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PaperLLM\LLMzCor.github.io\DBs\"/>
    </mc:Choice>
  </mc:AlternateContent>
  <xr:revisionPtr revIDLastSave="0" documentId="13_ncr:1_{D6862E7A-2E2F-4627-AF05-CBB0A07256BF}" xr6:coauthVersionLast="47" xr6:coauthVersionMax="47" xr10:uidLastSave="{00000000-0000-0000-0000-000000000000}"/>
  <bookViews>
    <workbookView xWindow="-120" yWindow="-120" windowWidth="19440" windowHeight="10320" activeTab="4" xr2:uid="{00000000-000D-0000-FFFF-FFFF00000000}"/>
  </bookViews>
  <sheets>
    <sheet name="DashBoard" sheetId="1" r:id="rId1"/>
    <sheet name="categorias" sheetId="2" r:id="rId2"/>
    <sheet name="TablasDinamicas" sheetId="3" r:id="rId3"/>
    <sheet name="2012-2022" sheetId="4" r:id="rId4"/>
    <sheet name="Test" sheetId="9" r:id="rId5"/>
    <sheet name="2012-2017" sheetId="5" r:id="rId6"/>
    <sheet name="2017-2022" sheetId="6" r:id="rId7"/>
    <sheet name="Palabras claves" sheetId="7" r:id="rId8"/>
    <sheet name="Excluidas" sheetId="8" r:id="rId9"/>
  </sheets>
  <definedNames>
    <definedName name="_xlnm._FilterDatabase" localSheetId="3" hidden="1">'2012-2022'!$A$1:$X$5016</definedName>
    <definedName name="_xlnm._FilterDatabase" localSheetId="7" hidden="1">'Palabras claves'!$K$1:$L$1</definedName>
    <definedName name="categoria">categorias!$A:$A</definedName>
    <definedName name="Estado">categorias!$C$2:$C$65536</definedName>
    <definedName name="EXCL">Excluidas!$A:$K</definedName>
    <definedName name="EXCLUIDAS">Excluidas!$A$1:$K$463</definedName>
    <definedName name="KEYWORDS">'Palabras claves'!$A:$K</definedName>
    <definedName name="NgonorreaePost">'2017-2022'!#REF!</definedName>
    <definedName name="NgonorreaePre">'2012-2017'!$A$1:$K$534</definedName>
    <definedName name="PalabrasClave">'Palabras claves'!$K$1:$K$1371</definedName>
    <definedName name="POST">'2017-2022'!$A:$K</definedName>
    <definedName name="POSTALERTA">'2017-2022'!$A$1:$B$857</definedName>
    <definedName name="PRE">'2012-2017'!$A:$K</definedName>
    <definedName name="PREALERTA">'2012-2017'!$A$1:$O$540</definedName>
    <definedName name="SegmentaciónDeDatos_Alerta1">#REF!</definedName>
    <definedName name="SegmentaciónDeDatos_KeyWords">#REF!</definedName>
    <definedName name="SegmentaciónDeDatos_PubYear">#REF!</definedName>
    <definedName name="subcategoria">categorias!$B:$B</definedName>
    <definedName name="TablaNgonoreae">'2012-2022'!$A$1:$K$4211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nCnRriCto+l1dZ86XrU1wHZxXlo8sFOdIeFhIIJDs5I="/>
    </ext>
  </extLst>
</workbook>
</file>

<file path=xl/calcChain.xml><?xml version="1.0" encoding="utf-8"?>
<calcChain xmlns="http://schemas.openxmlformats.org/spreadsheetml/2006/main">
  <c r="L5478" i="7" l="1"/>
  <c r="L5477" i="7"/>
  <c r="L5476" i="7"/>
  <c r="L5475" i="7"/>
  <c r="L5474" i="7"/>
  <c r="L5473" i="7"/>
  <c r="L5472" i="7"/>
  <c r="L5471" i="7"/>
  <c r="L5470" i="7"/>
  <c r="L5469" i="7"/>
  <c r="L5468" i="7"/>
  <c r="L5467" i="7"/>
  <c r="L5466" i="7"/>
  <c r="L5465" i="7"/>
  <c r="L5464" i="7"/>
  <c r="L5463" i="7"/>
  <c r="L5462" i="7"/>
  <c r="L5461" i="7"/>
  <c r="L5460" i="7"/>
  <c r="L5459" i="7"/>
  <c r="L5458" i="7"/>
  <c r="L5457" i="7"/>
  <c r="L5456" i="7"/>
  <c r="L5455" i="7"/>
  <c r="L5454" i="7"/>
  <c r="L5453" i="7"/>
  <c r="L5452" i="7"/>
  <c r="L5451" i="7"/>
  <c r="L5450" i="7"/>
  <c r="L5449" i="7"/>
  <c r="L5448" i="7"/>
  <c r="L5447" i="7"/>
  <c r="L5446" i="7"/>
  <c r="L5445" i="7"/>
  <c r="L5444" i="7"/>
  <c r="L5443" i="7"/>
  <c r="L5442" i="7"/>
  <c r="L5441" i="7"/>
  <c r="L5440" i="7"/>
  <c r="L5439" i="7"/>
  <c r="L5438" i="7"/>
  <c r="L5437" i="7"/>
  <c r="L5436" i="7"/>
  <c r="L5435" i="7"/>
  <c r="L5434" i="7"/>
  <c r="L5433" i="7"/>
  <c r="L5432" i="7"/>
  <c r="L5431" i="7"/>
  <c r="L5430" i="7"/>
  <c r="L5429" i="7"/>
  <c r="L5428" i="7"/>
  <c r="L5427" i="7"/>
  <c r="L5426" i="7"/>
  <c r="L5425" i="7"/>
  <c r="L5424" i="7"/>
  <c r="L5423" i="7"/>
  <c r="L5422" i="7"/>
  <c r="L5421" i="7"/>
  <c r="L5420" i="7"/>
  <c r="L5419" i="7"/>
  <c r="L5418" i="7"/>
  <c r="L5417" i="7"/>
  <c r="L5416" i="7"/>
  <c r="L5415" i="7"/>
  <c r="L5414" i="7"/>
  <c r="L5413" i="7"/>
  <c r="L5412" i="7"/>
  <c r="L5411" i="7"/>
  <c r="L5410" i="7"/>
  <c r="L5409" i="7"/>
  <c r="L5408" i="7"/>
  <c r="L5407" i="7"/>
  <c r="L5406" i="7"/>
  <c r="L5405" i="7"/>
  <c r="L5404" i="7"/>
  <c r="L5403" i="7"/>
  <c r="L5402" i="7"/>
  <c r="L5401" i="7"/>
  <c r="L5400" i="7"/>
  <c r="L5399" i="7"/>
  <c r="L5398" i="7"/>
  <c r="L5397" i="7"/>
  <c r="L5396" i="7"/>
  <c r="L5395" i="7"/>
  <c r="L5394" i="7"/>
  <c r="L5393" i="7"/>
  <c r="L5392" i="7"/>
  <c r="L5391" i="7"/>
  <c r="L5390" i="7"/>
  <c r="L5389" i="7"/>
  <c r="L5388" i="7"/>
  <c r="L5387" i="7"/>
  <c r="L5386" i="7"/>
  <c r="L5385" i="7"/>
  <c r="L5384" i="7"/>
  <c r="L5383" i="7"/>
  <c r="L5382" i="7"/>
  <c r="L5381" i="7"/>
  <c r="L5380" i="7"/>
  <c r="L5379" i="7"/>
  <c r="L5378" i="7"/>
  <c r="L5377" i="7"/>
  <c r="L5376" i="7"/>
  <c r="L5375" i="7"/>
  <c r="L5374" i="7"/>
  <c r="L5373" i="7"/>
  <c r="L5372" i="7"/>
  <c r="L5371" i="7"/>
  <c r="L5370" i="7"/>
  <c r="L5369" i="7"/>
  <c r="L5368" i="7"/>
  <c r="L5367" i="7"/>
  <c r="L5366" i="7"/>
  <c r="L5365" i="7"/>
  <c r="L5364" i="7"/>
  <c r="L5363" i="7"/>
  <c r="L5362" i="7"/>
  <c r="L5361" i="7"/>
  <c r="L5360" i="7"/>
  <c r="L5359" i="7"/>
  <c r="L5358" i="7"/>
  <c r="L5357" i="7"/>
  <c r="L5356" i="7"/>
  <c r="L5355" i="7"/>
  <c r="L5354" i="7"/>
  <c r="L5353" i="7"/>
  <c r="L5352" i="7"/>
  <c r="L5351" i="7"/>
  <c r="L5350" i="7"/>
  <c r="L5349" i="7"/>
  <c r="L5348" i="7"/>
  <c r="L5347" i="7"/>
  <c r="L5346" i="7"/>
  <c r="L5345" i="7"/>
  <c r="L5344" i="7"/>
  <c r="L5343" i="7"/>
  <c r="L5342" i="7"/>
  <c r="L5341" i="7"/>
  <c r="L5340" i="7"/>
  <c r="L5339" i="7"/>
  <c r="L5338" i="7"/>
  <c r="L5337" i="7"/>
  <c r="L5336" i="7"/>
  <c r="L5335" i="7"/>
  <c r="L5334" i="7"/>
  <c r="L5333" i="7"/>
  <c r="L5332" i="7"/>
  <c r="L5331" i="7"/>
  <c r="L5330" i="7"/>
  <c r="L5329" i="7"/>
  <c r="L5328" i="7"/>
  <c r="L5327" i="7"/>
  <c r="L5326" i="7"/>
  <c r="L5325" i="7"/>
  <c r="L5324" i="7"/>
  <c r="L5323" i="7"/>
  <c r="L5322" i="7"/>
  <c r="L5321" i="7"/>
  <c r="L5320" i="7"/>
  <c r="L5319" i="7"/>
  <c r="L5318" i="7"/>
  <c r="L5317" i="7"/>
  <c r="L5316" i="7"/>
  <c r="L5315" i="7"/>
  <c r="L5314" i="7"/>
  <c r="L5313" i="7"/>
  <c r="L5312" i="7"/>
  <c r="L5311" i="7"/>
  <c r="L5310" i="7"/>
  <c r="L5309" i="7"/>
  <c r="L5308" i="7"/>
  <c r="L5307" i="7"/>
  <c r="L5306" i="7"/>
  <c r="L5305" i="7"/>
  <c r="L5304" i="7"/>
  <c r="L5303" i="7"/>
  <c r="L5302" i="7"/>
  <c r="L5301" i="7"/>
  <c r="L5300" i="7"/>
  <c r="L5299" i="7"/>
  <c r="L5298" i="7"/>
  <c r="L5297" i="7"/>
  <c r="L5296" i="7"/>
  <c r="L5295" i="7"/>
  <c r="L5294" i="7"/>
  <c r="L5293" i="7"/>
  <c r="L5292" i="7"/>
  <c r="L5291" i="7"/>
  <c r="L5290" i="7"/>
  <c r="L5289" i="7"/>
  <c r="L5288" i="7"/>
  <c r="L5287" i="7"/>
  <c r="L5286" i="7"/>
  <c r="L5285" i="7"/>
  <c r="L5284" i="7"/>
  <c r="L5283" i="7"/>
  <c r="L5282" i="7"/>
  <c r="L5281" i="7"/>
  <c r="L5280" i="7"/>
  <c r="L5279" i="7"/>
  <c r="L5278" i="7"/>
  <c r="L5277" i="7"/>
  <c r="L5276" i="7"/>
  <c r="L5275" i="7"/>
  <c r="L5274" i="7"/>
  <c r="L5273" i="7"/>
  <c r="L5272" i="7"/>
  <c r="L5271" i="7"/>
  <c r="L5270" i="7"/>
  <c r="L5269" i="7"/>
  <c r="L5268" i="7"/>
  <c r="L5267" i="7"/>
  <c r="L5266" i="7"/>
  <c r="L5265" i="7"/>
  <c r="L5264" i="7"/>
  <c r="L5263" i="7"/>
  <c r="L5262" i="7"/>
  <c r="L5261" i="7"/>
  <c r="L5260" i="7"/>
  <c r="L5259" i="7"/>
  <c r="L5258" i="7"/>
  <c r="L5257" i="7"/>
  <c r="L5256" i="7"/>
  <c r="L5255" i="7"/>
  <c r="L5254" i="7"/>
  <c r="L5253" i="7"/>
  <c r="L5252" i="7"/>
  <c r="L5251" i="7"/>
  <c r="L5250" i="7"/>
  <c r="L5249" i="7"/>
  <c r="L5248" i="7"/>
  <c r="L5247" i="7"/>
  <c r="L5246" i="7"/>
  <c r="L5245" i="7"/>
  <c r="L5244" i="7"/>
  <c r="L5243" i="7"/>
  <c r="L5242" i="7"/>
  <c r="L5241" i="7"/>
  <c r="L5240" i="7"/>
  <c r="L5239" i="7"/>
  <c r="L5238" i="7"/>
  <c r="L5237" i="7"/>
  <c r="L5236" i="7"/>
  <c r="L5235" i="7"/>
  <c r="L5234" i="7"/>
  <c r="L5233" i="7"/>
  <c r="L5232" i="7"/>
  <c r="L5231" i="7"/>
  <c r="L5230" i="7"/>
  <c r="L5229" i="7"/>
  <c r="L5228" i="7"/>
  <c r="L5227" i="7"/>
  <c r="L5226" i="7"/>
  <c r="L5225" i="7"/>
  <c r="L5224" i="7"/>
  <c r="L5223" i="7"/>
  <c r="L5222" i="7"/>
  <c r="L5221" i="7"/>
  <c r="L5220" i="7"/>
  <c r="L5219" i="7"/>
  <c r="L5218" i="7"/>
  <c r="L5217" i="7"/>
  <c r="L5216" i="7"/>
  <c r="L5215" i="7"/>
  <c r="L5214" i="7"/>
  <c r="L5213" i="7"/>
  <c r="L5212" i="7"/>
  <c r="L5211" i="7"/>
  <c r="L5210" i="7"/>
  <c r="L5209" i="7"/>
  <c r="L5208" i="7"/>
  <c r="L5207" i="7"/>
  <c r="L5206" i="7"/>
  <c r="L5205" i="7"/>
  <c r="L5204" i="7"/>
  <c r="L5203" i="7"/>
  <c r="L5202" i="7"/>
  <c r="L5201" i="7"/>
  <c r="L5200" i="7"/>
  <c r="L5199" i="7"/>
  <c r="L5198" i="7"/>
  <c r="L5197" i="7"/>
  <c r="L5196" i="7"/>
  <c r="L5195" i="7"/>
  <c r="L5194" i="7"/>
  <c r="L5193" i="7"/>
  <c r="L5192" i="7"/>
  <c r="L5191" i="7"/>
  <c r="L5190" i="7"/>
  <c r="L5189" i="7"/>
  <c r="L5188" i="7"/>
  <c r="L5187" i="7"/>
  <c r="L5186" i="7"/>
  <c r="L5185" i="7"/>
  <c r="L5184" i="7"/>
  <c r="L5183" i="7"/>
  <c r="L5182" i="7"/>
  <c r="L5181" i="7"/>
  <c r="L5180" i="7"/>
  <c r="L5179" i="7"/>
  <c r="L5178" i="7"/>
  <c r="L5177" i="7"/>
  <c r="L5176" i="7"/>
  <c r="L5175" i="7"/>
  <c r="L5174" i="7"/>
  <c r="L5173" i="7"/>
  <c r="L5172" i="7"/>
  <c r="L5171" i="7"/>
  <c r="L5170" i="7"/>
  <c r="L5169" i="7"/>
  <c r="L5168" i="7"/>
  <c r="L5167" i="7"/>
  <c r="L5166" i="7"/>
  <c r="L5165" i="7"/>
  <c r="L5164" i="7"/>
  <c r="L5163" i="7"/>
  <c r="L5162" i="7"/>
  <c r="L5161" i="7"/>
  <c r="L5160" i="7"/>
  <c r="L5159" i="7"/>
  <c r="L5158" i="7"/>
  <c r="L5157" i="7"/>
  <c r="L5156" i="7"/>
  <c r="L5155" i="7"/>
  <c r="L5154" i="7"/>
  <c r="L5153" i="7"/>
  <c r="L5152" i="7"/>
  <c r="L5151" i="7"/>
  <c r="L5150" i="7"/>
  <c r="L5149" i="7"/>
  <c r="L5148" i="7"/>
  <c r="L5147" i="7"/>
  <c r="L5146" i="7"/>
  <c r="L5145" i="7"/>
  <c r="L5144" i="7"/>
  <c r="L5143" i="7"/>
  <c r="L5142" i="7"/>
  <c r="L5141" i="7"/>
  <c r="L5140" i="7"/>
  <c r="L5139" i="7"/>
  <c r="L5138" i="7"/>
  <c r="L5137" i="7"/>
  <c r="L5136" i="7"/>
  <c r="L5135" i="7"/>
  <c r="L5134" i="7"/>
  <c r="L5133" i="7"/>
  <c r="L5132" i="7"/>
  <c r="L5131" i="7"/>
  <c r="L5130" i="7"/>
  <c r="L5129" i="7"/>
  <c r="L5128" i="7"/>
  <c r="L5127" i="7"/>
  <c r="L5126" i="7"/>
  <c r="L5125" i="7"/>
  <c r="L5124" i="7"/>
  <c r="L5123" i="7"/>
  <c r="L5122" i="7"/>
  <c r="L5121" i="7"/>
  <c r="L5120" i="7"/>
  <c r="L5119" i="7"/>
  <c r="L5118" i="7"/>
  <c r="L5117" i="7"/>
  <c r="L5116" i="7"/>
  <c r="L5115" i="7"/>
  <c r="L5114" i="7"/>
  <c r="L5113" i="7"/>
  <c r="L5112" i="7"/>
  <c r="L5111" i="7"/>
  <c r="L5110" i="7"/>
  <c r="L5109" i="7"/>
  <c r="L5108" i="7"/>
  <c r="L5107" i="7"/>
  <c r="L5106" i="7"/>
  <c r="L5105" i="7"/>
  <c r="L5104" i="7"/>
  <c r="L5103" i="7"/>
  <c r="L5102" i="7"/>
  <c r="L5101" i="7"/>
  <c r="L5100" i="7"/>
  <c r="L5099" i="7"/>
  <c r="L5098" i="7"/>
  <c r="L5097" i="7"/>
  <c r="L5096" i="7"/>
  <c r="L5095" i="7"/>
  <c r="L5094" i="7"/>
  <c r="L5093" i="7"/>
  <c r="L5092" i="7"/>
  <c r="L5091" i="7"/>
  <c r="L5090" i="7"/>
  <c r="L5089" i="7"/>
  <c r="L5088" i="7"/>
  <c r="L5087" i="7"/>
  <c r="L5086" i="7"/>
  <c r="L5085" i="7"/>
  <c r="L5084" i="7"/>
  <c r="L5083" i="7"/>
  <c r="L5082" i="7"/>
  <c r="L5081" i="7"/>
  <c r="L5080" i="7"/>
  <c r="L5079" i="7"/>
  <c r="L5078" i="7"/>
  <c r="L5077" i="7"/>
  <c r="L5076" i="7"/>
  <c r="L5075" i="7"/>
  <c r="L5074" i="7"/>
  <c r="L5073" i="7"/>
  <c r="L5072" i="7"/>
  <c r="L5071" i="7"/>
  <c r="L5070" i="7"/>
  <c r="L5069" i="7"/>
  <c r="L5068" i="7"/>
  <c r="L5067" i="7"/>
  <c r="L5066" i="7"/>
  <c r="L5065" i="7"/>
  <c r="L5064" i="7"/>
  <c r="L5063" i="7"/>
  <c r="L5062" i="7"/>
  <c r="L5061" i="7"/>
  <c r="L5060" i="7"/>
  <c r="L5059" i="7"/>
  <c r="L5058" i="7"/>
  <c r="L5057" i="7"/>
  <c r="L5056" i="7"/>
  <c r="L5055" i="7"/>
  <c r="L5054" i="7"/>
  <c r="L5053" i="7"/>
  <c r="L5052" i="7"/>
  <c r="L5051" i="7"/>
  <c r="L5050" i="7"/>
  <c r="L5049" i="7"/>
  <c r="L5048" i="7"/>
  <c r="L5047" i="7"/>
  <c r="L5046" i="7"/>
  <c r="L5045" i="7"/>
  <c r="L5044" i="7"/>
  <c r="L5043" i="7"/>
  <c r="L5042" i="7"/>
  <c r="L5041" i="7"/>
  <c r="L5040" i="7"/>
  <c r="L5039" i="7"/>
  <c r="L5038" i="7"/>
  <c r="L5037" i="7"/>
  <c r="L5036" i="7"/>
  <c r="L5035" i="7"/>
  <c r="L5034" i="7"/>
  <c r="L5033" i="7"/>
  <c r="L5032" i="7"/>
  <c r="L5031" i="7"/>
  <c r="L5030" i="7"/>
  <c r="L5029" i="7"/>
  <c r="L5028" i="7"/>
  <c r="L5027" i="7"/>
  <c r="L5026" i="7"/>
  <c r="L5025" i="7"/>
  <c r="L5024" i="7"/>
  <c r="L5023" i="7"/>
  <c r="L5022" i="7"/>
  <c r="L5021" i="7"/>
  <c r="L5020" i="7"/>
  <c r="L5019" i="7"/>
  <c r="L5018" i="7"/>
  <c r="L5017" i="7"/>
  <c r="L5016" i="7"/>
  <c r="L5015" i="7"/>
  <c r="L5014" i="7"/>
  <c r="L5013" i="7"/>
  <c r="L5012" i="7"/>
  <c r="L5011" i="7"/>
  <c r="L5010" i="7"/>
  <c r="L5009" i="7"/>
  <c r="L5008" i="7"/>
  <c r="L5007" i="7"/>
  <c r="L5006" i="7"/>
  <c r="L5005" i="7"/>
  <c r="L5004" i="7"/>
  <c r="L5003" i="7"/>
  <c r="L5002" i="7"/>
  <c r="L5001" i="7"/>
  <c r="L5000" i="7"/>
  <c r="L4999" i="7"/>
  <c r="L4998" i="7"/>
  <c r="L4997" i="7"/>
  <c r="L4996" i="7"/>
  <c r="L4995" i="7"/>
  <c r="L4994" i="7"/>
  <c r="L4993" i="7"/>
  <c r="L4992" i="7"/>
  <c r="L4991" i="7"/>
  <c r="L4990" i="7"/>
  <c r="L4989" i="7"/>
  <c r="L4988" i="7"/>
  <c r="L4987" i="7"/>
  <c r="L4986" i="7"/>
  <c r="L4985" i="7"/>
  <c r="L4984" i="7"/>
  <c r="L4983" i="7"/>
  <c r="L4982" i="7"/>
  <c r="L4981" i="7"/>
  <c r="L4980" i="7"/>
  <c r="L4979" i="7"/>
  <c r="L4978" i="7"/>
  <c r="L4977" i="7"/>
  <c r="L4976" i="7"/>
  <c r="L4975" i="7"/>
  <c r="L4974" i="7"/>
  <c r="L4973" i="7"/>
  <c r="L4972" i="7"/>
  <c r="L4971" i="7"/>
  <c r="L4970" i="7"/>
  <c r="L4969" i="7"/>
  <c r="L4968" i="7"/>
  <c r="L4967" i="7"/>
  <c r="L4966" i="7"/>
  <c r="L4965" i="7"/>
  <c r="L4964" i="7"/>
  <c r="L4963" i="7"/>
  <c r="L4962" i="7"/>
  <c r="L4961" i="7"/>
  <c r="L4960" i="7"/>
  <c r="L4959" i="7"/>
  <c r="L4958" i="7"/>
  <c r="L4957" i="7"/>
  <c r="L4956" i="7"/>
  <c r="L4955" i="7"/>
  <c r="L4954" i="7"/>
  <c r="L4953" i="7"/>
  <c r="L4952" i="7"/>
  <c r="L4951" i="7"/>
  <c r="L4950" i="7"/>
  <c r="L4949" i="7"/>
  <c r="L4948" i="7"/>
  <c r="L4947" i="7"/>
  <c r="L4946" i="7"/>
  <c r="L4945" i="7"/>
  <c r="L4944" i="7"/>
  <c r="L4943" i="7"/>
  <c r="L4942" i="7"/>
  <c r="L4941" i="7"/>
  <c r="L4940" i="7"/>
  <c r="L4939" i="7"/>
  <c r="L4938" i="7"/>
  <c r="L4937" i="7"/>
  <c r="L4936" i="7"/>
  <c r="L4935" i="7"/>
  <c r="L4934" i="7"/>
  <c r="L4933" i="7"/>
  <c r="L4932" i="7"/>
  <c r="L4931" i="7"/>
  <c r="L4930" i="7"/>
  <c r="L4929" i="7"/>
  <c r="L4928" i="7"/>
  <c r="L4927" i="7"/>
  <c r="L4926" i="7"/>
  <c r="L4925" i="7"/>
  <c r="L4924" i="7"/>
  <c r="L4923" i="7"/>
  <c r="L4922" i="7"/>
  <c r="L4921" i="7"/>
  <c r="L4920" i="7"/>
  <c r="L4919" i="7"/>
  <c r="L4918" i="7"/>
  <c r="L4917" i="7"/>
  <c r="L4916" i="7"/>
  <c r="L4915" i="7"/>
  <c r="L4914" i="7"/>
  <c r="L4913" i="7"/>
  <c r="L4912" i="7"/>
  <c r="L4911" i="7"/>
  <c r="L4910" i="7"/>
  <c r="L4909" i="7"/>
  <c r="L4908" i="7"/>
  <c r="L4907" i="7"/>
  <c r="L4906" i="7"/>
  <c r="L4905" i="7"/>
  <c r="L4904" i="7"/>
  <c r="L4903" i="7"/>
  <c r="L4902" i="7"/>
  <c r="L4901" i="7"/>
  <c r="L4900" i="7"/>
  <c r="L4899" i="7"/>
  <c r="L4898" i="7"/>
  <c r="L4897" i="7"/>
  <c r="L4896" i="7"/>
  <c r="L4895" i="7"/>
  <c r="L4894" i="7"/>
  <c r="L4893" i="7"/>
  <c r="L4892" i="7"/>
  <c r="L4891" i="7"/>
  <c r="L4890" i="7"/>
  <c r="L4889" i="7"/>
  <c r="L4888" i="7"/>
  <c r="L4887" i="7"/>
  <c r="L4886" i="7"/>
  <c r="L4885" i="7"/>
  <c r="L4884" i="7"/>
  <c r="L4883" i="7"/>
  <c r="L4882" i="7"/>
  <c r="L4881" i="7"/>
  <c r="L4880" i="7"/>
  <c r="L4879" i="7"/>
  <c r="L4878" i="7"/>
  <c r="L4877" i="7"/>
  <c r="L4876" i="7"/>
  <c r="L4875" i="7"/>
  <c r="L4874" i="7"/>
  <c r="L4873" i="7"/>
  <c r="L4872" i="7"/>
  <c r="L4871" i="7"/>
  <c r="L4870" i="7"/>
  <c r="L4869" i="7"/>
  <c r="L4868" i="7"/>
  <c r="L4867" i="7"/>
  <c r="L4866" i="7"/>
  <c r="L4865" i="7"/>
  <c r="L4864" i="7"/>
  <c r="L4863" i="7"/>
  <c r="L4862" i="7"/>
  <c r="L4861" i="7"/>
  <c r="L4860" i="7"/>
  <c r="L4859" i="7"/>
  <c r="L4858" i="7"/>
  <c r="L4857" i="7"/>
  <c r="L4856" i="7"/>
  <c r="L4855" i="7"/>
  <c r="L4854" i="7"/>
  <c r="L4853" i="7"/>
  <c r="L4852" i="7"/>
  <c r="L4851" i="7"/>
  <c r="L4850" i="7"/>
  <c r="L4849" i="7"/>
  <c r="L4848" i="7"/>
  <c r="L4847" i="7"/>
  <c r="L4846" i="7"/>
  <c r="L4845" i="7"/>
  <c r="L4844" i="7"/>
  <c r="L4843" i="7"/>
  <c r="L4842" i="7"/>
  <c r="L4841" i="7"/>
  <c r="L4840" i="7"/>
  <c r="L4839" i="7"/>
  <c r="L4838" i="7"/>
  <c r="L4837" i="7"/>
  <c r="L4836" i="7"/>
  <c r="L4835" i="7"/>
  <c r="L4834" i="7"/>
  <c r="L4833" i="7"/>
  <c r="L4832" i="7"/>
  <c r="L4831" i="7"/>
  <c r="L4830" i="7"/>
  <c r="L4829" i="7"/>
  <c r="L4828" i="7"/>
  <c r="L4827" i="7"/>
  <c r="L4826" i="7"/>
  <c r="L4825" i="7"/>
  <c r="L4824" i="7"/>
  <c r="L4823" i="7"/>
  <c r="L4822" i="7"/>
  <c r="L4821" i="7"/>
  <c r="L4820" i="7"/>
  <c r="L4819" i="7"/>
  <c r="L4818" i="7"/>
  <c r="L4817" i="7"/>
  <c r="L4816" i="7"/>
  <c r="L4815" i="7"/>
  <c r="L4814" i="7"/>
  <c r="L4813" i="7"/>
  <c r="L4812" i="7"/>
  <c r="L4811" i="7"/>
  <c r="L4810" i="7"/>
  <c r="L4809" i="7"/>
  <c r="L4808" i="7"/>
  <c r="L4807" i="7"/>
  <c r="L4806" i="7"/>
  <c r="L4805" i="7"/>
  <c r="L4804" i="7"/>
  <c r="L4803" i="7"/>
  <c r="L4802" i="7"/>
  <c r="L4801" i="7"/>
  <c r="L4800" i="7"/>
  <c r="L4799" i="7"/>
  <c r="L4798" i="7"/>
  <c r="L4797" i="7"/>
  <c r="L4796" i="7"/>
  <c r="L4795" i="7"/>
  <c r="L4794" i="7"/>
  <c r="L4793" i="7"/>
  <c r="L4792" i="7"/>
  <c r="L4791" i="7"/>
  <c r="L4790" i="7"/>
  <c r="L4789" i="7"/>
  <c r="L4788" i="7"/>
  <c r="L4787" i="7"/>
  <c r="L4786" i="7"/>
  <c r="L4785" i="7"/>
  <c r="L4784" i="7"/>
  <c r="L4783" i="7"/>
  <c r="L4782" i="7"/>
  <c r="L4781" i="7"/>
  <c r="L4780" i="7"/>
  <c r="L4779" i="7"/>
  <c r="L4778" i="7"/>
  <c r="L4777" i="7"/>
  <c r="L4776" i="7"/>
  <c r="L4775" i="7"/>
  <c r="L4774" i="7"/>
  <c r="L4773" i="7"/>
  <c r="L4772" i="7"/>
  <c r="L4771" i="7"/>
  <c r="L4770" i="7"/>
  <c r="L4769" i="7"/>
  <c r="L4768" i="7"/>
  <c r="L4767" i="7"/>
  <c r="L4766" i="7"/>
  <c r="L4765" i="7"/>
  <c r="L4764" i="7"/>
  <c r="L4763" i="7"/>
  <c r="L4762" i="7"/>
  <c r="L4761" i="7"/>
  <c r="L4760" i="7"/>
  <c r="L4759" i="7"/>
  <c r="L4758" i="7"/>
  <c r="L4757" i="7"/>
  <c r="L4756" i="7"/>
  <c r="L4755" i="7"/>
  <c r="L4754" i="7"/>
  <c r="L4753" i="7"/>
  <c r="L4752" i="7"/>
  <c r="L4751" i="7"/>
  <c r="L4750" i="7"/>
  <c r="L4749" i="7"/>
  <c r="L4748" i="7"/>
  <c r="L4747" i="7"/>
  <c r="L4746" i="7"/>
  <c r="L4745" i="7"/>
  <c r="L4744" i="7"/>
  <c r="L4743" i="7"/>
  <c r="L4742" i="7"/>
  <c r="L4741" i="7"/>
  <c r="L4740" i="7"/>
  <c r="L4739" i="7"/>
  <c r="L4738" i="7"/>
  <c r="L4737" i="7"/>
  <c r="L4736" i="7"/>
  <c r="L4735" i="7"/>
  <c r="L4734" i="7"/>
  <c r="L4733" i="7"/>
  <c r="L4732" i="7"/>
  <c r="L4731" i="7"/>
  <c r="L4730" i="7"/>
  <c r="L4729" i="7"/>
  <c r="L4728" i="7"/>
  <c r="L4727" i="7"/>
  <c r="L4726" i="7"/>
  <c r="L4725" i="7"/>
  <c r="L4724" i="7"/>
  <c r="L4723" i="7"/>
  <c r="L4722" i="7"/>
  <c r="L4721" i="7"/>
  <c r="L4720" i="7"/>
  <c r="L4719" i="7"/>
  <c r="L4718" i="7"/>
  <c r="L4717" i="7"/>
  <c r="L4716" i="7"/>
  <c r="L4715" i="7"/>
  <c r="L4714" i="7"/>
  <c r="L4713" i="7"/>
  <c r="L4712" i="7"/>
  <c r="L4711" i="7"/>
  <c r="L4710" i="7"/>
  <c r="L4709" i="7"/>
  <c r="L4708" i="7"/>
  <c r="L4707" i="7"/>
  <c r="L4706" i="7"/>
  <c r="L4705" i="7"/>
  <c r="L4704" i="7"/>
  <c r="L4703" i="7"/>
  <c r="L4702" i="7"/>
  <c r="L4701" i="7"/>
  <c r="L4700" i="7"/>
  <c r="L4699" i="7"/>
  <c r="L4698" i="7"/>
  <c r="L4697" i="7"/>
  <c r="L4696" i="7"/>
  <c r="L4695" i="7"/>
  <c r="L4694" i="7"/>
  <c r="L4693" i="7"/>
  <c r="L4692" i="7"/>
  <c r="L4691" i="7"/>
  <c r="L4690" i="7"/>
  <c r="L4689" i="7"/>
  <c r="L4688" i="7"/>
  <c r="L4687" i="7"/>
  <c r="L4686" i="7"/>
  <c r="L4685" i="7"/>
  <c r="L4684" i="7"/>
  <c r="L4683" i="7"/>
  <c r="L4682" i="7"/>
  <c r="L4681" i="7"/>
  <c r="L4680" i="7"/>
  <c r="L4679" i="7"/>
  <c r="L4678" i="7"/>
  <c r="L4677" i="7"/>
  <c r="L4676" i="7"/>
  <c r="L4675" i="7"/>
  <c r="L4674" i="7"/>
  <c r="L4673" i="7"/>
  <c r="L4672" i="7"/>
  <c r="L4671" i="7"/>
  <c r="L4670" i="7"/>
  <c r="L4669" i="7"/>
  <c r="L4668" i="7"/>
  <c r="L4667" i="7"/>
  <c r="L4666" i="7"/>
  <c r="L4665" i="7"/>
  <c r="L4664" i="7"/>
  <c r="L4663" i="7"/>
  <c r="L4662" i="7"/>
  <c r="L4661" i="7"/>
  <c r="L4660" i="7"/>
  <c r="L4659" i="7"/>
  <c r="L4658" i="7"/>
  <c r="L4657" i="7"/>
  <c r="L4656" i="7"/>
  <c r="L4655" i="7"/>
  <c r="L4654" i="7"/>
  <c r="L4653" i="7"/>
  <c r="L4652" i="7"/>
  <c r="L4651" i="7"/>
  <c r="L4650" i="7"/>
  <c r="L4649" i="7"/>
  <c r="L4648" i="7"/>
  <c r="L4647" i="7"/>
  <c r="L4646" i="7"/>
  <c r="L4645" i="7"/>
  <c r="L4644" i="7"/>
  <c r="L4643" i="7"/>
  <c r="L4642" i="7"/>
  <c r="L4641" i="7"/>
  <c r="L4640" i="7"/>
  <c r="L4639" i="7"/>
  <c r="L4638" i="7"/>
  <c r="L4637" i="7"/>
  <c r="L4636" i="7"/>
  <c r="L4635" i="7"/>
  <c r="L4634" i="7"/>
  <c r="L4633" i="7"/>
  <c r="L4632" i="7"/>
  <c r="L4631" i="7"/>
  <c r="L4630" i="7"/>
  <c r="L4629" i="7"/>
  <c r="L4628" i="7"/>
  <c r="L4627" i="7"/>
  <c r="L4626" i="7"/>
  <c r="L4625" i="7"/>
  <c r="L4624" i="7"/>
  <c r="L4623" i="7"/>
  <c r="L4622" i="7"/>
  <c r="L4621" i="7"/>
  <c r="L4620" i="7"/>
  <c r="L4619" i="7"/>
  <c r="L4618" i="7"/>
  <c r="L4617" i="7"/>
  <c r="L4616" i="7"/>
  <c r="L4615" i="7"/>
  <c r="L4614" i="7"/>
  <c r="L4613" i="7"/>
  <c r="L4612" i="7"/>
  <c r="L4611" i="7"/>
  <c r="L4610" i="7"/>
  <c r="L4609" i="7"/>
  <c r="L4608" i="7"/>
  <c r="L4607" i="7"/>
  <c r="L4606" i="7"/>
  <c r="L4605" i="7"/>
  <c r="L4604" i="7"/>
  <c r="L4603" i="7"/>
  <c r="L4602" i="7"/>
  <c r="L4601" i="7"/>
  <c r="L4600" i="7"/>
  <c r="L4599" i="7"/>
  <c r="L4598" i="7"/>
  <c r="L4597" i="7"/>
  <c r="L4596" i="7"/>
  <c r="L4595" i="7"/>
  <c r="L4594" i="7"/>
  <c r="L4593" i="7"/>
  <c r="L4592" i="7"/>
  <c r="L4591" i="7"/>
  <c r="L4590" i="7"/>
  <c r="L4589" i="7"/>
  <c r="L4588" i="7"/>
  <c r="L4587" i="7"/>
  <c r="L4586" i="7"/>
  <c r="L4585" i="7"/>
  <c r="L4584" i="7"/>
  <c r="L4583" i="7"/>
  <c r="L4582" i="7"/>
  <c r="L4581" i="7"/>
  <c r="L4580" i="7"/>
  <c r="L4579" i="7"/>
  <c r="L4578" i="7"/>
  <c r="L4577" i="7"/>
  <c r="L4576" i="7"/>
  <c r="L4575" i="7"/>
  <c r="L4574" i="7"/>
  <c r="L4573" i="7"/>
  <c r="L4572" i="7"/>
  <c r="L4571" i="7"/>
  <c r="L4570" i="7"/>
  <c r="L4569" i="7"/>
  <c r="L4568" i="7"/>
  <c r="L4567" i="7"/>
  <c r="L4566" i="7"/>
  <c r="L4565" i="7"/>
  <c r="L4564" i="7"/>
  <c r="L4563" i="7"/>
  <c r="L4562" i="7"/>
  <c r="L4561" i="7"/>
  <c r="L4560" i="7"/>
  <c r="L4559" i="7"/>
  <c r="L4558" i="7"/>
  <c r="L4557" i="7"/>
  <c r="L4556" i="7"/>
  <c r="L4555" i="7"/>
  <c r="L4554" i="7"/>
  <c r="L4553" i="7"/>
  <c r="L4552" i="7"/>
  <c r="L4551" i="7"/>
  <c r="L4550" i="7"/>
  <c r="L4549" i="7"/>
  <c r="L4548" i="7"/>
  <c r="L4547" i="7"/>
  <c r="L4546" i="7"/>
  <c r="L4545" i="7"/>
  <c r="L4544" i="7"/>
  <c r="L4543" i="7"/>
  <c r="L4542" i="7"/>
  <c r="L4541" i="7"/>
  <c r="L4540" i="7"/>
  <c r="L4539" i="7"/>
  <c r="L4538" i="7"/>
  <c r="L4537" i="7"/>
  <c r="L4536" i="7"/>
  <c r="L4535" i="7"/>
  <c r="L4534" i="7"/>
  <c r="L4533" i="7"/>
  <c r="L4532" i="7"/>
  <c r="L4531" i="7"/>
  <c r="L4530" i="7"/>
  <c r="L4529" i="7"/>
  <c r="L4528" i="7"/>
  <c r="L4527" i="7"/>
  <c r="L4526" i="7"/>
  <c r="L4525" i="7"/>
  <c r="L4524" i="7"/>
  <c r="L4523" i="7"/>
  <c r="L4522" i="7"/>
  <c r="L4521" i="7"/>
  <c r="L4520" i="7"/>
  <c r="L4519" i="7"/>
  <c r="L4518" i="7"/>
  <c r="L4517" i="7"/>
  <c r="L4516" i="7"/>
  <c r="L4515" i="7"/>
  <c r="L4514" i="7"/>
  <c r="L4513" i="7"/>
  <c r="L4512" i="7"/>
  <c r="L4511" i="7"/>
  <c r="L4510" i="7"/>
  <c r="L4509" i="7"/>
  <c r="L4508" i="7"/>
  <c r="L4507" i="7"/>
  <c r="L4506" i="7"/>
  <c r="L4505" i="7"/>
  <c r="L4504" i="7"/>
  <c r="L4503" i="7"/>
  <c r="L4502" i="7"/>
  <c r="L4501" i="7"/>
  <c r="L4500" i="7"/>
  <c r="L4499" i="7"/>
  <c r="L4498" i="7"/>
  <c r="L4497" i="7"/>
  <c r="L4496" i="7"/>
  <c r="L4495" i="7"/>
  <c r="L4494" i="7"/>
  <c r="L4493" i="7"/>
  <c r="L4492" i="7"/>
  <c r="L4491" i="7"/>
  <c r="L4490" i="7"/>
  <c r="L4489" i="7"/>
  <c r="L4488" i="7"/>
  <c r="L4487" i="7"/>
  <c r="L4486" i="7"/>
  <c r="L4485" i="7"/>
  <c r="L4484" i="7"/>
  <c r="L4483" i="7"/>
  <c r="L4482" i="7"/>
  <c r="L4481" i="7"/>
  <c r="L4480" i="7"/>
  <c r="L4479" i="7"/>
  <c r="L4478" i="7"/>
  <c r="L4477" i="7"/>
  <c r="L4476" i="7"/>
  <c r="L4475" i="7"/>
  <c r="L4474" i="7"/>
  <c r="L4473" i="7"/>
  <c r="L4472" i="7"/>
  <c r="L4471" i="7"/>
  <c r="L4470" i="7"/>
  <c r="L4469" i="7"/>
  <c r="L4468" i="7"/>
  <c r="L4467" i="7"/>
  <c r="L4466" i="7"/>
  <c r="L4465" i="7"/>
  <c r="L4464" i="7"/>
  <c r="L4463" i="7"/>
  <c r="L4462" i="7"/>
  <c r="L4461" i="7"/>
  <c r="L4460" i="7"/>
  <c r="L4459" i="7"/>
  <c r="L4458" i="7"/>
  <c r="L4457" i="7"/>
  <c r="L4456" i="7"/>
  <c r="L4455" i="7"/>
  <c r="L4454" i="7"/>
  <c r="L4453" i="7"/>
  <c r="L4452" i="7"/>
  <c r="L4451" i="7"/>
  <c r="L4450" i="7"/>
  <c r="L4449" i="7"/>
  <c r="L4448" i="7"/>
  <c r="L4447" i="7"/>
  <c r="L4446" i="7"/>
  <c r="L4445" i="7"/>
  <c r="L4444" i="7"/>
  <c r="L4443" i="7"/>
  <c r="L4442" i="7"/>
  <c r="L4441" i="7"/>
  <c r="L4440" i="7"/>
  <c r="L4439" i="7"/>
  <c r="L4438" i="7"/>
  <c r="L4437" i="7"/>
  <c r="L4436" i="7"/>
  <c r="L4435" i="7"/>
  <c r="L4434" i="7"/>
  <c r="L4433" i="7"/>
  <c r="L4432" i="7"/>
  <c r="L4431" i="7"/>
  <c r="L4430" i="7"/>
  <c r="L4429" i="7"/>
  <c r="L4428" i="7"/>
  <c r="L4427" i="7"/>
  <c r="L4426" i="7"/>
  <c r="L4425" i="7"/>
  <c r="L4424" i="7"/>
  <c r="L4423" i="7"/>
  <c r="L4422" i="7"/>
  <c r="L4421" i="7"/>
  <c r="L4420" i="7"/>
  <c r="L4419" i="7"/>
  <c r="L4418" i="7"/>
  <c r="L4417" i="7"/>
  <c r="L4416" i="7"/>
  <c r="L4415" i="7"/>
  <c r="L4414" i="7"/>
  <c r="L4413" i="7"/>
  <c r="L4412" i="7"/>
  <c r="L4411" i="7"/>
  <c r="L4410" i="7"/>
  <c r="L4409" i="7"/>
  <c r="L4408" i="7"/>
  <c r="L4407" i="7"/>
  <c r="L4406" i="7"/>
  <c r="L4405" i="7"/>
  <c r="L4404" i="7"/>
  <c r="L4403" i="7"/>
  <c r="L4402" i="7"/>
  <c r="L4401" i="7"/>
  <c r="L4400" i="7"/>
  <c r="L4399" i="7"/>
  <c r="L4398" i="7"/>
  <c r="L4397" i="7"/>
  <c r="L4396" i="7"/>
  <c r="L4395" i="7"/>
  <c r="L4394" i="7"/>
  <c r="L4393" i="7"/>
  <c r="L4392" i="7"/>
  <c r="L4391" i="7"/>
  <c r="L4390" i="7"/>
  <c r="L4389" i="7"/>
  <c r="L4388" i="7"/>
  <c r="L4387" i="7"/>
  <c r="L4386" i="7"/>
  <c r="L4385" i="7"/>
  <c r="L4384" i="7"/>
  <c r="L4383" i="7"/>
  <c r="L4382" i="7"/>
  <c r="L4381" i="7"/>
  <c r="L4380" i="7"/>
  <c r="L4379" i="7"/>
  <c r="L4378" i="7"/>
  <c r="L4377" i="7"/>
  <c r="L4376" i="7"/>
  <c r="L4375" i="7"/>
  <c r="L4374" i="7"/>
  <c r="L4373" i="7"/>
  <c r="L4372" i="7"/>
  <c r="L4371" i="7"/>
  <c r="L4370" i="7"/>
  <c r="L4369" i="7"/>
  <c r="L4368" i="7"/>
  <c r="L4367" i="7"/>
  <c r="L4366" i="7"/>
  <c r="L4365" i="7"/>
  <c r="L4364" i="7"/>
  <c r="L4363" i="7"/>
  <c r="L4362" i="7"/>
  <c r="L4361" i="7"/>
  <c r="L4360" i="7"/>
  <c r="L4359" i="7"/>
  <c r="L4358" i="7"/>
  <c r="L4357" i="7"/>
  <c r="L4356" i="7"/>
  <c r="L4355" i="7"/>
  <c r="L4354" i="7"/>
  <c r="L4353" i="7"/>
  <c r="L4352" i="7"/>
  <c r="L4351" i="7"/>
  <c r="L4350" i="7"/>
  <c r="L4349" i="7"/>
  <c r="L4348" i="7"/>
  <c r="L4347" i="7"/>
  <c r="L4346" i="7"/>
  <c r="L4345" i="7"/>
  <c r="L4344" i="7"/>
  <c r="L4343" i="7"/>
  <c r="L4342" i="7"/>
  <c r="L4341" i="7"/>
  <c r="L4340" i="7"/>
  <c r="L4339" i="7"/>
  <c r="L4338" i="7"/>
  <c r="L4337" i="7"/>
  <c r="L4336" i="7"/>
  <c r="L4335" i="7"/>
  <c r="L4334" i="7"/>
  <c r="L4333" i="7"/>
  <c r="L4332" i="7"/>
  <c r="L4331" i="7"/>
  <c r="L4330" i="7"/>
  <c r="L4329" i="7"/>
  <c r="L4328" i="7"/>
  <c r="L4327" i="7"/>
  <c r="L4326" i="7"/>
  <c r="L4325" i="7"/>
  <c r="L4324" i="7"/>
  <c r="L4323" i="7"/>
  <c r="L4322" i="7"/>
  <c r="L4321" i="7"/>
  <c r="L4320" i="7"/>
  <c r="L4319" i="7"/>
  <c r="L4318" i="7"/>
  <c r="L4317" i="7"/>
  <c r="L4316" i="7"/>
  <c r="L4315" i="7"/>
  <c r="L4314" i="7"/>
  <c r="L4313" i="7"/>
  <c r="L4312" i="7"/>
  <c r="L4311" i="7"/>
  <c r="L4310" i="7"/>
  <c r="L4309" i="7"/>
  <c r="L4308" i="7"/>
  <c r="L4307" i="7"/>
  <c r="L4306" i="7"/>
  <c r="L4305" i="7"/>
  <c r="L4304" i="7"/>
  <c r="L4303" i="7"/>
  <c r="L4302" i="7"/>
  <c r="L4301" i="7"/>
  <c r="L4300" i="7"/>
  <c r="L4299" i="7"/>
  <c r="L4298" i="7"/>
  <c r="L4297" i="7"/>
  <c r="L4296" i="7"/>
  <c r="L4295" i="7"/>
  <c r="L4294" i="7"/>
  <c r="L4293" i="7"/>
  <c r="L4292" i="7"/>
  <c r="L4291" i="7"/>
  <c r="L4290" i="7"/>
  <c r="L4289" i="7"/>
  <c r="L4288" i="7"/>
  <c r="L4287" i="7"/>
  <c r="L4286" i="7"/>
  <c r="L4285" i="7"/>
  <c r="L4284" i="7"/>
  <c r="L4283" i="7"/>
  <c r="L4282" i="7"/>
  <c r="L4281" i="7"/>
  <c r="L4280" i="7"/>
  <c r="L4279" i="7"/>
  <c r="L4278" i="7"/>
  <c r="L4277" i="7"/>
  <c r="L4276" i="7"/>
  <c r="L4275" i="7"/>
  <c r="L4274" i="7"/>
  <c r="L4273" i="7"/>
  <c r="L4272" i="7"/>
  <c r="L4271" i="7"/>
  <c r="L4270" i="7"/>
  <c r="L4269" i="7"/>
  <c r="L4268" i="7"/>
  <c r="L4267" i="7"/>
  <c r="L4266" i="7"/>
  <c r="L4265" i="7"/>
  <c r="L4264" i="7"/>
  <c r="L4263" i="7"/>
  <c r="L4262" i="7"/>
  <c r="L4261" i="7"/>
  <c r="L4260" i="7"/>
  <c r="L4259" i="7"/>
  <c r="L4258" i="7"/>
  <c r="L4257" i="7"/>
  <c r="L4256" i="7"/>
  <c r="L4255" i="7"/>
  <c r="L4254" i="7"/>
  <c r="L4253" i="7"/>
  <c r="L4252" i="7"/>
  <c r="L4251" i="7"/>
  <c r="L4250" i="7"/>
  <c r="L4249" i="7"/>
  <c r="L4248" i="7"/>
  <c r="L4247" i="7"/>
  <c r="L4246" i="7"/>
  <c r="L4245" i="7"/>
  <c r="L4244" i="7"/>
  <c r="L4243" i="7"/>
  <c r="L4242" i="7"/>
  <c r="L4241" i="7"/>
  <c r="L4240" i="7"/>
  <c r="L4239" i="7"/>
  <c r="L4238" i="7"/>
  <c r="L4237" i="7"/>
  <c r="L4236" i="7"/>
  <c r="L4235" i="7"/>
  <c r="L4234" i="7"/>
  <c r="L4233" i="7"/>
  <c r="L4232" i="7"/>
  <c r="L4231" i="7"/>
  <c r="L4230" i="7"/>
  <c r="L4229" i="7"/>
  <c r="L4228" i="7"/>
  <c r="L4227" i="7"/>
  <c r="L4226" i="7"/>
  <c r="L4225" i="7"/>
  <c r="L4224" i="7"/>
  <c r="L4223" i="7"/>
  <c r="L4222" i="7"/>
  <c r="L4221" i="7"/>
  <c r="L4220" i="7"/>
  <c r="L4219" i="7"/>
  <c r="L4218" i="7"/>
  <c r="L4217" i="7"/>
  <c r="L4216" i="7"/>
  <c r="L4215" i="7"/>
  <c r="L4214" i="7"/>
  <c r="L4213" i="7"/>
  <c r="L4212" i="7"/>
  <c r="L4211" i="7"/>
  <c r="L4210" i="7"/>
  <c r="L4209" i="7"/>
  <c r="L4208" i="7"/>
  <c r="L4207" i="7"/>
  <c r="L4206" i="7"/>
  <c r="L4205" i="7"/>
  <c r="L4204" i="7"/>
  <c r="L4203" i="7"/>
  <c r="L4202" i="7"/>
  <c r="L4201" i="7"/>
  <c r="L4200" i="7"/>
  <c r="L4199" i="7"/>
  <c r="L4198" i="7"/>
  <c r="L4197" i="7"/>
  <c r="L4196" i="7"/>
  <c r="L4195" i="7"/>
  <c r="L4194" i="7"/>
  <c r="L4193" i="7"/>
  <c r="L4192" i="7"/>
  <c r="L4191" i="7"/>
  <c r="L4190" i="7"/>
  <c r="L4189" i="7"/>
  <c r="L4188" i="7"/>
  <c r="L4187" i="7"/>
  <c r="L4186" i="7"/>
  <c r="L4185" i="7"/>
  <c r="L4184" i="7"/>
  <c r="L4183" i="7"/>
  <c r="L4182" i="7"/>
  <c r="L4181" i="7"/>
  <c r="L4180" i="7"/>
  <c r="L4179" i="7"/>
  <c r="L4178" i="7"/>
  <c r="L4177" i="7"/>
  <c r="L4176" i="7"/>
  <c r="L4175" i="7"/>
  <c r="L4174" i="7"/>
  <c r="L4173" i="7"/>
  <c r="L4172" i="7"/>
  <c r="L4171" i="7"/>
  <c r="L4170" i="7"/>
  <c r="L4169" i="7"/>
  <c r="L4168" i="7"/>
  <c r="L4167" i="7"/>
  <c r="L4166" i="7"/>
  <c r="L4165" i="7"/>
  <c r="L4164" i="7"/>
  <c r="L4163" i="7"/>
  <c r="L4162" i="7"/>
  <c r="L4161" i="7"/>
  <c r="L4160" i="7"/>
  <c r="L4159" i="7"/>
  <c r="L4158" i="7"/>
  <c r="L4157" i="7"/>
  <c r="L4156" i="7"/>
  <c r="L4155" i="7"/>
  <c r="L4154" i="7"/>
  <c r="L4153" i="7"/>
  <c r="L4152" i="7"/>
  <c r="L4151" i="7"/>
  <c r="L4150" i="7"/>
  <c r="L4149" i="7"/>
  <c r="L4148" i="7"/>
  <c r="L4147" i="7"/>
  <c r="L4146" i="7"/>
  <c r="L4145" i="7"/>
  <c r="L4144" i="7"/>
  <c r="L4143" i="7"/>
  <c r="L4142" i="7"/>
  <c r="L4141" i="7"/>
  <c r="L4140" i="7"/>
  <c r="L4139" i="7"/>
  <c r="L4138" i="7"/>
  <c r="L4137" i="7"/>
  <c r="L4136" i="7"/>
  <c r="L4135" i="7"/>
  <c r="L4134" i="7"/>
  <c r="L4133" i="7"/>
  <c r="L4132" i="7"/>
  <c r="L4131" i="7"/>
  <c r="L4130" i="7"/>
  <c r="L4129" i="7"/>
  <c r="L4128" i="7"/>
  <c r="L4127" i="7"/>
  <c r="L4126" i="7"/>
  <c r="L4125" i="7"/>
  <c r="L4124" i="7"/>
  <c r="L4123" i="7"/>
  <c r="L4122" i="7"/>
  <c r="L4121" i="7"/>
  <c r="L4120" i="7"/>
  <c r="L4119" i="7"/>
  <c r="L4118" i="7"/>
  <c r="L4117" i="7"/>
  <c r="L4116" i="7"/>
  <c r="L4115" i="7"/>
  <c r="L4114" i="7"/>
  <c r="L4113" i="7"/>
  <c r="L4112" i="7"/>
  <c r="L4111" i="7"/>
  <c r="L4110" i="7"/>
  <c r="L4109" i="7"/>
  <c r="L4108" i="7"/>
  <c r="L4107" i="7"/>
  <c r="L4106" i="7"/>
  <c r="L4105" i="7"/>
  <c r="L4104" i="7"/>
  <c r="L4103" i="7"/>
  <c r="L4102" i="7"/>
  <c r="L4101" i="7"/>
  <c r="L4100" i="7"/>
  <c r="L4099" i="7"/>
  <c r="L4098" i="7"/>
  <c r="L4097" i="7"/>
  <c r="L4096" i="7"/>
  <c r="L4095" i="7"/>
  <c r="L4094" i="7"/>
  <c r="L4093" i="7"/>
  <c r="L4092" i="7"/>
  <c r="L4091" i="7"/>
  <c r="L4090" i="7"/>
  <c r="L4089" i="7"/>
  <c r="L4088" i="7"/>
  <c r="L4087" i="7"/>
  <c r="L4086" i="7"/>
  <c r="L4085" i="7"/>
  <c r="L4084" i="7"/>
  <c r="L4083" i="7"/>
  <c r="L4082" i="7"/>
  <c r="L4081" i="7"/>
  <c r="L4080" i="7"/>
  <c r="L4079" i="7"/>
  <c r="L4078" i="7"/>
  <c r="L4077" i="7"/>
  <c r="L4076" i="7"/>
  <c r="L4075" i="7"/>
  <c r="L4074" i="7"/>
  <c r="L4073" i="7"/>
  <c r="L4072" i="7"/>
  <c r="L4071" i="7"/>
  <c r="L4070" i="7"/>
  <c r="L4069" i="7"/>
  <c r="L4068" i="7"/>
  <c r="L4067" i="7"/>
  <c r="L4066" i="7"/>
  <c r="L4065" i="7"/>
  <c r="L4064" i="7"/>
  <c r="L4063" i="7"/>
  <c r="L4062" i="7"/>
  <c r="L4061" i="7"/>
  <c r="L4060" i="7"/>
  <c r="L4059" i="7"/>
  <c r="L4058" i="7"/>
  <c r="L4057" i="7"/>
  <c r="L4056" i="7"/>
  <c r="L4055" i="7"/>
  <c r="L4054" i="7"/>
  <c r="L4053" i="7"/>
  <c r="L4052" i="7"/>
  <c r="L4051" i="7"/>
  <c r="L4050" i="7"/>
  <c r="L4049" i="7"/>
  <c r="L4048" i="7"/>
  <c r="L4047" i="7"/>
  <c r="L4046" i="7"/>
  <c r="L4045" i="7"/>
  <c r="L4044" i="7"/>
  <c r="L4043" i="7"/>
  <c r="L4042" i="7"/>
  <c r="L4041" i="7"/>
  <c r="L4040" i="7"/>
  <c r="L4039" i="7"/>
  <c r="L4038" i="7"/>
  <c r="L4037" i="7"/>
  <c r="L4036" i="7"/>
  <c r="L4035" i="7"/>
  <c r="L4034" i="7"/>
  <c r="L4033" i="7"/>
  <c r="L4032" i="7"/>
  <c r="L4031" i="7"/>
  <c r="L4030" i="7"/>
  <c r="L4029" i="7"/>
  <c r="L4028" i="7"/>
  <c r="L4027" i="7"/>
  <c r="L4026" i="7"/>
  <c r="L4025" i="7"/>
  <c r="L4024" i="7"/>
  <c r="L4023" i="7"/>
  <c r="L4022" i="7"/>
  <c r="L4021" i="7"/>
  <c r="L4020" i="7"/>
  <c r="L4019" i="7"/>
  <c r="L4018" i="7"/>
  <c r="L4017" i="7"/>
  <c r="L4016" i="7"/>
  <c r="L4015" i="7"/>
  <c r="L4014" i="7"/>
  <c r="L4013" i="7"/>
  <c r="L4012" i="7"/>
  <c r="L4011" i="7"/>
  <c r="L4010" i="7"/>
  <c r="L4009" i="7"/>
  <c r="L4008" i="7"/>
  <c r="L4007" i="7"/>
  <c r="L4006" i="7"/>
  <c r="L4005" i="7"/>
  <c r="L4004" i="7"/>
  <c r="L4003" i="7"/>
  <c r="L4002" i="7"/>
  <c r="L4001" i="7"/>
  <c r="L4000" i="7"/>
  <c r="L3999" i="7"/>
  <c r="L3998" i="7"/>
  <c r="L3997" i="7"/>
  <c r="L3996" i="7"/>
  <c r="L3995" i="7"/>
  <c r="L3994" i="7"/>
  <c r="L3993" i="7"/>
  <c r="L3992" i="7"/>
  <c r="L3991" i="7"/>
  <c r="L3990" i="7"/>
  <c r="L3989" i="7"/>
  <c r="L3988" i="7"/>
  <c r="L3987" i="7"/>
  <c r="L3986" i="7"/>
  <c r="L3985" i="7"/>
  <c r="L3984" i="7"/>
  <c r="L3983" i="7"/>
  <c r="L3982" i="7"/>
  <c r="L3981" i="7"/>
  <c r="L3980" i="7"/>
  <c r="L3979" i="7"/>
  <c r="L3978" i="7"/>
  <c r="L3977" i="7"/>
  <c r="L3976" i="7"/>
  <c r="L3975" i="7"/>
  <c r="L3974" i="7"/>
  <c r="L3973" i="7"/>
  <c r="L3972" i="7"/>
  <c r="L3971" i="7"/>
  <c r="L3970" i="7"/>
  <c r="L3969" i="7"/>
  <c r="L3968" i="7"/>
  <c r="L3967" i="7"/>
  <c r="L3966" i="7"/>
  <c r="L3965" i="7"/>
  <c r="L3964" i="7"/>
  <c r="L3963" i="7"/>
  <c r="L3962" i="7"/>
  <c r="L3961" i="7"/>
  <c r="L3960" i="7"/>
  <c r="L3959" i="7"/>
  <c r="L3958" i="7"/>
  <c r="L3957" i="7"/>
  <c r="L3956" i="7"/>
  <c r="L3955" i="7"/>
  <c r="L3954" i="7"/>
  <c r="L3953" i="7"/>
  <c r="L3952" i="7"/>
  <c r="L3951" i="7"/>
  <c r="L3950" i="7"/>
  <c r="L3949" i="7"/>
  <c r="L3948" i="7"/>
  <c r="L3947" i="7"/>
  <c r="L3946" i="7"/>
  <c r="L3945" i="7"/>
  <c r="L3944" i="7"/>
  <c r="L3943" i="7"/>
  <c r="L3942" i="7"/>
  <c r="L3941" i="7"/>
  <c r="L3940" i="7"/>
  <c r="L3939" i="7"/>
  <c r="L3938" i="7"/>
  <c r="L3937" i="7"/>
  <c r="L3936" i="7"/>
  <c r="L3935" i="7"/>
  <c r="L3934" i="7"/>
  <c r="L3933" i="7"/>
  <c r="L3932" i="7"/>
  <c r="L3931" i="7"/>
  <c r="L3930" i="7"/>
  <c r="L3929" i="7"/>
  <c r="L3928" i="7"/>
  <c r="L3927" i="7"/>
  <c r="L3926" i="7"/>
  <c r="L3925" i="7"/>
  <c r="L3924" i="7"/>
  <c r="L3923" i="7"/>
  <c r="L3922" i="7"/>
  <c r="L3921" i="7"/>
  <c r="L3920" i="7"/>
  <c r="L3919" i="7"/>
  <c r="L3918" i="7"/>
  <c r="L3917" i="7"/>
  <c r="L3916" i="7"/>
  <c r="L3915" i="7"/>
  <c r="L3914" i="7"/>
  <c r="L3913" i="7"/>
  <c r="L3912" i="7"/>
  <c r="L3911" i="7"/>
  <c r="L3910" i="7"/>
  <c r="L3909" i="7"/>
  <c r="L3908" i="7"/>
  <c r="L3907" i="7"/>
  <c r="L3906" i="7"/>
  <c r="L3905" i="7"/>
  <c r="L3904" i="7"/>
  <c r="L3903" i="7"/>
  <c r="L3902" i="7"/>
  <c r="L3901" i="7"/>
  <c r="L3900" i="7"/>
  <c r="L3899" i="7"/>
  <c r="L3898" i="7"/>
  <c r="L3897" i="7"/>
  <c r="L3896" i="7"/>
  <c r="L3895" i="7"/>
  <c r="L3894" i="7"/>
  <c r="L3893" i="7"/>
  <c r="L3892" i="7"/>
  <c r="L3891" i="7"/>
  <c r="L3890" i="7"/>
  <c r="L3889" i="7"/>
  <c r="L3888" i="7"/>
  <c r="L3887" i="7"/>
  <c r="L3886" i="7"/>
  <c r="L3885" i="7"/>
  <c r="L3884" i="7"/>
  <c r="L3883" i="7"/>
  <c r="L3882" i="7"/>
  <c r="L3881" i="7"/>
  <c r="L3880" i="7"/>
  <c r="L3879" i="7"/>
  <c r="L3878" i="7"/>
  <c r="L3877" i="7"/>
  <c r="L3876" i="7"/>
  <c r="L3875" i="7"/>
  <c r="L3874" i="7"/>
  <c r="L3873" i="7"/>
  <c r="L3872" i="7"/>
  <c r="L3871" i="7"/>
  <c r="L3870" i="7"/>
  <c r="L3869" i="7"/>
  <c r="L3868" i="7"/>
  <c r="L3867" i="7"/>
  <c r="L3866" i="7"/>
  <c r="L3865" i="7"/>
  <c r="L3864" i="7"/>
  <c r="L3863" i="7"/>
  <c r="L3862" i="7"/>
  <c r="L3861" i="7"/>
  <c r="L3860" i="7"/>
  <c r="L3859" i="7"/>
  <c r="L3858" i="7"/>
  <c r="L3857" i="7"/>
  <c r="L3856" i="7"/>
  <c r="L3855" i="7"/>
  <c r="L3854" i="7"/>
  <c r="L3853" i="7"/>
  <c r="L3852" i="7"/>
  <c r="L3851" i="7"/>
  <c r="L3850" i="7"/>
  <c r="L3849" i="7"/>
  <c r="L3848" i="7"/>
  <c r="L3847" i="7"/>
  <c r="L3846" i="7"/>
  <c r="L3845" i="7"/>
  <c r="L3844" i="7"/>
  <c r="L3843" i="7"/>
  <c r="L3842" i="7"/>
  <c r="L3841" i="7"/>
  <c r="L3840" i="7"/>
  <c r="L3839" i="7"/>
  <c r="L3838" i="7"/>
  <c r="L3837" i="7"/>
  <c r="L3836" i="7"/>
  <c r="L3835" i="7"/>
  <c r="L3834" i="7"/>
  <c r="L3833" i="7"/>
  <c r="L3832" i="7"/>
  <c r="L3831" i="7"/>
  <c r="L3830" i="7"/>
  <c r="L3829" i="7"/>
  <c r="L3828" i="7"/>
  <c r="L3827" i="7"/>
  <c r="L3826" i="7"/>
  <c r="L3825" i="7"/>
  <c r="L3824" i="7"/>
  <c r="L3823" i="7"/>
  <c r="L3822" i="7"/>
  <c r="L3821" i="7"/>
  <c r="L3820" i="7"/>
  <c r="L3819" i="7"/>
  <c r="L3818" i="7"/>
  <c r="L3817" i="7"/>
  <c r="L3816" i="7"/>
  <c r="L3815" i="7"/>
  <c r="L3814" i="7"/>
  <c r="L3813" i="7"/>
  <c r="L3812" i="7"/>
  <c r="L3811" i="7"/>
  <c r="L3810" i="7"/>
  <c r="L3809" i="7"/>
  <c r="L3808" i="7"/>
  <c r="L3807" i="7"/>
  <c r="L3806" i="7"/>
  <c r="L3805" i="7"/>
  <c r="L3804" i="7"/>
  <c r="L3803" i="7"/>
  <c r="L3802" i="7"/>
  <c r="L3801" i="7"/>
  <c r="L3800" i="7"/>
  <c r="L3799" i="7"/>
  <c r="L3798" i="7"/>
  <c r="L3797" i="7"/>
  <c r="L3796" i="7"/>
  <c r="L3795" i="7"/>
  <c r="L3794" i="7"/>
  <c r="L3793" i="7"/>
  <c r="L3792" i="7"/>
  <c r="L3791" i="7"/>
  <c r="L3790" i="7"/>
  <c r="L3789" i="7"/>
  <c r="L3788" i="7"/>
  <c r="L3787" i="7"/>
  <c r="L3786" i="7"/>
  <c r="L3785" i="7"/>
  <c r="L3784" i="7"/>
  <c r="L3783" i="7"/>
  <c r="L3782" i="7"/>
  <c r="L3781" i="7"/>
  <c r="L3780" i="7"/>
  <c r="L3779" i="7"/>
  <c r="L3778" i="7"/>
  <c r="L3777" i="7"/>
  <c r="L3776" i="7"/>
  <c r="L3775" i="7"/>
  <c r="L3774" i="7"/>
  <c r="L3773" i="7"/>
  <c r="L3772" i="7"/>
  <c r="L3771" i="7"/>
  <c r="L3770" i="7"/>
  <c r="L3769" i="7"/>
  <c r="L3768" i="7"/>
  <c r="L3767" i="7"/>
  <c r="L3766" i="7"/>
  <c r="L3765" i="7"/>
  <c r="L3764" i="7"/>
  <c r="L3763" i="7"/>
  <c r="L3762" i="7"/>
  <c r="L3761" i="7"/>
  <c r="L3760" i="7"/>
  <c r="L3759" i="7"/>
  <c r="L3758" i="7"/>
  <c r="L3757" i="7"/>
  <c r="L3756" i="7"/>
  <c r="L3755" i="7"/>
  <c r="L3754" i="7"/>
  <c r="L3753" i="7"/>
  <c r="L3752" i="7"/>
  <c r="L3751" i="7"/>
  <c r="L3750" i="7"/>
  <c r="L3749" i="7"/>
  <c r="L3748" i="7"/>
  <c r="L3747" i="7"/>
  <c r="L3746" i="7"/>
  <c r="L3745" i="7"/>
  <c r="L3744" i="7"/>
  <c r="L3743" i="7"/>
  <c r="L3742" i="7"/>
  <c r="L3741" i="7"/>
  <c r="L3740" i="7"/>
  <c r="L3739" i="7"/>
  <c r="L3738" i="7"/>
  <c r="L3737" i="7"/>
  <c r="L3736" i="7"/>
  <c r="L3735" i="7"/>
  <c r="L3734" i="7"/>
  <c r="L3733" i="7"/>
  <c r="L3732" i="7"/>
  <c r="L3731" i="7"/>
  <c r="L3730" i="7"/>
  <c r="L3729" i="7"/>
  <c r="L3728" i="7"/>
  <c r="L3727" i="7"/>
  <c r="L3726" i="7"/>
  <c r="L3725" i="7"/>
  <c r="L3724" i="7"/>
  <c r="L3723" i="7"/>
  <c r="L3722" i="7"/>
  <c r="L3721" i="7"/>
  <c r="L3720" i="7"/>
  <c r="L3719" i="7"/>
  <c r="L3718" i="7"/>
  <c r="L3717" i="7"/>
  <c r="L3716" i="7"/>
  <c r="L3715" i="7"/>
  <c r="L3714" i="7"/>
  <c r="L3713" i="7"/>
  <c r="L3712" i="7"/>
  <c r="L3711" i="7"/>
  <c r="L3710" i="7"/>
  <c r="L3709" i="7"/>
  <c r="L3708" i="7"/>
  <c r="L3707" i="7"/>
  <c r="L3706" i="7"/>
  <c r="L3705" i="7"/>
  <c r="L3704" i="7"/>
  <c r="L3703" i="7"/>
  <c r="L3702" i="7"/>
  <c r="L3701" i="7"/>
  <c r="L3700" i="7"/>
  <c r="L3699" i="7"/>
  <c r="L3698" i="7"/>
  <c r="L3697" i="7"/>
  <c r="L3696" i="7"/>
  <c r="L3695" i="7"/>
  <c r="L3694" i="7"/>
  <c r="L3693" i="7"/>
  <c r="L3692" i="7"/>
  <c r="L3691" i="7"/>
  <c r="L3690" i="7"/>
  <c r="L3689" i="7"/>
  <c r="L3688" i="7"/>
  <c r="L3687" i="7"/>
  <c r="L3686" i="7"/>
  <c r="L3685" i="7"/>
  <c r="L3684" i="7"/>
  <c r="L3683" i="7"/>
  <c r="L3682" i="7"/>
  <c r="L3681" i="7"/>
  <c r="L3680" i="7"/>
  <c r="L3679" i="7"/>
  <c r="L3678" i="7"/>
  <c r="L3677" i="7"/>
  <c r="L3676" i="7"/>
  <c r="L3675" i="7"/>
  <c r="L3674" i="7"/>
  <c r="L3673" i="7"/>
  <c r="L3672" i="7"/>
  <c r="L3671" i="7"/>
  <c r="L3670" i="7"/>
  <c r="L3669" i="7"/>
  <c r="L3668" i="7"/>
  <c r="L3667" i="7"/>
  <c r="L3666" i="7"/>
  <c r="L3665" i="7"/>
  <c r="L3664" i="7"/>
  <c r="L3663" i="7"/>
  <c r="L3662" i="7"/>
  <c r="L3661" i="7"/>
  <c r="L3660" i="7"/>
  <c r="L3659" i="7"/>
  <c r="L3658" i="7"/>
  <c r="L3657" i="7"/>
  <c r="L3656" i="7"/>
  <c r="L3655" i="7"/>
  <c r="L3654" i="7"/>
  <c r="L3653" i="7"/>
  <c r="L3652" i="7"/>
  <c r="L3651" i="7"/>
  <c r="L3650" i="7"/>
  <c r="L3649" i="7"/>
  <c r="L3648" i="7"/>
  <c r="L3647" i="7"/>
  <c r="L3646" i="7"/>
  <c r="L3645" i="7"/>
  <c r="L3644" i="7"/>
  <c r="L3643" i="7"/>
  <c r="L3642" i="7"/>
  <c r="L3641" i="7"/>
  <c r="L3640" i="7"/>
  <c r="L3639" i="7"/>
  <c r="L3638" i="7"/>
  <c r="L3637" i="7"/>
  <c r="L3636" i="7"/>
  <c r="L3635" i="7"/>
  <c r="L3634" i="7"/>
  <c r="L3633" i="7"/>
  <c r="L3632" i="7"/>
  <c r="L3631" i="7"/>
  <c r="L3630" i="7"/>
  <c r="L3629" i="7"/>
  <c r="L3628" i="7"/>
  <c r="L3627" i="7"/>
  <c r="L3626" i="7"/>
  <c r="L3625" i="7"/>
  <c r="L3624" i="7"/>
  <c r="L3623" i="7"/>
  <c r="L3622" i="7"/>
  <c r="L3621" i="7"/>
  <c r="L3620" i="7"/>
  <c r="L3619" i="7"/>
  <c r="L3618" i="7"/>
  <c r="L3617" i="7"/>
  <c r="L3616" i="7"/>
  <c r="L3615" i="7"/>
  <c r="L3614" i="7"/>
  <c r="L3613" i="7"/>
  <c r="L3612" i="7"/>
  <c r="L3611" i="7"/>
  <c r="L3610" i="7"/>
  <c r="L3609" i="7"/>
  <c r="L3608" i="7"/>
  <c r="L3607" i="7"/>
  <c r="L3606" i="7"/>
  <c r="L3605" i="7"/>
  <c r="L3604" i="7"/>
  <c r="L3603" i="7"/>
  <c r="L3602" i="7"/>
  <c r="L3601" i="7"/>
  <c r="L3600" i="7"/>
  <c r="L3599" i="7"/>
  <c r="L3598" i="7"/>
  <c r="L3597" i="7"/>
  <c r="L3596" i="7"/>
  <c r="L3595" i="7"/>
  <c r="L3594" i="7"/>
  <c r="L3593" i="7"/>
  <c r="L3592" i="7"/>
  <c r="L3591" i="7"/>
  <c r="L3590" i="7"/>
  <c r="L3589" i="7"/>
  <c r="L3588" i="7"/>
  <c r="L3587" i="7"/>
  <c r="L3586" i="7"/>
  <c r="L3585" i="7"/>
  <c r="L3584" i="7"/>
  <c r="L3583" i="7"/>
  <c r="L3582" i="7"/>
  <c r="L3581" i="7"/>
  <c r="L3580" i="7"/>
  <c r="L3579" i="7"/>
  <c r="L3578" i="7"/>
  <c r="L3577" i="7"/>
  <c r="L3576" i="7"/>
  <c r="L3575" i="7"/>
  <c r="L3574" i="7"/>
  <c r="L3573" i="7"/>
  <c r="L3572" i="7"/>
  <c r="L3571" i="7"/>
  <c r="L3570" i="7"/>
  <c r="L3569" i="7"/>
  <c r="L3568" i="7"/>
  <c r="L3567" i="7"/>
  <c r="L3566" i="7"/>
  <c r="L3565" i="7"/>
  <c r="L3564" i="7"/>
  <c r="L3563" i="7"/>
  <c r="L3562" i="7"/>
  <c r="L3561" i="7"/>
  <c r="L3560" i="7"/>
  <c r="L3559" i="7"/>
  <c r="L3558" i="7"/>
  <c r="L3557" i="7"/>
  <c r="L3556" i="7"/>
  <c r="L3555" i="7"/>
  <c r="L3554" i="7"/>
  <c r="L3553" i="7"/>
  <c r="L3552" i="7"/>
  <c r="L3551" i="7"/>
  <c r="L3550" i="7"/>
  <c r="L3549" i="7"/>
  <c r="L3548" i="7"/>
  <c r="L3547" i="7"/>
  <c r="L3546" i="7"/>
  <c r="L3545" i="7"/>
  <c r="L3544" i="7"/>
  <c r="L3543" i="7"/>
  <c r="L3542" i="7"/>
  <c r="L3541" i="7"/>
  <c r="L3540" i="7"/>
  <c r="L3539" i="7"/>
  <c r="L3538" i="7"/>
  <c r="L3537" i="7"/>
  <c r="L3536" i="7"/>
  <c r="L3535" i="7"/>
  <c r="L3534" i="7"/>
  <c r="L3533" i="7"/>
  <c r="L3532" i="7"/>
  <c r="L3531" i="7"/>
  <c r="L3530" i="7"/>
  <c r="L3529" i="7"/>
  <c r="L3528" i="7"/>
  <c r="L3527" i="7"/>
  <c r="L3526" i="7"/>
  <c r="L3525" i="7"/>
  <c r="L3524" i="7"/>
  <c r="L3523" i="7"/>
  <c r="L3522" i="7"/>
  <c r="L3521" i="7"/>
  <c r="L3520" i="7"/>
  <c r="L3519" i="7"/>
  <c r="L3518" i="7"/>
  <c r="L3517" i="7"/>
  <c r="L3516" i="7"/>
  <c r="L3515" i="7"/>
  <c r="L3514" i="7"/>
  <c r="L3513" i="7"/>
  <c r="L3512" i="7"/>
  <c r="L3511" i="7"/>
  <c r="L3510" i="7"/>
  <c r="L3509" i="7"/>
  <c r="L3508" i="7"/>
  <c r="L3507" i="7"/>
  <c r="L3506" i="7"/>
  <c r="L3505" i="7"/>
  <c r="L3504" i="7"/>
  <c r="L3503" i="7"/>
  <c r="L3502" i="7"/>
  <c r="L3501" i="7"/>
  <c r="L3500" i="7"/>
  <c r="L3499" i="7"/>
  <c r="L3498" i="7"/>
  <c r="L3497" i="7"/>
  <c r="L3496" i="7"/>
  <c r="L3495" i="7"/>
  <c r="L3494" i="7"/>
  <c r="L3493" i="7"/>
  <c r="L3492" i="7"/>
  <c r="L3491" i="7"/>
  <c r="L3490" i="7"/>
  <c r="L3489" i="7"/>
  <c r="L3488" i="7"/>
  <c r="L3487" i="7"/>
  <c r="L3486" i="7"/>
  <c r="L3485" i="7"/>
  <c r="L3484" i="7"/>
  <c r="L3483" i="7"/>
  <c r="L3482" i="7"/>
  <c r="L3481" i="7"/>
  <c r="L3480" i="7"/>
  <c r="L3479" i="7"/>
  <c r="L3478" i="7"/>
  <c r="L3477" i="7"/>
  <c r="L3476" i="7"/>
  <c r="L3475" i="7"/>
  <c r="L3474" i="7"/>
  <c r="L3473" i="7"/>
  <c r="L3472" i="7"/>
  <c r="L3471" i="7"/>
  <c r="L3470" i="7"/>
  <c r="L3469" i="7"/>
  <c r="L3468" i="7"/>
  <c r="L3467" i="7"/>
  <c r="L3466" i="7"/>
  <c r="L3465" i="7"/>
  <c r="L3464" i="7"/>
  <c r="L3463" i="7"/>
  <c r="L3462" i="7"/>
  <c r="L3461" i="7"/>
  <c r="L3460" i="7"/>
  <c r="L3459" i="7"/>
  <c r="L3458" i="7"/>
  <c r="L3457" i="7"/>
  <c r="L3456" i="7"/>
  <c r="L3455" i="7"/>
  <c r="L3454" i="7"/>
  <c r="L3453" i="7"/>
  <c r="L3452" i="7"/>
  <c r="L3451" i="7"/>
  <c r="L3450" i="7"/>
  <c r="L3449" i="7"/>
  <c r="L3448" i="7"/>
  <c r="L3447" i="7"/>
  <c r="L3446" i="7"/>
  <c r="L3445" i="7"/>
  <c r="L3444" i="7"/>
  <c r="L3443" i="7"/>
  <c r="L3442" i="7"/>
  <c r="L3441" i="7"/>
  <c r="L3440" i="7"/>
  <c r="L3439" i="7"/>
  <c r="L3438" i="7"/>
  <c r="L3437" i="7"/>
  <c r="L3436" i="7"/>
  <c r="L3435" i="7"/>
  <c r="L3434" i="7"/>
  <c r="L3433" i="7"/>
  <c r="L3432" i="7"/>
  <c r="L3431" i="7"/>
  <c r="L3430" i="7"/>
  <c r="L3429" i="7"/>
  <c r="L3428" i="7"/>
  <c r="L3427" i="7"/>
  <c r="L3426" i="7"/>
  <c r="L3425" i="7"/>
  <c r="L3424" i="7"/>
  <c r="L3423" i="7"/>
  <c r="L3422" i="7"/>
  <c r="L3421" i="7"/>
  <c r="L3420" i="7"/>
  <c r="L3419" i="7"/>
  <c r="L3418" i="7"/>
  <c r="L3417" i="7"/>
  <c r="L3416" i="7"/>
  <c r="L3415" i="7"/>
  <c r="L3414" i="7"/>
  <c r="L3413" i="7"/>
  <c r="L3412" i="7"/>
  <c r="L3411" i="7"/>
  <c r="L3410" i="7"/>
  <c r="L3409" i="7"/>
  <c r="L3408" i="7"/>
  <c r="L3407" i="7"/>
  <c r="L3406" i="7"/>
  <c r="L3405" i="7"/>
  <c r="L3404" i="7"/>
  <c r="L3403" i="7"/>
  <c r="L3402" i="7"/>
  <c r="L3401" i="7"/>
  <c r="L3400" i="7"/>
  <c r="L3399" i="7"/>
  <c r="L3398" i="7"/>
  <c r="L3397" i="7"/>
  <c r="L3396" i="7"/>
  <c r="L3395" i="7"/>
  <c r="L3394" i="7"/>
  <c r="L3393" i="7"/>
  <c r="L3392" i="7"/>
  <c r="L3391" i="7"/>
  <c r="L3390" i="7"/>
  <c r="L3389" i="7"/>
  <c r="L3388" i="7"/>
  <c r="L3387" i="7"/>
  <c r="L3386" i="7"/>
  <c r="L3385" i="7"/>
  <c r="L3384" i="7"/>
  <c r="L3383" i="7"/>
  <c r="L3382" i="7"/>
  <c r="L3381" i="7"/>
  <c r="L3380" i="7"/>
  <c r="L3379" i="7"/>
  <c r="L3378" i="7"/>
  <c r="L3377" i="7"/>
  <c r="L3376" i="7"/>
  <c r="L3375" i="7"/>
  <c r="L3374" i="7"/>
  <c r="L3373" i="7"/>
  <c r="L3372" i="7"/>
  <c r="L3371" i="7"/>
  <c r="L3370" i="7"/>
  <c r="L3369" i="7"/>
  <c r="L3368" i="7"/>
  <c r="L3367" i="7"/>
  <c r="L3366" i="7"/>
  <c r="L3365" i="7"/>
  <c r="L3364" i="7"/>
  <c r="L3363" i="7"/>
  <c r="L3362" i="7"/>
  <c r="L3361" i="7"/>
  <c r="L3360" i="7"/>
  <c r="L3359" i="7"/>
  <c r="L3358" i="7"/>
  <c r="L3357" i="7"/>
  <c r="L3356" i="7"/>
  <c r="L3355" i="7"/>
  <c r="L3354" i="7"/>
  <c r="L3353" i="7"/>
  <c r="L3352" i="7"/>
  <c r="L3351" i="7"/>
  <c r="L3350" i="7"/>
  <c r="L3349" i="7"/>
  <c r="L3348" i="7"/>
  <c r="L3347" i="7"/>
  <c r="L3346" i="7"/>
  <c r="L3345" i="7"/>
  <c r="L3344" i="7"/>
  <c r="L3343" i="7"/>
  <c r="L3342" i="7"/>
  <c r="L3341" i="7"/>
  <c r="L3340" i="7"/>
  <c r="L3339" i="7"/>
  <c r="L3338" i="7"/>
  <c r="L3337" i="7"/>
  <c r="L3336" i="7"/>
  <c r="L3335" i="7"/>
  <c r="L3334" i="7"/>
  <c r="L3333" i="7"/>
  <c r="L3332" i="7"/>
  <c r="L3331" i="7"/>
  <c r="L3330" i="7"/>
  <c r="L3329" i="7"/>
  <c r="L3328" i="7"/>
  <c r="L3327" i="7"/>
  <c r="L3326" i="7"/>
  <c r="L3325" i="7"/>
  <c r="L3324" i="7"/>
  <c r="L3323" i="7"/>
  <c r="L3322" i="7"/>
  <c r="L3321" i="7"/>
  <c r="L3320" i="7"/>
  <c r="L3319" i="7"/>
  <c r="L3318" i="7"/>
  <c r="L3317" i="7"/>
  <c r="L3316" i="7"/>
  <c r="L3315" i="7"/>
  <c r="L3314" i="7"/>
  <c r="L3313" i="7"/>
  <c r="L3312" i="7"/>
  <c r="L3311" i="7"/>
  <c r="L3310" i="7"/>
  <c r="L3309" i="7"/>
  <c r="L3308" i="7"/>
  <c r="L3307" i="7"/>
  <c r="L3306" i="7"/>
  <c r="L3305" i="7"/>
  <c r="L3304" i="7"/>
  <c r="L3303" i="7"/>
  <c r="L3302" i="7"/>
  <c r="L3301" i="7"/>
  <c r="L3300" i="7"/>
  <c r="L3299" i="7"/>
  <c r="L3298" i="7"/>
  <c r="L3297" i="7"/>
  <c r="L3296" i="7"/>
  <c r="L3295" i="7"/>
  <c r="L3294" i="7"/>
  <c r="L3293" i="7"/>
  <c r="L3292" i="7"/>
  <c r="L3291" i="7"/>
  <c r="L3290" i="7"/>
  <c r="L3289" i="7"/>
  <c r="L3288" i="7"/>
  <c r="L3287" i="7"/>
  <c r="L3286" i="7"/>
  <c r="L3285" i="7"/>
  <c r="L3284" i="7"/>
  <c r="L3283" i="7"/>
  <c r="L3282" i="7"/>
  <c r="L3281" i="7"/>
  <c r="L3280" i="7"/>
  <c r="L3279" i="7"/>
  <c r="L3278" i="7"/>
  <c r="L3277" i="7"/>
  <c r="L3276" i="7"/>
  <c r="L3275" i="7"/>
  <c r="L3274" i="7"/>
  <c r="L3273" i="7"/>
  <c r="L3272" i="7"/>
  <c r="L3271" i="7"/>
  <c r="L3270" i="7"/>
  <c r="L3269" i="7"/>
  <c r="L3268" i="7"/>
  <c r="L3267" i="7"/>
  <c r="L3266" i="7"/>
  <c r="L3265" i="7"/>
  <c r="L3264" i="7"/>
  <c r="L3263" i="7"/>
  <c r="L3262" i="7"/>
  <c r="L3261" i="7"/>
  <c r="L3260" i="7"/>
  <c r="L3259" i="7"/>
  <c r="L3258" i="7"/>
  <c r="L3257" i="7"/>
  <c r="L3256" i="7"/>
  <c r="L3255" i="7"/>
  <c r="L3254" i="7"/>
  <c r="L3253" i="7"/>
  <c r="L3252" i="7"/>
  <c r="L3251" i="7"/>
  <c r="L3250" i="7"/>
  <c r="L3249" i="7"/>
  <c r="L3248" i="7"/>
  <c r="L3247" i="7"/>
  <c r="L3246" i="7"/>
  <c r="L3245" i="7"/>
  <c r="L3244" i="7"/>
  <c r="L3243" i="7"/>
  <c r="L3242" i="7"/>
  <c r="L3241" i="7"/>
  <c r="L3240" i="7"/>
  <c r="L3239" i="7"/>
  <c r="L3238" i="7"/>
  <c r="L3237" i="7"/>
  <c r="L3236" i="7"/>
  <c r="L3235" i="7"/>
  <c r="L3234" i="7"/>
  <c r="L3233" i="7"/>
  <c r="L3232" i="7"/>
  <c r="L3231" i="7"/>
  <c r="L3230" i="7"/>
  <c r="L3229" i="7"/>
  <c r="L3228" i="7"/>
  <c r="L3227" i="7"/>
  <c r="L3226" i="7"/>
  <c r="L3225" i="7"/>
  <c r="L3224" i="7"/>
  <c r="L3223" i="7"/>
  <c r="L3222" i="7"/>
  <c r="L3221" i="7"/>
  <c r="L3220" i="7"/>
  <c r="L3219" i="7"/>
  <c r="L3218" i="7"/>
  <c r="L3217" i="7"/>
  <c r="L3216" i="7"/>
  <c r="L3215" i="7"/>
  <c r="L3214" i="7"/>
  <c r="L3213" i="7"/>
  <c r="L3212" i="7"/>
  <c r="L3211" i="7"/>
  <c r="L3210" i="7"/>
  <c r="L3209" i="7"/>
  <c r="L3208" i="7"/>
  <c r="L3207" i="7"/>
  <c r="L3206" i="7"/>
  <c r="L3205" i="7"/>
  <c r="L3204" i="7"/>
  <c r="L3203" i="7"/>
  <c r="L3202" i="7"/>
  <c r="L3201" i="7"/>
  <c r="L3200" i="7"/>
  <c r="L3199" i="7"/>
  <c r="L3198" i="7"/>
  <c r="L3197" i="7"/>
  <c r="L3196" i="7"/>
  <c r="L3195" i="7"/>
  <c r="L3194" i="7"/>
  <c r="L3193" i="7"/>
  <c r="L3192" i="7"/>
  <c r="L3191" i="7"/>
  <c r="L3190" i="7"/>
  <c r="L3189" i="7"/>
  <c r="L3188" i="7"/>
  <c r="L3187" i="7"/>
  <c r="L3186" i="7"/>
  <c r="L3185" i="7"/>
  <c r="L3184" i="7"/>
  <c r="L3183" i="7"/>
  <c r="L3182" i="7"/>
  <c r="L3181" i="7"/>
  <c r="L3180" i="7"/>
  <c r="L3179" i="7"/>
  <c r="L3178" i="7"/>
  <c r="L3177" i="7"/>
  <c r="L3176" i="7"/>
  <c r="L3175" i="7"/>
  <c r="L3174" i="7"/>
  <c r="L3173" i="7"/>
  <c r="L3172" i="7"/>
  <c r="L3171" i="7"/>
  <c r="L3170" i="7"/>
  <c r="L3169" i="7"/>
  <c r="L3168" i="7"/>
  <c r="L3167" i="7"/>
  <c r="L3166" i="7"/>
  <c r="L3165" i="7"/>
  <c r="L3164" i="7"/>
  <c r="L3163" i="7"/>
  <c r="L3162" i="7"/>
  <c r="L3161" i="7"/>
  <c r="L3160" i="7"/>
  <c r="L3159" i="7"/>
  <c r="L3158" i="7"/>
  <c r="L3157" i="7"/>
  <c r="L3156" i="7"/>
  <c r="L3155" i="7"/>
  <c r="L3154" i="7"/>
  <c r="L3153" i="7"/>
  <c r="L3152" i="7"/>
  <c r="L3151" i="7"/>
  <c r="L3150" i="7"/>
  <c r="L3149" i="7"/>
  <c r="L3148" i="7"/>
  <c r="L3147" i="7"/>
  <c r="L3146" i="7"/>
  <c r="L3145" i="7"/>
  <c r="L3144" i="7"/>
  <c r="L3143" i="7"/>
  <c r="L3142" i="7"/>
  <c r="L3141" i="7"/>
  <c r="L3140" i="7"/>
  <c r="L3139" i="7"/>
  <c r="L3138" i="7"/>
  <c r="L3137" i="7"/>
  <c r="L3136" i="7"/>
  <c r="L3135" i="7"/>
  <c r="L3134" i="7"/>
  <c r="L3133" i="7"/>
  <c r="L3132" i="7"/>
  <c r="L3131" i="7"/>
  <c r="L3130" i="7"/>
  <c r="L3129" i="7"/>
  <c r="L3128" i="7"/>
  <c r="L3127" i="7"/>
  <c r="L3126" i="7"/>
  <c r="L3125" i="7"/>
  <c r="L3124" i="7"/>
  <c r="L3123" i="7"/>
  <c r="L3122" i="7"/>
  <c r="L3121" i="7"/>
  <c r="L3120" i="7"/>
  <c r="L3119" i="7"/>
  <c r="L3118" i="7"/>
  <c r="L3117" i="7"/>
  <c r="L3116" i="7"/>
  <c r="L3115" i="7"/>
  <c r="L3114" i="7"/>
  <c r="L3113" i="7"/>
  <c r="L3112" i="7"/>
  <c r="L3111" i="7"/>
  <c r="L3110" i="7"/>
  <c r="L3109" i="7"/>
  <c r="L3108" i="7"/>
  <c r="L3107" i="7"/>
  <c r="L3106" i="7"/>
  <c r="L3105" i="7"/>
  <c r="L3104" i="7"/>
  <c r="L3103" i="7"/>
  <c r="L3102" i="7"/>
  <c r="L3101" i="7"/>
  <c r="L3100" i="7"/>
  <c r="L3099" i="7"/>
  <c r="L3098" i="7"/>
  <c r="L3097" i="7"/>
  <c r="L3096" i="7"/>
  <c r="L3095" i="7"/>
  <c r="L3094" i="7"/>
  <c r="L3093" i="7"/>
  <c r="L3092" i="7"/>
  <c r="L3091" i="7"/>
  <c r="L3090" i="7"/>
  <c r="L3089" i="7"/>
  <c r="L3088" i="7"/>
  <c r="L3087" i="7"/>
  <c r="L3086" i="7"/>
  <c r="L3085" i="7"/>
  <c r="L3084" i="7"/>
  <c r="L3083" i="7"/>
  <c r="L3082" i="7"/>
  <c r="L3081" i="7"/>
  <c r="L3080" i="7"/>
  <c r="L3079" i="7"/>
  <c r="L3078" i="7"/>
  <c r="L3077" i="7"/>
  <c r="L3076" i="7"/>
  <c r="L3075" i="7"/>
  <c r="L3074" i="7"/>
  <c r="L3073" i="7"/>
  <c r="L3072" i="7"/>
  <c r="L3071" i="7"/>
  <c r="L3070" i="7"/>
  <c r="L3069" i="7"/>
  <c r="L3068" i="7"/>
  <c r="L3067" i="7"/>
  <c r="L3066" i="7"/>
  <c r="L3065" i="7"/>
  <c r="L3064" i="7"/>
  <c r="L3063" i="7"/>
  <c r="L3062" i="7"/>
  <c r="L3061" i="7"/>
  <c r="L3060" i="7"/>
  <c r="L3059" i="7"/>
  <c r="L3058" i="7"/>
  <c r="L3057" i="7"/>
  <c r="L3056" i="7"/>
  <c r="L3055" i="7"/>
  <c r="L3054" i="7"/>
  <c r="L3053" i="7"/>
  <c r="L3052" i="7"/>
  <c r="L3051" i="7"/>
  <c r="L3050" i="7"/>
  <c r="L3049" i="7"/>
  <c r="L3048" i="7"/>
  <c r="L3047" i="7"/>
  <c r="L3046" i="7"/>
  <c r="L3045" i="7"/>
  <c r="L3044" i="7"/>
  <c r="L3043" i="7"/>
  <c r="L3042" i="7"/>
  <c r="L3041" i="7"/>
  <c r="L3040" i="7"/>
  <c r="L3039" i="7"/>
  <c r="L3038" i="7"/>
  <c r="L3037" i="7"/>
  <c r="L3036" i="7"/>
  <c r="L3035" i="7"/>
  <c r="L3034" i="7"/>
  <c r="L3033" i="7"/>
  <c r="L3032" i="7"/>
  <c r="L3031" i="7"/>
  <c r="L3030" i="7"/>
  <c r="L3029" i="7"/>
  <c r="L3028" i="7"/>
  <c r="L3027" i="7"/>
  <c r="L3026" i="7"/>
  <c r="L3025" i="7"/>
  <c r="L3024" i="7"/>
  <c r="L3023" i="7"/>
  <c r="L3022" i="7"/>
  <c r="L3021" i="7"/>
  <c r="L3020" i="7"/>
  <c r="L3019" i="7"/>
  <c r="L3018" i="7"/>
  <c r="L3017" i="7"/>
  <c r="L3016" i="7"/>
  <c r="L3015" i="7"/>
  <c r="L3014" i="7"/>
  <c r="L3013" i="7"/>
  <c r="L3012" i="7"/>
  <c r="L3011" i="7"/>
  <c r="L3010" i="7"/>
  <c r="L3009" i="7"/>
  <c r="L3008" i="7"/>
  <c r="L3007" i="7"/>
  <c r="L3006" i="7"/>
  <c r="L3005" i="7"/>
  <c r="L3004" i="7"/>
  <c r="L3003" i="7"/>
  <c r="L3002" i="7"/>
  <c r="L3001" i="7"/>
  <c r="L3000" i="7"/>
  <c r="L2999" i="7"/>
  <c r="L2998" i="7"/>
  <c r="L2997" i="7"/>
  <c r="L2996" i="7"/>
  <c r="L2995" i="7"/>
  <c r="L2994" i="7"/>
  <c r="L2993" i="7"/>
  <c r="L2992" i="7"/>
  <c r="L2991" i="7"/>
  <c r="L2990" i="7"/>
  <c r="L2989" i="7"/>
  <c r="L2988" i="7"/>
  <c r="L2987" i="7"/>
  <c r="L2986" i="7"/>
  <c r="L2985" i="7"/>
  <c r="L2984" i="7"/>
  <c r="L2983" i="7"/>
  <c r="L2982" i="7"/>
  <c r="L2981" i="7"/>
  <c r="L2980" i="7"/>
  <c r="L2979" i="7"/>
  <c r="L2978" i="7"/>
  <c r="L2977" i="7"/>
  <c r="L2976" i="7"/>
  <c r="L2975" i="7"/>
  <c r="L2974" i="7"/>
  <c r="L2973" i="7"/>
  <c r="L2972" i="7"/>
  <c r="L2971" i="7"/>
  <c r="L2970" i="7"/>
  <c r="L2969" i="7"/>
  <c r="L2968" i="7"/>
  <c r="L2967" i="7"/>
  <c r="L2966" i="7"/>
  <c r="L2965" i="7"/>
  <c r="L2964" i="7"/>
  <c r="L2963" i="7"/>
  <c r="L2962" i="7"/>
  <c r="L2961" i="7"/>
  <c r="L2960" i="7"/>
  <c r="L2959" i="7"/>
  <c r="L2958" i="7"/>
  <c r="L2957" i="7"/>
  <c r="L2956" i="7"/>
  <c r="L2955" i="7"/>
  <c r="L2954" i="7"/>
  <c r="L2953" i="7"/>
  <c r="L2952" i="7"/>
  <c r="L2951" i="7"/>
  <c r="L2950" i="7"/>
  <c r="L2949" i="7"/>
  <c r="L2948" i="7"/>
  <c r="L2947" i="7"/>
  <c r="L2946" i="7"/>
  <c r="L2945" i="7"/>
  <c r="L2944" i="7"/>
  <c r="L2943" i="7"/>
  <c r="L2942" i="7"/>
  <c r="L2941" i="7"/>
  <c r="L2940" i="7"/>
  <c r="L2939" i="7"/>
  <c r="L2938" i="7"/>
  <c r="L2937" i="7"/>
  <c r="L2936" i="7"/>
  <c r="L2935" i="7"/>
  <c r="L2934" i="7"/>
  <c r="L2933" i="7"/>
  <c r="L2932" i="7"/>
  <c r="L2931" i="7"/>
  <c r="L2930" i="7"/>
  <c r="L2929" i="7"/>
  <c r="L2928" i="7"/>
  <c r="L2927" i="7"/>
  <c r="L2926" i="7"/>
  <c r="L2925" i="7"/>
  <c r="L2924" i="7"/>
  <c r="L2923" i="7"/>
  <c r="L2922" i="7"/>
  <c r="L2921" i="7"/>
  <c r="L2920" i="7"/>
  <c r="L2919" i="7"/>
  <c r="L2918" i="7"/>
  <c r="L2917" i="7"/>
  <c r="L2916" i="7"/>
  <c r="L2915" i="7"/>
  <c r="L2914" i="7"/>
  <c r="L2913" i="7"/>
  <c r="L2912" i="7"/>
  <c r="L2911" i="7"/>
  <c r="L2910" i="7"/>
  <c r="L2909" i="7"/>
  <c r="L2908" i="7"/>
  <c r="L2907" i="7"/>
  <c r="L2906" i="7"/>
  <c r="L2905" i="7"/>
  <c r="L2904" i="7"/>
  <c r="L2903" i="7"/>
  <c r="L2902" i="7"/>
  <c r="L2901" i="7"/>
  <c r="L2900" i="7"/>
  <c r="L2899" i="7"/>
  <c r="L2898" i="7"/>
  <c r="L2897" i="7"/>
  <c r="L2896" i="7"/>
  <c r="L2895" i="7"/>
  <c r="L2894" i="7"/>
  <c r="L2893" i="7"/>
  <c r="L2892" i="7"/>
  <c r="L2891" i="7"/>
  <c r="L2890" i="7"/>
  <c r="L2889" i="7"/>
  <c r="L2888" i="7"/>
  <c r="L2887" i="7"/>
  <c r="L2886" i="7"/>
  <c r="L2885" i="7"/>
  <c r="L2884" i="7"/>
  <c r="L2883" i="7"/>
  <c r="L2882" i="7"/>
  <c r="L2881" i="7"/>
  <c r="L2880" i="7"/>
  <c r="L2879" i="7"/>
  <c r="L2878" i="7"/>
  <c r="L2877" i="7"/>
  <c r="L2876" i="7"/>
  <c r="L2875" i="7"/>
  <c r="L2874" i="7"/>
  <c r="L2873" i="7"/>
  <c r="L2872" i="7"/>
  <c r="L2871" i="7"/>
  <c r="L2870" i="7"/>
  <c r="L2869" i="7"/>
  <c r="L2868" i="7"/>
  <c r="L2867" i="7"/>
  <c r="L2866" i="7"/>
  <c r="L2865" i="7"/>
  <c r="L2864" i="7"/>
  <c r="L2863" i="7"/>
  <c r="L2862" i="7"/>
  <c r="L2861" i="7"/>
  <c r="L2860" i="7"/>
  <c r="L2859" i="7"/>
  <c r="L2858" i="7"/>
  <c r="L2857" i="7"/>
  <c r="L2856" i="7"/>
  <c r="L2855" i="7"/>
  <c r="L2854" i="7"/>
  <c r="L2853" i="7"/>
  <c r="L2852" i="7"/>
  <c r="L2851" i="7"/>
  <c r="L2850" i="7"/>
  <c r="L2849" i="7"/>
  <c r="L2848" i="7"/>
  <c r="L2847" i="7"/>
  <c r="L2846" i="7"/>
  <c r="L2845" i="7"/>
  <c r="L2844" i="7"/>
  <c r="L2843" i="7"/>
  <c r="L2842" i="7"/>
  <c r="L2841" i="7"/>
  <c r="L2840" i="7"/>
  <c r="L2839" i="7"/>
  <c r="L2838" i="7"/>
  <c r="L2837" i="7"/>
  <c r="L2836" i="7"/>
  <c r="L2835" i="7"/>
  <c r="L2834" i="7"/>
  <c r="L2833" i="7"/>
  <c r="L2832" i="7"/>
  <c r="L2831" i="7"/>
  <c r="L2830" i="7"/>
  <c r="L2829" i="7"/>
  <c r="L2828" i="7"/>
  <c r="L2827" i="7"/>
  <c r="L2826" i="7"/>
  <c r="L2825" i="7"/>
  <c r="L2824" i="7"/>
  <c r="L2823" i="7"/>
  <c r="L2822" i="7"/>
  <c r="L2821" i="7"/>
  <c r="L2820" i="7"/>
  <c r="L2819" i="7"/>
  <c r="L2818" i="7"/>
  <c r="L2817" i="7"/>
  <c r="L2816" i="7"/>
  <c r="L2815" i="7"/>
  <c r="L2814" i="7"/>
  <c r="L2813" i="7"/>
  <c r="L2812" i="7"/>
  <c r="L2811" i="7"/>
  <c r="L2810" i="7"/>
  <c r="L2809" i="7"/>
  <c r="L2808" i="7"/>
  <c r="L2807" i="7"/>
  <c r="L2806" i="7"/>
  <c r="L2805" i="7"/>
  <c r="L2804" i="7"/>
  <c r="L2803" i="7"/>
  <c r="L2802" i="7"/>
  <c r="L2801" i="7"/>
  <c r="L2800" i="7"/>
  <c r="L2799" i="7"/>
  <c r="L2798" i="7"/>
  <c r="L2797" i="7"/>
  <c r="L2796" i="7"/>
  <c r="L2795" i="7"/>
  <c r="L2794" i="7"/>
  <c r="L2793" i="7"/>
  <c r="L2792" i="7"/>
  <c r="L2791" i="7"/>
  <c r="L2790" i="7"/>
  <c r="L2789" i="7"/>
  <c r="L2788" i="7"/>
  <c r="L2787" i="7"/>
  <c r="L2786" i="7"/>
  <c r="L2785" i="7"/>
  <c r="L2784" i="7"/>
  <c r="L2783" i="7"/>
  <c r="L2782" i="7"/>
  <c r="L2781" i="7"/>
  <c r="L2780" i="7"/>
  <c r="L2779" i="7"/>
  <c r="L2778" i="7"/>
  <c r="L2777" i="7"/>
  <c r="L2776" i="7"/>
  <c r="L2775" i="7"/>
  <c r="L2774" i="7"/>
  <c r="L2773" i="7"/>
  <c r="L2772" i="7"/>
  <c r="L2771" i="7"/>
  <c r="L2770" i="7"/>
  <c r="L2769" i="7"/>
  <c r="L2768" i="7"/>
  <c r="L2767" i="7"/>
  <c r="L2766" i="7"/>
  <c r="L2765" i="7"/>
  <c r="L2764" i="7"/>
  <c r="L2763" i="7"/>
  <c r="L2762" i="7"/>
  <c r="L2761" i="7"/>
  <c r="L2760" i="7"/>
  <c r="L2759" i="7"/>
  <c r="L2758" i="7"/>
  <c r="L2757" i="7"/>
  <c r="L2756" i="7"/>
  <c r="L2755" i="7"/>
  <c r="L2754" i="7"/>
  <c r="L2753" i="7"/>
  <c r="L2752" i="7"/>
  <c r="L2751" i="7"/>
  <c r="L2750" i="7"/>
  <c r="L2749" i="7"/>
  <c r="L2748" i="7"/>
  <c r="L2747" i="7"/>
  <c r="L2746" i="7"/>
  <c r="L2745" i="7"/>
  <c r="L2744" i="7"/>
  <c r="L2743" i="7"/>
  <c r="L2742" i="7"/>
  <c r="L2741" i="7"/>
  <c r="L2740" i="7"/>
  <c r="L2739" i="7"/>
  <c r="L2738" i="7"/>
  <c r="L2737" i="7"/>
  <c r="L2736" i="7"/>
  <c r="L2735" i="7"/>
  <c r="L2734" i="7"/>
  <c r="L2733" i="7"/>
  <c r="L2732" i="7"/>
  <c r="L2731" i="7"/>
  <c r="L2730" i="7"/>
  <c r="L2729" i="7"/>
  <c r="L2728" i="7"/>
  <c r="L2727" i="7"/>
  <c r="L2726" i="7"/>
  <c r="L2725" i="7"/>
  <c r="L2724" i="7"/>
  <c r="L2723" i="7"/>
  <c r="L2722" i="7"/>
  <c r="L2721" i="7"/>
  <c r="L2720" i="7"/>
  <c r="L2719" i="7"/>
  <c r="L2718" i="7"/>
  <c r="L2717" i="7"/>
  <c r="L2716" i="7"/>
  <c r="L2715" i="7"/>
  <c r="L2714" i="7"/>
  <c r="L2713" i="7"/>
  <c r="L2712" i="7"/>
  <c r="L2711" i="7"/>
  <c r="L2710" i="7"/>
  <c r="L2709" i="7"/>
  <c r="L2708" i="7"/>
  <c r="L2707" i="7"/>
  <c r="L2706" i="7"/>
  <c r="L2705" i="7"/>
  <c r="L2704" i="7"/>
  <c r="L2703" i="7"/>
  <c r="L2702" i="7"/>
  <c r="L2701" i="7"/>
  <c r="L2700" i="7"/>
  <c r="L2699" i="7"/>
  <c r="L2698" i="7"/>
  <c r="L2697" i="7"/>
  <c r="L2696" i="7"/>
  <c r="L2695" i="7"/>
  <c r="L2694" i="7"/>
  <c r="L2693" i="7"/>
  <c r="L2692" i="7"/>
  <c r="L2691" i="7"/>
  <c r="L2690" i="7"/>
  <c r="L2689" i="7"/>
  <c r="L2688" i="7"/>
  <c r="L2687" i="7"/>
  <c r="L2686" i="7"/>
  <c r="L2685" i="7"/>
  <c r="L2684" i="7"/>
  <c r="L2683" i="7"/>
  <c r="L2682" i="7"/>
  <c r="L2681" i="7"/>
  <c r="L2680" i="7"/>
  <c r="L2679" i="7"/>
  <c r="L2678" i="7"/>
  <c r="L2677" i="7"/>
  <c r="L2676" i="7"/>
  <c r="L2675" i="7"/>
  <c r="L2674" i="7"/>
  <c r="L2673" i="7"/>
  <c r="L2672" i="7"/>
  <c r="L2671" i="7"/>
  <c r="L2670" i="7"/>
  <c r="L2669" i="7"/>
  <c r="L2668" i="7"/>
  <c r="L2667" i="7"/>
  <c r="L2666" i="7"/>
  <c r="L2665" i="7"/>
  <c r="L2664" i="7"/>
  <c r="L2663" i="7"/>
  <c r="L2662" i="7"/>
  <c r="L2661" i="7"/>
  <c r="L2660" i="7"/>
  <c r="L2659" i="7"/>
  <c r="L2658" i="7"/>
  <c r="L2657" i="7"/>
  <c r="L2656" i="7"/>
  <c r="L2655" i="7"/>
  <c r="L2654" i="7"/>
  <c r="L2653" i="7"/>
  <c r="L2652" i="7"/>
  <c r="L2651" i="7"/>
  <c r="L2650" i="7"/>
  <c r="L2649" i="7"/>
  <c r="L2648" i="7"/>
  <c r="L2647" i="7"/>
  <c r="L2646" i="7"/>
  <c r="L2645" i="7"/>
  <c r="L2644" i="7"/>
  <c r="L2643" i="7"/>
  <c r="L2642" i="7"/>
  <c r="L2641" i="7"/>
  <c r="L2640" i="7"/>
  <c r="L2639" i="7"/>
  <c r="L2638" i="7"/>
  <c r="L2637" i="7"/>
  <c r="L2636" i="7"/>
  <c r="L2635" i="7"/>
  <c r="L2634" i="7"/>
  <c r="L2633" i="7"/>
  <c r="L2632" i="7"/>
  <c r="L2631" i="7"/>
  <c r="L2630" i="7"/>
  <c r="L2629" i="7"/>
  <c r="L2628" i="7"/>
  <c r="L2627" i="7"/>
  <c r="L2626" i="7"/>
  <c r="L2625" i="7"/>
  <c r="L2624" i="7"/>
  <c r="L2623" i="7"/>
  <c r="L2622" i="7"/>
  <c r="L2621" i="7"/>
  <c r="L2620" i="7"/>
  <c r="L2619" i="7"/>
  <c r="L2618" i="7"/>
  <c r="L2617" i="7"/>
  <c r="L2616" i="7"/>
  <c r="L2615" i="7"/>
  <c r="L2614" i="7"/>
  <c r="L2613" i="7"/>
  <c r="L2612" i="7"/>
  <c r="L2611" i="7"/>
  <c r="L2610" i="7"/>
  <c r="L2609" i="7"/>
  <c r="L2608" i="7"/>
  <c r="L2607" i="7"/>
  <c r="L2606" i="7"/>
  <c r="L2605" i="7"/>
  <c r="L2604" i="7"/>
  <c r="L2603" i="7"/>
  <c r="L2602" i="7"/>
  <c r="L2601" i="7"/>
  <c r="L2600" i="7"/>
  <c r="L2599" i="7"/>
  <c r="L2598" i="7"/>
  <c r="L2597" i="7"/>
  <c r="L2596" i="7"/>
  <c r="L2595" i="7"/>
  <c r="L2594" i="7"/>
  <c r="L2593" i="7"/>
  <c r="L2592" i="7"/>
  <c r="L2591" i="7"/>
  <c r="L2590" i="7"/>
  <c r="L2589" i="7"/>
  <c r="L2588" i="7"/>
  <c r="L2587" i="7"/>
  <c r="L2586" i="7"/>
  <c r="L2585" i="7"/>
  <c r="L2584" i="7"/>
  <c r="L2583" i="7"/>
  <c r="L2582" i="7"/>
  <c r="L2581" i="7"/>
  <c r="L2580" i="7"/>
  <c r="L2579" i="7"/>
  <c r="L2578" i="7"/>
  <c r="L2577" i="7"/>
  <c r="L2576" i="7"/>
  <c r="L2575" i="7"/>
  <c r="L2574" i="7"/>
  <c r="L2573" i="7"/>
  <c r="L2572" i="7"/>
  <c r="L2571" i="7"/>
  <c r="L2570" i="7"/>
  <c r="L2569" i="7"/>
  <c r="L2568" i="7"/>
  <c r="L2567" i="7"/>
  <c r="L2566" i="7"/>
  <c r="L2565" i="7"/>
  <c r="L2564" i="7"/>
  <c r="L2563" i="7"/>
  <c r="L2562" i="7"/>
  <c r="L2561" i="7"/>
  <c r="L2560" i="7"/>
  <c r="L2559" i="7"/>
  <c r="L2558" i="7"/>
  <c r="L2557" i="7"/>
  <c r="L2556" i="7"/>
  <c r="L2555" i="7"/>
  <c r="L2554" i="7"/>
  <c r="L2553" i="7"/>
  <c r="L2552" i="7"/>
  <c r="L2551" i="7"/>
  <c r="L2550" i="7"/>
  <c r="L2549" i="7"/>
  <c r="L2548" i="7"/>
  <c r="L2547" i="7"/>
  <c r="L2546" i="7"/>
  <c r="L2545" i="7"/>
  <c r="L2544" i="7"/>
  <c r="L2543" i="7"/>
  <c r="L2542" i="7"/>
  <c r="L2541" i="7"/>
  <c r="L2540" i="7"/>
  <c r="L2539" i="7"/>
  <c r="L2538" i="7"/>
  <c r="L2537" i="7"/>
  <c r="L2536" i="7"/>
  <c r="L2535" i="7"/>
  <c r="L2534" i="7"/>
  <c r="L2533" i="7"/>
  <c r="L2532" i="7"/>
  <c r="L2531" i="7"/>
  <c r="L2530" i="7"/>
  <c r="L2529" i="7"/>
  <c r="L2528" i="7"/>
  <c r="L2527" i="7"/>
  <c r="L2526" i="7"/>
  <c r="L2525" i="7"/>
  <c r="L2524" i="7"/>
  <c r="L2523" i="7"/>
  <c r="L2522" i="7"/>
  <c r="L2521" i="7"/>
  <c r="L2520" i="7"/>
  <c r="L2519" i="7"/>
  <c r="L2518" i="7"/>
  <c r="L2517" i="7"/>
  <c r="L2516" i="7"/>
  <c r="L2515" i="7"/>
  <c r="L2514" i="7"/>
  <c r="L2513" i="7"/>
  <c r="L2512" i="7"/>
  <c r="L2511" i="7"/>
  <c r="L2510" i="7"/>
  <c r="L2509" i="7"/>
  <c r="L2508" i="7"/>
  <c r="L2507" i="7"/>
  <c r="L2506" i="7"/>
  <c r="L2505" i="7"/>
  <c r="L2504" i="7"/>
  <c r="L2503" i="7"/>
  <c r="L2502" i="7"/>
  <c r="L2501" i="7"/>
  <c r="L2500" i="7"/>
  <c r="L2499" i="7"/>
  <c r="L2498" i="7"/>
  <c r="L2497" i="7"/>
  <c r="L2496" i="7"/>
  <c r="L2495" i="7"/>
  <c r="L2494" i="7"/>
  <c r="L2493" i="7"/>
  <c r="L2492" i="7"/>
  <c r="L2491" i="7"/>
  <c r="L2490" i="7"/>
  <c r="L2489" i="7"/>
  <c r="L2488" i="7"/>
  <c r="L2487" i="7"/>
  <c r="L2486" i="7"/>
  <c r="L2485" i="7"/>
  <c r="L2484" i="7"/>
  <c r="L2483" i="7"/>
  <c r="L2482" i="7"/>
  <c r="L2481" i="7"/>
  <c r="L2480" i="7"/>
  <c r="L2479" i="7"/>
  <c r="L2478" i="7"/>
  <c r="L2477" i="7"/>
  <c r="L2476" i="7"/>
  <c r="L2475" i="7"/>
  <c r="L2474" i="7"/>
  <c r="L2473" i="7"/>
  <c r="L2472" i="7"/>
  <c r="L2471" i="7"/>
  <c r="L2470" i="7"/>
  <c r="L2469" i="7"/>
  <c r="L2468" i="7"/>
  <c r="L2467" i="7"/>
  <c r="L2466" i="7"/>
  <c r="L2465" i="7"/>
  <c r="L2464" i="7"/>
  <c r="L2463" i="7"/>
  <c r="L2462" i="7"/>
  <c r="L2461" i="7"/>
  <c r="L2460" i="7"/>
  <c r="L2459" i="7"/>
  <c r="L2458" i="7"/>
  <c r="L2457" i="7"/>
  <c r="L2456" i="7"/>
  <c r="L2455" i="7"/>
  <c r="L2454" i="7"/>
  <c r="L2453" i="7"/>
  <c r="L2452" i="7"/>
  <c r="L2451" i="7"/>
  <c r="L2450" i="7"/>
  <c r="L2449" i="7"/>
  <c r="L2448" i="7"/>
  <c r="L2447" i="7"/>
  <c r="L2446" i="7"/>
  <c r="L2445" i="7"/>
  <c r="L2444" i="7"/>
  <c r="L2443" i="7"/>
  <c r="L2442" i="7"/>
  <c r="L2441" i="7"/>
  <c r="L2440" i="7"/>
  <c r="L2439" i="7"/>
  <c r="L2438" i="7"/>
  <c r="L2437" i="7"/>
  <c r="L2436" i="7"/>
  <c r="L2435" i="7"/>
  <c r="L2434" i="7"/>
  <c r="L2433" i="7"/>
  <c r="L2432" i="7"/>
  <c r="L2431" i="7"/>
  <c r="L2430" i="7"/>
  <c r="L2429" i="7"/>
  <c r="L2428" i="7"/>
  <c r="L2427" i="7"/>
  <c r="L2426" i="7"/>
  <c r="L2425" i="7"/>
  <c r="L2424" i="7"/>
  <c r="L2423" i="7"/>
  <c r="L2422" i="7"/>
  <c r="L2421" i="7"/>
  <c r="L2420" i="7"/>
  <c r="L2419" i="7"/>
  <c r="L2418" i="7"/>
  <c r="L2417" i="7"/>
  <c r="L2416" i="7"/>
  <c r="L2415" i="7"/>
  <c r="L2414" i="7"/>
  <c r="L2413" i="7"/>
  <c r="L2412" i="7"/>
  <c r="L2411" i="7"/>
  <c r="L2410" i="7"/>
  <c r="L2409" i="7"/>
  <c r="L2408" i="7"/>
  <c r="L2407" i="7"/>
  <c r="L2406" i="7"/>
  <c r="L2405" i="7"/>
  <c r="L2404" i="7"/>
  <c r="L2403" i="7"/>
  <c r="L2402" i="7"/>
  <c r="L2401" i="7"/>
  <c r="L2400" i="7"/>
  <c r="L2399" i="7"/>
  <c r="L2398" i="7"/>
  <c r="L2397" i="7"/>
  <c r="L2396" i="7"/>
  <c r="L2395" i="7"/>
  <c r="L2394" i="7"/>
  <c r="L2393" i="7"/>
  <c r="L2392" i="7"/>
  <c r="L2391" i="7"/>
  <c r="L2390" i="7"/>
  <c r="L2389" i="7"/>
  <c r="L2388" i="7"/>
  <c r="L2387" i="7"/>
  <c r="L2386" i="7"/>
  <c r="L2385" i="7"/>
  <c r="L2384" i="7"/>
  <c r="L2383" i="7"/>
  <c r="L2382" i="7"/>
  <c r="L2381" i="7"/>
  <c r="L2380" i="7"/>
  <c r="L2379" i="7"/>
  <c r="L2378" i="7"/>
  <c r="L2377" i="7"/>
  <c r="L2376" i="7"/>
  <c r="L2375" i="7"/>
  <c r="L2374" i="7"/>
  <c r="L2373" i="7"/>
  <c r="L2372" i="7"/>
  <c r="L2371" i="7"/>
  <c r="L2370" i="7"/>
  <c r="L2369" i="7"/>
  <c r="L2368" i="7"/>
  <c r="L2367" i="7"/>
  <c r="L2366" i="7"/>
  <c r="L2365" i="7"/>
  <c r="L2364" i="7"/>
  <c r="L2363" i="7"/>
  <c r="L2362" i="7"/>
  <c r="L2361" i="7"/>
  <c r="L2360" i="7"/>
  <c r="L2359" i="7"/>
  <c r="L2358" i="7"/>
  <c r="L2357" i="7"/>
  <c r="L2356" i="7"/>
  <c r="L2355" i="7"/>
  <c r="L2354" i="7"/>
  <c r="L2353" i="7"/>
  <c r="L2352" i="7"/>
  <c r="L2351" i="7"/>
  <c r="L2350" i="7"/>
  <c r="L2349" i="7"/>
  <c r="L2348" i="7"/>
  <c r="L2347" i="7"/>
  <c r="L2346" i="7"/>
  <c r="L2345" i="7"/>
  <c r="L2344" i="7"/>
  <c r="L2343" i="7"/>
  <c r="L2342" i="7"/>
  <c r="L2341" i="7"/>
  <c r="L2340" i="7"/>
  <c r="L2339" i="7"/>
  <c r="L2338" i="7"/>
  <c r="L2337" i="7"/>
  <c r="L2336" i="7"/>
  <c r="L2335" i="7"/>
  <c r="L2334" i="7"/>
  <c r="L2333" i="7"/>
  <c r="L2332" i="7"/>
  <c r="L2331" i="7"/>
  <c r="L2330" i="7"/>
  <c r="L2329" i="7"/>
  <c r="L2328" i="7"/>
  <c r="L2327" i="7"/>
  <c r="L2326" i="7"/>
  <c r="L2325" i="7"/>
  <c r="L2324" i="7"/>
  <c r="L2323" i="7"/>
  <c r="L2322" i="7"/>
  <c r="L2321" i="7"/>
  <c r="L2320" i="7"/>
  <c r="L2319" i="7"/>
  <c r="L2318" i="7"/>
  <c r="L2317" i="7"/>
  <c r="L2316" i="7"/>
  <c r="L2315" i="7"/>
  <c r="L2314" i="7"/>
  <c r="L2313" i="7"/>
  <c r="L2312" i="7"/>
  <c r="L2311" i="7"/>
  <c r="L2310" i="7"/>
  <c r="L2309" i="7"/>
  <c r="L2308" i="7"/>
  <c r="L2307" i="7"/>
  <c r="L2306" i="7"/>
  <c r="L2305" i="7"/>
  <c r="L2304" i="7"/>
  <c r="L2303" i="7"/>
  <c r="L2302" i="7"/>
  <c r="L2301" i="7"/>
  <c r="L2300" i="7"/>
  <c r="L2299" i="7"/>
  <c r="L2298" i="7"/>
  <c r="L2297" i="7"/>
  <c r="L2296" i="7"/>
  <c r="L2295" i="7"/>
  <c r="L2294" i="7"/>
  <c r="L2293" i="7"/>
  <c r="L2292" i="7"/>
  <c r="L2291" i="7"/>
  <c r="L2290" i="7"/>
  <c r="L2289" i="7"/>
  <c r="L2288" i="7"/>
  <c r="L2287" i="7"/>
  <c r="L2286" i="7"/>
  <c r="L2285" i="7"/>
  <c r="L2284" i="7"/>
  <c r="L2283" i="7"/>
  <c r="L2282" i="7"/>
  <c r="L2281" i="7"/>
  <c r="L2280" i="7"/>
  <c r="L2279" i="7"/>
  <c r="L2278" i="7"/>
  <c r="L2277" i="7"/>
  <c r="L2276" i="7"/>
  <c r="L2275" i="7"/>
  <c r="L2274" i="7"/>
  <c r="L2273" i="7"/>
  <c r="L2272" i="7"/>
  <c r="L2271" i="7"/>
  <c r="L2270" i="7"/>
  <c r="L2269" i="7"/>
  <c r="L2268" i="7"/>
  <c r="L2267" i="7"/>
  <c r="L2266" i="7"/>
  <c r="L2265" i="7"/>
  <c r="L2264" i="7"/>
  <c r="L2263" i="7"/>
  <c r="L2262" i="7"/>
  <c r="L2261" i="7"/>
  <c r="L2260" i="7"/>
  <c r="L2259" i="7"/>
  <c r="L2258" i="7"/>
  <c r="L2257" i="7"/>
  <c r="L2256" i="7"/>
  <c r="L2255" i="7"/>
  <c r="L2254" i="7"/>
  <c r="L2253" i="7"/>
  <c r="L2252" i="7"/>
  <c r="L2251" i="7"/>
  <c r="L2250" i="7"/>
  <c r="L2249" i="7"/>
  <c r="L2248" i="7"/>
  <c r="L2247" i="7"/>
  <c r="L2246" i="7"/>
  <c r="L2245" i="7"/>
  <c r="L2244" i="7"/>
  <c r="L2243" i="7"/>
  <c r="L2242" i="7"/>
  <c r="L2241" i="7"/>
  <c r="L2240" i="7"/>
  <c r="L2239" i="7"/>
  <c r="L2238" i="7"/>
  <c r="L2237" i="7"/>
  <c r="L2236" i="7"/>
  <c r="L2235" i="7"/>
  <c r="L2234" i="7"/>
  <c r="L2233" i="7"/>
  <c r="L2232" i="7"/>
  <c r="L2231" i="7"/>
  <c r="L2230" i="7"/>
  <c r="L2229" i="7"/>
  <c r="L2228" i="7"/>
  <c r="L2227" i="7"/>
  <c r="L2226" i="7"/>
  <c r="L2225" i="7"/>
  <c r="L2224" i="7"/>
  <c r="L2223" i="7"/>
  <c r="L2222" i="7"/>
  <c r="L2221" i="7"/>
  <c r="L2220" i="7"/>
  <c r="L2219" i="7"/>
  <c r="L2218" i="7"/>
  <c r="L2217" i="7"/>
  <c r="L2216" i="7"/>
  <c r="L2215" i="7"/>
  <c r="L2214" i="7"/>
  <c r="L2213" i="7"/>
  <c r="L2212" i="7"/>
  <c r="L2211" i="7"/>
  <c r="L2210" i="7"/>
  <c r="L2209" i="7"/>
  <c r="L2208" i="7"/>
  <c r="L2207" i="7"/>
  <c r="L2206" i="7"/>
  <c r="L2205" i="7"/>
  <c r="L2204" i="7"/>
  <c r="L2203" i="7"/>
  <c r="L2202" i="7"/>
  <c r="L2201" i="7"/>
  <c r="L2200" i="7"/>
  <c r="L2199" i="7"/>
  <c r="L2198" i="7"/>
  <c r="L2197" i="7"/>
  <c r="L2196" i="7"/>
  <c r="L2195" i="7"/>
  <c r="L2194" i="7"/>
  <c r="L2193" i="7"/>
  <c r="L2192" i="7"/>
  <c r="L2191" i="7"/>
  <c r="L2190" i="7"/>
  <c r="L2189" i="7"/>
  <c r="L2188" i="7"/>
  <c r="L2187" i="7"/>
  <c r="L2186" i="7"/>
  <c r="L2185" i="7"/>
  <c r="L2184" i="7"/>
  <c r="L2183" i="7"/>
  <c r="L2182" i="7"/>
  <c r="L2181" i="7"/>
  <c r="L2180" i="7"/>
  <c r="L2179" i="7"/>
  <c r="L2178" i="7"/>
  <c r="L2177" i="7"/>
  <c r="L2176" i="7"/>
  <c r="L2175" i="7"/>
  <c r="L2174" i="7"/>
  <c r="L2173" i="7"/>
  <c r="L2172" i="7"/>
  <c r="L2171" i="7"/>
  <c r="L2170" i="7"/>
  <c r="L2169" i="7"/>
  <c r="L2168" i="7"/>
  <c r="L2167" i="7"/>
  <c r="L2166" i="7"/>
  <c r="L2165" i="7"/>
  <c r="L2164" i="7"/>
  <c r="L2163" i="7"/>
  <c r="L2162" i="7"/>
  <c r="L2161" i="7"/>
  <c r="L2160" i="7"/>
  <c r="L2159" i="7"/>
  <c r="L2158" i="7"/>
  <c r="L2157" i="7"/>
  <c r="L2156" i="7"/>
  <c r="L2155" i="7"/>
  <c r="L2154" i="7"/>
  <c r="L2153" i="7"/>
  <c r="L2152" i="7"/>
  <c r="L2151" i="7"/>
  <c r="L2150" i="7"/>
  <c r="L2149" i="7"/>
  <c r="L2148" i="7"/>
  <c r="L2147" i="7"/>
  <c r="L2146" i="7"/>
  <c r="L2145" i="7"/>
  <c r="L2144" i="7"/>
  <c r="L2143" i="7"/>
  <c r="L2142" i="7"/>
  <c r="L2141" i="7"/>
  <c r="L2140" i="7"/>
  <c r="L2139" i="7"/>
  <c r="L2138" i="7"/>
  <c r="L2137" i="7"/>
  <c r="L2136" i="7"/>
  <c r="L2135" i="7"/>
  <c r="L2134" i="7"/>
  <c r="L2133" i="7"/>
  <c r="L2132" i="7"/>
  <c r="L2131" i="7"/>
  <c r="L2130" i="7"/>
  <c r="L2129" i="7"/>
  <c r="L2128" i="7"/>
  <c r="L2127" i="7"/>
  <c r="L2126" i="7"/>
  <c r="L2125" i="7"/>
  <c r="L2124" i="7"/>
  <c r="L2123" i="7"/>
  <c r="L2122" i="7"/>
  <c r="L2121" i="7"/>
  <c r="L2120" i="7"/>
  <c r="L2119" i="7"/>
  <c r="L2118" i="7"/>
  <c r="L2117" i="7"/>
  <c r="L2116" i="7"/>
  <c r="L2115" i="7"/>
  <c r="L2114" i="7"/>
  <c r="L2113" i="7"/>
  <c r="L2112" i="7"/>
  <c r="L2111" i="7"/>
  <c r="L2110" i="7"/>
  <c r="L2109" i="7"/>
  <c r="L2108" i="7"/>
  <c r="L2107" i="7"/>
  <c r="L2106" i="7"/>
  <c r="L2105" i="7"/>
  <c r="L2104" i="7"/>
  <c r="L2103" i="7"/>
  <c r="L2102" i="7"/>
  <c r="L2101" i="7"/>
  <c r="L2100" i="7"/>
  <c r="L2099" i="7"/>
  <c r="L2098" i="7"/>
  <c r="L2097" i="7"/>
  <c r="L2096" i="7"/>
  <c r="L2095" i="7"/>
  <c r="L2094" i="7"/>
  <c r="L2093" i="7"/>
  <c r="L2092" i="7"/>
  <c r="L2091" i="7"/>
  <c r="L2090" i="7"/>
  <c r="L2089" i="7"/>
  <c r="L2088" i="7"/>
  <c r="L2087" i="7"/>
  <c r="L2086" i="7"/>
  <c r="L2085" i="7"/>
  <c r="L2084" i="7"/>
  <c r="L2083" i="7"/>
  <c r="L2082" i="7"/>
  <c r="L2081" i="7"/>
  <c r="L2080" i="7"/>
  <c r="L2079" i="7"/>
  <c r="L2078" i="7"/>
  <c r="L2077" i="7"/>
  <c r="L2076" i="7"/>
  <c r="L2075" i="7"/>
  <c r="L2074" i="7"/>
  <c r="L2073" i="7"/>
  <c r="L2072" i="7"/>
  <c r="L2071" i="7"/>
  <c r="L2070" i="7"/>
  <c r="L2069" i="7"/>
  <c r="L2068" i="7"/>
  <c r="L2067" i="7"/>
  <c r="L2066" i="7"/>
  <c r="L2065" i="7"/>
  <c r="L2064" i="7"/>
  <c r="L2063" i="7"/>
  <c r="L2062" i="7"/>
  <c r="L2061" i="7"/>
  <c r="L2060" i="7"/>
  <c r="L2059" i="7"/>
  <c r="L2058" i="7"/>
  <c r="L2057" i="7"/>
  <c r="L2056" i="7"/>
  <c r="L2055" i="7"/>
  <c r="L2054" i="7"/>
  <c r="L2053" i="7"/>
  <c r="L2052" i="7"/>
  <c r="L2051" i="7"/>
  <c r="L2050" i="7"/>
  <c r="L2049" i="7"/>
  <c r="L2048" i="7"/>
  <c r="L2047" i="7"/>
  <c r="L2046" i="7"/>
  <c r="L2045" i="7"/>
  <c r="L2044" i="7"/>
  <c r="L2043" i="7"/>
  <c r="L2042" i="7"/>
  <c r="L2041" i="7"/>
  <c r="L2040" i="7"/>
  <c r="L2039" i="7"/>
  <c r="L2038" i="7"/>
  <c r="L2037" i="7"/>
  <c r="L2036" i="7"/>
  <c r="L2035" i="7"/>
  <c r="L2034" i="7"/>
  <c r="L2033" i="7"/>
  <c r="L2032" i="7"/>
  <c r="L2031" i="7"/>
  <c r="L2030" i="7"/>
  <c r="L2029" i="7"/>
  <c r="L2028" i="7"/>
  <c r="L2027" i="7"/>
  <c r="L2026" i="7"/>
  <c r="L2025" i="7"/>
  <c r="L2024" i="7"/>
  <c r="L2023" i="7"/>
  <c r="L2022" i="7"/>
  <c r="L2021" i="7"/>
  <c r="L2020" i="7"/>
  <c r="L2019" i="7"/>
  <c r="L2018" i="7"/>
  <c r="L2017" i="7"/>
  <c r="L2016" i="7"/>
  <c r="L2015" i="7"/>
  <c r="L2014" i="7"/>
  <c r="L2013" i="7"/>
  <c r="L2012" i="7"/>
  <c r="L2011" i="7"/>
  <c r="L2010" i="7"/>
  <c r="L2009" i="7"/>
  <c r="L2008" i="7"/>
  <c r="L2007" i="7"/>
  <c r="L2006" i="7"/>
  <c r="L2005" i="7"/>
  <c r="L2004" i="7"/>
  <c r="L2003" i="7"/>
  <c r="L2002" i="7"/>
  <c r="L2001" i="7"/>
  <c r="L2000" i="7"/>
  <c r="L1999" i="7"/>
  <c r="L1998" i="7"/>
  <c r="L1997" i="7"/>
  <c r="L1996" i="7"/>
  <c r="L1995" i="7"/>
  <c r="L1994" i="7"/>
  <c r="L1993" i="7"/>
  <c r="L1992" i="7"/>
  <c r="L1991" i="7"/>
  <c r="L1990" i="7"/>
  <c r="L1989" i="7"/>
  <c r="L1988" i="7"/>
  <c r="L1987" i="7"/>
  <c r="L1986" i="7"/>
  <c r="L1985" i="7"/>
  <c r="L1984" i="7"/>
  <c r="L1983" i="7"/>
  <c r="L1982" i="7"/>
  <c r="L1981" i="7"/>
  <c r="L1980" i="7"/>
  <c r="L1979" i="7"/>
  <c r="L1978" i="7"/>
  <c r="L1977" i="7"/>
  <c r="L1976" i="7"/>
  <c r="L1975" i="7"/>
  <c r="L1974" i="7"/>
  <c r="L1973" i="7"/>
  <c r="L1972" i="7"/>
  <c r="L1971" i="7"/>
  <c r="L1970" i="7"/>
  <c r="L1969" i="7"/>
  <c r="L1968" i="7"/>
  <c r="L1967" i="7"/>
  <c r="L1966" i="7"/>
  <c r="L1965" i="7"/>
  <c r="L1964" i="7"/>
  <c r="L1963" i="7"/>
  <c r="L1962" i="7"/>
  <c r="L1961" i="7"/>
  <c r="L1960" i="7"/>
  <c r="L1959" i="7"/>
  <c r="L1958" i="7"/>
  <c r="L1957" i="7"/>
  <c r="L1956" i="7"/>
  <c r="L1955" i="7"/>
  <c r="L1954" i="7"/>
  <c r="L1953" i="7"/>
  <c r="L1952" i="7"/>
  <c r="L1951" i="7"/>
  <c r="L1950" i="7"/>
  <c r="L1949" i="7"/>
  <c r="L1948" i="7"/>
  <c r="L1947" i="7"/>
  <c r="L1946" i="7"/>
  <c r="L1945" i="7"/>
  <c r="L1944" i="7"/>
  <c r="L1943" i="7"/>
  <c r="L1942" i="7"/>
  <c r="L1941" i="7"/>
  <c r="L1940" i="7"/>
  <c r="L1939" i="7"/>
  <c r="L1938" i="7"/>
  <c r="L1937" i="7"/>
  <c r="L1936" i="7"/>
  <c r="L1935" i="7"/>
  <c r="L1934" i="7"/>
  <c r="L1933" i="7"/>
  <c r="L1932" i="7"/>
  <c r="L1931" i="7"/>
  <c r="L1930" i="7"/>
  <c r="L1929" i="7"/>
  <c r="L1928" i="7"/>
  <c r="L1927" i="7"/>
  <c r="L1926" i="7"/>
  <c r="L1925" i="7"/>
  <c r="L1924" i="7"/>
  <c r="L1923" i="7"/>
  <c r="L1922" i="7"/>
  <c r="L1921" i="7"/>
  <c r="L1920" i="7"/>
  <c r="L1919" i="7"/>
  <c r="L1918" i="7"/>
  <c r="L1917" i="7"/>
  <c r="L1916" i="7"/>
  <c r="L1915" i="7"/>
  <c r="L1914" i="7"/>
  <c r="L1913" i="7"/>
  <c r="L1912" i="7"/>
  <c r="L1911" i="7"/>
  <c r="L1910" i="7"/>
  <c r="L1909" i="7"/>
  <c r="L1908" i="7"/>
  <c r="L1907" i="7"/>
  <c r="L1906" i="7"/>
  <c r="L1905" i="7"/>
  <c r="L1904" i="7"/>
  <c r="L1903" i="7"/>
  <c r="L1902" i="7"/>
  <c r="L1901" i="7"/>
  <c r="L1900" i="7"/>
  <c r="L1899" i="7"/>
  <c r="L1898" i="7"/>
  <c r="L1897" i="7"/>
  <c r="L1896" i="7"/>
  <c r="L1895" i="7"/>
  <c r="L1894" i="7"/>
  <c r="L1893" i="7"/>
  <c r="L1892" i="7"/>
  <c r="L1891" i="7"/>
  <c r="L1890" i="7"/>
  <c r="L1889" i="7"/>
  <c r="L1888" i="7"/>
  <c r="L1887" i="7"/>
  <c r="L1886" i="7"/>
  <c r="L1885" i="7"/>
  <c r="L1884" i="7"/>
  <c r="L1883" i="7"/>
  <c r="L1882" i="7"/>
  <c r="L1881" i="7"/>
  <c r="L1880" i="7"/>
  <c r="L1879" i="7"/>
  <c r="L1878" i="7"/>
  <c r="L1877" i="7"/>
  <c r="L1876" i="7"/>
  <c r="L1875" i="7"/>
  <c r="L1874" i="7"/>
  <c r="L1873" i="7"/>
  <c r="L1872" i="7"/>
  <c r="L1871" i="7"/>
  <c r="L1870" i="7"/>
  <c r="L1869" i="7"/>
  <c r="L1868" i="7"/>
  <c r="L1867" i="7"/>
  <c r="L1866" i="7"/>
  <c r="L1865" i="7"/>
  <c r="L1864" i="7"/>
  <c r="L1863" i="7"/>
  <c r="L1862" i="7"/>
  <c r="L1861" i="7"/>
  <c r="L1860" i="7"/>
  <c r="L1859" i="7"/>
  <c r="L1858" i="7"/>
  <c r="L1857" i="7"/>
  <c r="L1856" i="7"/>
  <c r="L1855" i="7"/>
  <c r="L1854" i="7"/>
  <c r="L1853" i="7"/>
  <c r="L1852" i="7"/>
  <c r="L1851" i="7"/>
  <c r="L1850" i="7"/>
  <c r="L1849" i="7"/>
  <c r="L1848" i="7"/>
  <c r="L1847" i="7"/>
  <c r="L1846" i="7"/>
  <c r="L1845" i="7"/>
  <c r="L1844" i="7"/>
  <c r="L1843" i="7"/>
  <c r="L1842" i="7"/>
  <c r="L1841" i="7"/>
  <c r="L1840" i="7"/>
  <c r="L1839" i="7"/>
  <c r="L1838" i="7"/>
  <c r="L1837" i="7"/>
  <c r="L1836" i="7"/>
  <c r="L1835" i="7"/>
  <c r="L1834" i="7"/>
  <c r="L1833" i="7"/>
  <c r="L1832" i="7"/>
  <c r="L1831" i="7"/>
  <c r="L1830" i="7"/>
  <c r="L1829" i="7"/>
  <c r="L1828" i="7"/>
  <c r="L1827" i="7"/>
  <c r="L1826" i="7"/>
  <c r="L1825" i="7"/>
  <c r="L1824" i="7"/>
  <c r="L1823" i="7"/>
  <c r="L1822" i="7"/>
  <c r="L1821" i="7"/>
  <c r="L1820" i="7"/>
  <c r="L1819" i="7"/>
  <c r="L1818" i="7"/>
  <c r="L1817" i="7"/>
  <c r="L1816" i="7"/>
  <c r="L1815" i="7"/>
  <c r="L1814" i="7"/>
  <c r="L1813" i="7"/>
  <c r="L1812" i="7"/>
  <c r="L1811" i="7"/>
  <c r="L1810" i="7"/>
  <c r="L1809" i="7"/>
  <c r="L1808" i="7"/>
  <c r="L1807" i="7"/>
  <c r="L1806" i="7"/>
  <c r="L1805" i="7"/>
  <c r="L1804" i="7"/>
  <c r="L1803" i="7"/>
  <c r="L1802" i="7"/>
  <c r="L1801" i="7"/>
  <c r="L1800" i="7"/>
  <c r="L1799" i="7"/>
  <c r="L1798" i="7"/>
  <c r="L1797" i="7"/>
  <c r="L1796" i="7"/>
  <c r="L1795" i="7"/>
  <c r="L1794" i="7"/>
  <c r="L1793" i="7"/>
  <c r="L1792" i="7"/>
  <c r="L1791" i="7"/>
  <c r="L1790" i="7"/>
  <c r="L1789" i="7"/>
  <c r="L1788" i="7"/>
  <c r="L1787" i="7"/>
  <c r="L1786" i="7"/>
  <c r="L1785" i="7"/>
  <c r="L1784" i="7"/>
  <c r="L1783" i="7"/>
  <c r="L1782" i="7"/>
  <c r="L1781" i="7"/>
  <c r="L1780" i="7"/>
  <c r="L1779" i="7"/>
  <c r="L1778" i="7"/>
  <c r="L1777" i="7"/>
  <c r="L1776" i="7"/>
  <c r="L1775" i="7"/>
  <c r="L1774" i="7"/>
  <c r="L1773" i="7"/>
  <c r="L1772" i="7"/>
  <c r="L1771" i="7"/>
  <c r="L1770" i="7"/>
  <c r="L1769" i="7"/>
  <c r="L1768" i="7"/>
  <c r="L1767" i="7"/>
  <c r="L1766" i="7"/>
  <c r="L1765" i="7"/>
  <c r="L1764" i="7"/>
  <c r="L1763" i="7"/>
  <c r="L1762" i="7"/>
  <c r="L1761" i="7"/>
  <c r="L1760" i="7"/>
  <c r="L1759" i="7"/>
  <c r="L1758" i="7"/>
  <c r="L1757" i="7"/>
  <c r="L1756" i="7"/>
  <c r="L1755" i="7"/>
  <c r="L1754" i="7"/>
  <c r="L1753" i="7"/>
  <c r="L1752" i="7"/>
  <c r="L1751" i="7"/>
  <c r="L1750" i="7"/>
  <c r="L1749" i="7"/>
  <c r="L1748" i="7"/>
  <c r="L1747" i="7"/>
  <c r="L1746" i="7"/>
  <c r="L1745" i="7"/>
  <c r="L1744" i="7"/>
  <c r="L1743" i="7"/>
  <c r="L1742" i="7"/>
  <c r="L1741" i="7"/>
  <c r="L1740" i="7"/>
  <c r="L1739" i="7"/>
  <c r="L1738" i="7"/>
  <c r="L1737" i="7"/>
  <c r="L1736" i="7"/>
  <c r="L1735" i="7"/>
  <c r="L1734" i="7"/>
  <c r="L1733" i="7"/>
  <c r="L1732" i="7"/>
  <c r="L1731" i="7"/>
  <c r="L1730" i="7"/>
  <c r="L1729" i="7"/>
  <c r="L1728" i="7"/>
  <c r="L1727" i="7"/>
  <c r="L1726" i="7"/>
  <c r="L1725" i="7"/>
  <c r="L1724" i="7"/>
  <c r="L1723" i="7"/>
  <c r="L1722" i="7"/>
  <c r="L1721" i="7"/>
  <c r="L1720" i="7"/>
  <c r="L1719" i="7"/>
  <c r="L1718" i="7"/>
  <c r="L1717" i="7"/>
  <c r="L1716" i="7"/>
  <c r="L1715" i="7"/>
  <c r="L1714" i="7"/>
  <c r="L1713" i="7"/>
  <c r="L1712" i="7"/>
  <c r="L1711" i="7"/>
  <c r="L1710" i="7"/>
  <c r="L1709" i="7"/>
  <c r="L1708" i="7"/>
  <c r="L1707" i="7"/>
  <c r="L1706" i="7"/>
  <c r="L1705" i="7"/>
  <c r="L1704" i="7"/>
  <c r="L1703" i="7"/>
  <c r="L1702" i="7"/>
  <c r="L1701" i="7"/>
  <c r="L1700" i="7"/>
  <c r="L1699" i="7"/>
  <c r="L1698" i="7"/>
  <c r="L1697" i="7"/>
  <c r="L1696" i="7"/>
  <c r="L1695" i="7"/>
  <c r="L1694" i="7"/>
  <c r="L1693" i="7"/>
  <c r="L1692" i="7"/>
  <c r="L1691" i="7"/>
  <c r="L1690" i="7"/>
  <c r="L1689" i="7"/>
  <c r="L1688" i="7"/>
  <c r="L1687" i="7"/>
  <c r="L1686" i="7"/>
  <c r="L1685" i="7"/>
  <c r="L1684" i="7"/>
  <c r="L1683" i="7"/>
  <c r="L1682" i="7"/>
  <c r="L1681" i="7"/>
  <c r="L1680" i="7"/>
  <c r="L1679" i="7"/>
  <c r="L1678" i="7"/>
  <c r="L1677" i="7"/>
  <c r="L1676" i="7"/>
  <c r="L1675" i="7"/>
  <c r="L1674" i="7"/>
  <c r="L1673" i="7"/>
  <c r="L1672" i="7"/>
  <c r="L1671" i="7"/>
  <c r="L1670" i="7"/>
  <c r="L1669" i="7"/>
  <c r="L1668" i="7"/>
  <c r="L1667" i="7"/>
  <c r="L1666" i="7"/>
  <c r="L1665" i="7"/>
  <c r="L1664" i="7"/>
  <c r="L1663" i="7"/>
  <c r="L1662" i="7"/>
  <c r="L1661" i="7"/>
  <c r="L1660" i="7"/>
  <c r="L1659" i="7"/>
  <c r="L1658" i="7"/>
  <c r="L1657" i="7"/>
  <c r="L1656" i="7"/>
  <c r="L1655" i="7"/>
  <c r="L1654" i="7"/>
  <c r="L1653" i="7"/>
  <c r="L1652" i="7"/>
  <c r="L1651" i="7"/>
  <c r="L1650" i="7"/>
  <c r="L1649" i="7"/>
  <c r="L1648" i="7"/>
  <c r="L1647" i="7"/>
  <c r="L1646" i="7"/>
  <c r="L1645" i="7"/>
  <c r="L1644" i="7"/>
  <c r="L1643" i="7"/>
  <c r="L1642" i="7"/>
  <c r="L1641" i="7"/>
  <c r="L1640" i="7"/>
  <c r="L1639" i="7"/>
  <c r="L1638" i="7"/>
  <c r="L1637" i="7"/>
  <c r="L1636" i="7"/>
  <c r="L1635" i="7"/>
  <c r="L1634" i="7"/>
  <c r="L1633" i="7"/>
  <c r="L1632" i="7"/>
  <c r="L1631" i="7"/>
  <c r="L1630" i="7"/>
  <c r="L1629" i="7"/>
  <c r="L1628" i="7"/>
  <c r="L1627" i="7"/>
  <c r="L1626" i="7"/>
  <c r="L1625" i="7"/>
  <c r="L1624" i="7"/>
  <c r="L1623" i="7"/>
  <c r="L1622" i="7"/>
  <c r="L1621" i="7"/>
  <c r="L1620" i="7"/>
  <c r="L1619" i="7"/>
  <c r="L1618" i="7"/>
  <c r="L1617" i="7"/>
  <c r="L1616" i="7"/>
  <c r="L1615" i="7"/>
  <c r="L1614" i="7"/>
  <c r="L1613" i="7"/>
  <c r="L1612" i="7"/>
  <c r="L1611" i="7"/>
  <c r="L1610" i="7"/>
  <c r="L1609" i="7"/>
  <c r="L1608" i="7"/>
  <c r="L1607" i="7"/>
  <c r="L1606" i="7"/>
  <c r="L1605" i="7"/>
  <c r="L1604" i="7"/>
  <c r="L1603" i="7"/>
  <c r="L1602" i="7"/>
  <c r="L1601" i="7"/>
  <c r="L1600" i="7"/>
  <c r="L1599" i="7"/>
  <c r="L1598" i="7"/>
  <c r="L1597" i="7"/>
  <c r="L1596" i="7"/>
  <c r="L1595" i="7"/>
  <c r="L1594" i="7"/>
  <c r="L1593" i="7"/>
  <c r="L1592" i="7"/>
  <c r="L1591" i="7"/>
  <c r="L1590" i="7"/>
  <c r="L1589" i="7"/>
  <c r="L1588" i="7"/>
  <c r="L1587" i="7"/>
  <c r="L1586" i="7"/>
  <c r="L1585" i="7"/>
  <c r="L1584" i="7"/>
  <c r="L1583" i="7"/>
  <c r="L1582" i="7"/>
  <c r="L1581" i="7"/>
  <c r="L1580" i="7"/>
  <c r="L1579" i="7"/>
  <c r="L1578" i="7"/>
  <c r="L1577" i="7"/>
  <c r="L1576" i="7"/>
  <c r="L1575" i="7"/>
  <c r="L1574" i="7"/>
  <c r="L1573" i="7"/>
  <c r="L1572" i="7"/>
  <c r="L1571" i="7"/>
  <c r="L1570" i="7"/>
  <c r="L1569" i="7"/>
  <c r="L1568" i="7"/>
  <c r="L1567" i="7"/>
  <c r="L1566" i="7"/>
  <c r="L1565" i="7"/>
  <c r="L1564" i="7"/>
  <c r="L1563" i="7"/>
  <c r="L1562" i="7"/>
  <c r="L1561" i="7"/>
  <c r="L1560" i="7"/>
  <c r="L1559" i="7"/>
  <c r="L1558" i="7"/>
  <c r="L1557" i="7"/>
  <c r="L1556" i="7"/>
  <c r="L1555" i="7"/>
  <c r="L1554" i="7"/>
  <c r="L1553" i="7"/>
  <c r="L1552" i="7"/>
  <c r="L1551" i="7"/>
  <c r="L1550" i="7"/>
  <c r="L1549" i="7"/>
  <c r="L1548" i="7"/>
  <c r="L1547" i="7"/>
  <c r="L1546" i="7"/>
  <c r="L1545" i="7"/>
  <c r="L1544" i="7"/>
  <c r="L1543" i="7"/>
  <c r="L1542" i="7"/>
  <c r="L1541" i="7"/>
  <c r="L1540" i="7"/>
  <c r="L1539" i="7"/>
  <c r="L1538" i="7"/>
  <c r="L1537" i="7"/>
  <c r="L1536" i="7"/>
  <c r="L1535" i="7"/>
  <c r="L1534" i="7"/>
  <c r="L1533" i="7"/>
  <c r="L1532" i="7"/>
  <c r="L1531" i="7"/>
  <c r="L1530" i="7"/>
  <c r="L1529" i="7"/>
  <c r="L1528" i="7"/>
  <c r="L1527" i="7"/>
  <c r="L1526" i="7"/>
  <c r="L1525" i="7"/>
  <c r="L1524" i="7"/>
  <c r="L1523" i="7"/>
  <c r="L1522" i="7"/>
  <c r="L1521" i="7"/>
  <c r="L1520" i="7"/>
  <c r="L1519" i="7"/>
  <c r="L1518" i="7"/>
  <c r="L1517" i="7"/>
  <c r="L1516" i="7"/>
  <c r="L1515" i="7"/>
  <c r="L1514" i="7"/>
  <c r="L1513" i="7"/>
  <c r="L1512" i="7"/>
  <c r="L1511" i="7"/>
  <c r="L1510" i="7"/>
  <c r="L1509" i="7"/>
  <c r="L1508" i="7"/>
  <c r="L1507" i="7"/>
  <c r="L1506" i="7"/>
  <c r="L1505" i="7"/>
  <c r="L1504" i="7"/>
  <c r="L1503" i="7"/>
  <c r="L1502" i="7"/>
  <c r="L1501" i="7"/>
  <c r="L1500" i="7"/>
  <c r="L1499" i="7"/>
  <c r="L1498" i="7"/>
  <c r="L1497" i="7"/>
  <c r="L1496" i="7"/>
  <c r="L1495" i="7"/>
  <c r="L1494" i="7"/>
  <c r="L1493" i="7"/>
  <c r="L1492" i="7"/>
  <c r="L1491" i="7"/>
  <c r="L1490" i="7"/>
  <c r="L1489" i="7"/>
  <c r="L1488" i="7"/>
  <c r="L1487" i="7"/>
  <c r="L1486" i="7"/>
  <c r="L1485" i="7"/>
  <c r="L1484" i="7"/>
  <c r="L1483" i="7"/>
  <c r="L1482" i="7"/>
  <c r="L1481" i="7"/>
  <c r="L1480" i="7"/>
  <c r="L1479" i="7"/>
  <c r="L1478" i="7"/>
  <c r="L1477" i="7"/>
  <c r="L1476" i="7"/>
  <c r="L1475" i="7"/>
  <c r="L1474" i="7"/>
  <c r="L1473" i="7"/>
  <c r="L1472" i="7"/>
  <c r="L1471" i="7"/>
  <c r="L1470" i="7"/>
  <c r="L1469" i="7"/>
  <c r="L1468" i="7"/>
  <c r="L1467" i="7"/>
  <c r="L1466" i="7"/>
  <c r="L1465" i="7"/>
  <c r="L1464" i="7"/>
  <c r="L1463" i="7"/>
  <c r="L1462" i="7"/>
  <c r="L1461" i="7"/>
  <c r="L1460" i="7"/>
  <c r="L1459" i="7"/>
  <c r="L1458" i="7"/>
  <c r="L1457" i="7"/>
  <c r="L1456" i="7"/>
  <c r="L1455" i="7"/>
  <c r="L1454" i="7"/>
  <c r="L1453" i="7"/>
  <c r="L1452" i="7"/>
  <c r="L1451" i="7"/>
  <c r="L1450" i="7"/>
  <c r="L1449" i="7"/>
  <c r="L1448" i="7"/>
  <c r="L1447" i="7"/>
  <c r="L1446" i="7"/>
  <c r="L1445" i="7"/>
  <c r="L1444" i="7"/>
  <c r="L1443" i="7"/>
  <c r="L1442" i="7"/>
  <c r="L1441" i="7"/>
  <c r="L1440" i="7"/>
  <c r="L1439" i="7"/>
  <c r="L1438" i="7"/>
  <c r="L1437" i="7"/>
  <c r="L1436" i="7"/>
  <c r="L1435" i="7"/>
  <c r="L1434" i="7"/>
  <c r="L1433" i="7"/>
  <c r="L1432" i="7"/>
  <c r="L1431" i="7"/>
  <c r="L1430" i="7"/>
  <c r="L1429" i="7"/>
  <c r="L1428" i="7"/>
  <c r="L1427" i="7"/>
  <c r="L1426" i="7"/>
  <c r="L1425" i="7"/>
  <c r="L1424" i="7"/>
  <c r="L1423" i="7"/>
  <c r="L1422" i="7"/>
  <c r="L1421" i="7"/>
  <c r="L1420" i="7"/>
  <c r="L1419" i="7"/>
  <c r="L1418" i="7"/>
  <c r="L1417" i="7"/>
  <c r="L1416" i="7"/>
  <c r="L1415" i="7"/>
  <c r="L1414" i="7"/>
  <c r="L1413" i="7"/>
  <c r="L1412" i="7"/>
  <c r="L1411" i="7"/>
  <c r="L1410" i="7"/>
  <c r="L1409" i="7"/>
  <c r="L1408" i="7"/>
  <c r="L1407" i="7"/>
  <c r="L1406" i="7"/>
  <c r="L1405" i="7"/>
  <c r="L1404" i="7"/>
  <c r="L1403" i="7"/>
  <c r="L1402" i="7"/>
  <c r="L1401" i="7"/>
  <c r="L1400" i="7"/>
  <c r="L1399" i="7"/>
  <c r="L1398" i="7"/>
  <c r="L1397" i="7"/>
  <c r="L1396" i="7"/>
  <c r="L1395" i="7"/>
  <c r="L1394" i="7"/>
  <c r="L1393" i="7"/>
  <c r="L1392" i="7"/>
  <c r="L1391" i="7"/>
  <c r="L1390" i="7"/>
  <c r="L1389" i="7"/>
  <c r="L1388" i="7"/>
  <c r="L1387" i="7"/>
  <c r="L1386" i="7"/>
  <c r="L1385" i="7"/>
  <c r="L1384" i="7"/>
  <c r="L1383" i="7"/>
  <c r="L1382" i="7"/>
  <c r="L1381" i="7"/>
  <c r="L1380" i="7"/>
  <c r="L1379" i="7"/>
  <c r="L1378" i="7"/>
  <c r="L1377" i="7"/>
  <c r="L1376" i="7"/>
  <c r="L1375" i="7"/>
  <c r="L1374" i="7"/>
  <c r="L1373" i="7"/>
  <c r="L1372" i="7"/>
  <c r="L1371" i="7"/>
  <c r="L1370" i="7"/>
  <c r="L1369" i="7"/>
  <c r="L1368" i="7"/>
  <c r="L1367" i="7"/>
  <c r="L1366" i="7"/>
  <c r="L1365" i="7"/>
  <c r="L1364" i="7"/>
  <c r="L1363" i="7"/>
  <c r="L1362" i="7"/>
  <c r="L1361" i="7"/>
  <c r="L1360" i="7"/>
  <c r="L1359" i="7"/>
  <c r="L1358" i="7"/>
  <c r="L1357" i="7"/>
  <c r="L1356" i="7"/>
  <c r="L1355" i="7"/>
  <c r="L1354" i="7"/>
  <c r="L1353" i="7"/>
  <c r="L1352" i="7"/>
  <c r="L1351" i="7"/>
  <c r="L1350" i="7"/>
  <c r="L1349" i="7"/>
  <c r="L1348" i="7"/>
  <c r="L1347" i="7"/>
  <c r="L1346" i="7"/>
  <c r="L1345" i="7"/>
  <c r="L1344" i="7"/>
  <c r="L1343" i="7"/>
  <c r="L1342" i="7"/>
  <c r="L1341" i="7"/>
  <c r="L1340" i="7"/>
  <c r="L1339" i="7"/>
  <c r="L1338" i="7"/>
  <c r="L1337" i="7"/>
  <c r="L1336" i="7"/>
  <c r="L1335" i="7"/>
  <c r="L1334" i="7"/>
  <c r="L1333" i="7"/>
  <c r="L1332" i="7"/>
  <c r="L1331" i="7"/>
  <c r="L1330" i="7"/>
  <c r="L1329" i="7"/>
  <c r="L1328" i="7"/>
  <c r="L1327" i="7"/>
  <c r="L1326" i="7"/>
  <c r="L1325" i="7"/>
  <c r="L1324" i="7"/>
  <c r="L1323" i="7"/>
  <c r="L1322" i="7"/>
  <c r="L1321" i="7"/>
  <c r="L1320" i="7"/>
  <c r="L1319" i="7"/>
  <c r="L1318" i="7"/>
  <c r="L1317" i="7"/>
  <c r="L1316" i="7"/>
  <c r="L1315" i="7"/>
  <c r="L1314" i="7"/>
  <c r="L1313" i="7"/>
  <c r="L1312" i="7"/>
  <c r="L1311" i="7"/>
  <c r="L1310" i="7"/>
  <c r="L1309" i="7"/>
  <c r="L1308" i="7"/>
  <c r="L1307" i="7"/>
  <c r="L1306" i="7"/>
  <c r="L1305" i="7"/>
  <c r="L1304" i="7"/>
  <c r="L1303" i="7"/>
  <c r="L1302" i="7"/>
  <c r="L1301" i="7"/>
  <c r="L1300" i="7"/>
  <c r="L1299" i="7"/>
  <c r="L1298" i="7"/>
  <c r="L1297" i="7"/>
  <c r="L1296" i="7"/>
  <c r="L1295" i="7"/>
  <c r="L1294" i="7"/>
  <c r="L1293" i="7"/>
  <c r="L1292" i="7"/>
  <c r="L1291" i="7"/>
  <c r="L1290" i="7"/>
  <c r="L1289" i="7"/>
  <c r="L1288" i="7"/>
  <c r="L1287" i="7"/>
  <c r="L1286" i="7"/>
  <c r="L1285" i="7"/>
  <c r="L1284" i="7"/>
  <c r="L1283" i="7"/>
  <c r="L1282" i="7"/>
  <c r="L1281" i="7"/>
  <c r="L1280" i="7"/>
  <c r="L1279" i="7"/>
  <c r="L1278" i="7"/>
  <c r="L1277" i="7"/>
  <c r="L1276" i="7"/>
  <c r="L1275" i="7"/>
  <c r="L1274" i="7"/>
  <c r="L1273" i="7"/>
  <c r="L1272" i="7"/>
  <c r="L1271" i="7"/>
  <c r="L1270" i="7"/>
  <c r="L1269" i="7"/>
  <c r="L1268" i="7"/>
  <c r="L1267" i="7"/>
  <c r="L1266" i="7"/>
  <c r="L1265" i="7"/>
  <c r="L1264" i="7"/>
  <c r="L1263" i="7"/>
  <c r="L1262" i="7"/>
  <c r="L1261" i="7"/>
  <c r="L1260" i="7"/>
  <c r="L1259" i="7"/>
  <c r="L1258" i="7"/>
  <c r="L1257" i="7"/>
  <c r="L1256" i="7"/>
  <c r="L1255" i="7"/>
  <c r="L1254" i="7"/>
  <c r="L1253" i="7"/>
  <c r="L1252" i="7"/>
  <c r="L1251" i="7"/>
  <c r="L1250" i="7"/>
  <c r="L1249" i="7"/>
  <c r="L1248" i="7"/>
  <c r="L1247" i="7"/>
  <c r="L1246" i="7"/>
  <c r="L1245" i="7"/>
  <c r="L1244" i="7"/>
  <c r="L1243" i="7"/>
  <c r="L1242" i="7"/>
  <c r="L1241" i="7"/>
  <c r="L1240" i="7"/>
  <c r="L1239" i="7"/>
  <c r="L1238" i="7"/>
  <c r="L1237" i="7"/>
  <c r="L1236" i="7"/>
  <c r="L1235" i="7"/>
  <c r="L1234" i="7"/>
  <c r="L1233" i="7"/>
  <c r="L1232" i="7"/>
  <c r="L1231" i="7"/>
  <c r="L1230" i="7"/>
  <c r="L1229" i="7"/>
  <c r="L1228" i="7"/>
  <c r="L1227" i="7"/>
  <c r="L1226" i="7"/>
  <c r="L1225" i="7"/>
  <c r="L1224" i="7"/>
  <c r="L1223" i="7"/>
  <c r="L1222" i="7"/>
  <c r="L1221" i="7"/>
  <c r="L1220" i="7"/>
  <c r="L1219" i="7"/>
  <c r="L1218" i="7"/>
  <c r="L1217" i="7"/>
  <c r="L1216" i="7"/>
  <c r="L1215" i="7"/>
  <c r="L1214" i="7"/>
  <c r="L1213" i="7"/>
  <c r="L1212" i="7"/>
  <c r="L1211" i="7"/>
  <c r="L1210" i="7"/>
  <c r="L1209" i="7"/>
  <c r="L1208" i="7"/>
  <c r="L1207" i="7"/>
  <c r="L1206" i="7"/>
  <c r="L1205" i="7"/>
  <c r="L1204" i="7"/>
  <c r="L1203" i="7"/>
  <c r="L1202" i="7"/>
  <c r="L1201" i="7"/>
  <c r="L1200" i="7"/>
  <c r="L1199" i="7"/>
  <c r="L1198" i="7"/>
  <c r="L1197" i="7"/>
  <c r="L1196" i="7"/>
  <c r="L1195" i="7"/>
  <c r="L1194" i="7"/>
  <c r="L1193" i="7"/>
  <c r="L1192" i="7"/>
  <c r="L1191" i="7"/>
  <c r="L1190" i="7"/>
  <c r="L1189" i="7"/>
  <c r="L1188" i="7"/>
  <c r="L1187" i="7"/>
  <c r="L1186" i="7"/>
  <c r="L1185" i="7"/>
  <c r="L1184" i="7"/>
  <c r="L1183" i="7"/>
  <c r="L1182" i="7"/>
  <c r="L1181" i="7"/>
  <c r="L1180" i="7"/>
  <c r="L1179" i="7"/>
  <c r="L1178" i="7"/>
  <c r="L1177" i="7"/>
  <c r="L1176" i="7"/>
  <c r="L1175" i="7"/>
  <c r="L1174" i="7"/>
  <c r="L1173" i="7"/>
  <c r="L1172" i="7"/>
  <c r="L1171" i="7"/>
  <c r="L1170" i="7"/>
  <c r="L1169" i="7"/>
  <c r="L1168" i="7"/>
  <c r="L1167" i="7"/>
  <c r="L1166" i="7"/>
  <c r="L1165" i="7"/>
  <c r="L1164" i="7"/>
  <c r="L1163" i="7"/>
  <c r="L1162" i="7"/>
  <c r="L1161" i="7"/>
  <c r="L1160" i="7"/>
  <c r="L1159" i="7"/>
  <c r="L1158" i="7"/>
  <c r="L1157" i="7"/>
  <c r="L1156" i="7"/>
  <c r="L1155" i="7"/>
  <c r="L1154" i="7"/>
  <c r="L1153" i="7"/>
  <c r="L1152" i="7"/>
  <c r="L1151" i="7"/>
  <c r="L1150" i="7"/>
  <c r="L1149" i="7"/>
  <c r="L1148" i="7"/>
  <c r="L1147" i="7"/>
  <c r="L1146" i="7"/>
  <c r="L1145" i="7"/>
  <c r="L1144" i="7"/>
  <c r="L1143" i="7"/>
  <c r="L1142" i="7"/>
  <c r="L1141" i="7"/>
  <c r="L1140" i="7"/>
  <c r="L1139" i="7"/>
  <c r="L1138" i="7"/>
  <c r="L1137" i="7"/>
  <c r="L1136" i="7"/>
  <c r="L1135" i="7"/>
  <c r="L1134" i="7"/>
  <c r="L1133" i="7"/>
  <c r="L1132" i="7"/>
  <c r="L1131" i="7"/>
  <c r="L1130" i="7"/>
  <c r="L1129" i="7"/>
  <c r="L1128" i="7"/>
  <c r="L1127" i="7"/>
  <c r="L1126" i="7"/>
  <c r="L1125" i="7"/>
  <c r="L1124" i="7"/>
  <c r="L1123" i="7"/>
  <c r="L1122" i="7"/>
  <c r="L1121" i="7"/>
  <c r="L1120" i="7"/>
  <c r="L1119" i="7"/>
  <c r="L1118" i="7"/>
  <c r="L1117" i="7"/>
  <c r="L1116" i="7"/>
  <c r="L1115" i="7"/>
  <c r="L1114" i="7"/>
  <c r="L1113" i="7"/>
  <c r="L1112" i="7"/>
  <c r="L1111" i="7"/>
  <c r="L1110" i="7"/>
  <c r="L1109" i="7"/>
  <c r="L1108" i="7"/>
  <c r="L1107" i="7"/>
  <c r="L1106" i="7"/>
  <c r="L1105" i="7"/>
  <c r="L1104" i="7"/>
  <c r="L1103" i="7"/>
  <c r="L1102" i="7"/>
  <c r="L1101" i="7"/>
  <c r="L1100" i="7"/>
  <c r="L1099" i="7"/>
  <c r="L1098" i="7"/>
  <c r="L1097" i="7"/>
  <c r="L1096" i="7"/>
  <c r="L1095" i="7"/>
  <c r="L1094" i="7"/>
  <c r="L1093" i="7"/>
  <c r="L1092" i="7"/>
  <c r="L1091" i="7"/>
  <c r="L1090" i="7"/>
  <c r="L1089" i="7"/>
  <c r="L1088" i="7"/>
  <c r="L1087" i="7"/>
  <c r="L1086" i="7"/>
  <c r="L1085" i="7"/>
  <c r="L1084" i="7"/>
  <c r="L1083" i="7"/>
  <c r="L1082" i="7"/>
  <c r="L1081" i="7"/>
  <c r="L1080" i="7"/>
  <c r="L1079" i="7"/>
  <c r="L1078" i="7"/>
  <c r="L1077" i="7"/>
  <c r="L1076" i="7"/>
  <c r="L1075" i="7"/>
  <c r="L1074" i="7"/>
  <c r="L1073" i="7"/>
  <c r="L1072" i="7"/>
  <c r="L1071" i="7"/>
  <c r="L1070" i="7"/>
  <c r="L1069" i="7"/>
  <c r="L1068" i="7"/>
  <c r="L1067" i="7"/>
  <c r="L1066" i="7"/>
  <c r="L1065" i="7"/>
  <c r="L1064" i="7"/>
  <c r="L1063" i="7"/>
  <c r="L1062" i="7"/>
  <c r="L1061" i="7"/>
  <c r="L1060" i="7"/>
  <c r="L1059" i="7"/>
  <c r="L1058" i="7"/>
  <c r="L1057" i="7"/>
  <c r="L1056" i="7"/>
  <c r="L1055" i="7"/>
  <c r="L1054" i="7"/>
  <c r="L1053" i="7"/>
  <c r="L1052" i="7"/>
  <c r="L1051" i="7"/>
  <c r="L1050" i="7"/>
  <c r="L1049" i="7"/>
  <c r="L1048" i="7"/>
  <c r="L1047" i="7"/>
  <c r="L1046" i="7"/>
  <c r="L1045" i="7"/>
  <c r="L1044" i="7"/>
  <c r="L1043" i="7"/>
  <c r="L1042" i="7"/>
  <c r="L1041" i="7"/>
  <c r="L1040" i="7"/>
  <c r="L1039" i="7"/>
  <c r="L1038" i="7"/>
  <c r="L1037" i="7"/>
  <c r="L1036" i="7"/>
  <c r="L1035" i="7"/>
  <c r="L1034" i="7"/>
  <c r="L1033" i="7"/>
  <c r="L1032" i="7"/>
  <c r="L1031" i="7"/>
  <c r="L1030" i="7"/>
  <c r="L1029" i="7"/>
  <c r="L1028" i="7"/>
  <c r="L1027" i="7"/>
  <c r="L1026" i="7"/>
  <c r="L1025" i="7"/>
  <c r="L1024" i="7"/>
  <c r="L1023" i="7"/>
  <c r="L1022" i="7"/>
  <c r="L1021" i="7"/>
  <c r="L1020" i="7"/>
  <c r="L1019" i="7"/>
  <c r="L1018" i="7"/>
  <c r="L1017" i="7"/>
  <c r="L1016" i="7"/>
  <c r="L1015" i="7"/>
  <c r="L1014" i="7"/>
  <c r="L1013" i="7"/>
  <c r="L1012" i="7"/>
  <c r="L1011" i="7"/>
  <c r="L1010" i="7"/>
  <c r="L1009" i="7"/>
  <c r="L1008" i="7"/>
  <c r="L1007" i="7"/>
  <c r="L1006" i="7"/>
  <c r="L1005" i="7"/>
  <c r="L1004" i="7"/>
  <c r="L1003" i="7"/>
  <c r="L1002" i="7"/>
  <c r="L1001" i="7"/>
  <c r="L1000" i="7"/>
  <c r="L999" i="7"/>
  <c r="L998" i="7"/>
  <c r="L997" i="7"/>
  <c r="L996" i="7"/>
  <c r="L995" i="7"/>
  <c r="L994" i="7"/>
  <c r="L993" i="7"/>
  <c r="L992" i="7"/>
  <c r="L991" i="7"/>
  <c r="L990" i="7"/>
  <c r="L989" i="7"/>
  <c r="L988" i="7"/>
  <c r="L987" i="7"/>
  <c r="L986" i="7"/>
  <c r="L985" i="7"/>
  <c r="L984" i="7"/>
  <c r="L983" i="7"/>
  <c r="L982" i="7"/>
  <c r="L981" i="7"/>
  <c r="L980" i="7"/>
  <c r="L979" i="7"/>
  <c r="L978" i="7"/>
  <c r="L977" i="7"/>
  <c r="L976" i="7"/>
  <c r="L975" i="7"/>
  <c r="L974" i="7"/>
  <c r="L973" i="7"/>
  <c r="L972" i="7"/>
  <c r="L971" i="7"/>
  <c r="L970" i="7"/>
  <c r="L969" i="7"/>
  <c r="L968" i="7"/>
  <c r="L967" i="7"/>
  <c r="L966" i="7"/>
  <c r="L965" i="7"/>
  <c r="L964" i="7"/>
  <c r="L963" i="7"/>
  <c r="L962" i="7"/>
  <c r="L961" i="7"/>
  <c r="L960" i="7"/>
  <c r="L959" i="7"/>
  <c r="L958" i="7"/>
  <c r="L957" i="7"/>
  <c r="L956" i="7"/>
  <c r="L955" i="7"/>
  <c r="L954" i="7"/>
  <c r="L953" i="7"/>
  <c r="L952" i="7"/>
  <c r="L951" i="7"/>
  <c r="L950" i="7"/>
  <c r="L949" i="7"/>
  <c r="L948" i="7"/>
  <c r="L947" i="7"/>
  <c r="L946" i="7"/>
  <c r="L945" i="7"/>
  <c r="L944" i="7"/>
  <c r="L943" i="7"/>
  <c r="L942" i="7"/>
  <c r="L941" i="7"/>
  <c r="L940" i="7"/>
  <c r="L939" i="7"/>
  <c r="L938" i="7"/>
  <c r="L937" i="7"/>
  <c r="L936" i="7"/>
  <c r="L935" i="7"/>
  <c r="L934" i="7"/>
  <c r="L933" i="7"/>
  <c r="L932" i="7"/>
  <c r="L931" i="7"/>
  <c r="L930" i="7"/>
  <c r="L929" i="7"/>
  <c r="L928" i="7"/>
  <c r="L927" i="7"/>
  <c r="L926" i="7"/>
  <c r="L925" i="7"/>
  <c r="L924" i="7"/>
  <c r="L923" i="7"/>
  <c r="L922" i="7"/>
  <c r="L921" i="7"/>
  <c r="L920" i="7"/>
  <c r="L919" i="7"/>
  <c r="L918" i="7"/>
  <c r="L917" i="7"/>
  <c r="L916" i="7"/>
  <c r="L915" i="7"/>
  <c r="L914" i="7"/>
  <c r="L913" i="7"/>
  <c r="L912" i="7"/>
  <c r="L911" i="7"/>
  <c r="L910" i="7"/>
  <c r="L909" i="7"/>
  <c r="L908" i="7"/>
  <c r="L907" i="7"/>
  <c r="L906" i="7"/>
  <c r="L905" i="7"/>
  <c r="L904" i="7"/>
  <c r="L903" i="7"/>
  <c r="L902" i="7"/>
  <c r="L901" i="7"/>
  <c r="L900" i="7"/>
  <c r="L899" i="7"/>
  <c r="L898" i="7"/>
  <c r="L897" i="7"/>
  <c r="L896" i="7"/>
  <c r="L895" i="7"/>
  <c r="L894" i="7"/>
  <c r="L893" i="7"/>
  <c r="L892" i="7"/>
  <c r="L891" i="7"/>
  <c r="L890" i="7"/>
  <c r="L889" i="7"/>
  <c r="L888" i="7"/>
  <c r="L887" i="7"/>
  <c r="L886" i="7"/>
  <c r="L885" i="7"/>
  <c r="L884" i="7"/>
  <c r="L883" i="7"/>
  <c r="L882" i="7"/>
  <c r="L881" i="7"/>
  <c r="L880" i="7"/>
  <c r="L879" i="7"/>
  <c r="L878" i="7"/>
  <c r="L877" i="7"/>
  <c r="L876" i="7"/>
  <c r="L875" i="7"/>
  <c r="L874" i="7"/>
  <c r="L873" i="7"/>
  <c r="L872" i="7"/>
  <c r="L871" i="7"/>
  <c r="L870" i="7"/>
  <c r="L869" i="7"/>
  <c r="L868" i="7"/>
  <c r="L867" i="7"/>
  <c r="L866" i="7"/>
  <c r="L865" i="7"/>
  <c r="L864" i="7"/>
  <c r="L863" i="7"/>
  <c r="L862" i="7"/>
  <c r="L861" i="7"/>
  <c r="L860" i="7"/>
  <c r="L859" i="7"/>
  <c r="L858" i="7"/>
  <c r="L857" i="7"/>
  <c r="L856" i="7"/>
  <c r="L855" i="7"/>
  <c r="L854" i="7"/>
  <c r="L853" i="7"/>
  <c r="L852" i="7"/>
  <c r="L851" i="7"/>
  <c r="L850" i="7"/>
  <c r="L849" i="7"/>
  <c r="L848" i="7"/>
  <c r="L847" i="7"/>
  <c r="L846" i="7"/>
  <c r="L845" i="7"/>
  <c r="L844" i="7"/>
  <c r="L843" i="7"/>
  <c r="L842" i="7"/>
  <c r="L841" i="7"/>
  <c r="L840" i="7"/>
  <c r="L839" i="7"/>
  <c r="L838" i="7"/>
  <c r="L837" i="7"/>
  <c r="L836" i="7"/>
  <c r="L835" i="7"/>
  <c r="L834" i="7"/>
  <c r="L833" i="7"/>
  <c r="L832" i="7"/>
  <c r="L831" i="7"/>
  <c r="L830" i="7"/>
  <c r="L829" i="7"/>
  <c r="L828" i="7"/>
  <c r="L827" i="7"/>
  <c r="L826" i="7"/>
  <c r="L825" i="7"/>
  <c r="L824" i="7"/>
  <c r="L823" i="7"/>
  <c r="L822" i="7"/>
  <c r="L821" i="7"/>
  <c r="L820" i="7"/>
  <c r="L819" i="7"/>
  <c r="L818"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R5016" i="4"/>
  <c r="M5016" i="4"/>
  <c r="L5016" i="4"/>
  <c r="R5015" i="4"/>
  <c r="M5015" i="4"/>
  <c r="L5015" i="4"/>
  <c r="R5014" i="4"/>
  <c r="M5014" i="4"/>
  <c r="L5014" i="4"/>
  <c r="R5013" i="4"/>
  <c r="M5013" i="4"/>
  <c r="L5013" i="4"/>
  <c r="R5012" i="4"/>
  <c r="M5012" i="4"/>
  <c r="L5012" i="4"/>
  <c r="R5011" i="4"/>
  <c r="M5011" i="4"/>
  <c r="L5011" i="4"/>
  <c r="R5010" i="4"/>
  <c r="M5010" i="4"/>
  <c r="L5010" i="4"/>
  <c r="R5009" i="4"/>
  <c r="M5009" i="4"/>
  <c r="L5009" i="4"/>
  <c r="R5008" i="4"/>
  <c r="M5008" i="4"/>
  <c r="L5008" i="4"/>
  <c r="R5007" i="4"/>
  <c r="M5007" i="4"/>
  <c r="L5007" i="4"/>
  <c r="R5006" i="4"/>
  <c r="M5006" i="4"/>
  <c r="L5006" i="4"/>
  <c r="R5005" i="4"/>
  <c r="M5005" i="4"/>
  <c r="L5005" i="4"/>
  <c r="R5004" i="4"/>
  <c r="M5004" i="4"/>
  <c r="L5004" i="4"/>
  <c r="R5003" i="4"/>
  <c r="M5003" i="4"/>
  <c r="L5003" i="4"/>
  <c r="R5002" i="4"/>
  <c r="M5002" i="4"/>
  <c r="L5002" i="4"/>
  <c r="R5001" i="4"/>
  <c r="M5001" i="4"/>
  <c r="L5001" i="4"/>
  <c r="R5000" i="4"/>
  <c r="M5000" i="4"/>
  <c r="L5000" i="4"/>
  <c r="R4999" i="4"/>
  <c r="M4999" i="4"/>
  <c r="L4999" i="4"/>
  <c r="R4998" i="4"/>
  <c r="M4998" i="4"/>
  <c r="L4998" i="4"/>
  <c r="R4997" i="4"/>
  <c r="M4997" i="4"/>
  <c r="L4997" i="4"/>
  <c r="R4996" i="4"/>
  <c r="M4996" i="4"/>
  <c r="L4996" i="4"/>
  <c r="R4995" i="4"/>
  <c r="M4995" i="4"/>
  <c r="L4995" i="4"/>
  <c r="R4994" i="4"/>
  <c r="M4994" i="4"/>
  <c r="L4994" i="4"/>
  <c r="R4993" i="4"/>
  <c r="M4993" i="4"/>
  <c r="L4993" i="4"/>
  <c r="R4992" i="4"/>
  <c r="M4992" i="4"/>
  <c r="L4992" i="4"/>
  <c r="R4991" i="4"/>
  <c r="M4991" i="4"/>
  <c r="L4991" i="4"/>
  <c r="R4990" i="4"/>
  <c r="M4990" i="4"/>
  <c r="L4990" i="4"/>
  <c r="R4989" i="4"/>
  <c r="M4989" i="4"/>
  <c r="L4989" i="4"/>
  <c r="R4988" i="4"/>
  <c r="M4988" i="4"/>
  <c r="L4988" i="4"/>
  <c r="R4987" i="4"/>
  <c r="M4987" i="4"/>
  <c r="L4987" i="4"/>
  <c r="R4986" i="4"/>
  <c r="M4986" i="4"/>
  <c r="L4986" i="4"/>
  <c r="R4985" i="4"/>
  <c r="M4985" i="4"/>
  <c r="L4985" i="4"/>
  <c r="R4984" i="4"/>
  <c r="M4984" i="4"/>
  <c r="L4984" i="4"/>
  <c r="R4983" i="4"/>
  <c r="M4983" i="4"/>
  <c r="L4983" i="4"/>
  <c r="R4982" i="4"/>
  <c r="M4982" i="4"/>
  <c r="L4982" i="4"/>
  <c r="R4981" i="4"/>
  <c r="M4981" i="4"/>
  <c r="L4981" i="4"/>
  <c r="R4980" i="4"/>
  <c r="M4980" i="4"/>
  <c r="L4980" i="4"/>
  <c r="R4979" i="4"/>
  <c r="M4979" i="4"/>
  <c r="L4979" i="4"/>
  <c r="R4978" i="4"/>
  <c r="M4978" i="4"/>
  <c r="L4978" i="4"/>
  <c r="R4977" i="4"/>
  <c r="M4977" i="4"/>
  <c r="L4977" i="4"/>
  <c r="R4976" i="4"/>
  <c r="M4976" i="4"/>
  <c r="L4976" i="4"/>
  <c r="R4975" i="4"/>
  <c r="M4975" i="4"/>
  <c r="L4975" i="4"/>
  <c r="R4974" i="4"/>
  <c r="M4974" i="4"/>
  <c r="L4974" i="4"/>
  <c r="R4973" i="4"/>
  <c r="M4973" i="4"/>
  <c r="L4973" i="4"/>
  <c r="R4972" i="4"/>
  <c r="M4972" i="4"/>
  <c r="L4972" i="4"/>
  <c r="R4971" i="4"/>
  <c r="M4971" i="4"/>
  <c r="L4971" i="4"/>
  <c r="R4970" i="4"/>
  <c r="M4970" i="4"/>
  <c r="L4970" i="4"/>
  <c r="R4969" i="4"/>
  <c r="M4969" i="4"/>
  <c r="L4969" i="4"/>
  <c r="R4968" i="4"/>
  <c r="M4968" i="4"/>
  <c r="L4968" i="4"/>
  <c r="R4967" i="4"/>
  <c r="M4967" i="4"/>
  <c r="L4967" i="4"/>
  <c r="R4966" i="4"/>
  <c r="M4966" i="4"/>
  <c r="L4966" i="4"/>
  <c r="R4965" i="4"/>
  <c r="M4965" i="4"/>
  <c r="L4965" i="4"/>
  <c r="R4964" i="4"/>
  <c r="M4964" i="4"/>
  <c r="L4964" i="4"/>
  <c r="R4963" i="4"/>
  <c r="M4963" i="4"/>
  <c r="L4963" i="4"/>
  <c r="R4962" i="4"/>
  <c r="M4962" i="4"/>
  <c r="L4962" i="4"/>
  <c r="R4961" i="4"/>
  <c r="M4961" i="4"/>
  <c r="L4961" i="4"/>
  <c r="R4960" i="4"/>
  <c r="M4960" i="4"/>
  <c r="L4960" i="4"/>
  <c r="R4959" i="4"/>
  <c r="M4959" i="4"/>
  <c r="L4959" i="4"/>
  <c r="R4958" i="4"/>
  <c r="M4958" i="4"/>
  <c r="L4958" i="4"/>
  <c r="R4957" i="4"/>
  <c r="M4957" i="4"/>
  <c r="L4957" i="4"/>
  <c r="R4956" i="4"/>
  <c r="M4956" i="4"/>
  <c r="L4956" i="4"/>
  <c r="R4955" i="4"/>
  <c r="M4955" i="4"/>
  <c r="L4955" i="4"/>
  <c r="R4954" i="4"/>
  <c r="M4954" i="4"/>
  <c r="L4954" i="4"/>
  <c r="R4953" i="4"/>
  <c r="M4953" i="4"/>
  <c r="L4953" i="4"/>
  <c r="R4952" i="4"/>
  <c r="M4952" i="4"/>
  <c r="L4952" i="4"/>
  <c r="R4951" i="4"/>
  <c r="M4951" i="4"/>
  <c r="L4951" i="4"/>
  <c r="R4950" i="4"/>
  <c r="M4950" i="4"/>
  <c r="L4950" i="4"/>
  <c r="R4949" i="4"/>
  <c r="M4949" i="4"/>
  <c r="L4949" i="4"/>
  <c r="R4948" i="4"/>
  <c r="M4948" i="4"/>
  <c r="L4948" i="4"/>
  <c r="R4947" i="4"/>
  <c r="M4947" i="4"/>
  <c r="L4947" i="4"/>
  <c r="R4946" i="4"/>
  <c r="M4946" i="4"/>
  <c r="L4946" i="4"/>
  <c r="R4945" i="4"/>
  <c r="M4945" i="4"/>
  <c r="L4945" i="4"/>
  <c r="R4944" i="4"/>
  <c r="M4944" i="4"/>
  <c r="L4944" i="4"/>
  <c r="R4943" i="4"/>
  <c r="M4943" i="4"/>
  <c r="L4943" i="4"/>
  <c r="R4942" i="4"/>
  <c r="M4942" i="4"/>
  <c r="L4942" i="4"/>
  <c r="R4941" i="4"/>
  <c r="M4941" i="4"/>
  <c r="L4941" i="4"/>
  <c r="R4940" i="4"/>
  <c r="M4940" i="4"/>
  <c r="L4940" i="4"/>
  <c r="R4939" i="4"/>
  <c r="M4939" i="4"/>
  <c r="L4939" i="4"/>
  <c r="R4938" i="4"/>
  <c r="M4938" i="4"/>
  <c r="L4938" i="4"/>
  <c r="R4937" i="4"/>
  <c r="M4937" i="4"/>
  <c r="L4937" i="4"/>
  <c r="R4936" i="4"/>
  <c r="M4936" i="4"/>
  <c r="L4936" i="4"/>
  <c r="R4935" i="4"/>
  <c r="M4935" i="4"/>
  <c r="L4935" i="4"/>
  <c r="R4934" i="4"/>
  <c r="M4934" i="4"/>
  <c r="L4934" i="4"/>
  <c r="R4933" i="4"/>
  <c r="M4933" i="4"/>
  <c r="L4933" i="4"/>
  <c r="R4932" i="4"/>
  <c r="M4932" i="4"/>
  <c r="L4932" i="4"/>
  <c r="R4931" i="4"/>
  <c r="M4931" i="4"/>
  <c r="L4931" i="4"/>
  <c r="R4930" i="4"/>
  <c r="M4930" i="4"/>
  <c r="L4930" i="4"/>
  <c r="R4929" i="4"/>
  <c r="M4929" i="4"/>
  <c r="L4929" i="4"/>
  <c r="R4928" i="4"/>
  <c r="M4928" i="4"/>
  <c r="L4928" i="4"/>
  <c r="R4927" i="4"/>
  <c r="M4927" i="4"/>
  <c r="L4927" i="4"/>
  <c r="R4926" i="4"/>
  <c r="M4926" i="4"/>
  <c r="L4926" i="4"/>
  <c r="R4925" i="4"/>
  <c r="M4925" i="4"/>
  <c r="L4925" i="4"/>
  <c r="R4924" i="4"/>
  <c r="M4924" i="4"/>
  <c r="L4924" i="4"/>
  <c r="R4923" i="4"/>
  <c r="M4923" i="4"/>
  <c r="L4923" i="4"/>
  <c r="R4922" i="4"/>
  <c r="M4922" i="4"/>
  <c r="L4922" i="4"/>
  <c r="R4921" i="4"/>
  <c r="M4921" i="4"/>
  <c r="L4921" i="4"/>
  <c r="R4920" i="4"/>
  <c r="M4920" i="4"/>
  <c r="L4920" i="4"/>
  <c r="R4919" i="4"/>
  <c r="M4919" i="4"/>
  <c r="L4919" i="4"/>
  <c r="R4918" i="4"/>
  <c r="M4918" i="4"/>
  <c r="L4918" i="4"/>
  <c r="R4917" i="4"/>
  <c r="M4917" i="4"/>
  <c r="L4917" i="4"/>
  <c r="R4916" i="4"/>
  <c r="M4916" i="4"/>
  <c r="L4916" i="4"/>
  <c r="R4915" i="4"/>
  <c r="M4915" i="4"/>
  <c r="L4915" i="4"/>
  <c r="R4914" i="4"/>
  <c r="M4914" i="4"/>
  <c r="L4914" i="4"/>
  <c r="R4913" i="4"/>
  <c r="M4913" i="4"/>
  <c r="L4913" i="4"/>
  <c r="R4912" i="4"/>
  <c r="M4912" i="4"/>
  <c r="L4912" i="4"/>
  <c r="R4911" i="4"/>
  <c r="M4911" i="4"/>
  <c r="L4911" i="4"/>
  <c r="R4910" i="4"/>
  <c r="M4910" i="4"/>
  <c r="L4910" i="4"/>
  <c r="R4909" i="4"/>
  <c r="M4909" i="4"/>
  <c r="L4909" i="4"/>
  <c r="R4908" i="4"/>
  <c r="M4908" i="4"/>
  <c r="L4908" i="4"/>
  <c r="R4907" i="4"/>
  <c r="M4907" i="4"/>
  <c r="L4907" i="4"/>
  <c r="R4906" i="4"/>
  <c r="M4906" i="4"/>
  <c r="L4906" i="4"/>
  <c r="R4905" i="4"/>
  <c r="M4905" i="4"/>
  <c r="L4905" i="4"/>
  <c r="R4904" i="4"/>
  <c r="M4904" i="4"/>
  <c r="L4904" i="4"/>
  <c r="R4903" i="4"/>
  <c r="M4903" i="4"/>
  <c r="L4903" i="4"/>
  <c r="R4902" i="4"/>
  <c r="M4902" i="4"/>
  <c r="L4902" i="4"/>
  <c r="R4901" i="4"/>
  <c r="M4901" i="4"/>
  <c r="L4901" i="4"/>
  <c r="R4900" i="4"/>
  <c r="M4900" i="4"/>
  <c r="L4900" i="4"/>
  <c r="R4899" i="4"/>
  <c r="M4899" i="4"/>
  <c r="L4899" i="4"/>
  <c r="R4898" i="4"/>
  <c r="M4898" i="4"/>
  <c r="L4898" i="4"/>
  <c r="R4897" i="4"/>
  <c r="M4897" i="4"/>
  <c r="L4897" i="4"/>
  <c r="R4896" i="4"/>
  <c r="M4896" i="4"/>
  <c r="L4896" i="4"/>
  <c r="R4895" i="4"/>
  <c r="M4895" i="4"/>
  <c r="L4895" i="4"/>
  <c r="R4894" i="4"/>
  <c r="M4894" i="4"/>
  <c r="L4894" i="4"/>
  <c r="R4893" i="4"/>
  <c r="M4893" i="4"/>
  <c r="L4893" i="4"/>
  <c r="R4892" i="4"/>
  <c r="M4892" i="4"/>
  <c r="L4892" i="4"/>
  <c r="R4891" i="4"/>
  <c r="M4891" i="4"/>
  <c r="L4891" i="4"/>
  <c r="R4890" i="4"/>
  <c r="M4890" i="4"/>
  <c r="L4890" i="4"/>
  <c r="R4889" i="4"/>
  <c r="M4889" i="4"/>
  <c r="L4889" i="4"/>
  <c r="R4888" i="4"/>
  <c r="M4888" i="4"/>
  <c r="L4888" i="4"/>
  <c r="R4887" i="4"/>
  <c r="M4887" i="4"/>
  <c r="L4887" i="4"/>
  <c r="R4886" i="4"/>
  <c r="M4886" i="4"/>
  <c r="L4886" i="4"/>
  <c r="R4885" i="4"/>
  <c r="M4885" i="4"/>
  <c r="L4885" i="4"/>
  <c r="R4884" i="4"/>
  <c r="M4884" i="4"/>
  <c r="L4884" i="4"/>
  <c r="R4883" i="4"/>
  <c r="M4883" i="4"/>
  <c r="L4883" i="4"/>
  <c r="R4882" i="4"/>
  <c r="M4882" i="4"/>
  <c r="L4882" i="4"/>
  <c r="R4881" i="4"/>
  <c r="M4881" i="4"/>
  <c r="L4881" i="4"/>
  <c r="R4880" i="4"/>
  <c r="M4880" i="4"/>
  <c r="L4880" i="4"/>
  <c r="R4879" i="4"/>
  <c r="M4879" i="4"/>
  <c r="L4879" i="4"/>
  <c r="R4878" i="4"/>
  <c r="M4878" i="4"/>
  <c r="L4878" i="4"/>
  <c r="R4877" i="4"/>
  <c r="M4877" i="4"/>
  <c r="L4877" i="4"/>
  <c r="R4876" i="4"/>
  <c r="M4876" i="4"/>
  <c r="L4876" i="4"/>
  <c r="R4875" i="4"/>
  <c r="M4875" i="4"/>
  <c r="L4875" i="4"/>
  <c r="R4874" i="4"/>
  <c r="M4874" i="4"/>
  <c r="L4874" i="4"/>
  <c r="R4873" i="4"/>
  <c r="M4873" i="4"/>
  <c r="L4873" i="4"/>
  <c r="R4872" i="4"/>
  <c r="M4872" i="4"/>
  <c r="L4872" i="4"/>
  <c r="R4871" i="4"/>
  <c r="M4871" i="4"/>
  <c r="L4871" i="4"/>
  <c r="R4870" i="4"/>
  <c r="M4870" i="4"/>
  <c r="L4870" i="4"/>
  <c r="R4869" i="4"/>
  <c r="M4869" i="4"/>
  <c r="L4869" i="4"/>
  <c r="R4868" i="4"/>
  <c r="M4868" i="4"/>
  <c r="L4868" i="4"/>
  <c r="R4867" i="4"/>
  <c r="M4867" i="4"/>
  <c r="L4867" i="4"/>
  <c r="R4866" i="4"/>
  <c r="M4866" i="4"/>
  <c r="L4866" i="4"/>
  <c r="R4865" i="4"/>
  <c r="M4865" i="4"/>
  <c r="L4865" i="4"/>
  <c r="R4864" i="4"/>
  <c r="M4864" i="4"/>
  <c r="L4864" i="4"/>
  <c r="R4863" i="4"/>
  <c r="M4863" i="4"/>
  <c r="L4863" i="4"/>
  <c r="R4862" i="4"/>
  <c r="M4862" i="4"/>
  <c r="L4862" i="4"/>
  <c r="R4861" i="4"/>
  <c r="M4861" i="4"/>
  <c r="L4861" i="4"/>
  <c r="R4860" i="4"/>
  <c r="M4860" i="4"/>
  <c r="L4860" i="4"/>
  <c r="R4859" i="4"/>
  <c r="M4859" i="4"/>
  <c r="L4859" i="4"/>
  <c r="R4858" i="4"/>
  <c r="M4858" i="4"/>
  <c r="L4858" i="4"/>
  <c r="R4857" i="4"/>
  <c r="M4857" i="4"/>
  <c r="L4857" i="4"/>
  <c r="R4856" i="4"/>
  <c r="M4856" i="4"/>
  <c r="L4856" i="4"/>
  <c r="R4855" i="4"/>
  <c r="M4855" i="4"/>
  <c r="L4855" i="4"/>
  <c r="R4854" i="4"/>
  <c r="M4854" i="4"/>
  <c r="L4854" i="4"/>
  <c r="R4853" i="4"/>
  <c r="M4853" i="4"/>
  <c r="L4853" i="4"/>
  <c r="R4852" i="4"/>
  <c r="M4852" i="4"/>
  <c r="L4852" i="4"/>
  <c r="R4851" i="4"/>
  <c r="M4851" i="4"/>
  <c r="L4851" i="4"/>
  <c r="R4850" i="4"/>
  <c r="M4850" i="4"/>
  <c r="L4850" i="4"/>
  <c r="R4849" i="4"/>
  <c r="M4849" i="4"/>
  <c r="L4849" i="4"/>
  <c r="R4848" i="4"/>
  <c r="M4848" i="4"/>
  <c r="L4848" i="4"/>
  <c r="R4847" i="4"/>
  <c r="M4847" i="4"/>
  <c r="L4847" i="4"/>
  <c r="R4846" i="4"/>
  <c r="M4846" i="4"/>
  <c r="L4846" i="4"/>
  <c r="R4845" i="4"/>
  <c r="M4845" i="4"/>
  <c r="L4845" i="4"/>
  <c r="R4844" i="4"/>
  <c r="M4844" i="4"/>
  <c r="L4844" i="4"/>
  <c r="R4843" i="4"/>
  <c r="M4843" i="4"/>
  <c r="L4843" i="4"/>
  <c r="R4842" i="4"/>
  <c r="M4842" i="4"/>
  <c r="L4842" i="4"/>
  <c r="R4841" i="4"/>
  <c r="M4841" i="4"/>
  <c r="L4841" i="4"/>
  <c r="R4840" i="4"/>
  <c r="M4840" i="4"/>
  <c r="L4840" i="4"/>
  <c r="R4839" i="4"/>
  <c r="M4839" i="4"/>
  <c r="L4839" i="4"/>
  <c r="R4838" i="4"/>
  <c r="M4838" i="4"/>
  <c r="L4838" i="4"/>
  <c r="R4837" i="4"/>
  <c r="M4837" i="4"/>
  <c r="L4837" i="4"/>
  <c r="R4836" i="4"/>
  <c r="M4836" i="4"/>
  <c r="L4836" i="4"/>
  <c r="R4835" i="4"/>
  <c r="M4835" i="4"/>
  <c r="L4835" i="4"/>
  <c r="R4834" i="4"/>
  <c r="M4834" i="4"/>
  <c r="L4834" i="4"/>
  <c r="R4833" i="4"/>
  <c r="M4833" i="4"/>
  <c r="L4833" i="4"/>
  <c r="R4832" i="4"/>
  <c r="M4832" i="4"/>
  <c r="L4832" i="4"/>
  <c r="R4831" i="4"/>
  <c r="M4831" i="4"/>
  <c r="L4831" i="4"/>
  <c r="R4830" i="4"/>
  <c r="M4830" i="4"/>
  <c r="L4830" i="4"/>
  <c r="R4829" i="4"/>
  <c r="M4829" i="4"/>
  <c r="L4829" i="4"/>
  <c r="R4828" i="4"/>
  <c r="M4828" i="4"/>
  <c r="L4828" i="4"/>
  <c r="R4827" i="4"/>
  <c r="M4827" i="4"/>
  <c r="L4827" i="4"/>
  <c r="R4826" i="4"/>
  <c r="M4826" i="4"/>
  <c r="L4826" i="4"/>
  <c r="R4825" i="4"/>
  <c r="M4825" i="4"/>
  <c r="L4825" i="4"/>
  <c r="R4824" i="4"/>
  <c r="M4824" i="4"/>
  <c r="L4824" i="4"/>
  <c r="R4823" i="4"/>
  <c r="M4823" i="4"/>
  <c r="L4823" i="4"/>
  <c r="R4822" i="4"/>
  <c r="M4822" i="4"/>
  <c r="L4822" i="4"/>
  <c r="R4821" i="4"/>
  <c r="M4821" i="4"/>
  <c r="L4821" i="4"/>
  <c r="R4820" i="4"/>
  <c r="M4820" i="4"/>
  <c r="L4820" i="4"/>
  <c r="R4819" i="4"/>
  <c r="M4819" i="4"/>
  <c r="L4819" i="4"/>
  <c r="R4818" i="4"/>
  <c r="M4818" i="4"/>
  <c r="L4818" i="4"/>
  <c r="R4817" i="4"/>
  <c r="M4817" i="4"/>
  <c r="L4817" i="4"/>
  <c r="R4816" i="4"/>
  <c r="M4816" i="4"/>
  <c r="L4816" i="4"/>
  <c r="R4815" i="4"/>
  <c r="M4815" i="4"/>
  <c r="L4815" i="4"/>
  <c r="R4814" i="4"/>
  <c r="M4814" i="4"/>
  <c r="L4814" i="4"/>
  <c r="R4813" i="4"/>
  <c r="M4813" i="4"/>
  <c r="L4813" i="4"/>
  <c r="R4812" i="4"/>
  <c r="M4812" i="4"/>
  <c r="L4812" i="4"/>
  <c r="R4811" i="4"/>
  <c r="M4811" i="4"/>
  <c r="L4811" i="4"/>
  <c r="R4810" i="4"/>
  <c r="M4810" i="4"/>
  <c r="L4810" i="4"/>
  <c r="R4809" i="4"/>
  <c r="M4809" i="4"/>
  <c r="L4809" i="4"/>
  <c r="R4808" i="4"/>
  <c r="M4808" i="4"/>
  <c r="L4808" i="4"/>
  <c r="R4807" i="4"/>
  <c r="M4807" i="4"/>
  <c r="L4807" i="4"/>
  <c r="R4806" i="4"/>
  <c r="M4806" i="4"/>
  <c r="L4806" i="4"/>
  <c r="R4805" i="4"/>
  <c r="M4805" i="4"/>
  <c r="L4805" i="4"/>
  <c r="R4804" i="4"/>
  <c r="M4804" i="4"/>
  <c r="L4804" i="4"/>
  <c r="R4803" i="4"/>
  <c r="M4803" i="4"/>
  <c r="L4803" i="4"/>
  <c r="R4802" i="4"/>
  <c r="M4802" i="4"/>
  <c r="L4802" i="4"/>
  <c r="R4801" i="4"/>
  <c r="M4801" i="4"/>
  <c r="L4801" i="4"/>
  <c r="R4800" i="4"/>
  <c r="M4800" i="4"/>
  <c r="L4800" i="4"/>
  <c r="R4799" i="4"/>
  <c r="M4799" i="4"/>
  <c r="L4799" i="4"/>
  <c r="R4798" i="4"/>
  <c r="M4798" i="4"/>
  <c r="L4798" i="4"/>
  <c r="R4797" i="4"/>
  <c r="M4797" i="4"/>
  <c r="L4797" i="4"/>
  <c r="R4796" i="4"/>
  <c r="M4796" i="4"/>
  <c r="L4796" i="4"/>
  <c r="R4795" i="4"/>
  <c r="M4795" i="4"/>
  <c r="L4795" i="4"/>
  <c r="R4794" i="4"/>
  <c r="M4794" i="4"/>
  <c r="L4794" i="4"/>
  <c r="R4793" i="4"/>
  <c r="M4793" i="4"/>
  <c r="L4793" i="4"/>
  <c r="R4792" i="4"/>
  <c r="M4792" i="4"/>
  <c r="L4792" i="4"/>
  <c r="R4791" i="4"/>
  <c r="M4791" i="4"/>
  <c r="L4791" i="4"/>
  <c r="R4790" i="4"/>
  <c r="M4790" i="4"/>
  <c r="L4790" i="4"/>
  <c r="R4789" i="4"/>
  <c r="M4789" i="4"/>
  <c r="L4789" i="4"/>
  <c r="R4788" i="4"/>
  <c r="M4788" i="4"/>
  <c r="L4788" i="4"/>
  <c r="R4787" i="4"/>
  <c r="M4787" i="4"/>
  <c r="L4787" i="4"/>
  <c r="R4786" i="4"/>
  <c r="M4786" i="4"/>
  <c r="L4786" i="4"/>
  <c r="R4785" i="4"/>
  <c r="M4785" i="4"/>
  <c r="L4785" i="4"/>
  <c r="R4784" i="4"/>
  <c r="M4784" i="4"/>
  <c r="L4784" i="4"/>
  <c r="R4783" i="4"/>
  <c r="M4783" i="4"/>
  <c r="L4783" i="4"/>
  <c r="R4782" i="4"/>
  <c r="M4782" i="4"/>
  <c r="L4782" i="4"/>
  <c r="R4781" i="4"/>
  <c r="M4781" i="4"/>
  <c r="L4781" i="4"/>
  <c r="R4780" i="4"/>
  <c r="M4780" i="4"/>
  <c r="L4780" i="4"/>
  <c r="R4779" i="4"/>
  <c r="M4779" i="4"/>
  <c r="L4779" i="4"/>
  <c r="R4778" i="4"/>
  <c r="M4778" i="4"/>
  <c r="L4778" i="4"/>
  <c r="R4777" i="4"/>
  <c r="M4777" i="4"/>
  <c r="L4777" i="4"/>
  <c r="R4776" i="4"/>
  <c r="M4776" i="4"/>
  <c r="L4776" i="4"/>
  <c r="R4775" i="4"/>
  <c r="M4775" i="4"/>
  <c r="L4775" i="4"/>
  <c r="R4774" i="4"/>
  <c r="M4774" i="4"/>
  <c r="L4774" i="4"/>
  <c r="R4773" i="4"/>
  <c r="M4773" i="4"/>
  <c r="L4773" i="4"/>
  <c r="R4772" i="4"/>
  <c r="M4772" i="4"/>
  <c r="L4772" i="4"/>
  <c r="R4771" i="4"/>
  <c r="M4771" i="4"/>
  <c r="L4771" i="4"/>
  <c r="R4770" i="4"/>
  <c r="M4770" i="4"/>
  <c r="L4770" i="4"/>
  <c r="R4769" i="4"/>
  <c r="M4769" i="4"/>
  <c r="L4769" i="4"/>
  <c r="R4768" i="4"/>
  <c r="M4768" i="4"/>
  <c r="L4768" i="4"/>
  <c r="R4767" i="4"/>
  <c r="M4767" i="4"/>
  <c r="L4767" i="4"/>
  <c r="R4766" i="4"/>
  <c r="M4766" i="4"/>
  <c r="L4766" i="4"/>
  <c r="R4765" i="4"/>
  <c r="M4765" i="4"/>
  <c r="L4765" i="4"/>
  <c r="R4764" i="4"/>
  <c r="M4764" i="4"/>
  <c r="L4764" i="4"/>
  <c r="R4763" i="4"/>
  <c r="M4763" i="4"/>
  <c r="L4763" i="4"/>
  <c r="R4762" i="4"/>
  <c r="M4762" i="4"/>
  <c r="L4762" i="4"/>
  <c r="R4761" i="4"/>
  <c r="M4761" i="4"/>
  <c r="L4761" i="4"/>
  <c r="R4760" i="4"/>
  <c r="M4760" i="4"/>
  <c r="L4760" i="4"/>
  <c r="R4759" i="4"/>
  <c r="M4759" i="4"/>
  <c r="L4759" i="4"/>
  <c r="R4758" i="4"/>
  <c r="M4758" i="4"/>
  <c r="L4758" i="4"/>
  <c r="R4757" i="4"/>
  <c r="M4757" i="4"/>
  <c r="L4757" i="4"/>
  <c r="R4756" i="4"/>
  <c r="M4756" i="4"/>
  <c r="L4756" i="4"/>
  <c r="R4755" i="4"/>
  <c r="M4755" i="4"/>
  <c r="L4755" i="4"/>
  <c r="R4754" i="4"/>
  <c r="M4754" i="4"/>
  <c r="L4754" i="4"/>
  <c r="R4753" i="4"/>
  <c r="M4753" i="4"/>
  <c r="L4753" i="4"/>
  <c r="R4752" i="4"/>
  <c r="M4752" i="4"/>
  <c r="L4752" i="4"/>
  <c r="R4751" i="4"/>
  <c r="M4751" i="4"/>
  <c r="L4751" i="4"/>
  <c r="R4750" i="4"/>
  <c r="M4750" i="4"/>
  <c r="L4750" i="4"/>
  <c r="R4749" i="4"/>
  <c r="M4749" i="4"/>
  <c r="L4749" i="4"/>
  <c r="R4748" i="4"/>
  <c r="M4748" i="4"/>
  <c r="L4748" i="4"/>
  <c r="R4747" i="4"/>
  <c r="M4747" i="4"/>
  <c r="L4747" i="4"/>
  <c r="R4746" i="4"/>
  <c r="M4746" i="4"/>
  <c r="L4746" i="4"/>
  <c r="R4745" i="4"/>
  <c r="M4745" i="4"/>
  <c r="L4745" i="4"/>
  <c r="R4744" i="4"/>
  <c r="M4744" i="4"/>
  <c r="L4744" i="4"/>
  <c r="R4743" i="4"/>
  <c r="M4743" i="4"/>
  <c r="L4743" i="4"/>
  <c r="R4742" i="4"/>
  <c r="M4742" i="4"/>
  <c r="L4742" i="4"/>
  <c r="R4741" i="4"/>
  <c r="M4741" i="4"/>
  <c r="L4741" i="4"/>
  <c r="R4740" i="4"/>
  <c r="M4740" i="4"/>
  <c r="L4740" i="4"/>
  <c r="R4739" i="4"/>
  <c r="M4739" i="4"/>
  <c r="L4739" i="4"/>
  <c r="R4738" i="4"/>
  <c r="M4738" i="4"/>
  <c r="L4738" i="4"/>
  <c r="R4737" i="4"/>
  <c r="M4737" i="4"/>
  <c r="L4737" i="4"/>
  <c r="R4736" i="4"/>
  <c r="M4736" i="4"/>
  <c r="L4736" i="4"/>
  <c r="R4735" i="4"/>
  <c r="M4735" i="4"/>
  <c r="L4735" i="4"/>
  <c r="R4734" i="4"/>
  <c r="M4734" i="4"/>
  <c r="L4734" i="4"/>
  <c r="R4733" i="4"/>
  <c r="M4733" i="4"/>
  <c r="L4733" i="4"/>
  <c r="R4732" i="4"/>
  <c r="M4732" i="4"/>
  <c r="L4732" i="4"/>
  <c r="R4731" i="4"/>
  <c r="M4731" i="4"/>
  <c r="L4731" i="4"/>
  <c r="R4730" i="4"/>
  <c r="M4730" i="4"/>
  <c r="L4730" i="4"/>
  <c r="R4729" i="4"/>
  <c r="M4729" i="4"/>
  <c r="L4729" i="4"/>
  <c r="R4728" i="4"/>
  <c r="M4728" i="4"/>
  <c r="L4728" i="4"/>
  <c r="R4727" i="4"/>
  <c r="M4727" i="4"/>
  <c r="L4727" i="4"/>
  <c r="R4726" i="4"/>
  <c r="M4726" i="4"/>
  <c r="L4726" i="4"/>
  <c r="R4725" i="4"/>
  <c r="M4725" i="4"/>
  <c r="L4725" i="4"/>
  <c r="R4724" i="4"/>
  <c r="M4724" i="4"/>
  <c r="L4724" i="4"/>
  <c r="R4723" i="4"/>
  <c r="M4723" i="4"/>
  <c r="L4723" i="4"/>
  <c r="R4722" i="4"/>
  <c r="M4722" i="4"/>
  <c r="L4722" i="4"/>
  <c r="R4721" i="4"/>
  <c r="M4721" i="4"/>
  <c r="L4721" i="4"/>
  <c r="R4720" i="4"/>
  <c r="M4720" i="4"/>
  <c r="L4720" i="4"/>
  <c r="R4719" i="4"/>
  <c r="M4719" i="4"/>
  <c r="L4719" i="4"/>
  <c r="R4718" i="4"/>
  <c r="M4718" i="4"/>
  <c r="L4718" i="4"/>
  <c r="R4717" i="4"/>
  <c r="M4717" i="4"/>
  <c r="L4717" i="4"/>
  <c r="R4716" i="4"/>
  <c r="M4716" i="4"/>
  <c r="L4716" i="4"/>
  <c r="R4715" i="4"/>
  <c r="M4715" i="4"/>
  <c r="L4715" i="4"/>
  <c r="R4714" i="4"/>
  <c r="M4714" i="4"/>
  <c r="L4714" i="4"/>
  <c r="R4713" i="4"/>
  <c r="M4713" i="4"/>
  <c r="L4713" i="4"/>
  <c r="R4712" i="4"/>
  <c r="M4712" i="4"/>
  <c r="L4712" i="4"/>
  <c r="R4711" i="4"/>
  <c r="M4711" i="4"/>
  <c r="L4711" i="4"/>
  <c r="R4710" i="4"/>
  <c r="M4710" i="4"/>
  <c r="L4710" i="4"/>
  <c r="R4709" i="4"/>
  <c r="M4709" i="4"/>
  <c r="L4709" i="4"/>
  <c r="R4708" i="4"/>
  <c r="M4708" i="4"/>
  <c r="L4708" i="4"/>
  <c r="R4707" i="4"/>
  <c r="M4707" i="4"/>
  <c r="L4707" i="4"/>
  <c r="R4706" i="4"/>
  <c r="M4706" i="4"/>
  <c r="L4706" i="4"/>
  <c r="R4705" i="4"/>
  <c r="M4705" i="4"/>
  <c r="L4705" i="4"/>
  <c r="R4704" i="4"/>
  <c r="M4704" i="4"/>
  <c r="L4704" i="4"/>
  <c r="R4703" i="4"/>
  <c r="M4703" i="4"/>
  <c r="L4703" i="4"/>
  <c r="R4702" i="4"/>
  <c r="M4702" i="4"/>
  <c r="L4702" i="4"/>
  <c r="R4701" i="4"/>
  <c r="M4701" i="4"/>
  <c r="L4701" i="4"/>
  <c r="R4700" i="4"/>
  <c r="M4700" i="4"/>
  <c r="L4700" i="4"/>
  <c r="R4699" i="4"/>
  <c r="M4699" i="4"/>
  <c r="L4699" i="4"/>
  <c r="R4698" i="4"/>
  <c r="M4698" i="4"/>
  <c r="L4698" i="4"/>
  <c r="R4697" i="4"/>
  <c r="M4697" i="4"/>
  <c r="L4697" i="4"/>
  <c r="R4696" i="4"/>
  <c r="M4696" i="4"/>
  <c r="L4696" i="4"/>
  <c r="R4695" i="4"/>
  <c r="M4695" i="4"/>
  <c r="L4695" i="4"/>
  <c r="R4694" i="4"/>
  <c r="M4694" i="4"/>
  <c r="L4694" i="4"/>
  <c r="R4693" i="4"/>
  <c r="M4693" i="4"/>
  <c r="L4693" i="4"/>
  <c r="R4692" i="4"/>
  <c r="M4692" i="4"/>
  <c r="L4692" i="4"/>
  <c r="R4691" i="4"/>
  <c r="M4691" i="4"/>
  <c r="L4691" i="4"/>
  <c r="R4690" i="4"/>
  <c r="M4690" i="4"/>
  <c r="L4690" i="4"/>
  <c r="R4689" i="4"/>
  <c r="M4689" i="4"/>
  <c r="L4689" i="4"/>
  <c r="R4688" i="4"/>
  <c r="M4688" i="4"/>
  <c r="L4688" i="4"/>
  <c r="R4687" i="4"/>
  <c r="M4687" i="4"/>
  <c r="L4687" i="4"/>
  <c r="R4686" i="4"/>
  <c r="M4686" i="4"/>
  <c r="L4686" i="4"/>
  <c r="R4685" i="4"/>
  <c r="M4685" i="4"/>
  <c r="L4685" i="4"/>
  <c r="R4684" i="4"/>
  <c r="M4684" i="4"/>
  <c r="L4684" i="4"/>
  <c r="R4683" i="4"/>
  <c r="M4683" i="4"/>
  <c r="L4683" i="4"/>
  <c r="R4682" i="4"/>
  <c r="M4682" i="4"/>
  <c r="L4682" i="4"/>
  <c r="R4681" i="4"/>
  <c r="M4681" i="4"/>
  <c r="L4681" i="4"/>
  <c r="R4680" i="4"/>
  <c r="M4680" i="4"/>
  <c r="L4680" i="4"/>
  <c r="R4679" i="4"/>
  <c r="M4679" i="4"/>
  <c r="L4679" i="4"/>
  <c r="R4678" i="4"/>
  <c r="M4678" i="4"/>
  <c r="L4678" i="4"/>
  <c r="R4677" i="4"/>
  <c r="M4677" i="4"/>
  <c r="L4677" i="4"/>
  <c r="R4676" i="4"/>
  <c r="M4676" i="4"/>
  <c r="L4676" i="4"/>
  <c r="R4675" i="4"/>
  <c r="M4675" i="4"/>
  <c r="L4675" i="4"/>
  <c r="R4674" i="4"/>
  <c r="M4674" i="4"/>
  <c r="L4674" i="4"/>
  <c r="R4673" i="4"/>
  <c r="M4673" i="4"/>
  <c r="L4673" i="4"/>
  <c r="R4672" i="4"/>
  <c r="M4672" i="4"/>
  <c r="L4672" i="4"/>
  <c r="R4671" i="4"/>
  <c r="M4671" i="4"/>
  <c r="L4671" i="4"/>
  <c r="R4670" i="4"/>
  <c r="M4670" i="4"/>
  <c r="L4670" i="4"/>
  <c r="R4669" i="4"/>
  <c r="M4669" i="4"/>
  <c r="L4669" i="4"/>
  <c r="R4668" i="4"/>
  <c r="M4668" i="4"/>
  <c r="L4668" i="4"/>
  <c r="R4667" i="4"/>
  <c r="M4667" i="4"/>
  <c r="L4667" i="4"/>
  <c r="R4666" i="4"/>
  <c r="M4666" i="4"/>
  <c r="L4666" i="4"/>
  <c r="R4665" i="4"/>
  <c r="M4665" i="4"/>
  <c r="L4665" i="4"/>
  <c r="R4664" i="4"/>
  <c r="M4664" i="4"/>
  <c r="L4664" i="4"/>
  <c r="R4663" i="4"/>
  <c r="M4663" i="4"/>
  <c r="L4663" i="4"/>
  <c r="R4662" i="4"/>
  <c r="M4662" i="4"/>
  <c r="L4662" i="4"/>
  <c r="R4661" i="4"/>
  <c r="M4661" i="4"/>
  <c r="L4661" i="4"/>
  <c r="R4660" i="4"/>
  <c r="M4660" i="4"/>
  <c r="L4660" i="4"/>
  <c r="R4659" i="4"/>
  <c r="M4659" i="4"/>
  <c r="L4659" i="4"/>
  <c r="R4658" i="4"/>
  <c r="M4658" i="4"/>
  <c r="L4658" i="4"/>
  <c r="R4657" i="4"/>
  <c r="M4657" i="4"/>
  <c r="L4657" i="4"/>
  <c r="R4656" i="4"/>
  <c r="M4656" i="4"/>
  <c r="L4656" i="4"/>
  <c r="R4655" i="4"/>
  <c r="M4655" i="4"/>
  <c r="L4655" i="4"/>
  <c r="R4654" i="4"/>
  <c r="M4654" i="4"/>
  <c r="L4654" i="4"/>
  <c r="R4653" i="4"/>
  <c r="M4653" i="4"/>
  <c r="L4653" i="4"/>
  <c r="R4652" i="4"/>
  <c r="M4652" i="4"/>
  <c r="L4652" i="4"/>
  <c r="R4651" i="4"/>
  <c r="M4651" i="4"/>
  <c r="L4651" i="4"/>
  <c r="R4650" i="4"/>
  <c r="M4650" i="4"/>
  <c r="L4650" i="4"/>
  <c r="R4649" i="4"/>
  <c r="M4649" i="4"/>
  <c r="L4649" i="4"/>
  <c r="R4648" i="4"/>
  <c r="M4648" i="4"/>
  <c r="L4648" i="4"/>
  <c r="R4647" i="4"/>
  <c r="M4647" i="4"/>
  <c r="L4647" i="4"/>
  <c r="R4646" i="4"/>
  <c r="M4646" i="4"/>
  <c r="L4646" i="4"/>
  <c r="R4645" i="4"/>
  <c r="M4645" i="4"/>
  <c r="L4645" i="4"/>
  <c r="R4644" i="4"/>
  <c r="M4644" i="4"/>
  <c r="L4644" i="4"/>
  <c r="R4643" i="4"/>
  <c r="M4643" i="4"/>
  <c r="L4643" i="4"/>
  <c r="R4642" i="4"/>
  <c r="M4642" i="4"/>
  <c r="L4642" i="4"/>
  <c r="R4641" i="4"/>
  <c r="M4641" i="4"/>
  <c r="L4641" i="4"/>
  <c r="R4640" i="4"/>
  <c r="M4640" i="4"/>
  <c r="L4640" i="4"/>
  <c r="R4639" i="4"/>
  <c r="M4639" i="4"/>
  <c r="L4639" i="4"/>
  <c r="R4638" i="4"/>
  <c r="M4638" i="4"/>
  <c r="L4638" i="4"/>
  <c r="R4637" i="4"/>
  <c r="M4637" i="4"/>
  <c r="L4637" i="4"/>
  <c r="R4636" i="4"/>
  <c r="M4636" i="4"/>
  <c r="L4636" i="4"/>
  <c r="R4635" i="4"/>
  <c r="M4635" i="4"/>
  <c r="L4635" i="4"/>
  <c r="R4634" i="4"/>
  <c r="M4634" i="4"/>
  <c r="L4634" i="4"/>
  <c r="R4633" i="4"/>
  <c r="M4633" i="4"/>
  <c r="L4633" i="4"/>
  <c r="R4632" i="4"/>
  <c r="M4632" i="4"/>
  <c r="L4632" i="4"/>
  <c r="R4631" i="4"/>
  <c r="M4631" i="4"/>
  <c r="L4631" i="4"/>
  <c r="R4630" i="4"/>
  <c r="M4630" i="4"/>
  <c r="L4630" i="4"/>
  <c r="R4629" i="4"/>
  <c r="M4629" i="4"/>
  <c r="L4629" i="4"/>
  <c r="R4628" i="4"/>
  <c r="M4628" i="4"/>
  <c r="L4628" i="4"/>
  <c r="R4627" i="4"/>
  <c r="M4627" i="4"/>
  <c r="L4627" i="4"/>
  <c r="R4626" i="4"/>
  <c r="M4626" i="4"/>
  <c r="L4626" i="4"/>
  <c r="R4625" i="4"/>
  <c r="M4625" i="4"/>
  <c r="L4625" i="4"/>
  <c r="R4624" i="4"/>
  <c r="M4624" i="4"/>
  <c r="L4624" i="4"/>
  <c r="R4623" i="4"/>
  <c r="M4623" i="4"/>
  <c r="L4623" i="4"/>
  <c r="R4622" i="4"/>
  <c r="M4622" i="4"/>
  <c r="L4622" i="4"/>
  <c r="R4621" i="4"/>
  <c r="M4621" i="4"/>
  <c r="L4621" i="4"/>
  <c r="R4620" i="4"/>
  <c r="M4620" i="4"/>
  <c r="L4620" i="4"/>
  <c r="R4619" i="4"/>
  <c r="M4619" i="4"/>
  <c r="L4619" i="4"/>
  <c r="R4618" i="4"/>
  <c r="M4618" i="4"/>
  <c r="L4618" i="4"/>
  <c r="R4617" i="4"/>
  <c r="M4617" i="4"/>
  <c r="L4617" i="4"/>
  <c r="R4616" i="4"/>
  <c r="M4616" i="4"/>
  <c r="L4616" i="4"/>
  <c r="R4615" i="4"/>
  <c r="M4615" i="4"/>
  <c r="L4615" i="4"/>
  <c r="R4614" i="4"/>
  <c r="M4614" i="4"/>
  <c r="L4614" i="4"/>
  <c r="R4613" i="4"/>
  <c r="M4613" i="4"/>
  <c r="L4613" i="4"/>
  <c r="R4612" i="4"/>
  <c r="M4612" i="4"/>
  <c r="L4612" i="4"/>
  <c r="R4611" i="4"/>
  <c r="M4611" i="4"/>
  <c r="L4611" i="4"/>
  <c r="R4610" i="4"/>
  <c r="M4610" i="4"/>
  <c r="L4610" i="4"/>
  <c r="R4609" i="4"/>
  <c r="M4609" i="4"/>
  <c r="L4609" i="4"/>
  <c r="R4608" i="4"/>
  <c r="M4608" i="4"/>
  <c r="L4608" i="4"/>
  <c r="R4607" i="4"/>
  <c r="M4607" i="4"/>
  <c r="L4607" i="4"/>
  <c r="R4606" i="4"/>
  <c r="M4606" i="4"/>
  <c r="L4606" i="4"/>
  <c r="R4605" i="4"/>
  <c r="M4605" i="4"/>
  <c r="L4605" i="4"/>
  <c r="R4604" i="4"/>
  <c r="M4604" i="4"/>
  <c r="L4604" i="4"/>
  <c r="R4603" i="4"/>
  <c r="M4603" i="4"/>
  <c r="L4603" i="4"/>
  <c r="R4602" i="4"/>
  <c r="M4602" i="4"/>
  <c r="L4602" i="4"/>
  <c r="R4601" i="4"/>
  <c r="M4601" i="4"/>
  <c r="L4601" i="4"/>
  <c r="R4600" i="4"/>
  <c r="M4600" i="4"/>
  <c r="L4600" i="4"/>
  <c r="R4599" i="4"/>
  <c r="M4599" i="4"/>
  <c r="L4599" i="4"/>
  <c r="R4598" i="4"/>
  <c r="M4598" i="4"/>
  <c r="L4598" i="4"/>
  <c r="R4597" i="4"/>
  <c r="M4597" i="4"/>
  <c r="L4597" i="4"/>
  <c r="R4596" i="4"/>
  <c r="M4596" i="4"/>
  <c r="L4596" i="4"/>
  <c r="R4595" i="4"/>
  <c r="M4595" i="4"/>
  <c r="L4595" i="4"/>
  <c r="R4594" i="4"/>
  <c r="M4594" i="4"/>
  <c r="L4594" i="4"/>
  <c r="R4593" i="4"/>
  <c r="M4593" i="4"/>
  <c r="L4593" i="4"/>
  <c r="R4592" i="4"/>
  <c r="M4592" i="4"/>
  <c r="L4592" i="4"/>
  <c r="R4591" i="4"/>
  <c r="M4591" i="4"/>
  <c r="L4591" i="4"/>
  <c r="R4590" i="4"/>
  <c r="M4590" i="4"/>
  <c r="L4590" i="4"/>
  <c r="R4589" i="4"/>
  <c r="M4589" i="4"/>
  <c r="L4589" i="4"/>
  <c r="R4588" i="4"/>
  <c r="M4588" i="4"/>
  <c r="L4588" i="4"/>
  <c r="R4587" i="4"/>
  <c r="M4587" i="4"/>
  <c r="L4587" i="4"/>
  <c r="R4586" i="4"/>
  <c r="M4586" i="4"/>
  <c r="L4586" i="4"/>
  <c r="R4585" i="4"/>
  <c r="M4585" i="4"/>
  <c r="L4585" i="4"/>
  <c r="R4584" i="4"/>
  <c r="M4584" i="4"/>
  <c r="L4584" i="4"/>
  <c r="R4583" i="4"/>
  <c r="M4583" i="4"/>
  <c r="L4583" i="4"/>
  <c r="R4582" i="4"/>
  <c r="M4582" i="4"/>
  <c r="L4582" i="4"/>
  <c r="R4581" i="4"/>
  <c r="M4581" i="4"/>
  <c r="L4581" i="4"/>
  <c r="R4580" i="4"/>
  <c r="M4580" i="4"/>
  <c r="L4580" i="4"/>
  <c r="R4579" i="4"/>
  <c r="M4579" i="4"/>
  <c r="L4579" i="4"/>
  <c r="R4578" i="4"/>
  <c r="M4578" i="4"/>
  <c r="L4578" i="4"/>
  <c r="R4577" i="4"/>
  <c r="M4577" i="4"/>
  <c r="L4577" i="4"/>
  <c r="R4576" i="4"/>
  <c r="M4576" i="4"/>
  <c r="L4576" i="4"/>
  <c r="R4575" i="4"/>
  <c r="M4575" i="4"/>
  <c r="L4575" i="4"/>
  <c r="R4574" i="4"/>
  <c r="M4574" i="4"/>
  <c r="L4574" i="4"/>
  <c r="R4573" i="4"/>
  <c r="M4573" i="4"/>
  <c r="L4573" i="4"/>
  <c r="R4572" i="4"/>
  <c r="M4572" i="4"/>
  <c r="L4572" i="4"/>
  <c r="R4571" i="4"/>
  <c r="M4571" i="4"/>
  <c r="L4571" i="4"/>
  <c r="R4570" i="4"/>
  <c r="M4570" i="4"/>
  <c r="L4570" i="4"/>
  <c r="R4569" i="4"/>
  <c r="M4569" i="4"/>
  <c r="L4569" i="4"/>
  <c r="R4568" i="4"/>
  <c r="M4568" i="4"/>
  <c r="L4568" i="4"/>
  <c r="R4567" i="4"/>
  <c r="M4567" i="4"/>
  <c r="L4567" i="4"/>
  <c r="R4566" i="4"/>
  <c r="M4566" i="4"/>
  <c r="L4566" i="4"/>
  <c r="R4565" i="4"/>
  <c r="M4565" i="4"/>
  <c r="L4565" i="4"/>
  <c r="R4564" i="4"/>
  <c r="M4564" i="4"/>
  <c r="L4564" i="4"/>
  <c r="R4563" i="4"/>
  <c r="M4563" i="4"/>
  <c r="L4563" i="4"/>
  <c r="R4562" i="4"/>
  <c r="M4562" i="4"/>
  <c r="L4562" i="4"/>
  <c r="R4561" i="4"/>
  <c r="M4561" i="4"/>
  <c r="L4561" i="4"/>
  <c r="R4560" i="4"/>
  <c r="M4560" i="4"/>
  <c r="L4560" i="4"/>
  <c r="R4559" i="4"/>
  <c r="M4559" i="4"/>
  <c r="L4559" i="4"/>
  <c r="R4558" i="4"/>
  <c r="M4558" i="4"/>
  <c r="L4558" i="4"/>
  <c r="R4557" i="4"/>
  <c r="M4557" i="4"/>
  <c r="L4557" i="4"/>
  <c r="R4556" i="4"/>
  <c r="M4556" i="4"/>
  <c r="L4556" i="4"/>
  <c r="R4555" i="4"/>
  <c r="M4555" i="4"/>
  <c r="L4555" i="4"/>
  <c r="R4554" i="4"/>
  <c r="M4554" i="4"/>
  <c r="L4554" i="4"/>
  <c r="R4553" i="4"/>
  <c r="M4553" i="4"/>
  <c r="L4553" i="4"/>
  <c r="R4552" i="4"/>
  <c r="M4552" i="4"/>
  <c r="L4552" i="4"/>
  <c r="R4551" i="4"/>
  <c r="M4551" i="4"/>
  <c r="L4551" i="4"/>
  <c r="R4550" i="4"/>
  <c r="M4550" i="4"/>
  <c r="L4550" i="4"/>
  <c r="R4549" i="4"/>
  <c r="M4549" i="4"/>
  <c r="L4549" i="4"/>
  <c r="R4548" i="4"/>
  <c r="M4548" i="4"/>
  <c r="L4548" i="4"/>
  <c r="R4547" i="4"/>
  <c r="M4547" i="4"/>
  <c r="L4547" i="4"/>
  <c r="R4546" i="4"/>
  <c r="M4546" i="4"/>
  <c r="L4546" i="4"/>
  <c r="R4545" i="4"/>
  <c r="M4545" i="4"/>
  <c r="L4545" i="4"/>
  <c r="R4544" i="4"/>
  <c r="M4544" i="4"/>
  <c r="L4544" i="4"/>
  <c r="R4543" i="4"/>
  <c r="M4543" i="4"/>
  <c r="L4543" i="4"/>
  <c r="R4542" i="4"/>
  <c r="M4542" i="4"/>
  <c r="L4542" i="4"/>
  <c r="R4541" i="4"/>
  <c r="M4541" i="4"/>
  <c r="L4541" i="4"/>
  <c r="R4540" i="4"/>
  <c r="M4540" i="4"/>
  <c r="L4540" i="4"/>
  <c r="R4539" i="4"/>
  <c r="M4539" i="4"/>
  <c r="L4539" i="4"/>
  <c r="R4538" i="4"/>
  <c r="M4538" i="4"/>
  <c r="L4538" i="4"/>
  <c r="R4537" i="4"/>
  <c r="M4537" i="4"/>
  <c r="L4537" i="4"/>
  <c r="R4536" i="4"/>
  <c r="M4536" i="4"/>
  <c r="L4536" i="4"/>
  <c r="R4535" i="4"/>
  <c r="M4535" i="4"/>
  <c r="L4535" i="4"/>
  <c r="R4534" i="4"/>
  <c r="M4534" i="4"/>
  <c r="L4534" i="4"/>
  <c r="R4533" i="4"/>
  <c r="M4533" i="4"/>
  <c r="L4533" i="4"/>
  <c r="R4532" i="4"/>
  <c r="M4532" i="4"/>
  <c r="L4532" i="4"/>
  <c r="R4531" i="4"/>
  <c r="M4531" i="4"/>
  <c r="L4531" i="4"/>
  <c r="R4530" i="4"/>
  <c r="M4530" i="4"/>
  <c r="L4530" i="4"/>
  <c r="R4529" i="4"/>
  <c r="M4529" i="4"/>
  <c r="L4529" i="4"/>
  <c r="R4528" i="4"/>
  <c r="M4528" i="4"/>
  <c r="L4528" i="4"/>
  <c r="R4527" i="4"/>
  <c r="M4527" i="4"/>
  <c r="L4527" i="4"/>
  <c r="R4526" i="4"/>
  <c r="M4526" i="4"/>
  <c r="L4526" i="4"/>
  <c r="R4525" i="4"/>
  <c r="M4525" i="4"/>
  <c r="L4525" i="4"/>
  <c r="R4524" i="4"/>
  <c r="M4524" i="4"/>
  <c r="L4524" i="4"/>
  <c r="R4523" i="4"/>
  <c r="M4523" i="4"/>
  <c r="L4523" i="4"/>
  <c r="R4522" i="4"/>
  <c r="M4522" i="4"/>
  <c r="L4522" i="4"/>
  <c r="R4521" i="4"/>
  <c r="M4521" i="4"/>
  <c r="L4521" i="4"/>
  <c r="R4520" i="4"/>
  <c r="M4520" i="4"/>
  <c r="L4520" i="4"/>
  <c r="R4519" i="4"/>
  <c r="M4519" i="4"/>
  <c r="L4519" i="4"/>
  <c r="R4518" i="4"/>
  <c r="M4518" i="4"/>
  <c r="L4518" i="4"/>
  <c r="R4517" i="4"/>
  <c r="M4517" i="4"/>
  <c r="L4517" i="4"/>
  <c r="R4516" i="4"/>
  <c r="M4516" i="4"/>
  <c r="L4516" i="4"/>
  <c r="R4515" i="4"/>
  <c r="M4515" i="4"/>
  <c r="L4515" i="4"/>
  <c r="R4514" i="4"/>
  <c r="M4514" i="4"/>
  <c r="L4514" i="4"/>
  <c r="R4513" i="4"/>
  <c r="M4513" i="4"/>
  <c r="L4513" i="4"/>
  <c r="R4512" i="4"/>
  <c r="M4512" i="4"/>
  <c r="L4512" i="4"/>
  <c r="R4511" i="4"/>
  <c r="M4511" i="4"/>
  <c r="L4511" i="4"/>
  <c r="R4510" i="4"/>
  <c r="M4510" i="4"/>
  <c r="L4510" i="4"/>
  <c r="R4509" i="4"/>
  <c r="M4509" i="4"/>
  <c r="L4509" i="4"/>
  <c r="R4508" i="4"/>
  <c r="M4508" i="4"/>
  <c r="L4508" i="4"/>
  <c r="R4507" i="4"/>
  <c r="M4507" i="4"/>
  <c r="L4507" i="4"/>
  <c r="R4506" i="4"/>
  <c r="M4506" i="4"/>
  <c r="L4506" i="4"/>
  <c r="R4505" i="4"/>
  <c r="M4505" i="4"/>
  <c r="L4505" i="4"/>
  <c r="R4504" i="4"/>
  <c r="M4504" i="4"/>
  <c r="L4504" i="4"/>
  <c r="R4503" i="4"/>
  <c r="M4503" i="4"/>
  <c r="L4503" i="4"/>
  <c r="R4502" i="4"/>
  <c r="M4502" i="4"/>
  <c r="L4502" i="4"/>
  <c r="R4501" i="4"/>
  <c r="M4501" i="4"/>
  <c r="L4501" i="4"/>
  <c r="R4500" i="4"/>
  <c r="M4500" i="4"/>
  <c r="L4500" i="4"/>
  <c r="R4499" i="4"/>
  <c r="M4499" i="4"/>
  <c r="L4499" i="4"/>
  <c r="R4498" i="4"/>
  <c r="M4498" i="4"/>
  <c r="L4498" i="4"/>
  <c r="R4497" i="4"/>
  <c r="M4497" i="4"/>
  <c r="L4497" i="4"/>
  <c r="R4496" i="4"/>
  <c r="M4496" i="4"/>
  <c r="L4496" i="4"/>
  <c r="R4495" i="4"/>
  <c r="M4495" i="4"/>
  <c r="L4495" i="4"/>
  <c r="R4494" i="4"/>
  <c r="M4494" i="4"/>
  <c r="L4494" i="4"/>
  <c r="R4493" i="4"/>
  <c r="M4493" i="4"/>
  <c r="L4493" i="4"/>
  <c r="R4492" i="4"/>
  <c r="M4492" i="4"/>
  <c r="L4492" i="4"/>
  <c r="R4491" i="4"/>
  <c r="M4491" i="4"/>
  <c r="L4491" i="4"/>
  <c r="R4490" i="4"/>
  <c r="M4490" i="4"/>
  <c r="L4490" i="4"/>
  <c r="R4489" i="4"/>
  <c r="M4489" i="4"/>
  <c r="L4489" i="4"/>
  <c r="R4488" i="4"/>
  <c r="M4488" i="4"/>
  <c r="L4488" i="4"/>
  <c r="R4487" i="4"/>
  <c r="M4487" i="4"/>
  <c r="L4487" i="4"/>
  <c r="R4486" i="4"/>
  <c r="M4486" i="4"/>
  <c r="L4486" i="4"/>
  <c r="R4485" i="4"/>
  <c r="M4485" i="4"/>
  <c r="L4485" i="4"/>
  <c r="R4484" i="4"/>
  <c r="M4484" i="4"/>
  <c r="L4484" i="4"/>
  <c r="R4483" i="4"/>
  <c r="M4483" i="4"/>
  <c r="L4483" i="4"/>
  <c r="R4482" i="4"/>
  <c r="M4482" i="4"/>
  <c r="L4482" i="4"/>
  <c r="R4481" i="4"/>
  <c r="M4481" i="4"/>
  <c r="L4481" i="4"/>
  <c r="R4480" i="4"/>
  <c r="M4480" i="4"/>
  <c r="L4480" i="4"/>
  <c r="R4479" i="4"/>
  <c r="M4479" i="4"/>
  <c r="L4479" i="4"/>
  <c r="R4478" i="4"/>
  <c r="M4478" i="4"/>
  <c r="L4478" i="4"/>
  <c r="R4477" i="4"/>
  <c r="M4477" i="4"/>
  <c r="L4477" i="4"/>
  <c r="R4476" i="4"/>
  <c r="M4476" i="4"/>
  <c r="L4476" i="4"/>
  <c r="R4475" i="4"/>
  <c r="M4475" i="4"/>
  <c r="L4475" i="4"/>
  <c r="R4474" i="4"/>
  <c r="M4474" i="4"/>
  <c r="L4474" i="4"/>
  <c r="R4473" i="4"/>
  <c r="M4473" i="4"/>
  <c r="L4473" i="4"/>
  <c r="R4472" i="4"/>
  <c r="M4472" i="4"/>
  <c r="L4472" i="4"/>
  <c r="R4471" i="4"/>
  <c r="M4471" i="4"/>
  <c r="L4471" i="4"/>
  <c r="R4470" i="4"/>
  <c r="M4470" i="4"/>
  <c r="L4470" i="4"/>
  <c r="R4469" i="4"/>
  <c r="M4469" i="4"/>
  <c r="L4469" i="4"/>
  <c r="R4468" i="4"/>
  <c r="M4468" i="4"/>
  <c r="L4468" i="4"/>
  <c r="R4467" i="4"/>
  <c r="M4467" i="4"/>
  <c r="L4467" i="4"/>
  <c r="R4466" i="4"/>
  <c r="M4466" i="4"/>
  <c r="L4466" i="4"/>
  <c r="R4465" i="4"/>
  <c r="M4465" i="4"/>
  <c r="L4465" i="4"/>
  <c r="R4464" i="4"/>
  <c r="M4464" i="4"/>
  <c r="L4464" i="4"/>
  <c r="R4463" i="4"/>
  <c r="M4463" i="4"/>
  <c r="L4463" i="4"/>
  <c r="R4462" i="4"/>
  <c r="M4462" i="4"/>
  <c r="L4462" i="4"/>
  <c r="R4461" i="4"/>
  <c r="M4461" i="4"/>
  <c r="L4461" i="4"/>
  <c r="R4460" i="4"/>
  <c r="M4460" i="4"/>
  <c r="L4460" i="4"/>
  <c r="R4459" i="4"/>
  <c r="M4459" i="4"/>
  <c r="L4459" i="4"/>
  <c r="R4458" i="4"/>
  <c r="M4458" i="4"/>
  <c r="L4458" i="4"/>
  <c r="R4457" i="4"/>
  <c r="M4457" i="4"/>
  <c r="L4457" i="4"/>
  <c r="R4456" i="4"/>
  <c r="M4456" i="4"/>
  <c r="L4456" i="4"/>
  <c r="R4455" i="4"/>
  <c r="M4455" i="4"/>
  <c r="L4455" i="4"/>
  <c r="R4454" i="4"/>
  <c r="M4454" i="4"/>
  <c r="L4454" i="4"/>
  <c r="R4453" i="4"/>
  <c r="M4453" i="4"/>
  <c r="L4453" i="4"/>
  <c r="R4452" i="4"/>
  <c r="M4452" i="4"/>
  <c r="L4452" i="4"/>
  <c r="R4451" i="4"/>
  <c r="M4451" i="4"/>
  <c r="L4451" i="4"/>
  <c r="R4450" i="4"/>
  <c r="M4450" i="4"/>
  <c r="L4450" i="4"/>
  <c r="R4449" i="4"/>
  <c r="M4449" i="4"/>
  <c r="L4449" i="4"/>
  <c r="R4448" i="4"/>
  <c r="M4448" i="4"/>
  <c r="L4448" i="4"/>
  <c r="R4447" i="4"/>
  <c r="M4447" i="4"/>
  <c r="L4447" i="4"/>
  <c r="R4446" i="4"/>
  <c r="M4446" i="4"/>
  <c r="L4446" i="4"/>
  <c r="R4445" i="4"/>
  <c r="M4445" i="4"/>
  <c r="L4445" i="4"/>
  <c r="R4444" i="4"/>
  <c r="M4444" i="4"/>
  <c r="L4444" i="4"/>
  <c r="R4443" i="4"/>
  <c r="M4443" i="4"/>
  <c r="L4443" i="4"/>
  <c r="R4442" i="4"/>
  <c r="M4442" i="4"/>
  <c r="L4442" i="4"/>
  <c r="R4441" i="4"/>
  <c r="M4441" i="4"/>
  <c r="L4441" i="4"/>
  <c r="R4440" i="4"/>
  <c r="M4440" i="4"/>
  <c r="L4440" i="4"/>
  <c r="R4439" i="4"/>
  <c r="M4439" i="4"/>
  <c r="L4439" i="4"/>
  <c r="R4438" i="4"/>
  <c r="M4438" i="4"/>
  <c r="L4438" i="4"/>
  <c r="R4437" i="4"/>
  <c r="M4437" i="4"/>
  <c r="L4437" i="4"/>
  <c r="R4436" i="4"/>
  <c r="M4436" i="4"/>
  <c r="L4436" i="4"/>
  <c r="R4435" i="4"/>
  <c r="M4435" i="4"/>
  <c r="L4435" i="4"/>
  <c r="R4434" i="4"/>
  <c r="M4434" i="4"/>
  <c r="L4434" i="4"/>
  <c r="R4433" i="4"/>
  <c r="M4433" i="4"/>
  <c r="L4433" i="4"/>
  <c r="R4432" i="4"/>
  <c r="M4432" i="4"/>
  <c r="L4432" i="4"/>
  <c r="R4431" i="4"/>
  <c r="M4431" i="4"/>
  <c r="L4431" i="4"/>
  <c r="R4430" i="4"/>
  <c r="M4430" i="4"/>
  <c r="L4430" i="4"/>
  <c r="R4429" i="4"/>
  <c r="M4429" i="4"/>
  <c r="L4429" i="4"/>
  <c r="R4428" i="4"/>
  <c r="M4428" i="4"/>
  <c r="L4428" i="4"/>
  <c r="R4427" i="4"/>
  <c r="M4427" i="4"/>
  <c r="L4427" i="4"/>
  <c r="R4426" i="4"/>
  <c r="M4426" i="4"/>
  <c r="L4426" i="4"/>
  <c r="R4425" i="4"/>
  <c r="M4425" i="4"/>
  <c r="L4425" i="4"/>
  <c r="R4424" i="4"/>
  <c r="M4424" i="4"/>
  <c r="L4424" i="4"/>
  <c r="R4423" i="4"/>
  <c r="M4423" i="4"/>
  <c r="L4423" i="4"/>
  <c r="R4422" i="4"/>
  <c r="M4422" i="4"/>
  <c r="L4422" i="4"/>
  <c r="R4421" i="4"/>
  <c r="M4421" i="4"/>
  <c r="L4421" i="4"/>
  <c r="R4420" i="4"/>
  <c r="M4420" i="4"/>
  <c r="L4420" i="4"/>
  <c r="R4419" i="4"/>
  <c r="M4419" i="4"/>
  <c r="L4419" i="4"/>
  <c r="R4418" i="4"/>
  <c r="M4418" i="4"/>
  <c r="L4418" i="4"/>
  <c r="R4417" i="4"/>
  <c r="M4417" i="4"/>
  <c r="L4417" i="4"/>
  <c r="R4416" i="4"/>
  <c r="M4416" i="4"/>
  <c r="L4416" i="4"/>
  <c r="R4415" i="4"/>
  <c r="M4415" i="4"/>
  <c r="L4415" i="4"/>
  <c r="R4414" i="4"/>
  <c r="M4414" i="4"/>
  <c r="L4414" i="4"/>
  <c r="R4413" i="4"/>
  <c r="M4413" i="4"/>
  <c r="L4413" i="4"/>
  <c r="R4412" i="4"/>
  <c r="M4412" i="4"/>
  <c r="L4412" i="4"/>
  <c r="R4411" i="4"/>
  <c r="M4411" i="4"/>
  <c r="L4411" i="4"/>
  <c r="R4410" i="4"/>
  <c r="M4410" i="4"/>
  <c r="L4410" i="4"/>
  <c r="R4409" i="4"/>
  <c r="M4409" i="4"/>
  <c r="L4409" i="4"/>
  <c r="R4408" i="4"/>
  <c r="M4408" i="4"/>
  <c r="L4408" i="4"/>
  <c r="R4407" i="4"/>
  <c r="M4407" i="4"/>
  <c r="L4407" i="4"/>
  <c r="R4406" i="4"/>
  <c r="M4406" i="4"/>
  <c r="L4406" i="4"/>
  <c r="R4405" i="4"/>
  <c r="M4405" i="4"/>
  <c r="L4405" i="4"/>
  <c r="R4404" i="4"/>
  <c r="M4404" i="4"/>
  <c r="L4404" i="4"/>
  <c r="R4403" i="4"/>
  <c r="M4403" i="4"/>
  <c r="L4403" i="4"/>
  <c r="R4402" i="4"/>
  <c r="M4402" i="4"/>
  <c r="L4402" i="4"/>
  <c r="R4401" i="4"/>
  <c r="M4401" i="4"/>
  <c r="L4401" i="4"/>
  <c r="R4400" i="4"/>
  <c r="M4400" i="4"/>
  <c r="L4400" i="4"/>
  <c r="R4399" i="4"/>
  <c r="M4399" i="4"/>
  <c r="L4399" i="4"/>
  <c r="R4398" i="4"/>
  <c r="M4398" i="4"/>
  <c r="L4398" i="4"/>
  <c r="R4397" i="4"/>
  <c r="M4397" i="4"/>
  <c r="L4397" i="4"/>
  <c r="R4396" i="4"/>
  <c r="M4396" i="4"/>
  <c r="L4396" i="4"/>
  <c r="R4395" i="4"/>
  <c r="M4395" i="4"/>
  <c r="L4395" i="4"/>
  <c r="R4394" i="4"/>
  <c r="M4394" i="4"/>
  <c r="L4394" i="4"/>
  <c r="R4393" i="4"/>
  <c r="M4393" i="4"/>
  <c r="L4393" i="4"/>
  <c r="R4392" i="4"/>
  <c r="M4392" i="4"/>
  <c r="L4392" i="4"/>
  <c r="R4391" i="4"/>
  <c r="M4391" i="4"/>
  <c r="L4391" i="4"/>
  <c r="R4390" i="4"/>
  <c r="M4390" i="4"/>
  <c r="L4390" i="4"/>
  <c r="R4389" i="4"/>
  <c r="M4389" i="4"/>
  <c r="L4389" i="4"/>
  <c r="R4388" i="4"/>
  <c r="M4388" i="4"/>
  <c r="L4388" i="4"/>
  <c r="R4387" i="4"/>
  <c r="M4387" i="4"/>
  <c r="L4387" i="4"/>
  <c r="R4386" i="4"/>
  <c r="M4386" i="4"/>
  <c r="L4386" i="4"/>
  <c r="R4385" i="4"/>
  <c r="M4385" i="4"/>
  <c r="L4385" i="4"/>
  <c r="R4384" i="4"/>
  <c r="M4384" i="4"/>
  <c r="L4384" i="4"/>
  <c r="R4383" i="4"/>
  <c r="M4383" i="4"/>
  <c r="L4383" i="4"/>
  <c r="R4382" i="4"/>
  <c r="M4382" i="4"/>
  <c r="L4382" i="4"/>
  <c r="R4381" i="4"/>
  <c r="M4381" i="4"/>
  <c r="L4381" i="4"/>
  <c r="R4380" i="4"/>
  <c r="M4380" i="4"/>
  <c r="L4380" i="4"/>
  <c r="R4379" i="4"/>
  <c r="M4379" i="4"/>
  <c r="L4379" i="4"/>
  <c r="R4378" i="4"/>
  <c r="M4378" i="4"/>
  <c r="L4378" i="4"/>
  <c r="R4377" i="4"/>
  <c r="M4377" i="4"/>
  <c r="L4377" i="4"/>
  <c r="R4376" i="4"/>
  <c r="M4376" i="4"/>
  <c r="L4376" i="4"/>
  <c r="R4375" i="4"/>
  <c r="M4375" i="4"/>
  <c r="L4375" i="4"/>
  <c r="R4374" i="4"/>
  <c r="M4374" i="4"/>
  <c r="L4374" i="4"/>
  <c r="R4373" i="4"/>
  <c r="M4373" i="4"/>
  <c r="L4373" i="4"/>
  <c r="R4372" i="4"/>
  <c r="M4372" i="4"/>
  <c r="L4372" i="4"/>
  <c r="R4371" i="4"/>
  <c r="M4371" i="4"/>
  <c r="L4371" i="4"/>
  <c r="R4370" i="4"/>
  <c r="M4370" i="4"/>
  <c r="L4370" i="4"/>
  <c r="R4369" i="4"/>
  <c r="M4369" i="4"/>
  <c r="L4369" i="4"/>
  <c r="R4368" i="4"/>
  <c r="M4368" i="4"/>
  <c r="L4368" i="4"/>
  <c r="R4367" i="4"/>
  <c r="M4367" i="4"/>
  <c r="L4367" i="4"/>
  <c r="R4366" i="4"/>
  <c r="M4366" i="4"/>
  <c r="L4366" i="4"/>
  <c r="R4365" i="4"/>
  <c r="M4365" i="4"/>
  <c r="L4365" i="4"/>
  <c r="R4364" i="4"/>
  <c r="M4364" i="4"/>
  <c r="L4364" i="4"/>
  <c r="R4363" i="4"/>
  <c r="M4363" i="4"/>
  <c r="L4363" i="4"/>
  <c r="R4362" i="4"/>
  <c r="M4362" i="4"/>
  <c r="L4362" i="4"/>
  <c r="R4361" i="4"/>
  <c r="M4361" i="4"/>
  <c r="L4361" i="4"/>
  <c r="R4360" i="4"/>
  <c r="M4360" i="4"/>
  <c r="L4360" i="4"/>
  <c r="R4359" i="4"/>
  <c r="M4359" i="4"/>
  <c r="L4359" i="4"/>
  <c r="R4358" i="4"/>
  <c r="M4358" i="4"/>
  <c r="L4358" i="4"/>
  <c r="R4357" i="4"/>
  <c r="M4357" i="4"/>
  <c r="L4357" i="4"/>
  <c r="R4356" i="4"/>
  <c r="M4356" i="4"/>
  <c r="L4356" i="4"/>
  <c r="R4355" i="4"/>
  <c r="M4355" i="4"/>
  <c r="L4355" i="4"/>
  <c r="R4354" i="4"/>
  <c r="M4354" i="4"/>
  <c r="L4354" i="4"/>
  <c r="R4353" i="4"/>
  <c r="M4353" i="4"/>
  <c r="L4353" i="4"/>
  <c r="R4352" i="4"/>
  <c r="M4352" i="4"/>
  <c r="L4352" i="4"/>
  <c r="R4351" i="4"/>
  <c r="M4351" i="4"/>
  <c r="L4351" i="4"/>
  <c r="R4350" i="4"/>
  <c r="M4350" i="4"/>
  <c r="L4350" i="4"/>
  <c r="R4349" i="4"/>
  <c r="M4349" i="4"/>
  <c r="L4349" i="4"/>
  <c r="R4348" i="4"/>
  <c r="M4348" i="4"/>
  <c r="L4348" i="4"/>
  <c r="R4347" i="4"/>
  <c r="M4347" i="4"/>
  <c r="L4347" i="4"/>
  <c r="R4346" i="4"/>
  <c r="M4346" i="4"/>
  <c r="L4346" i="4"/>
  <c r="R4345" i="4"/>
  <c r="M4345" i="4"/>
  <c r="L4345" i="4"/>
  <c r="R4344" i="4"/>
  <c r="M4344" i="4"/>
  <c r="L4344" i="4"/>
  <c r="R4343" i="4"/>
  <c r="M4343" i="4"/>
  <c r="L4343" i="4"/>
  <c r="R4342" i="4"/>
  <c r="M4342" i="4"/>
  <c r="L4342" i="4"/>
  <c r="R4341" i="4"/>
  <c r="M4341" i="4"/>
  <c r="L4341" i="4"/>
  <c r="R4340" i="4"/>
  <c r="M4340" i="4"/>
  <c r="L4340" i="4"/>
  <c r="R4339" i="4"/>
  <c r="M4339" i="4"/>
  <c r="L4339" i="4"/>
  <c r="R4338" i="4"/>
  <c r="M4338" i="4"/>
  <c r="L4338" i="4"/>
  <c r="R4337" i="4"/>
  <c r="M4337" i="4"/>
  <c r="L4337" i="4"/>
  <c r="R4336" i="4"/>
  <c r="M4336" i="4"/>
  <c r="L4336" i="4"/>
  <c r="R4335" i="4"/>
  <c r="M4335" i="4"/>
  <c r="L4335" i="4"/>
  <c r="R4334" i="4"/>
  <c r="M4334" i="4"/>
  <c r="L4334" i="4"/>
  <c r="R4333" i="4"/>
  <c r="M4333" i="4"/>
  <c r="L4333" i="4"/>
  <c r="R4332" i="4"/>
  <c r="M4332" i="4"/>
  <c r="L4332" i="4"/>
  <c r="R4331" i="4"/>
  <c r="M4331" i="4"/>
  <c r="L4331" i="4"/>
  <c r="R4330" i="4"/>
  <c r="M4330" i="4"/>
  <c r="L4330" i="4"/>
  <c r="R4329" i="4"/>
  <c r="M4329" i="4"/>
  <c r="L4329" i="4"/>
  <c r="R4328" i="4"/>
  <c r="M4328" i="4"/>
  <c r="L4328" i="4"/>
  <c r="R4327" i="4"/>
  <c r="M4327" i="4"/>
  <c r="L4327" i="4"/>
  <c r="R4326" i="4"/>
  <c r="M4326" i="4"/>
  <c r="L4326" i="4"/>
  <c r="R4325" i="4"/>
  <c r="M4325" i="4"/>
  <c r="L4325" i="4"/>
  <c r="R4324" i="4"/>
  <c r="M4324" i="4"/>
  <c r="L4324" i="4"/>
  <c r="R4323" i="4"/>
  <c r="M4323" i="4"/>
  <c r="L4323" i="4"/>
  <c r="R4322" i="4"/>
  <c r="M4322" i="4"/>
  <c r="L4322" i="4"/>
  <c r="R4321" i="4"/>
  <c r="M4321" i="4"/>
  <c r="L4321" i="4"/>
  <c r="R4320" i="4"/>
  <c r="M4320" i="4"/>
  <c r="L4320" i="4"/>
  <c r="R4319" i="4"/>
  <c r="M4319" i="4"/>
  <c r="L4319" i="4"/>
  <c r="R4318" i="4"/>
  <c r="M4318" i="4"/>
  <c r="L4318" i="4"/>
  <c r="R4317" i="4"/>
  <c r="M4317" i="4"/>
  <c r="L4317" i="4"/>
  <c r="R4316" i="4"/>
  <c r="M4316" i="4"/>
  <c r="L4316" i="4"/>
  <c r="R4315" i="4"/>
  <c r="M4315" i="4"/>
  <c r="L4315" i="4"/>
  <c r="R4314" i="4"/>
  <c r="M4314" i="4"/>
  <c r="L4314" i="4"/>
  <c r="R4313" i="4"/>
  <c r="M4313" i="4"/>
  <c r="L4313" i="4"/>
  <c r="R4312" i="4"/>
  <c r="M4312" i="4"/>
  <c r="L4312" i="4"/>
  <c r="R4311" i="4"/>
  <c r="M4311" i="4"/>
  <c r="L4311" i="4"/>
  <c r="R4310" i="4"/>
  <c r="M4310" i="4"/>
  <c r="L4310" i="4"/>
  <c r="R4309" i="4"/>
  <c r="M4309" i="4"/>
  <c r="L4309" i="4"/>
  <c r="R4308" i="4"/>
  <c r="M4308" i="4"/>
  <c r="L4308" i="4"/>
  <c r="R4307" i="4"/>
  <c r="M4307" i="4"/>
  <c r="L4307" i="4"/>
  <c r="R4306" i="4"/>
  <c r="M4306" i="4"/>
  <c r="L4306" i="4"/>
  <c r="R4305" i="4"/>
  <c r="M4305" i="4"/>
  <c r="L4305" i="4"/>
  <c r="R4304" i="4"/>
  <c r="M4304" i="4"/>
  <c r="L4304" i="4"/>
  <c r="R4303" i="4"/>
  <c r="M4303" i="4"/>
  <c r="L4303" i="4"/>
  <c r="R4302" i="4"/>
  <c r="M4302" i="4"/>
  <c r="L4302" i="4"/>
  <c r="R4301" i="4"/>
  <c r="M4301" i="4"/>
  <c r="L4301" i="4"/>
  <c r="R4300" i="4"/>
  <c r="M4300" i="4"/>
  <c r="L4300" i="4"/>
  <c r="R4299" i="4"/>
  <c r="M4299" i="4"/>
  <c r="L4299" i="4"/>
  <c r="R4298" i="4"/>
  <c r="M4298" i="4"/>
  <c r="L4298" i="4"/>
  <c r="R4297" i="4"/>
  <c r="M4297" i="4"/>
  <c r="L4297" i="4"/>
  <c r="R4296" i="4"/>
  <c r="M4296" i="4"/>
  <c r="L4296" i="4"/>
  <c r="R4295" i="4"/>
  <c r="M4295" i="4"/>
  <c r="L4295" i="4"/>
  <c r="R4294" i="4"/>
  <c r="M4294" i="4"/>
  <c r="L4294" i="4"/>
  <c r="R4293" i="4"/>
  <c r="M4293" i="4"/>
  <c r="L4293" i="4"/>
  <c r="R4292" i="4"/>
  <c r="M4292" i="4"/>
  <c r="L4292" i="4"/>
  <c r="R4291" i="4"/>
  <c r="M4291" i="4"/>
  <c r="L4291" i="4"/>
  <c r="R4290" i="4"/>
  <c r="M4290" i="4"/>
  <c r="L4290" i="4"/>
  <c r="R4289" i="4"/>
  <c r="M4289" i="4"/>
  <c r="L4289" i="4"/>
  <c r="R4288" i="4"/>
  <c r="M4288" i="4"/>
  <c r="L4288" i="4"/>
  <c r="R4287" i="4"/>
  <c r="M4287" i="4"/>
  <c r="L4287" i="4"/>
  <c r="R4286" i="4"/>
  <c r="M4286" i="4"/>
  <c r="L4286" i="4"/>
  <c r="R4285" i="4"/>
  <c r="M4285" i="4"/>
  <c r="L4285" i="4"/>
  <c r="R4284" i="4"/>
  <c r="M4284" i="4"/>
  <c r="L4284" i="4"/>
  <c r="R4283" i="4"/>
  <c r="M4283" i="4"/>
  <c r="L4283" i="4"/>
  <c r="R4282" i="4"/>
  <c r="M4282" i="4"/>
  <c r="L4282" i="4"/>
  <c r="R4281" i="4"/>
  <c r="M4281" i="4"/>
  <c r="L4281" i="4"/>
  <c r="R4280" i="4"/>
  <c r="M4280" i="4"/>
  <c r="L4280" i="4"/>
  <c r="R4279" i="4"/>
  <c r="M4279" i="4"/>
  <c r="L4279" i="4"/>
  <c r="R4278" i="4"/>
  <c r="M4278" i="4"/>
  <c r="L4278" i="4"/>
  <c r="R4277" i="4"/>
  <c r="M4277" i="4"/>
  <c r="L4277" i="4"/>
  <c r="R4276" i="4"/>
  <c r="M4276" i="4"/>
  <c r="L4276" i="4"/>
  <c r="R4275" i="4"/>
  <c r="M4275" i="4"/>
  <c r="L4275" i="4"/>
  <c r="R4274" i="4"/>
  <c r="M4274" i="4"/>
  <c r="L4274" i="4"/>
  <c r="R4273" i="4"/>
  <c r="M4273" i="4"/>
  <c r="L4273" i="4"/>
  <c r="R4272" i="4"/>
  <c r="M4272" i="4"/>
  <c r="L4272" i="4"/>
  <c r="R4271" i="4"/>
  <c r="M4271" i="4"/>
  <c r="L4271" i="4"/>
  <c r="R4270" i="4"/>
  <c r="M4270" i="4"/>
  <c r="L4270" i="4"/>
  <c r="R4269" i="4"/>
  <c r="M4269" i="4"/>
  <c r="L4269" i="4"/>
  <c r="R4268" i="4"/>
  <c r="M4268" i="4"/>
  <c r="L4268" i="4"/>
  <c r="R4267" i="4"/>
  <c r="M4267" i="4"/>
  <c r="L4267" i="4"/>
  <c r="R4266" i="4"/>
  <c r="M4266" i="4"/>
  <c r="L4266" i="4"/>
  <c r="R4265" i="4"/>
  <c r="M4265" i="4"/>
  <c r="L4265" i="4"/>
  <c r="R4264" i="4"/>
  <c r="M4264" i="4"/>
  <c r="L4264" i="4"/>
  <c r="R4263" i="4"/>
  <c r="M4263" i="4"/>
  <c r="L4263" i="4"/>
  <c r="R4262" i="4"/>
  <c r="M4262" i="4"/>
  <c r="L4262" i="4"/>
  <c r="R4261" i="4"/>
  <c r="M4261" i="4"/>
  <c r="L4261" i="4"/>
  <c r="R4260" i="4"/>
  <c r="M4260" i="4"/>
  <c r="L4260" i="4"/>
  <c r="R4259" i="4"/>
  <c r="M4259" i="4"/>
  <c r="L4259" i="4"/>
  <c r="R4258" i="4"/>
  <c r="M4258" i="4"/>
  <c r="L4258" i="4"/>
  <c r="R4257" i="4"/>
  <c r="M4257" i="4"/>
  <c r="L4257" i="4"/>
  <c r="R4256" i="4"/>
  <c r="M4256" i="4"/>
  <c r="L4256" i="4"/>
  <c r="R4255" i="4"/>
  <c r="M4255" i="4"/>
  <c r="L4255" i="4"/>
  <c r="R4254" i="4"/>
  <c r="M4254" i="4"/>
  <c r="L4254" i="4"/>
  <c r="R4253" i="4"/>
  <c r="M4253" i="4"/>
  <c r="L4253" i="4"/>
  <c r="R4252" i="4"/>
  <c r="M4252" i="4"/>
  <c r="L4252" i="4"/>
  <c r="R4251" i="4"/>
  <c r="M4251" i="4"/>
  <c r="L4251" i="4"/>
  <c r="R4250" i="4"/>
  <c r="M4250" i="4"/>
  <c r="L4250" i="4"/>
  <c r="R4249" i="4"/>
  <c r="M4249" i="4"/>
  <c r="L4249" i="4"/>
  <c r="R4248" i="4"/>
  <c r="M4248" i="4"/>
  <c r="L4248" i="4"/>
  <c r="R4247" i="4"/>
  <c r="M4247" i="4"/>
  <c r="L4247" i="4"/>
  <c r="R4246" i="4"/>
  <c r="M4246" i="4"/>
  <c r="L4246" i="4"/>
  <c r="R4245" i="4"/>
  <c r="M4245" i="4"/>
  <c r="L4245" i="4"/>
  <c r="R4244" i="4"/>
  <c r="M4244" i="4"/>
  <c r="L4244" i="4"/>
  <c r="R4243" i="4"/>
  <c r="M4243" i="4"/>
  <c r="L4243" i="4"/>
  <c r="R4242" i="4"/>
  <c r="M4242" i="4"/>
  <c r="L4242" i="4"/>
  <c r="R4241" i="4"/>
  <c r="M4241" i="4"/>
  <c r="L4241" i="4"/>
  <c r="R4240" i="4"/>
  <c r="M4240" i="4"/>
  <c r="L4240" i="4"/>
  <c r="R4239" i="4"/>
  <c r="M4239" i="4"/>
  <c r="L4239" i="4"/>
  <c r="R4238" i="4"/>
  <c r="M4238" i="4"/>
  <c r="L4238" i="4"/>
  <c r="R4237" i="4"/>
  <c r="M4237" i="4"/>
  <c r="L4237" i="4"/>
  <c r="R4236" i="4"/>
  <c r="M4236" i="4"/>
  <c r="L4236" i="4"/>
  <c r="R4235" i="4"/>
  <c r="M4235" i="4"/>
  <c r="L4235" i="4"/>
  <c r="R4234" i="4"/>
  <c r="M4234" i="4"/>
  <c r="L4234" i="4"/>
  <c r="R4233" i="4"/>
  <c r="M4233" i="4"/>
  <c r="L4233" i="4"/>
  <c r="R4232" i="4"/>
  <c r="M4232" i="4"/>
  <c r="L4232" i="4"/>
  <c r="R4231" i="4"/>
  <c r="M4231" i="4"/>
  <c r="L4231" i="4"/>
  <c r="R4230" i="4"/>
  <c r="M4230" i="4"/>
  <c r="L4230" i="4"/>
  <c r="R4229" i="4"/>
  <c r="M4229" i="4"/>
  <c r="L4229" i="4"/>
  <c r="R4228" i="4"/>
  <c r="M4228" i="4"/>
  <c r="L4228" i="4"/>
  <c r="R4227" i="4"/>
  <c r="M4227" i="4"/>
  <c r="L4227" i="4"/>
  <c r="R4226" i="4"/>
  <c r="M4226" i="4"/>
  <c r="L4226" i="4"/>
  <c r="R4225" i="4"/>
  <c r="M4225" i="4"/>
  <c r="L4225" i="4"/>
  <c r="R4224" i="4"/>
  <c r="M4224" i="4"/>
  <c r="L4224" i="4"/>
  <c r="R4223" i="4"/>
  <c r="M4223" i="4"/>
  <c r="L4223" i="4"/>
  <c r="R4222" i="4"/>
  <c r="M4222" i="4"/>
  <c r="L4222" i="4"/>
  <c r="R4221" i="4"/>
  <c r="M4221" i="4"/>
  <c r="L4221" i="4"/>
  <c r="R4220" i="4"/>
  <c r="M4220" i="4"/>
  <c r="L4220" i="4"/>
  <c r="R4219" i="4"/>
  <c r="M4219" i="4"/>
  <c r="L4219" i="4"/>
  <c r="R4218" i="4"/>
  <c r="M4218" i="4"/>
  <c r="L4218" i="4"/>
  <c r="R4217" i="4"/>
  <c r="M4217" i="4"/>
  <c r="L4217" i="4"/>
  <c r="R4216" i="4"/>
  <c r="M4216" i="4"/>
  <c r="L4216" i="4"/>
  <c r="R4215" i="4"/>
  <c r="M4215" i="4"/>
  <c r="L4215" i="4"/>
  <c r="R4214" i="4"/>
  <c r="M4214" i="4"/>
  <c r="L4214" i="4"/>
  <c r="R4213" i="4"/>
  <c r="M4213" i="4"/>
  <c r="L4213" i="4"/>
  <c r="R4212" i="4"/>
  <c r="M4212" i="4"/>
  <c r="L4212" i="4"/>
  <c r="R4211" i="4"/>
  <c r="M4211" i="4"/>
  <c r="L4211" i="4"/>
  <c r="R4210" i="4"/>
  <c r="M4210" i="4"/>
  <c r="L4210" i="4"/>
  <c r="R4209" i="4"/>
  <c r="M4209" i="4"/>
  <c r="L4209" i="4"/>
  <c r="R4208" i="4"/>
  <c r="M4208" i="4"/>
  <c r="L4208" i="4"/>
  <c r="R4207" i="4"/>
  <c r="M4207" i="4"/>
  <c r="L4207" i="4"/>
  <c r="R4206" i="4"/>
  <c r="M4206" i="4"/>
  <c r="L4206" i="4"/>
  <c r="R4205" i="4"/>
  <c r="M4205" i="4"/>
  <c r="L4205" i="4"/>
  <c r="R4204" i="4"/>
  <c r="M4204" i="4"/>
  <c r="L4204" i="4"/>
  <c r="R4203" i="4"/>
  <c r="M4203" i="4"/>
  <c r="L4203" i="4"/>
  <c r="R4202" i="4"/>
  <c r="M4202" i="4"/>
  <c r="L4202" i="4"/>
  <c r="R4201" i="4"/>
  <c r="M4201" i="4"/>
  <c r="L4201" i="4"/>
  <c r="R4200" i="4"/>
  <c r="M4200" i="4"/>
  <c r="L4200" i="4"/>
  <c r="R4199" i="4"/>
  <c r="M4199" i="4"/>
  <c r="L4199" i="4"/>
  <c r="R4198" i="4"/>
  <c r="M4198" i="4"/>
  <c r="L4198" i="4"/>
  <c r="R4197" i="4"/>
  <c r="M4197" i="4"/>
  <c r="L4197" i="4"/>
  <c r="R4196" i="4"/>
  <c r="M4196" i="4"/>
  <c r="L4196" i="4"/>
  <c r="R4195" i="4"/>
  <c r="M4195" i="4"/>
  <c r="L4195" i="4"/>
  <c r="R4194" i="4"/>
  <c r="M4194" i="4"/>
  <c r="L4194" i="4"/>
  <c r="R4193" i="4"/>
  <c r="M4193" i="4"/>
  <c r="L4193" i="4"/>
  <c r="R4192" i="4"/>
  <c r="M4192" i="4"/>
  <c r="L4192" i="4"/>
  <c r="R4191" i="4"/>
  <c r="M4191" i="4"/>
  <c r="L4191" i="4"/>
  <c r="R4190" i="4"/>
  <c r="M4190" i="4"/>
  <c r="L4190" i="4"/>
  <c r="R4189" i="4"/>
  <c r="M4189" i="4"/>
  <c r="L4189" i="4"/>
  <c r="R4188" i="4"/>
  <c r="M4188" i="4"/>
  <c r="L4188" i="4"/>
  <c r="R4187" i="4"/>
  <c r="M4187" i="4"/>
  <c r="L4187" i="4"/>
  <c r="R4186" i="4"/>
  <c r="M4186" i="4"/>
  <c r="L4186" i="4"/>
  <c r="R4185" i="4"/>
  <c r="M4185" i="4"/>
  <c r="L4185" i="4"/>
  <c r="R4184" i="4"/>
  <c r="M4184" i="4"/>
  <c r="L4184" i="4"/>
  <c r="R4183" i="4"/>
  <c r="M4183" i="4"/>
  <c r="L4183" i="4"/>
  <c r="R4182" i="4"/>
  <c r="M4182" i="4"/>
  <c r="L4182" i="4"/>
  <c r="R4181" i="4"/>
  <c r="M4181" i="4"/>
  <c r="L4181" i="4"/>
  <c r="R4180" i="4"/>
  <c r="M4180" i="4"/>
  <c r="L4180" i="4"/>
  <c r="R4179" i="4"/>
  <c r="M4179" i="4"/>
  <c r="L4179" i="4"/>
  <c r="R4178" i="4"/>
  <c r="M4178" i="4"/>
  <c r="L4178" i="4"/>
  <c r="R4177" i="4"/>
  <c r="M4177" i="4"/>
  <c r="L4177" i="4"/>
  <c r="R4176" i="4"/>
  <c r="M4176" i="4"/>
  <c r="L4176" i="4"/>
  <c r="R4175" i="4"/>
  <c r="M4175" i="4"/>
  <c r="L4175" i="4"/>
  <c r="R4174" i="4"/>
  <c r="M4174" i="4"/>
  <c r="L4174" i="4"/>
  <c r="R4173" i="4"/>
  <c r="M4173" i="4"/>
  <c r="L4173" i="4"/>
  <c r="R4172" i="4"/>
  <c r="M4172" i="4"/>
  <c r="L4172" i="4"/>
  <c r="R4171" i="4"/>
  <c r="M4171" i="4"/>
  <c r="L4171" i="4"/>
  <c r="R4170" i="4"/>
  <c r="M4170" i="4"/>
  <c r="L4170" i="4"/>
  <c r="R4169" i="4"/>
  <c r="M4169" i="4"/>
  <c r="L4169" i="4"/>
  <c r="R4168" i="4"/>
  <c r="M4168" i="4"/>
  <c r="L4168" i="4"/>
  <c r="R4167" i="4"/>
  <c r="M4167" i="4"/>
  <c r="L4167" i="4"/>
  <c r="R4166" i="4"/>
  <c r="M4166" i="4"/>
  <c r="L4166" i="4"/>
  <c r="R4165" i="4"/>
  <c r="M4165" i="4"/>
  <c r="L4165" i="4"/>
  <c r="R4164" i="4"/>
  <c r="M4164" i="4"/>
  <c r="L4164" i="4"/>
  <c r="R4163" i="4"/>
  <c r="M4163" i="4"/>
  <c r="L4163" i="4"/>
  <c r="R4162" i="4"/>
  <c r="M4162" i="4"/>
  <c r="L4162" i="4"/>
  <c r="R4161" i="4"/>
  <c r="M4161" i="4"/>
  <c r="L4161" i="4"/>
  <c r="R4160" i="4"/>
  <c r="M4160" i="4"/>
  <c r="L4160" i="4"/>
  <c r="R4159" i="4"/>
  <c r="M4159" i="4"/>
  <c r="L4159" i="4"/>
  <c r="R4158" i="4"/>
  <c r="M4158" i="4"/>
  <c r="L4158" i="4"/>
  <c r="R4157" i="4"/>
  <c r="M4157" i="4"/>
  <c r="L4157" i="4"/>
  <c r="R4156" i="4"/>
  <c r="M4156" i="4"/>
  <c r="L4156" i="4"/>
  <c r="R4155" i="4"/>
  <c r="M4155" i="4"/>
  <c r="L4155" i="4"/>
  <c r="R4154" i="4"/>
  <c r="M4154" i="4"/>
  <c r="L4154" i="4"/>
  <c r="R4153" i="4"/>
  <c r="M4153" i="4"/>
  <c r="L4153" i="4"/>
  <c r="R4152" i="4"/>
  <c r="M4152" i="4"/>
  <c r="L4152" i="4"/>
  <c r="R4151" i="4"/>
  <c r="M4151" i="4"/>
  <c r="L4151" i="4"/>
  <c r="R4150" i="4"/>
  <c r="M4150" i="4"/>
  <c r="L4150" i="4"/>
  <c r="R4149" i="4"/>
  <c r="M4149" i="4"/>
  <c r="L4149" i="4"/>
  <c r="R4148" i="4"/>
  <c r="M4148" i="4"/>
  <c r="L4148" i="4"/>
  <c r="R4147" i="4"/>
  <c r="M4147" i="4"/>
  <c r="L4147" i="4"/>
  <c r="R4146" i="4"/>
  <c r="M4146" i="4"/>
  <c r="L4146" i="4"/>
  <c r="R4145" i="4"/>
  <c r="M4145" i="4"/>
  <c r="L4145" i="4"/>
  <c r="R4144" i="4"/>
  <c r="M4144" i="4"/>
  <c r="L4144" i="4"/>
  <c r="R4143" i="4"/>
  <c r="M4143" i="4"/>
  <c r="L4143" i="4"/>
  <c r="R4142" i="4"/>
  <c r="M4142" i="4"/>
  <c r="L4142" i="4"/>
  <c r="R4141" i="4"/>
  <c r="M4141" i="4"/>
  <c r="L4141" i="4"/>
  <c r="R4140" i="4"/>
  <c r="M4140" i="4"/>
  <c r="L4140" i="4"/>
  <c r="R4139" i="4"/>
  <c r="M4139" i="4"/>
  <c r="L4139" i="4"/>
  <c r="R4138" i="4"/>
  <c r="M4138" i="4"/>
  <c r="L4138" i="4"/>
  <c r="R4137" i="4"/>
  <c r="M4137" i="4"/>
  <c r="L4137" i="4"/>
  <c r="R4136" i="4"/>
  <c r="M4136" i="4"/>
  <c r="L4136" i="4"/>
  <c r="R4135" i="4"/>
  <c r="M4135" i="4"/>
  <c r="L4135" i="4"/>
  <c r="R4134" i="4"/>
  <c r="M4134" i="4"/>
  <c r="L4134" i="4"/>
  <c r="R4133" i="4"/>
  <c r="M4133" i="4"/>
  <c r="L4133" i="4"/>
  <c r="R4132" i="4"/>
  <c r="M4132" i="4"/>
  <c r="L4132" i="4"/>
  <c r="R4131" i="4"/>
  <c r="M4131" i="4"/>
  <c r="L4131" i="4"/>
  <c r="R4130" i="4"/>
  <c r="M4130" i="4"/>
  <c r="L4130" i="4"/>
  <c r="R4129" i="4"/>
  <c r="M4129" i="4"/>
  <c r="L4129" i="4"/>
  <c r="R4128" i="4"/>
  <c r="M4128" i="4"/>
  <c r="L4128" i="4"/>
  <c r="R4127" i="4"/>
  <c r="M4127" i="4"/>
  <c r="L4127" i="4"/>
  <c r="R4126" i="4"/>
  <c r="M4126" i="4"/>
  <c r="L4126" i="4"/>
  <c r="R4125" i="4"/>
  <c r="M4125" i="4"/>
  <c r="L4125" i="4"/>
  <c r="R4124" i="4"/>
  <c r="M4124" i="4"/>
  <c r="L4124" i="4"/>
  <c r="R4123" i="4"/>
  <c r="M4123" i="4"/>
  <c r="L4123" i="4"/>
  <c r="R4122" i="4"/>
  <c r="M4122" i="4"/>
  <c r="L4122" i="4"/>
  <c r="R4121" i="4"/>
  <c r="M4121" i="4"/>
  <c r="L4121" i="4"/>
  <c r="R4120" i="4"/>
  <c r="M4120" i="4"/>
  <c r="L4120" i="4"/>
  <c r="R4119" i="4"/>
  <c r="M4119" i="4"/>
  <c r="L4119" i="4"/>
  <c r="R4118" i="4"/>
  <c r="M4118" i="4"/>
  <c r="L4118" i="4"/>
  <c r="R4117" i="4"/>
  <c r="M4117" i="4"/>
  <c r="L4117" i="4"/>
  <c r="R4116" i="4"/>
  <c r="M4116" i="4"/>
  <c r="L4116" i="4"/>
  <c r="R4115" i="4"/>
  <c r="M4115" i="4"/>
  <c r="L4115" i="4"/>
  <c r="R4114" i="4"/>
  <c r="M4114" i="4"/>
  <c r="L4114" i="4"/>
  <c r="R4113" i="4"/>
  <c r="M4113" i="4"/>
  <c r="L4113" i="4"/>
  <c r="R4112" i="4"/>
  <c r="M4112" i="4"/>
  <c r="L4112" i="4"/>
  <c r="R4111" i="4"/>
  <c r="M4111" i="4"/>
  <c r="L4111" i="4"/>
  <c r="R4110" i="4"/>
  <c r="M4110" i="4"/>
  <c r="L4110" i="4"/>
  <c r="R4109" i="4"/>
  <c r="M4109" i="4"/>
  <c r="L4109" i="4"/>
  <c r="R4108" i="4"/>
  <c r="M4108" i="4"/>
  <c r="L4108" i="4"/>
  <c r="R4107" i="4"/>
  <c r="M4107" i="4"/>
  <c r="L4107" i="4"/>
  <c r="R4106" i="4"/>
  <c r="M4106" i="4"/>
  <c r="L4106" i="4"/>
  <c r="R4105" i="4"/>
  <c r="M4105" i="4"/>
  <c r="L4105" i="4"/>
  <c r="R4104" i="4"/>
  <c r="M4104" i="4"/>
  <c r="L4104" i="4"/>
  <c r="R4103" i="4"/>
  <c r="M4103" i="4"/>
  <c r="L4103" i="4"/>
  <c r="R4102" i="4"/>
  <c r="M4102" i="4"/>
  <c r="L4102" i="4"/>
  <c r="R4101" i="4"/>
  <c r="M4101" i="4"/>
  <c r="L4101" i="4"/>
  <c r="R4100" i="4"/>
  <c r="M4100" i="4"/>
  <c r="L4100" i="4"/>
  <c r="R4099" i="4"/>
  <c r="M4099" i="4"/>
  <c r="L4099" i="4"/>
  <c r="R4098" i="4"/>
  <c r="M4098" i="4"/>
  <c r="L4098" i="4"/>
  <c r="R4097" i="4"/>
  <c r="M4097" i="4"/>
  <c r="L4097" i="4"/>
  <c r="R4096" i="4"/>
  <c r="M4096" i="4"/>
  <c r="L4096" i="4"/>
  <c r="R4095" i="4"/>
  <c r="M4095" i="4"/>
  <c r="L4095" i="4"/>
  <c r="R4094" i="4"/>
  <c r="M4094" i="4"/>
  <c r="L4094" i="4"/>
  <c r="R4093" i="4"/>
  <c r="M4093" i="4"/>
  <c r="L4093" i="4"/>
  <c r="R4092" i="4"/>
  <c r="M4092" i="4"/>
  <c r="L4092" i="4"/>
  <c r="R4091" i="4"/>
  <c r="M4091" i="4"/>
  <c r="L4091" i="4"/>
  <c r="R4090" i="4"/>
  <c r="M4090" i="4"/>
  <c r="L4090" i="4"/>
  <c r="R4089" i="4"/>
  <c r="M4089" i="4"/>
  <c r="L4089" i="4"/>
  <c r="R4088" i="4"/>
  <c r="M4088" i="4"/>
  <c r="L4088" i="4"/>
  <c r="R4087" i="4"/>
  <c r="M4087" i="4"/>
  <c r="L4087" i="4"/>
  <c r="R4086" i="4"/>
  <c r="M4086" i="4"/>
  <c r="L4086" i="4"/>
  <c r="R4085" i="4"/>
  <c r="M4085" i="4"/>
  <c r="L4085" i="4"/>
  <c r="R4084" i="4"/>
  <c r="M4084" i="4"/>
  <c r="L4084" i="4"/>
  <c r="R4083" i="4"/>
  <c r="M4083" i="4"/>
  <c r="L4083" i="4"/>
  <c r="R4082" i="4"/>
  <c r="M4082" i="4"/>
  <c r="L4082" i="4"/>
  <c r="R4081" i="4"/>
  <c r="M4081" i="4"/>
  <c r="L4081" i="4"/>
  <c r="R4080" i="4"/>
  <c r="M4080" i="4"/>
  <c r="L4080" i="4"/>
  <c r="R4079" i="4"/>
  <c r="M4079" i="4"/>
  <c r="L4079" i="4"/>
  <c r="R4078" i="4"/>
  <c r="M4078" i="4"/>
  <c r="L4078" i="4"/>
  <c r="R4077" i="4"/>
  <c r="M4077" i="4"/>
  <c r="L4077" i="4"/>
  <c r="R4076" i="4"/>
  <c r="M4076" i="4"/>
  <c r="L4076" i="4"/>
  <c r="R4075" i="4"/>
  <c r="M4075" i="4"/>
  <c r="L4075" i="4"/>
  <c r="R4074" i="4"/>
  <c r="M4074" i="4"/>
  <c r="L4074" i="4"/>
  <c r="R4073" i="4"/>
  <c r="M4073" i="4"/>
  <c r="L4073" i="4"/>
  <c r="R4072" i="4"/>
  <c r="M4072" i="4"/>
  <c r="L4072" i="4"/>
  <c r="R4071" i="4"/>
  <c r="M4071" i="4"/>
  <c r="L4071" i="4"/>
  <c r="R4070" i="4"/>
  <c r="M4070" i="4"/>
  <c r="L4070" i="4"/>
  <c r="R4069" i="4"/>
  <c r="M4069" i="4"/>
  <c r="L4069" i="4"/>
  <c r="R4068" i="4"/>
  <c r="M4068" i="4"/>
  <c r="L4068" i="4"/>
  <c r="R4067" i="4"/>
  <c r="M4067" i="4"/>
  <c r="L4067" i="4"/>
  <c r="R4066" i="4"/>
  <c r="M4066" i="4"/>
  <c r="L4066" i="4"/>
  <c r="R4065" i="4"/>
  <c r="M4065" i="4"/>
  <c r="L4065" i="4"/>
  <c r="R4064" i="4"/>
  <c r="M4064" i="4"/>
  <c r="L4064" i="4"/>
  <c r="R4063" i="4"/>
  <c r="M4063" i="4"/>
  <c r="L4063" i="4"/>
  <c r="R4062" i="4"/>
  <c r="M4062" i="4"/>
  <c r="L4062" i="4"/>
  <c r="R4061" i="4"/>
  <c r="M4061" i="4"/>
  <c r="L4061" i="4"/>
  <c r="R4060" i="4"/>
  <c r="M4060" i="4"/>
  <c r="L4060" i="4"/>
  <c r="R4059" i="4"/>
  <c r="M4059" i="4"/>
  <c r="L4059" i="4"/>
  <c r="R4058" i="4"/>
  <c r="M4058" i="4"/>
  <c r="L4058" i="4"/>
  <c r="R4057" i="4"/>
  <c r="M4057" i="4"/>
  <c r="L4057" i="4"/>
  <c r="R4056" i="4"/>
  <c r="M4056" i="4"/>
  <c r="L4056" i="4"/>
  <c r="R4055" i="4"/>
  <c r="M4055" i="4"/>
  <c r="L4055" i="4"/>
  <c r="R4054" i="4"/>
  <c r="M4054" i="4"/>
  <c r="L4054" i="4"/>
  <c r="R4053" i="4"/>
  <c r="M4053" i="4"/>
  <c r="L4053" i="4"/>
  <c r="R4052" i="4"/>
  <c r="M4052" i="4"/>
  <c r="L4052" i="4"/>
  <c r="R4051" i="4"/>
  <c r="M4051" i="4"/>
  <c r="L4051" i="4"/>
  <c r="R4050" i="4"/>
  <c r="M4050" i="4"/>
  <c r="L4050" i="4"/>
  <c r="R4049" i="4"/>
  <c r="M4049" i="4"/>
  <c r="L4049" i="4"/>
  <c r="R4048" i="4"/>
  <c r="M4048" i="4"/>
  <c r="L4048" i="4"/>
  <c r="R4047" i="4"/>
  <c r="M4047" i="4"/>
  <c r="L4047" i="4"/>
  <c r="R4046" i="4"/>
  <c r="M4046" i="4"/>
  <c r="L4046" i="4"/>
  <c r="R4045" i="4"/>
  <c r="M4045" i="4"/>
  <c r="L4045" i="4"/>
  <c r="R4044" i="4"/>
  <c r="M4044" i="4"/>
  <c r="L4044" i="4"/>
  <c r="R4043" i="4"/>
  <c r="M4043" i="4"/>
  <c r="L4043" i="4"/>
  <c r="R4042" i="4"/>
  <c r="M4042" i="4"/>
  <c r="L4042" i="4"/>
  <c r="R4041" i="4"/>
  <c r="M4041" i="4"/>
  <c r="L4041" i="4"/>
  <c r="R4040" i="4"/>
  <c r="M4040" i="4"/>
  <c r="L4040" i="4"/>
  <c r="R4039" i="4"/>
  <c r="M4039" i="4"/>
  <c r="L4039" i="4"/>
  <c r="R4038" i="4"/>
  <c r="M4038" i="4"/>
  <c r="L4038" i="4"/>
  <c r="R4037" i="4"/>
  <c r="M4037" i="4"/>
  <c r="L4037" i="4"/>
  <c r="R4036" i="4"/>
  <c r="M4036" i="4"/>
  <c r="L4036" i="4"/>
  <c r="R4035" i="4"/>
  <c r="M4035" i="4"/>
  <c r="L4035" i="4"/>
  <c r="R4034" i="4"/>
  <c r="M4034" i="4"/>
  <c r="L4034" i="4"/>
  <c r="R4033" i="4"/>
  <c r="M4033" i="4"/>
  <c r="L4033" i="4"/>
  <c r="R4032" i="4"/>
  <c r="M4032" i="4"/>
  <c r="L4032" i="4"/>
  <c r="R4031" i="4"/>
  <c r="M4031" i="4"/>
  <c r="L4031" i="4"/>
  <c r="R4030" i="4"/>
  <c r="M4030" i="4"/>
  <c r="L4030" i="4"/>
  <c r="R4029" i="4"/>
  <c r="M4029" i="4"/>
  <c r="L4029" i="4"/>
  <c r="R4028" i="4"/>
  <c r="M4028" i="4"/>
  <c r="L4028" i="4"/>
  <c r="R4027" i="4"/>
  <c r="M4027" i="4"/>
  <c r="L4027" i="4"/>
  <c r="R4026" i="4"/>
  <c r="M4026" i="4"/>
  <c r="L4026" i="4"/>
  <c r="R4025" i="4"/>
  <c r="M4025" i="4"/>
  <c r="L4025" i="4"/>
  <c r="R4024" i="4"/>
  <c r="M4024" i="4"/>
  <c r="L4024" i="4"/>
  <c r="R4023" i="4"/>
  <c r="M4023" i="4"/>
  <c r="L4023" i="4"/>
  <c r="R4022" i="4"/>
  <c r="M4022" i="4"/>
  <c r="L4022" i="4"/>
  <c r="R4021" i="4"/>
  <c r="M4021" i="4"/>
  <c r="L4021" i="4"/>
  <c r="R4020" i="4"/>
  <c r="M4020" i="4"/>
  <c r="L4020" i="4"/>
  <c r="R4019" i="4"/>
  <c r="M4019" i="4"/>
  <c r="L4019" i="4"/>
  <c r="R4018" i="4"/>
  <c r="M4018" i="4"/>
  <c r="L4018" i="4"/>
  <c r="R4017" i="4"/>
  <c r="M4017" i="4"/>
  <c r="L4017" i="4"/>
  <c r="R4016" i="4"/>
  <c r="M4016" i="4"/>
  <c r="L4016" i="4"/>
  <c r="R4015" i="4"/>
  <c r="M4015" i="4"/>
  <c r="L4015" i="4"/>
  <c r="R4014" i="4"/>
  <c r="M4014" i="4"/>
  <c r="L4014" i="4"/>
  <c r="R4013" i="4"/>
  <c r="M4013" i="4"/>
  <c r="L4013" i="4"/>
  <c r="R4012" i="4"/>
  <c r="M4012" i="4"/>
  <c r="L4012" i="4"/>
  <c r="R4011" i="4"/>
  <c r="M4011" i="4"/>
  <c r="L4011" i="4"/>
  <c r="R4010" i="4"/>
  <c r="M4010" i="4"/>
  <c r="L4010" i="4"/>
  <c r="R4009" i="4"/>
  <c r="M4009" i="4"/>
  <c r="L4009" i="4"/>
  <c r="R4008" i="4"/>
  <c r="M4008" i="4"/>
  <c r="L4008" i="4"/>
  <c r="R4007" i="4"/>
  <c r="M4007" i="4"/>
  <c r="L4007" i="4"/>
  <c r="R4006" i="4"/>
  <c r="M4006" i="4"/>
  <c r="L4006" i="4"/>
  <c r="R4005" i="4"/>
  <c r="M4005" i="4"/>
  <c r="L4005" i="4"/>
  <c r="R4004" i="4"/>
  <c r="M4004" i="4"/>
  <c r="L4004" i="4"/>
  <c r="R4003" i="4"/>
  <c r="M4003" i="4"/>
  <c r="L4003" i="4"/>
  <c r="R4002" i="4"/>
  <c r="M4002" i="4"/>
  <c r="L4002" i="4"/>
  <c r="R4001" i="4"/>
  <c r="M4001" i="4"/>
  <c r="L4001" i="4"/>
  <c r="R4000" i="4"/>
  <c r="M4000" i="4"/>
  <c r="L4000" i="4"/>
  <c r="R3999" i="4"/>
  <c r="M3999" i="4"/>
  <c r="L3999" i="4"/>
  <c r="R3998" i="4"/>
  <c r="M3998" i="4"/>
  <c r="L3998" i="4"/>
  <c r="R3997" i="4"/>
  <c r="M3997" i="4"/>
  <c r="L3997" i="4"/>
  <c r="R3996" i="4"/>
  <c r="M3996" i="4"/>
  <c r="L3996" i="4"/>
  <c r="R3995" i="4"/>
  <c r="M3995" i="4"/>
  <c r="L3995" i="4"/>
  <c r="R3994" i="4"/>
  <c r="M3994" i="4"/>
  <c r="L3994" i="4"/>
  <c r="R3993" i="4"/>
  <c r="M3993" i="4"/>
  <c r="L3993" i="4"/>
  <c r="R3992" i="4"/>
  <c r="M3992" i="4"/>
  <c r="L3992" i="4"/>
  <c r="R3991" i="4"/>
  <c r="M3991" i="4"/>
  <c r="L3991" i="4"/>
  <c r="R3990" i="4"/>
  <c r="M3990" i="4"/>
  <c r="L3990" i="4"/>
  <c r="R3989" i="4"/>
  <c r="M3989" i="4"/>
  <c r="L3989" i="4"/>
  <c r="R3988" i="4"/>
  <c r="M3988" i="4"/>
  <c r="L3988" i="4"/>
  <c r="R3987" i="4"/>
  <c r="M3987" i="4"/>
  <c r="L3987" i="4"/>
  <c r="R3986" i="4"/>
  <c r="M3986" i="4"/>
  <c r="L3986" i="4"/>
  <c r="R3985" i="4"/>
  <c r="M3985" i="4"/>
  <c r="L3985" i="4"/>
  <c r="R3984" i="4"/>
  <c r="M3984" i="4"/>
  <c r="L3984" i="4"/>
  <c r="R3983" i="4"/>
  <c r="M3983" i="4"/>
  <c r="L3983" i="4"/>
  <c r="R3982" i="4"/>
  <c r="M3982" i="4"/>
  <c r="L3982" i="4"/>
  <c r="R3981" i="4"/>
  <c r="M3981" i="4"/>
  <c r="L3981" i="4"/>
  <c r="R3980" i="4"/>
  <c r="M3980" i="4"/>
  <c r="L3980" i="4"/>
  <c r="R3979" i="4"/>
  <c r="M3979" i="4"/>
  <c r="L3979" i="4"/>
  <c r="R3978" i="4"/>
  <c r="M3978" i="4"/>
  <c r="L3978" i="4"/>
  <c r="R3977" i="4"/>
  <c r="M3977" i="4"/>
  <c r="L3977" i="4"/>
  <c r="R3976" i="4"/>
  <c r="M3976" i="4"/>
  <c r="L3976" i="4"/>
  <c r="R3975" i="4"/>
  <c r="M3975" i="4"/>
  <c r="L3975" i="4"/>
  <c r="R3974" i="4"/>
  <c r="M3974" i="4"/>
  <c r="L3974" i="4"/>
  <c r="R3973" i="4"/>
  <c r="M3973" i="4"/>
  <c r="L3973" i="4"/>
  <c r="R3972" i="4"/>
  <c r="M3972" i="4"/>
  <c r="L3972" i="4"/>
  <c r="R3971" i="4"/>
  <c r="M3971" i="4"/>
  <c r="L3971" i="4"/>
  <c r="R3970" i="4"/>
  <c r="M3970" i="4"/>
  <c r="L3970" i="4"/>
  <c r="R3969" i="4"/>
  <c r="M3969" i="4"/>
  <c r="L3969" i="4"/>
  <c r="R3968" i="4"/>
  <c r="M3968" i="4"/>
  <c r="L3968" i="4"/>
  <c r="R3967" i="4"/>
  <c r="M3967" i="4"/>
  <c r="L3967" i="4"/>
  <c r="R3966" i="4"/>
  <c r="M3966" i="4"/>
  <c r="L3966" i="4"/>
  <c r="R3965" i="4"/>
  <c r="M3965" i="4"/>
  <c r="L3965" i="4"/>
  <c r="R3964" i="4"/>
  <c r="M3964" i="4"/>
  <c r="L3964" i="4"/>
  <c r="R3963" i="4"/>
  <c r="M3963" i="4"/>
  <c r="L3963" i="4"/>
  <c r="R3962" i="4"/>
  <c r="M3962" i="4"/>
  <c r="L3962" i="4"/>
  <c r="R3961" i="4"/>
  <c r="M3961" i="4"/>
  <c r="L3961" i="4"/>
  <c r="R3960" i="4"/>
  <c r="M3960" i="4"/>
  <c r="L3960" i="4"/>
  <c r="R3959" i="4"/>
  <c r="M3959" i="4"/>
  <c r="L3959" i="4"/>
  <c r="R3958" i="4"/>
  <c r="M3958" i="4"/>
  <c r="L3958" i="4"/>
  <c r="R3957" i="4"/>
  <c r="M3957" i="4"/>
  <c r="L3957" i="4"/>
  <c r="R3956" i="4"/>
  <c r="M3956" i="4"/>
  <c r="L3956" i="4"/>
  <c r="R3955" i="4"/>
  <c r="M3955" i="4"/>
  <c r="L3955" i="4"/>
  <c r="R3954" i="4"/>
  <c r="M3954" i="4"/>
  <c r="L3954" i="4"/>
  <c r="R3953" i="4"/>
  <c r="M3953" i="4"/>
  <c r="L3953" i="4"/>
  <c r="R3952" i="4"/>
  <c r="M3952" i="4"/>
  <c r="L3952" i="4"/>
  <c r="R3951" i="4"/>
  <c r="M3951" i="4"/>
  <c r="L3951" i="4"/>
  <c r="R3950" i="4"/>
  <c r="M3950" i="4"/>
  <c r="L3950" i="4"/>
  <c r="R3949" i="4"/>
  <c r="M3949" i="4"/>
  <c r="L3949" i="4"/>
  <c r="R3948" i="4"/>
  <c r="M3948" i="4"/>
  <c r="L3948" i="4"/>
  <c r="R3947" i="4"/>
  <c r="M3947" i="4"/>
  <c r="L3947" i="4"/>
  <c r="R3946" i="4"/>
  <c r="M3946" i="4"/>
  <c r="L3946" i="4"/>
  <c r="R3945" i="4"/>
  <c r="M3945" i="4"/>
  <c r="L3945" i="4"/>
  <c r="R3944" i="4"/>
  <c r="M3944" i="4"/>
  <c r="L3944" i="4"/>
  <c r="R3943" i="4"/>
  <c r="M3943" i="4"/>
  <c r="L3943" i="4"/>
  <c r="R3942" i="4"/>
  <c r="M3942" i="4"/>
  <c r="L3942" i="4"/>
  <c r="R3941" i="4"/>
  <c r="M3941" i="4"/>
  <c r="L3941" i="4"/>
  <c r="R3940" i="4"/>
  <c r="M3940" i="4"/>
  <c r="L3940" i="4"/>
  <c r="R3939" i="4"/>
  <c r="M3939" i="4"/>
  <c r="L3939" i="4"/>
  <c r="R3938" i="4"/>
  <c r="M3938" i="4"/>
  <c r="L3938" i="4"/>
  <c r="R3937" i="4"/>
  <c r="M3937" i="4"/>
  <c r="L3937" i="4"/>
  <c r="R3936" i="4"/>
  <c r="M3936" i="4"/>
  <c r="L3936" i="4"/>
  <c r="R3935" i="4"/>
  <c r="M3935" i="4"/>
  <c r="L3935" i="4"/>
  <c r="R3934" i="4"/>
  <c r="M3934" i="4"/>
  <c r="L3934" i="4"/>
  <c r="R3933" i="4"/>
  <c r="M3933" i="4"/>
  <c r="L3933" i="4"/>
  <c r="R3932" i="4"/>
  <c r="M3932" i="4"/>
  <c r="L3932" i="4"/>
  <c r="R3931" i="4"/>
  <c r="M3931" i="4"/>
  <c r="L3931" i="4"/>
  <c r="R3930" i="4"/>
  <c r="M3930" i="4"/>
  <c r="L3930" i="4"/>
  <c r="R3929" i="4"/>
  <c r="M3929" i="4"/>
  <c r="L3929" i="4"/>
  <c r="R3928" i="4"/>
  <c r="M3928" i="4"/>
  <c r="L3928" i="4"/>
  <c r="R3927" i="4"/>
  <c r="M3927" i="4"/>
  <c r="L3927" i="4"/>
  <c r="R3926" i="4"/>
  <c r="M3926" i="4"/>
  <c r="L3926" i="4"/>
  <c r="R3925" i="4"/>
  <c r="M3925" i="4"/>
  <c r="L3925" i="4"/>
  <c r="R3924" i="4"/>
  <c r="M3924" i="4"/>
  <c r="L3924" i="4"/>
  <c r="R3923" i="4"/>
  <c r="M3923" i="4"/>
  <c r="L3923" i="4"/>
  <c r="R3922" i="4"/>
  <c r="M3922" i="4"/>
  <c r="L3922" i="4"/>
  <c r="R3921" i="4"/>
  <c r="M3921" i="4"/>
  <c r="L3921" i="4"/>
  <c r="R3920" i="4"/>
  <c r="M3920" i="4"/>
  <c r="L3920" i="4"/>
  <c r="R3919" i="4"/>
  <c r="M3919" i="4"/>
  <c r="L3919" i="4"/>
  <c r="R3918" i="4"/>
  <c r="M3918" i="4"/>
  <c r="L3918" i="4"/>
  <c r="R3917" i="4"/>
  <c r="M3917" i="4"/>
  <c r="L3917" i="4"/>
  <c r="R3916" i="4"/>
  <c r="M3916" i="4"/>
  <c r="L3916" i="4"/>
  <c r="R3915" i="4"/>
  <c r="M3915" i="4"/>
  <c r="L3915" i="4"/>
  <c r="R3914" i="4"/>
  <c r="M3914" i="4"/>
  <c r="L3914" i="4"/>
  <c r="R3913" i="4"/>
  <c r="M3913" i="4"/>
  <c r="L3913" i="4"/>
  <c r="R3912" i="4"/>
  <c r="M3912" i="4"/>
  <c r="L3912" i="4"/>
  <c r="R3911" i="4"/>
  <c r="M3911" i="4"/>
  <c r="L3911" i="4"/>
  <c r="R3910" i="4"/>
  <c r="M3910" i="4"/>
  <c r="L3910" i="4"/>
  <c r="R3909" i="4"/>
  <c r="M3909" i="4"/>
  <c r="L3909" i="4"/>
  <c r="R3908" i="4"/>
  <c r="M3908" i="4"/>
  <c r="L3908" i="4"/>
  <c r="R3907" i="4"/>
  <c r="M3907" i="4"/>
  <c r="L3907" i="4"/>
  <c r="R3906" i="4"/>
  <c r="M3906" i="4"/>
  <c r="L3906" i="4"/>
  <c r="R3905" i="4"/>
  <c r="M3905" i="4"/>
  <c r="L3905" i="4"/>
  <c r="R3904" i="4"/>
  <c r="M3904" i="4"/>
  <c r="L3904" i="4"/>
  <c r="R3903" i="4"/>
  <c r="M3903" i="4"/>
  <c r="L3903" i="4"/>
  <c r="R3902" i="4"/>
  <c r="M3902" i="4"/>
  <c r="L3902" i="4"/>
  <c r="R3901" i="4"/>
  <c r="M3901" i="4"/>
  <c r="L3901" i="4"/>
  <c r="R3900" i="4"/>
  <c r="M3900" i="4"/>
  <c r="L3900" i="4"/>
  <c r="R3899" i="4"/>
  <c r="M3899" i="4"/>
  <c r="L3899" i="4"/>
  <c r="R3898" i="4"/>
  <c r="M3898" i="4"/>
  <c r="L3898" i="4"/>
  <c r="R3897" i="4"/>
  <c r="M3897" i="4"/>
  <c r="L3897" i="4"/>
  <c r="R3896" i="4"/>
  <c r="M3896" i="4"/>
  <c r="L3896" i="4"/>
  <c r="R3895" i="4"/>
  <c r="M3895" i="4"/>
  <c r="L3895" i="4"/>
  <c r="R3894" i="4"/>
  <c r="M3894" i="4"/>
  <c r="L3894" i="4"/>
  <c r="R3893" i="4"/>
  <c r="M3893" i="4"/>
  <c r="L3893" i="4"/>
  <c r="R3892" i="4"/>
  <c r="M3892" i="4"/>
  <c r="L3892" i="4"/>
  <c r="R3891" i="4"/>
  <c r="M3891" i="4"/>
  <c r="L3891" i="4"/>
  <c r="R3890" i="4"/>
  <c r="M3890" i="4"/>
  <c r="L3890" i="4"/>
  <c r="R3889" i="4"/>
  <c r="M3889" i="4"/>
  <c r="L3889" i="4"/>
  <c r="R3888" i="4"/>
  <c r="M3888" i="4"/>
  <c r="L3888" i="4"/>
  <c r="R3887" i="4"/>
  <c r="M3887" i="4"/>
  <c r="L3887" i="4"/>
  <c r="R3886" i="4"/>
  <c r="M3886" i="4"/>
  <c r="L3886" i="4"/>
  <c r="R3885" i="4"/>
  <c r="M3885" i="4"/>
  <c r="L3885" i="4"/>
  <c r="R3884" i="4"/>
  <c r="M3884" i="4"/>
  <c r="L3884" i="4"/>
  <c r="R3883" i="4"/>
  <c r="M3883" i="4"/>
  <c r="L3883" i="4"/>
  <c r="R3882" i="4"/>
  <c r="M3882" i="4"/>
  <c r="L3882" i="4"/>
  <c r="R3881" i="4"/>
  <c r="M3881" i="4"/>
  <c r="L3881" i="4"/>
  <c r="R3880" i="4"/>
  <c r="M3880" i="4"/>
  <c r="L3880" i="4"/>
  <c r="R3879" i="4"/>
  <c r="M3879" i="4"/>
  <c r="L3879" i="4"/>
  <c r="R3878" i="4"/>
  <c r="M3878" i="4"/>
  <c r="L3878" i="4"/>
  <c r="R3877" i="4"/>
  <c r="M3877" i="4"/>
  <c r="L3877" i="4"/>
  <c r="R3876" i="4"/>
  <c r="M3876" i="4"/>
  <c r="L3876" i="4"/>
  <c r="R3875" i="4"/>
  <c r="M3875" i="4"/>
  <c r="L3875" i="4"/>
  <c r="R3874" i="4"/>
  <c r="M3874" i="4"/>
  <c r="L3874" i="4"/>
  <c r="R3873" i="4"/>
  <c r="M3873" i="4"/>
  <c r="L3873" i="4"/>
  <c r="R3872" i="4"/>
  <c r="M3872" i="4"/>
  <c r="L3872" i="4"/>
  <c r="R3871" i="4"/>
  <c r="M3871" i="4"/>
  <c r="L3871" i="4"/>
  <c r="R3870" i="4"/>
  <c r="M3870" i="4"/>
  <c r="L3870" i="4"/>
  <c r="R3869" i="4"/>
  <c r="M3869" i="4"/>
  <c r="L3869" i="4"/>
  <c r="R3868" i="4"/>
  <c r="M3868" i="4"/>
  <c r="L3868" i="4"/>
  <c r="R3867" i="4"/>
  <c r="M3867" i="4"/>
  <c r="L3867" i="4"/>
  <c r="R3866" i="4"/>
  <c r="M3866" i="4"/>
  <c r="L3866" i="4"/>
  <c r="R3865" i="4"/>
  <c r="M3865" i="4"/>
  <c r="L3865" i="4"/>
  <c r="R3864" i="4"/>
  <c r="M3864" i="4"/>
  <c r="L3864" i="4"/>
  <c r="R3863" i="4"/>
  <c r="M3863" i="4"/>
  <c r="L3863" i="4"/>
  <c r="R3862" i="4"/>
  <c r="M3862" i="4"/>
  <c r="L3862" i="4"/>
  <c r="R3861" i="4"/>
  <c r="M3861" i="4"/>
  <c r="L3861" i="4"/>
  <c r="R3860" i="4"/>
  <c r="M3860" i="4"/>
  <c r="L3860" i="4"/>
  <c r="R3859" i="4"/>
  <c r="M3859" i="4"/>
  <c r="L3859" i="4"/>
  <c r="R3858" i="4"/>
  <c r="M3858" i="4"/>
  <c r="L3858" i="4"/>
  <c r="R3857" i="4"/>
  <c r="M3857" i="4"/>
  <c r="L3857" i="4"/>
  <c r="R3856" i="4"/>
  <c r="M3856" i="4"/>
  <c r="L3856" i="4"/>
  <c r="R3855" i="4"/>
  <c r="M3855" i="4"/>
  <c r="L3855" i="4"/>
  <c r="R3854" i="4"/>
  <c r="M3854" i="4"/>
  <c r="L3854" i="4"/>
  <c r="R3853" i="4"/>
  <c r="M3853" i="4"/>
  <c r="L3853" i="4"/>
  <c r="R3852" i="4"/>
  <c r="M3852" i="4"/>
  <c r="L3852" i="4"/>
  <c r="R3851" i="4"/>
  <c r="M3851" i="4"/>
  <c r="L3851" i="4"/>
  <c r="R3850" i="4"/>
  <c r="M3850" i="4"/>
  <c r="L3850" i="4"/>
  <c r="R3849" i="4"/>
  <c r="M3849" i="4"/>
  <c r="L3849" i="4"/>
  <c r="R3848" i="4"/>
  <c r="M3848" i="4"/>
  <c r="L3848" i="4"/>
  <c r="R3847" i="4"/>
  <c r="M3847" i="4"/>
  <c r="L3847" i="4"/>
  <c r="R3846" i="4"/>
  <c r="M3846" i="4"/>
  <c r="L3846" i="4"/>
  <c r="R3845" i="4"/>
  <c r="M3845" i="4"/>
  <c r="L3845" i="4"/>
  <c r="R3844" i="4"/>
  <c r="M3844" i="4"/>
  <c r="L3844" i="4"/>
  <c r="R3843" i="4"/>
  <c r="M3843" i="4"/>
  <c r="L3843" i="4"/>
  <c r="R3842" i="4"/>
  <c r="M3842" i="4"/>
  <c r="L3842" i="4"/>
  <c r="R3841" i="4"/>
  <c r="M3841" i="4"/>
  <c r="L3841" i="4"/>
  <c r="R3840" i="4"/>
  <c r="M3840" i="4"/>
  <c r="L3840" i="4"/>
  <c r="R3839" i="4"/>
  <c r="M3839" i="4"/>
  <c r="L3839" i="4"/>
  <c r="R3838" i="4"/>
  <c r="M3838" i="4"/>
  <c r="L3838" i="4"/>
  <c r="R3837" i="4"/>
  <c r="M3837" i="4"/>
  <c r="L3837" i="4"/>
  <c r="R3836" i="4"/>
  <c r="M3836" i="4"/>
  <c r="L3836" i="4"/>
  <c r="R3835" i="4"/>
  <c r="M3835" i="4"/>
  <c r="L3835" i="4"/>
  <c r="R3834" i="4"/>
  <c r="M3834" i="4"/>
  <c r="L3834" i="4"/>
  <c r="R3833" i="4"/>
  <c r="M3833" i="4"/>
  <c r="L3833" i="4"/>
  <c r="R3832" i="4"/>
  <c r="M3832" i="4"/>
  <c r="L3832" i="4"/>
  <c r="R3831" i="4"/>
  <c r="M3831" i="4"/>
  <c r="L3831" i="4"/>
  <c r="R3830" i="4"/>
  <c r="M3830" i="4"/>
  <c r="L3830" i="4"/>
  <c r="R3829" i="4"/>
  <c r="M3829" i="4"/>
  <c r="L3829" i="4"/>
  <c r="R3828" i="4"/>
  <c r="M3828" i="4"/>
  <c r="L3828" i="4"/>
  <c r="R3827" i="4"/>
  <c r="M3827" i="4"/>
  <c r="L3827" i="4"/>
  <c r="R3826" i="4"/>
  <c r="M3826" i="4"/>
  <c r="L3826" i="4"/>
  <c r="R3825" i="4"/>
  <c r="M3825" i="4"/>
  <c r="L3825" i="4"/>
  <c r="R3824" i="4"/>
  <c r="M3824" i="4"/>
  <c r="L3824" i="4"/>
  <c r="R3823" i="4"/>
  <c r="M3823" i="4"/>
  <c r="L3823" i="4"/>
  <c r="R3822" i="4"/>
  <c r="M3822" i="4"/>
  <c r="L3822" i="4"/>
  <c r="R3821" i="4"/>
  <c r="M3821" i="4"/>
  <c r="L3821" i="4"/>
  <c r="R3820" i="4"/>
  <c r="M3820" i="4"/>
  <c r="L3820" i="4"/>
  <c r="R3819" i="4"/>
  <c r="M3819" i="4"/>
  <c r="L3819" i="4"/>
  <c r="R3818" i="4"/>
  <c r="M3818" i="4"/>
  <c r="L3818" i="4"/>
  <c r="R3817" i="4"/>
  <c r="M3817" i="4"/>
  <c r="L3817" i="4"/>
  <c r="R3816" i="4"/>
  <c r="M3816" i="4"/>
  <c r="L3816" i="4"/>
  <c r="R3815" i="4"/>
  <c r="M3815" i="4"/>
  <c r="L3815" i="4"/>
  <c r="R3814" i="4"/>
  <c r="M3814" i="4"/>
  <c r="L3814" i="4"/>
  <c r="R3813" i="4"/>
  <c r="M3813" i="4"/>
  <c r="L3813" i="4"/>
  <c r="R3812" i="4"/>
  <c r="M3812" i="4"/>
  <c r="L3812" i="4"/>
  <c r="R3811" i="4"/>
  <c r="M3811" i="4"/>
  <c r="L3811" i="4"/>
  <c r="R3810" i="4"/>
  <c r="M3810" i="4"/>
  <c r="L3810" i="4"/>
  <c r="R3809" i="4"/>
  <c r="M3809" i="4"/>
  <c r="L3809" i="4"/>
  <c r="R3808" i="4"/>
  <c r="M3808" i="4"/>
  <c r="L3808" i="4"/>
  <c r="R3807" i="4"/>
  <c r="M3807" i="4"/>
  <c r="L3807" i="4"/>
  <c r="R3806" i="4"/>
  <c r="M3806" i="4"/>
  <c r="L3806" i="4"/>
  <c r="R3805" i="4"/>
  <c r="M3805" i="4"/>
  <c r="L3805" i="4"/>
  <c r="R3804" i="4"/>
  <c r="M3804" i="4"/>
  <c r="L3804" i="4"/>
  <c r="R3803" i="4"/>
  <c r="M3803" i="4"/>
  <c r="L3803" i="4"/>
  <c r="R3802" i="4"/>
  <c r="M3802" i="4"/>
  <c r="L3802" i="4"/>
  <c r="R3801" i="4"/>
  <c r="M3801" i="4"/>
  <c r="L3801" i="4"/>
  <c r="R3800" i="4"/>
  <c r="M3800" i="4"/>
  <c r="L3800" i="4"/>
  <c r="R3799" i="4"/>
  <c r="M3799" i="4"/>
  <c r="L3799" i="4"/>
  <c r="R3798" i="4"/>
  <c r="M3798" i="4"/>
  <c r="L3798" i="4"/>
  <c r="R3797" i="4"/>
  <c r="M3797" i="4"/>
  <c r="L3797" i="4"/>
  <c r="R3796" i="4"/>
  <c r="M3796" i="4"/>
  <c r="L3796" i="4"/>
  <c r="R3795" i="4"/>
  <c r="M3795" i="4"/>
  <c r="L3795" i="4"/>
  <c r="R3794" i="4"/>
  <c r="M3794" i="4"/>
  <c r="L3794" i="4"/>
  <c r="R3793" i="4"/>
  <c r="M3793" i="4"/>
  <c r="L3793" i="4"/>
  <c r="R3792" i="4"/>
  <c r="M3792" i="4"/>
  <c r="L3792" i="4"/>
  <c r="R3791" i="4"/>
  <c r="M3791" i="4"/>
  <c r="L3791" i="4"/>
  <c r="R3790" i="4"/>
  <c r="M3790" i="4"/>
  <c r="L3790" i="4"/>
  <c r="R3789" i="4"/>
  <c r="M3789" i="4"/>
  <c r="L3789" i="4"/>
  <c r="R3788" i="4"/>
  <c r="M3788" i="4"/>
  <c r="L3788" i="4"/>
  <c r="R3787" i="4"/>
  <c r="M3787" i="4"/>
  <c r="L3787" i="4"/>
  <c r="R3786" i="4"/>
  <c r="M3786" i="4"/>
  <c r="L3786" i="4"/>
  <c r="R3785" i="4"/>
  <c r="M3785" i="4"/>
  <c r="L3785" i="4"/>
  <c r="R3784" i="4"/>
  <c r="M3784" i="4"/>
  <c r="L3784" i="4"/>
  <c r="R3783" i="4"/>
  <c r="M3783" i="4"/>
  <c r="L3783" i="4"/>
  <c r="R3782" i="4"/>
  <c r="M3782" i="4"/>
  <c r="L3782" i="4"/>
  <c r="R3781" i="4"/>
  <c r="M3781" i="4"/>
  <c r="L3781" i="4"/>
  <c r="R3780" i="4"/>
  <c r="M3780" i="4"/>
  <c r="L3780" i="4"/>
  <c r="R3779" i="4"/>
  <c r="M3779" i="4"/>
  <c r="L3779" i="4"/>
  <c r="R3778" i="4"/>
  <c r="M3778" i="4"/>
  <c r="L3778" i="4"/>
  <c r="R3777" i="4"/>
  <c r="M3777" i="4"/>
  <c r="L3777" i="4"/>
  <c r="R3776" i="4"/>
  <c r="M3776" i="4"/>
  <c r="L3776" i="4"/>
  <c r="R3775" i="4"/>
  <c r="M3775" i="4"/>
  <c r="L3775" i="4"/>
  <c r="R3774" i="4"/>
  <c r="M3774" i="4"/>
  <c r="L3774" i="4"/>
  <c r="R3773" i="4"/>
  <c r="M3773" i="4"/>
  <c r="L3773" i="4"/>
  <c r="R3772" i="4"/>
  <c r="M3772" i="4"/>
  <c r="L3772" i="4"/>
  <c r="R3771" i="4"/>
  <c r="M3771" i="4"/>
  <c r="L3771" i="4"/>
  <c r="R3770" i="4"/>
  <c r="M3770" i="4"/>
  <c r="L3770" i="4"/>
  <c r="R3769" i="4"/>
  <c r="M3769" i="4"/>
  <c r="L3769" i="4"/>
  <c r="R3768" i="4"/>
  <c r="M3768" i="4"/>
  <c r="L3768" i="4"/>
  <c r="R3767" i="4"/>
  <c r="M3767" i="4"/>
  <c r="L3767" i="4"/>
  <c r="R3766" i="4"/>
  <c r="M3766" i="4"/>
  <c r="L3766" i="4"/>
  <c r="R3765" i="4"/>
  <c r="M3765" i="4"/>
  <c r="L3765" i="4"/>
  <c r="R3764" i="4"/>
  <c r="M3764" i="4"/>
  <c r="L3764" i="4"/>
  <c r="R3763" i="4"/>
  <c r="M3763" i="4"/>
  <c r="L3763" i="4"/>
  <c r="R3762" i="4"/>
  <c r="M3762" i="4"/>
  <c r="L3762" i="4"/>
  <c r="R3761" i="4"/>
  <c r="M3761" i="4"/>
  <c r="L3761" i="4"/>
  <c r="R3760" i="4"/>
  <c r="M3760" i="4"/>
  <c r="L3760" i="4"/>
  <c r="R3759" i="4"/>
  <c r="M3759" i="4"/>
  <c r="L3759" i="4"/>
  <c r="R3758" i="4"/>
  <c r="M3758" i="4"/>
  <c r="L3758" i="4"/>
  <c r="R3757" i="4"/>
  <c r="M3757" i="4"/>
  <c r="L3757" i="4"/>
  <c r="R3756" i="4"/>
  <c r="M3756" i="4"/>
  <c r="L3756" i="4"/>
  <c r="R3755" i="4"/>
  <c r="M3755" i="4"/>
  <c r="L3755" i="4"/>
  <c r="R3754" i="4"/>
  <c r="M3754" i="4"/>
  <c r="L3754" i="4"/>
  <c r="R3753" i="4"/>
  <c r="M3753" i="4"/>
  <c r="L3753" i="4"/>
  <c r="R3752" i="4"/>
  <c r="M3752" i="4"/>
  <c r="L3752" i="4"/>
  <c r="R3751" i="4"/>
  <c r="M3751" i="4"/>
  <c r="L3751" i="4"/>
  <c r="R3750" i="4"/>
  <c r="M3750" i="4"/>
  <c r="L3750" i="4"/>
  <c r="R3749" i="4"/>
  <c r="M3749" i="4"/>
  <c r="L3749" i="4"/>
  <c r="R3748" i="4"/>
  <c r="M3748" i="4"/>
  <c r="L3748" i="4"/>
  <c r="R3747" i="4"/>
  <c r="M3747" i="4"/>
  <c r="L3747" i="4"/>
  <c r="R3746" i="4"/>
  <c r="M3746" i="4"/>
  <c r="L3746" i="4"/>
  <c r="R3745" i="4"/>
  <c r="M3745" i="4"/>
  <c r="L3745" i="4"/>
  <c r="R3744" i="4"/>
  <c r="M3744" i="4"/>
  <c r="L3744" i="4"/>
  <c r="R3743" i="4"/>
  <c r="M3743" i="4"/>
  <c r="L3743" i="4"/>
  <c r="R3742" i="4"/>
  <c r="M3742" i="4"/>
  <c r="L3742" i="4"/>
  <c r="R3741" i="4"/>
  <c r="M3741" i="4"/>
  <c r="L3741" i="4"/>
  <c r="R3740" i="4"/>
  <c r="M3740" i="4"/>
  <c r="L3740" i="4"/>
  <c r="R3739" i="4"/>
  <c r="M3739" i="4"/>
  <c r="L3739" i="4"/>
  <c r="R3738" i="4"/>
  <c r="M3738" i="4"/>
  <c r="L3738" i="4"/>
  <c r="R3737" i="4"/>
  <c r="M3737" i="4"/>
  <c r="L3737" i="4"/>
  <c r="R3736" i="4"/>
  <c r="M3736" i="4"/>
  <c r="L3736" i="4"/>
  <c r="R3735" i="4"/>
  <c r="M3735" i="4"/>
  <c r="L3735" i="4"/>
  <c r="R3734" i="4"/>
  <c r="M3734" i="4"/>
  <c r="L3734" i="4"/>
  <c r="R3733" i="4"/>
  <c r="M3733" i="4"/>
  <c r="L3733" i="4"/>
  <c r="R3732" i="4"/>
  <c r="M3732" i="4"/>
  <c r="L3732" i="4"/>
  <c r="R3731" i="4"/>
  <c r="M3731" i="4"/>
  <c r="L3731" i="4"/>
  <c r="R3730" i="4"/>
  <c r="M3730" i="4"/>
  <c r="L3730" i="4"/>
  <c r="R3729" i="4"/>
  <c r="M3729" i="4"/>
  <c r="L3729" i="4"/>
  <c r="R3728" i="4"/>
  <c r="M3728" i="4"/>
  <c r="L3728" i="4"/>
  <c r="R3727" i="4"/>
  <c r="M3727" i="4"/>
  <c r="L3727" i="4"/>
  <c r="R3726" i="4"/>
  <c r="M3726" i="4"/>
  <c r="L3726" i="4"/>
  <c r="R3725" i="4"/>
  <c r="M3725" i="4"/>
  <c r="L3725" i="4"/>
  <c r="R3724" i="4"/>
  <c r="M3724" i="4"/>
  <c r="L3724" i="4"/>
  <c r="R3723" i="4"/>
  <c r="M3723" i="4"/>
  <c r="L3723" i="4"/>
  <c r="R3722" i="4"/>
  <c r="M3722" i="4"/>
  <c r="L3722" i="4"/>
  <c r="R3721" i="4"/>
  <c r="M3721" i="4"/>
  <c r="L3721" i="4"/>
  <c r="R3720" i="4"/>
  <c r="M3720" i="4"/>
  <c r="L3720" i="4"/>
  <c r="R3719" i="4"/>
  <c r="M3719" i="4"/>
  <c r="L3719" i="4"/>
  <c r="R3718" i="4"/>
  <c r="M3718" i="4"/>
  <c r="L3718" i="4"/>
  <c r="R3717" i="4"/>
  <c r="M3717" i="4"/>
  <c r="L3717" i="4"/>
  <c r="R3716" i="4"/>
  <c r="M3716" i="4"/>
  <c r="L3716" i="4"/>
  <c r="R3715" i="4"/>
  <c r="M3715" i="4"/>
  <c r="L3715" i="4"/>
  <c r="R3714" i="4"/>
  <c r="M3714" i="4"/>
  <c r="L3714" i="4"/>
  <c r="R3713" i="4"/>
  <c r="M3713" i="4"/>
  <c r="L3713" i="4"/>
  <c r="R3712" i="4"/>
  <c r="M3712" i="4"/>
  <c r="L3712" i="4"/>
  <c r="R3711" i="4"/>
  <c r="M3711" i="4"/>
  <c r="L3711" i="4"/>
  <c r="R3710" i="4"/>
  <c r="M3710" i="4"/>
  <c r="L3710" i="4"/>
  <c r="R3709" i="4"/>
  <c r="M3709" i="4"/>
  <c r="L3709" i="4"/>
  <c r="R3708" i="4"/>
  <c r="M3708" i="4"/>
  <c r="L3708" i="4"/>
  <c r="R3707" i="4"/>
  <c r="M3707" i="4"/>
  <c r="L3707" i="4"/>
  <c r="R3706" i="4"/>
  <c r="M3706" i="4"/>
  <c r="L3706" i="4"/>
  <c r="R3705" i="4"/>
  <c r="M3705" i="4"/>
  <c r="L3705" i="4"/>
  <c r="R3704" i="4"/>
  <c r="M3704" i="4"/>
  <c r="L3704" i="4"/>
  <c r="R3703" i="4"/>
  <c r="M3703" i="4"/>
  <c r="L3703" i="4"/>
  <c r="R3702" i="4"/>
  <c r="M3702" i="4"/>
  <c r="L3702" i="4"/>
  <c r="R3701" i="4"/>
  <c r="M3701" i="4"/>
  <c r="L3701" i="4"/>
  <c r="R3700" i="4"/>
  <c r="M3700" i="4"/>
  <c r="L3700" i="4"/>
  <c r="R3699" i="4"/>
  <c r="M3699" i="4"/>
  <c r="L3699" i="4"/>
  <c r="R3698" i="4"/>
  <c r="M3698" i="4"/>
  <c r="L3698" i="4"/>
  <c r="R3697" i="4"/>
  <c r="M3697" i="4"/>
  <c r="L3697" i="4"/>
  <c r="R3696" i="4"/>
  <c r="M3696" i="4"/>
  <c r="L3696" i="4"/>
  <c r="R3695" i="4"/>
  <c r="M3695" i="4"/>
  <c r="L3695" i="4"/>
  <c r="R3694" i="4"/>
  <c r="M3694" i="4"/>
  <c r="L3694" i="4"/>
  <c r="R3693" i="4"/>
  <c r="M3693" i="4"/>
  <c r="L3693" i="4"/>
  <c r="R3692" i="4"/>
  <c r="M3692" i="4"/>
  <c r="L3692" i="4"/>
  <c r="R3691" i="4"/>
  <c r="M3691" i="4"/>
  <c r="L3691" i="4"/>
  <c r="R3690" i="4"/>
  <c r="M3690" i="4"/>
  <c r="L3690" i="4"/>
  <c r="R3689" i="4"/>
  <c r="M3689" i="4"/>
  <c r="L3689" i="4"/>
  <c r="R3688" i="4"/>
  <c r="M3688" i="4"/>
  <c r="L3688" i="4"/>
  <c r="R3687" i="4"/>
  <c r="M3687" i="4"/>
  <c r="L3687" i="4"/>
  <c r="R3686" i="4"/>
  <c r="M3686" i="4"/>
  <c r="L3686" i="4"/>
  <c r="R3685" i="4"/>
  <c r="M3685" i="4"/>
  <c r="L3685" i="4"/>
  <c r="R3684" i="4"/>
  <c r="M3684" i="4"/>
  <c r="L3684" i="4"/>
  <c r="R3683" i="4"/>
  <c r="M3683" i="4"/>
  <c r="L3683" i="4"/>
  <c r="R3682" i="4"/>
  <c r="M3682" i="4"/>
  <c r="L3682" i="4"/>
  <c r="R3681" i="4"/>
  <c r="M3681" i="4"/>
  <c r="L3681" i="4"/>
  <c r="R3680" i="4"/>
  <c r="M3680" i="4"/>
  <c r="L3680" i="4"/>
  <c r="R3679" i="4"/>
  <c r="M3679" i="4"/>
  <c r="L3679" i="4"/>
  <c r="R3678" i="4"/>
  <c r="M3678" i="4"/>
  <c r="L3678" i="4"/>
  <c r="R3677" i="4"/>
  <c r="M3677" i="4"/>
  <c r="L3677" i="4"/>
  <c r="R3676" i="4"/>
  <c r="M3676" i="4"/>
  <c r="L3676" i="4"/>
  <c r="R3675" i="4"/>
  <c r="M3675" i="4"/>
  <c r="L3675" i="4"/>
  <c r="R3674" i="4"/>
  <c r="M3674" i="4"/>
  <c r="L3674" i="4"/>
  <c r="R3673" i="4"/>
  <c r="M3673" i="4"/>
  <c r="L3673" i="4"/>
  <c r="R3672" i="4"/>
  <c r="M3672" i="4"/>
  <c r="L3672" i="4"/>
  <c r="R3671" i="4"/>
  <c r="M3671" i="4"/>
  <c r="L3671" i="4"/>
  <c r="R3670" i="4"/>
  <c r="M3670" i="4"/>
  <c r="L3670" i="4"/>
  <c r="R3669" i="4"/>
  <c r="M3669" i="4"/>
  <c r="L3669" i="4"/>
  <c r="R3668" i="4"/>
  <c r="M3668" i="4"/>
  <c r="L3668" i="4"/>
  <c r="R3667" i="4"/>
  <c r="M3667" i="4"/>
  <c r="L3667" i="4"/>
  <c r="R3666" i="4"/>
  <c r="M3666" i="4"/>
  <c r="L3666" i="4"/>
  <c r="R3665" i="4"/>
  <c r="M3665" i="4"/>
  <c r="L3665" i="4"/>
  <c r="R3664" i="4"/>
  <c r="M3664" i="4"/>
  <c r="L3664" i="4"/>
  <c r="R3663" i="4"/>
  <c r="M3663" i="4"/>
  <c r="L3663" i="4"/>
  <c r="R3662" i="4"/>
  <c r="M3662" i="4"/>
  <c r="L3662" i="4"/>
  <c r="R3661" i="4"/>
  <c r="M3661" i="4"/>
  <c r="L3661" i="4"/>
  <c r="R3660" i="4"/>
  <c r="M3660" i="4"/>
  <c r="L3660" i="4"/>
  <c r="R3659" i="4"/>
  <c r="M3659" i="4"/>
  <c r="L3659" i="4"/>
  <c r="R3658" i="4"/>
  <c r="M3658" i="4"/>
  <c r="L3658" i="4"/>
  <c r="R3657" i="4"/>
  <c r="M3657" i="4"/>
  <c r="L3657" i="4"/>
  <c r="R3656" i="4"/>
  <c r="M3656" i="4"/>
  <c r="L3656" i="4"/>
  <c r="R3655" i="4"/>
  <c r="M3655" i="4"/>
  <c r="L3655" i="4"/>
  <c r="R3654" i="4"/>
  <c r="M3654" i="4"/>
  <c r="L3654" i="4"/>
  <c r="R3653" i="4"/>
  <c r="M3653" i="4"/>
  <c r="L3653" i="4"/>
  <c r="R3652" i="4"/>
  <c r="M3652" i="4"/>
  <c r="L3652" i="4"/>
  <c r="R3651" i="4"/>
  <c r="M3651" i="4"/>
  <c r="L3651" i="4"/>
  <c r="R3650" i="4"/>
  <c r="M3650" i="4"/>
  <c r="L3650" i="4"/>
  <c r="R3649" i="4"/>
  <c r="M3649" i="4"/>
  <c r="L3649" i="4"/>
  <c r="R3648" i="4"/>
  <c r="M3648" i="4"/>
  <c r="L3648" i="4"/>
  <c r="R3647" i="4"/>
  <c r="M3647" i="4"/>
  <c r="L3647" i="4"/>
  <c r="R3646" i="4"/>
  <c r="M3646" i="4"/>
  <c r="L3646" i="4"/>
  <c r="R3645" i="4"/>
  <c r="M3645" i="4"/>
  <c r="L3645" i="4"/>
  <c r="R3644" i="4"/>
  <c r="M3644" i="4"/>
  <c r="L3644" i="4"/>
  <c r="R3643" i="4"/>
  <c r="M3643" i="4"/>
  <c r="L3643" i="4"/>
  <c r="R3642" i="4"/>
  <c r="M3642" i="4"/>
  <c r="L3642" i="4"/>
  <c r="R3641" i="4"/>
  <c r="M3641" i="4"/>
  <c r="L3641" i="4"/>
  <c r="R3640" i="4"/>
  <c r="M3640" i="4"/>
  <c r="L3640" i="4"/>
  <c r="R3639" i="4"/>
  <c r="M3639" i="4"/>
  <c r="L3639" i="4"/>
  <c r="R3638" i="4"/>
  <c r="M3638" i="4"/>
  <c r="L3638" i="4"/>
  <c r="R3637" i="4"/>
  <c r="M3637" i="4"/>
  <c r="L3637" i="4"/>
  <c r="R3636" i="4"/>
  <c r="M3636" i="4"/>
  <c r="L3636" i="4"/>
  <c r="R3635" i="4"/>
  <c r="M3635" i="4"/>
  <c r="L3635" i="4"/>
  <c r="R3634" i="4"/>
  <c r="M3634" i="4"/>
  <c r="L3634" i="4"/>
  <c r="R3633" i="4"/>
  <c r="M3633" i="4"/>
  <c r="L3633" i="4"/>
  <c r="R3632" i="4"/>
  <c r="M3632" i="4"/>
  <c r="L3632" i="4"/>
  <c r="R3631" i="4"/>
  <c r="M3631" i="4"/>
  <c r="L3631" i="4"/>
  <c r="R3630" i="4"/>
  <c r="M3630" i="4"/>
  <c r="L3630" i="4"/>
  <c r="R3629" i="4"/>
  <c r="M3629" i="4"/>
  <c r="L3629" i="4"/>
  <c r="R3628" i="4"/>
  <c r="M3628" i="4"/>
  <c r="L3628" i="4"/>
  <c r="R3627" i="4"/>
  <c r="M3627" i="4"/>
  <c r="L3627" i="4"/>
  <c r="R3626" i="4"/>
  <c r="M3626" i="4"/>
  <c r="L3626" i="4"/>
  <c r="R3625" i="4"/>
  <c r="M3625" i="4"/>
  <c r="L3625" i="4"/>
  <c r="R3624" i="4"/>
  <c r="M3624" i="4"/>
  <c r="L3624" i="4"/>
  <c r="R3623" i="4"/>
  <c r="M3623" i="4"/>
  <c r="L3623" i="4"/>
  <c r="R3622" i="4"/>
  <c r="M3622" i="4"/>
  <c r="L3622" i="4"/>
  <c r="R3621" i="4"/>
  <c r="M3621" i="4"/>
  <c r="L3621" i="4"/>
  <c r="R3620" i="4"/>
  <c r="M3620" i="4"/>
  <c r="L3620" i="4"/>
  <c r="R3619" i="4"/>
  <c r="M3619" i="4"/>
  <c r="L3619" i="4"/>
  <c r="R3618" i="4"/>
  <c r="M3618" i="4"/>
  <c r="L3618" i="4"/>
  <c r="R3617" i="4"/>
  <c r="M3617" i="4"/>
  <c r="L3617" i="4"/>
  <c r="R3616" i="4"/>
  <c r="M3616" i="4"/>
  <c r="L3616" i="4"/>
  <c r="R3615" i="4"/>
  <c r="M3615" i="4"/>
  <c r="L3615" i="4"/>
  <c r="R3614" i="4"/>
  <c r="M3614" i="4"/>
  <c r="L3614" i="4"/>
  <c r="R3613" i="4"/>
  <c r="M3613" i="4"/>
  <c r="L3613" i="4"/>
  <c r="R3612" i="4"/>
  <c r="M3612" i="4"/>
  <c r="L3612" i="4"/>
  <c r="R3611" i="4"/>
  <c r="M3611" i="4"/>
  <c r="L3611" i="4"/>
  <c r="R3610" i="4"/>
  <c r="M3610" i="4"/>
  <c r="L3610" i="4"/>
  <c r="R3609" i="4"/>
  <c r="M3609" i="4"/>
  <c r="L3609" i="4"/>
  <c r="R3608" i="4"/>
  <c r="M3608" i="4"/>
  <c r="L3608" i="4"/>
  <c r="R3607" i="4"/>
  <c r="M3607" i="4"/>
  <c r="L3607" i="4"/>
  <c r="R3606" i="4"/>
  <c r="M3606" i="4"/>
  <c r="L3606" i="4"/>
  <c r="R3605" i="4"/>
  <c r="M3605" i="4"/>
  <c r="L3605" i="4"/>
  <c r="R3604" i="4"/>
  <c r="M3604" i="4"/>
  <c r="L3604" i="4"/>
  <c r="R3603" i="4"/>
  <c r="M3603" i="4"/>
  <c r="L3603" i="4"/>
  <c r="R3602" i="4"/>
  <c r="M3602" i="4"/>
  <c r="L3602" i="4"/>
  <c r="R3601" i="4"/>
  <c r="M3601" i="4"/>
  <c r="L3601" i="4"/>
  <c r="R3600" i="4"/>
  <c r="M3600" i="4"/>
  <c r="L3600" i="4"/>
  <c r="R3599" i="4"/>
  <c r="M3599" i="4"/>
  <c r="L3599" i="4"/>
  <c r="R3598" i="4"/>
  <c r="M3598" i="4"/>
  <c r="L3598" i="4"/>
  <c r="R3597" i="4"/>
  <c r="M3597" i="4"/>
  <c r="L3597" i="4"/>
  <c r="R3596" i="4"/>
  <c r="M3596" i="4"/>
  <c r="L3596" i="4"/>
  <c r="R3595" i="4"/>
  <c r="M3595" i="4"/>
  <c r="L3595" i="4"/>
  <c r="R3594" i="4"/>
  <c r="M3594" i="4"/>
  <c r="L3594" i="4"/>
  <c r="R3593" i="4"/>
  <c r="M3593" i="4"/>
  <c r="L3593" i="4"/>
  <c r="R3592" i="4"/>
  <c r="M3592" i="4"/>
  <c r="L3592" i="4"/>
  <c r="R3591" i="4"/>
  <c r="M3591" i="4"/>
  <c r="L3591" i="4"/>
  <c r="R3590" i="4"/>
  <c r="M3590" i="4"/>
  <c r="L3590" i="4"/>
  <c r="R3589" i="4"/>
  <c r="M3589" i="4"/>
  <c r="L3589" i="4"/>
  <c r="R3588" i="4"/>
  <c r="M3588" i="4"/>
  <c r="L3588" i="4"/>
  <c r="R3587" i="4"/>
  <c r="M3587" i="4"/>
  <c r="L3587" i="4"/>
  <c r="R3586" i="4"/>
  <c r="M3586" i="4"/>
  <c r="L3586" i="4"/>
  <c r="R3585" i="4"/>
  <c r="M3585" i="4"/>
  <c r="L3585" i="4"/>
  <c r="R3584" i="4"/>
  <c r="M3584" i="4"/>
  <c r="L3584" i="4"/>
  <c r="R3583" i="4"/>
  <c r="M3583" i="4"/>
  <c r="L3583" i="4"/>
  <c r="R3582" i="4"/>
  <c r="M3582" i="4"/>
  <c r="L3582" i="4"/>
  <c r="R3581" i="4"/>
  <c r="M3581" i="4"/>
  <c r="L3581" i="4"/>
  <c r="R3580" i="4"/>
  <c r="M3580" i="4"/>
  <c r="L3580" i="4"/>
  <c r="R3579" i="4"/>
  <c r="M3579" i="4"/>
  <c r="L3579" i="4"/>
  <c r="R3578" i="4"/>
  <c r="M3578" i="4"/>
  <c r="L3578" i="4"/>
  <c r="R3577" i="4"/>
  <c r="M3577" i="4"/>
  <c r="L3577" i="4"/>
  <c r="R3576" i="4"/>
  <c r="M3576" i="4"/>
  <c r="L3576" i="4"/>
  <c r="R3575" i="4"/>
  <c r="M3575" i="4"/>
  <c r="L3575" i="4"/>
  <c r="R3574" i="4"/>
  <c r="M3574" i="4"/>
  <c r="L3574" i="4"/>
  <c r="R3573" i="4"/>
  <c r="M3573" i="4"/>
  <c r="L3573" i="4"/>
  <c r="R3572" i="4"/>
  <c r="M3572" i="4"/>
  <c r="L3572" i="4"/>
  <c r="R3571" i="4"/>
  <c r="M3571" i="4"/>
  <c r="L3571" i="4"/>
  <c r="R3570" i="4"/>
  <c r="M3570" i="4"/>
  <c r="L3570" i="4"/>
  <c r="R3569" i="4"/>
  <c r="M3569" i="4"/>
  <c r="L3569" i="4"/>
  <c r="R3568" i="4"/>
  <c r="M3568" i="4"/>
  <c r="L3568" i="4"/>
  <c r="R3567" i="4"/>
  <c r="M3567" i="4"/>
  <c r="L3567" i="4"/>
  <c r="R3566" i="4"/>
  <c r="M3566" i="4"/>
  <c r="L3566" i="4"/>
  <c r="R3565" i="4"/>
  <c r="M3565" i="4"/>
  <c r="L3565" i="4"/>
  <c r="R3564" i="4"/>
  <c r="M3564" i="4"/>
  <c r="L3564" i="4"/>
  <c r="R3563" i="4"/>
  <c r="M3563" i="4"/>
  <c r="L3563" i="4"/>
  <c r="R3562" i="4"/>
  <c r="M3562" i="4"/>
  <c r="L3562" i="4"/>
  <c r="R3561" i="4"/>
  <c r="M3561" i="4"/>
  <c r="L3561" i="4"/>
  <c r="R3560" i="4"/>
  <c r="M3560" i="4"/>
  <c r="L3560" i="4"/>
  <c r="R3559" i="4"/>
  <c r="M3559" i="4"/>
  <c r="L3559" i="4"/>
  <c r="R3558" i="4"/>
  <c r="M3558" i="4"/>
  <c r="L3558" i="4"/>
  <c r="R3557" i="4"/>
  <c r="M3557" i="4"/>
  <c r="L3557" i="4"/>
  <c r="R3556" i="4"/>
  <c r="M3556" i="4"/>
  <c r="L3556" i="4"/>
  <c r="R3555" i="4"/>
  <c r="M3555" i="4"/>
  <c r="L3555" i="4"/>
  <c r="R3554" i="4"/>
  <c r="M3554" i="4"/>
  <c r="L3554" i="4"/>
  <c r="R3553" i="4"/>
  <c r="M3553" i="4"/>
  <c r="L3553" i="4"/>
  <c r="R3552" i="4"/>
  <c r="M3552" i="4"/>
  <c r="L3552" i="4"/>
  <c r="R3551" i="4"/>
  <c r="M3551" i="4"/>
  <c r="L3551" i="4"/>
  <c r="R3550" i="4"/>
  <c r="M3550" i="4"/>
  <c r="L3550" i="4"/>
  <c r="R3549" i="4"/>
  <c r="M3549" i="4"/>
  <c r="L3549" i="4"/>
  <c r="R3548" i="4"/>
  <c r="M3548" i="4"/>
  <c r="L3548" i="4"/>
  <c r="R3547" i="4"/>
  <c r="M3547" i="4"/>
  <c r="L3547" i="4"/>
  <c r="R3546" i="4"/>
  <c r="M3546" i="4"/>
  <c r="L3546" i="4"/>
  <c r="R3545" i="4"/>
  <c r="M3545" i="4"/>
  <c r="L3545" i="4"/>
  <c r="R3544" i="4"/>
  <c r="M3544" i="4"/>
  <c r="L3544" i="4"/>
  <c r="R3543" i="4"/>
  <c r="M3543" i="4"/>
  <c r="L3543" i="4"/>
  <c r="R3542" i="4"/>
  <c r="M3542" i="4"/>
  <c r="L3542" i="4"/>
  <c r="R3541" i="4"/>
  <c r="M3541" i="4"/>
  <c r="L3541" i="4"/>
  <c r="R3540" i="4"/>
  <c r="M3540" i="4"/>
  <c r="L3540" i="4"/>
  <c r="R3539" i="4"/>
  <c r="M3539" i="4"/>
  <c r="L3539" i="4"/>
  <c r="R3538" i="4"/>
  <c r="M3538" i="4"/>
  <c r="L3538" i="4"/>
  <c r="R3537" i="4"/>
  <c r="M3537" i="4"/>
  <c r="L3537" i="4"/>
  <c r="R3536" i="4"/>
  <c r="M3536" i="4"/>
  <c r="L3536" i="4"/>
  <c r="R3535" i="4"/>
  <c r="M3535" i="4"/>
  <c r="L3535" i="4"/>
  <c r="R3534" i="4"/>
  <c r="M3534" i="4"/>
  <c r="L3534" i="4"/>
  <c r="R3533" i="4"/>
  <c r="M3533" i="4"/>
  <c r="L3533" i="4"/>
  <c r="R3532" i="4"/>
  <c r="M3532" i="4"/>
  <c r="L3532" i="4"/>
  <c r="R3531" i="4"/>
  <c r="M3531" i="4"/>
  <c r="L3531" i="4"/>
  <c r="R3530" i="4"/>
  <c r="M3530" i="4"/>
  <c r="L3530" i="4"/>
  <c r="R3529" i="4"/>
  <c r="M3529" i="4"/>
  <c r="L3529" i="4"/>
  <c r="R3528" i="4"/>
  <c r="M3528" i="4"/>
  <c r="L3528" i="4"/>
  <c r="R3527" i="4"/>
  <c r="M3527" i="4"/>
  <c r="L3527" i="4"/>
  <c r="R3526" i="4"/>
  <c r="M3526" i="4"/>
  <c r="L3526" i="4"/>
  <c r="R3525" i="4"/>
  <c r="M3525" i="4"/>
  <c r="L3525" i="4"/>
  <c r="R3524" i="4"/>
  <c r="M3524" i="4"/>
  <c r="L3524" i="4"/>
  <c r="R3523" i="4"/>
  <c r="M3523" i="4"/>
  <c r="L3523" i="4"/>
  <c r="R3522" i="4"/>
  <c r="M3522" i="4"/>
  <c r="L3522" i="4"/>
  <c r="R3521" i="4"/>
  <c r="M3521" i="4"/>
  <c r="L3521" i="4"/>
  <c r="R3520" i="4"/>
  <c r="M3520" i="4"/>
  <c r="L3520" i="4"/>
  <c r="R3519" i="4"/>
  <c r="M3519" i="4"/>
  <c r="L3519" i="4"/>
  <c r="R3518" i="4"/>
  <c r="M3518" i="4"/>
  <c r="L3518" i="4"/>
  <c r="R3517" i="4"/>
  <c r="M3517" i="4"/>
  <c r="L3517" i="4"/>
  <c r="R3516" i="4"/>
  <c r="M3516" i="4"/>
  <c r="L3516" i="4"/>
  <c r="R3515" i="4"/>
  <c r="M3515" i="4"/>
  <c r="L3515" i="4"/>
  <c r="R3514" i="4"/>
  <c r="M3514" i="4"/>
  <c r="L3514" i="4"/>
  <c r="R3513" i="4"/>
  <c r="M3513" i="4"/>
  <c r="L3513" i="4"/>
  <c r="R3512" i="4"/>
  <c r="M3512" i="4"/>
  <c r="L3512" i="4"/>
  <c r="R3511" i="4"/>
  <c r="M3511" i="4"/>
  <c r="L3511" i="4"/>
  <c r="R3510" i="4"/>
  <c r="M3510" i="4"/>
  <c r="L3510" i="4"/>
  <c r="R3509" i="4"/>
  <c r="M3509" i="4"/>
  <c r="L3509" i="4"/>
  <c r="R3508" i="4"/>
  <c r="M3508" i="4"/>
  <c r="L3508" i="4"/>
  <c r="R3507" i="4"/>
  <c r="M3507" i="4"/>
  <c r="L3507" i="4"/>
  <c r="R3506" i="4"/>
  <c r="M3506" i="4"/>
  <c r="L3506" i="4"/>
  <c r="R3505" i="4"/>
  <c r="M3505" i="4"/>
  <c r="L3505" i="4"/>
  <c r="R3504" i="4"/>
  <c r="M3504" i="4"/>
  <c r="L3504" i="4"/>
  <c r="R3503" i="4"/>
  <c r="M3503" i="4"/>
  <c r="L3503" i="4"/>
  <c r="R3502" i="4"/>
  <c r="M3502" i="4"/>
  <c r="L3502" i="4"/>
  <c r="R3501" i="4"/>
  <c r="M3501" i="4"/>
  <c r="L3501" i="4"/>
  <c r="R3500" i="4"/>
  <c r="M3500" i="4"/>
  <c r="L3500" i="4"/>
  <c r="R3499" i="4"/>
  <c r="M3499" i="4"/>
  <c r="L3499" i="4"/>
  <c r="R3498" i="4"/>
  <c r="M3498" i="4"/>
  <c r="L3498" i="4"/>
  <c r="R3497" i="4"/>
  <c r="M3497" i="4"/>
  <c r="L3497" i="4"/>
  <c r="R3496" i="4"/>
  <c r="M3496" i="4"/>
  <c r="L3496" i="4"/>
  <c r="R3495" i="4"/>
  <c r="M3495" i="4"/>
  <c r="L3495" i="4"/>
  <c r="R3494" i="4"/>
  <c r="M3494" i="4"/>
  <c r="L3494" i="4"/>
  <c r="R3493" i="4"/>
  <c r="M3493" i="4"/>
  <c r="L3493" i="4"/>
  <c r="R3492" i="4"/>
  <c r="M3492" i="4"/>
  <c r="L3492" i="4"/>
  <c r="R3491" i="4"/>
  <c r="M3491" i="4"/>
  <c r="L3491" i="4"/>
  <c r="R3490" i="4"/>
  <c r="M3490" i="4"/>
  <c r="L3490" i="4"/>
  <c r="R3489" i="4"/>
  <c r="M3489" i="4"/>
  <c r="L3489" i="4"/>
  <c r="R3488" i="4"/>
  <c r="M3488" i="4"/>
  <c r="L3488" i="4"/>
  <c r="R3487" i="4"/>
  <c r="M3487" i="4"/>
  <c r="L3487" i="4"/>
  <c r="R3486" i="4"/>
  <c r="M3486" i="4"/>
  <c r="L3486" i="4"/>
  <c r="R3485" i="4"/>
  <c r="M3485" i="4"/>
  <c r="L3485" i="4"/>
  <c r="R3484" i="4"/>
  <c r="M3484" i="4"/>
  <c r="L3484" i="4"/>
  <c r="R3483" i="4"/>
  <c r="M3483" i="4"/>
  <c r="L3483" i="4"/>
  <c r="R3482" i="4"/>
  <c r="M3482" i="4"/>
  <c r="L3482" i="4"/>
  <c r="R3481" i="4"/>
  <c r="M3481" i="4"/>
  <c r="L3481" i="4"/>
  <c r="R3480" i="4"/>
  <c r="M3480" i="4"/>
  <c r="L3480" i="4"/>
  <c r="R3479" i="4"/>
  <c r="M3479" i="4"/>
  <c r="L3479" i="4"/>
  <c r="R3478" i="4"/>
  <c r="M3478" i="4"/>
  <c r="L3478" i="4"/>
  <c r="R3477" i="4"/>
  <c r="M3477" i="4"/>
  <c r="L3477" i="4"/>
  <c r="R3476" i="4"/>
  <c r="M3476" i="4"/>
  <c r="L3476" i="4"/>
  <c r="R3475" i="4"/>
  <c r="M3475" i="4"/>
  <c r="L3475" i="4"/>
  <c r="R3474" i="4"/>
  <c r="M3474" i="4"/>
  <c r="L3474" i="4"/>
  <c r="R3473" i="4"/>
  <c r="M3473" i="4"/>
  <c r="L3473" i="4"/>
  <c r="R3472" i="4"/>
  <c r="M3472" i="4"/>
  <c r="L3472" i="4"/>
  <c r="R3471" i="4"/>
  <c r="M3471" i="4"/>
  <c r="L3471" i="4"/>
  <c r="R3470" i="4"/>
  <c r="M3470" i="4"/>
  <c r="L3470" i="4"/>
  <c r="R3469" i="4"/>
  <c r="M3469" i="4"/>
  <c r="L3469" i="4"/>
  <c r="R3468" i="4"/>
  <c r="M3468" i="4"/>
  <c r="L3468" i="4"/>
  <c r="R3467" i="4"/>
  <c r="M3467" i="4"/>
  <c r="L3467" i="4"/>
  <c r="R3466" i="4"/>
  <c r="M3466" i="4"/>
  <c r="L3466" i="4"/>
  <c r="R3465" i="4"/>
  <c r="M3465" i="4"/>
  <c r="L3465" i="4"/>
  <c r="R3464" i="4"/>
  <c r="M3464" i="4"/>
  <c r="L3464" i="4"/>
  <c r="R3463" i="4"/>
  <c r="M3463" i="4"/>
  <c r="L3463" i="4"/>
  <c r="R3462" i="4"/>
  <c r="M3462" i="4"/>
  <c r="L3462" i="4"/>
  <c r="R3461" i="4"/>
  <c r="M3461" i="4"/>
  <c r="L3461" i="4"/>
  <c r="R3460" i="4"/>
  <c r="M3460" i="4"/>
  <c r="L3460" i="4"/>
  <c r="R3459" i="4"/>
  <c r="M3459" i="4"/>
  <c r="L3459" i="4"/>
  <c r="R3458" i="4"/>
  <c r="M3458" i="4"/>
  <c r="L3458" i="4"/>
  <c r="R3457" i="4"/>
  <c r="M3457" i="4"/>
  <c r="L3457" i="4"/>
  <c r="R3456" i="4"/>
  <c r="M3456" i="4"/>
  <c r="L3456" i="4"/>
  <c r="R3455" i="4"/>
  <c r="M3455" i="4"/>
  <c r="L3455" i="4"/>
  <c r="R3454" i="4"/>
  <c r="M3454" i="4"/>
  <c r="L3454" i="4"/>
  <c r="R3453" i="4"/>
  <c r="M3453" i="4"/>
  <c r="L3453" i="4"/>
  <c r="R3452" i="4"/>
  <c r="M3452" i="4"/>
  <c r="L3452" i="4"/>
  <c r="R3451" i="4"/>
  <c r="M3451" i="4"/>
  <c r="L3451" i="4"/>
  <c r="R3450" i="4"/>
  <c r="M3450" i="4"/>
  <c r="L3450" i="4"/>
  <c r="R3449" i="4"/>
  <c r="M3449" i="4"/>
  <c r="L3449" i="4"/>
  <c r="R3448" i="4"/>
  <c r="M3448" i="4"/>
  <c r="L3448" i="4"/>
  <c r="R3447" i="4"/>
  <c r="M3447" i="4"/>
  <c r="L3447" i="4"/>
  <c r="R3446" i="4"/>
  <c r="M3446" i="4"/>
  <c r="L3446" i="4"/>
  <c r="R3445" i="4"/>
  <c r="M3445" i="4"/>
  <c r="L3445" i="4"/>
  <c r="R3444" i="4"/>
  <c r="M3444" i="4"/>
  <c r="L3444" i="4"/>
  <c r="R3443" i="4"/>
  <c r="M3443" i="4"/>
  <c r="L3443" i="4"/>
  <c r="R3442" i="4"/>
  <c r="M3442" i="4"/>
  <c r="L3442" i="4"/>
  <c r="R3441" i="4"/>
  <c r="M3441" i="4"/>
  <c r="L3441" i="4"/>
  <c r="R3440" i="4"/>
  <c r="M3440" i="4"/>
  <c r="L3440" i="4"/>
  <c r="R3439" i="4"/>
  <c r="M3439" i="4"/>
  <c r="L3439" i="4"/>
  <c r="R3438" i="4"/>
  <c r="M3438" i="4"/>
  <c r="L3438" i="4"/>
  <c r="R3437" i="4"/>
  <c r="M3437" i="4"/>
  <c r="L3437" i="4"/>
  <c r="R3436" i="4"/>
  <c r="M3436" i="4"/>
  <c r="L3436" i="4"/>
  <c r="R3435" i="4"/>
  <c r="M3435" i="4"/>
  <c r="L3435" i="4"/>
  <c r="R3434" i="4"/>
  <c r="M3434" i="4"/>
  <c r="L3434" i="4"/>
  <c r="R3433" i="4"/>
  <c r="M3433" i="4"/>
  <c r="L3433" i="4"/>
  <c r="R3432" i="4"/>
  <c r="M3432" i="4"/>
  <c r="L3432" i="4"/>
  <c r="R3431" i="4"/>
  <c r="M3431" i="4"/>
  <c r="L3431" i="4"/>
  <c r="R3430" i="4"/>
  <c r="M3430" i="4"/>
  <c r="L3430" i="4"/>
  <c r="R3429" i="4"/>
  <c r="M3429" i="4"/>
  <c r="L3429" i="4"/>
  <c r="R3428" i="4"/>
  <c r="M3428" i="4"/>
  <c r="L3428" i="4"/>
  <c r="R3427" i="4"/>
  <c r="M3427" i="4"/>
  <c r="L3427" i="4"/>
  <c r="R3426" i="4"/>
  <c r="M3426" i="4"/>
  <c r="L3426" i="4"/>
  <c r="R3425" i="4"/>
  <c r="M3425" i="4"/>
  <c r="L3425" i="4"/>
  <c r="R3424" i="4"/>
  <c r="M3424" i="4"/>
  <c r="L3424" i="4"/>
  <c r="R3423" i="4"/>
  <c r="M3423" i="4"/>
  <c r="L3423" i="4"/>
  <c r="R3422" i="4"/>
  <c r="M3422" i="4"/>
  <c r="L3422" i="4"/>
  <c r="R3421" i="4"/>
  <c r="M3421" i="4"/>
  <c r="L3421" i="4"/>
  <c r="R3420" i="4"/>
  <c r="M3420" i="4"/>
  <c r="L3420" i="4"/>
  <c r="R3419" i="4"/>
  <c r="M3419" i="4"/>
  <c r="L3419" i="4"/>
  <c r="R3418" i="4"/>
  <c r="M3418" i="4"/>
  <c r="L3418" i="4"/>
  <c r="R3417" i="4"/>
  <c r="M3417" i="4"/>
  <c r="L3417" i="4"/>
  <c r="R3416" i="4"/>
  <c r="M3416" i="4"/>
  <c r="L3416" i="4"/>
  <c r="R3415" i="4"/>
  <c r="M3415" i="4"/>
  <c r="L3415" i="4"/>
  <c r="R3414" i="4"/>
  <c r="M3414" i="4"/>
  <c r="L3414" i="4"/>
  <c r="R3413" i="4"/>
  <c r="M3413" i="4"/>
  <c r="L3413" i="4"/>
  <c r="R3412" i="4"/>
  <c r="M3412" i="4"/>
  <c r="L3412" i="4"/>
  <c r="R3411" i="4"/>
  <c r="M3411" i="4"/>
  <c r="L3411" i="4"/>
  <c r="R3410" i="4"/>
  <c r="M3410" i="4"/>
  <c r="L3410" i="4"/>
  <c r="R3409" i="4"/>
  <c r="M3409" i="4"/>
  <c r="L3409" i="4"/>
  <c r="R3408" i="4"/>
  <c r="M3408" i="4"/>
  <c r="L3408" i="4"/>
  <c r="R3407" i="4"/>
  <c r="M3407" i="4"/>
  <c r="L3407" i="4"/>
  <c r="R3406" i="4"/>
  <c r="M3406" i="4"/>
  <c r="L3406" i="4"/>
  <c r="R3405" i="4"/>
  <c r="M3405" i="4"/>
  <c r="L3405" i="4"/>
  <c r="R3404" i="4"/>
  <c r="M3404" i="4"/>
  <c r="L3404" i="4"/>
  <c r="R3403" i="4"/>
  <c r="M3403" i="4"/>
  <c r="L3403" i="4"/>
  <c r="R3402" i="4"/>
  <c r="M3402" i="4"/>
  <c r="L3402" i="4"/>
  <c r="R3401" i="4"/>
  <c r="M3401" i="4"/>
  <c r="L3401" i="4"/>
  <c r="R3400" i="4"/>
  <c r="M3400" i="4"/>
  <c r="L3400" i="4"/>
  <c r="R3399" i="4"/>
  <c r="M3399" i="4"/>
  <c r="L3399" i="4"/>
  <c r="R3398" i="4"/>
  <c r="M3398" i="4"/>
  <c r="L3398" i="4"/>
  <c r="R3397" i="4"/>
  <c r="M3397" i="4"/>
  <c r="L3397" i="4"/>
  <c r="R3396" i="4"/>
  <c r="M3396" i="4"/>
  <c r="L3396" i="4"/>
  <c r="R3395" i="4"/>
  <c r="M3395" i="4"/>
  <c r="L3395" i="4"/>
  <c r="R3394" i="4"/>
  <c r="M3394" i="4"/>
  <c r="L3394" i="4"/>
  <c r="R3393" i="4"/>
  <c r="M3393" i="4"/>
  <c r="L3393" i="4"/>
  <c r="R3392" i="4"/>
  <c r="M3392" i="4"/>
  <c r="L3392" i="4"/>
  <c r="R3391" i="4"/>
  <c r="M3391" i="4"/>
  <c r="L3391" i="4"/>
  <c r="R3390" i="4"/>
  <c r="M3390" i="4"/>
  <c r="L3390" i="4"/>
  <c r="R3389" i="4"/>
  <c r="M3389" i="4"/>
  <c r="L3389" i="4"/>
  <c r="R3388" i="4"/>
  <c r="M3388" i="4"/>
  <c r="L3388" i="4"/>
  <c r="R3387" i="4"/>
  <c r="M3387" i="4"/>
  <c r="L3387" i="4"/>
  <c r="R3386" i="4"/>
  <c r="M3386" i="4"/>
  <c r="L3386" i="4"/>
  <c r="R3385" i="4"/>
  <c r="M3385" i="4"/>
  <c r="L3385" i="4"/>
  <c r="R3384" i="4"/>
  <c r="M3384" i="4"/>
  <c r="L3384" i="4"/>
  <c r="R3383" i="4"/>
  <c r="M3383" i="4"/>
  <c r="L3383" i="4"/>
  <c r="R3382" i="4"/>
  <c r="M3382" i="4"/>
  <c r="L3382" i="4"/>
  <c r="R3381" i="4"/>
  <c r="M3381" i="4"/>
  <c r="L3381" i="4"/>
  <c r="R3380" i="4"/>
  <c r="M3380" i="4"/>
  <c r="L3380" i="4"/>
  <c r="R3379" i="4"/>
  <c r="M3379" i="4"/>
  <c r="L3379" i="4"/>
  <c r="R3378" i="4"/>
  <c r="M3378" i="4"/>
  <c r="L3378" i="4"/>
  <c r="R3377" i="4"/>
  <c r="M3377" i="4"/>
  <c r="L3377" i="4"/>
  <c r="R3376" i="4"/>
  <c r="M3376" i="4"/>
  <c r="L3376" i="4"/>
  <c r="R3375" i="4"/>
  <c r="M3375" i="4"/>
  <c r="L3375" i="4"/>
  <c r="R3374" i="4"/>
  <c r="M3374" i="4"/>
  <c r="L3374" i="4"/>
  <c r="R3373" i="4"/>
  <c r="M3373" i="4"/>
  <c r="L3373" i="4"/>
  <c r="R3372" i="4"/>
  <c r="M3372" i="4"/>
  <c r="L3372" i="4"/>
  <c r="R3371" i="4"/>
  <c r="M3371" i="4"/>
  <c r="L3371" i="4"/>
  <c r="R3370" i="4"/>
  <c r="M3370" i="4"/>
  <c r="L3370" i="4"/>
  <c r="R3369" i="4"/>
  <c r="M3369" i="4"/>
  <c r="L3369" i="4"/>
  <c r="R3368" i="4"/>
  <c r="M3368" i="4"/>
  <c r="L3368" i="4"/>
  <c r="R3367" i="4"/>
  <c r="M3367" i="4"/>
  <c r="L3367" i="4"/>
  <c r="R3366" i="4"/>
  <c r="M3366" i="4"/>
  <c r="L3366" i="4"/>
  <c r="R3365" i="4"/>
  <c r="M3365" i="4"/>
  <c r="L3365" i="4"/>
  <c r="R3364" i="4"/>
  <c r="M3364" i="4"/>
  <c r="L3364" i="4"/>
  <c r="R3363" i="4"/>
  <c r="M3363" i="4"/>
  <c r="L3363" i="4"/>
  <c r="R3362" i="4"/>
  <c r="M3362" i="4"/>
  <c r="L3362" i="4"/>
  <c r="R3361" i="4"/>
  <c r="M3361" i="4"/>
  <c r="L3361" i="4"/>
  <c r="R3360" i="4"/>
  <c r="M3360" i="4"/>
  <c r="L3360" i="4"/>
  <c r="R3359" i="4"/>
  <c r="M3359" i="4"/>
  <c r="L3359" i="4"/>
  <c r="R3358" i="4"/>
  <c r="M3358" i="4"/>
  <c r="L3358" i="4"/>
  <c r="R3357" i="4"/>
  <c r="M3357" i="4"/>
  <c r="L3357" i="4"/>
  <c r="R3356" i="4"/>
  <c r="M3356" i="4"/>
  <c r="L3356" i="4"/>
  <c r="R3355" i="4"/>
  <c r="M3355" i="4"/>
  <c r="L3355" i="4"/>
  <c r="R3354" i="4"/>
  <c r="M3354" i="4"/>
  <c r="L3354" i="4"/>
  <c r="R3353" i="4"/>
  <c r="M3353" i="4"/>
  <c r="L3353" i="4"/>
  <c r="R3352" i="4"/>
  <c r="M3352" i="4"/>
  <c r="L3352" i="4"/>
  <c r="R3351" i="4"/>
  <c r="M3351" i="4"/>
  <c r="L3351" i="4"/>
  <c r="R3350" i="4"/>
  <c r="M3350" i="4"/>
  <c r="L3350" i="4"/>
  <c r="R3349" i="4"/>
  <c r="M3349" i="4"/>
  <c r="L3349" i="4"/>
  <c r="R3348" i="4"/>
  <c r="M3348" i="4"/>
  <c r="L3348" i="4"/>
  <c r="R3347" i="4"/>
  <c r="M3347" i="4"/>
  <c r="L3347" i="4"/>
  <c r="R3346" i="4"/>
  <c r="M3346" i="4"/>
  <c r="L3346" i="4"/>
  <c r="R3345" i="4"/>
  <c r="M3345" i="4"/>
  <c r="L3345" i="4"/>
  <c r="R3344" i="4"/>
  <c r="M3344" i="4"/>
  <c r="L3344" i="4"/>
  <c r="R3343" i="4"/>
  <c r="M3343" i="4"/>
  <c r="L3343" i="4"/>
  <c r="R3342" i="4"/>
  <c r="M3342" i="4"/>
  <c r="L3342" i="4"/>
  <c r="R3341" i="4"/>
  <c r="M3341" i="4"/>
  <c r="L3341" i="4"/>
  <c r="R3340" i="4"/>
  <c r="M3340" i="4"/>
  <c r="L3340" i="4"/>
  <c r="R3339" i="4"/>
  <c r="M3339" i="4"/>
  <c r="L3339" i="4"/>
  <c r="R3338" i="4"/>
  <c r="M3338" i="4"/>
  <c r="L3338" i="4"/>
  <c r="R3337" i="4"/>
  <c r="M3337" i="4"/>
  <c r="L3337" i="4"/>
  <c r="R3336" i="4"/>
  <c r="M3336" i="4"/>
  <c r="L3336" i="4"/>
  <c r="R3335" i="4"/>
  <c r="M3335" i="4"/>
  <c r="L3335" i="4"/>
  <c r="R3334" i="4"/>
  <c r="M3334" i="4"/>
  <c r="L3334" i="4"/>
  <c r="R3333" i="4"/>
  <c r="M3333" i="4"/>
  <c r="L3333" i="4"/>
  <c r="R3332" i="4"/>
  <c r="M3332" i="4"/>
  <c r="L3332" i="4"/>
  <c r="R3331" i="4"/>
  <c r="M3331" i="4"/>
  <c r="L3331" i="4"/>
  <c r="R3330" i="4"/>
  <c r="M3330" i="4"/>
  <c r="L3330" i="4"/>
  <c r="R3329" i="4"/>
  <c r="M3329" i="4"/>
  <c r="L3329" i="4"/>
  <c r="R3328" i="4"/>
  <c r="M3328" i="4"/>
  <c r="L3328" i="4"/>
  <c r="R3327" i="4"/>
  <c r="M3327" i="4"/>
  <c r="L3327" i="4"/>
  <c r="R3326" i="4"/>
  <c r="M3326" i="4"/>
  <c r="L3326" i="4"/>
  <c r="R3325" i="4"/>
  <c r="M3325" i="4"/>
  <c r="L3325" i="4"/>
  <c r="R3324" i="4"/>
  <c r="M3324" i="4"/>
  <c r="L3324" i="4"/>
  <c r="R3323" i="4"/>
  <c r="M3323" i="4"/>
  <c r="L3323" i="4"/>
  <c r="R3322" i="4"/>
  <c r="M3322" i="4"/>
  <c r="L3322" i="4"/>
  <c r="R3321" i="4"/>
  <c r="M3321" i="4"/>
  <c r="L3321" i="4"/>
  <c r="R3320" i="4"/>
  <c r="M3320" i="4"/>
  <c r="L3320" i="4"/>
  <c r="R3319" i="4"/>
  <c r="M3319" i="4"/>
  <c r="L3319" i="4"/>
  <c r="R3318" i="4"/>
  <c r="M3318" i="4"/>
  <c r="L3318" i="4"/>
  <c r="R3317" i="4"/>
  <c r="M3317" i="4"/>
  <c r="L3317" i="4"/>
  <c r="R3316" i="4"/>
  <c r="M3316" i="4"/>
  <c r="L3316" i="4"/>
  <c r="R3315" i="4"/>
  <c r="M3315" i="4"/>
  <c r="L3315" i="4"/>
  <c r="R3314" i="4"/>
  <c r="M3314" i="4"/>
  <c r="L3314" i="4"/>
  <c r="R3313" i="4"/>
  <c r="M3313" i="4"/>
  <c r="L3313" i="4"/>
  <c r="R3312" i="4"/>
  <c r="M3312" i="4"/>
  <c r="L3312" i="4"/>
  <c r="R3311" i="4"/>
  <c r="M3311" i="4"/>
  <c r="L3311" i="4"/>
  <c r="R3310" i="4"/>
  <c r="M3310" i="4"/>
  <c r="L3310" i="4"/>
  <c r="R3309" i="4"/>
  <c r="M3309" i="4"/>
  <c r="L3309" i="4"/>
  <c r="R3308" i="4"/>
  <c r="M3308" i="4"/>
  <c r="L3308" i="4"/>
  <c r="R3307" i="4"/>
  <c r="M3307" i="4"/>
  <c r="L3307" i="4"/>
  <c r="R3306" i="4"/>
  <c r="M3306" i="4"/>
  <c r="L3306" i="4"/>
  <c r="R3305" i="4"/>
  <c r="M3305" i="4"/>
  <c r="L3305" i="4"/>
  <c r="R3304" i="4"/>
  <c r="M3304" i="4"/>
  <c r="L3304" i="4"/>
  <c r="R3303" i="4"/>
  <c r="M3303" i="4"/>
  <c r="L3303" i="4"/>
  <c r="R3302" i="4"/>
  <c r="M3302" i="4"/>
  <c r="L3302" i="4"/>
  <c r="R3301" i="4"/>
  <c r="M3301" i="4"/>
  <c r="L3301" i="4"/>
  <c r="R3300" i="4"/>
  <c r="M3300" i="4"/>
  <c r="L3300" i="4"/>
  <c r="R3299" i="4"/>
  <c r="M3299" i="4"/>
  <c r="L3299" i="4"/>
  <c r="R3298" i="4"/>
  <c r="M3298" i="4"/>
  <c r="L3298" i="4"/>
  <c r="R3297" i="4"/>
  <c r="M3297" i="4"/>
  <c r="L3297" i="4"/>
  <c r="R3296" i="4"/>
  <c r="M3296" i="4"/>
  <c r="L3296" i="4"/>
  <c r="R3295" i="4"/>
  <c r="M3295" i="4"/>
  <c r="L3295" i="4"/>
  <c r="R3294" i="4"/>
  <c r="M3294" i="4"/>
  <c r="L3294" i="4"/>
  <c r="R3293" i="4"/>
  <c r="M3293" i="4"/>
  <c r="L3293" i="4"/>
  <c r="R3292" i="4"/>
  <c r="M3292" i="4"/>
  <c r="L3292" i="4"/>
  <c r="R3291" i="4"/>
  <c r="M3291" i="4"/>
  <c r="L3291" i="4"/>
  <c r="R3290" i="4"/>
  <c r="M3290" i="4"/>
  <c r="L3290" i="4"/>
  <c r="R3289" i="4"/>
  <c r="M3289" i="4"/>
  <c r="L3289" i="4"/>
  <c r="R3288" i="4"/>
  <c r="M3288" i="4"/>
  <c r="L3288" i="4"/>
  <c r="R3287" i="4"/>
  <c r="M3287" i="4"/>
  <c r="L3287" i="4"/>
  <c r="R3286" i="4"/>
  <c r="M3286" i="4"/>
  <c r="L3286" i="4"/>
  <c r="R3285" i="4"/>
  <c r="M3285" i="4"/>
  <c r="L3285" i="4"/>
  <c r="R3284" i="4"/>
  <c r="M3284" i="4"/>
  <c r="L3284" i="4"/>
  <c r="R3283" i="4"/>
  <c r="M3283" i="4"/>
  <c r="L3283" i="4"/>
  <c r="R3282" i="4"/>
  <c r="M3282" i="4"/>
  <c r="L3282" i="4"/>
  <c r="R3281" i="4"/>
  <c r="M3281" i="4"/>
  <c r="L3281" i="4"/>
  <c r="R3280" i="4"/>
  <c r="M3280" i="4"/>
  <c r="L3280" i="4"/>
  <c r="R3279" i="4"/>
  <c r="M3279" i="4"/>
  <c r="L3279" i="4"/>
  <c r="R3278" i="4"/>
  <c r="M3278" i="4"/>
  <c r="L3278" i="4"/>
  <c r="R3277" i="4"/>
  <c r="M3277" i="4"/>
  <c r="L3277" i="4"/>
  <c r="R3276" i="4"/>
  <c r="M3276" i="4"/>
  <c r="L3276" i="4"/>
  <c r="R3275" i="4"/>
  <c r="M3275" i="4"/>
  <c r="L3275" i="4"/>
  <c r="R3274" i="4"/>
  <c r="M3274" i="4"/>
  <c r="L3274" i="4"/>
  <c r="R3273" i="4"/>
  <c r="M3273" i="4"/>
  <c r="L3273" i="4"/>
  <c r="R3272" i="4"/>
  <c r="M3272" i="4"/>
  <c r="L3272" i="4"/>
  <c r="R3271" i="4"/>
  <c r="M3271" i="4"/>
  <c r="L3271" i="4"/>
  <c r="R3270" i="4"/>
  <c r="M3270" i="4"/>
  <c r="L3270" i="4"/>
  <c r="R3269" i="4"/>
  <c r="M3269" i="4"/>
  <c r="L3269" i="4"/>
  <c r="R3268" i="4"/>
  <c r="M3268" i="4"/>
  <c r="L3268" i="4"/>
  <c r="R3267" i="4"/>
  <c r="M3267" i="4"/>
  <c r="L3267" i="4"/>
  <c r="R3266" i="4"/>
  <c r="M3266" i="4"/>
  <c r="L3266" i="4"/>
  <c r="R3265" i="4"/>
  <c r="M3265" i="4"/>
  <c r="L3265" i="4"/>
  <c r="R3264" i="4"/>
  <c r="M3264" i="4"/>
  <c r="L3264" i="4"/>
  <c r="R3263" i="4"/>
  <c r="M3263" i="4"/>
  <c r="L3263" i="4"/>
  <c r="R3262" i="4"/>
  <c r="M3262" i="4"/>
  <c r="L3262" i="4"/>
  <c r="R3261" i="4"/>
  <c r="M3261" i="4"/>
  <c r="L3261" i="4"/>
  <c r="R3260" i="4"/>
  <c r="M3260" i="4"/>
  <c r="L3260" i="4"/>
  <c r="R3259" i="4"/>
  <c r="M3259" i="4"/>
  <c r="L3259" i="4"/>
  <c r="R3258" i="4"/>
  <c r="M3258" i="4"/>
  <c r="L3258" i="4"/>
  <c r="R3257" i="4"/>
  <c r="M3257" i="4"/>
  <c r="L3257" i="4"/>
  <c r="R3256" i="4"/>
  <c r="M3256" i="4"/>
  <c r="L3256" i="4"/>
  <c r="R3255" i="4"/>
  <c r="M3255" i="4"/>
  <c r="L3255" i="4"/>
  <c r="R3254" i="4"/>
  <c r="M3254" i="4"/>
  <c r="L3254" i="4"/>
  <c r="R3253" i="4"/>
  <c r="M3253" i="4"/>
  <c r="L3253" i="4"/>
  <c r="R3252" i="4"/>
  <c r="M3252" i="4"/>
  <c r="L3252" i="4"/>
  <c r="R3251" i="4"/>
  <c r="M3251" i="4"/>
  <c r="L3251" i="4"/>
  <c r="R3250" i="4"/>
  <c r="M3250" i="4"/>
  <c r="L3250" i="4"/>
  <c r="R3249" i="4"/>
  <c r="M3249" i="4"/>
  <c r="L3249" i="4"/>
  <c r="R3248" i="4"/>
  <c r="M3248" i="4"/>
  <c r="L3248" i="4"/>
  <c r="R3247" i="4"/>
  <c r="M3247" i="4"/>
  <c r="L3247" i="4"/>
  <c r="R3246" i="4"/>
  <c r="M3246" i="4"/>
  <c r="L3246" i="4"/>
  <c r="R3245" i="4"/>
  <c r="M3245" i="4"/>
  <c r="L3245" i="4"/>
  <c r="R3244" i="4"/>
  <c r="M3244" i="4"/>
  <c r="L3244" i="4"/>
  <c r="R3243" i="4"/>
  <c r="M3243" i="4"/>
  <c r="L3243" i="4"/>
  <c r="R3242" i="4"/>
  <c r="M3242" i="4"/>
  <c r="L3242" i="4"/>
  <c r="R3241" i="4"/>
  <c r="M3241" i="4"/>
  <c r="L3241" i="4"/>
  <c r="R3240" i="4"/>
  <c r="M3240" i="4"/>
  <c r="L3240" i="4"/>
  <c r="R3239" i="4"/>
  <c r="M3239" i="4"/>
  <c r="L3239" i="4"/>
  <c r="R3238" i="4"/>
  <c r="M3238" i="4"/>
  <c r="L3238" i="4"/>
  <c r="R3237" i="4"/>
  <c r="M3237" i="4"/>
  <c r="L3237" i="4"/>
  <c r="R3236" i="4"/>
  <c r="M3236" i="4"/>
  <c r="L3236" i="4"/>
  <c r="R3235" i="4"/>
  <c r="M3235" i="4"/>
  <c r="L3235" i="4"/>
  <c r="R3234" i="4"/>
  <c r="M3234" i="4"/>
  <c r="L3234" i="4"/>
  <c r="R3233" i="4"/>
  <c r="M3233" i="4"/>
  <c r="L3233" i="4"/>
  <c r="R3232" i="4"/>
  <c r="M3232" i="4"/>
  <c r="L3232" i="4"/>
  <c r="R3231" i="4"/>
  <c r="M3231" i="4"/>
  <c r="L3231" i="4"/>
  <c r="R3230" i="4"/>
  <c r="M3230" i="4"/>
  <c r="L3230" i="4"/>
  <c r="R3229" i="4"/>
  <c r="M3229" i="4"/>
  <c r="L3229" i="4"/>
  <c r="R3228" i="4"/>
  <c r="M3228" i="4"/>
  <c r="L3228" i="4"/>
  <c r="R3227" i="4"/>
  <c r="M3227" i="4"/>
  <c r="L3227" i="4"/>
  <c r="R3226" i="4"/>
  <c r="M3226" i="4"/>
  <c r="L3226" i="4"/>
  <c r="R3225" i="4"/>
  <c r="M3225" i="4"/>
  <c r="L3225" i="4"/>
  <c r="R3224" i="4"/>
  <c r="M3224" i="4"/>
  <c r="L3224" i="4"/>
  <c r="R3223" i="4"/>
  <c r="M3223" i="4"/>
  <c r="L3223" i="4"/>
  <c r="R3222" i="4"/>
  <c r="M3222" i="4"/>
  <c r="L3222" i="4"/>
  <c r="R3221" i="4"/>
  <c r="M3221" i="4"/>
  <c r="L3221" i="4"/>
  <c r="R3220" i="4"/>
  <c r="M3220" i="4"/>
  <c r="L3220" i="4"/>
  <c r="R3219" i="4"/>
  <c r="M3219" i="4"/>
  <c r="L3219" i="4"/>
  <c r="R3218" i="4"/>
  <c r="M3218" i="4"/>
  <c r="L3218" i="4"/>
  <c r="R3217" i="4"/>
  <c r="M3217" i="4"/>
  <c r="L3217" i="4"/>
  <c r="R3216" i="4"/>
  <c r="M3216" i="4"/>
  <c r="L3216" i="4"/>
  <c r="R3215" i="4"/>
  <c r="M3215" i="4"/>
  <c r="L3215" i="4"/>
  <c r="R3214" i="4"/>
  <c r="M3214" i="4"/>
  <c r="L3214" i="4"/>
  <c r="R3213" i="4"/>
  <c r="M3213" i="4"/>
  <c r="L3213" i="4"/>
  <c r="R3212" i="4"/>
  <c r="M3212" i="4"/>
  <c r="L3212" i="4"/>
  <c r="R3211" i="4"/>
  <c r="M3211" i="4"/>
  <c r="L3211" i="4"/>
  <c r="R3210" i="4"/>
  <c r="M3210" i="4"/>
  <c r="L3210" i="4"/>
  <c r="R3209" i="4"/>
  <c r="M3209" i="4"/>
  <c r="L3209" i="4"/>
  <c r="R3208" i="4"/>
  <c r="M3208" i="4"/>
  <c r="L3208" i="4"/>
  <c r="R3207" i="4"/>
  <c r="M3207" i="4"/>
  <c r="L3207" i="4"/>
  <c r="R3206" i="4"/>
  <c r="M3206" i="4"/>
  <c r="L3206" i="4"/>
  <c r="R3205" i="4"/>
  <c r="M3205" i="4"/>
  <c r="L3205" i="4"/>
  <c r="R3204" i="4"/>
  <c r="M3204" i="4"/>
  <c r="L3204" i="4"/>
  <c r="R3203" i="4"/>
  <c r="M3203" i="4"/>
  <c r="L3203" i="4"/>
  <c r="R3202" i="4"/>
  <c r="M3202" i="4"/>
  <c r="L3202" i="4"/>
  <c r="R3201" i="4"/>
  <c r="M3201" i="4"/>
  <c r="L3201" i="4"/>
  <c r="R3200" i="4"/>
  <c r="M3200" i="4"/>
  <c r="L3200" i="4"/>
  <c r="R3199" i="4"/>
  <c r="M3199" i="4"/>
  <c r="L3199" i="4"/>
  <c r="R3198" i="4"/>
  <c r="M3198" i="4"/>
  <c r="L3198" i="4"/>
  <c r="R3197" i="4"/>
  <c r="M3197" i="4"/>
  <c r="L3197" i="4"/>
  <c r="R3196" i="4"/>
  <c r="M3196" i="4"/>
  <c r="L3196" i="4"/>
  <c r="R3195" i="4"/>
  <c r="M3195" i="4"/>
  <c r="L3195" i="4"/>
  <c r="R3194" i="4"/>
  <c r="M3194" i="4"/>
  <c r="L3194" i="4"/>
  <c r="R3193" i="4"/>
  <c r="M3193" i="4"/>
  <c r="L3193" i="4"/>
  <c r="R3192" i="4"/>
  <c r="M3192" i="4"/>
  <c r="L3192" i="4"/>
  <c r="R3191" i="4"/>
  <c r="M3191" i="4"/>
  <c r="L3191" i="4"/>
  <c r="R3190" i="4"/>
  <c r="M3190" i="4"/>
  <c r="L3190" i="4"/>
  <c r="R3189" i="4"/>
  <c r="M3189" i="4"/>
  <c r="L3189" i="4"/>
  <c r="R3188" i="4"/>
  <c r="M3188" i="4"/>
  <c r="L3188" i="4"/>
  <c r="R3187" i="4"/>
  <c r="M3187" i="4"/>
  <c r="L3187" i="4"/>
  <c r="R3186" i="4"/>
  <c r="M3186" i="4"/>
  <c r="L3186" i="4"/>
  <c r="R3185" i="4"/>
  <c r="M3185" i="4"/>
  <c r="L3185" i="4"/>
  <c r="R3184" i="4"/>
  <c r="M3184" i="4"/>
  <c r="L3184" i="4"/>
  <c r="R3183" i="4"/>
  <c r="M3183" i="4"/>
  <c r="L3183" i="4"/>
  <c r="R3182" i="4"/>
  <c r="M3182" i="4"/>
  <c r="L3182" i="4"/>
  <c r="R3181" i="4"/>
  <c r="M3181" i="4"/>
  <c r="L3181" i="4"/>
  <c r="R3180" i="4"/>
  <c r="M3180" i="4"/>
  <c r="L3180" i="4"/>
  <c r="R3179" i="4"/>
  <c r="M3179" i="4"/>
  <c r="L3179" i="4"/>
  <c r="R3178" i="4"/>
  <c r="M3178" i="4"/>
  <c r="L3178" i="4"/>
  <c r="R3177" i="4"/>
  <c r="M3177" i="4"/>
  <c r="L3177" i="4"/>
  <c r="R3176" i="4"/>
  <c r="M3176" i="4"/>
  <c r="L3176" i="4"/>
  <c r="R3175" i="4"/>
  <c r="M3175" i="4"/>
  <c r="L3175" i="4"/>
  <c r="R3174" i="4"/>
  <c r="M3174" i="4"/>
  <c r="L3174" i="4"/>
  <c r="R3173" i="4"/>
  <c r="M3173" i="4"/>
  <c r="L3173" i="4"/>
  <c r="R3172" i="4"/>
  <c r="M3172" i="4"/>
  <c r="L3172" i="4"/>
  <c r="R3171" i="4"/>
  <c r="M3171" i="4"/>
  <c r="L3171" i="4"/>
  <c r="R3170" i="4"/>
  <c r="M3170" i="4"/>
  <c r="L3170" i="4"/>
  <c r="R3169" i="4"/>
  <c r="M3169" i="4"/>
  <c r="L3169" i="4"/>
  <c r="R3168" i="4"/>
  <c r="M3168" i="4"/>
  <c r="L3168" i="4"/>
  <c r="R3167" i="4"/>
  <c r="M3167" i="4"/>
  <c r="L3167" i="4"/>
  <c r="R3166" i="4"/>
  <c r="M3166" i="4"/>
  <c r="L3166" i="4"/>
  <c r="R3165" i="4"/>
  <c r="M3165" i="4"/>
  <c r="L3165" i="4"/>
  <c r="R3164" i="4"/>
  <c r="M3164" i="4"/>
  <c r="L3164" i="4"/>
  <c r="R3163" i="4"/>
  <c r="M3163" i="4"/>
  <c r="L3163" i="4"/>
  <c r="R3162" i="4"/>
  <c r="M3162" i="4"/>
  <c r="L3162" i="4"/>
  <c r="R3161" i="4"/>
  <c r="M3161" i="4"/>
  <c r="L3161" i="4"/>
  <c r="R3160" i="4"/>
  <c r="M3160" i="4"/>
  <c r="L3160" i="4"/>
  <c r="R3159" i="4"/>
  <c r="M3159" i="4"/>
  <c r="L3159" i="4"/>
  <c r="R3158" i="4"/>
  <c r="M3158" i="4"/>
  <c r="L3158" i="4"/>
  <c r="R3157" i="4"/>
  <c r="M3157" i="4"/>
  <c r="L3157" i="4"/>
  <c r="R3156" i="4"/>
  <c r="M3156" i="4"/>
  <c r="L3156" i="4"/>
  <c r="R3155" i="4"/>
  <c r="M3155" i="4"/>
  <c r="L3155" i="4"/>
  <c r="R3154" i="4"/>
  <c r="M3154" i="4"/>
  <c r="L3154" i="4"/>
  <c r="R3153" i="4"/>
  <c r="M3153" i="4"/>
  <c r="L3153" i="4"/>
  <c r="R3152" i="4"/>
  <c r="M3152" i="4"/>
  <c r="L3152" i="4"/>
  <c r="R3151" i="4"/>
  <c r="M3151" i="4"/>
  <c r="L3151" i="4"/>
  <c r="R3150" i="4"/>
  <c r="M3150" i="4"/>
  <c r="L3150" i="4"/>
  <c r="R3149" i="4"/>
  <c r="M3149" i="4"/>
  <c r="L3149" i="4"/>
  <c r="R3148" i="4"/>
  <c r="M3148" i="4"/>
  <c r="L3148" i="4"/>
  <c r="R3147" i="4"/>
  <c r="M3147" i="4"/>
  <c r="L3147" i="4"/>
  <c r="R3146" i="4"/>
  <c r="M3146" i="4"/>
  <c r="L3146" i="4"/>
  <c r="R3145" i="4"/>
  <c r="M3145" i="4"/>
  <c r="L3145" i="4"/>
  <c r="R3144" i="4"/>
  <c r="M3144" i="4"/>
  <c r="L3144" i="4"/>
  <c r="R3143" i="4"/>
  <c r="M3143" i="4"/>
  <c r="L3143" i="4"/>
  <c r="R3142" i="4"/>
  <c r="M3142" i="4"/>
  <c r="L3142" i="4"/>
  <c r="R3141" i="4"/>
  <c r="M3141" i="4"/>
  <c r="L3141" i="4"/>
  <c r="R3140" i="4"/>
  <c r="M3140" i="4"/>
  <c r="L3140" i="4"/>
  <c r="R3139" i="4"/>
  <c r="M3139" i="4"/>
  <c r="L3139" i="4"/>
  <c r="R3138" i="4"/>
  <c r="M3138" i="4"/>
  <c r="L3138" i="4"/>
  <c r="R3137" i="4"/>
  <c r="M3137" i="4"/>
  <c r="L3137" i="4"/>
  <c r="R3136" i="4"/>
  <c r="M3136" i="4"/>
  <c r="L3136" i="4"/>
  <c r="R3135" i="4"/>
  <c r="M3135" i="4"/>
  <c r="L3135" i="4"/>
  <c r="R3134" i="4"/>
  <c r="M3134" i="4"/>
  <c r="L3134" i="4"/>
  <c r="R3133" i="4"/>
  <c r="M3133" i="4"/>
  <c r="L3133" i="4"/>
  <c r="R3132" i="4"/>
  <c r="M3132" i="4"/>
  <c r="L3132" i="4"/>
  <c r="R3131" i="4"/>
  <c r="M3131" i="4"/>
  <c r="L3131" i="4"/>
  <c r="R3130" i="4"/>
  <c r="M3130" i="4"/>
  <c r="L3130" i="4"/>
  <c r="R3129" i="4"/>
  <c r="M3129" i="4"/>
  <c r="L3129" i="4"/>
  <c r="R3128" i="4"/>
  <c r="M3128" i="4"/>
  <c r="L3128" i="4"/>
  <c r="R3127" i="4"/>
  <c r="M3127" i="4"/>
  <c r="L3127" i="4"/>
  <c r="R3126" i="4"/>
  <c r="M3126" i="4"/>
  <c r="L3126" i="4"/>
  <c r="R3125" i="4"/>
  <c r="M3125" i="4"/>
  <c r="L3125" i="4"/>
  <c r="R3124" i="4"/>
  <c r="M3124" i="4"/>
  <c r="L3124" i="4"/>
  <c r="R3123" i="4"/>
  <c r="M3123" i="4"/>
  <c r="L3123" i="4"/>
  <c r="R3122" i="4"/>
  <c r="M3122" i="4"/>
  <c r="L3122" i="4"/>
  <c r="R3121" i="4"/>
  <c r="M3121" i="4"/>
  <c r="L3121" i="4"/>
  <c r="R3120" i="4"/>
  <c r="M3120" i="4"/>
  <c r="L3120" i="4"/>
  <c r="R3119" i="4"/>
  <c r="M3119" i="4"/>
  <c r="L3119" i="4"/>
  <c r="R3118" i="4"/>
  <c r="M3118" i="4"/>
  <c r="L3118" i="4"/>
  <c r="R3117" i="4"/>
  <c r="M3117" i="4"/>
  <c r="L3117" i="4"/>
  <c r="R3116" i="4"/>
  <c r="M3116" i="4"/>
  <c r="L3116" i="4"/>
  <c r="R3115" i="4"/>
  <c r="M3115" i="4"/>
  <c r="L3115" i="4"/>
  <c r="R3114" i="4"/>
  <c r="M3114" i="4"/>
  <c r="L3114" i="4"/>
  <c r="R3113" i="4"/>
  <c r="M3113" i="4"/>
  <c r="L3113" i="4"/>
  <c r="R3112" i="4"/>
  <c r="M3112" i="4"/>
  <c r="L3112" i="4"/>
  <c r="R3111" i="4"/>
  <c r="M3111" i="4"/>
  <c r="L3111" i="4"/>
  <c r="R3110" i="4"/>
  <c r="M3110" i="4"/>
  <c r="L3110" i="4"/>
  <c r="R3109" i="4"/>
  <c r="M3109" i="4"/>
  <c r="L3109" i="4"/>
  <c r="R3108" i="4"/>
  <c r="M3108" i="4"/>
  <c r="L3108" i="4"/>
  <c r="R3107" i="4"/>
  <c r="M3107" i="4"/>
  <c r="L3107" i="4"/>
  <c r="R3106" i="4"/>
  <c r="M3106" i="4"/>
  <c r="L3106" i="4"/>
  <c r="R3105" i="4"/>
  <c r="M3105" i="4"/>
  <c r="L3105" i="4"/>
  <c r="R3104" i="4"/>
  <c r="M3104" i="4"/>
  <c r="L3104" i="4"/>
  <c r="R3103" i="4"/>
  <c r="M3103" i="4"/>
  <c r="L3103" i="4"/>
  <c r="R3102" i="4"/>
  <c r="M3102" i="4"/>
  <c r="L3102" i="4"/>
  <c r="R3101" i="4"/>
  <c r="M3101" i="4"/>
  <c r="L3101" i="4"/>
  <c r="R3100" i="4"/>
  <c r="M3100" i="4"/>
  <c r="L3100" i="4"/>
  <c r="R3099" i="4"/>
  <c r="M3099" i="4"/>
  <c r="L3099" i="4"/>
  <c r="R3098" i="4"/>
  <c r="M3098" i="4"/>
  <c r="L3098" i="4"/>
  <c r="R3097" i="4"/>
  <c r="M3097" i="4"/>
  <c r="L3097" i="4"/>
  <c r="R3096" i="4"/>
  <c r="M3096" i="4"/>
  <c r="L3096" i="4"/>
  <c r="R3095" i="4"/>
  <c r="M3095" i="4"/>
  <c r="L3095" i="4"/>
  <c r="R3094" i="4"/>
  <c r="M3094" i="4"/>
  <c r="L3094" i="4"/>
  <c r="R3093" i="4"/>
  <c r="M3093" i="4"/>
  <c r="L3093" i="4"/>
  <c r="R3092" i="4"/>
  <c r="M3092" i="4"/>
  <c r="L3092" i="4"/>
  <c r="R3091" i="4"/>
  <c r="M3091" i="4"/>
  <c r="L3091" i="4"/>
  <c r="R3090" i="4"/>
  <c r="M3090" i="4"/>
  <c r="L3090" i="4"/>
  <c r="R3089" i="4"/>
  <c r="M3089" i="4"/>
  <c r="L3089" i="4"/>
  <c r="R3088" i="4"/>
  <c r="M3088" i="4"/>
  <c r="L3088" i="4"/>
  <c r="R3087" i="4"/>
  <c r="M3087" i="4"/>
  <c r="L3087" i="4"/>
  <c r="R3086" i="4"/>
  <c r="M3086" i="4"/>
  <c r="L3086" i="4"/>
  <c r="R3085" i="4"/>
  <c r="M3085" i="4"/>
  <c r="L3085" i="4"/>
  <c r="R3084" i="4"/>
  <c r="M3084" i="4"/>
  <c r="L3084" i="4"/>
  <c r="R3083" i="4"/>
  <c r="M3083" i="4"/>
  <c r="L3083" i="4"/>
  <c r="R3082" i="4"/>
  <c r="M3082" i="4"/>
  <c r="L3082" i="4"/>
  <c r="R3081" i="4"/>
  <c r="M3081" i="4"/>
  <c r="L3081" i="4"/>
  <c r="R3080" i="4"/>
  <c r="M3080" i="4"/>
  <c r="L3080" i="4"/>
  <c r="R3079" i="4"/>
  <c r="M3079" i="4"/>
  <c r="L3079" i="4"/>
  <c r="R3078" i="4"/>
  <c r="M3078" i="4"/>
  <c r="L3078" i="4"/>
  <c r="R3077" i="4"/>
  <c r="M3077" i="4"/>
  <c r="L3077" i="4"/>
  <c r="R3076" i="4"/>
  <c r="M3076" i="4"/>
  <c r="L3076" i="4"/>
  <c r="R3075" i="4"/>
  <c r="M3075" i="4"/>
  <c r="L3075" i="4"/>
  <c r="R3074" i="4"/>
  <c r="M3074" i="4"/>
  <c r="L3074" i="4"/>
  <c r="R3073" i="4"/>
  <c r="M3073" i="4"/>
  <c r="L3073" i="4"/>
  <c r="R3072" i="4"/>
  <c r="M3072" i="4"/>
  <c r="L3072" i="4"/>
  <c r="R3071" i="4"/>
  <c r="M3071" i="4"/>
  <c r="L3071" i="4"/>
  <c r="R3070" i="4"/>
  <c r="M3070" i="4"/>
  <c r="L3070" i="4"/>
  <c r="R3069" i="4"/>
  <c r="M3069" i="4"/>
  <c r="L3069" i="4"/>
  <c r="R3068" i="4"/>
  <c r="M3068" i="4"/>
  <c r="L3068" i="4"/>
  <c r="R3067" i="4"/>
  <c r="M3067" i="4"/>
  <c r="L3067" i="4"/>
  <c r="R3066" i="4"/>
  <c r="M3066" i="4"/>
  <c r="L3066" i="4"/>
  <c r="R3065" i="4"/>
  <c r="M3065" i="4"/>
  <c r="L3065" i="4"/>
  <c r="R3064" i="4"/>
  <c r="M3064" i="4"/>
  <c r="L3064" i="4"/>
  <c r="R3063" i="4"/>
  <c r="M3063" i="4"/>
  <c r="L3063" i="4"/>
  <c r="R3062" i="4"/>
  <c r="M3062" i="4"/>
  <c r="L3062" i="4"/>
  <c r="R3061" i="4"/>
  <c r="M3061" i="4"/>
  <c r="L3061" i="4"/>
  <c r="R3060" i="4"/>
  <c r="M3060" i="4"/>
  <c r="L3060" i="4"/>
  <c r="R3059" i="4"/>
  <c r="M3059" i="4"/>
  <c r="L3059" i="4"/>
  <c r="R3058" i="4"/>
  <c r="M3058" i="4"/>
  <c r="L3058" i="4"/>
  <c r="R3057" i="4"/>
  <c r="M3057" i="4"/>
  <c r="L3057" i="4"/>
  <c r="R3056" i="4"/>
  <c r="M3056" i="4"/>
  <c r="L3056" i="4"/>
  <c r="R3055" i="4"/>
  <c r="M3055" i="4"/>
  <c r="L3055" i="4"/>
  <c r="R3054" i="4"/>
  <c r="M3054" i="4"/>
  <c r="L3054" i="4"/>
  <c r="R3053" i="4"/>
  <c r="M3053" i="4"/>
  <c r="L3053" i="4"/>
  <c r="R3052" i="4"/>
  <c r="M3052" i="4"/>
  <c r="L3052" i="4"/>
  <c r="R3051" i="4"/>
  <c r="M3051" i="4"/>
  <c r="L3051" i="4"/>
  <c r="R3050" i="4"/>
  <c r="M3050" i="4"/>
  <c r="L3050" i="4"/>
  <c r="R3049" i="4"/>
  <c r="M3049" i="4"/>
  <c r="L3049" i="4"/>
  <c r="R3048" i="4"/>
  <c r="M3048" i="4"/>
  <c r="L3048" i="4"/>
  <c r="R3047" i="4"/>
  <c r="M3047" i="4"/>
  <c r="L3047" i="4"/>
  <c r="R3046" i="4"/>
  <c r="M3046" i="4"/>
  <c r="L3046" i="4"/>
  <c r="R3045" i="4"/>
  <c r="M3045" i="4"/>
  <c r="L3045" i="4"/>
  <c r="R3044" i="4"/>
  <c r="M3044" i="4"/>
  <c r="L3044" i="4"/>
  <c r="R3043" i="4"/>
  <c r="M3043" i="4"/>
  <c r="L3043" i="4"/>
  <c r="R3042" i="4"/>
  <c r="M3042" i="4"/>
  <c r="L3042" i="4"/>
  <c r="R3041" i="4"/>
  <c r="M3041" i="4"/>
  <c r="L3041" i="4"/>
  <c r="R3040" i="4"/>
  <c r="M3040" i="4"/>
  <c r="L3040" i="4"/>
  <c r="R3039" i="4"/>
  <c r="M3039" i="4"/>
  <c r="L3039" i="4"/>
  <c r="R3038" i="4"/>
  <c r="M3038" i="4"/>
  <c r="L3038" i="4"/>
  <c r="R3037" i="4"/>
  <c r="M3037" i="4"/>
  <c r="L3037" i="4"/>
  <c r="R3036" i="4"/>
  <c r="M3036" i="4"/>
  <c r="L3036" i="4"/>
  <c r="R3035" i="4"/>
  <c r="M3035" i="4"/>
  <c r="L3035" i="4"/>
  <c r="R3034" i="4"/>
  <c r="M3034" i="4"/>
  <c r="L3034" i="4"/>
  <c r="R3033" i="4"/>
  <c r="M3033" i="4"/>
  <c r="L3033" i="4"/>
  <c r="R3032" i="4"/>
  <c r="M3032" i="4"/>
  <c r="L3032" i="4"/>
  <c r="R3031" i="4"/>
  <c r="M3031" i="4"/>
  <c r="L3031" i="4"/>
  <c r="R3030" i="4"/>
  <c r="M3030" i="4"/>
  <c r="L3030" i="4"/>
  <c r="R3029" i="4"/>
  <c r="M3029" i="4"/>
  <c r="L3029" i="4"/>
  <c r="R3028" i="4"/>
  <c r="M3028" i="4"/>
  <c r="L3028" i="4"/>
  <c r="R3027" i="4"/>
  <c r="M3027" i="4"/>
  <c r="L3027" i="4"/>
  <c r="R3026" i="4"/>
  <c r="M3026" i="4"/>
  <c r="L3026" i="4"/>
  <c r="R3025" i="4"/>
  <c r="M3025" i="4"/>
  <c r="L3025" i="4"/>
  <c r="R3024" i="4"/>
  <c r="M3024" i="4"/>
  <c r="L3024" i="4"/>
  <c r="R3023" i="4"/>
  <c r="M3023" i="4"/>
  <c r="L3023" i="4"/>
  <c r="R3022" i="4"/>
  <c r="M3022" i="4"/>
  <c r="L3022" i="4"/>
  <c r="R3021" i="4"/>
  <c r="M3021" i="4"/>
  <c r="L3021" i="4"/>
  <c r="R3020" i="4"/>
  <c r="M3020" i="4"/>
  <c r="L3020" i="4"/>
  <c r="R3019" i="4"/>
  <c r="M3019" i="4"/>
  <c r="L3019" i="4"/>
  <c r="R3018" i="4"/>
  <c r="M3018" i="4"/>
  <c r="L3018" i="4"/>
  <c r="R3017" i="4"/>
  <c r="M3017" i="4"/>
  <c r="L3017" i="4"/>
  <c r="R3016" i="4"/>
  <c r="M3016" i="4"/>
  <c r="L3016" i="4"/>
  <c r="R3015" i="4"/>
  <c r="M3015" i="4"/>
  <c r="L3015" i="4"/>
  <c r="R3014" i="4"/>
  <c r="M3014" i="4"/>
  <c r="L3014" i="4"/>
  <c r="R3013" i="4"/>
  <c r="M3013" i="4"/>
  <c r="L3013" i="4"/>
  <c r="R3012" i="4"/>
  <c r="M3012" i="4"/>
  <c r="L3012" i="4"/>
  <c r="R3011" i="4"/>
  <c r="M3011" i="4"/>
  <c r="L3011" i="4"/>
  <c r="R3010" i="4"/>
  <c r="M3010" i="4"/>
  <c r="L3010" i="4"/>
  <c r="R3009" i="4"/>
  <c r="M3009" i="4"/>
  <c r="L3009" i="4"/>
  <c r="R3008" i="4"/>
  <c r="M3008" i="4"/>
  <c r="L3008" i="4"/>
  <c r="R3007" i="4"/>
  <c r="M3007" i="4"/>
  <c r="L3007" i="4"/>
  <c r="R3006" i="4"/>
  <c r="M3006" i="4"/>
  <c r="L3006" i="4"/>
  <c r="R3005" i="4"/>
  <c r="M3005" i="4"/>
  <c r="L3005" i="4"/>
  <c r="R3004" i="4"/>
  <c r="M3004" i="4"/>
  <c r="L3004" i="4"/>
  <c r="R3003" i="4"/>
  <c r="M3003" i="4"/>
  <c r="L3003" i="4"/>
  <c r="R3002" i="4"/>
  <c r="M3002" i="4"/>
  <c r="L3002" i="4"/>
  <c r="R3001" i="4"/>
  <c r="M3001" i="4"/>
  <c r="L3001" i="4"/>
  <c r="R3000" i="4"/>
  <c r="M3000" i="4"/>
  <c r="L3000" i="4"/>
  <c r="R2999" i="4"/>
  <c r="M2999" i="4"/>
  <c r="L2999" i="4"/>
  <c r="R2998" i="4"/>
  <c r="M2998" i="4"/>
  <c r="L2998" i="4"/>
  <c r="R2997" i="4"/>
  <c r="M2997" i="4"/>
  <c r="L2997" i="4"/>
  <c r="R2996" i="4"/>
  <c r="M2996" i="4"/>
  <c r="L2996" i="4"/>
  <c r="R2995" i="4"/>
  <c r="M2995" i="4"/>
  <c r="L2995" i="4"/>
  <c r="R2994" i="4"/>
  <c r="M2994" i="4"/>
  <c r="L2994" i="4"/>
  <c r="R2993" i="4"/>
  <c r="M2993" i="4"/>
  <c r="L2993" i="4"/>
  <c r="R2992" i="4"/>
  <c r="M2992" i="4"/>
  <c r="L2992" i="4"/>
  <c r="R2991" i="4"/>
  <c r="M2991" i="4"/>
  <c r="L2991" i="4"/>
  <c r="R2990" i="4"/>
  <c r="M2990" i="4"/>
  <c r="L2990" i="4"/>
  <c r="R2989" i="4"/>
  <c r="M2989" i="4"/>
  <c r="L2989" i="4"/>
  <c r="R2988" i="4"/>
  <c r="M2988" i="4"/>
  <c r="L2988" i="4"/>
  <c r="R2987" i="4"/>
  <c r="M2987" i="4"/>
  <c r="L2987" i="4"/>
  <c r="R2986" i="4"/>
  <c r="M2986" i="4"/>
  <c r="L2986" i="4"/>
  <c r="R2985" i="4"/>
  <c r="M2985" i="4"/>
  <c r="L2985" i="4"/>
  <c r="R2984" i="4"/>
  <c r="M2984" i="4"/>
  <c r="L2984" i="4"/>
  <c r="R2983" i="4"/>
  <c r="M2983" i="4"/>
  <c r="L2983" i="4"/>
  <c r="R2982" i="4"/>
  <c r="M2982" i="4"/>
  <c r="L2982" i="4"/>
  <c r="R2981" i="4"/>
  <c r="M2981" i="4"/>
  <c r="L2981" i="4"/>
  <c r="R2980" i="4"/>
  <c r="M2980" i="4"/>
  <c r="L2980" i="4"/>
  <c r="R2979" i="4"/>
  <c r="M2979" i="4"/>
  <c r="L2979" i="4"/>
  <c r="R2978" i="4"/>
  <c r="M2978" i="4"/>
  <c r="L2978" i="4"/>
  <c r="R2977" i="4"/>
  <c r="M2977" i="4"/>
  <c r="L2977" i="4"/>
  <c r="R2976" i="4"/>
  <c r="M2976" i="4"/>
  <c r="L2976" i="4"/>
  <c r="R2975" i="4"/>
  <c r="M2975" i="4"/>
  <c r="L2975" i="4"/>
  <c r="R2974" i="4"/>
  <c r="M2974" i="4"/>
  <c r="L2974" i="4"/>
  <c r="R2973" i="4"/>
  <c r="M2973" i="4"/>
  <c r="L2973" i="4"/>
  <c r="R2972" i="4"/>
  <c r="M2972" i="4"/>
  <c r="L2972" i="4"/>
  <c r="R2971" i="4"/>
  <c r="M2971" i="4"/>
  <c r="L2971" i="4"/>
  <c r="R2970" i="4"/>
  <c r="M2970" i="4"/>
  <c r="L2970" i="4"/>
  <c r="R2969" i="4"/>
  <c r="M2969" i="4"/>
  <c r="L2969" i="4"/>
  <c r="R2968" i="4"/>
  <c r="M2968" i="4"/>
  <c r="L2968" i="4"/>
  <c r="R2967" i="4"/>
  <c r="M2967" i="4"/>
  <c r="L2967" i="4"/>
  <c r="R2966" i="4"/>
  <c r="M2966" i="4"/>
  <c r="L2966" i="4"/>
  <c r="R2965" i="4"/>
  <c r="M2965" i="4"/>
  <c r="L2965" i="4"/>
  <c r="R2964" i="4"/>
  <c r="M2964" i="4"/>
  <c r="L2964" i="4"/>
  <c r="R2963" i="4"/>
  <c r="M2963" i="4"/>
  <c r="L2963" i="4"/>
  <c r="R2962" i="4"/>
  <c r="M2962" i="4"/>
  <c r="L2962" i="4"/>
  <c r="R2961" i="4"/>
  <c r="M2961" i="4"/>
  <c r="L2961" i="4"/>
  <c r="R2960" i="4"/>
  <c r="M2960" i="4"/>
  <c r="L2960" i="4"/>
  <c r="R2959" i="4"/>
  <c r="M2959" i="4"/>
  <c r="L2959" i="4"/>
  <c r="R2958" i="4"/>
  <c r="M2958" i="4"/>
  <c r="L2958" i="4"/>
  <c r="R2957" i="4"/>
  <c r="M2957" i="4"/>
  <c r="L2957" i="4"/>
  <c r="R2956" i="4"/>
  <c r="M2956" i="4"/>
  <c r="L2956" i="4"/>
  <c r="R2955" i="4"/>
  <c r="M2955" i="4"/>
  <c r="L2955" i="4"/>
  <c r="R2954" i="4"/>
  <c r="M2954" i="4"/>
  <c r="L2954" i="4"/>
  <c r="R2953" i="4"/>
  <c r="M2953" i="4"/>
  <c r="L2953" i="4"/>
  <c r="R2952" i="4"/>
  <c r="M2952" i="4"/>
  <c r="L2952" i="4"/>
  <c r="R2951" i="4"/>
  <c r="M2951" i="4"/>
  <c r="L2951" i="4"/>
  <c r="R2950" i="4"/>
  <c r="M2950" i="4"/>
  <c r="L2950" i="4"/>
  <c r="R2949" i="4"/>
  <c r="M2949" i="4"/>
  <c r="L2949" i="4"/>
  <c r="R2948" i="4"/>
  <c r="M2948" i="4"/>
  <c r="L2948" i="4"/>
  <c r="R2947" i="4"/>
  <c r="M2947" i="4"/>
  <c r="L2947" i="4"/>
  <c r="R2946" i="4"/>
  <c r="M2946" i="4"/>
  <c r="L2946" i="4"/>
  <c r="R2945" i="4"/>
  <c r="M2945" i="4"/>
  <c r="L2945" i="4"/>
  <c r="R2944" i="4"/>
  <c r="M2944" i="4"/>
  <c r="L2944" i="4"/>
  <c r="R2943" i="4"/>
  <c r="M2943" i="4"/>
  <c r="L2943" i="4"/>
  <c r="R2942" i="4"/>
  <c r="M2942" i="4"/>
  <c r="L2942" i="4"/>
  <c r="R2941" i="4"/>
  <c r="M2941" i="4"/>
  <c r="L2941" i="4"/>
  <c r="R2940" i="4"/>
  <c r="M2940" i="4"/>
  <c r="L2940" i="4"/>
  <c r="R2939" i="4"/>
  <c r="M2939" i="4"/>
  <c r="L2939" i="4"/>
  <c r="R2938" i="4"/>
  <c r="M2938" i="4"/>
  <c r="L2938" i="4"/>
  <c r="R2937" i="4"/>
  <c r="M2937" i="4"/>
  <c r="L2937" i="4"/>
  <c r="R2936" i="4"/>
  <c r="M2936" i="4"/>
  <c r="L2936" i="4"/>
  <c r="R2935" i="4"/>
  <c r="M2935" i="4"/>
  <c r="L2935" i="4"/>
  <c r="R2934" i="4"/>
  <c r="M2934" i="4"/>
  <c r="L2934" i="4"/>
  <c r="R2933" i="4"/>
  <c r="M2933" i="4"/>
  <c r="L2933" i="4"/>
  <c r="R2932" i="4"/>
  <c r="M2932" i="4"/>
  <c r="L2932" i="4"/>
  <c r="R2931" i="4"/>
  <c r="M2931" i="4"/>
  <c r="L2931" i="4"/>
  <c r="R2930" i="4"/>
  <c r="M2930" i="4"/>
  <c r="L2930" i="4"/>
  <c r="R2929" i="4"/>
  <c r="M2929" i="4"/>
  <c r="L2929" i="4"/>
  <c r="R2928" i="4"/>
  <c r="M2928" i="4"/>
  <c r="L2928" i="4"/>
  <c r="R2927" i="4"/>
  <c r="M2927" i="4"/>
  <c r="L2927" i="4"/>
  <c r="R2926" i="4"/>
  <c r="M2926" i="4"/>
  <c r="L2926" i="4"/>
  <c r="R2925" i="4"/>
  <c r="M2925" i="4"/>
  <c r="L2925" i="4"/>
  <c r="R2924" i="4"/>
  <c r="M2924" i="4"/>
  <c r="L2924" i="4"/>
  <c r="R2923" i="4"/>
  <c r="M2923" i="4"/>
  <c r="L2923" i="4"/>
  <c r="R2922" i="4"/>
  <c r="M2922" i="4"/>
  <c r="L2922" i="4"/>
  <c r="R2921" i="4"/>
  <c r="M2921" i="4"/>
  <c r="L2921" i="4"/>
  <c r="R2920" i="4"/>
  <c r="M2920" i="4"/>
  <c r="L2920" i="4"/>
  <c r="R2919" i="4"/>
  <c r="M2919" i="4"/>
  <c r="L2919" i="4"/>
  <c r="R2918" i="4"/>
  <c r="M2918" i="4"/>
  <c r="L2918" i="4"/>
  <c r="R2917" i="4"/>
  <c r="M2917" i="4"/>
  <c r="L2917" i="4"/>
  <c r="R2916" i="4"/>
  <c r="M2916" i="4"/>
  <c r="L2916" i="4"/>
  <c r="R2915" i="4"/>
  <c r="M2915" i="4"/>
  <c r="L2915" i="4"/>
  <c r="R2914" i="4"/>
  <c r="M2914" i="4"/>
  <c r="L2914" i="4"/>
  <c r="R2913" i="4"/>
  <c r="M2913" i="4"/>
  <c r="L2913" i="4"/>
  <c r="R2912" i="4"/>
  <c r="M2912" i="4"/>
  <c r="L2912" i="4"/>
  <c r="R2911" i="4"/>
  <c r="M2911" i="4"/>
  <c r="L2911" i="4"/>
  <c r="R2910" i="4"/>
  <c r="M2910" i="4"/>
  <c r="L2910" i="4"/>
  <c r="R2909" i="4"/>
  <c r="M2909" i="4"/>
  <c r="L2909" i="4"/>
  <c r="R2908" i="4"/>
  <c r="M2908" i="4"/>
  <c r="L2908" i="4"/>
  <c r="R2907" i="4"/>
  <c r="M2907" i="4"/>
  <c r="L2907" i="4"/>
  <c r="R2906" i="4"/>
  <c r="M2906" i="4"/>
  <c r="L2906" i="4"/>
  <c r="R2905" i="4"/>
  <c r="M2905" i="4"/>
  <c r="L2905" i="4"/>
  <c r="R2904" i="4"/>
  <c r="M2904" i="4"/>
  <c r="L2904" i="4"/>
  <c r="R2903" i="4"/>
  <c r="M2903" i="4"/>
  <c r="L2903" i="4"/>
  <c r="R2902" i="4"/>
  <c r="M2902" i="4"/>
  <c r="L2902" i="4"/>
  <c r="R2901" i="4"/>
  <c r="M2901" i="4"/>
  <c r="L2901" i="4"/>
  <c r="R2900" i="4"/>
  <c r="M2900" i="4"/>
  <c r="L2900" i="4"/>
  <c r="R2899" i="4"/>
  <c r="M2899" i="4"/>
  <c r="L2899" i="4"/>
  <c r="R2898" i="4"/>
  <c r="M2898" i="4"/>
  <c r="L2898" i="4"/>
  <c r="R2897" i="4"/>
  <c r="M2897" i="4"/>
  <c r="L2897" i="4"/>
  <c r="R2896" i="4"/>
  <c r="M2896" i="4"/>
  <c r="L2896" i="4"/>
  <c r="R2895" i="4"/>
  <c r="M2895" i="4"/>
  <c r="L2895" i="4"/>
  <c r="R2894" i="4"/>
  <c r="M2894" i="4"/>
  <c r="L2894" i="4"/>
  <c r="R2893" i="4"/>
  <c r="M2893" i="4"/>
  <c r="L2893" i="4"/>
  <c r="R2892" i="4"/>
  <c r="M2892" i="4"/>
  <c r="L2892" i="4"/>
  <c r="R2891" i="4"/>
  <c r="M2891" i="4"/>
  <c r="L2891" i="4"/>
  <c r="R2890" i="4"/>
  <c r="M2890" i="4"/>
  <c r="L2890" i="4"/>
  <c r="R2889" i="4"/>
  <c r="M2889" i="4"/>
  <c r="L2889" i="4"/>
  <c r="R2888" i="4"/>
  <c r="M2888" i="4"/>
  <c r="L2888" i="4"/>
  <c r="R2887" i="4"/>
  <c r="M2887" i="4"/>
  <c r="L2887" i="4"/>
  <c r="R2886" i="4"/>
  <c r="M2886" i="4"/>
  <c r="L2886" i="4"/>
  <c r="R2885" i="4"/>
  <c r="M2885" i="4"/>
  <c r="L2885" i="4"/>
  <c r="R2884" i="4"/>
  <c r="M2884" i="4"/>
  <c r="L2884" i="4"/>
  <c r="R2883" i="4"/>
  <c r="M2883" i="4"/>
  <c r="L2883" i="4"/>
  <c r="R2882" i="4"/>
  <c r="M2882" i="4"/>
  <c r="L2882" i="4"/>
  <c r="R2881" i="4"/>
  <c r="M2881" i="4"/>
  <c r="L2881" i="4"/>
  <c r="R2880" i="4"/>
  <c r="M2880" i="4"/>
  <c r="L2880" i="4"/>
  <c r="R2879" i="4"/>
  <c r="M2879" i="4"/>
  <c r="L2879" i="4"/>
  <c r="R2878" i="4"/>
  <c r="M2878" i="4"/>
  <c r="L2878" i="4"/>
  <c r="R2877" i="4"/>
  <c r="M2877" i="4"/>
  <c r="L2877" i="4"/>
  <c r="R2876" i="4"/>
  <c r="M2876" i="4"/>
  <c r="L2876" i="4"/>
  <c r="R2875" i="4"/>
  <c r="M2875" i="4"/>
  <c r="L2875" i="4"/>
  <c r="R2874" i="4"/>
  <c r="M2874" i="4"/>
  <c r="L2874" i="4"/>
  <c r="R2873" i="4"/>
  <c r="M2873" i="4"/>
  <c r="L2873" i="4"/>
  <c r="R2872" i="4"/>
  <c r="M2872" i="4"/>
  <c r="L2872" i="4"/>
  <c r="R2871" i="4"/>
  <c r="M2871" i="4"/>
  <c r="L2871" i="4"/>
  <c r="R2870" i="4"/>
  <c r="M2870" i="4"/>
  <c r="L2870" i="4"/>
  <c r="R2869" i="4"/>
  <c r="M2869" i="4"/>
  <c r="L2869" i="4"/>
  <c r="R2868" i="4"/>
  <c r="M2868" i="4"/>
  <c r="L2868" i="4"/>
  <c r="R2867" i="4"/>
  <c r="M2867" i="4"/>
  <c r="L2867" i="4"/>
  <c r="R2866" i="4"/>
  <c r="M2866" i="4"/>
  <c r="L2866" i="4"/>
  <c r="R2865" i="4"/>
  <c r="M2865" i="4"/>
  <c r="L2865" i="4"/>
  <c r="R2864" i="4"/>
  <c r="M2864" i="4"/>
  <c r="L2864" i="4"/>
  <c r="R2863" i="4"/>
  <c r="M2863" i="4"/>
  <c r="L2863" i="4"/>
  <c r="R2862" i="4"/>
  <c r="M2862" i="4"/>
  <c r="L2862" i="4"/>
  <c r="R2861" i="4"/>
  <c r="M2861" i="4"/>
  <c r="L2861" i="4"/>
  <c r="R2860" i="4"/>
  <c r="M2860" i="4"/>
  <c r="L2860" i="4"/>
  <c r="R2859" i="4"/>
  <c r="M2859" i="4"/>
  <c r="L2859" i="4"/>
  <c r="R2858" i="4"/>
  <c r="M2858" i="4"/>
  <c r="L2858" i="4"/>
  <c r="R2857" i="4"/>
  <c r="M2857" i="4"/>
  <c r="L2857" i="4"/>
  <c r="R2856" i="4"/>
  <c r="M2856" i="4"/>
  <c r="L2856" i="4"/>
  <c r="R2855" i="4"/>
  <c r="M2855" i="4"/>
  <c r="L2855" i="4"/>
  <c r="R2854" i="4"/>
  <c r="M2854" i="4"/>
  <c r="L2854" i="4"/>
  <c r="R2853" i="4"/>
  <c r="M2853" i="4"/>
  <c r="L2853" i="4"/>
  <c r="R2852" i="4"/>
  <c r="M2852" i="4"/>
  <c r="L2852" i="4"/>
  <c r="R2851" i="4"/>
  <c r="M2851" i="4"/>
  <c r="L2851" i="4"/>
  <c r="R2850" i="4"/>
  <c r="M2850" i="4"/>
  <c r="L2850" i="4"/>
  <c r="R2849" i="4"/>
  <c r="M2849" i="4"/>
  <c r="L2849" i="4"/>
  <c r="R2848" i="4"/>
  <c r="M2848" i="4"/>
  <c r="L2848" i="4"/>
  <c r="R2847" i="4"/>
  <c r="M2847" i="4"/>
  <c r="L2847" i="4"/>
  <c r="R2846" i="4"/>
  <c r="M2846" i="4"/>
  <c r="L2846" i="4"/>
  <c r="R2845" i="4"/>
  <c r="M2845" i="4"/>
  <c r="L2845" i="4"/>
  <c r="R2844" i="4"/>
  <c r="M2844" i="4"/>
  <c r="L2844" i="4"/>
  <c r="R2843" i="4"/>
  <c r="M2843" i="4"/>
  <c r="L2843" i="4"/>
  <c r="R2842" i="4"/>
  <c r="M2842" i="4"/>
  <c r="L2842" i="4"/>
  <c r="R2841" i="4"/>
  <c r="M2841" i="4"/>
  <c r="L2841" i="4"/>
  <c r="R2840" i="4"/>
  <c r="M2840" i="4"/>
  <c r="L2840" i="4"/>
  <c r="R2839" i="4"/>
  <c r="M2839" i="4"/>
  <c r="L2839" i="4"/>
  <c r="R2838" i="4"/>
  <c r="M2838" i="4"/>
  <c r="L2838" i="4"/>
  <c r="R2837" i="4"/>
  <c r="M2837" i="4"/>
  <c r="L2837" i="4"/>
  <c r="R2836" i="4"/>
  <c r="M2836" i="4"/>
  <c r="L2836" i="4"/>
  <c r="R2835" i="4"/>
  <c r="M2835" i="4"/>
  <c r="L2835" i="4"/>
  <c r="R2834" i="4"/>
  <c r="M2834" i="4"/>
  <c r="L2834" i="4"/>
  <c r="R2833" i="4"/>
  <c r="M2833" i="4"/>
  <c r="L2833" i="4"/>
  <c r="R2832" i="4"/>
  <c r="M2832" i="4"/>
  <c r="L2832" i="4"/>
  <c r="R2831" i="4"/>
  <c r="M2831" i="4"/>
  <c r="L2831" i="4"/>
  <c r="R2830" i="4"/>
  <c r="M2830" i="4"/>
  <c r="L2830" i="4"/>
  <c r="R2829" i="4"/>
  <c r="M2829" i="4"/>
  <c r="L2829" i="4"/>
  <c r="R2828" i="4"/>
  <c r="M2828" i="4"/>
  <c r="L2828" i="4"/>
  <c r="R2827" i="4"/>
  <c r="M2827" i="4"/>
  <c r="L2827" i="4"/>
  <c r="R2826" i="4"/>
  <c r="M2826" i="4"/>
  <c r="L2826" i="4"/>
  <c r="R2825" i="4"/>
  <c r="M2825" i="4"/>
  <c r="L2825" i="4"/>
  <c r="R2824" i="4"/>
  <c r="M2824" i="4"/>
  <c r="L2824" i="4"/>
  <c r="R2823" i="4"/>
  <c r="M2823" i="4"/>
  <c r="L2823" i="4"/>
  <c r="R2822" i="4"/>
  <c r="M2822" i="4"/>
  <c r="L2822" i="4"/>
  <c r="R2821" i="4"/>
  <c r="M2821" i="4"/>
  <c r="L2821" i="4"/>
  <c r="R2820" i="4"/>
  <c r="M2820" i="4"/>
  <c r="L2820" i="4"/>
  <c r="R2819" i="4"/>
  <c r="M2819" i="4"/>
  <c r="L2819" i="4"/>
  <c r="R2818" i="4"/>
  <c r="M2818" i="4"/>
  <c r="L2818" i="4"/>
  <c r="R2817" i="4"/>
  <c r="M2817" i="4"/>
  <c r="L2817" i="4"/>
  <c r="R2816" i="4"/>
  <c r="M2816" i="4"/>
  <c r="L2816" i="4"/>
  <c r="R2815" i="4"/>
  <c r="M2815" i="4"/>
  <c r="L2815" i="4"/>
  <c r="R2814" i="4"/>
  <c r="M2814" i="4"/>
  <c r="L2814" i="4"/>
  <c r="R2813" i="4"/>
  <c r="M2813" i="4"/>
  <c r="L2813" i="4"/>
  <c r="R2812" i="4"/>
  <c r="M2812" i="4"/>
  <c r="L2812" i="4"/>
  <c r="R2811" i="4"/>
  <c r="M2811" i="4"/>
  <c r="L2811" i="4"/>
  <c r="R2810" i="4"/>
  <c r="M2810" i="4"/>
  <c r="L2810" i="4"/>
  <c r="R2809" i="4"/>
  <c r="M2809" i="4"/>
  <c r="L2809" i="4"/>
  <c r="R2808" i="4"/>
  <c r="M2808" i="4"/>
  <c r="L2808" i="4"/>
  <c r="R2807" i="4"/>
  <c r="M2807" i="4"/>
  <c r="L2807" i="4"/>
  <c r="R2806" i="4"/>
  <c r="M2806" i="4"/>
  <c r="L2806" i="4"/>
  <c r="R2805" i="4"/>
  <c r="M2805" i="4"/>
  <c r="L2805" i="4"/>
  <c r="R2804" i="4"/>
  <c r="M2804" i="4"/>
  <c r="L2804" i="4"/>
  <c r="R2803" i="4"/>
  <c r="M2803" i="4"/>
  <c r="L2803" i="4"/>
  <c r="R2802" i="4"/>
  <c r="M2802" i="4"/>
  <c r="L2802" i="4"/>
  <c r="R2801" i="4"/>
  <c r="M2801" i="4"/>
  <c r="L2801" i="4"/>
  <c r="R2800" i="4"/>
  <c r="M2800" i="4"/>
  <c r="L2800" i="4"/>
  <c r="R2799" i="4"/>
  <c r="M2799" i="4"/>
  <c r="L2799" i="4"/>
  <c r="R2798" i="4"/>
  <c r="M2798" i="4"/>
  <c r="L2798" i="4"/>
  <c r="R2797" i="4"/>
  <c r="M2797" i="4"/>
  <c r="L2797" i="4"/>
  <c r="R2796" i="4"/>
  <c r="M2796" i="4"/>
  <c r="L2796" i="4"/>
  <c r="R2795" i="4"/>
  <c r="M2795" i="4"/>
  <c r="L2795" i="4"/>
  <c r="R2794" i="4"/>
  <c r="M2794" i="4"/>
  <c r="L2794" i="4"/>
  <c r="R2793" i="4"/>
  <c r="M2793" i="4"/>
  <c r="L2793" i="4"/>
  <c r="R2792" i="4"/>
  <c r="M2792" i="4"/>
  <c r="L2792" i="4"/>
  <c r="R2791" i="4"/>
  <c r="M2791" i="4"/>
  <c r="L2791" i="4"/>
  <c r="R2790" i="4"/>
  <c r="M2790" i="4"/>
  <c r="L2790" i="4"/>
  <c r="R2789" i="4"/>
  <c r="M2789" i="4"/>
  <c r="L2789" i="4"/>
  <c r="R2788" i="4"/>
  <c r="M2788" i="4"/>
  <c r="L2788" i="4"/>
  <c r="R2787" i="4"/>
  <c r="M2787" i="4"/>
  <c r="L2787" i="4"/>
  <c r="R2786" i="4"/>
  <c r="M2786" i="4"/>
  <c r="L2786" i="4"/>
  <c r="R2785" i="4"/>
  <c r="M2785" i="4"/>
  <c r="L2785" i="4"/>
  <c r="R2784" i="4"/>
  <c r="M2784" i="4"/>
  <c r="L2784" i="4"/>
  <c r="R2783" i="4"/>
  <c r="M2783" i="4"/>
  <c r="L2783" i="4"/>
  <c r="R2782" i="4"/>
  <c r="M2782" i="4"/>
  <c r="L2782" i="4"/>
  <c r="R2781" i="4"/>
  <c r="M2781" i="4"/>
  <c r="L2781" i="4"/>
  <c r="R2780" i="4"/>
  <c r="M2780" i="4"/>
  <c r="L2780" i="4"/>
  <c r="R2779" i="4"/>
  <c r="M2779" i="4"/>
  <c r="L2779" i="4"/>
  <c r="R2778" i="4"/>
  <c r="M2778" i="4"/>
  <c r="L2778" i="4"/>
  <c r="R2777" i="4"/>
  <c r="M2777" i="4"/>
  <c r="L2777" i="4"/>
  <c r="R2776" i="4"/>
  <c r="M2776" i="4"/>
  <c r="L2776" i="4"/>
  <c r="R2775" i="4"/>
  <c r="M2775" i="4"/>
  <c r="L2775" i="4"/>
  <c r="R2774" i="4"/>
  <c r="M2774" i="4"/>
  <c r="L2774" i="4"/>
  <c r="R2773" i="4"/>
  <c r="M2773" i="4"/>
  <c r="L2773" i="4"/>
  <c r="R2772" i="4"/>
  <c r="M2772" i="4"/>
  <c r="L2772" i="4"/>
  <c r="R2771" i="4"/>
  <c r="M2771" i="4"/>
  <c r="L2771" i="4"/>
  <c r="R2770" i="4"/>
  <c r="M2770" i="4"/>
  <c r="L2770" i="4"/>
  <c r="R2769" i="4"/>
  <c r="M2769" i="4"/>
  <c r="L2769" i="4"/>
  <c r="R2768" i="4"/>
  <c r="M2768" i="4"/>
  <c r="L2768" i="4"/>
  <c r="R2767" i="4"/>
  <c r="M2767" i="4"/>
  <c r="L2767" i="4"/>
  <c r="R2766" i="4"/>
  <c r="M2766" i="4"/>
  <c r="L2766" i="4"/>
  <c r="R2765" i="4"/>
  <c r="M2765" i="4"/>
  <c r="L2765" i="4"/>
  <c r="R2764" i="4"/>
  <c r="M2764" i="4"/>
  <c r="L2764" i="4"/>
  <c r="R2763" i="4"/>
  <c r="M2763" i="4"/>
  <c r="L2763" i="4"/>
  <c r="R2762" i="4"/>
  <c r="M2762" i="4"/>
  <c r="L2762" i="4"/>
  <c r="R2761" i="4"/>
  <c r="M2761" i="4"/>
  <c r="L2761" i="4"/>
  <c r="R2760" i="4"/>
  <c r="M2760" i="4"/>
  <c r="L2760" i="4"/>
  <c r="R2759" i="4"/>
  <c r="M2759" i="4"/>
  <c r="L2759" i="4"/>
  <c r="R2758" i="4"/>
  <c r="M2758" i="4"/>
  <c r="L2758" i="4"/>
  <c r="R2757" i="4"/>
  <c r="M2757" i="4"/>
  <c r="L2757" i="4"/>
  <c r="R2756" i="4"/>
  <c r="M2756" i="4"/>
  <c r="L2756" i="4"/>
  <c r="R2755" i="4"/>
  <c r="M2755" i="4"/>
  <c r="L2755" i="4"/>
  <c r="R2754" i="4"/>
  <c r="M2754" i="4"/>
  <c r="L2754" i="4"/>
  <c r="R2753" i="4"/>
  <c r="M2753" i="4"/>
  <c r="L2753" i="4"/>
  <c r="R2752" i="4"/>
  <c r="M2752" i="4"/>
  <c r="L2752" i="4"/>
  <c r="R2751" i="4"/>
  <c r="M2751" i="4"/>
  <c r="L2751" i="4"/>
  <c r="R2750" i="4"/>
  <c r="M2750" i="4"/>
  <c r="L2750" i="4"/>
  <c r="R2749" i="4"/>
  <c r="M2749" i="4"/>
  <c r="L2749" i="4"/>
  <c r="R2748" i="4"/>
  <c r="M2748" i="4"/>
  <c r="L2748" i="4"/>
  <c r="R2747" i="4"/>
  <c r="M2747" i="4"/>
  <c r="L2747" i="4"/>
  <c r="R2746" i="4"/>
  <c r="M2746" i="4"/>
  <c r="L2746" i="4"/>
  <c r="R2745" i="4"/>
  <c r="M2745" i="4"/>
  <c r="L2745" i="4"/>
  <c r="R2744" i="4"/>
  <c r="M2744" i="4"/>
  <c r="L2744" i="4"/>
  <c r="R2743" i="4"/>
  <c r="M2743" i="4"/>
  <c r="L2743" i="4"/>
  <c r="R2742" i="4"/>
  <c r="M2742" i="4"/>
  <c r="L2742" i="4"/>
  <c r="R2741" i="4"/>
  <c r="M2741" i="4"/>
  <c r="L2741" i="4"/>
  <c r="R2740" i="4"/>
  <c r="M2740" i="4"/>
  <c r="L2740" i="4"/>
  <c r="R2739" i="4"/>
  <c r="M2739" i="4"/>
  <c r="L2739" i="4"/>
  <c r="R2738" i="4"/>
  <c r="M2738" i="4"/>
  <c r="L2738" i="4"/>
  <c r="R2737" i="4"/>
  <c r="M2737" i="4"/>
  <c r="L2737" i="4"/>
  <c r="R2736" i="4"/>
  <c r="M2736" i="4"/>
  <c r="L2736" i="4"/>
  <c r="R2735" i="4"/>
  <c r="M2735" i="4"/>
  <c r="L2735" i="4"/>
  <c r="R2734" i="4"/>
  <c r="M2734" i="4"/>
  <c r="L2734" i="4"/>
  <c r="R2733" i="4"/>
  <c r="M2733" i="4"/>
  <c r="L2733" i="4"/>
  <c r="R2732" i="4"/>
  <c r="M2732" i="4"/>
  <c r="L2732" i="4"/>
  <c r="R2731" i="4"/>
  <c r="M2731" i="4"/>
  <c r="L2731" i="4"/>
  <c r="R2730" i="4"/>
  <c r="M2730" i="4"/>
  <c r="L2730" i="4"/>
  <c r="R2729" i="4"/>
  <c r="M2729" i="4"/>
  <c r="L2729" i="4"/>
  <c r="R2728" i="4"/>
  <c r="M2728" i="4"/>
  <c r="L2728" i="4"/>
  <c r="R2727" i="4"/>
  <c r="M2727" i="4"/>
  <c r="L2727" i="4"/>
  <c r="R2726" i="4"/>
  <c r="M2726" i="4"/>
  <c r="L2726" i="4"/>
  <c r="R2725" i="4"/>
  <c r="M2725" i="4"/>
  <c r="L2725" i="4"/>
  <c r="R2724" i="4"/>
  <c r="M2724" i="4"/>
  <c r="L2724" i="4"/>
  <c r="R2723" i="4"/>
  <c r="M2723" i="4"/>
  <c r="L2723" i="4"/>
  <c r="R2722" i="4"/>
  <c r="M2722" i="4"/>
  <c r="L2722" i="4"/>
  <c r="R2721" i="4"/>
  <c r="M2721" i="4"/>
  <c r="L2721" i="4"/>
  <c r="R2720" i="4"/>
  <c r="M2720" i="4"/>
  <c r="L2720" i="4"/>
  <c r="R2719" i="4"/>
  <c r="M2719" i="4"/>
  <c r="L2719" i="4"/>
  <c r="R2718" i="4"/>
  <c r="M2718" i="4"/>
  <c r="L2718" i="4"/>
  <c r="R2717" i="4"/>
  <c r="M2717" i="4"/>
  <c r="L2717" i="4"/>
  <c r="R2716" i="4"/>
  <c r="M2716" i="4"/>
  <c r="L2716" i="4"/>
  <c r="R2715" i="4"/>
  <c r="M2715" i="4"/>
  <c r="L2715" i="4"/>
  <c r="R2714" i="4"/>
  <c r="M2714" i="4"/>
  <c r="L2714" i="4"/>
  <c r="R2713" i="4"/>
  <c r="M2713" i="4"/>
  <c r="L2713" i="4"/>
  <c r="R2712" i="4"/>
  <c r="M2712" i="4"/>
  <c r="L2712" i="4"/>
  <c r="R2711" i="4"/>
  <c r="M2711" i="4"/>
  <c r="L2711" i="4"/>
  <c r="R2710" i="4"/>
  <c r="M2710" i="4"/>
  <c r="L2710" i="4"/>
  <c r="R2709" i="4"/>
  <c r="M2709" i="4"/>
  <c r="L2709" i="4"/>
  <c r="R2708" i="4"/>
  <c r="M2708" i="4"/>
  <c r="L2708" i="4"/>
  <c r="R2707" i="4"/>
  <c r="M2707" i="4"/>
  <c r="L2707" i="4"/>
  <c r="R2706" i="4"/>
  <c r="M2706" i="4"/>
  <c r="L2706" i="4"/>
  <c r="R2705" i="4"/>
  <c r="M2705" i="4"/>
  <c r="L2705" i="4"/>
  <c r="R2704" i="4"/>
  <c r="M2704" i="4"/>
  <c r="L2704" i="4"/>
  <c r="R2703" i="4"/>
  <c r="M2703" i="4"/>
  <c r="L2703" i="4"/>
  <c r="R2702" i="4"/>
  <c r="M2702" i="4"/>
  <c r="L2702" i="4"/>
  <c r="R2701" i="4"/>
  <c r="M2701" i="4"/>
  <c r="L2701" i="4"/>
  <c r="R2700" i="4"/>
  <c r="M2700" i="4"/>
  <c r="L2700" i="4"/>
  <c r="R2699" i="4"/>
  <c r="M2699" i="4"/>
  <c r="L2699" i="4"/>
  <c r="R2698" i="4"/>
  <c r="M2698" i="4"/>
  <c r="L2698" i="4"/>
  <c r="R2697" i="4"/>
  <c r="M2697" i="4"/>
  <c r="L2697" i="4"/>
  <c r="R2696" i="4"/>
  <c r="M2696" i="4"/>
  <c r="L2696" i="4"/>
  <c r="R2695" i="4"/>
  <c r="M2695" i="4"/>
  <c r="L2695" i="4"/>
  <c r="R2694" i="4"/>
  <c r="M2694" i="4"/>
  <c r="L2694" i="4"/>
  <c r="R2693" i="4"/>
  <c r="M2693" i="4"/>
  <c r="L2693" i="4"/>
  <c r="R2692" i="4"/>
  <c r="M2692" i="4"/>
  <c r="L2692" i="4"/>
  <c r="R2691" i="4"/>
  <c r="M2691" i="4"/>
  <c r="L2691" i="4"/>
  <c r="R2690" i="4"/>
  <c r="M2690" i="4"/>
  <c r="L2690" i="4"/>
  <c r="R2689" i="4"/>
  <c r="M2689" i="4"/>
  <c r="L2689" i="4"/>
  <c r="R2688" i="4"/>
  <c r="M2688" i="4"/>
  <c r="L2688" i="4"/>
  <c r="R2687" i="4"/>
  <c r="M2687" i="4"/>
  <c r="L2687" i="4"/>
  <c r="R2686" i="4"/>
  <c r="M2686" i="4"/>
  <c r="L2686" i="4"/>
  <c r="R2685" i="4"/>
  <c r="M2685" i="4"/>
  <c r="L2685" i="4"/>
  <c r="R2684" i="4"/>
  <c r="M2684" i="4"/>
  <c r="L2684" i="4"/>
  <c r="R2683" i="4"/>
  <c r="M2683" i="4"/>
  <c r="L2683" i="4"/>
  <c r="R2682" i="4"/>
  <c r="M2682" i="4"/>
  <c r="L2682" i="4"/>
  <c r="R2681" i="4"/>
  <c r="M2681" i="4"/>
  <c r="L2681" i="4"/>
  <c r="R2680" i="4"/>
  <c r="M2680" i="4"/>
  <c r="L2680" i="4"/>
  <c r="R2679" i="4"/>
  <c r="M2679" i="4"/>
  <c r="L2679" i="4"/>
  <c r="R2678" i="4"/>
  <c r="M2678" i="4"/>
  <c r="L2678" i="4"/>
  <c r="R2677" i="4"/>
  <c r="M2677" i="4"/>
  <c r="L2677" i="4"/>
  <c r="R2676" i="4"/>
  <c r="M2676" i="4"/>
  <c r="L2676" i="4"/>
  <c r="R2675" i="4"/>
  <c r="M2675" i="4"/>
  <c r="L2675" i="4"/>
  <c r="R2674" i="4"/>
  <c r="M2674" i="4"/>
  <c r="L2674" i="4"/>
  <c r="R2673" i="4"/>
  <c r="M2673" i="4"/>
  <c r="L2673" i="4"/>
  <c r="R2672" i="4"/>
  <c r="M2672" i="4"/>
  <c r="L2672" i="4"/>
  <c r="R2671" i="4"/>
  <c r="M2671" i="4"/>
  <c r="L2671" i="4"/>
  <c r="R2670" i="4"/>
  <c r="M2670" i="4"/>
  <c r="L2670" i="4"/>
  <c r="R2669" i="4"/>
  <c r="M2669" i="4"/>
  <c r="L2669" i="4"/>
  <c r="R2668" i="4"/>
  <c r="M2668" i="4"/>
  <c r="L2668" i="4"/>
  <c r="R2667" i="4"/>
  <c r="M2667" i="4"/>
  <c r="L2667" i="4"/>
  <c r="R2666" i="4"/>
  <c r="M2666" i="4"/>
  <c r="L2666" i="4"/>
  <c r="R2665" i="4"/>
  <c r="M2665" i="4"/>
  <c r="L2665" i="4"/>
  <c r="R2664" i="4"/>
  <c r="M2664" i="4"/>
  <c r="L2664" i="4"/>
  <c r="R2663" i="4"/>
  <c r="M2663" i="4"/>
  <c r="L2663" i="4"/>
  <c r="R2662" i="4"/>
  <c r="M2662" i="4"/>
  <c r="L2662" i="4"/>
  <c r="R2661" i="4"/>
  <c r="M2661" i="4"/>
  <c r="L2661" i="4"/>
  <c r="R2660" i="4"/>
  <c r="M2660" i="4"/>
  <c r="L2660" i="4"/>
  <c r="R2659" i="4"/>
  <c r="M2659" i="4"/>
  <c r="L2659" i="4"/>
  <c r="R2658" i="4"/>
  <c r="M2658" i="4"/>
  <c r="L2658" i="4"/>
  <c r="R2657" i="4"/>
  <c r="M2657" i="4"/>
  <c r="L2657" i="4"/>
  <c r="R2656" i="4"/>
  <c r="M2656" i="4"/>
  <c r="L2656" i="4"/>
  <c r="R2655" i="4"/>
  <c r="M2655" i="4"/>
  <c r="L2655" i="4"/>
  <c r="R2654" i="4"/>
  <c r="M2654" i="4"/>
  <c r="L2654" i="4"/>
  <c r="R2653" i="4"/>
  <c r="M2653" i="4"/>
  <c r="L2653" i="4"/>
  <c r="R2652" i="4"/>
  <c r="M2652" i="4"/>
  <c r="L2652" i="4"/>
  <c r="R2651" i="4"/>
  <c r="M2651" i="4"/>
  <c r="L2651" i="4"/>
  <c r="R2650" i="4"/>
  <c r="M2650" i="4"/>
  <c r="L2650" i="4"/>
  <c r="R2649" i="4"/>
  <c r="M2649" i="4"/>
  <c r="L2649" i="4"/>
  <c r="R2648" i="4"/>
  <c r="M2648" i="4"/>
  <c r="L2648" i="4"/>
  <c r="R2647" i="4"/>
  <c r="M2647" i="4"/>
  <c r="L2647" i="4"/>
  <c r="R2646" i="4"/>
  <c r="M2646" i="4"/>
  <c r="L2646" i="4"/>
  <c r="R2645" i="4"/>
  <c r="M2645" i="4"/>
  <c r="L2645" i="4"/>
  <c r="R2644" i="4"/>
  <c r="M2644" i="4"/>
  <c r="L2644" i="4"/>
  <c r="R2643" i="4"/>
  <c r="M2643" i="4"/>
  <c r="L2643" i="4"/>
  <c r="R2642" i="4"/>
  <c r="M2642" i="4"/>
  <c r="L2642" i="4"/>
  <c r="R2641" i="4"/>
  <c r="M2641" i="4"/>
  <c r="L2641" i="4"/>
  <c r="R2640" i="4"/>
  <c r="M2640" i="4"/>
  <c r="L2640" i="4"/>
  <c r="R2639" i="4"/>
  <c r="M2639" i="4"/>
  <c r="L2639" i="4"/>
  <c r="R2638" i="4"/>
  <c r="M2638" i="4"/>
  <c r="L2638" i="4"/>
  <c r="R2637" i="4"/>
  <c r="M2637" i="4"/>
  <c r="L2637" i="4"/>
  <c r="R2636" i="4"/>
  <c r="M2636" i="4"/>
  <c r="L2636" i="4"/>
  <c r="R2635" i="4"/>
  <c r="M2635" i="4"/>
  <c r="L2635" i="4"/>
  <c r="R2634" i="4"/>
  <c r="M2634" i="4"/>
  <c r="L2634" i="4"/>
  <c r="R2633" i="4"/>
  <c r="M2633" i="4"/>
  <c r="L2633" i="4"/>
  <c r="R2632" i="4"/>
  <c r="M2632" i="4"/>
  <c r="L2632" i="4"/>
  <c r="R2631" i="4"/>
  <c r="M2631" i="4"/>
  <c r="L2631" i="4"/>
  <c r="R2630" i="4"/>
  <c r="M2630" i="4"/>
  <c r="L2630" i="4"/>
  <c r="R2629" i="4"/>
  <c r="M2629" i="4"/>
  <c r="L2629" i="4"/>
  <c r="R2628" i="4"/>
  <c r="M2628" i="4"/>
  <c r="L2628" i="4"/>
  <c r="R2627" i="4"/>
  <c r="M2627" i="4"/>
  <c r="L2627" i="4"/>
  <c r="R2626" i="4"/>
  <c r="M2626" i="4"/>
  <c r="L2626" i="4"/>
  <c r="R2625" i="4"/>
  <c r="M2625" i="4"/>
  <c r="L2625" i="4"/>
  <c r="R2624" i="4"/>
  <c r="M2624" i="4"/>
  <c r="L2624" i="4"/>
  <c r="R2623" i="4"/>
  <c r="M2623" i="4"/>
  <c r="L2623" i="4"/>
  <c r="R2622" i="4"/>
  <c r="M2622" i="4"/>
  <c r="L2622" i="4"/>
  <c r="R2621" i="4"/>
  <c r="M2621" i="4"/>
  <c r="L2621" i="4"/>
  <c r="R2620" i="4"/>
  <c r="M2620" i="4"/>
  <c r="L2620" i="4"/>
  <c r="R2619" i="4"/>
  <c r="M2619" i="4"/>
  <c r="L2619" i="4"/>
  <c r="R2618" i="4"/>
  <c r="M2618" i="4"/>
  <c r="L2618" i="4"/>
  <c r="R2617" i="4"/>
  <c r="M2617" i="4"/>
  <c r="L2617" i="4"/>
  <c r="R2616" i="4"/>
  <c r="M2616" i="4"/>
  <c r="L2616" i="4"/>
  <c r="R2615" i="4"/>
  <c r="M2615" i="4"/>
  <c r="L2615" i="4"/>
  <c r="R2614" i="4"/>
  <c r="M2614" i="4"/>
  <c r="L2614" i="4"/>
  <c r="R2613" i="4"/>
  <c r="M2613" i="4"/>
  <c r="L2613" i="4"/>
  <c r="R2612" i="4"/>
  <c r="M2612" i="4"/>
  <c r="L2612" i="4"/>
  <c r="R2611" i="4"/>
  <c r="M2611" i="4"/>
  <c r="L2611" i="4"/>
  <c r="R2610" i="4"/>
  <c r="M2610" i="4"/>
  <c r="L2610" i="4"/>
  <c r="R2609" i="4"/>
  <c r="M2609" i="4"/>
  <c r="L2609" i="4"/>
  <c r="R2608" i="4"/>
  <c r="M2608" i="4"/>
  <c r="L2608" i="4"/>
  <c r="R2607" i="4"/>
  <c r="M2607" i="4"/>
  <c r="L2607" i="4"/>
  <c r="R2606" i="4"/>
  <c r="M2606" i="4"/>
  <c r="L2606" i="4"/>
  <c r="R2605" i="4"/>
  <c r="M2605" i="4"/>
  <c r="L2605" i="4"/>
  <c r="R2604" i="4"/>
  <c r="M2604" i="4"/>
  <c r="L2604" i="4"/>
  <c r="R2603" i="4"/>
  <c r="M2603" i="4"/>
  <c r="L2603" i="4"/>
  <c r="R2602" i="4"/>
  <c r="M2602" i="4"/>
  <c r="L2602" i="4"/>
  <c r="R2601" i="4"/>
  <c r="M2601" i="4"/>
  <c r="L2601" i="4"/>
  <c r="R2600" i="4"/>
  <c r="M2600" i="4"/>
  <c r="L2600" i="4"/>
  <c r="R2599" i="4"/>
  <c r="M2599" i="4"/>
  <c r="L2599" i="4"/>
  <c r="R2598" i="4"/>
  <c r="M2598" i="4"/>
  <c r="L2598" i="4"/>
  <c r="R2597" i="4"/>
  <c r="M2597" i="4"/>
  <c r="L2597" i="4"/>
  <c r="R2596" i="4"/>
  <c r="M2596" i="4"/>
  <c r="L2596" i="4"/>
  <c r="R2595" i="4"/>
  <c r="M2595" i="4"/>
  <c r="L2595" i="4"/>
  <c r="R2594" i="4"/>
  <c r="M2594" i="4"/>
  <c r="L2594" i="4"/>
  <c r="R2593" i="4"/>
  <c r="M2593" i="4"/>
  <c r="L2593" i="4"/>
  <c r="R2592" i="4"/>
  <c r="M2592" i="4"/>
  <c r="L2592" i="4"/>
  <c r="R2591" i="4"/>
  <c r="M2591" i="4"/>
  <c r="L2591" i="4"/>
  <c r="R2590" i="4"/>
  <c r="M2590" i="4"/>
  <c r="L2590" i="4"/>
  <c r="R2589" i="4"/>
  <c r="M2589" i="4"/>
  <c r="L2589" i="4"/>
  <c r="R2588" i="4"/>
  <c r="M2588" i="4"/>
  <c r="L2588" i="4"/>
  <c r="R2587" i="4"/>
  <c r="M2587" i="4"/>
  <c r="L2587" i="4"/>
  <c r="R2586" i="4"/>
  <c r="M2586" i="4"/>
  <c r="L2586" i="4"/>
  <c r="R2585" i="4"/>
  <c r="M2585" i="4"/>
  <c r="L2585" i="4"/>
  <c r="R2584" i="4"/>
  <c r="M2584" i="4"/>
  <c r="L2584" i="4"/>
  <c r="R2583" i="4"/>
  <c r="M2583" i="4"/>
  <c r="L2583" i="4"/>
  <c r="R2582" i="4"/>
  <c r="M2582" i="4"/>
  <c r="L2582" i="4"/>
  <c r="R2581" i="4"/>
  <c r="M2581" i="4"/>
  <c r="L2581" i="4"/>
  <c r="R2580" i="4"/>
  <c r="M2580" i="4"/>
  <c r="L2580" i="4"/>
  <c r="R2579" i="4"/>
  <c r="M2579" i="4"/>
  <c r="L2579" i="4"/>
  <c r="R2578" i="4"/>
  <c r="M2578" i="4"/>
  <c r="L2578" i="4"/>
  <c r="R2577" i="4"/>
  <c r="M2577" i="4"/>
  <c r="L2577" i="4"/>
  <c r="R2576" i="4"/>
  <c r="M2576" i="4"/>
  <c r="L2576" i="4"/>
  <c r="R2575" i="4"/>
  <c r="M2575" i="4"/>
  <c r="L2575" i="4"/>
  <c r="R2574" i="4"/>
  <c r="M2574" i="4"/>
  <c r="L2574" i="4"/>
  <c r="R2573" i="4"/>
  <c r="M2573" i="4"/>
  <c r="L2573" i="4"/>
  <c r="R2572" i="4"/>
  <c r="M2572" i="4"/>
  <c r="L2572" i="4"/>
  <c r="R2571" i="4"/>
  <c r="M2571" i="4"/>
  <c r="L2571" i="4"/>
  <c r="R2570" i="4"/>
  <c r="M2570" i="4"/>
  <c r="L2570" i="4"/>
  <c r="R2569" i="4"/>
  <c r="M2569" i="4"/>
  <c r="L2569" i="4"/>
  <c r="R2568" i="4"/>
  <c r="M2568" i="4"/>
  <c r="L2568" i="4"/>
  <c r="R2567" i="4"/>
  <c r="M2567" i="4"/>
  <c r="L2567" i="4"/>
  <c r="R2566" i="4"/>
  <c r="M2566" i="4"/>
  <c r="L2566" i="4"/>
  <c r="R2565" i="4"/>
  <c r="M2565" i="4"/>
  <c r="L2565" i="4"/>
  <c r="R2564" i="4"/>
  <c r="M2564" i="4"/>
  <c r="L2564" i="4"/>
  <c r="R2563" i="4"/>
  <c r="M2563" i="4"/>
  <c r="L2563" i="4"/>
  <c r="R2562" i="4"/>
  <c r="M2562" i="4"/>
  <c r="L2562" i="4"/>
  <c r="R2561" i="4"/>
  <c r="M2561" i="4"/>
  <c r="L2561" i="4"/>
  <c r="R2560" i="4"/>
  <c r="M2560" i="4"/>
  <c r="L2560" i="4"/>
  <c r="R2559" i="4"/>
  <c r="M2559" i="4"/>
  <c r="L2559" i="4"/>
  <c r="R2558" i="4"/>
  <c r="M2558" i="4"/>
  <c r="L2558" i="4"/>
  <c r="R2557" i="4"/>
  <c r="M2557" i="4"/>
  <c r="L2557" i="4"/>
  <c r="R2556" i="4"/>
  <c r="M2556" i="4"/>
  <c r="L2556" i="4"/>
  <c r="R2555" i="4"/>
  <c r="M2555" i="4"/>
  <c r="L2555" i="4"/>
  <c r="R2554" i="4"/>
  <c r="M2554" i="4"/>
  <c r="L2554" i="4"/>
  <c r="R2553" i="4"/>
  <c r="M2553" i="4"/>
  <c r="L2553" i="4"/>
  <c r="R2552" i="4"/>
  <c r="M2552" i="4"/>
  <c r="L2552" i="4"/>
  <c r="R2551" i="4"/>
  <c r="M2551" i="4"/>
  <c r="L2551" i="4"/>
  <c r="R2550" i="4"/>
  <c r="M2550" i="4"/>
  <c r="L2550" i="4"/>
  <c r="R2549" i="4"/>
  <c r="M2549" i="4"/>
  <c r="L2549" i="4"/>
  <c r="R2548" i="4"/>
  <c r="M2548" i="4"/>
  <c r="L2548" i="4"/>
  <c r="R2547" i="4"/>
  <c r="M2547" i="4"/>
  <c r="L2547" i="4"/>
  <c r="R2546" i="4"/>
  <c r="M2546" i="4"/>
  <c r="L2546" i="4"/>
  <c r="R2545" i="4"/>
  <c r="M2545" i="4"/>
  <c r="L2545" i="4"/>
  <c r="R2544" i="4"/>
  <c r="M2544" i="4"/>
  <c r="L2544" i="4"/>
  <c r="R2543" i="4"/>
  <c r="M2543" i="4"/>
  <c r="L2543" i="4"/>
  <c r="R2542" i="4"/>
  <c r="M2542" i="4"/>
  <c r="L2542" i="4"/>
  <c r="R2541" i="4"/>
  <c r="M2541" i="4"/>
  <c r="L2541" i="4"/>
  <c r="R2540" i="4"/>
  <c r="M2540" i="4"/>
  <c r="L2540" i="4"/>
  <c r="R2539" i="4"/>
  <c r="M2539" i="4"/>
  <c r="L2539" i="4"/>
  <c r="R2538" i="4"/>
  <c r="M2538" i="4"/>
  <c r="L2538" i="4"/>
  <c r="R2537" i="4"/>
  <c r="M2537" i="4"/>
  <c r="L2537" i="4"/>
  <c r="R2536" i="4"/>
  <c r="M2536" i="4"/>
  <c r="L2536" i="4"/>
  <c r="R2535" i="4"/>
  <c r="M2535" i="4"/>
  <c r="L2535" i="4"/>
  <c r="R2534" i="4"/>
  <c r="M2534" i="4"/>
  <c r="L2534" i="4"/>
  <c r="R2533" i="4"/>
  <c r="M2533" i="4"/>
  <c r="L2533" i="4"/>
  <c r="R2532" i="4"/>
  <c r="M2532" i="4"/>
  <c r="L2532" i="4"/>
  <c r="R2531" i="4"/>
  <c r="M2531" i="4"/>
  <c r="L2531" i="4"/>
  <c r="R2530" i="4"/>
  <c r="M2530" i="4"/>
  <c r="L2530" i="4"/>
  <c r="R2529" i="4"/>
  <c r="M2529" i="4"/>
  <c r="L2529" i="4"/>
  <c r="R2528" i="4"/>
  <c r="M2528" i="4"/>
  <c r="L2528" i="4"/>
  <c r="R2527" i="4"/>
  <c r="M2527" i="4"/>
  <c r="L2527" i="4"/>
  <c r="R2526" i="4"/>
  <c r="M2526" i="4"/>
  <c r="L2526" i="4"/>
  <c r="R2525" i="4"/>
  <c r="M2525" i="4"/>
  <c r="L2525" i="4"/>
  <c r="R2524" i="4"/>
  <c r="M2524" i="4"/>
  <c r="L2524" i="4"/>
  <c r="R2523" i="4"/>
  <c r="M2523" i="4"/>
  <c r="L2523" i="4"/>
  <c r="R2522" i="4"/>
  <c r="M2522" i="4"/>
  <c r="L2522" i="4"/>
  <c r="R2521" i="4"/>
  <c r="M2521" i="4"/>
  <c r="L2521" i="4"/>
  <c r="R2520" i="4"/>
  <c r="M2520" i="4"/>
  <c r="L2520" i="4"/>
  <c r="R2519" i="4"/>
  <c r="M2519" i="4"/>
  <c r="L2519" i="4"/>
  <c r="R2518" i="4"/>
  <c r="M2518" i="4"/>
  <c r="L2518" i="4"/>
  <c r="R2517" i="4"/>
  <c r="M2517" i="4"/>
  <c r="L2517" i="4"/>
  <c r="R2516" i="4"/>
  <c r="M2516" i="4"/>
  <c r="L2516" i="4"/>
  <c r="R2515" i="4"/>
  <c r="M2515" i="4"/>
  <c r="L2515" i="4"/>
  <c r="R2514" i="4"/>
  <c r="M2514" i="4"/>
  <c r="L2514" i="4"/>
  <c r="R2513" i="4"/>
  <c r="M2513" i="4"/>
  <c r="L2513" i="4"/>
  <c r="R2512" i="4"/>
  <c r="M2512" i="4"/>
  <c r="L2512" i="4"/>
  <c r="R2511" i="4"/>
  <c r="M2511" i="4"/>
  <c r="L2511" i="4"/>
  <c r="R2510" i="4"/>
  <c r="M2510" i="4"/>
  <c r="L2510" i="4"/>
  <c r="R2509" i="4"/>
  <c r="M2509" i="4"/>
  <c r="L2509" i="4"/>
  <c r="R2508" i="4"/>
  <c r="M2508" i="4"/>
  <c r="L2508" i="4"/>
  <c r="R2507" i="4"/>
  <c r="M2507" i="4"/>
  <c r="L2507" i="4"/>
  <c r="R2506" i="4"/>
  <c r="M2506" i="4"/>
  <c r="L2506" i="4"/>
  <c r="R2505" i="4"/>
  <c r="M2505" i="4"/>
  <c r="L2505" i="4"/>
  <c r="R2504" i="4"/>
  <c r="M2504" i="4"/>
  <c r="L2504" i="4"/>
  <c r="R2503" i="4"/>
  <c r="M2503" i="4"/>
  <c r="L2503" i="4"/>
  <c r="R2502" i="4"/>
  <c r="M2502" i="4"/>
  <c r="L2502" i="4"/>
  <c r="R2501" i="4"/>
  <c r="M2501" i="4"/>
  <c r="L2501" i="4"/>
  <c r="R2500" i="4"/>
  <c r="M2500" i="4"/>
  <c r="L2500" i="4"/>
  <c r="R2499" i="4"/>
  <c r="M2499" i="4"/>
  <c r="L2499" i="4"/>
  <c r="R2498" i="4"/>
  <c r="M2498" i="4"/>
  <c r="L2498" i="4"/>
  <c r="R2497" i="4"/>
  <c r="M2497" i="4"/>
  <c r="L2497" i="4"/>
  <c r="R2496" i="4"/>
  <c r="M2496" i="4"/>
  <c r="L2496" i="4"/>
  <c r="R2495" i="4"/>
  <c r="M2495" i="4"/>
  <c r="L2495" i="4"/>
  <c r="R2494" i="4"/>
  <c r="M2494" i="4"/>
  <c r="L2494" i="4"/>
  <c r="R2493" i="4"/>
  <c r="M2493" i="4"/>
  <c r="L2493" i="4"/>
  <c r="R2492" i="4"/>
  <c r="M2492" i="4"/>
  <c r="L2492" i="4"/>
  <c r="R2491" i="4"/>
  <c r="M2491" i="4"/>
  <c r="L2491" i="4"/>
  <c r="R2490" i="4"/>
  <c r="M2490" i="4"/>
  <c r="L2490" i="4"/>
  <c r="R2489" i="4"/>
  <c r="M2489" i="4"/>
  <c r="L2489" i="4"/>
  <c r="R2488" i="4"/>
  <c r="M2488" i="4"/>
  <c r="L2488" i="4"/>
  <c r="R2487" i="4"/>
  <c r="M2487" i="4"/>
  <c r="L2487" i="4"/>
  <c r="R2486" i="4"/>
  <c r="M2486" i="4"/>
  <c r="L2486" i="4"/>
  <c r="R2485" i="4"/>
  <c r="M2485" i="4"/>
  <c r="L2485" i="4"/>
  <c r="R2484" i="4"/>
  <c r="M2484" i="4"/>
  <c r="L2484" i="4"/>
  <c r="R2483" i="4"/>
  <c r="M2483" i="4"/>
  <c r="L2483" i="4"/>
  <c r="R2482" i="4"/>
  <c r="M2482" i="4"/>
  <c r="L2482" i="4"/>
  <c r="R2481" i="4"/>
  <c r="M2481" i="4"/>
  <c r="L2481" i="4"/>
  <c r="R2480" i="4"/>
  <c r="M2480" i="4"/>
  <c r="L2480" i="4"/>
  <c r="R2479" i="4"/>
  <c r="M2479" i="4"/>
  <c r="L2479" i="4"/>
  <c r="R2478" i="4"/>
  <c r="M2478" i="4"/>
  <c r="L2478" i="4"/>
  <c r="R2477" i="4"/>
  <c r="M2477" i="4"/>
  <c r="L2477" i="4"/>
  <c r="R2476" i="4"/>
  <c r="M2476" i="4"/>
  <c r="L2476" i="4"/>
  <c r="R2475" i="4"/>
  <c r="M2475" i="4"/>
  <c r="L2475" i="4"/>
  <c r="R2474" i="4"/>
  <c r="M2474" i="4"/>
  <c r="L2474" i="4"/>
  <c r="R2473" i="4"/>
  <c r="M2473" i="4"/>
  <c r="L2473" i="4"/>
  <c r="R2472" i="4"/>
  <c r="M2472" i="4"/>
  <c r="L2472" i="4"/>
  <c r="R2471" i="4"/>
  <c r="M2471" i="4"/>
  <c r="L2471" i="4"/>
  <c r="R2470" i="4"/>
  <c r="M2470" i="4"/>
  <c r="L2470" i="4"/>
  <c r="R2469" i="4"/>
  <c r="M2469" i="4"/>
  <c r="L2469" i="4"/>
  <c r="R2468" i="4"/>
  <c r="M2468" i="4"/>
  <c r="L2468" i="4"/>
  <c r="R2467" i="4"/>
  <c r="M2467" i="4"/>
  <c r="L2467" i="4"/>
  <c r="R2466" i="4"/>
  <c r="M2466" i="4"/>
  <c r="L2466" i="4"/>
  <c r="R2465" i="4"/>
  <c r="M2465" i="4"/>
  <c r="L2465" i="4"/>
  <c r="R2464" i="4"/>
  <c r="M2464" i="4"/>
  <c r="L2464" i="4"/>
  <c r="R2463" i="4"/>
  <c r="M2463" i="4"/>
  <c r="L2463" i="4"/>
  <c r="R2462" i="4"/>
  <c r="M2462" i="4"/>
  <c r="L2462" i="4"/>
  <c r="R2461" i="4"/>
  <c r="M2461" i="4"/>
  <c r="L2461" i="4"/>
  <c r="R2460" i="4"/>
  <c r="M2460" i="4"/>
  <c r="L2460" i="4"/>
  <c r="R2459" i="4"/>
  <c r="M2459" i="4"/>
  <c r="L2459" i="4"/>
  <c r="R2458" i="4"/>
  <c r="M2458" i="4"/>
  <c r="L2458" i="4"/>
  <c r="R2457" i="4"/>
  <c r="M2457" i="4"/>
  <c r="L2457" i="4"/>
  <c r="R2456" i="4"/>
  <c r="M2456" i="4"/>
  <c r="L2456" i="4"/>
  <c r="R2455" i="4"/>
  <c r="M2455" i="4"/>
  <c r="L2455" i="4"/>
  <c r="R2454" i="4"/>
  <c r="M2454" i="4"/>
  <c r="L2454" i="4"/>
  <c r="R2453" i="4"/>
  <c r="M2453" i="4"/>
  <c r="L2453" i="4"/>
  <c r="R2452" i="4"/>
  <c r="M2452" i="4"/>
  <c r="L2452" i="4"/>
  <c r="R2451" i="4"/>
  <c r="M2451" i="4"/>
  <c r="L2451" i="4"/>
  <c r="R2450" i="4"/>
  <c r="M2450" i="4"/>
  <c r="L2450" i="4"/>
  <c r="R2449" i="4"/>
  <c r="M2449" i="4"/>
  <c r="L2449" i="4"/>
  <c r="R2448" i="4"/>
  <c r="M2448" i="4"/>
  <c r="L2448" i="4"/>
  <c r="R2447" i="4"/>
  <c r="M2447" i="4"/>
  <c r="L2447" i="4"/>
  <c r="R2446" i="4"/>
  <c r="M2446" i="4"/>
  <c r="L2446" i="4"/>
  <c r="R2445" i="4"/>
  <c r="M2445" i="4"/>
  <c r="L2445" i="4"/>
  <c r="R2444" i="4"/>
  <c r="M2444" i="4"/>
  <c r="L2444" i="4"/>
  <c r="R2443" i="4"/>
  <c r="M2443" i="4"/>
  <c r="L2443" i="4"/>
  <c r="R2442" i="4"/>
  <c r="M2442" i="4"/>
  <c r="L2442" i="4"/>
  <c r="R2441" i="4"/>
  <c r="M2441" i="4"/>
  <c r="L2441" i="4"/>
  <c r="R2440" i="4"/>
  <c r="M2440" i="4"/>
  <c r="L2440" i="4"/>
  <c r="R2439" i="4"/>
  <c r="M2439" i="4"/>
  <c r="L2439" i="4"/>
  <c r="R2438" i="4"/>
  <c r="M2438" i="4"/>
  <c r="L2438" i="4"/>
  <c r="R2437" i="4"/>
  <c r="M2437" i="4"/>
  <c r="L2437" i="4"/>
  <c r="R2436" i="4"/>
  <c r="M2436" i="4"/>
  <c r="L2436" i="4"/>
  <c r="R2435" i="4"/>
  <c r="M2435" i="4"/>
  <c r="L2435" i="4"/>
  <c r="R2434" i="4"/>
  <c r="M2434" i="4"/>
  <c r="L2434" i="4"/>
  <c r="R2433" i="4"/>
  <c r="M2433" i="4"/>
  <c r="L2433" i="4"/>
  <c r="R2432" i="4"/>
  <c r="M2432" i="4"/>
  <c r="L2432" i="4"/>
  <c r="R2431" i="4"/>
  <c r="M2431" i="4"/>
  <c r="L2431" i="4"/>
  <c r="R2430" i="4"/>
  <c r="M2430" i="4"/>
  <c r="L2430" i="4"/>
  <c r="R2429" i="4"/>
  <c r="M2429" i="4"/>
  <c r="L2429" i="4"/>
  <c r="R2428" i="4"/>
  <c r="M2428" i="4"/>
  <c r="L2428" i="4"/>
  <c r="R2427" i="4"/>
  <c r="M2427" i="4"/>
  <c r="L2427" i="4"/>
  <c r="R2426" i="4"/>
  <c r="M2426" i="4"/>
  <c r="L2426" i="4"/>
  <c r="R2425" i="4"/>
  <c r="M2425" i="4"/>
  <c r="L2425" i="4"/>
  <c r="R2424" i="4"/>
  <c r="M2424" i="4"/>
  <c r="L2424" i="4"/>
  <c r="R2423" i="4"/>
  <c r="M2423" i="4"/>
  <c r="L2423" i="4"/>
  <c r="R2422" i="4"/>
  <c r="M2422" i="4"/>
  <c r="L2422" i="4"/>
  <c r="R2421" i="4"/>
  <c r="M2421" i="4"/>
  <c r="L2421" i="4"/>
  <c r="R2420" i="4"/>
  <c r="M2420" i="4"/>
  <c r="L2420" i="4"/>
  <c r="R2419" i="4"/>
  <c r="M2419" i="4"/>
  <c r="L2419" i="4"/>
  <c r="R2418" i="4"/>
  <c r="M2418" i="4"/>
  <c r="L2418" i="4"/>
  <c r="R2417" i="4"/>
  <c r="M2417" i="4"/>
  <c r="L2417" i="4"/>
  <c r="R2416" i="4"/>
  <c r="M2416" i="4"/>
  <c r="L2416" i="4"/>
  <c r="R2415" i="4"/>
  <c r="M2415" i="4"/>
  <c r="L2415" i="4"/>
  <c r="R2414" i="4"/>
  <c r="M2414" i="4"/>
  <c r="L2414" i="4"/>
  <c r="R2413" i="4"/>
  <c r="M2413" i="4"/>
  <c r="L2413" i="4"/>
  <c r="R2412" i="4"/>
  <c r="M2412" i="4"/>
  <c r="L2412" i="4"/>
  <c r="R2411" i="4"/>
  <c r="M2411" i="4"/>
  <c r="L2411" i="4"/>
  <c r="R2410" i="4"/>
  <c r="M2410" i="4"/>
  <c r="L2410" i="4"/>
  <c r="R2409" i="4"/>
  <c r="M2409" i="4"/>
  <c r="L2409" i="4"/>
  <c r="R2408" i="4"/>
  <c r="M2408" i="4"/>
  <c r="L2408" i="4"/>
  <c r="R2407" i="4"/>
  <c r="M2407" i="4"/>
  <c r="L2407" i="4"/>
  <c r="R2406" i="4"/>
  <c r="M2406" i="4"/>
  <c r="L2406" i="4"/>
  <c r="R2405" i="4"/>
  <c r="M2405" i="4"/>
  <c r="L2405" i="4"/>
  <c r="R2404" i="4"/>
  <c r="M2404" i="4"/>
  <c r="L2404" i="4"/>
  <c r="R2403" i="4"/>
  <c r="M2403" i="4"/>
  <c r="L2403" i="4"/>
  <c r="R2402" i="4"/>
  <c r="M2402" i="4"/>
  <c r="L2402" i="4"/>
  <c r="R2401" i="4"/>
  <c r="M2401" i="4"/>
  <c r="L2401" i="4"/>
  <c r="R2400" i="4"/>
  <c r="M2400" i="4"/>
  <c r="L2400" i="4"/>
  <c r="R2399" i="4"/>
  <c r="M2399" i="4"/>
  <c r="L2399" i="4"/>
  <c r="R2398" i="4"/>
  <c r="M2398" i="4"/>
  <c r="L2398" i="4"/>
  <c r="R2397" i="4"/>
  <c r="M2397" i="4"/>
  <c r="L2397" i="4"/>
  <c r="R2396" i="4"/>
  <c r="M2396" i="4"/>
  <c r="L2396" i="4"/>
  <c r="R2395" i="4"/>
  <c r="M2395" i="4"/>
  <c r="L2395" i="4"/>
  <c r="R2394" i="4"/>
  <c r="M2394" i="4"/>
  <c r="L2394" i="4"/>
  <c r="R2393" i="4"/>
  <c r="M2393" i="4"/>
  <c r="L2393" i="4"/>
  <c r="R2392" i="4"/>
  <c r="M2392" i="4"/>
  <c r="L2392" i="4"/>
  <c r="R2391" i="4"/>
  <c r="M2391" i="4"/>
  <c r="L2391" i="4"/>
  <c r="R2390" i="4"/>
  <c r="M2390" i="4"/>
  <c r="L2390" i="4"/>
  <c r="R2389" i="4"/>
  <c r="M2389" i="4"/>
  <c r="L2389" i="4"/>
  <c r="R2388" i="4"/>
  <c r="M2388" i="4"/>
  <c r="L2388" i="4"/>
  <c r="R2387" i="4"/>
  <c r="M2387" i="4"/>
  <c r="L2387" i="4"/>
  <c r="R2386" i="4"/>
  <c r="M2386" i="4"/>
  <c r="L2386" i="4"/>
  <c r="R2385" i="4"/>
  <c r="M2385" i="4"/>
  <c r="L2385" i="4"/>
  <c r="R2384" i="4"/>
  <c r="M2384" i="4"/>
  <c r="L2384" i="4"/>
  <c r="R2383" i="4"/>
  <c r="M2383" i="4"/>
  <c r="L2383" i="4"/>
  <c r="R2382" i="4"/>
  <c r="M2382" i="4"/>
  <c r="L2382" i="4"/>
  <c r="R2381" i="4"/>
  <c r="M2381" i="4"/>
  <c r="L2381" i="4"/>
  <c r="R2380" i="4"/>
  <c r="M2380" i="4"/>
  <c r="L2380" i="4"/>
  <c r="R2379" i="4"/>
  <c r="M2379" i="4"/>
  <c r="L2379" i="4"/>
  <c r="R2378" i="4"/>
  <c r="M2378" i="4"/>
  <c r="L2378" i="4"/>
  <c r="R2377" i="4"/>
  <c r="M2377" i="4"/>
  <c r="L2377" i="4"/>
  <c r="R2376" i="4"/>
  <c r="M2376" i="4"/>
  <c r="L2376" i="4"/>
  <c r="R2375" i="4"/>
  <c r="M2375" i="4"/>
  <c r="L2375" i="4"/>
  <c r="R2374" i="4"/>
  <c r="M2374" i="4"/>
  <c r="L2374" i="4"/>
  <c r="R2373" i="4"/>
  <c r="M2373" i="4"/>
  <c r="L2373" i="4"/>
  <c r="R2372" i="4"/>
  <c r="M2372" i="4"/>
  <c r="L2372" i="4"/>
  <c r="R2371" i="4"/>
  <c r="M2371" i="4"/>
  <c r="L2371" i="4"/>
  <c r="R2370" i="4"/>
  <c r="M2370" i="4"/>
  <c r="L2370" i="4"/>
  <c r="R2369" i="4"/>
  <c r="M2369" i="4"/>
  <c r="L2369" i="4"/>
  <c r="R2368" i="4"/>
  <c r="M2368" i="4"/>
  <c r="L2368" i="4"/>
  <c r="R2367" i="4"/>
  <c r="M2367" i="4"/>
  <c r="L2367" i="4"/>
  <c r="R2366" i="4"/>
  <c r="M2366" i="4"/>
  <c r="L2366" i="4"/>
  <c r="R2365" i="4"/>
  <c r="M2365" i="4"/>
  <c r="L2365" i="4"/>
  <c r="R2364" i="4"/>
  <c r="M2364" i="4"/>
  <c r="L2364" i="4"/>
  <c r="R2363" i="4"/>
  <c r="M2363" i="4"/>
  <c r="L2363" i="4"/>
  <c r="R2362" i="4"/>
  <c r="M2362" i="4"/>
  <c r="L2362" i="4"/>
  <c r="R2361" i="4"/>
  <c r="M2361" i="4"/>
  <c r="L2361" i="4"/>
  <c r="R2360" i="4"/>
  <c r="M2360" i="4"/>
  <c r="L2360" i="4"/>
  <c r="R2359" i="4"/>
  <c r="M2359" i="4"/>
  <c r="L2359" i="4"/>
  <c r="R2358" i="4"/>
  <c r="M2358" i="4"/>
  <c r="L2358" i="4"/>
  <c r="R2357" i="4"/>
  <c r="M2357" i="4"/>
  <c r="L2357" i="4"/>
  <c r="R2356" i="4"/>
  <c r="M2356" i="4"/>
  <c r="L2356" i="4"/>
  <c r="R2355" i="4"/>
  <c r="M2355" i="4"/>
  <c r="L2355" i="4"/>
  <c r="R2354" i="4"/>
  <c r="M2354" i="4"/>
  <c r="L2354" i="4"/>
  <c r="R2353" i="4"/>
  <c r="M2353" i="4"/>
  <c r="L2353" i="4"/>
  <c r="R2352" i="4"/>
  <c r="M2352" i="4"/>
  <c r="L2352" i="4"/>
  <c r="R2351" i="4"/>
  <c r="M2351" i="4"/>
  <c r="L2351" i="4"/>
  <c r="R2350" i="4"/>
  <c r="M2350" i="4"/>
  <c r="L2350" i="4"/>
  <c r="R2349" i="4"/>
  <c r="M2349" i="4"/>
  <c r="L2349" i="4"/>
  <c r="R2348" i="4"/>
  <c r="M2348" i="4"/>
  <c r="L2348" i="4"/>
  <c r="R2347" i="4"/>
  <c r="M2347" i="4"/>
  <c r="L2347" i="4"/>
  <c r="R2346" i="4"/>
  <c r="M2346" i="4"/>
  <c r="L2346" i="4"/>
  <c r="R2345" i="4"/>
  <c r="M2345" i="4"/>
  <c r="L2345" i="4"/>
  <c r="R2344" i="4"/>
  <c r="M2344" i="4"/>
  <c r="L2344" i="4"/>
  <c r="R2343" i="4"/>
  <c r="M2343" i="4"/>
  <c r="L2343" i="4"/>
  <c r="R2342" i="4"/>
  <c r="M2342" i="4"/>
  <c r="L2342" i="4"/>
  <c r="R2341" i="4"/>
  <c r="M2341" i="4"/>
  <c r="L2341" i="4"/>
  <c r="R2340" i="4"/>
  <c r="M2340" i="4"/>
  <c r="L2340" i="4"/>
  <c r="R2339" i="4"/>
  <c r="M2339" i="4"/>
  <c r="L2339" i="4"/>
  <c r="R2338" i="4"/>
  <c r="M2338" i="4"/>
  <c r="L2338" i="4"/>
  <c r="R2337" i="4"/>
  <c r="M2337" i="4"/>
  <c r="L2337" i="4"/>
  <c r="R2336" i="4"/>
  <c r="M2336" i="4"/>
  <c r="L2336" i="4"/>
  <c r="R2335" i="4"/>
  <c r="M2335" i="4"/>
  <c r="L2335" i="4"/>
  <c r="R2334" i="4"/>
  <c r="M2334" i="4"/>
  <c r="L2334" i="4"/>
  <c r="R2333" i="4"/>
  <c r="M2333" i="4"/>
  <c r="L2333" i="4"/>
  <c r="R2332" i="4"/>
  <c r="M2332" i="4"/>
  <c r="L2332" i="4"/>
  <c r="R2331" i="4"/>
  <c r="M2331" i="4"/>
  <c r="L2331" i="4"/>
  <c r="R2330" i="4"/>
  <c r="M2330" i="4"/>
  <c r="L2330" i="4"/>
  <c r="R2329" i="4"/>
  <c r="M2329" i="4"/>
  <c r="L2329" i="4"/>
  <c r="R2328" i="4"/>
  <c r="M2328" i="4"/>
  <c r="L2328" i="4"/>
  <c r="R2327" i="4"/>
  <c r="M2327" i="4"/>
  <c r="L2327" i="4"/>
  <c r="R2326" i="4"/>
  <c r="M2326" i="4"/>
  <c r="L2326" i="4"/>
  <c r="R2325" i="4"/>
  <c r="M2325" i="4"/>
  <c r="L2325" i="4"/>
  <c r="R2324" i="4"/>
  <c r="M2324" i="4"/>
  <c r="L2324" i="4"/>
  <c r="R2323" i="4"/>
  <c r="M2323" i="4"/>
  <c r="L2323" i="4"/>
  <c r="R2322" i="4"/>
  <c r="M2322" i="4"/>
  <c r="L2322" i="4"/>
  <c r="R2321" i="4"/>
  <c r="M2321" i="4"/>
  <c r="L2321" i="4"/>
  <c r="R2320" i="4"/>
  <c r="M2320" i="4"/>
  <c r="L2320" i="4"/>
  <c r="R2319" i="4"/>
  <c r="M2319" i="4"/>
  <c r="L2319" i="4"/>
  <c r="R2318" i="4"/>
  <c r="M2318" i="4"/>
  <c r="L2318" i="4"/>
  <c r="R2317" i="4"/>
  <c r="M2317" i="4"/>
  <c r="L2317" i="4"/>
  <c r="R2316" i="4"/>
  <c r="M2316" i="4"/>
  <c r="L2316" i="4"/>
  <c r="R2315" i="4"/>
  <c r="M2315" i="4"/>
  <c r="L2315" i="4"/>
  <c r="R2314" i="4"/>
  <c r="M2314" i="4"/>
  <c r="L2314" i="4"/>
  <c r="R2313" i="4"/>
  <c r="M2313" i="4"/>
  <c r="L2313" i="4"/>
  <c r="R2312" i="4"/>
  <c r="M2312" i="4"/>
  <c r="L2312" i="4"/>
  <c r="R2311" i="4"/>
  <c r="M2311" i="4"/>
  <c r="L2311" i="4"/>
  <c r="R2310" i="4"/>
  <c r="M2310" i="4"/>
  <c r="L2310" i="4"/>
  <c r="R2309" i="4"/>
  <c r="M2309" i="4"/>
  <c r="L2309" i="4"/>
  <c r="R2308" i="4"/>
  <c r="M2308" i="4"/>
  <c r="L2308" i="4"/>
  <c r="R2307" i="4"/>
  <c r="M2307" i="4"/>
  <c r="L2307" i="4"/>
  <c r="R2306" i="4"/>
  <c r="M2306" i="4"/>
  <c r="L2306" i="4"/>
  <c r="R2305" i="4"/>
  <c r="M2305" i="4"/>
  <c r="L2305" i="4"/>
  <c r="R2304" i="4"/>
  <c r="M2304" i="4"/>
  <c r="L2304" i="4"/>
  <c r="R2303" i="4"/>
  <c r="M2303" i="4"/>
  <c r="L2303" i="4"/>
  <c r="R2302" i="4"/>
  <c r="M2302" i="4"/>
  <c r="L2302" i="4"/>
  <c r="R2301" i="4"/>
  <c r="M2301" i="4"/>
  <c r="L2301" i="4"/>
  <c r="R2300" i="4"/>
  <c r="M2300" i="4"/>
  <c r="L2300" i="4"/>
  <c r="R2299" i="4"/>
  <c r="M2299" i="4"/>
  <c r="L2299" i="4"/>
  <c r="R2298" i="4"/>
  <c r="M2298" i="4"/>
  <c r="L2298" i="4"/>
  <c r="R2297" i="4"/>
  <c r="M2297" i="4"/>
  <c r="L2297" i="4"/>
  <c r="R2296" i="4"/>
  <c r="M2296" i="4"/>
  <c r="L2296" i="4"/>
  <c r="R2295" i="4"/>
  <c r="M2295" i="4"/>
  <c r="L2295" i="4"/>
  <c r="R2294" i="4"/>
  <c r="M2294" i="4"/>
  <c r="L2294" i="4"/>
  <c r="R2293" i="4"/>
  <c r="M2293" i="4"/>
  <c r="L2293" i="4"/>
  <c r="R2292" i="4"/>
  <c r="M2292" i="4"/>
  <c r="L2292" i="4"/>
  <c r="R2291" i="4"/>
  <c r="M2291" i="4"/>
  <c r="L2291" i="4"/>
  <c r="R2290" i="4"/>
  <c r="M2290" i="4"/>
  <c r="L2290" i="4"/>
  <c r="R2289" i="4"/>
  <c r="M2289" i="4"/>
  <c r="L2289" i="4"/>
  <c r="R2288" i="4"/>
  <c r="M2288" i="4"/>
  <c r="L2288" i="4"/>
  <c r="R2287" i="4"/>
  <c r="M2287" i="4"/>
  <c r="L2287" i="4"/>
  <c r="R2286" i="4"/>
  <c r="M2286" i="4"/>
  <c r="L2286" i="4"/>
  <c r="R2285" i="4"/>
  <c r="M2285" i="4"/>
  <c r="L2285" i="4"/>
  <c r="R2284" i="4"/>
  <c r="M2284" i="4"/>
  <c r="L2284" i="4"/>
  <c r="R2283" i="4"/>
  <c r="M2283" i="4"/>
  <c r="L2283" i="4"/>
  <c r="R2282" i="4"/>
  <c r="M2282" i="4"/>
  <c r="L2282" i="4"/>
  <c r="R2281" i="4"/>
  <c r="M2281" i="4"/>
  <c r="L2281" i="4"/>
  <c r="R2280" i="4"/>
  <c r="M2280" i="4"/>
  <c r="L2280" i="4"/>
  <c r="R2279" i="4"/>
  <c r="M2279" i="4"/>
  <c r="L2279" i="4"/>
  <c r="R2278" i="4"/>
  <c r="M2278" i="4"/>
  <c r="L2278" i="4"/>
  <c r="R2277" i="4"/>
  <c r="M2277" i="4"/>
  <c r="L2277" i="4"/>
  <c r="R2276" i="4"/>
  <c r="M2276" i="4"/>
  <c r="L2276" i="4"/>
  <c r="R2275" i="4"/>
  <c r="M2275" i="4"/>
  <c r="L2275" i="4"/>
  <c r="R2274" i="4"/>
  <c r="M2274" i="4"/>
  <c r="L2274" i="4"/>
  <c r="R2273" i="4"/>
  <c r="M2273" i="4"/>
  <c r="L2273" i="4"/>
  <c r="R2272" i="4"/>
  <c r="M2272" i="4"/>
  <c r="L2272" i="4"/>
  <c r="R2271" i="4"/>
  <c r="M2271" i="4"/>
  <c r="L2271" i="4"/>
  <c r="R2270" i="4"/>
  <c r="M2270" i="4"/>
  <c r="L2270" i="4"/>
  <c r="R2269" i="4"/>
  <c r="M2269" i="4"/>
  <c r="L2269" i="4"/>
  <c r="R2268" i="4"/>
  <c r="M2268" i="4"/>
  <c r="L2268" i="4"/>
  <c r="R2267" i="4"/>
  <c r="M2267" i="4"/>
  <c r="L2267" i="4"/>
  <c r="R2266" i="4"/>
  <c r="M2266" i="4"/>
  <c r="L2266" i="4"/>
  <c r="R2265" i="4"/>
  <c r="M2265" i="4"/>
  <c r="L2265" i="4"/>
  <c r="R2264" i="4"/>
  <c r="M2264" i="4"/>
  <c r="L2264" i="4"/>
  <c r="R2263" i="4"/>
  <c r="M2263" i="4"/>
  <c r="L2263" i="4"/>
  <c r="R2262" i="4"/>
  <c r="M2262" i="4"/>
  <c r="L2262" i="4"/>
  <c r="R2261" i="4"/>
  <c r="M2261" i="4"/>
  <c r="L2261" i="4"/>
  <c r="R2260" i="4"/>
  <c r="M2260" i="4"/>
  <c r="L2260" i="4"/>
  <c r="R2259" i="4"/>
  <c r="M2259" i="4"/>
  <c r="L2259" i="4"/>
  <c r="R2258" i="4"/>
  <c r="M2258" i="4"/>
  <c r="L2258" i="4"/>
  <c r="R2257" i="4"/>
  <c r="M2257" i="4"/>
  <c r="L2257" i="4"/>
  <c r="R2256" i="4"/>
  <c r="M2256" i="4"/>
  <c r="L2256" i="4"/>
  <c r="R2255" i="4"/>
  <c r="M2255" i="4"/>
  <c r="L2255" i="4"/>
  <c r="R2254" i="4"/>
  <c r="M2254" i="4"/>
  <c r="L2254" i="4"/>
  <c r="R2253" i="4"/>
  <c r="M2253" i="4"/>
  <c r="L2253" i="4"/>
  <c r="R2252" i="4"/>
  <c r="M2252" i="4"/>
  <c r="L2252" i="4"/>
  <c r="R2251" i="4"/>
  <c r="M2251" i="4"/>
  <c r="L2251" i="4"/>
  <c r="R2250" i="4"/>
  <c r="M2250" i="4"/>
  <c r="L2250" i="4"/>
  <c r="R2249" i="4"/>
  <c r="M2249" i="4"/>
  <c r="L2249" i="4"/>
  <c r="R2248" i="4"/>
  <c r="M2248" i="4"/>
  <c r="L2248" i="4"/>
  <c r="R2247" i="4"/>
  <c r="M2247" i="4"/>
  <c r="L2247" i="4"/>
  <c r="R2246" i="4"/>
  <c r="M2246" i="4"/>
  <c r="L2246" i="4"/>
  <c r="R2245" i="4"/>
  <c r="M2245" i="4"/>
  <c r="L2245" i="4"/>
  <c r="R2244" i="4"/>
  <c r="M2244" i="4"/>
  <c r="L2244" i="4"/>
  <c r="R2243" i="4"/>
  <c r="M2243" i="4"/>
  <c r="L2243" i="4"/>
  <c r="R2242" i="4"/>
  <c r="M2242" i="4"/>
  <c r="L2242" i="4"/>
  <c r="R2241" i="4"/>
  <c r="M2241" i="4"/>
  <c r="L2241" i="4"/>
  <c r="R2240" i="4"/>
  <c r="M2240" i="4"/>
  <c r="L2240" i="4"/>
  <c r="R2239" i="4"/>
  <c r="M2239" i="4"/>
  <c r="L2239" i="4"/>
  <c r="R2238" i="4"/>
  <c r="M2238" i="4"/>
  <c r="L2238" i="4"/>
  <c r="R2237" i="4"/>
  <c r="M2237" i="4"/>
  <c r="L2237" i="4"/>
  <c r="R2236" i="4"/>
  <c r="M2236" i="4"/>
  <c r="L2236" i="4"/>
  <c r="R2235" i="4"/>
  <c r="M2235" i="4"/>
  <c r="L2235" i="4"/>
  <c r="R2234" i="4"/>
  <c r="M2234" i="4"/>
  <c r="L2234" i="4"/>
  <c r="R2233" i="4"/>
  <c r="M2233" i="4"/>
  <c r="L2233" i="4"/>
  <c r="R2232" i="4"/>
  <c r="M2232" i="4"/>
  <c r="L2232" i="4"/>
  <c r="R2231" i="4"/>
  <c r="M2231" i="4"/>
  <c r="L2231" i="4"/>
  <c r="R2230" i="4"/>
  <c r="M2230" i="4"/>
  <c r="L2230" i="4"/>
  <c r="R2229" i="4"/>
  <c r="M2229" i="4"/>
  <c r="L2229" i="4"/>
  <c r="R2228" i="4"/>
  <c r="M2228" i="4"/>
  <c r="L2228" i="4"/>
  <c r="R2227" i="4"/>
  <c r="M2227" i="4"/>
  <c r="L2227" i="4"/>
  <c r="R2226" i="4"/>
  <c r="M2226" i="4"/>
  <c r="L2226" i="4"/>
  <c r="R2225" i="4"/>
  <c r="M2225" i="4"/>
  <c r="L2225" i="4"/>
  <c r="R2224" i="4"/>
  <c r="M2224" i="4"/>
  <c r="L2224" i="4"/>
  <c r="R2223" i="4"/>
  <c r="M2223" i="4"/>
  <c r="L2223" i="4"/>
  <c r="R2222" i="4"/>
  <c r="M2222" i="4"/>
  <c r="L2222" i="4"/>
  <c r="R2221" i="4"/>
  <c r="M2221" i="4"/>
  <c r="L2221" i="4"/>
  <c r="R2220" i="4"/>
  <c r="M2220" i="4"/>
  <c r="L2220" i="4"/>
  <c r="R2219" i="4"/>
  <c r="M2219" i="4"/>
  <c r="L2219" i="4"/>
  <c r="R2218" i="4"/>
  <c r="M2218" i="4"/>
  <c r="L2218" i="4"/>
  <c r="R2217" i="4"/>
  <c r="M2217" i="4"/>
  <c r="L2217" i="4"/>
  <c r="R2216" i="4"/>
  <c r="M2216" i="4"/>
  <c r="L2216" i="4"/>
  <c r="R2215" i="4"/>
  <c r="M2215" i="4"/>
  <c r="L2215" i="4"/>
  <c r="R2214" i="4"/>
  <c r="M2214" i="4"/>
  <c r="L2214" i="4"/>
  <c r="R2213" i="4"/>
  <c r="M2213" i="4"/>
  <c r="L2213" i="4"/>
  <c r="R2212" i="4"/>
  <c r="M2212" i="4"/>
  <c r="L2212" i="4"/>
  <c r="R2211" i="4"/>
  <c r="M2211" i="4"/>
  <c r="L2211" i="4"/>
  <c r="R2210" i="4"/>
  <c r="M2210" i="4"/>
  <c r="L2210" i="4"/>
  <c r="R2209" i="4"/>
  <c r="M2209" i="4"/>
  <c r="L2209" i="4"/>
  <c r="R2208" i="4"/>
  <c r="M2208" i="4"/>
  <c r="L2208" i="4"/>
  <c r="R2207" i="4"/>
  <c r="M2207" i="4"/>
  <c r="L2207" i="4"/>
  <c r="R2206" i="4"/>
  <c r="M2206" i="4"/>
  <c r="L2206" i="4"/>
  <c r="R2205" i="4"/>
  <c r="M2205" i="4"/>
  <c r="L2205" i="4"/>
  <c r="R2204" i="4"/>
  <c r="M2204" i="4"/>
  <c r="L2204" i="4"/>
  <c r="R2203" i="4"/>
  <c r="M2203" i="4"/>
  <c r="L2203" i="4"/>
  <c r="R2202" i="4"/>
  <c r="M2202" i="4"/>
  <c r="L2202" i="4"/>
  <c r="R2201" i="4"/>
  <c r="M2201" i="4"/>
  <c r="L2201" i="4"/>
  <c r="R2200" i="4"/>
  <c r="M2200" i="4"/>
  <c r="L2200" i="4"/>
  <c r="R2199" i="4"/>
  <c r="M2199" i="4"/>
  <c r="L2199" i="4"/>
  <c r="R2198" i="4"/>
  <c r="M2198" i="4"/>
  <c r="L2198" i="4"/>
  <c r="R2197" i="4"/>
  <c r="M2197" i="4"/>
  <c r="L2197" i="4"/>
  <c r="R2196" i="4"/>
  <c r="M2196" i="4"/>
  <c r="L2196" i="4"/>
  <c r="R2195" i="4"/>
  <c r="M2195" i="4"/>
  <c r="L2195" i="4"/>
  <c r="R2194" i="4"/>
  <c r="M2194" i="4"/>
  <c r="L2194" i="4"/>
  <c r="R2193" i="4"/>
  <c r="M2193" i="4"/>
  <c r="L2193" i="4"/>
  <c r="R2192" i="4"/>
  <c r="M2192" i="4"/>
  <c r="L2192" i="4"/>
  <c r="R2191" i="4"/>
  <c r="M2191" i="4"/>
  <c r="L2191" i="4"/>
  <c r="R2190" i="4"/>
  <c r="M2190" i="4"/>
  <c r="L2190" i="4"/>
  <c r="R2189" i="4"/>
  <c r="M2189" i="4"/>
  <c r="L2189" i="4"/>
  <c r="R2188" i="4"/>
  <c r="M2188" i="4"/>
  <c r="L2188" i="4"/>
  <c r="R2187" i="4"/>
  <c r="M2187" i="4"/>
  <c r="L2187" i="4"/>
  <c r="R2186" i="4"/>
  <c r="M2186" i="4"/>
  <c r="L2186" i="4"/>
  <c r="R2185" i="4"/>
  <c r="M2185" i="4"/>
  <c r="L2185" i="4"/>
  <c r="R2184" i="4"/>
  <c r="M2184" i="4"/>
  <c r="L2184" i="4"/>
  <c r="R2183" i="4"/>
  <c r="M2183" i="4"/>
  <c r="L2183" i="4"/>
  <c r="R2182" i="4"/>
  <c r="M2182" i="4"/>
  <c r="L2182" i="4"/>
  <c r="R2181" i="4"/>
  <c r="M2181" i="4"/>
  <c r="L2181" i="4"/>
  <c r="R2180" i="4"/>
  <c r="M2180" i="4"/>
  <c r="L2180" i="4"/>
  <c r="R2179" i="4"/>
  <c r="M2179" i="4"/>
  <c r="L2179" i="4"/>
  <c r="R2178" i="4"/>
  <c r="M2178" i="4"/>
  <c r="L2178" i="4"/>
  <c r="R2177" i="4"/>
  <c r="M2177" i="4"/>
  <c r="L2177" i="4"/>
  <c r="R2176" i="4"/>
  <c r="M2176" i="4"/>
  <c r="L2176" i="4"/>
  <c r="R2175" i="4"/>
  <c r="M2175" i="4"/>
  <c r="L2175" i="4"/>
  <c r="R2174" i="4"/>
  <c r="M2174" i="4"/>
  <c r="L2174" i="4"/>
  <c r="R2173" i="4"/>
  <c r="M2173" i="4"/>
  <c r="L2173" i="4"/>
  <c r="R2172" i="4"/>
  <c r="M2172" i="4"/>
  <c r="L2172" i="4"/>
  <c r="R2171" i="4"/>
  <c r="M2171" i="4"/>
  <c r="L2171" i="4"/>
  <c r="R2170" i="4"/>
  <c r="M2170" i="4"/>
  <c r="L2170" i="4"/>
  <c r="R2169" i="4"/>
  <c r="M2169" i="4"/>
  <c r="L2169" i="4"/>
  <c r="R2168" i="4"/>
  <c r="M2168" i="4"/>
  <c r="L2168" i="4"/>
  <c r="R2167" i="4"/>
  <c r="M2167" i="4"/>
  <c r="L2167" i="4"/>
  <c r="R2166" i="4"/>
  <c r="M2166" i="4"/>
  <c r="L2166" i="4"/>
  <c r="R2165" i="4"/>
  <c r="M2165" i="4"/>
  <c r="L2165" i="4"/>
  <c r="R2164" i="4"/>
  <c r="M2164" i="4"/>
  <c r="L2164" i="4"/>
  <c r="R2163" i="4"/>
  <c r="M2163" i="4"/>
  <c r="L2163" i="4"/>
  <c r="R2162" i="4"/>
  <c r="M2162" i="4"/>
  <c r="L2162" i="4"/>
  <c r="R2161" i="4"/>
  <c r="M2161" i="4"/>
  <c r="L2161" i="4"/>
  <c r="R2160" i="4"/>
  <c r="M2160" i="4"/>
  <c r="L2160" i="4"/>
  <c r="R2159" i="4"/>
  <c r="M2159" i="4"/>
  <c r="L2159" i="4"/>
  <c r="R2158" i="4"/>
  <c r="M2158" i="4"/>
  <c r="L2158" i="4"/>
  <c r="R2157" i="4"/>
  <c r="M2157" i="4"/>
  <c r="L2157" i="4"/>
  <c r="R2156" i="4"/>
  <c r="M2156" i="4"/>
  <c r="L2156" i="4"/>
  <c r="R2155" i="4"/>
  <c r="M2155" i="4"/>
  <c r="L2155" i="4"/>
  <c r="R2154" i="4"/>
  <c r="M2154" i="4"/>
  <c r="L2154" i="4"/>
  <c r="R2153" i="4"/>
  <c r="M2153" i="4"/>
  <c r="L2153" i="4"/>
  <c r="R2152" i="4"/>
  <c r="M2152" i="4"/>
  <c r="L2152" i="4"/>
  <c r="R2151" i="4"/>
  <c r="M2151" i="4"/>
  <c r="L2151" i="4"/>
  <c r="R2150" i="4"/>
  <c r="M2150" i="4"/>
  <c r="L2150" i="4"/>
  <c r="R2149" i="4"/>
  <c r="M2149" i="4"/>
  <c r="L2149" i="4"/>
  <c r="R2148" i="4"/>
  <c r="M2148" i="4"/>
  <c r="L2148" i="4"/>
  <c r="R2147" i="4"/>
  <c r="M2147" i="4"/>
  <c r="L2147" i="4"/>
  <c r="R2146" i="4"/>
  <c r="M2146" i="4"/>
  <c r="L2146" i="4"/>
  <c r="R2145" i="4"/>
  <c r="M2145" i="4"/>
  <c r="L2145" i="4"/>
  <c r="R2144" i="4"/>
  <c r="M2144" i="4"/>
  <c r="L2144" i="4"/>
  <c r="R2143" i="4"/>
  <c r="M2143" i="4"/>
  <c r="L2143" i="4"/>
  <c r="R2142" i="4"/>
  <c r="M2142" i="4"/>
  <c r="L2142" i="4"/>
  <c r="R2141" i="4"/>
  <c r="M2141" i="4"/>
  <c r="L2141" i="4"/>
  <c r="R2140" i="4"/>
  <c r="M2140" i="4"/>
  <c r="L2140" i="4"/>
  <c r="R2139" i="4"/>
  <c r="M2139" i="4"/>
  <c r="L2139" i="4"/>
  <c r="R2138" i="4"/>
  <c r="M2138" i="4"/>
  <c r="L2138" i="4"/>
  <c r="R2137" i="4"/>
  <c r="M2137" i="4"/>
  <c r="L2137" i="4"/>
  <c r="R2136" i="4"/>
  <c r="M2136" i="4"/>
  <c r="L2136" i="4"/>
  <c r="R2135" i="4"/>
  <c r="M2135" i="4"/>
  <c r="L2135" i="4"/>
  <c r="R2134" i="4"/>
  <c r="M2134" i="4"/>
  <c r="L2134" i="4"/>
  <c r="R2133" i="4"/>
  <c r="M2133" i="4"/>
  <c r="L2133" i="4"/>
  <c r="R2132" i="4"/>
  <c r="M2132" i="4"/>
  <c r="L2132" i="4"/>
  <c r="R2131" i="4"/>
  <c r="M2131" i="4"/>
  <c r="L2131" i="4"/>
  <c r="R2130" i="4"/>
  <c r="M2130" i="4"/>
  <c r="L2130" i="4"/>
  <c r="R2129" i="4"/>
  <c r="M2129" i="4"/>
  <c r="L2129" i="4"/>
  <c r="R2128" i="4"/>
  <c r="M2128" i="4"/>
  <c r="L2128" i="4"/>
  <c r="R2127" i="4"/>
  <c r="M2127" i="4"/>
  <c r="L2127" i="4"/>
  <c r="R2126" i="4"/>
  <c r="M2126" i="4"/>
  <c r="L2126" i="4"/>
  <c r="R2125" i="4"/>
  <c r="M2125" i="4"/>
  <c r="L2125" i="4"/>
  <c r="R2124" i="4"/>
  <c r="M2124" i="4"/>
  <c r="L2124" i="4"/>
  <c r="R2123" i="4"/>
  <c r="M2123" i="4"/>
  <c r="L2123" i="4"/>
  <c r="R2122" i="4"/>
  <c r="M2122" i="4"/>
  <c r="L2122" i="4"/>
  <c r="R2121" i="4"/>
  <c r="M2121" i="4"/>
  <c r="L2121" i="4"/>
  <c r="R2120" i="4"/>
  <c r="M2120" i="4"/>
  <c r="L2120" i="4"/>
  <c r="R2119" i="4"/>
  <c r="M2119" i="4"/>
  <c r="L2119" i="4"/>
  <c r="R2118" i="4"/>
  <c r="M2118" i="4"/>
  <c r="L2118" i="4"/>
  <c r="R2117" i="4"/>
  <c r="M2117" i="4"/>
  <c r="L2117" i="4"/>
  <c r="R2116" i="4"/>
  <c r="M2116" i="4"/>
  <c r="L2116" i="4"/>
  <c r="R2115" i="4"/>
  <c r="M2115" i="4"/>
  <c r="L2115" i="4"/>
  <c r="R2114" i="4"/>
  <c r="M2114" i="4"/>
  <c r="L2114" i="4"/>
  <c r="R2113" i="4"/>
  <c r="M2113" i="4"/>
  <c r="L2113" i="4"/>
  <c r="R2112" i="4"/>
  <c r="M2112" i="4"/>
  <c r="L2112" i="4"/>
  <c r="R2111" i="4"/>
  <c r="M2111" i="4"/>
  <c r="L2111" i="4"/>
  <c r="R2110" i="4"/>
  <c r="M2110" i="4"/>
  <c r="L2110" i="4"/>
  <c r="R2109" i="4"/>
  <c r="M2109" i="4"/>
  <c r="L2109" i="4"/>
  <c r="R2108" i="4"/>
  <c r="M2108" i="4"/>
  <c r="L2108" i="4"/>
  <c r="R2107" i="4"/>
  <c r="M2107" i="4"/>
  <c r="L2107" i="4"/>
  <c r="R2106" i="4"/>
  <c r="M2106" i="4"/>
  <c r="L2106" i="4"/>
  <c r="R2105" i="4"/>
  <c r="M2105" i="4"/>
  <c r="L2105" i="4"/>
  <c r="R2104" i="4"/>
  <c r="M2104" i="4"/>
  <c r="L2104" i="4"/>
  <c r="R2103" i="4"/>
  <c r="M2103" i="4"/>
  <c r="L2103" i="4"/>
  <c r="R2102" i="4"/>
  <c r="M2102" i="4"/>
  <c r="L2102" i="4"/>
  <c r="R2101" i="4"/>
  <c r="M2101" i="4"/>
  <c r="L2101" i="4"/>
  <c r="R2100" i="4"/>
  <c r="M2100" i="4"/>
  <c r="L2100" i="4"/>
  <c r="R2099" i="4"/>
  <c r="M2099" i="4"/>
  <c r="L2099" i="4"/>
  <c r="R2098" i="4"/>
  <c r="M2098" i="4"/>
  <c r="L2098" i="4"/>
  <c r="R2097" i="4"/>
  <c r="M2097" i="4"/>
  <c r="L2097" i="4"/>
  <c r="R2096" i="4"/>
  <c r="M2096" i="4"/>
  <c r="L2096" i="4"/>
  <c r="R2095" i="4"/>
  <c r="M2095" i="4"/>
  <c r="L2095" i="4"/>
  <c r="R2094" i="4"/>
  <c r="M2094" i="4"/>
  <c r="L2094" i="4"/>
  <c r="R2093" i="4"/>
  <c r="M2093" i="4"/>
  <c r="L2093" i="4"/>
  <c r="R2092" i="4"/>
  <c r="M2092" i="4"/>
  <c r="L2092" i="4"/>
  <c r="R2091" i="4"/>
  <c r="M2091" i="4"/>
  <c r="L2091" i="4"/>
  <c r="R2090" i="4"/>
  <c r="M2090" i="4"/>
  <c r="L2090" i="4"/>
  <c r="R2089" i="4"/>
  <c r="M2089" i="4"/>
  <c r="L2089" i="4"/>
  <c r="R2088" i="4"/>
  <c r="M2088" i="4"/>
  <c r="L2088" i="4"/>
  <c r="R2087" i="4"/>
  <c r="M2087" i="4"/>
  <c r="L2087" i="4"/>
  <c r="R2086" i="4"/>
  <c r="M2086" i="4"/>
  <c r="L2086" i="4"/>
  <c r="R2085" i="4"/>
  <c r="M2085" i="4"/>
  <c r="L2085" i="4"/>
  <c r="R2084" i="4"/>
  <c r="M2084" i="4"/>
  <c r="L2084" i="4"/>
  <c r="R2083" i="4"/>
  <c r="M2083" i="4"/>
  <c r="L2083" i="4"/>
  <c r="R2082" i="4"/>
  <c r="M2082" i="4"/>
  <c r="L2082" i="4"/>
  <c r="R2081" i="4"/>
  <c r="M2081" i="4"/>
  <c r="L2081" i="4"/>
  <c r="R2080" i="4"/>
  <c r="M2080" i="4"/>
  <c r="L2080" i="4"/>
  <c r="R2079" i="4"/>
  <c r="M2079" i="4"/>
  <c r="L2079" i="4"/>
  <c r="R2078" i="4"/>
  <c r="M2078" i="4"/>
  <c r="L2078" i="4"/>
  <c r="R2077" i="4"/>
  <c r="M2077" i="4"/>
  <c r="L2077" i="4"/>
  <c r="R2076" i="4"/>
  <c r="M2076" i="4"/>
  <c r="L2076" i="4"/>
  <c r="R2075" i="4"/>
  <c r="M2075" i="4"/>
  <c r="L2075" i="4"/>
  <c r="R2074" i="4"/>
  <c r="M2074" i="4"/>
  <c r="L2074" i="4"/>
  <c r="R2073" i="4"/>
  <c r="M2073" i="4"/>
  <c r="L2073" i="4"/>
  <c r="R2072" i="4"/>
  <c r="M2072" i="4"/>
  <c r="L2072" i="4"/>
  <c r="R2071" i="4"/>
  <c r="M2071" i="4"/>
  <c r="L2071" i="4"/>
  <c r="R2070" i="4"/>
  <c r="M2070" i="4"/>
  <c r="L2070" i="4"/>
  <c r="R2069" i="4"/>
  <c r="M2069" i="4"/>
  <c r="L2069" i="4"/>
  <c r="R2068" i="4"/>
  <c r="M2068" i="4"/>
  <c r="L2068" i="4"/>
  <c r="R2067" i="4"/>
  <c r="M2067" i="4"/>
  <c r="L2067" i="4"/>
  <c r="R2066" i="4"/>
  <c r="M2066" i="4"/>
  <c r="L2066" i="4"/>
  <c r="R2065" i="4"/>
  <c r="M2065" i="4"/>
  <c r="L2065" i="4"/>
  <c r="R2064" i="4"/>
  <c r="M2064" i="4"/>
  <c r="L2064" i="4"/>
  <c r="R2063" i="4"/>
  <c r="M2063" i="4"/>
  <c r="L2063" i="4"/>
  <c r="R2062" i="4"/>
  <c r="M2062" i="4"/>
  <c r="L2062" i="4"/>
  <c r="R2061" i="4"/>
  <c r="M2061" i="4"/>
  <c r="L2061" i="4"/>
  <c r="R2060" i="4"/>
  <c r="M2060" i="4"/>
  <c r="L2060" i="4"/>
  <c r="R2059" i="4"/>
  <c r="M2059" i="4"/>
  <c r="L2059" i="4"/>
  <c r="R2058" i="4"/>
  <c r="M2058" i="4"/>
  <c r="L2058" i="4"/>
  <c r="R2057" i="4"/>
  <c r="M2057" i="4"/>
  <c r="L2057" i="4"/>
  <c r="R2056" i="4"/>
  <c r="M2056" i="4"/>
  <c r="L2056" i="4"/>
  <c r="R2055" i="4"/>
  <c r="M2055" i="4"/>
  <c r="L2055" i="4"/>
  <c r="R2054" i="4"/>
  <c r="M2054" i="4"/>
  <c r="L2054" i="4"/>
  <c r="R2053" i="4"/>
  <c r="M2053" i="4"/>
  <c r="L2053" i="4"/>
  <c r="R2052" i="4"/>
  <c r="M2052" i="4"/>
  <c r="L2052" i="4"/>
  <c r="R2051" i="4"/>
  <c r="M2051" i="4"/>
  <c r="L2051" i="4"/>
  <c r="R2050" i="4"/>
  <c r="M2050" i="4"/>
  <c r="L2050" i="4"/>
  <c r="R2049" i="4"/>
  <c r="M2049" i="4"/>
  <c r="L2049" i="4"/>
  <c r="R2048" i="4"/>
  <c r="M2048" i="4"/>
  <c r="L2048" i="4"/>
  <c r="R2047" i="4"/>
  <c r="M2047" i="4"/>
  <c r="L2047" i="4"/>
  <c r="R2046" i="4"/>
  <c r="M2046" i="4"/>
  <c r="L2046" i="4"/>
  <c r="R2045" i="4"/>
  <c r="M2045" i="4"/>
  <c r="L2045" i="4"/>
  <c r="R2044" i="4"/>
  <c r="M2044" i="4"/>
  <c r="L2044" i="4"/>
  <c r="R2043" i="4"/>
  <c r="M2043" i="4"/>
  <c r="L2043" i="4"/>
  <c r="R2042" i="4"/>
  <c r="M2042" i="4"/>
  <c r="L2042" i="4"/>
  <c r="R2041" i="4"/>
  <c r="M2041" i="4"/>
  <c r="L2041" i="4"/>
  <c r="R2040" i="4"/>
  <c r="M2040" i="4"/>
  <c r="L2040" i="4"/>
  <c r="R2039" i="4"/>
  <c r="M2039" i="4"/>
  <c r="L2039" i="4"/>
  <c r="R2038" i="4"/>
  <c r="M2038" i="4"/>
  <c r="L2038" i="4"/>
  <c r="R2037" i="4"/>
  <c r="M2037" i="4"/>
  <c r="L2037" i="4"/>
  <c r="R2036" i="4"/>
  <c r="M2036" i="4"/>
  <c r="L2036" i="4"/>
  <c r="R2035" i="4"/>
  <c r="M2035" i="4"/>
  <c r="L2035" i="4"/>
  <c r="R2034" i="4"/>
  <c r="M2034" i="4"/>
  <c r="L2034" i="4"/>
  <c r="R2033" i="4"/>
  <c r="M2033" i="4"/>
  <c r="L2033" i="4"/>
  <c r="R2032" i="4"/>
  <c r="M2032" i="4"/>
  <c r="L2032" i="4"/>
  <c r="R2031" i="4"/>
  <c r="M2031" i="4"/>
  <c r="L2031" i="4"/>
  <c r="R2030" i="4"/>
  <c r="M2030" i="4"/>
  <c r="L2030" i="4"/>
  <c r="R2029" i="4"/>
  <c r="M2029" i="4"/>
  <c r="L2029" i="4"/>
  <c r="R2028" i="4"/>
  <c r="M2028" i="4"/>
  <c r="L2028" i="4"/>
  <c r="R2027" i="4"/>
  <c r="M2027" i="4"/>
  <c r="L2027" i="4"/>
  <c r="R2026" i="4"/>
  <c r="M2026" i="4"/>
  <c r="L2026" i="4"/>
  <c r="R2025" i="4"/>
  <c r="M2025" i="4"/>
  <c r="L2025" i="4"/>
  <c r="R2024" i="4"/>
  <c r="M2024" i="4"/>
  <c r="L2024" i="4"/>
  <c r="R2023" i="4"/>
  <c r="M2023" i="4"/>
  <c r="L2023" i="4"/>
  <c r="R2022" i="4"/>
  <c r="M2022" i="4"/>
  <c r="L2022" i="4"/>
  <c r="R2021" i="4"/>
  <c r="M2021" i="4"/>
  <c r="L2021" i="4"/>
  <c r="R2020" i="4"/>
  <c r="M2020" i="4"/>
  <c r="L2020" i="4"/>
  <c r="R2019" i="4"/>
  <c r="M2019" i="4"/>
  <c r="L2019" i="4"/>
  <c r="R2018" i="4"/>
  <c r="M2018" i="4"/>
  <c r="L2018" i="4"/>
  <c r="R2017" i="4"/>
  <c r="M2017" i="4"/>
  <c r="L2017" i="4"/>
  <c r="R2016" i="4"/>
  <c r="M2016" i="4"/>
  <c r="L2016" i="4"/>
  <c r="R2015" i="4"/>
  <c r="M2015" i="4"/>
  <c r="L2015" i="4"/>
  <c r="R2014" i="4"/>
  <c r="M2014" i="4"/>
  <c r="L2014" i="4"/>
  <c r="R2013" i="4"/>
  <c r="M2013" i="4"/>
  <c r="L2013" i="4"/>
  <c r="R2012" i="4"/>
  <c r="M2012" i="4"/>
  <c r="L2012" i="4"/>
  <c r="R2011" i="4"/>
  <c r="M2011" i="4"/>
  <c r="L2011" i="4"/>
  <c r="R2010" i="4"/>
  <c r="M2010" i="4"/>
  <c r="L2010" i="4"/>
  <c r="R2009" i="4"/>
  <c r="M2009" i="4"/>
  <c r="L2009" i="4"/>
  <c r="R2008" i="4"/>
  <c r="M2008" i="4"/>
  <c r="L2008" i="4"/>
  <c r="R2007" i="4"/>
  <c r="M2007" i="4"/>
  <c r="L2007" i="4"/>
  <c r="R2006" i="4"/>
  <c r="M2006" i="4"/>
  <c r="L2006" i="4"/>
  <c r="R2005" i="4"/>
  <c r="M2005" i="4"/>
  <c r="L2005" i="4"/>
  <c r="R2004" i="4"/>
  <c r="M2004" i="4"/>
  <c r="L2004" i="4"/>
  <c r="R2003" i="4"/>
  <c r="M2003" i="4"/>
  <c r="L2003" i="4"/>
  <c r="R2002" i="4"/>
  <c r="M2002" i="4"/>
  <c r="L2002" i="4"/>
  <c r="R2001" i="4"/>
  <c r="M2001" i="4"/>
  <c r="L2001" i="4"/>
  <c r="R2000" i="4"/>
  <c r="M2000" i="4"/>
  <c r="L2000" i="4"/>
  <c r="R1999" i="4"/>
  <c r="M1999" i="4"/>
  <c r="L1999" i="4"/>
  <c r="R1998" i="4"/>
  <c r="M1998" i="4"/>
  <c r="L1998" i="4"/>
  <c r="R1997" i="4"/>
  <c r="M1997" i="4"/>
  <c r="L1997" i="4"/>
  <c r="R1996" i="4"/>
  <c r="M1996" i="4"/>
  <c r="L1996" i="4"/>
  <c r="R1995" i="4"/>
  <c r="M1995" i="4"/>
  <c r="L1995" i="4"/>
  <c r="R1994" i="4"/>
  <c r="M1994" i="4"/>
  <c r="L1994" i="4"/>
  <c r="R1993" i="4"/>
  <c r="M1993" i="4"/>
  <c r="L1993" i="4"/>
  <c r="R1992" i="4"/>
  <c r="M1992" i="4"/>
  <c r="L1992" i="4"/>
  <c r="R1991" i="4"/>
  <c r="M1991" i="4"/>
  <c r="L1991" i="4"/>
  <c r="R1990" i="4"/>
  <c r="M1990" i="4"/>
  <c r="L1990" i="4"/>
  <c r="R1989" i="4"/>
  <c r="M1989" i="4"/>
  <c r="L1989" i="4"/>
  <c r="R1988" i="4"/>
  <c r="M1988" i="4"/>
  <c r="L1988" i="4"/>
  <c r="R1987" i="4"/>
  <c r="M1987" i="4"/>
  <c r="L1987" i="4"/>
  <c r="R1986" i="4"/>
  <c r="M1986" i="4"/>
  <c r="L1986" i="4"/>
  <c r="R1985" i="4"/>
  <c r="M1985" i="4"/>
  <c r="L1985" i="4"/>
  <c r="R1984" i="4"/>
  <c r="M1984" i="4"/>
  <c r="L1984" i="4"/>
  <c r="R1983" i="4"/>
  <c r="M1983" i="4"/>
  <c r="L1983" i="4"/>
  <c r="R1982" i="4"/>
  <c r="M1982" i="4"/>
  <c r="L1982" i="4"/>
  <c r="R1981" i="4"/>
  <c r="M1981" i="4"/>
  <c r="L1981" i="4"/>
  <c r="R1980" i="4"/>
  <c r="M1980" i="4"/>
  <c r="L1980" i="4"/>
  <c r="R1979" i="4"/>
  <c r="M1979" i="4"/>
  <c r="L1979" i="4"/>
  <c r="R1978" i="4"/>
  <c r="M1978" i="4"/>
  <c r="L1978" i="4"/>
  <c r="R1977" i="4"/>
  <c r="M1977" i="4"/>
  <c r="L1977" i="4"/>
  <c r="R1976" i="4"/>
  <c r="M1976" i="4"/>
  <c r="L1976" i="4"/>
  <c r="R1975" i="4"/>
  <c r="M1975" i="4"/>
  <c r="L1975" i="4"/>
  <c r="R1974" i="4"/>
  <c r="M1974" i="4"/>
  <c r="L1974" i="4"/>
  <c r="R1973" i="4"/>
  <c r="M1973" i="4"/>
  <c r="L1973" i="4"/>
  <c r="R1972" i="4"/>
  <c r="M1972" i="4"/>
  <c r="L1972" i="4"/>
  <c r="R1971" i="4"/>
  <c r="M1971" i="4"/>
  <c r="L1971" i="4"/>
  <c r="R1970" i="4"/>
  <c r="M1970" i="4"/>
  <c r="L1970" i="4"/>
  <c r="R1969" i="4"/>
  <c r="M1969" i="4"/>
  <c r="L1969" i="4"/>
  <c r="R1968" i="4"/>
  <c r="M1968" i="4"/>
  <c r="L1968" i="4"/>
  <c r="R1967" i="4"/>
  <c r="M1967" i="4"/>
  <c r="L1967" i="4"/>
  <c r="R1966" i="4"/>
  <c r="M1966" i="4"/>
  <c r="L1966" i="4"/>
  <c r="R1965" i="4"/>
  <c r="M1965" i="4"/>
  <c r="L1965" i="4"/>
  <c r="R1964" i="4"/>
  <c r="M1964" i="4"/>
  <c r="L1964" i="4"/>
  <c r="R1963" i="4"/>
  <c r="M1963" i="4"/>
  <c r="L1963" i="4"/>
  <c r="R1962" i="4"/>
  <c r="M1962" i="4"/>
  <c r="L1962" i="4"/>
  <c r="R1961" i="4"/>
  <c r="M1961" i="4"/>
  <c r="L1961" i="4"/>
  <c r="R1960" i="4"/>
  <c r="M1960" i="4"/>
  <c r="L1960" i="4"/>
  <c r="R1959" i="4"/>
  <c r="M1959" i="4"/>
  <c r="L1959" i="4"/>
  <c r="R1958" i="4"/>
  <c r="M1958" i="4"/>
  <c r="L1958" i="4"/>
  <c r="R1957" i="4"/>
  <c r="M1957" i="4"/>
  <c r="L1957" i="4"/>
  <c r="R1956" i="4"/>
  <c r="M1956" i="4"/>
  <c r="L1956" i="4"/>
  <c r="R1955" i="4"/>
  <c r="M1955" i="4"/>
  <c r="L1955" i="4"/>
  <c r="R1954" i="4"/>
  <c r="M1954" i="4"/>
  <c r="L1954" i="4"/>
  <c r="R1953" i="4"/>
  <c r="M1953" i="4"/>
  <c r="L1953" i="4"/>
  <c r="R1952" i="4"/>
  <c r="M1952" i="4"/>
  <c r="L1952" i="4"/>
  <c r="R1951" i="4"/>
  <c r="M1951" i="4"/>
  <c r="L1951" i="4"/>
  <c r="R1950" i="4"/>
  <c r="M1950" i="4"/>
  <c r="L1950" i="4"/>
  <c r="R1949" i="4"/>
  <c r="M1949" i="4"/>
  <c r="L1949" i="4"/>
  <c r="R1948" i="4"/>
  <c r="M1948" i="4"/>
  <c r="L1948" i="4"/>
  <c r="R1947" i="4"/>
  <c r="M1947" i="4"/>
  <c r="L1947" i="4"/>
  <c r="R1946" i="4"/>
  <c r="M1946" i="4"/>
  <c r="L1946" i="4"/>
  <c r="R1945" i="4"/>
  <c r="M1945" i="4"/>
  <c r="L1945" i="4"/>
  <c r="R1944" i="4"/>
  <c r="M1944" i="4"/>
  <c r="L1944" i="4"/>
  <c r="R1943" i="4"/>
  <c r="M1943" i="4"/>
  <c r="L1943" i="4"/>
  <c r="R1942" i="4"/>
  <c r="M1942" i="4"/>
  <c r="L1942" i="4"/>
  <c r="R1941" i="4"/>
  <c r="M1941" i="4"/>
  <c r="L1941" i="4"/>
  <c r="R1940" i="4"/>
  <c r="M1940" i="4"/>
  <c r="L1940" i="4"/>
  <c r="R1939" i="4"/>
  <c r="M1939" i="4"/>
  <c r="L1939" i="4"/>
  <c r="R1938" i="4"/>
  <c r="M1938" i="4"/>
  <c r="L1938" i="4"/>
  <c r="R1937" i="4"/>
  <c r="M1937" i="4"/>
  <c r="L1937" i="4"/>
  <c r="R1936" i="4"/>
  <c r="M1936" i="4"/>
  <c r="L1936" i="4"/>
  <c r="R1935" i="4"/>
  <c r="M1935" i="4"/>
  <c r="L1935" i="4"/>
  <c r="R1934" i="4"/>
  <c r="M1934" i="4"/>
  <c r="L1934" i="4"/>
  <c r="R1933" i="4"/>
  <c r="M1933" i="4"/>
  <c r="L1933" i="4"/>
  <c r="R1932" i="4"/>
  <c r="M1932" i="4"/>
  <c r="L1932" i="4"/>
  <c r="R1931" i="4"/>
  <c r="M1931" i="4"/>
  <c r="L1931" i="4"/>
  <c r="R1930" i="4"/>
  <c r="M1930" i="4"/>
  <c r="L1930" i="4"/>
  <c r="R1929" i="4"/>
  <c r="M1929" i="4"/>
  <c r="L1929" i="4"/>
  <c r="R1928" i="4"/>
  <c r="M1928" i="4"/>
  <c r="L1928" i="4"/>
  <c r="R1927" i="4"/>
  <c r="M1927" i="4"/>
  <c r="L1927" i="4"/>
  <c r="R1926" i="4"/>
  <c r="M1926" i="4"/>
  <c r="L1926" i="4"/>
  <c r="R1925" i="4"/>
  <c r="M1925" i="4"/>
  <c r="L1925" i="4"/>
  <c r="R1924" i="4"/>
  <c r="M1924" i="4"/>
  <c r="L1924" i="4"/>
  <c r="R1923" i="4"/>
  <c r="M1923" i="4"/>
  <c r="L1923" i="4"/>
  <c r="R1922" i="4"/>
  <c r="M1922" i="4"/>
  <c r="L1922" i="4"/>
  <c r="R1921" i="4"/>
  <c r="M1921" i="4"/>
  <c r="L1921" i="4"/>
  <c r="R1920" i="4"/>
  <c r="M1920" i="4"/>
  <c r="L1920" i="4"/>
  <c r="R1919" i="4"/>
  <c r="M1919" i="4"/>
  <c r="L1919" i="4"/>
  <c r="R1918" i="4"/>
  <c r="M1918" i="4"/>
  <c r="L1918" i="4"/>
  <c r="R1917" i="4"/>
  <c r="M1917" i="4"/>
  <c r="L1917" i="4"/>
  <c r="R1916" i="4"/>
  <c r="M1916" i="4"/>
  <c r="L1916" i="4"/>
  <c r="R1915" i="4"/>
  <c r="M1915" i="4"/>
  <c r="L1915" i="4"/>
  <c r="R1914" i="4"/>
  <c r="M1914" i="4"/>
  <c r="L1914" i="4"/>
  <c r="R1913" i="4"/>
  <c r="M1913" i="4"/>
  <c r="L1913" i="4"/>
  <c r="R1912" i="4"/>
  <c r="M1912" i="4"/>
  <c r="L1912" i="4"/>
  <c r="R1911" i="4"/>
  <c r="M1911" i="4"/>
  <c r="L1911" i="4"/>
  <c r="R1910" i="4"/>
  <c r="M1910" i="4"/>
  <c r="L1910" i="4"/>
  <c r="R1909" i="4"/>
  <c r="M1909" i="4"/>
  <c r="L1909" i="4"/>
  <c r="R1908" i="4"/>
  <c r="M1908" i="4"/>
  <c r="L1908" i="4"/>
  <c r="R1907" i="4"/>
  <c r="M1907" i="4"/>
  <c r="L1907" i="4"/>
  <c r="R1906" i="4"/>
  <c r="M1906" i="4"/>
  <c r="L1906" i="4"/>
  <c r="R1905" i="4"/>
  <c r="M1905" i="4"/>
  <c r="L1905" i="4"/>
  <c r="R1904" i="4"/>
  <c r="M1904" i="4"/>
  <c r="L1904" i="4"/>
  <c r="R1903" i="4"/>
  <c r="M1903" i="4"/>
  <c r="L1903" i="4"/>
  <c r="R1902" i="4"/>
  <c r="M1902" i="4"/>
  <c r="L1902" i="4"/>
  <c r="R1901" i="4"/>
  <c r="M1901" i="4"/>
  <c r="L1901" i="4"/>
  <c r="R1900" i="4"/>
  <c r="M1900" i="4"/>
  <c r="L1900" i="4"/>
  <c r="R1899" i="4"/>
  <c r="M1899" i="4"/>
  <c r="L1899" i="4"/>
  <c r="R1898" i="4"/>
  <c r="M1898" i="4"/>
  <c r="L1898" i="4"/>
  <c r="R1897" i="4"/>
  <c r="M1897" i="4"/>
  <c r="L1897" i="4"/>
  <c r="R1896" i="4"/>
  <c r="M1896" i="4"/>
  <c r="L1896" i="4"/>
  <c r="R1895" i="4"/>
  <c r="M1895" i="4"/>
  <c r="L1895" i="4"/>
  <c r="R1894" i="4"/>
  <c r="M1894" i="4"/>
  <c r="L1894" i="4"/>
  <c r="R1893" i="4"/>
  <c r="M1893" i="4"/>
  <c r="L1893" i="4"/>
  <c r="R1892" i="4"/>
  <c r="M1892" i="4"/>
  <c r="L1892" i="4"/>
  <c r="R1891" i="4"/>
  <c r="M1891" i="4"/>
  <c r="L1891" i="4"/>
  <c r="R1890" i="4"/>
  <c r="M1890" i="4"/>
  <c r="L1890" i="4"/>
  <c r="R1889" i="4"/>
  <c r="M1889" i="4"/>
  <c r="L1889" i="4"/>
  <c r="R1888" i="4"/>
  <c r="M1888" i="4"/>
  <c r="L1888" i="4"/>
  <c r="R1887" i="4"/>
  <c r="M1887" i="4"/>
  <c r="L1887" i="4"/>
  <c r="R1886" i="4"/>
  <c r="M1886" i="4"/>
  <c r="L1886" i="4"/>
  <c r="R1885" i="4"/>
  <c r="M1885" i="4"/>
  <c r="L1885" i="4"/>
  <c r="R1884" i="4"/>
  <c r="M1884" i="4"/>
  <c r="L1884" i="4"/>
  <c r="R1883" i="4"/>
  <c r="M1883" i="4"/>
  <c r="L1883" i="4"/>
  <c r="R1882" i="4"/>
  <c r="M1882" i="4"/>
  <c r="L1882" i="4"/>
  <c r="R1881" i="4"/>
  <c r="M1881" i="4"/>
  <c r="L1881" i="4"/>
  <c r="R1880" i="4"/>
  <c r="M1880" i="4"/>
  <c r="L1880" i="4"/>
  <c r="R1879" i="4"/>
  <c r="M1879" i="4"/>
  <c r="L1879" i="4"/>
  <c r="R1878" i="4"/>
  <c r="M1878" i="4"/>
  <c r="L1878" i="4"/>
  <c r="R1877" i="4"/>
  <c r="M1877" i="4"/>
  <c r="L1877" i="4"/>
  <c r="R1876" i="4"/>
  <c r="M1876" i="4"/>
  <c r="L1876" i="4"/>
  <c r="R1875" i="4"/>
  <c r="M1875" i="4"/>
  <c r="L1875" i="4"/>
  <c r="R1874" i="4"/>
  <c r="M1874" i="4"/>
  <c r="L1874" i="4"/>
  <c r="R1873" i="4"/>
  <c r="M1873" i="4"/>
  <c r="L1873" i="4"/>
  <c r="R1872" i="4"/>
  <c r="M1872" i="4"/>
  <c r="L1872" i="4"/>
  <c r="R1871" i="4"/>
  <c r="M1871" i="4"/>
  <c r="L1871" i="4"/>
  <c r="R1870" i="4"/>
  <c r="M1870" i="4"/>
  <c r="L1870" i="4"/>
  <c r="R1869" i="4"/>
  <c r="M1869" i="4"/>
  <c r="L1869" i="4"/>
  <c r="R1868" i="4"/>
  <c r="M1868" i="4"/>
  <c r="L1868" i="4"/>
  <c r="R1867" i="4"/>
  <c r="M1867" i="4"/>
  <c r="L1867" i="4"/>
  <c r="R1866" i="4"/>
  <c r="M1866" i="4"/>
  <c r="L1866" i="4"/>
  <c r="R1865" i="4"/>
  <c r="M1865" i="4"/>
  <c r="L1865" i="4"/>
  <c r="R1864" i="4"/>
  <c r="M1864" i="4"/>
  <c r="L1864" i="4"/>
  <c r="R1863" i="4"/>
  <c r="M1863" i="4"/>
  <c r="L1863" i="4"/>
  <c r="R1862" i="4"/>
  <c r="M1862" i="4"/>
  <c r="L1862" i="4"/>
  <c r="R1861" i="4"/>
  <c r="M1861" i="4"/>
  <c r="L1861" i="4"/>
  <c r="R1860" i="4"/>
  <c r="M1860" i="4"/>
  <c r="L1860" i="4"/>
  <c r="R1859" i="4"/>
  <c r="M1859" i="4"/>
  <c r="L1859" i="4"/>
  <c r="R1858" i="4"/>
  <c r="M1858" i="4"/>
  <c r="L1858" i="4"/>
  <c r="R1857" i="4"/>
  <c r="M1857" i="4"/>
  <c r="L1857" i="4"/>
  <c r="R1856" i="4"/>
  <c r="M1856" i="4"/>
  <c r="L1856" i="4"/>
  <c r="R1855" i="4"/>
  <c r="M1855" i="4"/>
  <c r="L1855" i="4"/>
  <c r="R1854" i="4"/>
  <c r="M1854" i="4"/>
  <c r="L1854" i="4"/>
  <c r="R1853" i="4"/>
  <c r="M1853" i="4"/>
  <c r="L1853" i="4"/>
  <c r="R1852" i="4"/>
  <c r="M1852" i="4"/>
  <c r="L1852" i="4"/>
  <c r="R1851" i="4"/>
  <c r="M1851" i="4"/>
  <c r="L1851" i="4"/>
  <c r="R1850" i="4"/>
  <c r="M1850" i="4"/>
  <c r="L1850" i="4"/>
  <c r="R1849" i="4"/>
  <c r="M1849" i="4"/>
  <c r="L1849" i="4"/>
  <c r="R1848" i="4"/>
  <c r="M1848" i="4"/>
  <c r="L1848" i="4"/>
  <c r="R1847" i="4"/>
  <c r="M1847" i="4"/>
  <c r="L1847" i="4"/>
  <c r="R1846" i="4"/>
  <c r="M1846" i="4"/>
  <c r="L1846" i="4"/>
  <c r="R1845" i="4"/>
  <c r="M1845" i="4"/>
  <c r="L1845" i="4"/>
  <c r="R1844" i="4"/>
  <c r="M1844" i="4"/>
  <c r="L1844" i="4"/>
  <c r="R1843" i="4"/>
  <c r="M1843" i="4"/>
  <c r="L1843" i="4"/>
  <c r="R1842" i="4"/>
  <c r="M1842" i="4"/>
  <c r="L1842" i="4"/>
  <c r="R1841" i="4"/>
  <c r="M1841" i="4"/>
  <c r="L1841" i="4"/>
  <c r="R1840" i="4"/>
  <c r="M1840" i="4"/>
  <c r="L1840" i="4"/>
  <c r="R1839" i="4"/>
  <c r="M1839" i="4"/>
  <c r="L1839" i="4"/>
  <c r="R1838" i="4"/>
  <c r="M1838" i="4"/>
  <c r="L1838" i="4"/>
  <c r="R1837" i="4"/>
  <c r="M1837" i="4"/>
  <c r="L1837" i="4"/>
  <c r="R1836" i="4"/>
  <c r="M1836" i="4"/>
  <c r="L1836" i="4"/>
  <c r="R1835" i="4"/>
  <c r="M1835" i="4"/>
  <c r="L1835" i="4"/>
  <c r="R1834" i="4"/>
  <c r="M1834" i="4"/>
  <c r="L1834" i="4"/>
  <c r="R1833" i="4"/>
  <c r="M1833" i="4"/>
  <c r="L1833" i="4"/>
  <c r="R1832" i="4"/>
  <c r="M1832" i="4"/>
  <c r="L1832" i="4"/>
  <c r="R1831" i="4"/>
  <c r="M1831" i="4"/>
  <c r="L1831" i="4"/>
  <c r="R1830" i="4"/>
  <c r="M1830" i="4"/>
  <c r="L1830" i="4"/>
  <c r="R1829" i="4"/>
  <c r="M1829" i="4"/>
  <c r="L1829" i="4"/>
  <c r="R1828" i="4"/>
  <c r="M1828" i="4"/>
  <c r="L1828" i="4"/>
  <c r="R1827" i="4"/>
  <c r="M1827" i="4"/>
  <c r="L1827" i="4"/>
  <c r="R1826" i="4"/>
  <c r="M1826" i="4"/>
  <c r="L1826" i="4"/>
  <c r="R1825" i="4"/>
  <c r="M1825" i="4"/>
  <c r="L1825" i="4"/>
  <c r="R1824" i="4"/>
  <c r="M1824" i="4"/>
  <c r="L1824" i="4"/>
  <c r="R1823" i="4"/>
  <c r="M1823" i="4"/>
  <c r="L1823" i="4"/>
  <c r="R1822" i="4"/>
  <c r="M1822" i="4"/>
  <c r="L1822" i="4"/>
  <c r="R1821" i="4"/>
  <c r="M1821" i="4"/>
  <c r="L1821" i="4"/>
  <c r="R1820" i="4"/>
  <c r="M1820" i="4"/>
  <c r="L1820" i="4"/>
  <c r="R1819" i="4"/>
  <c r="M1819" i="4"/>
  <c r="L1819" i="4"/>
  <c r="R1818" i="4"/>
  <c r="M1818" i="4"/>
  <c r="L1818" i="4"/>
  <c r="R1817" i="4"/>
  <c r="M1817" i="4"/>
  <c r="L1817" i="4"/>
  <c r="R1816" i="4"/>
  <c r="M1816" i="4"/>
  <c r="L1816" i="4"/>
  <c r="R1815" i="4"/>
  <c r="M1815" i="4"/>
  <c r="L1815" i="4"/>
  <c r="R1814" i="4"/>
  <c r="M1814" i="4"/>
  <c r="L1814" i="4"/>
  <c r="R1813" i="4"/>
  <c r="M1813" i="4"/>
  <c r="L1813" i="4"/>
  <c r="R1812" i="4"/>
  <c r="M1812" i="4"/>
  <c r="L1812" i="4"/>
  <c r="R1811" i="4"/>
  <c r="M1811" i="4"/>
  <c r="L1811" i="4"/>
  <c r="R1810" i="4"/>
  <c r="M1810" i="4"/>
  <c r="L1810" i="4"/>
  <c r="R1809" i="4"/>
  <c r="M1809" i="4"/>
  <c r="L1809" i="4"/>
  <c r="R1808" i="4"/>
  <c r="M1808" i="4"/>
  <c r="L1808" i="4"/>
  <c r="R1807" i="4"/>
  <c r="M1807" i="4"/>
  <c r="L1807" i="4"/>
  <c r="R1806" i="4"/>
  <c r="M1806" i="4"/>
  <c r="L1806" i="4"/>
  <c r="R1805" i="4"/>
  <c r="M1805" i="4"/>
  <c r="L1805" i="4"/>
  <c r="R1804" i="4"/>
  <c r="M1804" i="4"/>
  <c r="L1804" i="4"/>
  <c r="R1803" i="4"/>
  <c r="M1803" i="4"/>
  <c r="L1803" i="4"/>
  <c r="R1802" i="4"/>
  <c r="M1802" i="4"/>
  <c r="L1802" i="4"/>
  <c r="R1801" i="4"/>
  <c r="M1801" i="4"/>
  <c r="L1801" i="4"/>
  <c r="R1800" i="4"/>
  <c r="M1800" i="4"/>
  <c r="L1800" i="4"/>
  <c r="R1799" i="4"/>
  <c r="M1799" i="4"/>
  <c r="L1799" i="4"/>
  <c r="R1798" i="4"/>
  <c r="M1798" i="4"/>
  <c r="L1798" i="4"/>
  <c r="R1797" i="4"/>
  <c r="M1797" i="4"/>
  <c r="L1797" i="4"/>
  <c r="R1796" i="4"/>
  <c r="M1796" i="4"/>
  <c r="L1796" i="4"/>
  <c r="R1795" i="4"/>
  <c r="M1795" i="4"/>
  <c r="L1795" i="4"/>
  <c r="R1794" i="4"/>
  <c r="M1794" i="4"/>
  <c r="L1794" i="4"/>
  <c r="R1793" i="4"/>
  <c r="M1793" i="4"/>
  <c r="L1793" i="4"/>
  <c r="R1792" i="4"/>
  <c r="M1792" i="4"/>
  <c r="L1792" i="4"/>
  <c r="R1791" i="4"/>
  <c r="M1791" i="4"/>
  <c r="L1791" i="4"/>
  <c r="R1790" i="4"/>
  <c r="M1790" i="4"/>
  <c r="L1790" i="4"/>
  <c r="R1789" i="4"/>
  <c r="M1789" i="4"/>
  <c r="L1789" i="4"/>
  <c r="R1788" i="4"/>
  <c r="M1788" i="4"/>
  <c r="L1788" i="4"/>
  <c r="R1787" i="4"/>
  <c r="M1787" i="4"/>
  <c r="L1787" i="4"/>
  <c r="R1786" i="4"/>
  <c r="M1786" i="4"/>
  <c r="L1786" i="4"/>
  <c r="R1785" i="4"/>
  <c r="M1785" i="4"/>
  <c r="L1785" i="4"/>
  <c r="R1784" i="4"/>
  <c r="M1784" i="4"/>
  <c r="L1784" i="4"/>
  <c r="R1783" i="4"/>
  <c r="M1783" i="4"/>
  <c r="L1783" i="4"/>
  <c r="R1782" i="4"/>
  <c r="M1782" i="4"/>
  <c r="L1782" i="4"/>
  <c r="R1781" i="4"/>
  <c r="M1781" i="4"/>
  <c r="L1781" i="4"/>
  <c r="R1780" i="4"/>
  <c r="M1780" i="4"/>
  <c r="L1780" i="4"/>
  <c r="R1779" i="4"/>
  <c r="M1779" i="4"/>
  <c r="L1779" i="4"/>
  <c r="R1778" i="4"/>
  <c r="M1778" i="4"/>
  <c r="L1778" i="4"/>
  <c r="R1777" i="4"/>
  <c r="M1777" i="4"/>
  <c r="L1777" i="4"/>
  <c r="R1776" i="4"/>
  <c r="M1776" i="4"/>
  <c r="L1776" i="4"/>
  <c r="R1775" i="4"/>
  <c r="M1775" i="4"/>
  <c r="L1775" i="4"/>
  <c r="R1774" i="4"/>
  <c r="M1774" i="4"/>
  <c r="L1774" i="4"/>
  <c r="R1773" i="4"/>
  <c r="M1773" i="4"/>
  <c r="L1773" i="4"/>
  <c r="R1772" i="4"/>
  <c r="M1772" i="4"/>
  <c r="L1772" i="4"/>
  <c r="R1771" i="4"/>
  <c r="M1771" i="4"/>
  <c r="L1771" i="4"/>
  <c r="R1770" i="4"/>
  <c r="M1770" i="4"/>
  <c r="L1770" i="4"/>
  <c r="R1769" i="4"/>
  <c r="M1769" i="4"/>
  <c r="L1769" i="4"/>
  <c r="R1768" i="4"/>
  <c r="M1768" i="4"/>
  <c r="L1768" i="4"/>
  <c r="R1767" i="4"/>
  <c r="M1767" i="4"/>
  <c r="L1767" i="4"/>
  <c r="R1766" i="4"/>
  <c r="M1766" i="4"/>
  <c r="L1766" i="4"/>
  <c r="R1765" i="4"/>
  <c r="M1765" i="4"/>
  <c r="L1765" i="4"/>
  <c r="R1764" i="4"/>
  <c r="M1764" i="4"/>
  <c r="L1764" i="4"/>
  <c r="R1763" i="4"/>
  <c r="M1763" i="4"/>
  <c r="L1763" i="4"/>
  <c r="R1762" i="4"/>
  <c r="M1762" i="4"/>
  <c r="L1762" i="4"/>
  <c r="R1761" i="4"/>
  <c r="M1761" i="4"/>
  <c r="L1761" i="4"/>
  <c r="R1760" i="4"/>
  <c r="M1760" i="4"/>
  <c r="L1760" i="4"/>
  <c r="R1759" i="4"/>
  <c r="M1759" i="4"/>
  <c r="L1759" i="4"/>
  <c r="R1758" i="4"/>
  <c r="M1758" i="4"/>
  <c r="L1758" i="4"/>
  <c r="R1757" i="4"/>
  <c r="M1757" i="4"/>
  <c r="L1757" i="4"/>
  <c r="R1756" i="4"/>
  <c r="M1756" i="4"/>
  <c r="L1756" i="4"/>
  <c r="R1755" i="4"/>
  <c r="M1755" i="4"/>
  <c r="L1755" i="4"/>
  <c r="R1754" i="4"/>
  <c r="M1754" i="4"/>
  <c r="L1754" i="4"/>
  <c r="R1753" i="4"/>
  <c r="M1753" i="4"/>
  <c r="L1753" i="4"/>
  <c r="R1752" i="4"/>
  <c r="M1752" i="4"/>
  <c r="L1752" i="4"/>
  <c r="R1751" i="4"/>
  <c r="M1751" i="4"/>
  <c r="L1751" i="4"/>
  <c r="R1750" i="4"/>
  <c r="M1750" i="4"/>
  <c r="L1750" i="4"/>
  <c r="R1749" i="4"/>
  <c r="M1749" i="4"/>
  <c r="L1749" i="4"/>
  <c r="R1748" i="4"/>
  <c r="M1748" i="4"/>
  <c r="L1748" i="4"/>
  <c r="R1747" i="4"/>
  <c r="M1747" i="4"/>
  <c r="L1747" i="4"/>
  <c r="R1746" i="4"/>
  <c r="M1746" i="4"/>
  <c r="L1746" i="4"/>
  <c r="R1745" i="4"/>
  <c r="M1745" i="4"/>
  <c r="L1745" i="4"/>
  <c r="R1744" i="4"/>
  <c r="M1744" i="4"/>
  <c r="L1744" i="4"/>
  <c r="R1743" i="4"/>
  <c r="M1743" i="4"/>
  <c r="L1743" i="4"/>
  <c r="R1742" i="4"/>
  <c r="M1742" i="4"/>
  <c r="L1742" i="4"/>
  <c r="R1741" i="4"/>
  <c r="M1741" i="4"/>
  <c r="L1741" i="4"/>
  <c r="R1740" i="4"/>
  <c r="M1740" i="4"/>
  <c r="L1740" i="4"/>
  <c r="R1739" i="4"/>
  <c r="M1739" i="4"/>
  <c r="L1739" i="4"/>
  <c r="R1738" i="4"/>
  <c r="M1738" i="4"/>
  <c r="L1738" i="4"/>
  <c r="R1737" i="4"/>
  <c r="M1737" i="4"/>
  <c r="L1737" i="4"/>
  <c r="R1736" i="4"/>
  <c r="M1736" i="4"/>
  <c r="L1736" i="4"/>
  <c r="R1735" i="4"/>
  <c r="M1735" i="4"/>
  <c r="L1735" i="4"/>
  <c r="R1734" i="4"/>
  <c r="M1734" i="4"/>
  <c r="L1734" i="4"/>
  <c r="R1733" i="4"/>
  <c r="M1733" i="4"/>
  <c r="L1733" i="4"/>
  <c r="R1732" i="4"/>
  <c r="M1732" i="4"/>
  <c r="L1732" i="4"/>
  <c r="R1731" i="4"/>
  <c r="M1731" i="4"/>
  <c r="L1731" i="4"/>
  <c r="R1730" i="4"/>
  <c r="M1730" i="4"/>
  <c r="L1730" i="4"/>
  <c r="R1729" i="4"/>
  <c r="M1729" i="4"/>
  <c r="L1729" i="4"/>
  <c r="R1728" i="4"/>
  <c r="M1728" i="4"/>
  <c r="L1728" i="4"/>
  <c r="R1727" i="4"/>
  <c r="M1727" i="4"/>
  <c r="L1727" i="4"/>
  <c r="R1726" i="4"/>
  <c r="M1726" i="4"/>
  <c r="L1726" i="4"/>
  <c r="R1725" i="4"/>
  <c r="M1725" i="4"/>
  <c r="L1725" i="4"/>
  <c r="R1724" i="4"/>
  <c r="M1724" i="4"/>
  <c r="L1724" i="4"/>
  <c r="R1723" i="4"/>
  <c r="M1723" i="4"/>
  <c r="L1723" i="4"/>
  <c r="R1722" i="4"/>
  <c r="M1722" i="4"/>
  <c r="L1722" i="4"/>
  <c r="R1721" i="4"/>
  <c r="M1721" i="4"/>
  <c r="L1721" i="4"/>
  <c r="R1720" i="4"/>
  <c r="M1720" i="4"/>
  <c r="L1720" i="4"/>
  <c r="R1719" i="4"/>
  <c r="M1719" i="4"/>
  <c r="L1719" i="4"/>
  <c r="R1718" i="4"/>
  <c r="M1718" i="4"/>
  <c r="L1718" i="4"/>
  <c r="R1717" i="4"/>
  <c r="M1717" i="4"/>
  <c r="L1717" i="4"/>
  <c r="R1716" i="4"/>
  <c r="M1716" i="4"/>
  <c r="L1716" i="4"/>
  <c r="R1715" i="4"/>
  <c r="M1715" i="4"/>
  <c r="L1715" i="4"/>
  <c r="R1714" i="4"/>
  <c r="M1714" i="4"/>
  <c r="L1714" i="4"/>
  <c r="R1713" i="4"/>
  <c r="M1713" i="4"/>
  <c r="L1713" i="4"/>
  <c r="R1712" i="4"/>
  <c r="M1712" i="4"/>
  <c r="L1712" i="4"/>
  <c r="R1711" i="4"/>
  <c r="M1711" i="4"/>
  <c r="L1711" i="4"/>
  <c r="R1710" i="4"/>
  <c r="M1710" i="4"/>
  <c r="L1710" i="4"/>
  <c r="R1709" i="4"/>
  <c r="M1709" i="4"/>
  <c r="L1709" i="4"/>
  <c r="R1708" i="4"/>
  <c r="M1708" i="4"/>
  <c r="L1708" i="4"/>
  <c r="R1707" i="4"/>
  <c r="M1707" i="4"/>
  <c r="L1707" i="4"/>
  <c r="R1706" i="4"/>
  <c r="M1706" i="4"/>
  <c r="L1706" i="4"/>
  <c r="R1705" i="4"/>
  <c r="M1705" i="4"/>
  <c r="L1705" i="4"/>
  <c r="R1704" i="4"/>
  <c r="M1704" i="4"/>
  <c r="L1704" i="4"/>
  <c r="R1703" i="4"/>
  <c r="M1703" i="4"/>
  <c r="L1703" i="4"/>
  <c r="R1702" i="4"/>
  <c r="M1702" i="4"/>
  <c r="L1702" i="4"/>
  <c r="R1701" i="4"/>
  <c r="M1701" i="4"/>
  <c r="L1701" i="4"/>
  <c r="R1700" i="4"/>
  <c r="M1700" i="4"/>
  <c r="L1700" i="4"/>
  <c r="R1699" i="4"/>
  <c r="M1699" i="4"/>
  <c r="L1699" i="4"/>
  <c r="R1698" i="4"/>
  <c r="M1698" i="4"/>
  <c r="L1698" i="4"/>
  <c r="R1697" i="4"/>
  <c r="M1697" i="4"/>
  <c r="L1697" i="4"/>
  <c r="R1696" i="4"/>
  <c r="M1696" i="4"/>
  <c r="L1696" i="4"/>
  <c r="R1695" i="4"/>
  <c r="M1695" i="4"/>
  <c r="L1695" i="4"/>
  <c r="R1694" i="4"/>
  <c r="M1694" i="4"/>
  <c r="L1694" i="4"/>
  <c r="R1693" i="4"/>
  <c r="M1693" i="4"/>
  <c r="L1693" i="4"/>
  <c r="R1692" i="4"/>
  <c r="M1692" i="4"/>
  <c r="L1692" i="4"/>
  <c r="R1691" i="4"/>
  <c r="M1691" i="4"/>
  <c r="L1691" i="4"/>
  <c r="R1690" i="4"/>
  <c r="M1690" i="4"/>
  <c r="L1690" i="4"/>
  <c r="R1689" i="4"/>
  <c r="M1689" i="4"/>
  <c r="L1689" i="4"/>
  <c r="R1688" i="4"/>
  <c r="M1688" i="4"/>
  <c r="L1688" i="4"/>
  <c r="R1687" i="4"/>
  <c r="M1687" i="4"/>
  <c r="L1687" i="4"/>
  <c r="R1686" i="4"/>
  <c r="M1686" i="4"/>
  <c r="L1686" i="4"/>
  <c r="R1685" i="4"/>
  <c r="M1685" i="4"/>
  <c r="L1685" i="4"/>
  <c r="R1684" i="4"/>
  <c r="M1684" i="4"/>
  <c r="L1684" i="4"/>
  <c r="R1683" i="4"/>
  <c r="M1683" i="4"/>
  <c r="L1683" i="4"/>
  <c r="R1682" i="4"/>
  <c r="M1682" i="4"/>
  <c r="L1682" i="4"/>
  <c r="R1681" i="4"/>
  <c r="M1681" i="4"/>
  <c r="L1681" i="4"/>
  <c r="R1680" i="4"/>
  <c r="M1680" i="4"/>
  <c r="L1680" i="4"/>
  <c r="R1679" i="4"/>
  <c r="M1679" i="4"/>
  <c r="L1679" i="4"/>
  <c r="R1678" i="4"/>
  <c r="M1678" i="4"/>
  <c r="L1678" i="4"/>
  <c r="R1677" i="4"/>
  <c r="M1677" i="4"/>
  <c r="L1677" i="4"/>
  <c r="R1676" i="4"/>
  <c r="M1676" i="4"/>
  <c r="L1676" i="4"/>
  <c r="R1675" i="4"/>
  <c r="M1675" i="4"/>
  <c r="L1675" i="4"/>
  <c r="R1674" i="4"/>
  <c r="M1674" i="4"/>
  <c r="L1674" i="4"/>
  <c r="R1673" i="4"/>
  <c r="M1673" i="4"/>
  <c r="L1673" i="4"/>
  <c r="R1672" i="4"/>
  <c r="M1672" i="4"/>
  <c r="L1672" i="4"/>
  <c r="R1671" i="4"/>
  <c r="M1671" i="4"/>
  <c r="L1671" i="4"/>
  <c r="R1670" i="4"/>
  <c r="M1670" i="4"/>
  <c r="L1670" i="4"/>
  <c r="R1669" i="4"/>
  <c r="M1669" i="4"/>
  <c r="L1669" i="4"/>
  <c r="R1668" i="4"/>
  <c r="M1668" i="4"/>
  <c r="L1668" i="4"/>
  <c r="R1667" i="4"/>
  <c r="M1667" i="4"/>
  <c r="L1667" i="4"/>
  <c r="R1666" i="4"/>
  <c r="M1666" i="4"/>
  <c r="L1666" i="4"/>
  <c r="R1665" i="4"/>
  <c r="M1665" i="4"/>
  <c r="L1665" i="4"/>
  <c r="R1664" i="4"/>
  <c r="M1664" i="4"/>
  <c r="L1664" i="4"/>
  <c r="R1663" i="4"/>
  <c r="M1663" i="4"/>
  <c r="L1663" i="4"/>
  <c r="R1662" i="4"/>
  <c r="M1662" i="4"/>
  <c r="L1662" i="4"/>
  <c r="R1661" i="4"/>
  <c r="M1661" i="4"/>
  <c r="L1661" i="4"/>
  <c r="R1660" i="4"/>
  <c r="M1660" i="4"/>
  <c r="L1660" i="4"/>
  <c r="R1659" i="4"/>
  <c r="M1659" i="4"/>
  <c r="L1659" i="4"/>
  <c r="R1658" i="4"/>
  <c r="M1658" i="4"/>
  <c r="L1658" i="4"/>
  <c r="R1657" i="4"/>
  <c r="M1657" i="4"/>
  <c r="L1657" i="4"/>
  <c r="R1656" i="4"/>
  <c r="M1656" i="4"/>
  <c r="L1656" i="4"/>
  <c r="R1655" i="4"/>
  <c r="M1655" i="4"/>
  <c r="L1655" i="4"/>
  <c r="R1654" i="4"/>
  <c r="M1654" i="4"/>
  <c r="L1654" i="4"/>
  <c r="R1653" i="4"/>
  <c r="M1653" i="4"/>
  <c r="L1653" i="4"/>
  <c r="R1652" i="4"/>
  <c r="M1652" i="4"/>
  <c r="L1652" i="4"/>
  <c r="R1651" i="4"/>
  <c r="M1651" i="4"/>
  <c r="L1651" i="4"/>
  <c r="R1650" i="4"/>
  <c r="M1650" i="4"/>
  <c r="L1650" i="4"/>
  <c r="R1649" i="4"/>
  <c r="M1649" i="4"/>
  <c r="L1649" i="4"/>
  <c r="R1648" i="4"/>
  <c r="M1648" i="4"/>
  <c r="L1648" i="4"/>
  <c r="R1647" i="4"/>
  <c r="M1647" i="4"/>
  <c r="L1647" i="4"/>
  <c r="R1646" i="4"/>
  <c r="M1646" i="4"/>
  <c r="L1646" i="4"/>
  <c r="R1645" i="4"/>
  <c r="M1645" i="4"/>
  <c r="L1645" i="4"/>
  <c r="R1644" i="4"/>
  <c r="M1644" i="4"/>
  <c r="L1644" i="4"/>
  <c r="R1643" i="4"/>
  <c r="M1643" i="4"/>
  <c r="L1643" i="4"/>
  <c r="R1642" i="4"/>
  <c r="M1642" i="4"/>
  <c r="L1642" i="4"/>
  <c r="R1641" i="4"/>
  <c r="M1641" i="4"/>
  <c r="L1641" i="4"/>
  <c r="R1640" i="4"/>
  <c r="M1640" i="4"/>
  <c r="L1640" i="4"/>
  <c r="R1639" i="4"/>
  <c r="M1639" i="4"/>
  <c r="L1639" i="4"/>
  <c r="R1638" i="4"/>
  <c r="M1638" i="4"/>
  <c r="L1638" i="4"/>
  <c r="R1637" i="4"/>
  <c r="M1637" i="4"/>
  <c r="L1637" i="4"/>
  <c r="R1636" i="4"/>
  <c r="M1636" i="4"/>
  <c r="L1636" i="4"/>
  <c r="R1635" i="4"/>
  <c r="M1635" i="4"/>
  <c r="L1635" i="4"/>
  <c r="R1634" i="4"/>
  <c r="M1634" i="4"/>
  <c r="L1634" i="4"/>
  <c r="R1633" i="4"/>
  <c r="M1633" i="4"/>
  <c r="L1633" i="4"/>
  <c r="R1632" i="4"/>
  <c r="M1632" i="4"/>
  <c r="L1632" i="4"/>
  <c r="R1631" i="4"/>
  <c r="M1631" i="4"/>
  <c r="L1631" i="4"/>
  <c r="R1630" i="4"/>
  <c r="M1630" i="4"/>
  <c r="L1630" i="4"/>
  <c r="R1629" i="4"/>
  <c r="M1629" i="4"/>
  <c r="L1629" i="4"/>
  <c r="R1628" i="4"/>
  <c r="M1628" i="4"/>
  <c r="L1628" i="4"/>
  <c r="R1627" i="4"/>
  <c r="M1627" i="4"/>
  <c r="L1627" i="4"/>
  <c r="R1626" i="4"/>
  <c r="M1626" i="4"/>
  <c r="L1626" i="4"/>
  <c r="R1625" i="4"/>
  <c r="M1625" i="4"/>
  <c r="L1625" i="4"/>
  <c r="R1624" i="4"/>
  <c r="M1624" i="4"/>
  <c r="L1624" i="4"/>
  <c r="R1623" i="4"/>
  <c r="M1623" i="4"/>
  <c r="L1623" i="4"/>
  <c r="R1622" i="4"/>
  <c r="M1622" i="4"/>
  <c r="L1622" i="4"/>
  <c r="R1621" i="4"/>
  <c r="M1621" i="4"/>
  <c r="L1621" i="4"/>
  <c r="R1620" i="4"/>
  <c r="M1620" i="4"/>
  <c r="L1620" i="4"/>
  <c r="R1619" i="4"/>
  <c r="M1619" i="4"/>
  <c r="L1619" i="4"/>
  <c r="R1618" i="4"/>
  <c r="M1618" i="4"/>
  <c r="L1618" i="4"/>
  <c r="R1617" i="4"/>
  <c r="M1617" i="4"/>
  <c r="L1617" i="4"/>
  <c r="R1616" i="4"/>
  <c r="M1616" i="4"/>
  <c r="L1616" i="4"/>
  <c r="R1615" i="4"/>
  <c r="M1615" i="4"/>
  <c r="L1615" i="4"/>
  <c r="R1614" i="4"/>
  <c r="M1614" i="4"/>
  <c r="L1614" i="4"/>
  <c r="R1613" i="4"/>
  <c r="M1613" i="4"/>
  <c r="L1613" i="4"/>
  <c r="R1612" i="4"/>
  <c r="M1612" i="4"/>
  <c r="L1612" i="4"/>
  <c r="R1611" i="4"/>
  <c r="M1611" i="4"/>
  <c r="L1611" i="4"/>
  <c r="R1610" i="4"/>
  <c r="M1610" i="4"/>
  <c r="L1610" i="4"/>
  <c r="R1609" i="4"/>
  <c r="M1609" i="4"/>
  <c r="L1609" i="4"/>
  <c r="R1608" i="4"/>
  <c r="M1608" i="4"/>
  <c r="L1608" i="4"/>
  <c r="R1607" i="4"/>
  <c r="M1607" i="4"/>
  <c r="L1607" i="4"/>
  <c r="R1606" i="4"/>
  <c r="M1606" i="4"/>
  <c r="L1606" i="4"/>
  <c r="R1605" i="4"/>
  <c r="M1605" i="4"/>
  <c r="L1605" i="4"/>
  <c r="R1604" i="4"/>
  <c r="M1604" i="4"/>
  <c r="L1604" i="4"/>
  <c r="R1603" i="4"/>
  <c r="M1603" i="4"/>
  <c r="L1603" i="4"/>
  <c r="R1602" i="4"/>
  <c r="M1602" i="4"/>
  <c r="L1602" i="4"/>
  <c r="R1601" i="4"/>
  <c r="M1601" i="4"/>
  <c r="L1601" i="4"/>
  <c r="R1600" i="4"/>
  <c r="M1600" i="4"/>
  <c r="L1600" i="4"/>
  <c r="R1599" i="4"/>
  <c r="M1599" i="4"/>
  <c r="L1599" i="4"/>
  <c r="R1598" i="4"/>
  <c r="M1598" i="4"/>
  <c r="L1598" i="4"/>
  <c r="R1597" i="4"/>
  <c r="M1597" i="4"/>
  <c r="L1597" i="4"/>
  <c r="R1596" i="4"/>
  <c r="M1596" i="4"/>
  <c r="L1596" i="4"/>
  <c r="R1595" i="4"/>
  <c r="M1595" i="4"/>
  <c r="L1595" i="4"/>
  <c r="R1594" i="4"/>
  <c r="M1594" i="4"/>
  <c r="L1594" i="4"/>
  <c r="R1593" i="4"/>
  <c r="M1593" i="4"/>
  <c r="L1593" i="4"/>
  <c r="R1592" i="4"/>
  <c r="M1592" i="4"/>
  <c r="L1592" i="4"/>
  <c r="R1591" i="4"/>
  <c r="M1591" i="4"/>
  <c r="L1591" i="4"/>
  <c r="R1590" i="4"/>
  <c r="M1590" i="4"/>
  <c r="L1590" i="4"/>
  <c r="R1589" i="4"/>
  <c r="M1589" i="4"/>
  <c r="L1589" i="4"/>
  <c r="R1588" i="4"/>
  <c r="M1588" i="4"/>
  <c r="L1588" i="4"/>
  <c r="R1587" i="4"/>
  <c r="M1587" i="4"/>
  <c r="L1587" i="4"/>
  <c r="R1586" i="4"/>
  <c r="M1586" i="4"/>
  <c r="L1586" i="4"/>
  <c r="R1585" i="4"/>
  <c r="M1585" i="4"/>
  <c r="L1585" i="4"/>
  <c r="R1584" i="4"/>
  <c r="M1584" i="4"/>
  <c r="L1584" i="4"/>
  <c r="R1583" i="4"/>
  <c r="M1583" i="4"/>
  <c r="L1583" i="4"/>
  <c r="R1582" i="4"/>
  <c r="M1582" i="4"/>
  <c r="L1582" i="4"/>
  <c r="R1581" i="4"/>
  <c r="M1581" i="4"/>
  <c r="L1581" i="4"/>
  <c r="R1580" i="4"/>
  <c r="M1580" i="4"/>
  <c r="L1580" i="4"/>
  <c r="R1579" i="4"/>
  <c r="M1579" i="4"/>
  <c r="L1579" i="4"/>
  <c r="R1578" i="4"/>
  <c r="M1578" i="4"/>
  <c r="L1578" i="4"/>
  <c r="R1577" i="4"/>
  <c r="M1577" i="4"/>
  <c r="L1577" i="4"/>
  <c r="R1576" i="4"/>
  <c r="M1576" i="4"/>
  <c r="L1576" i="4"/>
  <c r="R1575" i="4"/>
  <c r="M1575" i="4"/>
  <c r="L1575" i="4"/>
  <c r="R1574" i="4"/>
  <c r="M1574" i="4"/>
  <c r="L1574" i="4"/>
  <c r="R1573" i="4"/>
  <c r="M1573" i="4"/>
  <c r="L1573" i="4"/>
  <c r="R1572" i="4"/>
  <c r="M1572" i="4"/>
  <c r="L1572" i="4"/>
  <c r="R1571" i="4"/>
  <c r="M1571" i="4"/>
  <c r="L1571" i="4"/>
  <c r="R1570" i="4"/>
  <c r="M1570" i="4"/>
  <c r="L1570" i="4"/>
  <c r="R1569" i="4"/>
  <c r="M1569" i="4"/>
  <c r="L1569" i="4"/>
  <c r="R1568" i="4"/>
  <c r="M1568" i="4"/>
  <c r="L1568" i="4"/>
  <c r="R1567" i="4"/>
  <c r="M1567" i="4"/>
  <c r="L1567" i="4"/>
  <c r="R1566" i="4"/>
  <c r="M1566" i="4"/>
  <c r="L1566" i="4"/>
  <c r="R1565" i="4"/>
  <c r="M1565" i="4"/>
  <c r="L1565" i="4"/>
  <c r="R1564" i="4"/>
  <c r="M1564" i="4"/>
  <c r="L1564" i="4"/>
  <c r="R1563" i="4"/>
  <c r="M1563" i="4"/>
  <c r="L1563" i="4"/>
  <c r="R1562" i="4"/>
  <c r="M1562" i="4"/>
  <c r="L1562" i="4"/>
  <c r="R1561" i="4"/>
  <c r="M1561" i="4"/>
  <c r="L1561" i="4"/>
  <c r="R1560" i="4"/>
  <c r="M1560" i="4"/>
  <c r="L1560" i="4"/>
  <c r="R1559" i="4"/>
  <c r="M1559" i="4"/>
  <c r="L1559" i="4"/>
  <c r="R1558" i="4"/>
  <c r="M1558" i="4"/>
  <c r="L1558" i="4"/>
  <c r="R1557" i="4"/>
  <c r="M1557" i="4"/>
  <c r="L1557" i="4"/>
  <c r="R1556" i="4"/>
  <c r="M1556" i="4"/>
  <c r="L1556" i="4"/>
  <c r="R1555" i="4"/>
  <c r="M1555" i="4"/>
  <c r="L1555" i="4"/>
  <c r="R1554" i="4"/>
  <c r="M1554" i="4"/>
  <c r="L1554" i="4"/>
  <c r="R1553" i="4"/>
  <c r="M1553" i="4"/>
  <c r="L1553" i="4"/>
  <c r="R1552" i="4"/>
  <c r="M1552" i="4"/>
  <c r="L1552" i="4"/>
  <c r="R1551" i="4"/>
  <c r="M1551" i="4"/>
  <c r="L1551" i="4"/>
  <c r="R1550" i="4"/>
  <c r="M1550" i="4"/>
  <c r="L1550" i="4"/>
  <c r="R1549" i="4"/>
  <c r="M1549" i="4"/>
  <c r="L1549" i="4"/>
  <c r="R1548" i="4"/>
  <c r="M1548" i="4"/>
  <c r="L1548" i="4"/>
  <c r="R1547" i="4"/>
  <c r="M1547" i="4"/>
  <c r="L1547" i="4"/>
  <c r="R1546" i="4"/>
  <c r="M1546" i="4"/>
  <c r="L1546" i="4"/>
  <c r="R1545" i="4"/>
  <c r="M1545" i="4"/>
  <c r="L1545" i="4"/>
  <c r="R1544" i="4"/>
  <c r="M1544" i="4"/>
  <c r="L1544" i="4"/>
  <c r="R1543" i="4"/>
  <c r="M1543" i="4"/>
  <c r="L1543" i="4"/>
  <c r="R1542" i="4"/>
  <c r="M1542" i="4"/>
  <c r="L1542" i="4"/>
  <c r="R1541" i="4"/>
  <c r="M1541" i="4"/>
  <c r="L1541" i="4"/>
  <c r="R1540" i="4"/>
  <c r="M1540" i="4"/>
  <c r="L1540" i="4"/>
  <c r="R1539" i="4"/>
  <c r="M1539" i="4"/>
  <c r="L1539" i="4"/>
  <c r="R1538" i="4"/>
  <c r="M1538" i="4"/>
  <c r="L1538" i="4"/>
  <c r="R1537" i="4"/>
  <c r="M1537" i="4"/>
  <c r="L1537" i="4"/>
  <c r="R1536" i="4"/>
  <c r="M1536" i="4"/>
  <c r="L1536" i="4"/>
  <c r="R1535" i="4"/>
  <c r="M1535" i="4"/>
  <c r="L1535" i="4"/>
  <c r="R1534" i="4"/>
  <c r="M1534" i="4"/>
  <c r="L1534" i="4"/>
  <c r="R1533" i="4"/>
  <c r="M1533" i="4"/>
  <c r="L1533" i="4"/>
  <c r="R1532" i="4"/>
  <c r="M1532" i="4"/>
  <c r="L1532" i="4"/>
  <c r="R1531" i="4"/>
  <c r="M1531" i="4"/>
  <c r="L1531" i="4"/>
  <c r="R1530" i="4"/>
  <c r="M1530" i="4"/>
  <c r="L1530" i="4"/>
  <c r="R1529" i="4"/>
  <c r="M1529" i="4"/>
  <c r="L1529" i="4"/>
  <c r="R1528" i="4"/>
  <c r="M1528" i="4"/>
  <c r="L1528" i="4"/>
  <c r="R1527" i="4"/>
  <c r="M1527" i="4"/>
  <c r="L1527" i="4"/>
  <c r="R1526" i="4"/>
  <c r="M1526" i="4"/>
  <c r="L1526" i="4"/>
  <c r="R1525" i="4"/>
  <c r="M1525" i="4"/>
  <c r="L1525" i="4"/>
  <c r="R1524" i="4"/>
  <c r="M1524" i="4"/>
  <c r="L1524" i="4"/>
  <c r="R1523" i="4"/>
  <c r="M1523" i="4"/>
  <c r="L1523" i="4"/>
  <c r="R1522" i="4"/>
  <c r="M1522" i="4"/>
  <c r="L1522" i="4"/>
  <c r="R1521" i="4"/>
  <c r="M1521" i="4"/>
  <c r="L1521" i="4"/>
  <c r="R1520" i="4"/>
  <c r="M1520" i="4"/>
  <c r="L1520" i="4"/>
  <c r="R1519" i="4"/>
  <c r="M1519" i="4"/>
  <c r="L1519" i="4"/>
  <c r="R1518" i="4"/>
  <c r="M1518" i="4"/>
  <c r="L1518" i="4"/>
  <c r="R1517" i="4"/>
  <c r="M1517" i="4"/>
  <c r="L1517" i="4"/>
  <c r="R1516" i="4"/>
  <c r="M1516" i="4"/>
  <c r="L1516" i="4"/>
  <c r="R1515" i="4"/>
  <c r="M1515" i="4"/>
  <c r="L1515" i="4"/>
  <c r="R1514" i="4"/>
  <c r="M1514" i="4"/>
  <c r="L1514" i="4"/>
  <c r="R1513" i="4"/>
  <c r="M1513" i="4"/>
  <c r="L1513" i="4"/>
  <c r="R1512" i="4"/>
  <c r="M1512" i="4"/>
  <c r="L1512" i="4"/>
  <c r="R1511" i="4"/>
  <c r="M1511" i="4"/>
  <c r="L1511" i="4"/>
  <c r="R1510" i="4"/>
  <c r="M1510" i="4"/>
  <c r="L1510" i="4"/>
  <c r="R1509" i="4"/>
  <c r="M1509" i="4"/>
  <c r="L1509" i="4"/>
  <c r="R1508" i="4"/>
  <c r="M1508" i="4"/>
  <c r="L1508" i="4"/>
  <c r="R1507" i="4"/>
  <c r="M1507" i="4"/>
  <c r="L1507" i="4"/>
  <c r="R1506" i="4"/>
  <c r="M1506" i="4"/>
  <c r="L1506" i="4"/>
  <c r="R1505" i="4"/>
  <c r="M1505" i="4"/>
  <c r="L1505" i="4"/>
  <c r="R1504" i="4"/>
  <c r="M1504" i="4"/>
  <c r="L1504" i="4"/>
  <c r="R1503" i="4"/>
  <c r="M1503" i="4"/>
  <c r="L1503" i="4"/>
  <c r="R1502" i="4"/>
  <c r="M1502" i="4"/>
  <c r="L1502" i="4"/>
  <c r="R1501" i="4"/>
  <c r="M1501" i="4"/>
  <c r="L1501" i="4"/>
  <c r="R1500" i="4"/>
  <c r="M1500" i="4"/>
  <c r="L1500" i="4"/>
  <c r="R1499" i="4"/>
  <c r="M1499" i="4"/>
  <c r="L1499" i="4"/>
  <c r="R1498" i="4"/>
  <c r="M1498" i="4"/>
  <c r="L1498" i="4"/>
  <c r="R1497" i="4"/>
  <c r="M1497" i="4"/>
  <c r="L1497" i="4"/>
  <c r="R1496" i="4"/>
  <c r="M1496" i="4"/>
  <c r="L1496" i="4"/>
  <c r="R1495" i="4"/>
  <c r="M1495" i="4"/>
  <c r="L1495" i="4"/>
  <c r="R1494" i="4"/>
  <c r="M1494" i="4"/>
  <c r="L1494" i="4"/>
  <c r="R1493" i="4"/>
  <c r="M1493" i="4"/>
  <c r="L1493" i="4"/>
  <c r="R1492" i="4"/>
  <c r="M1492" i="4"/>
  <c r="L1492" i="4"/>
  <c r="R1491" i="4"/>
  <c r="M1491" i="4"/>
  <c r="L1491" i="4"/>
  <c r="R1490" i="4"/>
  <c r="M1490" i="4"/>
  <c r="L1490" i="4"/>
  <c r="R1489" i="4"/>
  <c r="M1489" i="4"/>
  <c r="L1489" i="4"/>
  <c r="R1488" i="4"/>
  <c r="M1488" i="4"/>
  <c r="L1488" i="4"/>
  <c r="R1487" i="4"/>
  <c r="M1487" i="4"/>
  <c r="L1487" i="4"/>
  <c r="R1486" i="4"/>
  <c r="M1486" i="4"/>
  <c r="L1486" i="4"/>
  <c r="R1485" i="4"/>
  <c r="M1485" i="4"/>
  <c r="L1485" i="4"/>
  <c r="R1484" i="4"/>
  <c r="M1484" i="4"/>
  <c r="L1484" i="4"/>
  <c r="R1483" i="4"/>
  <c r="M1483" i="4"/>
  <c r="L1483" i="4"/>
  <c r="R1482" i="4"/>
  <c r="M1482" i="4"/>
  <c r="L1482" i="4"/>
  <c r="R1481" i="4"/>
  <c r="M1481" i="4"/>
  <c r="L1481" i="4"/>
  <c r="R1480" i="4"/>
  <c r="M1480" i="4"/>
  <c r="L1480" i="4"/>
  <c r="R1479" i="4"/>
  <c r="M1479" i="4"/>
  <c r="L1479" i="4"/>
  <c r="R1478" i="4"/>
  <c r="M1478" i="4"/>
  <c r="L1478" i="4"/>
  <c r="R1477" i="4"/>
  <c r="M1477" i="4"/>
  <c r="L1477" i="4"/>
  <c r="R1476" i="4"/>
  <c r="M1476" i="4"/>
  <c r="L1476" i="4"/>
  <c r="R1475" i="4"/>
  <c r="M1475" i="4"/>
  <c r="L1475" i="4"/>
  <c r="R1474" i="4"/>
  <c r="M1474" i="4"/>
  <c r="L1474" i="4"/>
  <c r="R1473" i="4"/>
  <c r="M1473" i="4"/>
  <c r="L1473" i="4"/>
  <c r="R1472" i="4"/>
  <c r="M1472" i="4"/>
  <c r="L1472" i="4"/>
  <c r="R1471" i="4"/>
  <c r="M1471" i="4"/>
  <c r="L1471" i="4"/>
  <c r="R1470" i="4"/>
  <c r="M1470" i="4"/>
  <c r="L1470" i="4"/>
  <c r="R1469" i="4"/>
  <c r="M1469" i="4"/>
  <c r="L1469" i="4"/>
  <c r="R1468" i="4"/>
  <c r="M1468" i="4"/>
  <c r="L1468" i="4"/>
  <c r="R1467" i="4"/>
  <c r="M1467" i="4"/>
  <c r="L1467" i="4"/>
  <c r="R1466" i="4"/>
  <c r="M1466" i="4"/>
  <c r="L1466" i="4"/>
  <c r="R1465" i="4"/>
  <c r="M1465" i="4"/>
  <c r="L1465" i="4"/>
  <c r="R1464" i="4"/>
  <c r="M1464" i="4"/>
  <c r="L1464" i="4"/>
  <c r="R1463" i="4"/>
  <c r="M1463" i="4"/>
  <c r="L1463" i="4"/>
  <c r="R1462" i="4"/>
  <c r="M1462" i="4"/>
  <c r="L1462" i="4"/>
  <c r="R1461" i="4"/>
  <c r="M1461" i="4"/>
  <c r="L1461" i="4"/>
  <c r="R1460" i="4"/>
  <c r="M1460" i="4"/>
  <c r="L1460" i="4"/>
  <c r="R1459" i="4"/>
  <c r="M1459" i="4"/>
  <c r="L1459" i="4"/>
  <c r="R1458" i="4"/>
  <c r="M1458" i="4"/>
  <c r="L1458" i="4"/>
  <c r="R1457" i="4"/>
  <c r="M1457" i="4"/>
  <c r="L1457" i="4"/>
  <c r="R1456" i="4"/>
  <c r="M1456" i="4"/>
  <c r="L1456" i="4"/>
  <c r="R1455" i="4"/>
  <c r="M1455" i="4"/>
  <c r="L1455" i="4"/>
  <c r="R1454" i="4"/>
  <c r="M1454" i="4"/>
  <c r="L1454" i="4"/>
  <c r="R1453" i="4"/>
  <c r="M1453" i="4"/>
  <c r="L1453" i="4"/>
  <c r="R1452" i="4"/>
  <c r="M1452" i="4"/>
  <c r="L1452" i="4"/>
  <c r="R1451" i="4"/>
  <c r="M1451" i="4"/>
  <c r="L1451" i="4"/>
  <c r="R1450" i="4"/>
  <c r="M1450" i="4"/>
  <c r="L1450" i="4"/>
  <c r="R1449" i="4"/>
  <c r="M1449" i="4"/>
  <c r="L1449" i="4"/>
  <c r="R1448" i="4"/>
  <c r="M1448" i="4"/>
  <c r="L1448" i="4"/>
  <c r="R1447" i="4"/>
  <c r="M1447" i="4"/>
  <c r="L1447" i="4"/>
  <c r="R1446" i="4"/>
  <c r="M1446" i="4"/>
  <c r="L1446" i="4"/>
  <c r="R1445" i="4"/>
  <c r="M1445" i="4"/>
  <c r="L1445" i="4"/>
  <c r="R1444" i="4"/>
  <c r="M1444" i="4"/>
  <c r="L1444" i="4"/>
  <c r="R1443" i="4"/>
  <c r="M1443" i="4"/>
  <c r="L1443" i="4"/>
  <c r="R1442" i="4"/>
  <c r="M1442" i="4"/>
  <c r="L1442" i="4"/>
  <c r="R1441" i="4"/>
  <c r="M1441" i="4"/>
  <c r="L1441" i="4"/>
  <c r="R1440" i="4"/>
  <c r="M1440" i="4"/>
  <c r="L1440" i="4"/>
  <c r="R1439" i="4"/>
  <c r="M1439" i="4"/>
  <c r="L1439" i="4"/>
  <c r="R1438" i="4"/>
  <c r="M1438" i="4"/>
  <c r="L1438" i="4"/>
  <c r="R1437" i="4"/>
  <c r="M1437" i="4"/>
  <c r="L1437" i="4"/>
  <c r="R1436" i="4"/>
  <c r="M1436" i="4"/>
  <c r="L1436" i="4"/>
  <c r="R1435" i="4"/>
  <c r="M1435" i="4"/>
  <c r="L1435" i="4"/>
  <c r="R1434" i="4"/>
  <c r="M1434" i="4"/>
  <c r="L1434" i="4"/>
  <c r="R1433" i="4"/>
  <c r="M1433" i="4"/>
  <c r="L1433" i="4"/>
  <c r="R1432" i="4"/>
  <c r="M1432" i="4"/>
  <c r="L1432" i="4"/>
  <c r="R1431" i="4"/>
  <c r="M1431" i="4"/>
  <c r="L1431" i="4"/>
  <c r="R1430" i="4"/>
  <c r="M1430" i="4"/>
  <c r="L1430" i="4"/>
  <c r="R1429" i="4"/>
  <c r="M1429" i="4"/>
  <c r="L1429" i="4"/>
  <c r="R1428" i="4"/>
  <c r="M1428" i="4"/>
  <c r="L1428" i="4"/>
  <c r="R1427" i="4"/>
  <c r="M1427" i="4"/>
  <c r="L1427" i="4"/>
  <c r="R1426" i="4"/>
  <c r="M1426" i="4"/>
  <c r="L1426" i="4"/>
  <c r="R1425" i="4"/>
  <c r="M1425" i="4"/>
  <c r="L1425" i="4"/>
  <c r="R1424" i="4"/>
  <c r="M1424" i="4"/>
  <c r="L1424" i="4"/>
  <c r="R1423" i="4"/>
  <c r="M1423" i="4"/>
  <c r="L1423" i="4"/>
  <c r="R1422" i="4"/>
  <c r="M1422" i="4"/>
  <c r="L1422" i="4"/>
  <c r="R1421" i="4"/>
  <c r="M1421" i="4"/>
  <c r="L1421" i="4"/>
  <c r="R1420" i="4"/>
  <c r="M1420" i="4"/>
  <c r="L1420" i="4"/>
  <c r="R1419" i="4"/>
  <c r="M1419" i="4"/>
  <c r="L1419" i="4"/>
  <c r="R1418" i="4"/>
  <c r="M1418" i="4"/>
  <c r="L1418" i="4"/>
  <c r="R1417" i="4"/>
  <c r="M1417" i="4"/>
  <c r="L1417" i="4"/>
  <c r="R1416" i="4"/>
  <c r="M1416" i="4"/>
  <c r="L1416" i="4"/>
  <c r="R1415" i="4"/>
  <c r="M1415" i="4"/>
  <c r="L1415" i="4"/>
  <c r="R1414" i="4"/>
  <c r="M1414" i="4"/>
  <c r="L1414" i="4"/>
  <c r="R1413" i="4"/>
  <c r="M1413" i="4"/>
  <c r="L1413" i="4"/>
  <c r="R1412" i="4"/>
  <c r="M1412" i="4"/>
  <c r="L1412" i="4"/>
  <c r="R1411" i="4"/>
  <c r="M1411" i="4"/>
  <c r="L1411" i="4"/>
  <c r="R1410" i="4"/>
  <c r="M1410" i="4"/>
  <c r="L1410" i="4"/>
  <c r="R1409" i="4"/>
  <c r="M1409" i="4"/>
  <c r="L1409" i="4"/>
  <c r="R1408" i="4"/>
  <c r="M1408" i="4"/>
  <c r="L1408" i="4"/>
  <c r="R1407" i="4"/>
  <c r="M1407" i="4"/>
  <c r="L1407" i="4"/>
  <c r="R1406" i="4"/>
  <c r="M1406" i="4"/>
  <c r="L1406" i="4"/>
  <c r="R1405" i="4"/>
  <c r="M1405" i="4"/>
  <c r="L1405" i="4"/>
  <c r="R1404" i="4"/>
  <c r="M1404" i="4"/>
  <c r="L1404" i="4"/>
  <c r="R1403" i="4"/>
  <c r="M1403" i="4"/>
  <c r="L1403" i="4"/>
  <c r="R1402" i="4"/>
  <c r="M1402" i="4"/>
  <c r="L1402" i="4"/>
  <c r="R1401" i="4"/>
  <c r="M1401" i="4"/>
  <c r="L1401" i="4"/>
  <c r="R1400" i="4"/>
  <c r="M1400" i="4"/>
  <c r="L1400" i="4"/>
  <c r="R1399" i="4"/>
  <c r="M1399" i="4"/>
  <c r="L1399" i="4"/>
  <c r="R1398" i="4"/>
  <c r="M1398" i="4"/>
  <c r="L1398" i="4"/>
  <c r="R1397" i="4"/>
  <c r="M1397" i="4"/>
  <c r="L1397" i="4"/>
  <c r="R1396" i="4"/>
  <c r="M1396" i="4"/>
  <c r="L1396" i="4"/>
  <c r="R1395" i="4"/>
  <c r="M1395" i="4"/>
  <c r="L1395" i="4"/>
  <c r="R1394" i="4"/>
  <c r="M1394" i="4"/>
  <c r="L1394" i="4"/>
  <c r="R1393" i="4"/>
  <c r="M1393" i="4"/>
  <c r="L1393" i="4"/>
  <c r="R1392" i="4"/>
  <c r="M1392" i="4"/>
  <c r="L1392" i="4"/>
  <c r="R1391" i="4"/>
  <c r="M1391" i="4"/>
  <c r="L1391" i="4"/>
  <c r="R1390" i="4"/>
  <c r="M1390" i="4"/>
  <c r="L1390" i="4"/>
  <c r="R1389" i="4"/>
  <c r="M1389" i="4"/>
  <c r="L1389" i="4"/>
  <c r="R1388" i="4"/>
  <c r="M1388" i="4"/>
  <c r="L1388" i="4"/>
  <c r="R1387" i="4"/>
  <c r="M1387" i="4"/>
  <c r="L1387" i="4"/>
  <c r="R1386" i="4"/>
  <c r="M1386" i="4"/>
  <c r="L1386" i="4"/>
  <c r="R1385" i="4"/>
  <c r="M1385" i="4"/>
  <c r="L1385" i="4"/>
  <c r="R1384" i="4"/>
  <c r="M1384" i="4"/>
  <c r="L1384" i="4"/>
  <c r="R1383" i="4"/>
  <c r="M1383" i="4"/>
  <c r="L1383" i="4"/>
  <c r="R1382" i="4"/>
  <c r="M1382" i="4"/>
  <c r="L1382" i="4"/>
  <c r="R1381" i="4"/>
  <c r="M1381" i="4"/>
  <c r="L1381" i="4"/>
  <c r="R1380" i="4"/>
  <c r="M1380" i="4"/>
  <c r="L1380" i="4"/>
  <c r="R1379" i="4"/>
  <c r="M1379" i="4"/>
  <c r="L1379" i="4"/>
  <c r="R1378" i="4"/>
  <c r="M1378" i="4"/>
  <c r="L1378" i="4"/>
  <c r="R1377" i="4"/>
  <c r="M1377" i="4"/>
  <c r="L1377" i="4"/>
  <c r="R1376" i="4"/>
  <c r="M1376" i="4"/>
  <c r="L1376" i="4"/>
  <c r="R1375" i="4"/>
  <c r="M1375" i="4"/>
  <c r="L1375" i="4"/>
  <c r="R1374" i="4"/>
  <c r="M1374" i="4"/>
  <c r="L1374" i="4"/>
  <c r="R1373" i="4"/>
  <c r="M1373" i="4"/>
  <c r="L1373" i="4"/>
  <c r="R1372" i="4"/>
  <c r="M1372" i="4"/>
  <c r="L1372" i="4"/>
  <c r="R1371" i="4"/>
  <c r="M1371" i="4"/>
  <c r="L1371" i="4"/>
  <c r="R1370" i="4"/>
  <c r="M1370" i="4"/>
  <c r="L1370" i="4"/>
  <c r="R1369" i="4"/>
  <c r="M1369" i="4"/>
  <c r="L1369" i="4"/>
  <c r="R1368" i="4"/>
  <c r="M1368" i="4"/>
  <c r="L1368" i="4"/>
  <c r="R1367" i="4"/>
  <c r="M1367" i="4"/>
  <c r="L1367" i="4"/>
  <c r="R1366" i="4"/>
  <c r="M1366" i="4"/>
  <c r="L1366" i="4"/>
  <c r="R1365" i="4"/>
  <c r="M1365" i="4"/>
  <c r="L1365" i="4"/>
  <c r="R1364" i="4"/>
  <c r="M1364" i="4"/>
  <c r="L1364" i="4"/>
  <c r="R1363" i="4"/>
  <c r="M1363" i="4"/>
  <c r="L1363" i="4"/>
  <c r="R1362" i="4"/>
  <c r="M1362" i="4"/>
  <c r="L1362" i="4"/>
  <c r="R1361" i="4"/>
  <c r="M1361" i="4"/>
  <c r="L1361" i="4"/>
  <c r="R1360" i="4"/>
  <c r="M1360" i="4"/>
  <c r="L1360" i="4"/>
  <c r="R1359" i="4"/>
  <c r="M1359" i="4"/>
  <c r="L1359" i="4"/>
  <c r="R1358" i="4"/>
  <c r="M1358" i="4"/>
  <c r="L1358" i="4"/>
  <c r="R1357" i="4"/>
  <c r="M1357" i="4"/>
  <c r="L1357" i="4"/>
  <c r="R1356" i="4"/>
  <c r="M1356" i="4"/>
  <c r="L1356" i="4"/>
  <c r="R1355" i="4"/>
  <c r="M1355" i="4"/>
  <c r="L1355" i="4"/>
  <c r="R1354" i="4"/>
  <c r="M1354" i="4"/>
  <c r="L1354" i="4"/>
  <c r="R1353" i="4"/>
  <c r="M1353" i="4"/>
  <c r="L1353" i="4"/>
  <c r="R1352" i="4"/>
  <c r="M1352" i="4"/>
  <c r="L1352" i="4"/>
  <c r="R1351" i="4"/>
  <c r="M1351" i="4"/>
  <c r="L1351" i="4"/>
  <c r="R1350" i="4"/>
  <c r="M1350" i="4"/>
  <c r="L1350" i="4"/>
  <c r="R1349" i="4"/>
  <c r="M1349" i="4"/>
  <c r="L1349" i="4"/>
  <c r="R1348" i="4"/>
  <c r="M1348" i="4"/>
  <c r="L1348" i="4"/>
  <c r="R1347" i="4"/>
  <c r="M1347" i="4"/>
  <c r="L1347" i="4"/>
  <c r="R1346" i="4"/>
  <c r="M1346" i="4"/>
  <c r="L1346" i="4"/>
  <c r="R1345" i="4"/>
  <c r="M1345" i="4"/>
  <c r="L1345" i="4"/>
  <c r="R1344" i="4"/>
  <c r="M1344" i="4"/>
  <c r="L1344" i="4"/>
  <c r="R1343" i="4"/>
  <c r="M1343" i="4"/>
  <c r="L1343" i="4"/>
  <c r="R1342" i="4"/>
  <c r="M1342" i="4"/>
  <c r="L1342" i="4"/>
  <c r="R1341" i="4"/>
  <c r="M1341" i="4"/>
  <c r="L1341" i="4"/>
  <c r="R1340" i="4"/>
  <c r="M1340" i="4"/>
  <c r="L1340" i="4"/>
  <c r="R1339" i="4"/>
  <c r="M1339" i="4"/>
  <c r="L1339" i="4"/>
  <c r="R1338" i="4"/>
  <c r="M1338" i="4"/>
  <c r="L1338" i="4"/>
  <c r="R1337" i="4"/>
  <c r="M1337" i="4"/>
  <c r="L1337" i="4"/>
  <c r="R1336" i="4"/>
  <c r="M1336" i="4"/>
  <c r="L1336" i="4"/>
  <c r="R1335" i="4"/>
  <c r="M1335" i="4"/>
  <c r="L1335" i="4"/>
  <c r="R1334" i="4"/>
  <c r="M1334" i="4"/>
  <c r="L1334" i="4"/>
  <c r="R1333" i="4"/>
  <c r="M1333" i="4"/>
  <c r="L1333" i="4"/>
  <c r="R1332" i="4"/>
  <c r="M1332" i="4"/>
  <c r="L1332" i="4"/>
  <c r="R1331" i="4"/>
  <c r="M1331" i="4"/>
  <c r="L1331" i="4"/>
  <c r="R1330" i="4"/>
  <c r="M1330" i="4"/>
  <c r="L1330" i="4"/>
  <c r="R1329" i="4"/>
  <c r="M1329" i="4"/>
  <c r="L1329" i="4"/>
  <c r="R1328" i="4"/>
  <c r="M1328" i="4"/>
  <c r="L1328" i="4"/>
  <c r="R1327" i="4"/>
  <c r="M1327" i="4"/>
  <c r="L1327" i="4"/>
  <c r="R1326" i="4"/>
  <c r="M1326" i="4"/>
  <c r="L1326" i="4"/>
  <c r="R1325" i="4"/>
  <c r="M1325" i="4"/>
  <c r="L1325" i="4"/>
  <c r="R1324" i="4"/>
  <c r="M1324" i="4"/>
  <c r="L1324" i="4"/>
  <c r="R1323" i="4"/>
  <c r="M1323" i="4"/>
  <c r="L1323" i="4"/>
  <c r="R1322" i="4"/>
  <c r="M1322" i="4"/>
  <c r="L1322" i="4"/>
  <c r="R1321" i="4"/>
  <c r="M1321" i="4"/>
  <c r="L1321" i="4"/>
  <c r="R1320" i="4"/>
  <c r="M1320" i="4"/>
  <c r="L1320" i="4"/>
  <c r="R1319" i="4"/>
  <c r="M1319" i="4"/>
  <c r="L1319" i="4"/>
  <c r="R1318" i="4"/>
  <c r="M1318" i="4"/>
  <c r="L1318" i="4"/>
  <c r="R1317" i="4"/>
  <c r="M1317" i="4"/>
  <c r="L1317" i="4"/>
  <c r="R1316" i="4"/>
  <c r="M1316" i="4"/>
  <c r="L1316" i="4"/>
  <c r="R1315" i="4"/>
  <c r="M1315" i="4"/>
  <c r="L1315" i="4"/>
  <c r="R1314" i="4"/>
  <c r="M1314" i="4"/>
  <c r="L1314" i="4"/>
  <c r="R1313" i="4"/>
  <c r="M1313" i="4"/>
  <c r="L1313" i="4"/>
  <c r="R1312" i="4"/>
  <c r="M1312" i="4"/>
  <c r="L1312" i="4"/>
  <c r="R1311" i="4"/>
  <c r="M1311" i="4"/>
  <c r="L1311" i="4"/>
  <c r="R1310" i="4"/>
  <c r="M1310" i="4"/>
  <c r="L1310" i="4"/>
  <c r="R1309" i="4"/>
  <c r="M1309" i="4"/>
  <c r="L1309" i="4"/>
  <c r="R1308" i="4"/>
  <c r="M1308" i="4"/>
  <c r="L1308" i="4"/>
  <c r="R1307" i="4"/>
  <c r="M1307" i="4"/>
  <c r="L1307" i="4"/>
  <c r="R1306" i="4"/>
  <c r="M1306" i="4"/>
  <c r="L1306" i="4"/>
  <c r="R1305" i="4"/>
  <c r="M1305" i="4"/>
  <c r="L1305" i="4"/>
  <c r="R1304" i="4"/>
  <c r="M1304" i="4"/>
  <c r="L1304" i="4"/>
  <c r="R1303" i="4"/>
  <c r="M1303" i="4"/>
  <c r="L1303" i="4"/>
  <c r="R1302" i="4"/>
  <c r="M1302" i="4"/>
  <c r="L1302" i="4"/>
  <c r="R1301" i="4"/>
  <c r="M1301" i="4"/>
  <c r="L1301" i="4"/>
  <c r="R1300" i="4"/>
  <c r="M1300" i="4"/>
  <c r="L1300" i="4"/>
  <c r="R1299" i="4"/>
  <c r="M1299" i="4"/>
  <c r="L1299" i="4"/>
  <c r="R1298" i="4"/>
  <c r="M1298" i="4"/>
  <c r="L1298" i="4"/>
  <c r="R1297" i="4"/>
  <c r="M1297" i="4"/>
  <c r="L1297" i="4"/>
  <c r="R1296" i="4"/>
  <c r="M1296" i="4"/>
  <c r="L1296" i="4"/>
  <c r="R1295" i="4"/>
  <c r="M1295" i="4"/>
  <c r="L1295" i="4"/>
  <c r="R1294" i="4"/>
  <c r="M1294" i="4"/>
  <c r="L1294" i="4"/>
  <c r="R1293" i="4"/>
  <c r="M1293" i="4"/>
  <c r="L1293" i="4"/>
  <c r="R1292" i="4"/>
  <c r="M1292" i="4"/>
  <c r="L1292" i="4"/>
  <c r="R1291" i="4"/>
  <c r="M1291" i="4"/>
  <c r="L1291" i="4"/>
  <c r="R1290" i="4"/>
  <c r="M1290" i="4"/>
  <c r="L1290" i="4"/>
  <c r="R1289" i="4"/>
  <c r="M1289" i="4"/>
  <c r="L1289" i="4"/>
  <c r="R1288" i="4"/>
  <c r="M1288" i="4"/>
  <c r="L1288" i="4"/>
  <c r="R1287" i="4"/>
  <c r="M1287" i="4"/>
  <c r="L1287" i="4"/>
  <c r="R1286" i="4"/>
  <c r="M1286" i="4"/>
  <c r="L1286" i="4"/>
  <c r="R1285" i="4"/>
  <c r="M1285" i="4"/>
  <c r="L1285" i="4"/>
  <c r="R1284" i="4"/>
  <c r="M1284" i="4"/>
  <c r="L1284" i="4"/>
  <c r="R1283" i="4"/>
  <c r="M1283" i="4"/>
  <c r="L1283" i="4"/>
  <c r="R1282" i="4"/>
  <c r="M1282" i="4"/>
  <c r="L1282" i="4"/>
  <c r="R1281" i="4"/>
  <c r="M1281" i="4"/>
  <c r="L1281" i="4"/>
  <c r="R1280" i="4"/>
  <c r="M1280" i="4"/>
  <c r="L1280" i="4"/>
  <c r="R1279" i="4"/>
  <c r="M1279" i="4"/>
  <c r="L1279" i="4"/>
  <c r="R1278" i="4"/>
  <c r="M1278" i="4"/>
  <c r="L1278" i="4"/>
  <c r="R1277" i="4"/>
  <c r="M1277" i="4"/>
  <c r="L1277" i="4"/>
  <c r="R1276" i="4"/>
  <c r="M1276" i="4"/>
  <c r="L1276" i="4"/>
  <c r="R1275" i="4"/>
  <c r="M1275" i="4"/>
  <c r="L1275" i="4"/>
  <c r="R1274" i="4"/>
  <c r="M1274" i="4"/>
  <c r="L1274" i="4"/>
  <c r="R1273" i="4"/>
  <c r="M1273" i="4"/>
  <c r="L1273" i="4"/>
  <c r="R1272" i="4"/>
  <c r="M1272" i="4"/>
  <c r="L1272" i="4"/>
  <c r="R1271" i="4"/>
  <c r="M1271" i="4"/>
  <c r="L1271" i="4"/>
  <c r="R1270" i="4"/>
  <c r="M1270" i="4"/>
  <c r="L1270" i="4"/>
  <c r="R1269" i="4"/>
  <c r="M1269" i="4"/>
  <c r="L1269" i="4"/>
  <c r="R1268" i="4"/>
  <c r="M1268" i="4"/>
  <c r="L1268" i="4"/>
  <c r="R1267" i="4"/>
  <c r="M1267" i="4"/>
  <c r="L1267" i="4"/>
  <c r="R1266" i="4"/>
  <c r="M1266" i="4"/>
  <c r="L1266" i="4"/>
  <c r="R1265" i="4"/>
  <c r="M1265" i="4"/>
  <c r="L1265" i="4"/>
  <c r="R1264" i="4"/>
  <c r="M1264" i="4"/>
  <c r="L1264" i="4"/>
  <c r="R1263" i="4"/>
  <c r="M1263" i="4"/>
  <c r="L1263" i="4"/>
  <c r="R1262" i="4"/>
  <c r="M1262" i="4"/>
  <c r="L1262" i="4"/>
  <c r="R1261" i="4"/>
  <c r="M1261" i="4"/>
  <c r="L1261" i="4"/>
  <c r="R1260" i="4"/>
  <c r="M1260" i="4"/>
  <c r="L1260" i="4"/>
  <c r="R1259" i="4"/>
  <c r="M1259" i="4"/>
  <c r="L1259" i="4"/>
  <c r="R1258" i="4"/>
  <c r="M1258" i="4"/>
  <c r="L1258" i="4"/>
  <c r="R1257" i="4"/>
  <c r="M1257" i="4"/>
  <c r="L1257" i="4"/>
  <c r="R1256" i="4"/>
  <c r="M1256" i="4"/>
  <c r="L1256" i="4"/>
  <c r="R1255" i="4"/>
  <c r="M1255" i="4"/>
  <c r="L1255" i="4"/>
  <c r="R1254" i="4"/>
  <c r="M1254" i="4"/>
  <c r="L1254" i="4"/>
  <c r="R1253" i="4"/>
  <c r="M1253" i="4"/>
  <c r="L1253" i="4"/>
  <c r="R1252" i="4"/>
  <c r="M1252" i="4"/>
  <c r="L1252" i="4"/>
  <c r="R1251" i="4"/>
  <c r="M1251" i="4"/>
  <c r="L1251" i="4"/>
  <c r="R1250" i="4"/>
  <c r="M1250" i="4"/>
  <c r="L1250" i="4"/>
  <c r="R1249" i="4"/>
  <c r="M1249" i="4"/>
  <c r="L1249" i="4"/>
  <c r="R1248" i="4"/>
  <c r="M1248" i="4"/>
  <c r="L1248" i="4"/>
  <c r="R1247" i="4"/>
  <c r="M1247" i="4"/>
  <c r="L1247" i="4"/>
  <c r="R1246" i="4"/>
  <c r="M1246" i="4"/>
  <c r="L1246" i="4"/>
  <c r="R1245" i="4"/>
  <c r="M1245" i="4"/>
  <c r="L1245" i="4"/>
  <c r="R1244" i="4"/>
  <c r="M1244" i="4"/>
  <c r="L1244" i="4"/>
  <c r="R1243" i="4"/>
  <c r="M1243" i="4"/>
  <c r="L1243" i="4"/>
  <c r="R1242" i="4"/>
  <c r="M1242" i="4"/>
  <c r="L1242" i="4"/>
  <c r="R1241" i="4"/>
  <c r="M1241" i="4"/>
  <c r="L1241" i="4"/>
  <c r="R1240" i="4"/>
  <c r="M1240" i="4"/>
  <c r="L1240" i="4"/>
  <c r="R1239" i="4"/>
  <c r="M1239" i="4"/>
  <c r="L1239" i="4"/>
  <c r="R1238" i="4"/>
  <c r="M1238" i="4"/>
  <c r="L1238" i="4"/>
  <c r="R1237" i="4"/>
  <c r="M1237" i="4"/>
  <c r="L1237" i="4"/>
  <c r="R1236" i="4"/>
  <c r="M1236" i="4"/>
  <c r="L1236" i="4"/>
  <c r="R1235" i="4"/>
  <c r="M1235" i="4"/>
  <c r="L1235" i="4"/>
  <c r="R1234" i="4"/>
  <c r="M1234" i="4"/>
  <c r="L1234" i="4"/>
  <c r="R1233" i="4"/>
  <c r="M1233" i="4"/>
  <c r="L1233" i="4"/>
  <c r="R1232" i="4"/>
  <c r="M1232" i="4"/>
  <c r="L1232" i="4"/>
  <c r="R1231" i="4"/>
  <c r="M1231" i="4"/>
  <c r="L1231" i="4"/>
  <c r="R1230" i="4"/>
  <c r="M1230" i="4"/>
  <c r="L1230" i="4"/>
  <c r="R1229" i="4"/>
  <c r="M1229" i="4"/>
  <c r="L1229" i="4"/>
  <c r="R1228" i="4"/>
  <c r="M1228" i="4"/>
  <c r="L1228" i="4"/>
  <c r="R1227" i="4"/>
  <c r="M1227" i="4"/>
  <c r="L1227" i="4"/>
  <c r="R1226" i="4"/>
  <c r="M1226" i="4"/>
  <c r="L1226" i="4"/>
  <c r="R1225" i="4"/>
  <c r="M1225" i="4"/>
  <c r="L1225" i="4"/>
  <c r="R1224" i="4"/>
  <c r="M1224" i="4"/>
  <c r="L1224" i="4"/>
  <c r="R1223" i="4"/>
  <c r="M1223" i="4"/>
  <c r="L1223" i="4"/>
  <c r="R1222" i="4"/>
  <c r="M1222" i="4"/>
  <c r="L1222" i="4"/>
  <c r="R1221" i="4"/>
  <c r="M1221" i="4"/>
  <c r="L1221" i="4"/>
  <c r="R1220" i="4"/>
  <c r="M1220" i="4"/>
  <c r="L1220" i="4"/>
  <c r="R1219" i="4"/>
  <c r="M1219" i="4"/>
  <c r="L1219" i="4"/>
  <c r="R1218" i="4"/>
  <c r="M1218" i="4"/>
  <c r="L1218" i="4"/>
  <c r="R1217" i="4"/>
  <c r="M1217" i="4"/>
  <c r="L1217" i="4"/>
  <c r="R1216" i="4"/>
  <c r="M1216" i="4"/>
  <c r="L1216" i="4"/>
  <c r="R1215" i="4"/>
  <c r="M1215" i="4"/>
  <c r="L1215" i="4"/>
  <c r="R1214" i="4"/>
  <c r="M1214" i="4"/>
  <c r="L1214" i="4"/>
  <c r="R1213" i="4"/>
  <c r="M1213" i="4"/>
  <c r="L1213" i="4"/>
  <c r="R1212" i="4"/>
  <c r="M1212" i="4"/>
  <c r="L1212" i="4"/>
  <c r="R1211" i="4"/>
  <c r="M1211" i="4"/>
  <c r="L1211" i="4"/>
  <c r="R1210" i="4"/>
  <c r="M1210" i="4"/>
  <c r="L1210" i="4"/>
  <c r="R1209" i="4"/>
  <c r="M1209" i="4"/>
  <c r="L1209" i="4"/>
  <c r="R1208" i="4"/>
  <c r="M1208" i="4"/>
  <c r="L1208" i="4"/>
  <c r="R1207" i="4"/>
  <c r="M1207" i="4"/>
  <c r="L1207" i="4"/>
  <c r="R1206" i="4"/>
  <c r="M1206" i="4"/>
  <c r="L1206" i="4"/>
  <c r="R1205" i="4"/>
  <c r="M1205" i="4"/>
  <c r="L1205" i="4"/>
  <c r="R1204" i="4"/>
  <c r="M1204" i="4"/>
  <c r="L1204" i="4"/>
  <c r="R1203" i="4"/>
  <c r="M1203" i="4"/>
  <c r="L1203" i="4"/>
  <c r="R1202" i="4"/>
  <c r="M1202" i="4"/>
  <c r="L1202" i="4"/>
  <c r="R1201" i="4"/>
  <c r="M1201" i="4"/>
  <c r="L1201" i="4"/>
  <c r="R1200" i="4"/>
  <c r="M1200" i="4"/>
  <c r="L1200" i="4"/>
  <c r="R1199" i="4"/>
  <c r="M1199" i="4"/>
  <c r="L1199" i="4"/>
  <c r="R1198" i="4"/>
  <c r="M1198" i="4"/>
  <c r="L1198" i="4"/>
  <c r="R1197" i="4"/>
  <c r="M1197" i="4"/>
  <c r="L1197" i="4"/>
  <c r="R1196" i="4"/>
  <c r="M1196" i="4"/>
  <c r="L1196" i="4"/>
  <c r="R1195" i="4"/>
  <c r="M1195" i="4"/>
  <c r="L1195" i="4"/>
  <c r="R1194" i="4"/>
  <c r="M1194" i="4"/>
  <c r="L1194" i="4"/>
  <c r="R1193" i="4"/>
  <c r="M1193" i="4"/>
  <c r="L1193" i="4"/>
  <c r="R1192" i="4"/>
  <c r="M1192" i="4"/>
  <c r="L1192" i="4"/>
  <c r="R1191" i="4"/>
  <c r="M1191" i="4"/>
  <c r="L1191" i="4"/>
  <c r="R1190" i="4"/>
  <c r="M1190" i="4"/>
  <c r="L1190" i="4"/>
  <c r="R1189" i="4"/>
  <c r="M1189" i="4"/>
  <c r="L1189" i="4"/>
  <c r="R1188" i="4"/>
  <c r="M1188" i="4"/>
  <c r="L1188" i="4"/>
  <c r="R1187" i="4"/>
  <c r="M1187" i="4"/>
  <c r="L1187" i="4"/>
  <c r="R1186" i="4"/>
  <c r="M1186" i="4"/>
  <c r="L1186" i="4"/>
  <c r="R1185" i="4"/>
  <c r="M1185" i="4"/>
  <c r="L1185" i="4"/>
  <c r="R1184" i="4"/>
  <c r="M1184" i="4"/>
  <c r="L1184" i="4"/>
  <c r="R1183" i="4"/>
  <c r="M1183" i="4"/>
  <c r="L1183" i="4"/>
  <c r="R1182" i="4"/>
  <c r="M1182" i="4"/>
  <c r="L1182" i="4"/>
  <c r="R1181" i="4"/>
  <c r="M1181" i="4"/>
  <c r="L1181" i="4"/>
  <c r="R1180" i="4"/>
  <c r="M1180" i="4"/>
  <c r="L1180" i="4"/>
  <c r="R1179" i="4"/>
  <c r="M1179" i="4"/>
  <c r="L1179" i="4"/>
  <c r="R1178" i="4"/>
  <c r="M1178" i="4"/>
  <c r="L1178" i="4"/>
  <c r="R1177" i="4"/>
  <c r="M1177" i="4"/>
  <c r="L1177" i="4"/>
  <c r="R1176" i="4"/>
  <c r="M1176" i="4"/>
  <c r="L1176" i="4"/>
  <c r="R1175" i="4"/>
  <c r="M1175" i="4"/>
  <c r="L1175" i="4"/>
  <c r="R1174" i="4"/>
  <c r="M1174" i="4"/>
  <c r="L1174" i="4"/>
  <c r="R1173" i="4"/>
  <c r="M1173" i="4"/>
  <c r="L1173" i="4"/>
  <c r="R1172" i="4"/>
  <c r="M1172" i="4"/>
  <c r="L1172" i="4"/>
  <c r="R1171" i="4"/>
  <c r="M1171" i="4"/>
  <c r="L1171" i="4"/>
  <c r="R1170" i="4"/>
  <c r="M1170" i="4"/>
  <c r="L1170" i="4"/>
  <c r="R1169" i="4"/>
  <c r="M1169" i="4"/>
  <c r="L1169" i="4"/>
  <c r="R1168" i="4"/>
  <c r="M1168" i="4"/>
  <c r="L1168" i="4"/>
  <c r="R1167" i="4"/>
  <c r="M1167" i="4"/>
  <c r="L1167" i="4"/>
  <c r="R1166" i="4"/>
  <c r="M1166" i="4"/>
  <c r="L1166" i="4"/>
  <c r="R1165" i="4"/>
  <c r="M1165" i="4"/>
  <c r="L1165" i="4"/>
  <c r="R1164" i="4"/>
  <c r="M1164" i="4"/>
  <c r="L1164" i="4"/>
  <c r="R1163" i="4"/>
  <c r="M1163" i="4"/>
  <c r="L1163" i="4"/>
  <c r="R1162" i="4"/>
  <c r="M1162" i="4"/>
  <c r="L1162" i="4"/>
  <c r="R1161" i="4"/>
  <c r="M1161" i="4"/>
  <c r="L1161" i="4"/>
  <c r="R1160" i="4"/>
  <c r="M1160" i="4"/>
  <c r="L1160" i="4"/>
  <c r="R1159" i="4"/>
  <c r="M1159" i="4"/>
  <c r="L1159" i="4"/>
  <c r="R1158" i="4"/>
  <c r="M1158" i="4"/>
  <c r="L1158" i="4"/>
  <c r="R1157" i="4"/>
  <c r="M1157" i="4"/>
  <c r="L1157" i="4"/>
  <c r="R1156" i="4"/>
  <c r="M1156" i="4"/>
  <c r="L1156" i="4"/>
  <c r="R1155" i="4"/>
  <c r="M1155" i="4"/>
  <c r="L1155" i="4"/>
  <c r="R1154" i="4"/>
  <c r="M1154" i="4"/>
  <c r="L1154" i="4"/>
  <c r="R1153" i="4"/>
  <c r="M1153" i="4"/>
  <c r="L1153" i="4"/>
  <c r="R1152" i="4"/>
  <c r="M1152" i="4"/>
  <c r="L1152" i="4"/>
  <c r="R1151" i="4"/>
  <c r="M1151" i="4"/>
  <c r="L1151" i="4"/>
  <c r="R1150" i="4"/>
  <c r="M1150" i="4"/>
  <c r="L1150" i="4"/>
  <c r="R1149" i="4"/>
  <c r="M1149" i="4"/>
  <c r="L1149" i="4"/>
  <c r="R1148" i="4"/>
  <c r="M1148" i="4"/>
  <c r="L1148" i="4"/>
  <c r="R1147" i="4"/>
  <c r="M1147" i="4"/>
  <c r="L1147" i="4"/>
  <c r="R1146" i="4"/>
  <c r="M1146" i="4"/>
  <c r="L1146" i="4"/>
  <c r="R1145" i="4"/>
  <c r="M1145" i="4"/>
  <c r="L1145" i="4"/>
  <c r="R1144" i="4"/>
  <c r="M1144" i="4"/>
  <c r="L1144" i="4"/>
  <c r="R1143" i="4"/>
  <c r="M1143" i="4"/>
  <c r="L1143" i="4"/>
  <c r="R1142" i="4"/>
  <c r="M1142" i="4"/>
  <c r="L1142" i="4"/>
  <c r="R1141" i="4"/>
  <c r="M1141" i="4"/>
  <c r="L1141" i="4"/>
  <c r="R1140" i="4"/>
  <c r="M1140" i="4"/>
  <c r="L1140" i="4"/>
  <c r="R1139" i="4"/>
  <c r="M1139" i="4"/>
  <c r="L1139" i="4"/>
  <c r="R1138" i="4"/>
  <c r="M1138" i="4"/>
  <c r="L1138" i="4"/>
  <c r="R1137" i="4"/>
  <c r="M1137" i="4"/>
  <c r="L1137" i="4"/>
  <c r="R1136" i="4"/>
  <c r="M1136" i="4"/>
  <c r="L1136" i="4"/>
  <c r="R1135" i="4"/>
  <c r="M1135" i="4"/>
  <c r="L1135" i="4"/>
  <c r="R1134" i="4"/>
  <c r="M1134" i="4"/>
  <c r="L1134" i="4"/>
  <c r="R1133" i="4"/>
  <c r="M1133" i="4"/>
  <c r="L1133" i="4"/>
  <c r="R1132" i="4"/>
  <c r="M1132" i="4"/>
  <c r="L1132" i="4"/>
  <c r="R1131" i="4"/>
  <c r="M1131" i="4"/>
  <c r="L1131" i="4"/>
  <c r="R1130" i="4"/>
  <c r="M1130" i="4"/>
  <c r="L1130" i="4"/>
  <c r="R1129" i="4"/>
  <c r="M1129" i="4"/>
  <c r="L1129" i="4"/>
  <c r="R1128" i="4"/>
  <c r="M1128" i="4"/>
  <c r="L1128" i="4"/>
  <c r="R1127" i="4"/>
  <c r="M1127" i="4"/>
  <c r="L1127" i="4"/>
  <c r="R1126" i="4"/>
  <c r="M1126" i="4"/>
  <c r="L1126" i="4"/>
  <c r="R1125" i="4"/>
  <c r="M1125" i="4"/>
  <c r="L1125" i="4"/>
  <c r="R1124" i="4"/>
  <c r="M1124" i="4"/>
  <c r="L1124" i="4"/>
  <c r="R1123" i="4"/>
  <c r="M1123" i="4"/>
  <c r="L1123" i="4"/>
  <c r="R1122" i="4"/>
  <c r="M1122" i="4"/>
  <c r="L1122" i="4"/>
  <c r="R1121" i="4"/>
  <c r="M1121" i="4"/>
  <c r="L1121" i="4"/>
  <c r="R1120" i="4"/>
  <c r="M1120" i="4"/>
  <c r="L1120" i="4"/>
  <c r="R1119" i="4"/>
  <c r="M1119" i="4"/>
  <c r="L1119" i="4"/>
  <c r="R1118" i="4"/>
  <c r="M1118" i="4"/>
  <c r="L1118" i="4"/>
  <c r="R1117" i="4"/>
  <c r="M1117" i="4"/>
  <c r="L1117" i="4"/>
  <c r="R1116" i="4"/>
  <c r="M1116" i="4"/>
  <c r="L1116" i="4"/>
  <c r="R1115" i="4"/>
  <c r="M1115" i="4"/>
  <c r="L1115" i="4"/>
  <c r="R1114" i="4"/>
  <c r="M1114" i="4"/>
  <c r="L1114" i="4"/>
  <c r="R1113" i="4"/>
  <c r="M1113" i="4"/>
  <c r="L1113" i="4"/>
  <c r="R1112" i="4"/>
  <c r="M1112" i="4"/>
  <c r="L1112" i="4"/>
  <c r="R1111" i="4"/>
  <c r="M1111" i="4"/>
  <c r="L1111" i="4"/>
  <c r="R1110" i="4"/>
  <c r="M1110" i="4"/>
  <c r="L1110" i="4"/>
  <c r="R1109" i="4"/>
  <c r="M1109" i="4"/>
  <c r="L1109" i="4"/>
  <c r="R1108" i="4"/>
  <c r="M1108" i="4"/>
  <c r="L1108" i="4"/>
  <c r="R1107" i="4"/>
  <c r="M1107" i="4"/>
  <c r="L1107" i="4"/>
  <c r="R1106" i="4"/>
  <c r="M1106" i="4"/>
  <c r="L1106" i="4"/>
  <c r="R1105" i="4"/>
  <c r="M1105" i="4"/>
  <c r="L1105" i="4"/>
  <c r="R1104" i="4"/>
  <c r="M1104" i="4"/>
  <c r="L1104" i="4"/>
  <c r="R1103" i="4"/>
  <c r="M1103" i="4"/>
  <c r="L1103" i="4"/>
  <c r="R1102" i="4"/>
  <c r="M1102" i="4"/>
  <c r="L1102" i="4"/>
  <c r="R1101" i="4"/>
  <c r="M1101" i="4"/>
  <c r="L1101" i="4"/>
  <c r="R1100" i="4"/>
  <c r="M1100" i="4"/>
  <c r="L1100" i="4"/>
  <c r="R1099" i="4"/>
  <c r="M1099" i="4"/>
  <c r="L1099" i="4"/>
  <c r="R1098" i="4"/>
  <c r="M1098" i="4"/>
  <c r="L1098" i="4"/>
  <c r="R1097" i="4"/>
  <c r="M1097" i="4"/>
  <c r="L1097" i="4"/>
  <c r="R1096" i="4"/>
  <c r="M1096" i="4"/>
  <c r="L1096" i="4"/>
  <c r="R1095" i="4"/>
  <c r="M1095" i="4"/>
  <c r="L1095" i="4"/>
  <c r="R1094" i="4"/>
  <c r="M1094" i="4"/>
  <c r="L1094" i="4"/>
  <c r="R1093" i="4"/>
  <c r="M1093" i="4"/>
  <c r="L1093" i="4"/>
  <c r="R1092" i="4"/>
  <c r="M1092" i="4"/>
  <c r="L1092" i="4"/>
  <c r="R1091" i="4"/>
  <c r="M1091" i="4"/>
  <c r="L1091" i="4"/>
  <c r="R1090" i="4"/>
  <c r="M1090" i="4"/>
  <c r="L1090" i="4"/>
  <c r="R1089" i="4"/>
  <c r="M1089" i="4"/>
  <c r="L1089" i="4"/>
  <c r="R1088" i="4"/>
  <c r="M1088" i="4"/>
  <c r="L1088" i="4"/>
  <c r="R1087" i="4"/>
  <c r="M1087" i="4"/>
  <c r="L1087" i="4"/>
  <c r="R1086" i="4"/>
  <c r="M1086" i="4"/>
  <c r="L1086" i="4"/>
  <c r="R1085" i="4"/>
  <c r="M1085" i="4"/>
  <c r="L1085" i="4"/>
  <c r="R1084" i="4"/>
  <c r="M1084" i="4"/>
  <c r="L1084" i="4"/>
  <c r="R1083" i="4"/>
  <c r="M1083" i="4"/>
  <c r="L1083" i="4"/>
  <c r="R1082" i="4"/>
  <c r="M1082" i="4"/>
  <c r="L1082" i="4"/>
  <c r="R1081" i="4"/>
  <c r="M1081" i="4"/>
  <c r="L1081" i="4"/>
  <c r="R1080" i="4"/>
  <c r="M1080" i="4"/>
  <c r="L1080" i="4"/>
  <c r="R1079" i="4"/>
  <c r="M1079" i="4"/>
  <c r="L1079" i="4"/>
  <c r="R1078" i="4"/>
  <c r="M1078" i="4"/>
  <c r="L1078" i="4"/>
  <c r="R1077" i="4"/>
  <c r="M1077" i="4"/>
  <c r="L1077" i="4"/>
  <c r="R1076" i="4"/>
  <c r="M1076" i="4"/>
  <c r="L1076" i="4"/>
  <c r="R1075" i="4"/>
  <c r="M1075" i="4"/>
  <c r="L1075" i="4"/>
  <c r="R1074" i="4"/>
  <c r="M1074" i="4"/>
  <c r="L1074" i="4"/>
  <c r="R1073" i="4"/>
  <c r="M1073" i="4"/>
  <c r="L1073" i="4"/>
  <c r="R1072" i="4"/>
  <c r="M1072" i="4"/>
  <c r="L1072" i="4"/>
  <c r="R1071" i="4"/>
  <c r="M1071" i="4"/>
  <c r="L1071" i="4"/>
  <c r="R1070" i="4"/>
  <c r="M1070" i="4"/>
  <c r="L1070" i="4"/>
  <c r="R1069" i="4"/>
  <c r="M1069" i="4"/>
  <c r="L1069" i="4"/>
  <c r="R1068" i="4"/>
  <c r="M1068" i="4"/>
  <c r="L1068" i="4"/>
  <c r="R1067" i="4"/>
  <c r="M1067" i="4"/>
  <c r="L1067" i="4"/>
  <c r="R1066" i="4"/>
  <c r="M1066" i="4"/>
  <c r="L1066" i="4"/>
  <c r="R1065" i="4"/>
  <c r="M1065" i="4"/>
  <c r="L1065" i="4"/>
  <c r="R1064" i="4"/>
  <c r="M1064" i="4"/>
  <c r="L1064" i="4"/>
  <c r="R1063" i="4"/>
  <c r="M1063" i="4"/>
  <c r="L1063" i="4"/>
  <c r="R1062" i="4"/>
  <c r="M1062" i="4"/>
  <c r="L1062" i="4"/>
  <c r="R1061" i="4"/>
  <c r="M1061" i="4"/>
  <c r="L1061" i="4"/>
  <c r="R1060" i="4"/>
  <c r="M1060" i="4"/>
  <c r="L1060" i="4"/>
  <c r="R1059" i="4"/>
  <c r="M1059" i="4"/>
  <c r="L1059" i="4"/>
  <c r="R1058" i="4"/>
  <c r="M1058" i="4"/>
  <c r="L1058" i="4"/>
  <c r="R1057" i="4"/>
  <c r="M1057" i="4"/>
  <c r="L1057" i="4"/>
  <c r="R1056" i="4"/>
  <c r="M1056" i="4"/>
  <c r="L1056" i="4"/>
  <c r="R1055" i="4"/>
  <c r="M1055" i="4"/>
  <c r="L1055" i="4"/>
  <c r="R1054" i="4"/>
  <c r="M1054" i="4"/>
  <c r="L1054" i="4"/>
  <c r="R1053" i="4"/>
  <c r="M1053" i="4"/>
  <c r="L1053" i="4"/>
  <c r="R1052" i="4"/>
  <c r="M1052" i="4"/>
  <c r="L1052" i="4"/>
  <c r="R1051" i="4"/>
  <c r="M1051" i="4"/>
  <c r="L1051" i="4"/>
  <c r="R1050" i="4"/>
  <c r="M1050" i="4"/>
  <c r="L1050" i="4"/>
  <c r="R1049" i="4"/>
  <c r="M1049" i="4"/>
  <c r="L1049" i="4"/>
  <c r="R1048" i="4"/>
  <c r="M1048" i="4"/>
  <c r="L1048" i="4"/>
  <c r="R1047" i="4"/>
  <c r="M1047" i="4"/>
  <c r="L1047" i="4"/>
  <c r="R1046" i="4"/>
  <c r="M1046" i="4"/>
  <c r="L1046" i="4"/>
  <c r="R1045" i="4"/>
  <c r="M1045" i="4"/>
  <c r="L1045" i="4"/>
  <c r="R1044" i="4"/>
  <c r="M1044" i="4"/>
  <c r="L1044" i="4"/>
  <c r="R1043" i="4"/>
  <c r="M1043" i="4"/>
  <c r="L1043" i="4"/>
  <c r="R1042" i="4"/>
  <c r="M1042" i="4"/>
  <c r="L1042" i="4"/>
  <c r="R1041" i="4"/>
  <c r="M1041" i="4"/>
  <c r="L1041" i="4"/>
  <c r="R1040" i="4"/>
  <c r="M1040" i="4"/>
  <c r="L1040" i="4"/>
  <c r="R1039" i="4"/>
  <c r="M1039" i="4"/>
  <c r="L1039" i="4"/>
  <c r="R1038" i="4"/>
  <c r="M1038" i="4"/>
  <c r="L1038" i="4"/>
  <c r="R1037" i="4"/>
  <c r="M1037" i="4"/>
  <c r="L1037" i="4"/>
  <c r="R1036" i="4"/>
  <c r="M1036" i="4"/>
  <c r="L1036" i="4"/>
  <c r="R1035" i="4"/>
  <c r="M1035" i="4"/>
  <c r="L1035" i="4"/>
  <c r="R1034" i="4"/>
  <c r="M1034" i="4"/>
  <c r="L1034" i="4"/>
  <c r="R1033" i="4"/>
  <c r="M1033" i="4"/>
  <c r="L1033" i="4"/>
  <c r="R1032" i="4"/>
  <c r="M1032" i="4"/>
  <c r="L1032" i="4"/>
  <c r="R1031" i="4"/>
  <c r="M1031" i="4"/>
  <c r="L1031" i="4"/>
  <c r="R1030" i="4"/>
  <c r="M1030" i="4"/>
  <c r="L1030" i="4"/>
  <c r="R1029" i="4"/>
  <c r="M1029" i="4"/>
  <c r="L1029" i="4"/>
  <c r="R1028" i="4"/>
  <c r="M1028" i="4"/>
  <c r="L1028" i="4"/>
  <c r="R1027" i="4"/>
  <c r="M1027" i="4"/>
  <c r="L1027" i="4"/>
  <c r="R1026" i="4"/>
  <c r="M1026" i="4"/>
  <c r="L1026" i="4"/>
  <c r="R1025" i="4"/>
  <c r="M1025" i="4"/>
  <c r="L1025" i="4"/>
  <c r="R1024" i="4"/>
  <c r="M1024" i="4"/>
  <c r="L1024" i="4"/>
  <c r="R1023" i="4"/>
  <c r="M1023" i="4"/>
  <c r="L1023" i="4"/>
  <c r="R1022" i="4"/>
  <c r="M1022" i="4"/>
  <c r="L1022" i="4"/>
  <c r="R1021" i="4"/>
  <c r="M1021" i="4"/>
  <c r="L1021" i="4"/>
  <c r="R1020" i="4"/>
  <c r="M1020" i="4"/>
  <c r="L1020" i="4"/>
  <c r="R1019" i="4"/>
  <c r="M1019" i="4"/>
  <c r="L1019" i="4"/>
  <c r="R1018" i="4"/>
  <c r="M1018" i="4"/>
  <c r="L1018" i="4"/>
  <c r="R1017" i="4"/>
  <c r="M1017" i="4"/>
  <c r="L1017" i="4"/>
  <c r="R1016" i="4"/>
  <c r="M1016" i="4"/>
  <c r="L1016" i="4"/>
  <c r="R1015" i="4"/>
  <c r="M1015" i="4"/>
  <c r="L1015" i="4"/>
  <c r="R1014" i="4"/>
  <c r="M1014" i="4"/>
  <c r="L1014" i="4"/>
  <c r="R1013" i="4"/>
  <c r="M1013" i="4"/>
  <c r="L1013" i="4"/>
  <c r="R1012" i="4"/>
  <c r="M1012" i="4"/>
  <c r="L1012" i="4"/>
  <c r="R1011" i="4"/>
  <c r="M1011" i="4"/>
  <c r="L1011" i="4"/>
  <c r="R1010" i="4"/>
  <c r="M1010" i="4"/>
  <c r="L1010" i="4"/>
  <c r="R1009" i="4"/>
  <c r="M1009" i="4"/>
  <c r="L1009" i="4"/>
  <c r="R1008" i="4"/>
  <c r="M1008" i="4"/>
  <c r="L1008" i="4"/>
  <c r="R1007" i="4"/>
  <c r="M1007" i="4"/>
  <c r="L1007" i="4"/>
  <c r="R1006" i="4"/>
  <c r="M1006" i="4"/>
  <c r="L1006" i="4"/>
  <c r="R1005" i="4"/>
  <c r="M1005" i="4"/>
  <c r="L1005" i="4"/>
  <c r="R1004" i="4"/>
  <c r="M1004" i="4"/>
  <c r="L1004" i="4"/>
  <c r="R1003" i="4"/>
  <c r="M1003" i="4"/>
  <c r="L1003" i="4"/>
  <c r="R1002" i="4"/>
  <c r="M1002" i="4"/>
  <c r="L1002" i="4"/>
  <c r="R1001" i="4"/>
  <c r="M1001" i="4"/>
  <c r="L1001" i="4"/>
  <c r="R1000" i="4"/>
  <c r="M1000" i="4"/>
  <c r="L1000" i="4"/>
  <c r="R999" i="4"/>
  <c r="M999" i="4"/>
  <c r="L999" i="4"/>
  <c r="R998" i="4"/>
  <c r="M998" i="4"/>
  <c r="L998" i="4"/>
  <c r="R997" i="4"/>
  <c r="M997" i="4"/>
  <c r="L997" i="4"/>
  <c r="R996" i="4"/>
  <c r="M996" i="4"/>
  <c r="L996" i="4"/>
  <c r="R995" i="4"/>
  <c r="M995" i="4"/>
  <c r="L995" i="4"/>
  <c r="R994" i="4"/>
  <c r="M994" i="4"/>
  <c r="L994" i="4"/>
  <c r="R993" i="4"/>
  <c r="M993" i="4"/>
  <c r="L993" i="4"/>
  <c r="R992" i="4"/>
  <c r="M992" i="4"/>
  <c r="L992" i="4"/>
  <c r="R991" i="4"/>
  <c r="M991" i="4"/>
  <c r="L991" i="4"/>
  <c r="R990" i="4"/>
  <c r="M990" i="4"/>
  <c r="L990" i="4"/>
  <c r="R989" i="4"/>
  <c r="M989" i="4"/>
  <c r="L989" i="4"/>
  <c r="R988" i="4"/>
  <c r="M988" i="4"/>
  <c r="L988" i="4"/>
  <c r="R987" i="4"/>
  <c r="M987" i="4"/>
  <c r="L987" i="4"/>
  <c r="R986" i="4"/>
  <c r="M986" i="4"/>
  <c r="L986" i="4"/>
  <c r="R985" i="4"/>
  <c r="M985" i="4"/>
  <c r="L985" i="4"/>
  <c r="R984" i="4"/>
  <c r="M984" i="4"/>
  <c r="L984" i="4"/>
  <c r="R983" i="4"/>
  <c r="M983" i="4"/>
  <c r="L983" i="4"/>
  <c r="R982" i="4"/>
  <c r="M982" i="4"/>
  <c r="L982" i="4"/>
  <c r="R981" i="4"/>
  <c r="M981" i="4"/>
  <c r="L981" i="4"/>
  <c r="R980" i="4"/>
  <c r="M980" i="4"/>
  <c r="L980" i="4"/>
  <c r="R979" i="4"/>
  <c r="M979" i="4"/>
  <c r="L979" i="4"/>
  <c r="R978" i="4"/>
  <c r="M978" i="4"/>
  <c r="L978" i="4"/>
  <c r="R977" i="4"/>
  <c r="M977" i="4"/>
  <c r="L977" i="4"/>
  <c r="R976" i="4"/>
  <c r="M976" i="4"/>
  <c r="L976" i="4"/>
  <c r="R975" i="4"/>
  <c r="M975" i="4"/>
  <c r="L975" i="4"/>
  <c r="R974" i="4"/>
  <c r="M974" i="4"/>
  <c r="L974" i="4"/>
  <c r="R973" i="4"/>
  <c r="M973" i="4"/>
  <c r="L973" i="4"/>
  <c r="R972" i="4"/>
  <c r="M972" i="4"/>
  <c r="L972" i="4"/>
  <c r="R971" i="4"/>
  <c r="M971" i="4"/>
  <c r="L971" i="4"/>
  <c r="R970" i="4"/>
  <c r="M970" i="4"/>
  <c r="L970" i="4"/>
  <c r="R969" i="4"/>
  <c r="M969" i="4"/>
  <c r="L969" i="4"/>
  <c r="R968" i="4"/>
  <c r="M968" i="4"/>
  <c r="L968" i="4"/>
  <c r="R967" i="4"/>
  <c r="M967" i="4"/>
  <c r="L967" i="4"/>
  <c r="R966" i="4"/>
  <c r="M966" i="4"/>
  <c r="L966" i="4"/>
  <c r="R965" i="4"/>
  <c r="M965" i="4"/>
  <c r="L965" i="4"/>
  <c r="R964" i="4"/>
  <c r="M964" i="4"/>
  <c r="L964" i="4"/>
  <c r="R963" i="4"/>
  <c r="M963" i="4"/>
  <c r="L963" i="4"/>
  <c r="R962" i="4"/>
  <c r="M962" i="4"/>
  <c r="L962" i="4"/>
  <c r="R961" i="4"/>
  <c r="M961" i="4"/>
  <c r="L961" i="4"/>
  <c r="R960" i="4"/>
  <c r="M960" i="4"/>
  <c r="L960" i="4"/>
  <c r="R959" i="4"/>
  <c r="M959" i="4"/>
  <c r="L959" i="4"/>
  <c r="R958" i="4"/>
  <c r="M958" i="4"/>
  <c r="L958" i="4"/>
  <c r="R957" i="4"/>
  <c r="M957" i="4"/>
  <c r="L957" i="4"/>
  <c r="R956" i="4"/>
  <c r="M956" i="4"/>
  <c r="L956" i="4"/>
  <c r="R955" i="4"/>
  <c r="M955" i="4"/>
  <c r="L955" i="4"/>
  <c r="R954" i="4"/>
  <c r="M954" i="4"/>
  <c r="L954" i="4"/>
  <c r="R953" i="4"/>
  <c r="M953" i="4"/>
  <c r="L953" i="4"/>
  <c r="R952" i="4"/>
  <c r="M952" i="4"/>
  <c r="L952" i="4"/>
  <c r="R951" i="4"/>
  <c r="M951" i="4"/>
  <c r="L951" i="4"/>
  <c r="R950" i="4"/>
  <c r="M950" i="4"/>
  <c r="L950" i="4"/>
  <c r="R949" i="4"/>
  <c r="M949" i="4"/>
  <c r="L949" i="4"/>
  <c r="R948" i="4"/>
  <c r="M948" i="4"/>
  <c r="L948" i="4"/>
  <c r="R947" i="4"/>
  <c r="M947" i="4"/>
  <c r="L947" i="4"/>
  <c r="R946" i="4"/>
  <c r="M946" i="4"/>
  <c r="L946" i="4"/>
  <c r="R945" i="4"/>
  <c r="M945" i="4"/>
  <c r="L945" i="4"/>
  <c r="R944" i="4"/>
  <c r="M944" i="4"/>
  <c r="L944" i="4"/>
  <c r="R943" i="4"/>
  <c r="M943" i="4"/>
  <c r="L943" i="4"/>
  <c r="R942" i="4"/>
  <c r="M942" i="4"/>
  <c r="L942" i="4"/>
  <c r="R941" i="4"/>
  <c r="M941" i="4"/>
  <c r="L941" i="4"/>
  <c r="R940" i="4"/>
  <c r="M940" i="4"/>
  <c r="L940" i="4"/>
  <c r="R939" i="4"/>
  <c r="M939" i="4"/>
  <c r="L939" i="4"/>
  <c r="R938" i="4"/>
  <c r="M938" i="4"/>
  <c r="L938" i="4"/>
  <c r="R937" i="4"/>
  <c r="M937" i="4"/>
  <c r="L937" i="4"/>
  <c r="R936" i="4"/>
  <c r="M936" i="4"/>
  <c r="L936" i="4"/>
  <c r="R935" i="4"/>
  <c r="M935" i="4"/>
  <c r="L935" i="4"/>
  <c r="R934" i="4"/>
  <c r="M934" i="4"/>
  <c r="L934" i="4"/>
  <c r="R933" i="4"/>
  <c r="M933" i="4"/>
  <c r="L933" i="4"/>
  <c r="R932" i="4"/>
  <c r="M932" i="4"/>
  <c r="L932" i="4"/>
  <c r="R931" i="4"/>
  <c r="M931" i="4"/>
  <c r="L931" i="4"/>
  <c r="R930" i="4"/>
  <c r="M930" i="4"/>
  <c r="L930" i="4"/>
  <c r="R929" i="4"/>
  <c r="M929" i="4"/>
  <c r="L929" i="4"/>
  <c r="R928" i="4"/>
  <c r="M928" i="4"/>
  <c r="L928" i="4"/>
  <c r="R927" i="4"/>
  <c r="M927" i="4"/>
  <c r="L927" i="4"/>
  <c r="R926" i="4"/>
  <c r="M926" i="4"/>
  <c r="L926" i="4"/>
  <c r="R925" i="4"/>
  <c r="M925" i="4"/>
  <c r="L925" i="4"/>
  <c r="R924" i="4"/>
  <c r="M924" i="4"/>
  <c r="L924" i="4"/>
  <c r="R923" i="4"/>
  <c r="M923" i="4"/>
  <c r="L923" i="4"/>
  <c r="R922" i="4"/>
  <c r="M922" i="4"/>
  <c r="L922" i="4"/>
  <c r="R921" i="4"/>
  <c r="M921" i="4"/>
  <c r="L921" i="4"/>
  <c r="R920" i="4"/>
  <c r="M920" i="4"/>
  <c r="L920" i="4"/>
  <c r="R919" i="4"/>
  <c r="M919" i="4"/>
  <c r="L919" i="4"/>
  <c r="R918" i="4"/>
  <c r="M918" i="4"/>
  <c r="L918" i="4"/>
  <c r="R917" i="4"/>
  <c r="M917" i="4"/>
  <c r="L917" i="4"/>
  <c r="R916" i="4"/>
  <c r="M916" i="4"/>
  <c r="L916" i="4"/>
  <c r="R915" i="4"/>
  <c r="M915" i="4"/>
  <c r="L915" i="4"/>
  <c r="R914" i="4"/>
  <c r="M914" i="4"/>
  <c r="L914" i="4"/>
  <c r="R913" i="4"/>
  <c r="M913" i="4"/>
  <c r="L913" i="4"/>
  <c r="R912" i="4"/>
  <c r="M912" i="4"/>
  <c r="L912" i="4"/>
  <c r="R911" i="4"/>
  <c r="M911" i="4"/>
  <c r="L911" i="4"/>
  <c r="R910" i="4"/>
  <c r="M910" i="4"/>
  <c r="L910" i="4"/>
  <c r="R909" i="4"/>
  <c r="M909" i="4"/>
  <c r="L909" i="4"/>
  <c r="R908" i="4"/>
  <c r="M908" i="4"/>
  <c r="L908" i="4"/>
  <c r="R907" i="4"/>
  <c r="M907" i="4"/>
  <c r="L907" i="4"/>
  <c r="R906" i="4"/>
  <c r="M906" i="4"/>
  <c r="L906" i="4"/>
  <c r="R905" i="4"/>
  <c r="M905" i="4"/>
  <c r="L905" i="4"/>
  <c r="R904" i="4"/>
  <c r="M904" i="4"/>
  <c r="L904" i="4"/>
  <c r="R903" i="4"/>
  <c r="M903" i="4"/>
  <c r="L903" i="4"/>
  <c r="R902" i="4"/>
  <c r="M902" i="4"/>
  <c r="L902" i="4"/>
  <c r="R901" i="4"/>
  <c r="M901" i="4"/>
  <c r="L901" i="4"/>
  <c r="R900" i="4"/>
  <c r="M900" i="4"/>
  <c r="L900" i="4"/>
  <c r="R899" i="4"/>
  <c r="M899" i="4"/>
  <c r="L899" i="4"/>
  <c r="R898" i="4"/>
  <c r="M898" i="4"/>
  <c r="L898" i="4"/>
  <c r="R897" i="4"/>
  <c r="M897" i="4"/>
  <c r="L897" i="4"/>
  <c r="R896" i="4"/>
  <c r="M896" i="4"/>
  <c r="L896" i="4"/>
  <c r="R895" i="4"/>
  <c r="M895" i="4"/>
  <c r="L895" i="4"/>
  <c r="R894" i="4"/>
  <c r="M894" i="4"/>
  <c r="L894" i="4"/>
  <c r="R893" i="4"/>
  <c r="M893" i="4"/>
  <c r="L893" i="4"/>
  <c r="R892" i="4"/>
  <c r="M892" i="4"/>
  <c r="L892" i="4"/>
  <c r="R891" i="4"/>
  <c r="M891" i="4"/>
  <c r="L891" i="4"/>
  <c r="R890" i="4"/>
  <c r="M890" i="4"/>
  <c r="L890" i="4"/>
  <c r="R889" i="4"/>
  <c r="M889" i="4"/>
  <c r="L889" i="4"/>
  <c r="R888" i="4"/>
  <c r="M888" i="4"/>
  <c r="L888" i="4"/>
  <c r="R887" i="4"/>
  <c r="M887" i="4"/>
  <c r="L887" i="4"/>
  <c r="R886" i="4"/>
  <c r="M886" i="4"/>
  <c r="L886" i="4"/>
  <c r="R885" i="4"/>
  <c r="M885" i="4"/>
  <c r="L885" i="4"/>
  <c r="R884" i="4"/>
  <c r="M884" i="4"/>
  <c r="L884" i="4"/>
  <c r="R883" i="4"/>
  <c r="M883" i="4"/>
  <c r="L883" i="4"/>
  <c r="R882" i="4"/>
  <c r="M882" i="4"/>
  <c r="L882" i="4"/>
  <c r="R881" i="4"/>
  <c r="M881" i="4"/>
  <c r="L881" i="4"/>
  <c r="R880" i="4"/>
  <c r="M880" i="4"/>
  <c r="L880" i="4"/>
  <c r="R879" i="4"/>
  <c r="M879" i="4"/>
  <c r="L879" i="4"/>
  <c r="R878" i="4"/>
  <c r="M878" i="4"/>
  <c r="L878" i="4"/>
  <c r="R877" i="4"/>
  <c r="M877" i="4"/>
  <c r="L877" i="4"/>
  <c r="R876" i="4"/>
  <c r="M876" i="4"/>
  <c r="L876" i="4"/>
  <c r="R875" i="4"/>
  <c r="M875" i="4"/>
  <c r="L875" i="4"/>
  <c r="R874" i="4"/>
  <c r="M874" i="4"/>
  <c r="L874" i="4"/>
  <c r="R873" i="4"/>
  <c r="M873" i="4"/>
  <c r="L873" i="4"/>
  <c r="R872" i="4"/>
  <c r="M872" i="4"/>
  <c r="L872" i="4"/>
  <c r="R871" i="4"/>
  <c r="M871" i="4"/>
  <c r="L871" i="4"/>
  <c r="R870" i="4"/>
  <c r="M870" i="4"/>
  <c r="L870" i="4"/>
  <c r="R869" i="4"/>
  <c r="M869" i="4"/>
  <c r="L869" i="4"/>
  <c r="R868" i="4"/>
  <c r="M868" i="4"/>
  <c r="L868" i="4"/>
  <c r="R867" i="4"/>
  <c r="M867" i="4"/>
  <c r="L867" i="4"/>
  <c r="R866" i="4"/>
  <c r="M866" i="4"/>
  <c r="L866" i="4"/>
  <c r="R865" i="4"/>
  <c r="M865" i="4"/>
  <c r="L865" i="4"/>
  <c r="R864" i="4"/>
  <c r="M864" i="4"/>
  <c r="L864" i="4"/>
  <c r="R863" i="4"/>
  <c r="M863" i="4"/>
  <c r="L863" i="4"/>
  <c r="R862" i="4"/>
  <c r="M862" i="4"/>
  <c r="L862" i="4"/>
  <c r="R861" i="4"/>
  <c r="M861" i="4"/>
  <c r="L861" i="4"/>
  <c r="R860" i="4"/>
  <c r="M860" i="4"/>
  <c r="L860" i="4"/>
  <c r="R859" i="4"/>
  <c r="M859" i="4"/>
  <c r="L859" i="4"/>
  <c r="R858" i="4"/>
  <c r="M858" i="4"/>
  <c r="L858" i="4"/>
  <c r="R857" i="4"/>
  <c r="M857" i="4"/>
  <c r="L857" i="4"/>
  <c r="R856" i="4"/>
  <c r="M856" i="4"/>
  <c r="L856" i="4"/>
  <c r="R855" i="4"/>
  <c r="M855" i="4"/>
  <c r="L855" i="4"/>
  <c r="R854" i="4"/>
  <c r="M854" i="4"/>
  <c r="L854" i="4"/>
  <c r="R853" i="4"/>
  <c r="M853" i="4"/>
  <c r="L853" i="4"/>
  <c r="R852" i="4"/>
  <c r="M852" i="4"/>
  <c r="L852" i="4"/>
  <c r="R851" i="4"/>
  <c r="M851" i="4"/>
  <c r="L851" i="4"/>
  <c r="R850" i="4"/>
  <c r="M850" i="4"/>
  <c r="L850" i="4"/>
  <c r="R849" i="4"/>
  <c r="M849" i="4"/>
  <c r="L849" i="4"/>
  <c r="R848" i="4"/>
  <c r="M848" i="4"/>
  <c r="L848" i="4"/>
  <c r="R847" i="4"/>
  <c r="M847" i="4"/>
  <c r="L847" i="4"/>
  <c r="R846" i="4"/>
  <c r="M846" i="4"/>
  <c r="L846" i="4"/>
  <c r="R845" i="4"/>
  <c r="M845" i="4"/>
  <c r="L845" i="4"/>
  <c r="R844" i="4"/>
  <c r="M844" i="4"/>
  <c r="L844" i="4"/>
  <c r="R843" i="4"/>
  <c r="M843" i="4"/>
  <c r="L843" i="4"/>
  <c r="R842" i="4"/>
  <c r="M842" i="4"/>
  <c r="L842" i="4"/>
  <c r="R841" i="4"/>
  <c r="M841" i="4"/>
  <c r="L841" i="4"/>
  <c r="R840" i="4"/>
  <c r="M840" i="4"/>
  <c r="L840" i="4"/>
  <c r="R839" i="4"/>
  <c r="M839" i="4"/>
  <c r="L839" i="4"/>
  <c r="R838" i="4"/>
  <c r="M838" i="4"/>
  <c r="L838" i="4"/>
  <c r="R837" i="4"/>
  <c r="M837" i="4"/>
  <c r="L837" i="4"/>
  <c r="R836" i="4"/>
  <c r="M836" i="4"/>
  <c r="L836" i="4"/>
  <c r="R835" i="4"/>
  <c r="M835" i="4"/>
  <c r="L835" i="4"/>
  <c r="R834" i="4"/>
  <c r="M834" i="4"/>
  <c r="L834" i="4"/>
  <c r="R833" i="4"/>
  <c r="M833" i="4"/>
  <c r="L833" i="4"/>
  <c r="R832" i="4"/>
  <c r="M832" i="4"/>
  <c r="L832" i="4"/>
  <c r="R831" i="4"/>
  <c r="M831" i="4"/>
  <c r="L831" i="4"/>
  <c r="R830" i="4"/>
  <c r="M830" i="4"/>
  <c r="L830" i="4"/>
  <c r="R829" i="4"/>
  <c r="M829" i="4"/>
  <c r="L829" i="4"/>
  <c r="R828" i="4"/>
  <c r="M828" i="4"/>
  <c r="L828" i="4"/>
  <c r="R827" i="4"/>
  <c r="M827" i="4"/>
  <c r="L827" i="4"/>
  <c r="R826" i="4"/>
  <c r="M826" i="4"/>
  <c r="L826" i="4"/>
  <c r="R825" i="4"/>
  <c r="M825" i="4"/>
  <c r="L825" i="4"/>
  <c r="R824" i="4"/>
  <c r="M824" i="4"/>
  <c r="L824" i="4"/>
  <c r="R823" i="4"/>
  <c r="M823" i="4"/>
  <c r="L823" i="4"/>
  <c r="R822" i="4"/>
  <c r="M822" i="4"/>
  <c r="L822" i="4"/>
  <c r="R821" i="4"/>
  <c r="M821" i="4"/>
  <c r="L821" i="4"/>
  <c r="R820" i="4"/>
  <c r="M820" i="4"/>
  <c r="L820" i="4"/>
  <c r="R819" i="4"/>
  <c r="M819" i="4"/>
  <c r="L819" i="4"/>
  <c r="R818" i="4"/>
  <c r="M818" i="4"/>
  <c r="L818" i="4"/>
  <c r="R817" i="4"/>
  <c r="M817" i="4"/>
  <c r="L817" i="4"/>
  <c r="R816" i="4"/>
  <c r="M816" i="4"/>
  <c r="L816" i="4"/>
  <c r="R815" i="4"/>
  <c r="M815" i="4"/>
  <c r="L815" i="4"/>
  <c r="R814" i="4"/>
  <c r="M814" i="4"/>
  <c r="L814" i="4"/>
  <c r="R813" i="4"/>
  <c r="M813" i="4"/>
  <c r="L813" i="4"/>
  <c r="R812" i="4"/>
  <c r="M812" i="4"/>
  <c r="L812" i="4"/>
  <c r="R811" i="4"/>
  <c r="M811" i="4"/>
  <c r="L811" i="4"/>
  <c r="R810" i="4"/>
  <c r="M810" i="4"/>
  <c r="L810" i="4"/>
  <c r="R809" i="4"/>
  <c r="M809" i="4"/>
  <c r="L809" i="4"/>
  <c r="R808" i="4"/>
  <c r="M808" i="4"/>
  <c r="L808" i="4"/>
  <c r="R807" i="4"/>
  <c r="M807" i="4"/>
  <c r="L807" i="4"/>
  <c r="R806" i="4"/>
  <c r="M806" i="4"/>
  <c r="L806" i="4"/>
  <c r="R805" i="4"/>
  <c r="M805" i="4"/>
  <c r="L805" i="4"/>
  <c r="R804" i="4"/>
  <c r="M804" i="4"/>
  <c r="L804" i="4"/>
  <c r="R803" i="4"/>
  <c r="M803" i="4"/>
  <c r="L803" i="4"/>
  <c r="R802" i="4"/>
  <c r="M802" i="4"/>
  <c r="L802" i="4"/>
  <c r="R801" i="4"/>
  <c r="M801" i="4"/>
  <c r="L801" i="4"/>
  <c r="R800" i="4"/>
  <c r="M800" i="4"/>
  <c r="L800" i="4"/>
  <c r="R799" i="4"/>
  <c r="M799" i="4"/>
  <c r="L799" i="4"/>
  <c r="R798" i="4"/>
  <c r="M798" i="4"/>
  <c r="L798" i="4"/>
  <c r="R797" i="4"/>
  <c r="M797" i="4"/>
  <c r="L797" i="4"/>
  <c r="R796" i="4"/>
  <c r="M796" i="4"/>
  <c r="L796" i="4"/>
  <c r="R795" i="4"/>
  <c r="M795" i="4"/>
  <c r="L795" i="4"/>
  <c r="R794" i="4"/>
  <c r="M794" i="4"/>
  <c r="L794" i="4"/>
  <c r="R793" i="4"/>
  <c r="M793" i="4"/>
  <c r="L793" i="4"/>
  <c r="R792" i="4"/>
  <c r="M792" i="4"/>
  <c r="L792" i="4"/>
  <c r="R791" i="4"/>
  <c r="M791" i="4"/>
  <c r="L791" i="4"/>
  <c r="R790" i="4"/>
  <c r="M790" i="4"/>
  <c r="L790" i="4"/>
  <c r="R789" i="4"/>
  <c r="M789" i="4"/>
  <c r="L789" i="4"/>
  <c r="R788" i="4"/>
  <c r="M788" i="4"/>
  <c r="L788" i="4"/>
  <c r="R787" i="4"/>
  <c r="M787" i="4"/>
  <c r="L787" i="4"/>
  <c r="R786" i="4"/>
  <c r="M786" i="4"/>
  <c r="L786" i="4"/>
  <c r="R785" i="4"/>
  <c r="M785" i="4"/>
  <c r="L785" i="4"/>
  <c r="R784" i="4"/>
  <c r="M784" i="4"/>
  <c r="L784" i="4"/>
  <c r="R783" i="4"/>
  <c r="M783" i="4"/>
  <c r="L783" i="4"/>
  <c r="R782" i="4"/>
  <c r="M782" i="4"/>
  <c r="L782" i="4"/>
  <c r="R781" i="4"/>
  <c r="M781" i="4"/>
  <c r="L781" i="4"/>
  <c r="R780" i="4"/>
  <c r="M780" i="4"/>
  <c r="L780" i="4"/>
  <c r="R779" i="4"/>
  <c r="M779" i="4"/>
  <c r="L779" i="4"/>
  <c r="R778" i="4"/>
  <c r="M778" i="4"/>
  <c r="L778" i="4"/>
  <c r="R777" i="4"/>
  <c r="M777" i="4"/>
  <c r="L777" i="4"/>
  <c r="R776" i="4"/>
  <c r="M776" i="4"/>
  <c r="L776" i="4"/>
  <c r="R775" i="4"/>
  <c r="M775" i="4"/>
  <c r="L775" i="4"/>
  <c r="R774" i="4"/>
  <c r="M774" i="4"/>
  <c r="L774" i="4"/>
  <c r="R773" i="4"/>
  <c r="M773" i="4"/>
  <c r="L773" i="4"/>
  <c r="R772" i="4"/>
  <c r="M772" i="4"/>
  <c r="L772" i="4"/>
  <c r="R771" i="4"/>
  <c r="M771" i="4"/>
  <c r="L771" i="4"/>
  <c r="R770" i="4"/>
  <c r="M770" i="4"/>
  <c r="L770" i="4"/>
  <c r="R769" i="4"/>
  <c r="M769" i="4"/>
  <c r="L769" i="4"/>
  <c r="R768" i="4"/>
  <c r="M768" i="4"/>
  <c r="L768" i="4"/>
  <c r="R767" i="4"/>
  <c r="M767" i="4"/>
  <c r="L767" i="4"/>
  <c r="R766" i="4"/>
  <c r="M766" i="4"/>
  <c r="L766" i="4"/>
  <c r="R765" i="4"/>
  <c r="M765" i="4"/>
  <c r="L765" i="4"/>
  <c r="R764" i="4"/>
  <c r="M764" i="4"/>
  <c r="L764" i="4"/>
  <c r="R763" i="4"/>
  <c r="M763" i="4"/>
  <c r="L763" i="4"/>
  <c r="R762" i="4"/>
  <c r="M762" i="4"/>
  <c r="L762" i="4"/>
  <c r="R761" i="4"/>
  <c r="M761" i="4"/>
  <c r="L761" i="4"/>
  <c r="R760" i="4"/>
  <c r="M760" i="4"/>
  <c r="L760" i="4"/>
  <c r="R759" i="4"/>
  <c r="M759" i="4"/>
  <c r="L759" i="4"/>
  <c r="R758" i="4"/>
  <c r="M758" i="4"/>
  <c r="L758" i="4"/>
  <c r="R757" i="4"/>
  <c r="M757" i="4"/>
  <c r="L757" i="4"/>
  <c r="R756" i="4"/>
  <c r="M756" i="4"/>
  <c r="L756" i="4"/>
  <c r="R755" i="4"/>
  <c r="M755" i="4"/>
  <c r="L755" i="4"/>
  <c r="R754" i="4"/>
  <c r="M754" i="4"/>
  <c r="L754" i="4"/>
  <c r="R753" i="4"/>
  <c r="M753" i="4"/>
  <c r="L753" i="4"/>
  <c r="R752" i="4"/>
  <c r="M752" i="4"/>
  <c r="L752" i="4"/>
  <c r="R751" i="4"/>
  <c r="M751" i="4"/>
  <c r="L751" i="4"/>
  <c r="R750" i="4"/>
  <c r="M750" i="4"/>
  <c r="L750" i="4"/>
  <c r="R749" i="4"/>
  <c r="M749" i="4"/>
  <c r="L749" i="4"/>
  <c r="R748" i="4"/>
  <c r="M748" i="4"/>
  <c r="L748" i="4"/>
  <c r="R747" i="4"/>
  <c r="M747" i="4"/>
  <c r="L747" i="4"/>
  <c r="R746" i="4"/>
  <c r="M746" i="4"/>
  <c r="L746" i="4"/>
  <c r="R745" i="4"/>
  <c r="M745" i="4"/>
  <c r="L745" i="4"/>
  <c r="R744" i="4"/>
  <c r="M744" i="4"/>
  <c r="L744" i="4"/>
  <c r="R743" i="4"/>
  <c r="M743" i="4"/>
  <c r="L743" i="4"/>
  <c r="R742" i="4"/>
  <c r="M742" i="4"/>
  <c r="L742" i="4"/>
  <c r="R741" i="4"/>
  <c r="M741" i="4"/>
  <c r="L741" i="4"/>
  <c r="R740" i="4"/>
  <c r="M740" i="4"/>
  <c r="L740" i="4"/>
  <c r="R739" i="4"/>
  <c r="M739" i="4"/>
  <c r="L739" i="4"/>
  <c r="R738" i="4"/>
  <c r="M738" i="4"/>
  <c r="L738" i="4"/>
  <c r="R737" i="4"/>
  <c r="M737" i="4"/>
  <c r="L737" i="4"/>
  <c r="R736" i="4"/>
  <c r="M736" i="4"/>
  <c r="L736" i="4"/>
  <c r="R735" i="4"/>
  <c r="M735" i="4"/>
  <c r="L735" i="4"/>
  <c r="R734" i="4"/>
  <c r="M734" i="4"/>
  <c r="L734" i="4"/>
  <c r="R733" i="4"/>
  <c r="M733" i="4"/>
  <c r="L733" i="4"/>
  <c r="R732" i="4"/>
  <c r="M732" i="4"/>
  <c r="L732" i="4"/>
  <c r="R731" i="4"/>
  <c r="M731" i="4"/>
  <c r="L731" i="4"/>
  <c r="R730" i="4"/>
  <c r="M730" i="4"/>
  <c r="L730" i="4"/>
  <c r="R729" i="4"/>
  <c r="M729" i="4"/>
  <c r="L729" i="4"/>
  <c r="R728" i="4"/>
  <c r="M728" i="4"/>
  <c r="L728" i="4"/>
  <c r="R727" i="4"/>
  <c r="M727" i="4"/>
  <c r="L727" i="4"/>
  <c r="R726" i="4"/>
  <c r="M726" i="4"/>
  <c r="L726" i="4"/>
  <c r="R725" i="4"/>
  <c r="M725" i="4"/>
  <c r="L725" i="4"/>
  <c r="R724" i="4"/>
  <c r="M724" i="4"/>
  <c r="L724" i="4"/>
  <c r="R723" i="4"/>
  <c r="M723" i="4"/>
  <c r="L723" i="4"/>
  <c r="R722" i="4"/>
  <c r="M722" i="4"/>
  <c r="L722" i="4"/>
  <c r="R721" i="4"/>
  <c r="M721" i="4"/>
  <c r="L721" i="4"/>
  <c r="R720" i="4"/>
  <c r="M720" i="4"/>
  <c r="L720" i="4"/>
  <c r="R719" i="4"/>
  <c r="M719" i="4"/>
  <c r="L719" i="4"/>
  <c r="R718" i="4"/>
  <c r="M718" i="4"/>
  <c r="L718" i="4"/>
  <c r="R717" i="4"/>
  <c r="M717" i="4"/>
  <c r="L717" i="4"/>
  <c r="R716" i="4"/>
  <c r="M716" i="4"/>
  <c r="L716" i="4"/>
  <c r="R715" i="4"/>
  <c r="M715" i="4"/>
  <c r="L715" i="4"/>
  <c r="R714" i="4"/>
  <c r="M714" i="4"/>
  <c r="L714" i="4"/>
  <c r="R713" i="4"/>
  <c r="M713" i="4"/>
  <c r="L713" i="4"/>
  <c r="R712" i="4"/>
  <c r="M712" i="4"/>
  <c r="L712" i="4"/>
  <c r="R711" i="4"/>
  <c r="M711" i="4"/>
  <c r="L711" i="4"/>
  <c r="R710" i="4"/>
  <c r="M710" i="4"/>
  <c r="L710" i="4"/>
  <c r="R709" i="4"/>
  <c r="M709" i="4"/>
  <c r="L709" i="4"/>
  <c r="R708" i="4"/>
  <c r="M708" i="4"/>
  <c r="L708" i="4"/>
  <c r="R707" i="4"/>
  <c r="M707" i="4"/>
  <c r="L707" i="4"/>
  <c r="R706" i="4"/>
  <c r="M706" i="4"/>
  <c r="L706" i="4"/>
  <c r="R705" i="4"/>
  <c r="M705" i="4"/>
  <c r="L705" i="4"/>
  <c r="R704" i="4"/>
  <c r="M704" i="4"/>
  <c r="L704" i="4"/>
  <c r="R703" i="4"/>
  <c r="M703" i="4"/>
  <c r="L703" i="4"/>
  <c r="R702" i="4"/>
  <c r="M702" i="4"/>
  <c r="L702" i="4"/>
  <c r="R701" i="4"/>
  <c r="M701" i="4"/>
  <c r="L701" i="4"/>
  <c r="R700" i="4"/>
  <c r="M700" i="4"/>
  <c r="L700" i="4"/>
  <c r="R699" i="4"/>
  <c r="M699" i="4"/>
  <c r="L699" i="4"/>
  <c r="R698" i="4"/>
  <c r="M698" i="4"/>
  <c r="L698" i="4"/>
  <c r="R697" i="4"/>
  <c r="M697" i="4"/>
  <c r="L697" i="4"/>
  <c r="R696" i="4"/>
  <c r="M696" i="4"/>
  <c r="L696" i="4"/>
  <c r="R695" i="4"/>
  <c r="M695" i="4"/>
  <c r="L695" i="4"/>
  <c r="R694" i="4"/>
  <c r="M694" i="4"/>
  <c r="L694" i="4"/>
  <c r="R693" i="4"/>
  <c r="M693" i="4"/>
  <c r="L693" i="4"/>
  <c r="R692" i="4"/>
  <c r="M692" i="4"/>
  <c r="L692" i="4"/>
  <c r="R691" i="4"/>
  <c r="M691" i="4"/>
  <c r="L691" i="4"/>
  <c r="R690" i="4"/>
  <c r="M690" i="4"/>
  <c r="L690" i="4"/>
  <c r="R689" i="4"/>
  <c r="M689" i="4"/>
  <c r="L689" i="4"/>
  <c r="R688" i="4"/>
  <c r="M688" i="4"/>
  <c r="L688" i="4"/>
  <c r="R687" i="4"/>
  <c r="M687" i="4"/>
  <c r="L687" i="4"/>
  <c r="R686" i="4"/>
  <c r="M686" i="4"/>
  <c r="L686" i="4"/>
  <c r="R685" i="4"/>
  <c r="M685" i="4"/>
  <c r="L685" i="4"/>
  <c r="R684" i="4"/>
  <c r="M684" i="4"/>
  <c r="L684" i="4"/>
  <c r="R683" i="4"/>
  <c r="M683" i="4"/>
  <c r="L683" i="4"/>
  <c r="R682" i="4"/>
  <c r="M682" i="4"/>
  <c r="L682" i="4"/>
  <c r="R681" i="4"/>
  <c r="M681" i="4"/>
  <c r="L681" i="4"/>
  <c r="R680" i="4"/>
  <c r="M680" i="4"/>
  <c r="L680" i="4"/>
  <c r="R679" i="4"/>
  <c r="M679" i="4"/>
  <c r="L679" i="4"/>
  <c r="R678" i="4"/>
  <c r="M678" i="4"/>
  <c r="L678" i="4"/>
  <c r="R677" i="4"/>
  <c r="M677" i="4"/>
  <c r="L677" i="4"/>
  <c r="R676" i="4"/>
  <c r="M676" i="4"/>
  <c r="L676" i="4"/>
  <c r="R675" i="4"/>
  <c r="M675" i="4"/>
  <c r="L675" i="4"/>
  <c r="R674" i="4"/>
  <c r="M674" i="4"/>
  <c r="L674" i="4"/>
  <c r="R673" i="4"/>
  <c r="M673" i="4"/>
  <c r="L673" i="4"/>
  <c r="R672" i="4"/>
  <c r="M672" i="4"/>
  <c r="L672" i="4"/>
  <c r="R671" i="4"/>
  <c r="M671" i="4"/>
  <c r="L671" i="4"/>
  <c r="R670" i="4"/>
  <c r="M670" i="4"/>
  <c r="L670" i="4"/>
  <c r="R669" i="4"/>
  <c r="M669" i="4"/>
  <c r="L669" i="4"/>
  <c r="R668" i="4"/>
  <c r="M668" i="4"/>
  <c r="L668" i="4"/>
  <c r="R667" i="4"/>
  <c r="M667" i="4"/>
  <c r="L667" i="4"/>
  <c r="R666" i="4"/>
  <c r="M666" i="4"/>
  <c r="L666" i="4"/>
  <c r="R665" i="4"/>
  <c r="M665" i="4"/>
  <c r="L665" i="4"/>
  <c r="R664" i="4"/>
  <c r="M664" i="4"/>
  <c r="L664" i="4"/>
  <c r="R663" i="4"/>
  <c r="M663" i="4"/>
  <c r="L663" i="4"/>
  <c r="R662" i="4"/>
  <c r="M662" i="4"/>
  <c r="L662" i="4"/>
  <c r="R661" i="4"/>
  <c r="M661" i="4"/>
  <c r="L661" i="4"/>
  <c r="R660" i="4"/>
  <c r="M660" i="4"/>
  <c r="L660" i="4"/>
  <c r="R659" i="4"/>
  <c r="M659" i="4"/>
  <c r="L659" i="4"/>
  <c r="R658" i="4"/>
  <c r="M658" i="4"/>
  <c r="L658" i="4"/>
  <c r="R657" i="4"/>
  <c r="M657" i="4"/>
  <c r="L657" i="4"/>
  <c r="R656" i="4"/>
  <c r="M656" i="4"/>
  <c r="L656" i="4"/>
  <c r="R655" i="4"/>
  <c r="M655" i="4"/>
  <c r="L655" i="4"/>
  <c r="R654" i="4"/>
  <c r="M654" i="4"/>
  <c r="L654" i="4"/>
  <c r="R653" i="4"/>
  <c r="M653" i="4"/>
  <c r="L653" i="4"/>
  <c r="R652" i="4"/>
  <c r="M652" i="4"/>
  <c r="L652" i="4"/>
  <c r="R651" i="4"/>
  <c r="M651" i="4"/>
  <c r="L651" i="4"/>
  <c r="R650" i="4"/>
  <c r="M650" i="4"/>
  <c r="L650" i="4"/>
  <c r="R649" i="4"/>
  <c r="M649" i="4"/>
  <c r="L649" i="4"/>
  <c r="R648" i="4"/>
  <c r="M648" i="4"/>
  <c r="L648" i="4"/>
  <c r="R647" i="4"/>
  <c r="M647" i="4"/>
  <c r="L647" i="4"/>
  <c r="R646" i="4"/>
  <c r="M646" i="4"/>
  <c r="L646" i="4"/>
  <c r="R645" i="4"/>
  <c r="M645" i="4"/>
  <c r="L645" i="4"/>
  <c r="R644" i="4"/>
  <c r="M644" i="4"/>
  <c r="L644" i="4"/>
  <c r="R643" i="4"/>
  <c r="M643" i="4"/>
  <c r="L643" i="4"/>
  <c r="R642" i="4"/>
  <c r="M642" i="4"/>
  <c r="L642" i="4"/>
  <c r="R641" i="4"/>
  <c r="M641" i="4"/>
  <c r="L641" i="4"/>
  <c r="R640" i="4"/>
  <c r="M640" i="4"/>
  <c r="L640" i="4"/>
  <c r="R639" i="4"/>
  <c r="M639" i="4"/>
  <c r="L639" i="4"/>
  <c r="R638" i="4"/>
  <c r="M638" i="4"/>
  <c r="L638" i="4"/>
  <c r="R637" i="4"/>
  <c r="M637" i="4"/>
  <c r="L637" i="4"/>
  <c r="R636" i="4"/>
  <c r="M636" i="4"/>
  <c r="L636" i="4"/>
  <c r="R635" i="4"/>
  <c r="M635" i="4"/>
  <c r="L635" i="4"/>
  <c r="R634" i="4"/>
  <c r="M634" i="4"/>
  <c r="L634" i="4"/>
  <c r="R633" i="4"/>
  <c r="M633" i="4"/>
  <c r="L633" i="4"/>
  <c r="R632" i="4"/>
  <c r="M632" i="4"/>
  <c r="L632" i="4"/>
  <c r="R631" i="4"/>
  <c r="M631" i="4"/>
  <c r="L631" i="4"/>
  <c r="R630" i="4"/>
  <c r="M630" i="4"/>
  <c r="L630" i="4"/>
  <c r="R629" i="4"/>
  <c r="M629" i="4"/>
  <c r="L629" i="4"/>
  <c r="R628" i="4"/>
  <c r="M628" i="4"/>
  <c r="L628" i="4"/>
  <c r="R627" i="4"/>
  <c r="M627" i="4"/>
  <c r="L627" i="4"/>
  <c r="R626" i="4"/>
  <c r="M626" i="4"/>
  <c r="L626" i="4"/>
  <c r="R625" i="4"/>
  <c r="M625" i="4"/>
  <c r="L625" i="4"/>
  <c r="R624" i="4"/>
  <c r="M624" i="4"/>
  <c r="L624" i="4"/>
  <c r="R623" i="4"/>
  <c r="M623" i="4"/>
  <c r="L623" i="4"/>
  <c r="R622" i="4"/>
  <c r="M622" i="4"/>
  <c r="L622" i="4"/>
  <c r="R621" i="4"/>
  <c r="M621" i="4"/>
  <c r="L621" i="4"/>
  <c r="R620" i="4"/>
  <c r="M620" i="4"/>
  <c r="L620" i="4"/>
  <c r="R619" i="4"/>
  <c r="M619" i="4"/>
  <c r="L619" i="4"/>
  <c r="R618" i="4"/>
  <c r="M618" i="4"/>
  <c r="L618" i="4"/>
  <c r="R617" i="4"/>
  <c r="M617" i="4"/>
  <c r="L617" i="4"/>
  <c r="R616" i="4"/>
  <c r="M616" i="4"/>
  <c r="L616" i="4"/>
  <c r="R615" i="4"/>
  <c r="M615" i="4"/>
  <c r="L615" i="4"/>
  <c r="R614" i="4"/>
  <c r="M614" i="4"/>
  <c r="L614" i="4"/>
  <c r="R613" i="4"/>
  <c r="M613" i="4"/>
  <c r="L613" i="4"/>
  <c r="R612" i="4"/>
  <c r="M612" i="4"/>
  <c r="L612" i="4"/>
  <c r="R611" i="4"/>
  <c r="M611" i="4"/>
  <c r="L611" i="4"/>
  <c r="R610" i="4"/>
  <c r="M610" i="4"/>
  <c r="L610" i="4"/>
  <c r="R609" i="4"/>
  <c r="M609" i="4"/>
  <c r="L609" i="4"/>
  <c r="R608" i="4"/>
  <c r="M608" i="4"/>
  <c r="L608" i="4"/>
  <c r="R607" i="4"/>
  <c r="M607" i="4"/>
  <c r="L607" i="4"/>
  <c r="R606" i="4"/>
  <c r="M606" i="4"/>
  <c r="L606" i="4"/>
  <c r="R605" i="4"/>
  <c r="M605" i="4"/>
  <c r="L605" i="4"/>
  <c r="R604" i="4"/>
  <c r="M604" i="4"/>
  <c r="L604" i="4"/>
  <c r="R603" i="4"/>
  <c r="M603" i="4"/>
  <c r="L603" i="4"/>
  <c r="R602" i="4"/>
  <c r="M602" i="4"/>
  <c r="L602" i="4"/>
  <c r="R601" i="4"/>
  <c r="M601" i="4"/>
  <c r="L601" i="4"/>
  <c r="R600" i="4"/>
  <c r="M600" i="4"/>
  <c r="L600" i="4"/>
  <c r="R599" i="4"/>
  <c r="M599" i="4"/>
  <c r="L599" i="4"/>
  <c r="R598" i="4"/>
  <c r="M598" i="4"/>
  <c r="L598" i="4"/>
  <c r="R597" i="4"/>
  <c r="M597" i="4"/>
  <c r="L597" i="4"/>
  <c r="R596" i="4"/>
  <c r="M596" i="4"/>
  <c r="L596" i="4"/>
  <c r="R595" i="4"/>
  <c r="M595" i="4"/>
  <c r="L595" i="4"/>
  <c r="R594" i="4"/>
  <c r="M594" i="4"/>
  <c r="L594" i="4"/>
  <c r="R593" i="4"/>
  <c r="M593" i="4"/>
  <c r="L593" i="4"/>
  <c r="R592" i="4"/>
  <c r="M592" i="4"/>
  <c r="L592" i="4"/>
  <c r="R591" i="4"/>
  <c r="M591" i="4"/>
  <c r="L591" i="4"/>
  <c r="R590" i="4"/>
  <c r="M590" i="4"/>
  <c r="L590" i="4"/>
  <c r="R589" i="4"/>
  <c r="M589" i="4"/>
  <c r="L589" i="4"/>
  <c r="R588" i="4"/>
  <c r="M588" i="4"/>
  <c r="L588" i="4"/>
  <c r="R587" i="4"/>
  <c r="M587" i="4"/>
  <c r="L587" i="4"/>
  <c r="R586" i="4"/>
  <c r="M586" i="4"/>
  <c r="L586" i="4"/>
  <c r="R585" i="4"/>
  <c r="M585" i="4"/>
  <c r="L585" i="4"/>
  <c r="R584" i="4"/>
  <c r="M584" i="4"/>
  <c r="L584" i="4"/>
  <c r="R583" i="4"/>
  <c r="M583" i="4"/>
  <c r="L583" i="4"/>
  <c r="R582" i="4"/>
  <c r="M582" i="4"/>
  <c r="L582" i="4"/>
  <c r="R581" i="4"/>
  <c r="M581" i="4"/>
  <c r="L581" i="4"/>
  <c r="R580" i="4"/>
  <c r="M580" i="4"/>
  <c r="L580" i="4"/>
  <c r="R579" i="4"/>
  <c r="M579" i="4"/>
  <c r="L579" i="4"/>
  <c r="R578" i="4"/>
  <c r="M578" i="4"/>
  <c r="L578" i="4"/>
  <c r="R577" i="4"/>
  <c r="M577" i="4"/>
  <c r="L577" i="4"/>
  <c r="R576" i="4"/>
  <c r="M576" i="4"/>
  <c r="L576" i="4"/>
  <c r="R575" i="4"/>
  <c r="M575" i="4"/>
  <c r="L575" i="4"/>
  <c r="R574" i="4"/>
  <c r="M574" i="4"/>
  <c r="L574" i="4"/>
  <c r="R573" i="4"/>
  <c r="M573" i="4"/>
  <c r="L573" i="4"/>
  <c r="R572" i="4"/>
  <c r="M572" i="4"/>
  <c r="L572" i="4"/>
  <c r="R571" i="4"/>
  <c r="M571" i="4"/>
  <c r="L571" i="4"/>
  <c r="R570" i="4"/>
  <c r="M570" i="4"/>
  <c r="L570" i="4"/>
  <c r="R569" i="4"/>
  <c r="M569" i="4"/>
  <c r="L569" i="4"/>
  <c r="R568" i="4"/>
  <c r="M568" i="4"/>
  <c r="L568" i="4"/>
  <c r="R567" i="4"/>
  <c r="M567" i="4"/>
  <c r="L567" i="4"/>
  <c r="R566" i="4"/>
  <c r="M566" i="4"/>
  <c r="L566" i="4"/>
  <c r="R565" i="4"/>
  <c r="M565" i="4"/>
  <c r="L565" i="4"/>
  <c r="R564" i="4"/>
  <c r="M564" i="4"/>
  <c r="L564" i="4"/>
  <c r="R563" i="4"/>
  <c r="M563" i="4"/>
  <c r="L563" i="4"/>
  <c r="R562" i="4"/>
  <c r="M562" i="4"/>
  <c r="L562" i="4"/>
  <c r="R561" i="4"/>
  <c r="M561" i="4"/>
  <c r="L561" i="4"/>
  <c r="R560" i="4"/>
  <c r="M560" i="4"/>
  <c r="L560" i="4"/>
  <c r="R559" i="4"/>
  <c r="M559" i="4"/>
  <c r="L559" i="4"/>
  <c r="R558" i="4"/>
  <c r="M558" i="4"/>
  <c r="L558" i="4"/>
  <c r="R557" i="4"/>
  <c r="M557" i="4"/>
  <c r="L557" i="4"/>
  <c r="R556" i="4"/>
  <c r="M556" i="4"/>
  <c r="L556" i="4"/>
  <c r="R555" i="4"/>
  <c r="M555" i="4"/>
  <c r="L555" i="4"/>
  <c r="R554" i="4"/>
  <c r="M554" i="4"/>
  <c r="L554" i="4"/>
  <c r="R553" i="4"/>
  <c r="M553" i="4"/>
  <c r="L553" i="4"/>
  <c r="R552" i="4"/>
  <c r="M552" i="4"/>
  <c r="L552" i="4"/>
  <c r="R551" i="4"/>
  <c r="M551" i="4"/>
  <c r="L551" i="4"/>
  <c r="R550" i="4"/>
  <c r="M550" i="4"/>
  <c r="L550" i="4"/>
  <c r="R549" i="4"/>
  <c r="M549" i="4"/>
  <c r="L549" i="4"/>
  <c r="R548" i="4"/>
  <c r="M548" i="4"/>
  <c r="L548" i="4"/>
  <c r="R547" i="4"/>
  <c r="M547" i="4"/>
  <c r="L547" i="4"/>
  <c r="R546" i="4"/>
  <c r="M546" i="4"/>
  <c r="L546" i="4"/>
  <c r="R545" i="4"/>
  <c r="M545" i="4"/>
  <c r="L545" i="4"/>
  <c r="R544" i="4"/>
  <c r="M544" i="4"/>
  <c r="L544" i="4"/>
  <c r="R543" i="4"/>
  <c r="M543" i="4"/>
  <c r="L543" i="4"/>
  <c r="R542" i="4"/>
  <c r="M542" i="4"/>
  <c r="L542" i="4"/>
  <c r="R541" i="4"/>
  <c r="M541" i="4"/>
  <c r="L541" i="4"/>
  <c r="R540" i="4"/>
  <c r="M540" i="4"/>
  <c r="L540" i="4"/>
  <c r="R539" i="4"/>
  <c r="M539" i="4"/>
  <c r="L539" i="4"/>
  <c r="R538" i="4"/>
  <c r="M538" i="4"/>
  <c r="L538" i="4"/>
  <c r="R537" i="4"/>
  <c r="M537" i="4"/>
  <c r="L537" i="4"/>
  <c r="R536" i="4"/>
  <c r="M536" i="4"/>
  <c r="L536" i="4"/>
  <c r="R535" i="4"/>
  <c r="M535" i="4"/>
  <c r="L535" i="4"/>
  <c r="R534" i="4"/>
  <c r="M534" i="4"/>
  <c r="L534" i="4"/>
  <c r="R533" i="4"/>
  <c r="M533" i="4"/>
  <c r="L533" i="4"/>
  <c r="R532" i="4"/>
  <c r="M532" i="4"/>
  <c r="L532" i="4"/>
  <c r="R531" i="4"/>
  <c r="M531" i="4"/>
  <c r="L531" i="4"/>
  <c r="R530" i="4"/>
  <c r="M530" i="4"/>
  <c r="L530" i="4"/>
  <c r="R529" i="4"/>
  <c r="M529" i="4"/>
  <c r="L529" i="4"/>
  <c r="R528" i="4"/>
  <c r="M528" i="4"/>
  <c r="L528" i="4"/>
  <c r="R527" i="4"/>
  <c r="M527" i="4"/>
  <c r="L527" i="4"/>
  <c r="R526" i="4"/>
  <c r="M526" i="4"/>
  <c r="L526" i="4"/>
  <c r="R525" i="4"/>
  <c r="M525" i="4"/>
  <c r="L525" i="4"/>
  <c r="R524" i="4"/>
  <c r="M524" i="4"/>
  <c r="L524" i="4"/>
  <c r="R523" i="4"/>
  <c r="M523" i="4"/>
  <c r="L523" i="4"/>
  <c r="R522" i="4"/>
  <c r="M522" i="4"/>
  <c r="L522" i="4"/>
  <c r="R521" i="4"/>
  <c r="M521" i="4"/>
  <c r="L521" i="4"/>
  <c r="R520" i="4"/>
  <c r="M520" i="4"/>
  <c r="L520" i="4"/>
  <c r="R519" i="4"/>
  <c r="M519" i="4"/>
  <c r="L519" i="4"/>
  <c r="R518" i="4"/>
  <c r="M518" i="4"/>
  <c r="L518" i="4"/>
  <c r="R517" i="4"/>
  <c r="M517" i="4"/>
  <c r="L517" i="4"/>
  <c r="R516" i="4"/>
  <c r="M516" i="4"/>
  <c r="L516" i="4"/>
  <c r="R515" i="4"/>
  <c r="M515" i="4"/>
  <c r="L515" i="4"/>
  <c r="R514" i="4"/>
  <c r="M514" i="4"/>
  <c r="L514" i="4"/>
  <c r="R513" i="4"/>
  <c r="M513" i="4"/>
  <c r="L513" i="4"/>
  <c r="R512" i="4"/>
  <c r="M512" i="4"/>
  <c r="L512" i="4"/>
  <c r="R511" i="4"/>
  <c r="M511" i="4"/>
  <c r="L511" i="4"/>
  <c r="R510" i="4"/>
  <c r="M510" i="4"/>
  <c r="L510" i="4"/>
  <c r="R509" i="4"/>
  <c r="M509" i="4"/>
  <c r="L509" i="4"/>
  <c r="R508" i="4"/>
  <c r="M508" i="4"/>
  <c r="L508" i="4"/>
  <c r="R507" i="4"/>
  <c r="M507" i="4"/>
  <c r="L507" i="4"/>
  <c r="R506" i="4"/>
  <c r="M506" i="4"/>
  <c r="L506" i="4"/>
  <c r="R505" i="4"/>
  <c r="M505" i="4"/>
  <c r="L505" i="4"/>
  <c r="R504" i="4"/>
  <c r="M504" i="4"/>
  <c r="L504" i="4"/>
  <c r="R503" i="4"/>
  <c r="M503" i="4"/>
  <c r="L503" i="4"/>
  <c r="R502" i="4"/>
  <c r="M502" i="4"/>
  <c r="L502" i="4"/>
  <c r="R501" i="4"/>
  <c r="M501" i="4"/>
  <c r="L501" i="4"/>
  <c r="R500" i="4"/>
  <c r="M500" i="4"/>
  <c r="L500" i="4"/>
  <c r="R499" i="4"/>
  <c r="M499" i="4"/>
  <c r="L499" i="4"/>
  <c r="R498" i="4"/>
  <c r="M498" i="4"/>
  <c r="L498" i="4"/>
  <c r="R497" i="4"/>
  <c r="M497" i="4"/>
  <c r="L497" i="4"/>
  <c r="R496" i="4"/>
  <c r="M496" i="4"/>
  <c r="L496" i="4"/>
  <c r="R495" i="4"/>
  <c r="M495" i="4"/>
  <c r="L495" i="4"/>
  <c r="R494" i="4"/>
  <c r="M494" i="4"/>
  <c r="L494" i="4"/>
  <c r="R493" i="4"/>
  <c r="M493" i="4"/>
  <c r="L493" i="4"/>
  <c r="R492" i="4"/>
  <c r="M492" i="4"/>
  <c r="L492" i="4"/>
  <c r="R491" i="4"/>
  <c r="M491" i="4"/>
  <c r="L491" i="4"/>
  <c r="R490" i="4"/>
  <c r="M490" i="4"/>
  <c r="L490" i="4"/>
  <c r="Y489" i="4"/>
  <c r="R489" i="4"/>
  <c r="M489" i="4"/>
  <c r="L489" i="4"/>
  <c r="Y488" i="4"/>
  <c r="R488" i="4"/>
  <c r="M488" i="4"/>
  <c r="L488" i="4"/>
  <c r="Y487" i="4"/>
  <c r="R487" i="4"/>
  <c r="M487" i="4"/>
  <c r="L487" i="4"/>
  <c r="Y486" i="4"/>
  <c r="R486" i="4"/>
  <c r="M486" i="4"/>
  <c r="L486" i="4"/>
  <c r="Y485" i="4"/>
  <c r="R485" i="4"/>
  <c r="M485" i="4"/>
  <c r="L485" i="4"/>
  <c r="Y484" i="4"/>
  <c r="R484" i="4"/>
  <c r="M484" i="4"/>
  <c r="L484" i="4"/>
  <c r="Y483" i="4"/>
  <c r="R483" i="4"/>
  <c r="M483" i="4"/>
  <c r="L483" i="4"/>
  <c r="Y482" i="4"/>
  <c r="R482" i="4"/>
  <c r="M482" i="4"/>
  <c r="L482" i="4"/>
  <c r="Y481" i="4"/>
  <c r="R481" i="4"/>
  <c r="M481" i="4"/>
  <c r="L481" i="4"/>
  <c r="Y480" i="4"/>
  <c r="R480" i="4"/>
  <c r="M480" i="4"/>
  <c r="L480" i="4"/>
  <c r="Y479" i="4"/>
  <c r="R479" i="4"/>
  <c r="M479" i="4"/>
  <c r="L479" i="4"/>
  <c r="Y478" i="4"/>
  <c r="R478" i="4"/>
  <c r="M478" i="4"/>
  <c r="L478" i="4"/>
  <c r="Y477" i="4"/>
  <c r="R477" i="4"/>
  <c r="M477" i="4"/>
  <c r="L477" i="4"/>
  <c r="Y476" i="4"/>
  <c r="R476" i="4"/>
  <c r="M476" i="4"/>
  <c r="L476" i="4"/>
  <c r="Y475" i="4"/>
  <c r="R475" i="4"/>
  <c r="M475" i="4"/>
  <c r="L475" i="4"/>
  <c r="Y474" i="4"/>
  <c r="R474" i="4"/>
  <c r="M474" i="4"/>
  <c r="L474" i="4"/>
  <c r="Y473" i="4"/>
  <c r="R473" i="4"/>
  <c r="M473" i="4"/>
  <c r="L473" i="4"/>
  <c r="Y472" i="4"/>
  <c r="R472" i="4"/>
  <c r="M472" i="4"/>
  <c r="L472" i="4"/>
  <c r="Y471" i="4"/>
  <c r="R471" i="4"/>
  <c r="M471" i="4"/>
  <c r="L471" i="4"/>
  <c r="Y470" i="4"/>
  <c r="R470" i="4"/>
  <c r="M470" i="4"/>
  <c r="L470" i="4"/>
  <c r="Y469" i="4"/>
  <c r="R469" i="4"/>
  <c r="M469" i="4"/>
  <c r="L469" i="4"/>
  <c r="Y468" i="4"/>
  <c r="R468" i="4"/>
  <c r="M468" i="4"/>
  <c r="L468" i="4"/>
  <c r="Y467" i="4"/>
  <c r="R467" i="4"/>
  <c r="M467" i="4"/>
  <c r="L467" i="4"/>
  <c r="Y466" i="4"/>
  <c r="R466" i="4"/>
  <c r="M466" i="4"/>
  <c r="L466" i="4"/>
  <c r="Y465" i="4"/>
  <c r="R465" i="4"/>
  <c r="M465" i="4"/>
  <c r="L465" i="4"/>
  <c r="Y464" i="4"/>
  <c r="R464" i="4"/>
  <c r="M464" i="4"/>
  <c r="L464" i="4"/>
  <c r="Y463" i="4"/>
  <c r="R463" i="4"/>
  <c r="M463" i="4"/>
  <c r="L463" i="4"/>
  <c r="Y462" i="4"/>
  <c r="R462" i="4"/>
  <c r="M462" i="4"/>
  <c r="L462" i="4"/>
  <c r="Y461" i="4"/>
  <c r="R461" i="4"/>
  <c r="M461" i="4"/>
  <c r="L461" i="4"/>
  <c r="Y460" i="4"/>
  <c r="R460" i="4"/>
  <c r="M460" i="4"/>
  <c r="L460" i="4"/>
  <c r="Y459" i="4"/>
  <c r="R459" i="4"/>
  <c r="M459" i="4"/>
  <c r="L459" i="4"/>
  <c r="Y458" i="4"/>
  <c r="R458" i="4"/>
  <c r="M458" i="4"/>
  <c r="L458" i="4"/>
  <c r="Y457" i="4"/>
  <c r="R457" i="4"/>
  <c r="M457" i="4"/>
  <c r="L457" i="4"/>
  <c r="Y456" i="4"/>
  <c r="R456" i="4"/>
  <c r="M456" i="4"/>
  <c r="L456" i="4"/>
  <c r="Y455" i="4"/>
  <c r="R455" i="4"/>
  <c r="M455" i="4"/>
  <c r="L455" i="4"/>
  <c r="Y454" i="4"/>
  <c r="R454" i="4"/>
  <c r="M454" i="4"/>
  <c r="L454" i="4"/>
  <c r="Y453" i="4"/>
  <c r="R453" i="4"/>
  <c r="M453" i="4"/>
  <c r="L453" i="4"/>
  <c r="Y452" i="4"/>
  <c r="R452" i="4"/>
  <c r="M452" i="4"/>
  <c r="L452" i="4"/>
  <c r="Y451" i="4"/>
  <c r="R451" i="4"/>
  <c r="M451" i="4"/>
  <c r="L451" i="4"/>
  <c r="Y450" i="4"/>
  <c r="R450" i="4"/>
  <c r="M450" i="4"/>
  <c r="L450" i="4"/>
  <c r="Y449" i="4"/>
  <c r="R449" i="4"/>
  <c r="M449" i="4"/>
  <c r="L449" i="4"/>
  <c r="Y448" i="4"/>
  <c r="R448" i="4"/>
  <c r="M448" i="4"/>
  <c r="L448" i="4"/>
  <c r="Y447" i="4"/>
  <c r="R447" i="4"/>
  <c r="M447" i="4"/>
  <c r="L447" i="4"/>
  <c r="Y446" i="4"/>
  <c r="R446" i="4"/>
  <c r="M446" i="4"/>
  <c r="L446" i="4"/>
  <c r="Y445" i="4"/>
  <c r="R445" i="4"/>
  <c r="M445" i="4"/>
  <c r="L445" i="4"/>
  <c r="Y444" i="4"/>
  <c r="R444" i="4"/>
  <c r="M444" i="4"/>
  <c r="L444" i="4"/>
  <c r="Y443" i="4"/>
  <c r="R443" i="4"/>
  <c r="M443" i="4"/>
  <c r="L443" i="4"/>
  <c r="Y442" i="4"/>
  <c r="R442" i="4"/>
  <c r="M442" i="4"/>
  <c r="L442" i="4"/>
  <c r="Y441" i="4"/>
  <c r="R441" i="4"/>
  <c r="M441" i="4"/>
  <c r="L441" i="4"/>
  <c r="Y440" i="4"/>
  <c r="R440" i="4"/>
  <c r="M440" i="4"/>
  <c r="L440" i="4"/>
  <c r="Y439" i="4"/>
  <c r="R439" i="4"/>
  <c r="M439" i="4"/>
  <c r="L439" i="4"/>
  <c r="Y438" i="4"/>
  <c r="R438" i="4"/>
  <c r="M438" i="4"/>
  <c r="L438" i="4"/>
  <c r="Y437" i="4"/>
  <c r="R437" i="4"/>
  <c r="M437" i="4"/>
  <c r="L437" i="4"/>
  <c r="Y436" i="4"/>
  <c r="R436" i="4"/>
  <c r="M436" i="4"/>
  <c r="L436" i="4"/>
  <c r="Y435" i="4"/>
  <c r="R435" i="4"/>
  <c r="M435" i="4"/>
  <c r="L435" i="4"/>
  <c r="Y434" i="4"/>
  <c r="R434" i="4"/>
  <c r="M434" i="4"/>
  <c r="L434" i="4"/>
  <c r="Y433" i="4"/>
  <c r="R433" i="4"/>
  <c r="M433" i="4"/>
  <c r="L433" i="4"/>
  <c r="Y432" i="4"/>
  <c r="R432" i="4"/>
  <c r="M432" i="4"/>
  <c r="L432" i="4"/>
  <c r="Y431" i="4"/>
  <c r="R431" i="4"/>
  <c r="M431" i="4"/>
  <c r="L431" i="4"/>
  <c r="Y430" i="4"/>
  <c r="R430" i="4"/>
  <c r="M430" i="4"/>
  <c r="L430" i="4"/>
  <c r="Y429" i="4"/>
  <c r="R429" i="4"/>
  <c r="M429" i="4"/>
  <c r="L429" i="4"/>
  <c r="Y428" i="4"/>
  <c r="R428" i="4"/>
  <c r="M428" i="4"/>
  <c r="L428" i="4"/>
  <c r="Y427" i="4"/>
  <c r="R427" i="4"/>
  <c r="M427" i="4"/>
  <c r="L427" i="4"/>
  <c r="Y426" i="4"/>
  <c r="R426" i="4"/>
  <c r="M426" i="4"/>
  <c r="L426" i="4"/>
  <c r="Y425" i="4"/>
  <c r="R425" i="4"/>
  <c r="M425" i="4"/>
  <c r="L425" i="4"/>
  <c r="Y424" i="4"/>
  <c r="R424" i="4"/>
  <c r="M424" i="4"/>
  <c r="L424" i="4"/>
  <c r="Y423" i="4"/>
  <c r="R423" i="4"/>
  <c r="M423" i="4"/>
  <c r="L423" i="4"/>
  <c r="Y422" i="4"/>
  <c r="R422" i="4"/>
  <c r="M422" i="4"/>
  <c r="L422" i="4"/>
  <c r="Y421" i="4"/>
  <c r="R421" i="4"/>
  <c r="M421" i="4"/>
  <c r="L421" i="4"/>
  <c r="Y420" i="4"/>
  <c r="R420" i="4"/>
  <c r="M420" i="4"/>
  <c r="L420" i="4"/>
  <c r="Y419" i="4"/>
  <c r="R419" i="4"/>
  <c r="M419" i="4"/>
  <c r="L419" i="4"/>
  <c r="Y418" i="4"/>
  <c r="R418" i="4"/>
  <c r="M418" i="4"/>
  <c r="L418" i="4"/>
  <c r="Y417" i="4"/>
  <c r="R417" i="4"/>
  <c r="M417" i="4"/>
  <c r="L417" i="4"/>
  <c r="Y416" i="4"/>
  <c r="R416" i="4"/>
  <c r="M416" i="4"/>
  <c r="L416" i="4"/>
  <c r="Y415" i="4"/>
  <c r="R415" i="4"/>
  <c r="M415" i="4"/>
  <c r="L415" i="4"/>
  <c r="Y414" i="4"/>
  <c r="R414" i="4"/>
  <c r="M414" i="4"/>
  <c r="L414" i="4"/>
  <c r="Y413" i="4"/>
  <c r="R413" i="4"/>
  <c r="M413" i="4"/>
  <c r="L413" i="4"/>
  <c r="Y412" i="4"/>
  <c r="R412" i="4"/>
  <c r="M412" i="4"/>
  <c r="L412" i="4"/>
  <c r="Y411" i="4"/>
  <c r="R411" i="4"/>
  <c r="M411" i="4"/>
  <c r="L411" i="4"/>
  <c r="Y410" i="4"/>
  <c r="R410" i="4"/>
  <c r="M410" i="4"/>
  <c r="L410" i="4"/>
  <c r="Y409" i="4"/>
  <c r="R409" i="4"/>
  <c r="M409" i="4"/>
  <c r="L409" i="4"/>
  <c r="Y408" i="4"/>
  <c r="R408" i="4"/>
  <c r="M408" i="4"/>
  <c r="L408" i="4"/>
  <c r="Y407" i="4"/>
  <c r="R407" i="4"/>
  <c r="M407" i="4"/>
  <c r="L407" i="4"/>
  <c r="Y406" i="4"/>
  <c r="R406" i="4"/>
  <c r="M406" i="4"/>
  <c r="L406" i="4"/>
  <c r="Y405" i="4"/>
  <c r="R405" i="4"/>
  <c r="M405" i="4"/>
  <c r="L405" i="4"/>
  <c r="Y404" i="4"/>
  <c r="R404" i="4"/>
  <c r="M404" i="4"/>
  <c r="L404" i="4"/>
  <c r="Y403" i="4"/>
  <c r="R403" i="4"/>
  <c r="M403" i="4"/>
  <c r="L403" i="4"/>
  <c r="Y402" i="4"/>
  <c r="R402" i="4"/>
  <c r="M402" i="4"/>
  <c r="L402" i="4"/>
  <c r="Y401" i="4"/>
  <c r="R401" i="4"/>
  <c r="M401" i="4"/>
  <c r="L401" i="4"/>
  <c r="Y400" i="4"/>
  <c r="R400" i="4"/>
  <c r="M400" i="4"/>
  <c r="L400" i="4"/>
  <c r="Y399" i="4"/>
  <c r="R399" i="4"/>
  <c r="M399" i="4"/>
  <c r="L399" i="4"/>
  <c r="Y398" i="4"/>
  <c r="R398" i="4"/>
  <c r="M398" i="4"/>
  <c r="L398" i="4"/>
  <c r="Y397" i="4"/>
  <c r="R397" i="4"/>
  <c r="M397" i="4"/>
  <c r="L397" i="4"/>
  <c r="Y396" i="4"/>
  <c r="R396" i="4"/>
  <c r="M396" i="4"/>
  <c r="L396" i="4"/>
  <c r="Y395" i="4"/>
  <c r="R395" i="4"/>
  <c r="M395" i="4"/>
  <c r="L395" i="4"/>
  <c r="Y394" i="4"/>
  <c r="R394" i="4"/>
  <c r="M394" i="4"/>
  <c r="L394" i="4"/>
  <c r="Y393" i="4"/>
  <c r="R393" i="4"/>
  <c r="M393" i="4"/>
  <c r="L393" i="4"/>
  <c r="Y392" i="4"/>
  <c r="R392" i="4"/>
  <c r="M392" i="4"/>
  <c r="L392" i="4"/>
  <c r="Y391" i="4"/>
  <c r="R391" i="4"/>
  <c r="M391" i="4"/>
  <c r="L391" i="4"/>
  <c r="Y390" i="4"/>
  <c r="R390" i="4"/>
  <c r="M390" i="4"/>
  <c r="L390" i="4"/>
  <c r="Y389" i="4"/>
  <c r="R389" i="4"/>
  <c r="M389" i="4"/>
  <c r="L389" i="4"/>
  <c r="Y388" i="4"/>
  <c r="R388" i="4"/>
  <c r="M388" i="4"/>
  <c r="L388" i="4"/>
  <c r="Y387" i="4"/>
  <c r="R387" i="4"/>
  <c r="M387" i="4"/>
  <c r="L387" i="4"/>
  <c r="Y386" i="4"/>
  <c r="R386" i="4"/>
  <c r="M386" i="4"/>
  <c r="L386" i="4"/>
  <c r="Y385" i="4"/>
  <c r="R385" i="4"/>
  <c r="M385" i="4"/>
  <c r="L385" i="4"/>
  <c r="Y384" i="4"/>
  <c r="R384" i="4"/>
  <c r="M384" i="4"/>
  <c r="L384" i="4"/>
  <c r="Y383" i="4"/>
  <c r="R383" i="4"/>
  <c r="M383" i="4"/>
  <c r="L383" i="4"/>
  <c r="Y382" i="4"/>
  <c r="R382" i="4"/>
  <c r="M382" i="4"/>
  <c r="L382" i="4"/>
  <c r="Y381" i="4"/>
  <c r="R381" i="4"/>
  <c r="M381" i="4"/>
  <c r="L381" i="4"/>
  <c r="Y380" i="4"/>
  <c r="R380" i="4"/>
  <c r="M380" i="4"/>
  <c r="L380" i="4"/>
  <c r="Y379" i="4"/>
  <c r="R379" i="4"/>
  <c r="M379" i="4"/>
  <c r="L379" i="4"/>
  <c r="Y378" i="4"/>
  <c r="R378" i="4"/>
  <c r="M378" i="4"/>
  <c r="L378" i="4"/>
  <c r="Y377" i="4"/>
  <c r="R377" i="4"/>
  <c r="M377" i="4"/>
  <c r="L377" i="4"/>
  <c r="Y376" i="4"/>
  <c r="R376" i="4"/>
  <c r="M376" i="4"/>
  <c r="L376" i="4"/>
  <c r="Y375" i="4"/>
  <c r="R375" i="4"/>
  <c r="M375" i="4"/>
  <c r="L375" i="4"/>
  <c r="Y374" i="4"/>
  <c r="R374" i="4"/>
  <c r="M374" i="4"/>
  <c r="L374" i="4"/>
  <c r="Y373" i="4"/>
  <c r="R373" i="4"/>
  <c r="M373" i="4"/>
  <c r="L373" i="4"/>
  <c r="Y372" i="4"/>
  <c r="R372" i="4"/>
  <c r="M372" i="4"/>
  <c r="L372" i="4"/>
  <c r="Y371" i="4"/>
  <c r="R371" i="4"/>
  <c r="M371" i="4"/>
  <c r="L371" i="4"/>
  <c r="Y370" i="4"/>
  <c r="R370" i="4"/>
  <c r="M370" i="4"/>
  <c r="L370" i="4"/>
  <c r="Y369" i="4"/>
  <c r="R369" i="4"/>
  <c r="M369" i="4"/>
  <c r="L369" i="4"/>
  <c r="Y368" i="4"/>
  <c r="R368" i="4"/>
  <c r="M368" i="4"/>
  <c r="L368" i="4"/>
  <c r="Y367" i="4"/>
  <c r="R367" i="4"/>
  <c r="M367" i="4"/>
  <c r="L367" i="4"/>
  <c r="Y366" i="4"/>
  <c r="R366" i="4"/>
  <c r="M366" i="4"/>
  <c r="L366" i="4"/>
  <c r="Y365" i="4"/>
  <c r="R365" i="4"/>
  <c r="M365" i="4"/>
  <c r="L365" i="4"/>
  <c r="Y364" i="4"/>
  <c r="R364" i="4"/>
  <c r="M364" i="4"/>
  <c r="L364" i="4"/>
  <c r="Y363" i="4"/>
  <c r="R363" i="4"/>
  <c r="M363" i="4"/>
  <c r="L363" i="4"/>
  <c r="Y362" i="4"/>
  <c r="R362" i="4"/>
  <c r="M362" i="4"/>
  <c r="L362" i="4"/>
  <c r="Y361" i="4"/>
  <c r="R361" i="4"/>
  <c r="M361" i="4"/>
  <c r="L361" i="4"/>
  <c r="Y360" i="4"/>
  <c r="R360" i="4"/>
  <c r="M360" i="4"/>
  <c r="L360" i="4"/>
  <c r="Y359" i="4"/>
  <c r="R359" i="4"/>
  <c r="M359" i="4"/>
  <c r="L359" i="4"/>
  <c r="Y358" i="4"/>
  <c r="R358" i="4"/>
  <c r="M358" i="4"/>
  <c r="L358" i="4"/>
  <c r="Y357" i="4"/>
  <c r="R357" i="4"/>
  <c r="M357" i="4"/>
  <c r="L357" i="4"/>
  <c r="Y356" i="4"/>
  <c r="R356" i="4"/>
  <c r="M356" i="4"/>
  <c r="L356" i="4"/>
  <c r="Y355" i="4"/>
  <c r="R355" i="4"/>
  <c r="M355" i="4"/>
  <c r="L355" i="4"/>
  <c r="Y354" i="4"/>
  <c r="R354" i="4"/>
  <c r="M354" i="4"/>
  <c r="L354" i="4"/>
  <c r="Y353" i="4"/>
  <c r="R353" i="4"/>
  <c r="M353" i="4"/>
  <c r="L353" i="4"/>
  <c r="Y352" i="4"/>
  <c r="R352" i="4"/>
  <c r="M352" i="4"/>
  <c r="L352" i="4"/>
  <c r="Y351" i="4"/>
  <c r="R351" i="4"/>
  <c r="M351" i="4"/>
  <c r="L351" i="4"/>
  <c r="Y350" i="4"/>
  <c r="R350" i="4"/>
  <c r="M350" i="4"/>
  <c r="L350" i="4"/>
  <c r="Y349" i="4"/>
  <c r="R349" i="4"/>
  <c r="M349" i="4"/>
  <c r="L349" i="4"/>
  <c r="Y348" i="4"/>
  <c r="R348" i="4"/>
  <c r="M348" i="4"/>
  <c r="L348" i="4"/>
  <c r="Y347" i="4"/>
  <c r="R347" i="4"/>
  <c r="M347" i="4"/>
  <c r="L347" i="4"/>
  <c r="Y346" i="4"/>
  <c r="R346" i="4"/>
  <c r="M346" i="4"/>
  <c r="L346" i="4"/>
  <c r="Y345" i="4"/>
  <c r="R345" i="4"/>
  <c r="M345" i="4"/>
  <c r="L345" i="4"/>
  <c r="Y344" i="4"/>
  <c r="R344" i="4"/>
  <c r="M344" i="4"/>
  <c r="L344" i="4"/>
  <c r="Y343" i="4"/>
  <c r="R343" i="4"/>
  <c r="M343" i="4"/>
  <c r="L343" i="4"/>
  <c r="Y342" i="4"/>
  <c r="R342" i="4"/>
  <c r="M342" i="4"/>
  <c r="L342" i="4"/>
  <c r="Y341" i="4"/>
  <c r="R341" i="4"/>
  <c r="M341" i="4"/>
  <c r="L341" i="4"/>
  <c r="Y340" i="4"/>
  <c r="R340" i="4"/>
  <c r="M340" i="4"/>
  <c r="L340" i="4"/>
  <c r="Y339" i="4"/>
  <c r="R339" i="4"/>
  <c r="M339" i="4"/>
  <c r="L339" i="4"/>
  <c r="Y338" i="4"/>
  <c r="R338" i="4"/>
  <c r="M338" i="4"/>
  <c r="L338" i="4"/>
  <c r="Y337" i="4"/>
  <c r="R337" i="4"/>
  <c r="M337" i="4"/>
  <c r="L337" i="4"/>
  <c r="Y336" i="4"/>
  <c r="R336" i="4"/>
  <c r="M336" i="4"/>
  <c r="L336" i="4"/>
  <c r="Y335" i="4"/>
  <c r="R335" i="4"/>
  <c r="M335" i="4"/>
  <c r="L335" i="4"/>
  <c r="Y334" i="4"/>
  <c r="R334" i="4"/>
  <c r="M334" i="4"/>
  <c r="L334" i="4"/>
  <c r="Y333" i="4"/>
  <c r="R333" i="4"/>
  <c r="M333" i="4"/>
  <c r="L333" i="4"/>
  <c r="Y332" i="4"/>
  <c r="R332" i="4"/>
  <c r="M332" i="4"/>
  <c r="L332" i="4"/>
  <c r="Y331" i="4"/>
  <c r="R331" i="4"/>
  <c r="M331" i="4"/>
  <c r="L331" i="4"/>
  <c r="Y330" i="4"/>
  <c r="R330" i="4"/>
  <c r="M330" i="4"/>
  <c r="L330" i="4"/>
  <c r="Y329" i="4"/>
  <c r="R329" i="4"/>
  <c r="M329" i="4"/>
  <c r="L329" i="4"/>
  <c r="Y328" i="4"/>
  <c r="R328" i="4"/>
  <c r="M328" i="4"/>
  <c r="L328" i="4"/>
  <c r="Y327" i="4"/>
  <c r="R327" i="4"/>
  <c r="M327" i="4"/>
  <c r="L327" i="4"/>
  <c r="Y326" i="4"/>
  <c r="R326" i="4"/>
  <c r="M326" i="4"/>
  <c r="L326" i="4"/>
  <c r="Y325" i="4"/>
  <c r="R325" i="4"/>
  <c r="M325" i="4"/>
  <c r="L325" i="4"/>
  <c r="Y324" i="4"/>
  <c r="R324" i="4"/>
  <c r="M324" i="4"/>
  <c r="L324" i="4"/>
  <c r="Y323" i="4"/>
  <c r="R323" i="4"/>
  <c r="M323" i="4"/>
  <c r="L323" i="4"/>
  <c r="Y322" i="4"/>
  <c r="R322" i="4"/>
  <c r="M322" i="4"/>
  <c r="L322" i="4"/>
  <c r="Y321" i="4"/>
  <c r="R321" i="4"/>
  <c r="M321" i="4"/>
  <c r="L321" i="4"/>
  <c r="Y320" i="4"/>
  <c r="R320" i="4"/>
  <c r="M320" i="4"/>
  <c r="L320" i="4"/>
  <c r="Y319" i="4"/>
  <c r="R319" i="4"/>
  <c r="M319" i="4"/>
  <c r="L319" i="4"/>
  <c r="Y318" i="4"/>
  <c r="R318" i="4"/>
  <c r="M318" i="4"/>
  <c r="L318" i="4"/>
  <c r="Y317" i="4"/>
  <c r="R317" i="4"/>
  <c r="M317" i="4"/>
  <c r="L317" i="4"/>
  <c r="Y316" i="4"/>
  <c r="R316" i="4"/>
  <c r="M316" i="4"/>
  <c r="L316" i="4"/>
  <c r="Y315" i="4"/>
  <c r="R315" i="4"/>
  <c r="M315" i="4"/>
  <c r="L315" i="4"/>
  <c r="Y314" i="4"/>
  <c r="R314" i="4"/>
  <c r="M314" i="4"/>
  <c r="L314" i="4"/>
  <c r="Y313" i="4"/>
  <c r="R313" i="4"/>
  <c r="M313" i="4"/>
  <c r="L313" i="4"/>
  <c r="Y312" i="4"/>
  <c r="R312" i="4"/>
  <c r="M312" i="4"/>
  <c r="L312" i="4"/>
  <c r="Y311" i="4"/>
  <c r="R311" i="4"/>
  <c r="M311" i="4"/>
  <c r="L311" i="4"/>
  <c r="Y310" i="4"/>
  <c r="R310" i="4"/>
  <c r="M310" i="4"/>
  <c r="L310" i="4"/>
  <c r="Y309" i="4"/>
  <c r="R309" i="4"/>
  <c r="M309" i="4"/>
  <c r="L309" i="4"/>
  <c r="Y308" i="4"/>
  <c r="R308" i="4"/>
  <c r="M308" i="4"/>
  <c r="L308" i="4"/>
  <c r="Y307" i="4"/>
  <c r="R307" i="4"/>
  <c r="M307" i="4"/>
  <c r="L307" i="4"/>
  <c r="Y306" i="4"/>
  <c r="R306" i="4"/>
  <c r="M306" i="4"/>
  <c r="L306" i="4"/>
  <c r="Y305" i="4"/>
  <c r="R305" i="4"/>
  <c r="M305" i="4"/>
  <c r="L305" i="4"/>
  <c r="Y304" i="4"/>
  <c r="R304" i="4"/>
  <c r="M304" i="4"/>
  <c r="L304" i="4"/>
  <c r="Y303" i="4"/>
  <c r="R303" i="4"/>
  <c r="M303" i="4"/>
  <c r="L303" i="4"/>
  <c r="Y302" i="4"/>
  <c r="R302" i="4"/>
  <c r="M302" i="4"/>
  <c r="L302" i="4"/>
  <c r="Y301" i="4"/>
  <c r="R301" i="4"/>
  <c r="M301" i="4"/>
  <c r="L301" i="4"/>
  <c r="Y300" i="4"/>
  <c r="R300" i="4"/>
  <c r="M300" i="4"/>
  <c r="L300" i="4"/>
  <c r="Y299" i="4"/>
  <c r="R299" i="4"/>
  <c r="M299" i="4"/>
  <c r="L299" i="4"/>
  <c r="Y298" i="4"/>
  <c r="R298" i="4"/>
  <c r="M298" i="4"/>
  <c r="L298" i="4"/>
  <c r="Y297" i="4"/>
  <c r="R297" i="4"/>
  <c r="M297" i="4"/>
  <c r="L297" i="4"/>
  <c r="Y296" i="4"/>
  <c r="R296" i="4"/>
  <c r="M296" i="4"/>
  <c r="L296" i="4"/>
  <c r="Y295" i="4"/>
  <c r="R295" i="4"/>
  <c r="M295" i="4"/>
  <c r="L295" i="4"/>
  <c r="Y294" i="4"/>
  <c r="R294" i="4"/>
  <c r="M294" i="4"/>
  <c r="L294" i="4"/>
  <c r="Y293" i="4"/>
  <c r="R293" i="4"/>
  <c r="M293" i="4"/>
  <c r="L293" i="4"/>
  <c r="Y292" i="4"/>
  <c r="R292" i="4"/>
  <c r="M292" i="4"/>
  <c r="L292" i="4"/>
  <c r="Y291" i="4"/>
  <c r="R291" i="4"/>
  <c r="M291" i="4"/>
  <c r="L291" i="4"/>
  <c r="Y290" i="4"/>
  <c r="R290" i="4"/>
  <c r="M290" i="4"/>
  <c r="L290" i="4"/>
  <c r="Y289" i="4"/>
  <c r="R289" i="4"/>
  <c r="M289" i="4"/>
  <c r="L289" i="4"/>
  <c r="Y288" i="4"/>
  <c r="R288" i="4"/>
  <c r="M288" i="4"/>
  <c r="L288" i="4"/>
  <c r="Y287" i="4"/>
  <c r="R287" i="4"/>
  <c r="M287" i="4"/>
  <c r="L287" i="4"/>
  <c r="Y286" i="4"/>
  <c r="R286" i="4"/>
  <c r="M286" i="4"/>
  <c r="L286" i="4"/>
  <c r="Y285" i="4"/>
  <c r="R285" i="4"/>
  <c r="M285" i="4"/>
  <c r="L285" i="4"/>
  <c r="Y284" i="4"/>
  <c r="R284" i="4"/>
  <c r="M284" i="4"/>
  <c r="L284" i="4"/>
  <c r="Y283" i="4"/>
  <c r="R283" i="4"/>
  <c r="M283" i="4"/>
  <c r="L283" i="4"/>
  <c r="Y282" i="4"/>
  <c r="R282" i="4"/>
  <c r="M282" i="4"/>
  <c r="L282" i="4"/>
  <c r="Y281" i="4"/>
  <c r="R281" i="4"/>
  <c r="M281" i="4"/>
  <c r="L281" i="4"/>
  <c r="Y280" i="4"/>
  <c r="R280" i="4"/>
  <c r="M280" i="4"/>
  <c r="L280" i="4"/>
  <c r="Y279" i="4"/>
  <c r="R279" i="4"/>
  <c r="M279" i="4"/>
  <c r="L279" i="4"/>
  <c r="Y278" i="4"/>
  <c r="R278" i="4"/>
  <c r="M278" i="4"/>
  <c r="L278" i="4"/>
  <c r="Y277" i="4"/>
  <c r="R277" i="4"/>
  <c r="M277" i="4"/>
  <c r="L277" i="4"/>
  <c r="Y276" i="4"/>
  <c r="R276" i="4"/>
  <c r="M276" i="4"/>
  <c r="L276" i="4"/>
  <c r="Y275" i="4"/>
  <c r="R275" i="4"/>
  <c r="M275" i="4"/>
  <c r="L275" i="4"/>
  <c r="Y274" i="4"/>
  <c r="R274" i="4"/>
  <c r="M274" i="4"/>
  <c r="L274" i="4"/>
  <c r="Y273" i="4"/>
  <c r="R273" i="4"/>
  <c r="M273" i="4"/>
  <c r="L273" i="4"/>
  <c r="Y272" i="4"/>
  <c r="R272" i="4"/>
  <c r="M272" i="4"/>
  <c r="L272" i="4"/>
  <c r="Y271" i="4"/>
  <c r="R271" i="4"/>
  <c r="M271" i="4"/>
  <c r="L271" i="4"/>
  <c r="Y270" i="4"/>
  <c r="R270" i="4"/>
  <c r="M270" i="4"/>
  <c r="L270" i="4"/>
  <c r="Y269" i="4"/>
  <c r="R269" i="4"/>
  <c r="M269" i="4"/>
  <c r="L269" i="4"/>
  <c r="Y268" i="4"/>
  <c r="R268" i="4"/>
  <c r="M268" i="4"/>
  <c r="L268" i="4"/>
  <c r="Y267" i="4"/>
  <c r="R267" i="4"/>
  <c r="M267" i="4"/>
  <c r="L267" i="4"/>
  <c r="Y266" i="4"/>
  <c r="R266" i="4"/>
  <c r="M266" i="4"/>
  <c r="L266" i="4"/>
  <c r="Y265" i="4"/>
  <c r="R265" i="4"/>
  <c r="M265" i="4"/>
  <c r="L265" i="4"/>
  <c r="Y264" i="4"/>
  <c r="R264" i="4"/>
  <c r="M264" i="4"/>
  <c r="L264" i="4"/>
  <c r="Y263" i="4"/>
  <c r="R263" i="4"/>
  <c r="M263" i="4"/>
  <c r="L263" i="4"/>
  <c r="Y262" i="4"/>
  <c r="R262" i="4"/>
  <c r="M262" i="4"/>
  <c r="L262" i="4"/>
  <c r="Y261" i="4"/>
  <c r="R261" i="4"/>
  <c r="M261" i="4"/>
  <c r="L261" i="4"/>
  <c r="Y260" i="4"/>
  <c r="R260" i="4"/>
  <c r="M260" i="4"/>
  <c r="L260" i="4"/>
  <c r="Y259" i="4"/>
  <c r="R259" i="4"/>
  <c r="M259" i="4"/>
  <c r="L259" i="4"/>
  <c r="Y258" i="4"/>
  <c r="R258" i="4"/>
  <c r="M258" i="4"/>
  <c r="L258" i="4"/>
  <c r="Y257" i="4"/>
  <c r="R257" i="4"/>
  <c r="M257" i="4"/>
  <c r="L257" i="4"/>
  <c r="Y256" i="4"/>
  <c r="R256" i="4"/>
  <c r="M256" i="4"/>
  <c r="L256" i="4"/>
  <c r="Y255" i="4"/>
  <c r="R255" i="4"/>
  <c r="M255" i="4"/>
  <c r="L255" i="4"/>
  <c r="Y254" i="4"/>
  <c r="R254" i="4"/>
  <c r="M254" i="4"/>
  <c r="L254" i="4"/>
  <c r="Y253" i="4"/>
  <c r="R253" i="4"/>
  <c r="M253" i="4"/>
  <c r="L253" i="4"/>
  <c r="Y252" i="4"/>
  <c r="R252" i="4"/>
  <c r="M252" i="4"/>
  <c r="L252" i="4"/>
  <c r="Y251" i="4"/>
  <c r="R251" i="4"/>
  <c r="M251" i="4"/>
  <c r="L251" i="4"/>
  <c r="Y250" i="4"/>
  <c r="R250" i="4"/>
  <c r="M250" i="4"/>
  <c r="L250" i="4"/>
  <c r="Y249" i="4"/>
  <c r="R249" i="4"/>
  <c r="M249" i="4"/>
  <c r="L249" i="4"/>
  <c r="Y248" i="4"/>
  <c r="R248" i="4"/>
  <c r="M248" i="4"/>
  <c r="L248" i="4"/>
  <c r="Y247" i="4"/>
  <c r="R247" i="4"/>
  <c r="M247" i="4"/>
  <c r="L247" i="4"/>
  <c r="Y246" i="4"/>
  <c r="R246" i="4"/>
  <c r="M246" i="4"/>
  <c r="L246" i="4"/>
  <c r="Y245" i="4"/>
  <c r="R245" i="4"/>
  <c r="M245" i="4"/>
  <c r="L245" i="4"/>
  <c r="Y244" i="4"/>
  <c r="R244" i="4"/>
  <c r="M244" i="4"/>
  <c r="L244" i="4"/>
  <c r="Y243" i="4"/>
  <c r="R243" i="4"/>
  <c r="M243" i="4"/>
  <c r="L243" i="4"/>
  <c r="Y242" i="4"/>
  <c r="R242" i="4"/>
  <c r="M242" i="4"/>
  <c r="L242" i="4"/>
  <c r="Y241" i="4"/>
  <c r="R241" i="4"/>
  <c r="M241" i="4"/>
  <c r="L241" i="4"/>
  <c r="Y240" i="4"/>
  <c r="R240" i="4"/>
  <c r="M240" i="4"/>
  <c r="L240" i="4"/>
  <c r="Y239" i="4"/>
  <c r="R239" i="4"/>
  <c r="M239" i="4"/>
  <c r="L239" i="4"/>
  <c r="Y238" i="4"/>
  <c r="R238" i="4"/>
  <c r="M238" i="4"/>
  <c r="L238" i="4"/>
  <c r="Y237" i="4"/>
  <c r="R237" i="4"/>
  <c r="M237" i="4"/>
  <c r="L237" i="4"/>
  <c r="Y236" i="4"/>
  <c r="R236" i="4"/>
  <c r="M236" i="4"/>
  <c r="L236" i="4"/>
  <c r="Y235" i="4"/>
  <c r="R235" i="4"/>
  <c r="M235" i="4"/>
  <c r="L235" i="4"/>
  <c r="Y234" i="4"/>
  <c r="R234" i="4"/>
  <c r="M234" i="4"/>
  <c r="L234" i="4"/>
  <c r="Y233" i="4"/>
  <c r="R233" i="4"/>
  <c r="M233" i="4"/>
  <c r="L233" i="4"/>
  <c r="Y232" i="4"/>
  <c r="R232" i="4"/>
  <c r="M232" i="4"/>
  <c r="L232" i="4"/>
  <c r="Y231" i="4"/>
  <c r="R231" i="4"/>
  <c r="M231" i="4"/>
  <c r="L231" i="4"/>
  <c r="Y230" i="4"/>
  <c r="R230" i="4"/>
  <c r="M230" i="4"/>
  <c r="L230" i="4"/>
  <c r="Y229" i="4"/>
  <c r="R229" i="4"/>
  <c r="M229" i="4"/>
  <c r="L229" i="4"/>
  <c r="Y228" i="4"/>
  <c r="R228" i="4"/>
  <c r="M228" i="4"/>
  <c r="L228" i="4"/>
  <c r="Y227" i="4"/>
  <c r="R227" i="4"/>
  <c r="M227" i="4"/>
  <c r="L227" i="4"/>
  <c r="Y226" i="4"/>
  <c r="R226" i="4"/>
  <c r="M226" i="4"/>
  <c r="L226" i="4"/>
  <c r="Y225" i="4"/>
  <c r="R225" i="4"/>
  <c r="M225" i="4"/>
  <c r="L225" i="4"/>
  <c r="Y224" i="4"/>
  <c r="R224" i="4"/>
  <c r="M224" i="4"/>
  <c r="L224" i="4"/>
  <c r="Y223" i="4"/>
  <c r="R223" i="4"/>
  <c r="M223" i="4"/>
  <c r="L223" i="4"/>
  <c r="Y222" i="4"/>
  <c r="R222" i="4"/>
  <c r="M222" i="4"/>
  <c r="L222" i="4"/>
  <c r="Y221" i="4"/>
  <c r="R221" i="4"/>
  <c r="M221" i="4"/>
  <c r="L221" i="4"/>
  <c r="Y220" i="4"/>
  <c r="R220" i="4"/>
  <c r="M220" i="4"/>
  <c r="L220" i="4"/>
  <c r="Y219" i="4"/>
  <c r="R219" i="4"/>
  <c r="M219" i="4"/>
  <c r="L219" i="4"/>
  <c r="Y218" i="4"/>
  <c r="R218" i="4"/>
  <c r="M218" i="4"/>
  <c r="L218" i="4"/>
  <c r="Y217" i="4"/>
  <c r="R217" i="4"/>
  <c r="M217" i="4"/>
  <c r="L217" i="4"/>
  <c r="Y216" i="4"/>
  <c r="R216" i="4"/>
  <c r="M216" i="4"/>
  <c r="L216" i="4"/>
  <c r="Y215" i="4"/>
  <c r="R215" i="4"/>
  <c r="M215" i="4"/>
  <c r="L215" i="4"/>
  <c r="Y214" i="4"/>
  <c r="R214" i="4"/>
  <c r="M214" i="4"/>
  <c r="L214" i="4"/>
  <c r="Y213" i="4"/>
  <c r="R213" i="4"/>
  <c r="M213" i="4"/>
  <c r="L213" i="4"/>
  <c r="Y212" i="4"/>
  <c r="R212" i="4"/>
  <c r="M212" i="4"/>
  <c r="L212" i="4"/>
  <c r="Y211" i="4"/>
  <c r="R211" i="4"/>
  <c r="M211" i="4"/>
  <c r="L211" i="4"/>
  <c r="Y210" i="4"/>
  <c r="R210" i="4"/>
  <c r="M210" i="4"/>
  <c r="L210" i="4"/>
  <c r="Y209" i="4"/>
  <c r="R209" i="4"/>
  <c r="M209" i="4"/>
  <c r="L209" i="4"/>
  <c r="Y208" i="4"/>
  <c r="R208" i="4"/>
  <c r="M208" i="4"/>
  <c r="L208" i="4"/>
  <c r="Y207" i="4"/>
  <c r="R207" i="4"/>
  <c r="M207" i="4"/>
  <c r="L207" i="4"/>
  <c r="Y206" i="4"/>
  <c r="R206" i="4"/>
  <c r="M206" i="4"/>
  <c r="L206" i="4"/>
  <c r="Y205" i="4"/>
  <c r="R205" i="4"/>
  <c r="M205" i="4"/>
  <c r="L205" i="4"/>
  <c r="Y204" i="4"/>
  <c r="R204" i="4"/>
  <c r="M204" i="4"/>
  <c r="L204" i="4"/>
  <c r="Y203" i="4"/>
  <c r="R203" i="4"/>
  <c r="M203" i="4"/>
  <c r="L203" i="4"/>
  <c r="Y202" i="4"/>
  <c r="R202" i="4"/>
  <c r="M202" i="4"/>
  <c r="L202" i="4"/>
  <c r="Y201" i="4"/>
  <c r="R201" i="4"/>
  <c r="M201" i="4"/>
  <c r="L201" i="4"/>
  <c r="Y200" i="4"/>
  <c r="R200" i="4"/>
  <c r="M200" i="4"/>
  <c r="L200" i="4"/>
  <c r="Y199" i="4"/>
  <c r="R199" i="4"/>
  <c r="M199" i="4"/>
  <c r="L199" i="4"/>
  <c r="Y198" i="4"/>
  <c r="R198" i="4"/>
  <c r="M198" i="4"/>
  <c r="L198" i="4"/>
  <c r="Y197" i="4"/>
  <c r="R197" i="4"/>
  <c r="M197" i="4"/>
  <c r="L197" i="4"/>
  <c r="Y196" i="4"/>
  <c r="R196" i="4"/>
  <c r="M196" i="4"/>
  <c r="L196" i="4"/>
  <c r="Y195" i="4"/>
  <c r="R195" i="4"/>
  <c r="M195" i="4"/>
  <c r="L195" i="4"/>
  <c r="Y194" i="4"/>
  <c r="R194" i="4"/>
  <c r="M194" i="4"/>
  <c r="L194" i="4"/>
  <c r="Y193" i="4"/>
  <c r="R193" i="4"/>
  <c r="M193" i="4"/>
  <c r="L193" i="4"/>
  <c r="Y192" i="4"/>
  <c r="R192" i="4"/>
  <c r="M192" i="4"/>
  <c r="L192" i="4"/>
  <c r="Y191" i="4"/>
  <c r="R191" i="4"/>
  <c r="M191" i="4"/>
  <c r="L191" i="4"/>
  <c r="Y190" i="4"/>
  <c r="R190" i="4"/>
  <c r="M190" i="4"/>
  <c r="L190" i="4"/>
  <c r="Y189" i="4"/>
  <c r="R189" i="4"/>
  <c r="M189" i="4"/>
  <c r="L189" i="4"/>
  <c r="Y188" i="4"/>
  <c r="R188" i="4"/>
  <c r="M188" i="4"/>
  <c r="L188" i="4"/>
  <c r="Y187" i="4"/>
  <c r="R187" i="4"/>
  <c r="M187" i="4"/>
  <c r="L187" i="4"/>
  <c r="Y186" i="4"/>
  <c r="R186" i="4"/>
  <c r="M186" i="4"/>
  <c r="L186" i="4"/>
  <c r="Y185" i="4"/>
  <c r="R185" i="4"/>
  <c r="M185" i="4"/>
  <c r="L185" i="4"/>
  <c r="Y184" i="4"/>
  <c r="R184" i="4"/>
  <c r="M184" i="4"/>
  <c r="L184" i="4"/>
  <c r="Y183" i="4"/>
  <c r="R183" i="4"/>
  <c r="M183" i="4"/>
  <c r="L183" i="4"/>
  <c r="Y182" i="4"/>
  <c r="R182" i="4"/>
  <c r="M182" i="4"/>
  <c r="L182" i="4"/>
  <c r="Y181" i="4"/>
  <c r="R181" i="4"/>
  <c r="M181" i="4"/>
  <c r="L181" i="4"/>
  <c r="Y180" i="4"/>
  <c r="R180" i="4"/>
  <c r="M180" i="4"/>
  <c r="L180" i="4"/>
  <c r="Y179" i="4"/>
  <c r="R179" i="4"/>
  <c r="M179" i="4"/>
  <c r="L179" i="4"/>
  <c r="Y178" i="4"/>
  <c r="R178" i="4"/>
  <c r="M178" i="4"/>
  <c r="L178" i="4"/>
  <c r="Y177" i="4"/>
  <c r="R177" i="4"/>
  <c r="M177" i="4"/>
  <c r="L177" i="4"/>
  <c r="Y176" i="4"/>
  <c r="R176" i="4"/>
  <c r="M176" i="4"/>
  <c r="L176" i="4"/>
  <c r="Y175" i="4"/>
  <c r="R175" i="4"/>
  <c r="M175" i="4"/>
  <c r="L175" i="4"/>
  <c r="Y174" i="4"/>
  <c r="R174" i="4"/>
  <c r="M174" i="4"/>
  <c r="L174" i="4"/>
  <c r="Y173" i="4"/>
  <c r="R173" i="4"/>
  <c r="M173" i="4"/>
  <c r="L173" i="4"/>
  <c r="Y172" i="4"/>
  <c r="R172" i="4"/>
  <c r="M172" i="4"/>
  <c r="L172" i="4"/>
  <c r="Y171" i="4"/>
  <c r="R171" i="4"/>
  <c r="M171" i="4"/>
  <c r="L171" i="4"/>
  <c r="Y170" i="4"/>
  <c r="R170" i="4"/>
  <c r="M170" i="4"/>
  <c r="L170" i="4"/>
  <c r="Y169" i="4"/>
  <c r="R169" i="4"/>
  <c r="M169" i="4"/>
  <c r="L169" i="4"/>
  <c r="Y168" i="4"/>
  <c r="R168" i="4"/>
  <c r="M168" i="4"/>
  <c r="L168" i="4"/>
  <c r="Y167" i="4"/>
  <c r="R167" i="4"/>
  <c r="M167" i="4"/>
  <c r="L167" i="4"/>
  <c r="Y166" i="4"/>
  <c r="R166" i="4"/>
  <c r="M166" i="4"/>
  <c r="L166" i="4"/>
  <c r="Y165" i="4"/>
  <c r="R165" i="4"/>
  <c r="M165" i="4"/>
  <c r="L165" i="4"/>
  <c r="Y164" i="4"/>
  <c r="R164" i="4"/>
  <c r="M164" i="4"/>
  <c r="L164" i="4"/>
  <c r="Y163" i="4"/>
  <c r="R163" i="4"/>
  <c r="M163" i="4"/>
  <c r="L163" i="4"/>
  <c r="Y162" i="4"/>
  <c r="R162" i="4"/>
  <c r="M162" i="4"/>
  <c r="L162" i="4"/>
  <c r="Y161" i="4"/>
  <c r="R161" i="4"/>
  <c r="M161" i="4"/>
  <c r="L161" i="4"/>
  <c r="Y160" i="4"/>
  <c r="R160" i="4"/>
  <c r="M160" i="4"/>
  <c r="L160" i="4"/>
  <c r="Y159" i="4"/>
  <c r="R159" i="4"/>
  <c r="M159" i="4"/>
  <c r="L159" i="4"/>
  <c r="Y158" i="4"/>
  <c r="R158" i="4"/>
  <c r="M158" i="4"/>
  <c r="L158" i="4"/>
  <c r="Y157" i="4"/>
  <c r="R157" i="4"/>
  <c r="M157" i="4"/>
  <c r="L157" i="4"/>
  <c r="Y156" i="4"/>
  <c r="R156" i="4"/>
  <c r="M156" i="4"/>
  <c r="L156" i="4"/>
  <c r="Y155" i="4"/>
  <c r="R155" i="4"/>
  <c r="M155" i="4"/>
  <c r="L155" i="4"/>
  <c r="Y154" i="4"/>
  <c r="R154" i="4"/>
  <c r="M154" i="4"/>
  <c r="L154" i="4"/>
  <c r="Y153" i="4"/>
  <c r="R153" i="4"/>
  <c r="M153" i="4"/>
  <c r="L153" i="4"/>
  <c r="Y152" i="4"/>
  <c r="R152" i="4"/>
  <c r="M152" i="4"/>
  <c r="L152" i="4"/>
  <c r="Y151" i="4"/>
  <c r="R151" i="4"/>
  <c r="M151" i="4"/>
  <c r="L151" i="4"/>
  <c r="Y150" i="4"/>
  <c r="R150" i="4"/>
  <c r="M150" i="4"/>
  <c r="L150" i="4"/>
  <c r="Y149" i="4"/>
  <c r="R149" i="4"/>
  <c r="M149" i="4"/>
  <c r="L149" i="4"/>
  <c r="Y148" i="4"/>
  <c r="R148" i="4"/>
  <c r="M148" i="4"/>
  <c r="L148" i="4"/>
  <c r="Y147" i="4"/>
  <c r="R147" i="4"/>
  <c r="M147" i="4"/>
  <c r="L147" i="4"/>
  <c r="Y146" i="4"/>
  <c r="R146" i="4"/>
  <c r="M146" i="4"/>
  <c r="L146" i="4"/>
  <c r="Y145" i="4"/>
  <c r="R145" i="4"/>
  <c r="M145" i="4"/>
  <c r="L145" i="4"/>
  <c r="Y144" i="4"/>
  <c r="R144" i="4"/>
  <c r="M144" i="4"/>
  <c r="L144" i="4"/>
  <c r="Y143" i="4"/>
  <c r="R143" i="4"/>
  <c r="M143" i="4"/>
  <c r="L143" i="4"/>
  <c r="Y142" i="4"/>
  <c r="R142" i="4"/>
  <c r="M142" i="4"/>
  <c r="L142" i="4"/>
  <c r="Y141" i="4"/>
  <c r="R141" i="4"/>
  <c r="M141" i="4"/>
  <c r="L141" i="4"/>
  <c r="Y140" i="4"/>
  <c r="R140" i="4"/>
  <c r="M140" i="4"/>
  <c r="L140" i="4"/>
  <c r="Y139" i="4"/>
  <c r="R139" i="4"/>
  <c r="M139" i="4"/>
  <c r="L139" i="4"/>
  <c r="Y138" i="4"/>
  <c r="R138" i="4"/>
  <c r="M138" i="4"/>
  <c r="L138" i="4"/>
  <c r="Y137" i="4"/>
  <c r="R137" i="4"/>
  <c r="M137" i="4"/>
  <c r="L137" i="4"/>
  <c r="Y136" i="4"/>
  <c r="R136" i="4"/>
  <c r="M136" i="4"/>
  <c r="L136" i="4"/>
  <c r="Y135" i="4"/>
  <c r="R135" i="4"/>
  <c r="M135" i="4"/>
  <c r="L135" i="4"/>
  <c r="Y134" i="4"/>
  <c r="R134" i="4"/>
  <c r="M134" i="4"/>
  <c r="L134" i="4"/>
  <c r="Y133" i="4"/>
  <c r="R133" i="4"/>
  <c r="M133" i="4"/>
  <c r="L133" i="4"/>
  <c r="Y132" i="4"/>
  <c r="R132" i="4"/>
  <c r="M132" i="4"/>
  <c r="L132" i="4"/>
  <c r="Y131" i="4"/>
  <c r="R131" i="4"/>
  <c r="M131" i="4"/>
  <c r="L131" i="4"/>
  <c r="Y130" i="4"/>
  <c r="R130" i="4"/>
  <c r="M130" i="4"/>
  <c r="L130" i="4"/>
  <c r="Y129" i="4"/>
  <c r="R129" i="4"/>
  <c r="M129" i="4"/>
  <c r="L129" i="4"/>
  <c r="Y128" i="4"/>
  <c r="R128" i="4"/>
  <c r="M128" i="4"/>
  <c r="L128" i="4"/>
  <c r="Y127" i="4"/>
  <c r="R127" i="4"/>
  <c r="M127" i="4"/>
  <c r="L127" i="4"/>
  <c r="Y126" i="4"/>
  <c r="R126" i="4"/>
  <c r="M126" i="4"/>
  <c r="L126" i="4"/>
  <c r="Y125" i="4"/>
  <c r="R125" i="4"/>
  <c r="M125" i="4"/>
  <c r="L125" i="4"/>
  <c r="Y124" i="4"/>
  <c r="R124" i="4"/>
  <c r="M124" i="4"/>
  <c r="L124" i="4"/>
  <c r="Y123" i="4"/>
  <c r="R123" i="4"/>
  <c r="M123" i="4"/>
  <c r="L123" i="4"/>
  <c r="Y122" i="4"/>
  <c r="R122" i="4"/>
  <c r="M122" i="4"/>
  <c r="L122" i="4"/>
  <c r="Y121" i="4"/>
  <c r="R121" i="4"/>
  <c r="M121" i="4"/>
  <c r="L121" i="4"/>
  <c r="Y120" i="4"/>
  <c r="R120" i="4"/>
  <c r="M120" i="4"/>
  <c r="L120" i="4"/>
  <c r="Y119" i="4"/>
  <c r="R119" i="4"/>
  <c r="M119" i="4"/>
  <c r="L119" i="4"/>
  <c r="Y118" i="4"/>
  <c r="R118" i="4"/>
  <c r="M118" i="4"/>
  <c r="L118" i="4"/>
  <c r="Y117" i="4"/>
  <c r="R117" i="4"/>
  <c r="M117" i="4"/>
  <c r="L117" i="4"/>
  <c r="Y116" i="4"/>
  <c r="R116" i="4"/>
  <c r="M116" i="4"/>
  <c r="L116" i="4"/>
  <c r="Y115" i="4"/>
  <c r="R115" i="4"/>
  <c r="M115" i="4"/>
  <c r="L115" i="4"/>
  <c r="Y114" i="4"/>
  <c r="R114" i="4"/>
  <c r="M114" i="4"/>
  <c r="L114" i="4"/>
  <c r="Y113" i="4"/>
  <c r="R113" i="4"/>
  <c r="M113" i="4"/>
  <c r="L113" i="4"/>
  <c r="Y112" i="4"/>
  <c r="R112" i="4"/>
  <c r="M112" i="4"/>
  <c r="L112" i="4"/>
  <c r="Y111" i="4"/>
  <c r="R111" i="4"/>
  <c r="M111" i="4"/>
  <c r="L111" i="4"/>
  <c r="Y110" i="4"/>
  <c r="R110" i="4"/>
  <c r="M110" i="4"/>
  <c r="L110" i="4"/>
  <c r="Y109" i="4"/>
  <c r="R109" i="4"/>
  <c r="M109" i="4"/>
  <c r="L109" i="4"/>
  <c r="Y108" i="4"/>
  <c r="R108" i="4"/>
  <c r="M108" i="4"/>
  <c r="L108" i="4"/>
  <c r="Y107" i="4"/>
  <c r="R107" i="4"/>
  <c r="M107" i="4"/>
  <c r="L107" i="4"/>
  <c r="Y106" i="4"/>
  <c r="R106" i="4"/>
  <c r="M106" i="4"/>
  <c r="L106" i="4"/>
  <c r="Y105" i="4"/>
  <c r="R105" i="4"/>
  <c r="M105" i="4"/>
  <c r="L105" i="4"/>
  <c r="Y104" i="4"/>
  <c r="R104" i="4"/>
  <c r="M104" i="4"/>
  <c r="L104" i="4"/>
  <c r="Y103" i="4"/>
  <c r="R103" i="4"/>
  <c r="M103" i="4"/>
  <c r="L103" i="4"/>
  <c r="Y102" i="4"/>
  <c r="R102" i="4"/>
  <c r="M102" i="4"/>
  <c r="L102" i="4"/>
  <c r="Y101" i="4"/>
  <c r="R101" i="4"/>
  <c r="M101" i="4"/>
  <c r="L101" i="4"/>
  <c r="Y100" i="4"/>
  <c r="R100" i="4"/>
  <c r="M100" i="4"/>
  <c r="L100" i="4"/>
  <c r="Y99" i="4"/>
  <c r="R99" i="4"/>
  <c r="M99" i="4"/>
  <c r="L99" i="4"/>
  <c r="Y98" i="4"/>
  <c r="R98" i="4"/>
  <c r="M98" i="4"/>
  <c r="L98" i="4"/>
  <c r="Y97" i="4"/>
  <c r="R97" i="4"/>
  <c r="M97" i="4"/>
  <c r="L97" i="4"/>
  <c r="Y96" i="4"/>
  <c r="R96" i="4"/>
  <c r="M96" i="4"/>
  <c r="L96" i="4"/>
  <c r="Y95" i="4"/>
  <c r="R95" i="4"/>
  <c r="M95" i="4"/>
  <c r="L95" i="4"/>
  <c r="Y94" i="4"/>
  <c r="R94" i="4"/>
  <c r="M94" i="4"/>
  <c r="L94" i="4"/>
  <c r="Y93" i="4"/>
  <c r="R93" i="4"/>
  <c r="M93" i="4"/>
  <c r="L93" i="4"/>
  <c r="Y92" i="4"/>
  <c r="R92" i="4"/>
  <c r="M92" i="4"/>
  <c r="L92" i="4"/>
  <c r="Y91" i="4"/>
  <c r="R91" i="4"/>
  <c r="M91" i="4"/>
  <c r="L91" i="4"/>
  <c r="Y90" i="4"/>
  <c r="R90" i="4"/>
  <c r="M90" i="4"/>
  <c r="L90" i="4"/>
  <c r="Y89" i="4"/>
  <c r="R89" i="4"/>
  <c r="M89" i="4"/>
  <c r="L89" i="4"/>
  <c r="Y88" i="4"/>
  <c r="R88" i="4"/>
  <c r="M88" i="4"/>
  <c r="L88" i="4"/>
  <c r="Y87" i="4"/>
  <c r="R87" i="4"/>
  <c r="M87" i="4"/>
  <c r="L87" i="4"/>
  <c r="Y86" i="4"/>
  <c r="R86" i="4"/>
  <c r="M86" i="4"/>
  <c r="L86" i="4"/>
  <c r="Y85" i="4"/>
  <c r="R85" i="4"/>
  <c r="M85" i="4"/>
  <c r="L85" i="4"/>
  <c r="Y84" i="4"/>
  <c r="R84" i="4"/>
  <c r="M84" i="4"/>
  <c r="L84" i="4"/>
  <c r="Y83" i="4"/>
  <c r="R83" i="4"/>
  <c r="M83" i="4"/>
  <c r="L83" i="4"/>
  <c r="Y82" i="4"/>
  <c r="R82" i="4"/>
  <c r="M82" i="4"/>
  <c r="L82" i="4"/>
  <c r="Y81" i="4"/>
  <c r="R81" i="4"/>
  <c r="M81" i="4"/>
  <c r="L81" i="4"/>
  <c r="Y80" i="4"/>
  <c r="R80" i="4"/>
  <c r="M80" i="4"/>
  <c r="L80" i="4"/>
  <c r="Y79" i="4"/>
  <c r="R79" i="4"/>
  <c r="M79" i="4"/>
  <c r="L79" i="4"/>
  <c r="Y78" i="4"/>
  <c r="R78" i="4"/>
  <c r="M78" i="4"/>
  <c r="L78" i="4"/>
  <c r="Y77" i="4"/>
  <c r="R77" i="4"/>
  <c r="M77" i="4"/>
  <c r="L77" i="4"/>
  <c r="Y76" i="4"/>
  <c r="R76" i="4"/>
  <c r="M76" i="4"/>
  <c r="L76" i="4"/>
  <c r="Y75" i="4"/>
  <c r="R75" i="4"/>
  <c r="M75" i="4"/>
  <c r="L75" i="4"/>
  <c r="Y74" i="4"/>
  <c r="R74" i="4"/>
  <c r="M74" i="4"/>
  <c r="L74" i="4"/>
  <c r="Y73" i="4"/>
  <c r="R73" i="4"/>
  <c r="M73" i="4"/>
  <c r="L73" i="4"/>
  <c r="Y72" i="4"/>
  <c r="R72" i="4"/>
  <c r="M72" i="4"/>
  <c r="L72" i="4"/>
  <c r="Y71" i="4"/>
  <c r="R71" i="4"/>
  <c r="M71" i="4"/>
  <c r="L71" i="4"/>
  <c r="Y70" i="4"/>
  <c r="R70" i="4"/>
  <c r="M70" i="4"/>
  <c r="L70" i="4"/>
  <c r="Y69" i="4"/>
  <c r="R69" i="4"/>
  <c r="M69" i="4"/>
  <c r="L69" i="4"/>
  <c r="Y68" i="4"/>
  <c r="R68" i="4"/>
  <c r="M68" i="4"/>
  <c r="L68" i="4"/>
  <c r="Y67" i="4"/>
  <c r="R67" i="4"/>
  <c r="M67" i="4"/>
  <c r="L67" i="4"/>
  <c r="Y66" i="4"/>
  <c r="R66" i="4"/>
  <c r="M66" i="4"/>
  <c r="L66" i="4"/>
  <c r="Y65" i="4"/>
  <c r="R65" i="4"/>
  <c r="M65" i="4"/>
  <c r="L65" i="4"/>
  <c r="Y64" i="4"/>
  <c r="R64" i="4"/>
  <c r="M64" i="4"/>
  <c r="L64" i="4"/>
  <c r="Y63" i="4"/>
  <c r="R63" i="4"/>
  <c r="M63" i="4"/>
  <c r="L63" i="4"/>
  <c r="Y62" i="4"/>
  <c r="R62" i="4"/>
  <c r="M62" i="4"/>
  <c r="L62" i="4"/>
  <c r="Y61" i="4"/>
  <c r="R61" i="4"/>
  <c r="M61" i="4"/>
  <c r="L61" i="4"/>
  <c r="Y60" i="4"/>
  <c r="R60" i="4"/>
  <c r="M60" i="4"/>
  <c r="L60" i="4"/>
  <c r="Y59" i="4"/>
  <c r="R59" i="4"/>
  <c r="M59" i="4"/>
  <c r="L59" i="4"/>
  <c r="Y58" i="4"/>
  <c r="R58" i="4"/>
  <c r="M58" i="4"/>
  <c r="L58" i="4"/>
  <c r="Y57" i="4"/>
  <c r="R57" i="4"/>
  <c r="M57" i="4"/>
  <c r="L57" i="4"/>
  <c r="Y56" i="4"/>
  <c r="R56" i="4"/>
  <c r="M56" i="4"/>
  <c r="L56" i="4"/>
  <c r="Y55" i="4"/>
  <c r="R55" i="4"/>
  <c r="M55" i="4"/>
  <c r="L55" i="4"/>
  <c r="Y54" i="4"/>
  <c r="R54" i="4"/>
  <c r="M54" i="4"/>
  <c r="L54" i="4"/>
  <c r="Y53" i="4"/>
  <c r="R53" i="4"/>
  <c r="M53" i="4"/>
  <c r="L53" i="4"/>
  <c r="Y52" i="4"/>
  <c r="R52" i="4"/>
  <c r="M52" i="4"/>
  <c r="L52" i="4"/>
  <c r="Y51" i="4"/>
  <c r="R51" i="4"/>
  <c r="M51" i="4"/>
  <c r="L51" i="4"/>
  <c r="Y50" i="4"/>
  <c r="R50" i="4"/>
  <c r="M50" i="4"/>
  <c r="L50" i="4"/>
  <c r="Y49" i="4"/>
  <c r="R49" i="4"/>
  <c r="M49" i="4"/>
  <c r="L49" i="4"/>
  <c r="Y48" i="4"/>
  <c r="R48" i="4"/>
  <c r="M48" i="4"/>
  <c r="L48" i="4"/>
  <c r="Y47" i="4"/>
  <c r="R47" i="4"/>
  <c r="M47" i="4"/>
  <c r="L47" i="4"/>
  <c r="Y46" i="4"/>
  <c r="R46" i="4"/>
  <c r="M46" i="4"/>
  <c r="L46" i="4"/>
  <c r="Y45" i="4"/>
  <c r="R45" i="4"/>
  <c r="M45" i="4"/>
  <c r="L45" i="4"/>
  <c r="Y44" i="4"/>
  <c r="R44" i="4"/>
  <c r="M44" i="4"/>
  <c r="L44" i="4"/>
  <c r="Y43" i="4"/>
  <c r="R43" i="4"/>
  <c r="M43" i="4"/>
  <c r="L43" i="4"/>
  <c r="Y42" i="4"/>
  <c r="R42" i="4"/>
  <c r="M42" i="4"/>
  <c r="L42" i="4"/>
  <c r="Y41" i="4"/>
  <c r="R41" i="4"/>
  <c r="M41" i="4"/>
  <c r="L41" i="4"/>
  <c r="Y40" i="4"/>
  <c r="R40" i="4"/>
  <c r="M40" i="4"/>
  <c r="L40" i="4"/>
  <c r="Y39" i="4"/>
  <c r="R39" i="4"/>
  <c r="M39" i="4"/>
  <c r="L39" i="4"/>
  <c r="Y38" i="4"/>
  <c r="R38" i="4"/>
  <c r="M38" i="4"/>
  <c r="L38" i="4"/>
  <c r="Y37" i="4"/>
  <c r="R37" i="4"/>
  <c r="M37" i="4"/>
  <c r="L37" i="4"/>
  <c r="Y36" i="4"/>
  <c r="R36" i="4"/>
  <c r="M36" i="4"/>
  <c r="L36" i="4"/>
  <c r="Y35" i="4"/>
  <c r="R35" i="4"/>
  <c r="M35" i="4"/>
  <c r="L35" i="4"/>
  <c r="Y34" i="4"/>
  <c r="R34" i="4"/>
  <c r="M34" i="4"/>
  <c r="L34" i="4"/>
  <c r="Y33" i="4"/>
  <c r="R33" i="4"/>
  <c r="M33" i="4"/>
  <c r="L33" i="4"/>
  <c r="Y32" i="4"/>
  <c r="R32" i="4"/>
  <c r="M32" i="4"/>
  <c r="L32" i="4"/>
  <c r="Y31" i="4"/>
  <c r="R31" i="4"/>
  <c r="M31" i="4"/>
  <c r="L31" i="4"/>
  <c r="Y30" i="4"/>
  <c r="R30" i="4"/>
  <c r="M30" i="4"/>
  <c r="L30" i="4"/>
  <c r="Y29" i="4"/>
  <c r="R29" i="4"/>
  <c r="M29" i="4"/>
  <c r="L29" i="4"/>
  <c r="Y28" i="4"/>
  <c r="R28" i="4"/>
  <c r="M28" i="4"/>
  <c r="L28" i="4"/>
  <c r="Y27" i="4"/>
  <c r="R27" i="4"/>
  <c r="M27" i="4"/>
  <c r="L27" i="4"/>
  <c r="Y26" i="4"/>
  <c r="R26" i="4"/>
  <c r="M26" i="4"/>
  <c r="L26" i="4"/>
  <c r="Y25" i="4"/>
  <c r="R25" i="4"/>
  <c r="M25" i="4"/>
  <c r="L25" i="4"/>
  <c r="Y24" i="4"/>
  <c r="R24" i="4"/>
  <c r="M24" i="4"/>
  <c r="L24" i="4"/>
  <c r="Y23" i="4"/>
  <c r="R23" i="4"/>
  <c r="M23" i="4"/>
  <c r="L23" i="4"/>
  <c r="Y22" i="4"/>
  <c r="R22" i="4"/>
  <c r="M22" i="4"/>
  <c r="L22" i="4"/>
  <c r="Y21" i="4"/>
  <c r="R21" i="4"/>
  <c r="M21" i="4"/>
  <c r="L21" i="4"/>
  <c r="Y20" i="4"/>
  <c r="R20" i="4"/>
  <c r="M20" i="4"/>
  <c r="L20" i="4"/>
  <c r="Y19" i="4"/>
  <c r="R19" i="4"/>
  <c r="N19" i="4"/>
  <c r="M19" i="4"/>
  <c r="L19" i="4"/>
  <c r="Y18" i="4"/>
  <c r="R18" i="4"/>
  <c r="N18" i="4"/>
  <c r="M18" i="4"/>
  <c r="L18" i="4"/>
  <c r="Y17" i="4"/>
  <c r="R17" i="4"/>
  <c r="N17" i="4"/>
  <c r="M17" i="4"/>
  <c r="L17" i="4"/>
  <c r="Y16" i="4"/>
  <c r="R16" i="4"/>
  <c r="M16" i="4"/>
  <c r="L16" i="4"/>
  <c r="Y15" i="4"/>
  <c r="R15" i="4"/>
  <c r="M15" i="4"/>
  <c r="L15" i="4"/>
  <c r="Y14" i="4"/>
  <c r="R14" i="4"/>
  <c r="N14" i="4"/>
  <c r="M14" i="4"/>
  <c r="L14" i="4"/>
  <c r="Y13" i="4"/>
  <c r="R13" i="4"/>
  <c r="N13" i="4"/>
  <c r="M13" i="4"/>
  <c r="L13" i="4"/>
  <c r="Y12" i="4"/>
  <c r="R12" i="4"/>
  <c r="N12" i="4"/>
  <c r="M12" i="4"/>
  <c r="L12" i="4"/>
  <c r="Y11" i="4"/>
  <c r="R11" i="4"/>
  <c r="N11" i="4"/>
  <c r="M11" i="4"/>
  <c r="L11" i="4"/>
  <c r="Y10" i="4"/>
  <c r="R10" i="4"/>
  <c r="N10" i="4"/>
  <c r="M10" i="4"/>
  <c r="L10" i="4"/>
  <c r="Y9" i="4"/>
  <c r="R9" i="4"/>
  <c r="N9" i="4"/>
  <c r="M9" i="4"/>
  <c r="L9" i="4"/>
  <c r="Y8" i="4"/>
  <c r="R8" i="4"/>
  <c r="N8" i="4"/>
  <c r="M8" i="4"/>
  <c r="L8" i="4"/>
  <c r="Y7" i="4"/>
  <c r="R7" i="4"/>
  <c r="N7" i="4"/>
  <c r="M7" i="4"/>
  <c r="L7" i="4"/>
  <c r="Y6" i="4"/>
  <c r="R6" i="4"/>
  <c r="M6" i="4"/>
  <c r="L6" i="4"/>
  <c r="Y5" i="4"/>
  <c r="R5" i="4"/>
  <c r="N5" i="4"/>
  <c r="M5" i="4"/>
  <c r="L5" i="4"/>
  <c r="Y4" i="4"/>
  <c r="R4" i="4"/>
  <c r="M4" i="4"/>
  <c r="L4" i="4"/>
  <c r="Y3" i="4"/>
  <c r="R3" i="4"/>
  <c r="N3" i="4"/>
  <c r="M3" i="4"/>
  <c r="L3" i="4"/>
  <c r="Y2" i="4"/>
  <c r="R2" i="4"/>
  <c r="M2" i="4"/>
  <c r="L2" i="4"/>
  <c r="C41" i="1"/>
  <c r="C40" i="1"/>
  <c r="C39" i="1"/>
  <c r="C37" i="1"/>
  <c r="C36" i="1"/>
  <c r="F36" i="1" s="1"/>
  <c r="C35" i="1"/>
  <c r="H3" i="1"/>
  <c r="F3" i="1"/>
  <c r="N8" i="3"/>
  <c r="N7" i="3"/>
  <c r="N6" i="3"/>
  <c r="N5" i="3"/>
  <c r="N4" i="3"/>
  <c r="N3" i="3"/>
  <c r="N2" i="3"/>
  <c r="N9" i="3"/>
  <c r="N10" i="3"/>
  <c r="F41" i="1" l="1"/>
  <c r="F39" i="1"/>
  <c r="F40" i="1"/>
</calcChain>
</file>

<file path=xl/sharedStrings.xml><?xml version="1.0" encoding="utf-8"?>
<sst xmlns="http://schemas.openxmlformats.org/spreadsheetml/2006/main" count="89532" uniqueCount="30120">
  <si>
    <t>Shigella spp 2012-2022</t>
  </si>
  <si>
    <t>Total de publicaciones de</t>
  </si>
  <si>
    <t>:</t>
  </si>
  <si>
    <t>Publicaciones por Año</t>
  </si>
  <si>
    <t>Categorías y Subcategorías</t>
  </si>
  <si>
    <t>Publicaciones por mes</t>
  </si>
  <si>
    <t>Categorias</t>
  </si>
  <si>
    <t>Subcategorias</t>
  </si>
  <si>
    <t>Estados</t>
  </si>
  <si>
    <t xml:space="preserve"> 1) Reporte de cepas resistentes</t>
  </si>
  <si>
    <t>2a) Productos naturales</t>
  </si>
  <si>
    <t>Revisar</t>
  </si>
  <si>
    <t xml:space="preserve">2) Nuevos tratamientos </t>
  </si>
  <si>
    <t>2b) Péptidos</t>
  </si>
  <si>
    <t>Listo</t>
  </si>
  <si>
    <t>3) Inmunizacióm</t>
  </si>
  <si>
    <t>2c) Droga de diseño</t>
  </si>
  <si>
    <t>Excluir</t>
  </si>
  <si>
    <t>4) otros</t>
  </si>
  <si>
    <t>2d) Anticuerpos</t>
  </si>
  <si>
    <t>Otros-A</t>
  </si>
  <si>
    <t>2e) Bacteriófagos</t>
  </si>
  <si>
    <t>Otros-B</t>
  </si>
  <si>
    <t>2f) Estrategias antivirulencia</t>
  </si>
  <si>
    <t>Otros-C</t>
  </si>
  <si>
    <t>2g) nueva combinación de ATB</t>
  </si>
  <si>
    <t>Otros-D</t>
  </si>
  <si>
    <t>Etiquetas de fila</t>
  </si>
  <si>
    <t>Cuenta de Title</t>
  </si>
  <si>
    <t>Categoria</t>
  </si>
  <si>
    <t>subcategoria</t>
  </si>
  <si>
    <t>PreAlerta</t>
  </si>
  <si>
    <t>PubYear</t>
  </si>
  <si>
    <t>PubMonth</t>
  </si>
  <si>
    <t>Total</t>
  </si>
  <si>
    <t xml:space="preserve"> 1) Interacción huésped-patógeno</t>
  </si>
  <si>
    <t>(en blanco)</t>
  </si>
  <si>
    <t>PostAlerta</t>
  </si>
  <si>
    <t>2013</t>
  </si>
  <si>
    <t>Jan</t>
  </si>
  <si>
    <t>Total  1) Interacción huésped-patógeno</t>
  </si>
  <si>
    <t>2) Reporte de cepas resistentes</t>
  </si>
  <si>
    <t>2012</t>
  </si>
  <si>
    <t>S/PalabrasClaves</t>
  </si>
  <si>
    <t>Excluido</t>
  </si>
  <si>
    <t>Feb</t>
  </si>
  <si>
    <t>3) Casos clínicos</t>
  </si>
  <si>
    <t>Total general</t>
  </si>
  <si>
    <t>Mar</t>
  </si>
  <si>
    <t>Total 2) Reporte de cepas resistentes</t>
  </si>
  <si>
    <t xml:space="preserve">4) Nuevos tratamientos </t>
  </si>
  <si>
    <t>4a) Productos naturales</t>
  </si>
  <si>
    <t>2014</t>
  </si>
  <si>
    <t>Apr</t>
  </si>
  <si>
    <t>4b) Péptidos</t>
  </si>
  <si>
    <t>2015</t>
  </si>
  <si>
    <t>May</t>
  </si>
  <si>
    <t>Total 3) Casos clínicos</t>
  </si>
  <si>
    <t>4c) Droga de diseño</t>
  </si>
  <si>
    <t>2016</t>
  </si>
  <si>
    <t>Jun</t>
  </si>
  <si>
    <t>4d) Anticuerpos</t>
  </si>
  <si>
    <t>2017</t>
  </si>
  <si>
    <t>Jul</t>
  </si>
  <si>
    <t>4e) Bacteriófagos</t>
  </si>
  <si>
    <t>2018</t>
  </si>
  <si>
    <t>Aug</t>
  </si>
  <si>
    <t>4f) Estrategias antivirulencia</t>
  </si>
  <si>
    <t>2019</t>
  </si>
  <si>
    <t>Sep</t>
  </si>
  <si>
    <t>2020</t>
  </si>
  <si>
    <t>Oct</t>
  </si>
  <si>
    <t>2021</t>
  </si>
  <si>
    <t>Nov</t>
  </si>
  <si>
    <t xml:space="preserve">Total 4) Nuevos tratamientos </t>
  </si>
  <si>
    <t>2022</t>
  </si>
  <si>
    <t>Dec</t>
  </si>
  <si>
    <t>2023</t>
  </si>
  <si>
    <t>Total (en blanco)</t>
  </si>
  <si>
    <t>Summer</t>
  </si>
  <si>
    <t>Autumn</t>
  </si>
  <si>
    <t>Total 2013</t>
  </si>
  <si>
    <t>PMID</t>
  </si>
  <si>
    <t>Title</t>
  </si>
  <si>
    <t>Authors</t>
  </si>
  <si>
    <t>Citation</t>
  </si>
  <si>
    <t>First Author</t>
  </si>
  <si>
    <t>Journal/Book</t>
  </si>
  <si>
    <t>Publication Year</t>
  </si>
  <si>
    <t>Create Date</t>
  </si>
  <si>
    <t>PMCID</t>
  </si>
  <si>
    <t>NIHMS ID</t>
  </si>
  <si>
    <t>DOI</t>
  </si>
  <si>
    <t>Alerta</t>
  </si>
  <si>
    <t>KeyWords</t>
  </si>
  <si>
    <t>fecha de publicación</t>
  </si>
  <si>
    <t>Estado</t>
  </si>
  <si>
    <t>Abstract</t>
  </si>
  <si>
    <t>1) Antimicrobial Resistance stain</t>
  </si>
  <si>
    <t>2) New treatment</t>
  </si>
  <si>
    <t>3) Immunization</t>
  </si>
  <si>
    <t>Human_summary</t>
  </si>
  <si>
    <t>In vitro and in silico screening of novel typhoid drugs from endangered herb (Enicostema axillare)</t>
  </si>
  <si>
    <t>Perumal S, Gopal Samy M, Subramanian D.</t>
  </si>
  <si>
    <t>J Biomol Struct Dyn. 2023 Apr;41(7):2926-2936. doi: 10.1080/07391102.2022.2041488. Epub 2022 Feb 17.</t>
  </si>
  <si>
    <t>Perumal S</t>
  </si>
  <si>
    <t>J Biomol Struct Dyn</t>
  </si>
  <si>
    <t>10.1080/07391102.2022.2041488</t>
  </si>
  <si>
    <t>2023 Apr</t>
  </si>
  <si>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</si>
  <si>
    <t>No</t>
  </si>
  <si>
    <t>Yes</t>
  </si>
  <si>
    <t>The study evaluates the antibacterial activity of swertiamarin as a potential drug against human pathogens, especially Salmonella typhi.</t>
  </si>
  <si>
    <t>Freeze dried probiotic carrot juice powder for better storage stability of probiotic</t>
  </si>
  <si>
    <t>Rishabh D, Athira A, Preetha R, Nagamaniammai G.</t>
  </si>
  <si>
    <t>J Food Sci Technol. 2023 Mar;60(3):916-924. doi: 10.1007/s13197-021-05259-2. Epub 2021 Sep 6.</t>
  </si>
  <si>
    <t>Rishabh D</t>
  </si>
  <si>
    <t>J Food Sci Technol</t>
  </si>
  <si>
    <t>PMC9998781</t>
  </si>
  <si>
    <t>10.1007/s13197-021-05259-2</t>
  </si>
  <si>
    <t>2023 Mar</t>
  </si>
  <si>
    <t>Green synthesis and characterization of Solanum xanthocarpum capped silver nanoparticles and its antimicrobial effect on multidrug-resistant bacterial (MDR) isolates</t>
  </si>
  <si>
    <t>Pungle R, Nile SH, Kharat AS.</t>
  </si>
  <si>
    <t>Chem Biol Drug Des. 2023 Mar;101(3):469-478. doi: 10.1111/cbdd.13945. Epub 2021 Oct 1.</t>
  </si>
  <si>
    <t>Pungle R</t>
  </si>
  <si>
    <t>Chem Biol Drug Des</t>
  </si>
  <si>
    <t>10.1111/cbdd.13945</t>
  </si>
  <si>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</si>
  <si>
    <t>Silver nanoparticles synthesized from Solanum xanthocarpum fruit show promising antimicrobial activity against multidrug-resistant Gram-negative isolates.</t>
  </si>
  <si>
    <t>Analysis of microbial diversity in the feces of Arborophila rufipectus</t>
  </si>
  <si>
    <t>Ma X, Li J, Chen B, Li X, Ling Z, Feng S, Cao S, Zuo Z, Deng J, Huang X, Cai D, Wen Y, Zhao Q, Wang Y, Zhong Z, Peng G, Jiang Y, Gu Y.</t>
  </si>
  <si>
    <t>Front Microbiol. 2023 Feb 2;13:1075041. doi: 10.3389/fmicb.2022.1075041. eCollection 2022.</t>
  </si>
  <si>
    <t>Ma X</t>
  </si>
  <si>
    <t>Front Microbiol</t>
  </si>
  <si>
    <t>PMC9932278</t>
  </si>
  <si>
    <t>10.3389/fmicb.2022.1075041</t>
  </si>
  <si>
    <t>2023 Feb 2</t>
  </si>
  <si>
    <t>Recent updates on correlates of vaccine-induced protection</t>
  </si>
  <si>
    <t>Plotkin SA.</t>
  </si>
  <si>
    <t>Front Immunol. 2023 Jan 27;13:1081107. doi: 10.3389/fimmu.2022.1081107. eCollection 2022.</t>
  </si>
  <si>
    <t>Plotkin SA</t>
  </si>
  <si>
    <t>Front Immunol</t>
  </si>
  <si>
    <t>PMC9912984</t>
  </si>
  <si>
    <t>10.3389/fimmu.2022.1081107</t>
  </si>
  <si>
    <t>2023 Jan 27</t>
  </si>
  <si>
    <t>Dysbiosis of gut microbiota and decreased propionic acid associated with metabolic abnormality in Cushing's syndrome</t>
  </si>
  <si>
    <t>Zhang Q, Hu WM, Deng YL, Wan JJ, Wang YJ, Jin P.</t>
  </si>
  <si>
    <t>Front Endocrinol (Lausanne). 2023 Jan 23;13:1095438. doi: 10.3389/fendo.2022.1095438. eCollection 2022.</t>
  </si>
  <si>
    <t>Zhang Q</t>
  </si>
  <si>
    <t>Front Endocrinol (Lausanne)</t>
  </si>
  <si>
    <t>PMC9901362</t>
  </si>
  <si>
    <t>10.3389/fendo.2022.1095438</t>
  </si>
  <si>
    <t>2023 Jan 23</t>
  </si>
  <si>
    <t>Metagenomic insights into the relationship between gut microbiota and residual feed intake of small-sized meat ducks</t>
  </si>
  <si>
    <t>Bai H, Shi L, Guo Q, Jiang Y, Li X, Geng D, Wang C, Bi Y, Wang Z, Chen G, Xue F, Chang G.</t>
  </si>
  <si>
    <t>Front Microbiol. 2023 Jan 18;13:1075610. doi: 10.3389/fmicb.2022.1075610. eCollection 2022.</t>
  </si>
  <si>
    <t>Bai H</t>
  </si>
  <si>
    <t>PMC9889972</t>
  </si>
  <si>
    <t>10.3389/fmicb.2022.1075610</t>
  </si>
  <si>
    <t>2023 Jan 18</t>
  </si>
  <si>
    <t>Fecal microbiota transplantation and short-chain fatty acids reduce sepsis mortality by remodeling antibiotic-induced gut microbiota disturbances</t>
  </si>
  <si>
    <t>Lou X, Xue J, Shao R, Yang Y, Ning D, Mo C, Wang F, Chen G.</t>
  </si>
  <si>
    <t>Front Immunol. 2023 Jan 11;13:1063543. doi: 10.3389/fimmu.2022.1063543. eCollection 2022.</t>
  </si>
  <si>
    <t>Lou X</t>
  </si>
  <si>
    <t>PMC9874322</t>
  </si>
  <si>
    <t>10.3389/fimmu.2022.1063543</t>
  </si>
  <si>
    <t>2023 Jan 11</t>
  </si>
  <si>
    <t>Altered intestinal microbiota composition with epilepsy and concomitant diarrhea and potential indicator biomarkers in infants</t>
  </si>
  <si>
    <t>Liu T, Jia F, Guo Y, Wang Q, Zhang X, Chang F, Xie Y.</t>
  </si>
  <si>
    <t>Front Microbiol. 2023 Jan 11;13:1081591. doi: 10.3389/fmicb.2022.1081591. eCollection 2022.</t>
  </si>
  <si>
    <t>Liu T</t>
  </si>
  <si>
    <t>PMC9874329</t>
  </si>
  <si>
    <t>10.3389/fmicb.2022.1081591</t>
  </si>
  <si>
    <t>Alteration of the gut microbiota and metabolite phenylacetylglutamine in patients with severe chronic heart failure</t>
  </si>
  <si>
    <t>Zhang Z, Cai B, Sun Y, Deng H, Wang H, Qiao Z.</t>
  </si>
  <si>
    <t>Front Cardiovasc Med. 2023 Jan 10;9:1076806. doi: 10.3389/fcvm.2022.1076806. eCollection 2022.</t>
  </si>
  <si>
    <t>Zhang Z</t>
  </si>
  <si>
    <t>Front Cardiovasc Med</t>
  </si>
  <si>
    <t>PMC9871785</t>
  </si>
  <si>
    <t>10.3389/fcvm.2022.1076806</t>
  </si>
  <si>
    <t>2023 Jan 10</t>
  </si>
  <si>
    <t>Gut microbiota signatures in tissues of the colorectal polyp and normal colorectal mucosa, and faeces</t>
  </si>
  <si>
    <t>Zhong X, Wang Y, Xu J, Cao H, Zhang F, Wang X.</t>
  </si>
  <si>
    <t>Front Cell Infect Microbiol. 2023 Jan 10;12:1054808. doi: 10.3389/fcimb.2022.1054808. eCollection 2022.</t>
  </si>
  <si>
    <t>Zhong X</t>
  </si>
  <si>
    <t>Front Cell Infect Microbiol</t>
  </si>
  <si>
    <t>PMC9871776</t>
  </si>
  <si>
    <t>10.3389/fcimb.2022.1054808</t>
  </si>
  <si>
    <t>Traditional Chinese medicine improves myasthenia gravis by regulating the symbiotic homeostasis of the intestinal microbiota and host</t>
  </si>
  <si>
    <t>Zhao M, Liu L, Liu F, Liu L, Liu Z, Gao Y, Cao J.</t>
  </si>
  <si>
    <t>Front Microbiol. 2023 Jan 6;13:1082565. doi: 10.3389/fmicb.2022.1082565. eCollection 2022.</t>
  </si>
  <si>
    <t>Zhao M</t>
  </si>
  <si>
    <t>PMC9852828</t>
  </si>
  <si>
    <t>10.3389/fmicb.2022.1082565</t>
  </si>
  <si>
    <t>2023 Jan 6</t>
  </si>
  <si>
    <t>Lacticaseibacillus rhamnosus Hao9 exerts antidiabetic effects by regulating gut microbiome, glucagon metabolism, and insulin levels in type 2 diabetic mice</t>
  </si>
  <si>
    <t>Han M, Liao W, Dong Y, Bai C, Gai Z.</t>
  </si>
  <si>
    <t>Front Nutr. 2023 Jan 5;9:1081778. doi: 10.3389/fnut.2022.1081778. eCollection 2022.</t>
  </si>
  <si>
    <t>Han M</t>
  </si>
  <si>
    <t>Front Nutr</t>
  </si>
  <si>
    <t>PMC9849894</t>
  </si>
  <si>
    <t>10.3389/fnut.2022.1081778</t>
  </si>
  <si>
    <t>2023 Jan 5</t>
  </si>
  <si>
    <t>Pueraria lobata polysaccharides alleviate neonatal calf diarrhea by modulating gut microbiota and metabolites</t>
  </si>
  <si>
    <t>Shen L, Shen Y, You L, Zhang Y, Su Z, Peng G, Deng J, Zuo Z, Zhong Z, Ren Z, Yu S, Zong X, Zhu Y, Cao S.</t>
  </si>
  <si>
    <t>Front Vet Sci. 2023 Jan 4;9:1024392. doi: 10.3389/fvets.2022.1024392. eCollection 2022.</t>
  </si>
  <si>
    <t>Shen L</t>
  </si>
  <si>
    <t>Front Vet Sci</t>
  </si>
  <si>
    <t>PMC9845628</t>
  </si>
  <si>
    <t>10.3389/fvets.2022.1024392</t>
  </si>
  <si>
    <t>2023 Jan 4</t>
  </si>
  <si>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</si>
  <si>
    <t>PLP treatment reduced diarrhea, inflammation, and oxidative damage in neonatal calves by regulating gut microbiota and improving metabolism.</t>
  </si>
  <si>
    <t>An in vivo acute toxicity and anti-shigellosis effect of designed formulation on rat</t>
  </si>
  <si>
    <t>Singh D, Agarwal V.</t>
  </si>
  <si>
    <t>J Ayurveda Integr Med. 2023 Jan-Feb;14(1):100536. doi: 10.1016/j.jaim.2021.100536. Epub 2022 Jan 5.</t>
  </si>
  <si>
    <t>Singh D</t>
  </si>
  <si>
    <t>J Ayurveda Integr Med</t>
  </si>
  <si>
    <t>PMC10105236</t>
  </si>
  <si>
    <t>10.1016/j.jaim.2021.100536</t>
  </si>
  <si>
    <t>2023 Jan-Feb</t>
  </si>
  <si>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</si>
  <si>
    <t>The formulation reduced bacterial load and improved RBC, WBC, MCHC, platelets, hemoglobin, and electrolytes in shigellosis-induced rats.</t>
  </si>
  <si>
    <t>Gut microbiota mediates positive effects of liraglutide on dyslipidemia in mice fed a high-fat diet</t>
  </si>
  <si>
    <t>Zhao L, Qiu Y, Zhang P, Wu X, Zhao Z, Deng X, Yang L, Wang D, Yuan G.</t>
  </si>
  <si>
    <t>Front Nutr. 2022 Dec 29;9:1048693. doi: 10.3389/fnut.2022.1048693. eCollection 2022.</t>
  </si>
  <si>
    <t>Zhao L</t>
  </si>
  <si>
    <t>PMC9835552</t>
  </si>
  <si>
    <t>10.3389/fnut.2022.1048693</t>
  </si>
  <si>
    <t>2022 Dec 29</t>
  </si>
  <si>
    <t>Gut Microbiota Signature of Obese Adults Across Different Classifications</t>
  </si>
  <si>
    <t>Hu J, Guo P, Mao R, Ren Z, Wen J, Yang Q, Yan T, Yu J, Zhang T, Liu Y.</t>
  </si>
  <si>
    <t>Diabetes Metab Syndr Obes. 2022 Dec 29;15:3933-3947. doi: 10.2147/DMSO.S387523. eCollection 2022.</t>
  </si>
  <si>
    <t>Hu J</t>
  </si>
  <si>
    <t>Diabetes Metab Syndr Obes</t>
  </si>
  <si>
    <t>PMC9807070</t>
  </si>
  <si>
    <t>10.2147/DMSO.S387523</t>
  </si>
  <si>
    <t>Digyalipopeptide A, an antiparasitic cyclic peptide from the Ghanaian Bacillus sp. strain DE2B</t>
  </si>
  <si>
    <t>Nartey AP, Dofuor AK, Owusu KBA, Camas AS, Deng H, Jaspars M, Kyeremeh K.</t>
  </si>
  <si>
    <t>Beilstein J Org Chem. 2022 Dec 28;18:1763-1771. doi: 10.3762/bjoc.18.185. eCollection 2022.</t>
  </si>
  <si>
    <t>Nartey AP</t>
  </si>
  <si>
    <t>Beilstein J Org Chem</t>
  </si>
  <si>
    <t>PMC9811306</t>
  </si>
  <si>
    <t>10.3762/bjoc.18.185</t>
  </si>
  <si>
    <t>2022 Dec 28</t>
  </si>
  <si>
    <t>Epidemiological investigations of diarrhea in children in Praia city, Cape Verde</t>
  </si>
  <si>
    <t>Colito DA, Dorta-Guerra R, Da Costa Lima HS, Pina C, Gonçalves D, Valladares B, Foronda P.</t>
  </si>
  <si>
    <t>Front Microbiol. 2022 Dec 22;13:1059431. doi: 10.3389/fmicb.2022.1059431. eCollection 2022.</t>
  </si>
  <si>
    <t>Colito DA</t>
  </si>
  <si>
    <t>PMC9814011</t>
  </si>
  <si>
    <t>10.3389/fmicb.2022.1059431</t>
  </si>
  <si>
    <t>2022 Dec 22</t>
  </si>
  <si>
    <t>Anti-diabetic prospects of dietary bio-actives of millets and the significance of the gut microbiota: A case of finger millet</t>
  </si>
  <si>
    <t>Singh V, Lee G, Son H, Amani S, Baunthiyal M, Shin JH.</t>
  </si>
  <si>
    <t>Front Nutr. 2022 Dec 22;9:1056445. doi: 10.3389/fnut.2022.1056445. eCollection 2022.</t>
  </si>
  <si>
    <t>Singh V</t>
  </si>
  <si>
    <t>PMC9815516</t>
  </si>
  <si>
    <t>10.3389/fnut.2022.1056445</t>
  </si>
  <si>
    <t>BCL-2-family protein tBID can act as a BAX-like effector of apoptosis</t>
  </si>
  <si>
    <t>Flores-Romero H, Hohorst L, John M, Albert MC, King LE, Beckmann L, Szabo T, Hertlein V, Luo X, Villunger A, Frenzel LP, Kashkar H, Garcia-Saez AJ.</t>
  </si>
  <si>
    <t>EMBO J. 2022 Dec 17;41(2):e108690. doi: 10.15252/embj.2021108690. Epub 2021 Dec 21.</t>
  </si>
  <si>
    <t>Flores-Romero H</t>
  </si>
  <si>
    <t>EMBO J</t>
  </si>
  <si>
    <t>PMC8762556</t>
  </si>
  <si>
    <t>10.15252/embj.2021108690</t>
  </si>
  <si>
    <t>2022 Dec 17</t>
  </si>
  <si>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</si>
  <si>
    <t>tBID mediates mitochondrial permeabilization independent of BAX and BAK, impacting SMAC release in immune response and leukemia therapy.</t>
  </si>
  <si>
    <t>Sacubitril/Valsartan contributes to improving the diabetic kidney disease and regulating the gut microbiota in mice</t>
  </si>
  <si>
    <t>Wang P, Guo R, Bai X, Cui W, Zhang Y, Li H, Shang J, Zhao Z.</t>
  </si>
  <si>
    <t>Front Endocrinol (Lausanne). 2022 Dec 16;13:1034818. doi: 10.3389/fendo.2022.1034818. eCollection 2022.</t>
  </si>
  <si>
    <t>Wang P</t>
  </si>
  <si>
    <t>PMC9802116</t>
  </si>
  <si>
    <t>10.3389/fendo.2022.1034818</t>
  </si>
  <si>
    <t>2022 Dec 16</t>
  </si>
  <si>
    <t>Review of major meat-borne zoonotic bacterial pathogens</t>
  </si>
  <si>
    <t>Ali S, Alsayeqh AF.</t>
  </si>
  <si>
    <t>Front Public Health. 2022 Dec 15;10:1045599. doi: 10.3389/fpubh.2022.1045599. eCollection 2022.</t>
  </si>
  <si>
    <t>Ali S</t>
  </si>
  <si>
    <t>Front Public Health</t>
  </si>
  <si>
    <t>PMC9799061</t>
  </si>
  <si>
    <t>10.3389/fpubh.2022.1045599</t>
  </si>
  <si>
    <t>2022 Dec 15</t>
  </si>
  <si>
    <t>New insights into β-glucan-enhanced immunity in largemouth bass Micropterus salmoides by transcriptome and intestinal microbial composition</t>
  </si>
  <si>
    <t>Zhang Y, Guo M, Li N, Dong Z, Cai L, Wu B, Xie J, Liu L, Ren L, Shi B.</t>
  </si>
  <si>
    <t>Front Immunol. 2022 Dec 14;13:1086103. doi: 10.3389/fimmu.2022.1086103. eCollection 2022.</t>
  </si>
  <si>
    <t>Zhang Y</t>
  </si>
  <si>
    <t>PMC9794605</t>
  </si>
  <si>
    <t>10.3389/fimmu.2022.1086103</t>
  </si>
  <si>
    <t>2022 Dec 14</t>
  </si>
  <si>
    <t>Development of a recombinase polymerase amplification assay with lateral flow dipstick (RPA-LFD) for rapid detection of Shigella spp. and enteroinvasive Escherichia coli</t>
  </si>
  <si>
    <t>Bian Z, Liu W, Jin J, Hao Y, Jiang L, Xie Y, Zhang H.</t>
  </si>
  <si>
    <t>PLoS One. 2022 Dec 12;17(12):e0278869. doi: 10.1371/journal.pone.0278869. eCollection 2022.</t>
  </si>
  <si>
    <t>Bian Z</t>
  </si>
  <si>
    <t>PLoS One</t>
  </si>
  <si>
    <t>PMC9744308</t>
  </si>
  <si>
    <t>10.1371/journal.pone.0278869</t>
  </si>
  <si>
    <t>2022 Dec 12</t>
  </si>
  <si>
    <t>Using runaway replication to express polyhydroxyalkanoic acid (pha) genes from a novel marine bacterium in enteric bacteria: The influence of temperature and phasins on PHA accumulation</t>
  </si>
  <si>
    <t>Kolibachuk D, Ryder BJ, Lyons ER, Woolsey A, Lopes MK, Thakkar K, Pacheco Nunez M, Duquenoy M, Valente NR, Nieves A.</t>
  </si>
  <si>
    <t>PLoS One. 2022 Dec 7;17(12):e0275597. doi: 10.1371/journal.pone.0275597. eCollection 2022.</t>
  </si>
  <si>
    <t>Kolibachuk D</t>
  </si>
  <si>
    <t>PMC9728866</t>
  </si>
  <si>
    <t>10.1371/journal.pone.0275597</t>
  </si>
  <si>
    <t>2022 Dec 7</t>
  </si>
  <si>
    <t>Effects of Gabexate Mesylate on the Gut Microbiota and Metabolomics in Rats with Sepsis</t>
  </si>
  <si>
    <t>Sun W, Cui Y, Zhang X, Wang Y, Zhang Z, Ding X, Liang H, Wang D, Sun Y, Liu S, Duan X, Lu Y, Sun T.</t>
  </si>
  <si>
    <t>J Inflamm Res. 2022 Dec 5;15:6581-6594. doi: 10.2147/JIR.S392060. eCollection 2022.</t>
  </si>
  <si>
    <t>Sun W</t>
  </si>
  <si>
    <t>J Inflamm Res</t>
  </si>
  <si>
    <t>PMC9733569</t>
  </si>
  <si>
    <t>10.2147/JIR.S392060</t>
  </si>
  <si>
    <t>2022 Dec 5</t>
  </si>
  <si>
    <t>Shigella is common in symptomatic and asymptomatic men who have sex with men visiting a sexual health clinic in Amsterdam</t>
  </si>
  <si>
    <t>Braam JF, Bruisten SM, Hoogeland M, de Vries HJC, Schim van der Loeff MF, van Dam AP.</t>
  </si>
  <si>
    <t>Sex Transm Infect. 2022 Dec;98(8):564-569. doi: 10.1136/sextrans-2021-055274. Epub 2022 Feb 11.</t>
  </si>
  <si>
    <t>Braam JF</t>
  </si>
  <si>
    <t>Sex Transm Infect</t>
  </si>
  <si>
    <t>10.1136/sextrans-2021-055274</t>
  </si>
  <si>
    <t>2022 Dec</t>
  </si>
  <si>
    <t>Synthesis and biological activity profile of novel triazole/quinoline hybrids</t>
  </si>
  <si>
    <t>Jamshidi H, Naimi-Jamal MR, Safavi M, RayatSanati K, Azerang P, Tahghighi A.</t>
  </si>
  <si>
    <t>Chem Biol Drug Des. 2022 Dec;100(6):935-946. doi: 10.1111/cbdd.14031. Epub 2022 Feb 21.</t>
  </si>
  <si>
    <t>Jamshidi H</t>
  </si>
  <si>
    <t>10.1111/cbdd.14031</t>
  </si>
  <si>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</si>
  <si>
    <t xml:space="preserve">Triazole/quinoline hybrids showed potent antifungal activity against S. cerevisiae with no cytotoxicity, supporting their use as new treatments.
</t>
  </si>
  <si>
    <t>In Vitro and In Vivo Evaluation of Lacticaseibacillus rhamnosus GG and Bifidobacterium lactis Bb12 Against Avian Pathogenic Escherichia coli and Identification of Novel Probiotic-Derived Bioactive Peptides</t>
  </si>
  <si>
    <t>Kathayat D, Closs G Jr, Helmy YA, Deblais L, Srivastava V, Rajashekara G.</t>
  </si>
  <si>
    <t>Probiotics Antimicrob Proteins. 2022 Dec;14(6):1012-1028. doi: 10.1007/s12602-021-09840-1. Epub 2021 Aug 30.</t>
  </si>
  <si>
    <t>Kathayat D</t>
  </si>
  <si>
    <t>Probiotics Antimicrob Proteins</t>
  </si>
  <si>
    <t>10.1007/s12602-021-09840-1</t>
  </si>
  <si>
    <t>Bacterial endotoxin-induced maternal inflammation leads to fetal intestinal injury and affects microbial colonization in the neonatal period</t>
  </si>
  <si>
    <t>Huang Q, Lu S, Zhu Y, Wei B, Chen Y, Bai F.</t>
  </si>
  <si>
    <t>J Matern Fetal Neonatal Med. 2022 Dec;35(25):6917-6927. doi: 10.1080/14767058.2021.1931101. Epub 2021 May 31.</t>
  </si>
  <si>
    <t>Huang Q</t>
  </si>
  <si>
    <t>J Matern Fetal Neonatal Med</t>
  </si>
  <si>
    <t>10.1080/14767058.2021.1931101</t>
  </si>
  <si>
    <t>Nourishing neonatal piglets with synthetic milk and Lactobacillus sp. at birth highly modifies the gut microbial communities at the post-weaning stage</t>
  </si>
  <si>
    <t>Sampath V, Song JH, Jeong J, Mun S, Han K, Kim IH.</t>
  </si>
  <si>
    <t>Front Microbiol. 2022 Nov 30;13:1044256. doi: 10.3389/fmicb.2022.1044256. eCollection 2022.</t>
  </si>
  <si>
    <t>Sampath V</t>
  </si>
  <si>
    <t>PMC9748437</t>
  </si>
  <si>
    <t>10.3389/fmicb.2022.1044256</t>
  </si>
  <si>
    <t>2022 Nov 30</t>
  </si>
  <si>
    <t>The Antibacterial Effects of Cocktail and Single Forms of Lytic Phages Belonging to Podoviridae and Myoviridae Families from Sewage against Shigella sonnei and Shigella flexneri</t>
  </si>
  <si>
    <t>Jokar J, Rahimian N, Ghasemian A, Najafipour S.</t>
  </si>
  <si>
    <t>Biomed Res Int. 2022 Nov 25;2022:7833565. doi: 10.1155/2022/7833565. eCollection 2022.</t>
  </si>
  <si>
    <t>Jokar J</t>
  </si>
  <si>
    <t>Biomed Res Int</t>
  </si>
  <si>
    <t>PMC9718628</t>
  </si>
  <si>
    <t>10.1155/2022/7833565</t>
  </si>
  <si>
    <t>2022 Nov 25</t>
  </si>
  <si>
    <t>Analysis of the gut microbiome in obese native Tibetan children living at different altitudes: A case-control study</t>
  </si>
  <si>
    <t>Du W, Liu L, Ma Y, Zhu Q, Jia R, Han Y, Wu Z, Yan X, Ailizire A, Zhang W.</t>
  </si>
  <si>
    <t>Front Public Health. 2022 Nov 24;10:963202. doi: 10.3389/fpubh.2022.963202. eCollection 2022.</t>
  </si>
  <si>
    <t>Du W</t>
  </si>
  <si>
    <t>PMC9731119</t>
  </si>
  <si>
    <t>10.3389/fpubh.2022.963202</t>
  </si>
  <si>
    <t>2022 Nov 24</t>
  </si>
  <si>
    <t>Prevalence of Multiple Drug-Resistant Bacteria in the Main Campus Wastewater Treatment Plant of Wolaita Sodo University, Southern Ethiopia</t>
  </si>
  <si>
    <t>Adugna C, Sivalingam KM.</t>
  </si>
  <si>
    <t>Int J Microbiol. 2022 Nov 23;2022:1781518. doi: 10.1155/2022/1781518. eCollection 2022.</t>
  </si>
  <si>
    <t>Adugna C</t>
  </si>
  <si>
    <t>Int J Microbiol</t>
  </si>
  <si>
    <t>PMC9711955</t>
  </si>
  <si>
    <t>10.1155/2022/1781518</t>
  </si>
  <si>
    <t>2022 Nov 23</t>
  </si>
  <si>
    <t>Do we need to change our perspective about gut biomarkers? A public data mining approach to identify differentially abundant bacteria in intestinal inflammatory diseases</t>
  </si>
  <si>
    <t>Vega L, Bohórquez L, Ramírez JD, Muñoz M.</t>
  </si>
  <si>
    <t>Front Cell Infect Microbiol. 2022 Nov 21;12:918237. doi: 10.3389/fcimb.2022.918237. eCollection 2022.</t>
  </si>
  <si>
    <t>Vega L</t>
  </si>
  <si>
    <t>PMC9719923</t>
  </si>
  <si>
    <t>10.3389/fcimb.2022.918237</t>
  </si>
  <si>
    <t>2022 Nov 21</t>
  </si>
  <si>
    <t>Antimicrobial resistance in shigellosis: A surveillance study among urban and rural children over 20 years in Bangladesh</t>
  </si>
  <si>
    <t>Nuzhat S, Das R, Das S, Islam SB, Palit P, Haque MA, Chakraborty S, Khan SH, Ahmed D, Alam B, Ahmed T, Chisti MJ, Faruque ASG.</t>
  </si>
  <si>
    <t>PLoS One. 2022 Nov 21;17(11):e0277574. doi: 10.1371/journal.pone.0277574. eCollection 2022.</t>
  </si>
  <si>
    <t>Nuzhat S</t>
  </si>
  <si>
    <t>PMC9678309</t>
  </si>
  <si>
    <t>10.1371/journal.pone.0277574</t>
  </si>
  <si>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</si>
  <si>
    <t>Ciprofloxacin and multidrug resistance in Shigella from under-5 children rose &gt;70% in 20 years in Bangladesh, revealing resistant strains.</t>
  </si>
  <si>
    <t>Cocultivation of Chinese prescription and intestine microbiota: SJZD alleviated the major symptoms of IBS-D subjects by tuning neurotransmitter metabolism</t>
  </si>
  <si>
    <t>Xia X, Xie Y, Chen Q, Ding D, Wang Z, Xu Y, Wang Y, Wang X, Ding W.</t>
  </si>
  <si>
    <t>Front Endocrinol (Lausanne). 2022 Nov 14;13:1053103. doi: 10.3389/fendo.2022.1053103. eCollection 2022.</t>
  </si>
  <si>
    <t>Xia X</t>
  </si>
  <si>
    <t>PMC9704418</t>
  </si>
  <si>
    <t>10.3389/fendo.2022.1053103</t>
  </si>
  <si>
    <t>2022 Nov 14</t>
  </si>
  <si>
    <t>Reprogrammed fecal and mucosa-associated intestinal microbiota and weakened mucus layer in intestinal goblet cell- specific Piezo1-deficient mice</t>
  </si>
  <si>
    <t>Liu Y, Fang F, Xiong Y, Wu J, Li X, Li G, Bai T, Hou X, Song J.</t>
  </si>
  <si>
    <t>Front Cell Infect Microbiol. 2022 Nov 8;12:1035386. doi: 10.3389/fcimb.2022.1035386. eCollection 2022.</t>
  </si>
  <si>
    <t>Liu Y</t>
  </si>
  <si>
    <t>PMC9679152</t>
  </si>
  <si>
    <t>10.3389/fcimb.2022.1035386</t>
  </si>
  <si>
    <t>2022 Nov 8</t>
  </si>
  <si>
    <t>Detection of pathogens associated with early-onset neonatal sepsis in cord blood at birth using quantitative PCR</t>
  </si>
  <si>
    <t>Obiero CW, Gumbi W, Mwakio S, Mwangudzah H, Seale AC, Taniuchi M, Liu J, Houpt E, Berkley JA.</t>
  </si>
  <si>
    <t>Wellcome Open Res. 2022 Nov 8;7:3. doi: 10.12688/wellcomeopenres.17386.3. eCollection 2022.</t>
  </si>
  <si>
    <t>Obiero CW</t>
  </si>
  <si>
    <t>Wellcome Open Res</t>
  </si>
  <si>
    <t>PMC9114825</t>
  </si>
  <si>
    <t>10.12688/wellcomeopenres.17386.3</t>
  </si>
  <si>
    <t>Antibiotic removal does not affect cecal microbiota balance and productive parameters in LP robust rabbit line</t>
  </si>
  <si>
    <t>Montoro-Dasi L, Lorenzo-Rebenaque L, Ramon-Moragues A, Pérez-Gracia MT, de Toro M, Marin C, Villagra A.</t>
  </si>
  <si>
    <t>Front Vet Sci. 2022 Nov 7;9:1038218. doi: 10.3389/fvets.2022.1038218. eCollection 2022.</t>
  </si>
  <si>
    <t>Montoro-Dasi L</t>
  </si>
  <si>
    <t>PMC9676498</t>
  </si>
  <si>
    <t>10.3389/fvets.2022.1038218</t>
  </si>
  <si>
    <t>2022 Nov 7</t>
  </si>
  <si>
    <t>Seasonal dynamics in bacterial communities of closed-cage broiler houses</t>
  </si>
  <si>
    <t>Chen H, Yan H, Xiu Y, Jiang L, Zhang J, Chen G, Yu X, Zhu H, Zhao X, Li Y, Tang W, Zhang X.</t>
  </si>
  <si>
    <t>Front Vet Sci. 2022 Nov 7;9:1019005. doi: 10.3389/fvets.2022.1019005. eCollection 2022.</t>
  </si>
  <si>
    <t>Chen H</t>
  </si>
  <si>
    <t>PMC9669973</t>
  </si>
  <si>
    <t>10.3389/fvets.2022.1019005</t>
  </si>
  <si>
    <t>Estimating the burden of foodborne gastroenteritis due to nontyphoidal Salmonella enterica, Shigella and Vibrio parahaemolyticus in China</t>
  </si>
  <si>
    <t>Li YJ, Yang YF, Zhou YJ, Zhang RH, Liu CW, Liu H, Li XG, Chen W, Chen Y, Wu YN.</t>
  </si>
  <si>
    <t>PLoS One. 2022 Nov 7;17(11):e0277203. doi: 10.1371/journal.pone.0277203. eCollection 2022.</t>
  </si>
  <si>
    <t>Li YJ</t>
  </si>
  <si>
    <t>PMC9639838</t>
  </si>
  <si>
    <t>10.1371/journal.pone.0277203</t>
  </si>
  <si>
    <t>Changes and significance of gut microbiota in children with focal epilepsy before and after treatment</t>
  </si>
  <si>
    <t>Zhou C, Gong S, Xiang S, Liang L, Hu X, Huang R, Liao Z, Ma Y, Xiao Z, Qiu J.</t>
  </si>
  <si>
    <t>Front Cell Infect Microbiol. 2022 Nov 3;12:965471. doi: 10.3389/fcimb.2022.965471. eCollection 2022.</t>
  </si>
  <si>
    <t>Zhou C</t>
  </si>
  <si>
    <t>PMC9671114</t>
  </si>
  <si>
    <t>10.3389/fcimb.2022.965471</t>
  </si>
  <si>
    <t>2022 Nov 3</t>
  </si>
  <si>
    <t>Vancomycin-induced gut microbiota dysbiosis aggravates allergic rhinitis in mice by altered short-chain fatty acids</t>
  </si>
  <si>
    <t>Chen Z, Xu Q, Liu Y, Wei Y, He S, Lin W, Wang Y, Li L, Xu Y.</t>
  </si>
  <si>
    <t>Front Microbiol. 2022 Nov 1;13:1002084. doi: 10.3389/fmicb.2022.1002084. eCollection 2022.</t>
  </si>
  <si>
    <t>Chen Z</t>
  </si>
  <si>
    <t>PMC9687373</t>
  </si>
  <si>
    <t>10.3389/fmicb.2022.1002084</t>
  </si>
  <si>
    <t>2022 Nov 1</t>
  </si>
  <si>
    <t>Difference analysis of intestinal microbiota and metabolites in piglets of different breeds exposed to porcine epidemic diarrhea virus infection</t>
  </si>
  <si>
    <t>Li Z, Zhang W, Su L, Huang Z, Zhang W, Ma L, Sun J, Guo J, Wen F, Mei K, El-Ashram S, Huang S, Zhao Y.</t>
  </si>
  <si>
    <t>Front Microbiol. 2022 Nov 1;13:990642. doi: 10.3389/fmicb.2022.990642. eCollection 2022.</t>
  </si>
  <si>
    <t>Li Z</t>
  </si>
  <si>
    <t>PMC9665409</t>
  </si>
  <si>
    <t>10.3389/fmicb.2022.990642</t>
  </si>
  <si>
    <t>Study of The specificity of gut microbiota in adult patients with delayed-onset of atopic dermatitis</t>
  </si>
  <si>
    <t>Liu T, Yang C, He J, Wang Y, Hu T, Zhang X.</t>
  </si>
  <si>
    <t>Allergol Immunopathol (Madr). 2022 Nov 1;50(6):128-136. doi: 10.15586/aei.v50i6.705. eCollection 2022.</t>
  </si>
  <si>
    <t>Allergol Immunopathol (Madr)</t>
  </si>
  <si>
    <t>10.15586/aei.v50i6.705</t>
  </si>
  <si>
    <t>Urinary microbiota and bladder cancer: A systematic review and a focus on uropathogens</t>
  </si>
  <si>
    <t>Yacouba A, Tidjani Alou M, Lagier JC, Dubourg G, Raoult D.</t>
  </si>
  <si>
    <t>Semin Cancer Biol. 2022 Nov;86(Pt 3):875-884. doi: 10.1016/j.semcancer.2021.12.010. Epub 2022 Jan 1.</t>
  </si>
  <si>
    <t>Yacouba A</t>
  </si>
  <si>
    <t>Semin Cancer Biol</t>
  </si>
  <si>
    <t>10.1016/j.semcancer.2021.12.010</t>
  </si>
  <si>
    <t>2022 Nov</t>
  </si>
  <si>
    <t>Removal of harmful algae by Shigella sp. H3 and Alcaligenes sp. H5: algicidal pathways and characteristics</t>
  </si>
  <si>
    <t>Xue G, Wang X, Xu C, Song B, Chen H.</t>
  </si>
  <si>
    <t>Environ Technol. 2022 Nov;43(27):4341-4353. doi: 10.1080/09593330.2021.1949047. Epub 2021 Jul 8.</t>
  </si>
  <si>
    <t>Xue G</t>
  </si>
  <si>
    <t>Environ Technol</t>
  </si>
  <si>
    <t>10.1080/09593330.2021.1949047</t>
  </si>
  <si>
    <t>A novel T4- and λ-based receptor binding protein family for bacteriophage therapy host range engineering</t>
  </si>
  <si>
    <t>Magaziner SJ, Salmond GPC.</t>
  </si>
  <si>
    <t>Front Microbiol. 2022 Oct 31;13:1010330. doi: 10.3389/fmicb.2022.1010330. eCollection 2022.</t>
  </si>
  <si>
    <t>Magaziner SJ</t>
  </si>
  <si>
    <t>PMC9659904</t>
  </si>
  <si>
    <t>10.3389/fmicb.2022.1010330</t>
  </si>
  <si>
    <t>2022 Oct 31</t>
  </si>
  <si>
    <t>Sodium acetate/sodium butyrate alleviates lipopolysaccharide-induced diarrhea in mice via regulating the gut microbiota, inflammatory cytokines, antioxidant levels, and NLRP3/Caspase-1 signaling</t>
  </si>
  <si>
    <t>Chen X, Kong Q, Zhao X, Zhao C, Hao P, Irshad I, Lei H, Kulyar MF, Bhutta ZA, Ashfaq H, Sha Q, Li K, Wu Y.</t>
  </si>
  <si>
    <t>Front Microbiol. 2022 Oct 28;13:1036042. doi: 10.3389/fmicb.2022.1036042. eCollection 2022.</t>
  </si>
  <si>
    <t>Chen X</t>
  </si>
  <si>
    <t>PMC9664939</t>
  </si>
  <si>
    <t>10.3389/fmicb.2022.1036042</t>
  </si>
  <si>
    <t>2022 Oct 28</t>
  </si>
  <si>
    <t>Oral polio revaccination is associated with changes in gut and upper respiratory microbiomes of infants</t>
  </si>
  <si>
    <t>Medeiros MM, Ingham AC, Nanque LM, Correia C, Stegger M, Andersen PS, Fisker AB, Benn CS, Lanaspa M, Silveira H, Abrantes P.</t>
  </si>
  <si>
    <t>Front Microbiol. 2022 Oct 28;13:1016220. doi: 10.3389/fmicb.2022.1016220. eCollection 2022.</t>
  </si>
  <si>
    <t>Medeiros MM</t>
  </si>
  <si>
    <t>PMC9649904</t>
  </si>
  <si>
    <t>10.3389/fmicb.2022.1016220</t>
  </si>
  <si>
    <t>Modification of phosphoinositides by the Shigella effector IpgD during host cell infection</t>
  </si>
  <si>
    <t>Tran Van Nhieu G, Latour-Lambert P, Enninga J.</t>
  </si>
  <si>
    <t>Front Cell Infect Microbiol. 2022 Oct 27;12:1012533. doi: 10.3389/fcimb.2022.1012533. eCollection 2022.</t>
  </si>
  <si>
    <t>Tran Van Nhieu G</t>
  </si>
  <si>
    <t>PMC9647168</t>
  </si>
  <si>
    <t>10.3389/fcimb.2022.1012533</t>
  </si>
  <si>
    <t>2022 Oct 27</t>
  </si>
  <si>
    <t>Comprehensive evaluation of the mechanism of Gastrodia elata Blume in ameliorating cerebral ischemia-reperfusion injury based on integrating fecal metabonomics and 16S rDNA sequencing</t>
  </si>
  <si>
    <t>Ding X, Liu Z, Liu Y, Xu B, Chen J, Pu J, Wu D, Yu H, Jin C, Wang X.</t>
  </si>
  <si>
    <t>Front Cell Infect Microbiol. 2022 Oct 27;12:1026627. doi: 10.3389/fcimb.2022.1026627. eCollection 2022.</t>
  </si>
  <si>
    <t>Ding X</t>
  </si>
  <si>
    <t>PMC9648199</t>
  </si>
  <si>
    <t>10.3389/fcimb.2022.1026627</t>
  </si>
  <si>
    <t>Alterations in the gut microbiota of AIDS patients with pneumocystis pneumonia and correlations with the lung microbiota</t>
  </si>
  <si>
    <t>Zhu M, Liu S, Zhao C, Shi J, Li C, Ling S, Cheng J, Dong W, Xu J.</t>
  </si>
  <si>
    <t>Front Cell Infect Microbiol. 2022 Oct 21;12:1033427. doi: 10.3389/fcimb.2022.1033427. eCollection 2022.</t>
  </si>
  <si>
    <t>Zhu M</t>
  </si>
  <si>
    <t>PMC9634167</t>
  </si>
  <si>
    <t>10.3389/fcimb.2022.1033427</t>
  </si>
  <si>
    <t>2022 Oct 21</t>
  </si>
  <si>
    <t>Development of multiplex cross displacement amplification combined with lateral flow biosensor assay for detection of virulent shigella sonnei</t>
  </si>
  <si>
    <t>Wang Y, He Z, Ablimit P, Ji S, Jin D.</t>
  </si>
  <si>
    <t>Front Cell Infect Microbiol. 2022 Oct 19;12:1012105. doi: 10.3389/fcimb.2022.1012105. eCollection 2022.</t>
  </si>
  <si>
    <t>Wang Y</t>
  </si>
  <si>
    <t>PMC9627043</t>
  </si>
  <si>
    <t>10.3389/fcimb.2022.1012105</t>
  </si>
  <si>
    <t>2022 Oct 19</t>
  </si>
  <si>
    <t>Dietary rosemary extract modulated gut microbiota and influenced the growth, meat quality, serum biochemistry, antioxidant, and immune capacities of broilers</t>
  </si>
  <si>
    <t>Liu Y, Li C, Huang X, Zhang X, Deng P, Jiang G, Dai Q.</t>
  </si>
  <si>
    <t>Front Microbiol. 2022 Oct 19;13:1024682. doi: 10.3389/fmicb.2022.1024682. eCollection 2022.</t>
  </si>
  <si>
    <t>PMC9626529</t>
  </si>
  <si>
    <t>10.3389/fmicb.2022.1024682</t>
  </si>
  <si>
    <t>The change of plasma metabolic profile and gut microbiome dysbiosis in patients with rheumatoid arthritis</t>
  </si>
  <si>
    <t>Zhu J, Wang T, Lin Y, Xiong M, Chen J, Jian C, Zhang J, Xie H, Zeng F, Huang Q, Su J, Zhao Y, Li S, Zeng F.</t>
  </si>
  <si>
    <t>Front Microbiol. 2022 Oct 18;13:931431. doi: 10.3389/fmicb.2022.931431. eCollection 2022.</t>
  </si>
  <si>
    <t>Zhu J</t>
  </si>
  <si>
    <t>PMC9623673</t>
  </si>
  <si>
    <t>10.3389/fmicb.2022.931431</t>
  </si>
  <si>
    <t>2022 Oct 18</t>
  </si>
  <si>
    <t>Antimicrobial peptide human β-defensin-2 improves in vitro cellular viability and reduces pro-inflammatory effects induced by enteroinvasive Escherichia coli in Caco-2 cells by inhibiting invasion and virulence factors' expression</t>
  </si>
  <si>
    <t>Fusco A, Savio V, Perfetto B, Mattina R, Donnarumma G.</t>
  </si>
  <si>
    <t>Front Cell Infect Microbiol. 2022 Oct 13;12:1009415. doi: 10.3389/fcimb.2022.1009415. eCollection 2022.</t>
  </si>
  <si>
    <t>Fusco A</t>
  </si>
  <si>
    <t>PMC9606569</t>
  </si>
  <si>
    <t>10.3389/fcimb.2022.1009415</t>
  </si>
  <si>
    <t>2022 Oct 13</t>
  </si>
  <si>
    <t>Prevalence and Associated Risk Factors of Intestinal Parasites and Enteric Bacterial Infections among Selected Region Food Handlers of Ethiopia during 2014-2022: A Systematic Review and Meta-Analysis</t>
  </si>
  <si>
    <t>Girma A, Aemiro A.</t>
  </si>
  <si>
    <t>ScientificWorldJournal. 2022 Oct 12;2022:7786036. doi: 10.1155/2022/7786036. eCollection 2022.</t>
  </si>
  <si>
    <t>Girma A</t>
  </si>
  <si>
    <t>ScientificWorldJournal</t>
  </si>
  <si>
    <t>PMC9581692</t>
  </si>
  <si>
    <t>10.1155/2022/7786036</t>
  </si>
  <si>
    <t>2022 Oct 12</t>
  </si>
  <si>
    <t>The oral-gut axis: Salivary and fecal microbiome dysbiosis in patients with inflammatory bowel disease</t>
  </si>
  <si>
    <t>Abdelbary MMH, Hatting M, Bott A, Dahlhausen A, Keller D, Trautwein C, Conrads G.</t>
  </si>
  <si>
    <t>Front Cell Infect Microbiol. 2022 Oct 7;12:1010853. doi: 10.3389/fcimb.2022.1010853. eCollection 2022.</t>
  </si>
  <si>
    <t>Abdelbary MMH</t>
  </si>
  <si>
    <t>PMC9585322</t>
  </si>
  <si>
    <t>10.3389/fcimb.2022.1010853</t>
  </si>
  <si>
    <t>2022 Oct 7</t>
  </si>
  <si>
    <t>Artificial rearing alters intestinal microbiota and induces inflammatory response in piglets</t>
  </si>
  <si>
    <t>Han Q, Zhang X, Nian H, Liu H, Li X, Zhang R, Bao J.</t>
  </si>
  <si>
    <t>Front Microbiol. 2022 Oct 6;13:1002738. doi: 10.3389/fmicb.2022.1002738. eCollection 2022.</t>
  </si>
  <si>
    <t>Han Q</t>
  </si>
  <si>
    <t>PMC9584613</t>
  </si>
  <si>
    <t>10.3389/fmicb.2022.1002738</t>
  </si>
  <si>
    <t>2022 Oct 6</t>
  </si>
  <si>
    <t>Green synthesis of biogenetic Te(0) nanoparticles by high tellurite tolerance fungus Mortierella sp. AB1 with antibacterial activity</t>
  </si>
  <si>
    <t>Ao B, He F, Lv J, Tu J, Tan Z, Jiang H, Shi X, Li J, Hou J, Hu Y, Xia X.</t>
  </si>
  <si>
    <t>Front Microbiol. 2022 Oct 5;13:1020179. doi: 10.3389/fmicb.2022.1020179. eCollection 2022.</t>
  </si>
  <si>
    <t>Ao B</t>
  </si>
  <si>
    <t>PMC9581301</t>
  </si>
  <si>
    <t>10.3389/fmicb.2022.1020179</t>
  </si>
  <si>
    <t>2022 Oct 5</t>
  </si>
  <si>
    <t>Tellurite [Te(IV)] is a high-toxicity metalloid. In this study, a fungus with high Te(IV) resistance was isolated. Strain AB1 could efficiently reduce highly toxic Te(IV) to less toxic Te(0). The reduced products formed rod-shaped biogenetic Te(0) nanoparticles (Bio-TeNPs) intracellularly. Further TEM-element mapping, FTIR, and XPS analysis showed that the extracted Bio-TeNPs ranged from 100 to 500 nm and consisted of Te(0), proteins, lipids, aromatic compounds, and carbohydrates. Moreover, Bio-TeNPs exhibited excellent antibacterial ability against Shigella dysenteriae, Escherichia coli, Enterobacter sakazakii, and Salmonella typhimurium according to inhibition zone tests. Further growth and live/dead staining experiments showed that E. coli and S. typhimurium were significantly inhibited by Bio-TeNPs, and cells were broken or shriveled after treatment with Bio-TeNPs based on SEM observation. Additionally, the antioxidant and cytotoxicity tests showed that the Bio-TeNPs exhibited excellent antioxidant capacity with no cytotoxicity. All these results suggested that strain AB1 showed great potential in bioremediation and Bio-TeNPs were excellent antibacterial nanomaterials with no cytotoxicity.</t>
  </si>
  <si>
    <t>Bio-TeNPs from strain AB1 showed strong antibacterial activity against pathogens with no cytotoxicity, suggesting potential new treatments.</t>
  </si>
  <si>
    <t>Effects of glucose oxidase on growth performance, clinical symptoms, serum parameters, and intestinal health in piglets challenged by enterotoxigenic Escherichia coli</t>
  </si>
  <si>
    <t>Wang W, Xie R, Cao Q, Ye H, Zhang C, Dong Z, Feng D, Zuo J.</t>
  </si>
  <si>
    <t>Front Microbiol. 2022 Oct 3;13:994151. doi: 10.3389/fmicb.2022.994151. eCollection 2022.</t>
  </si>
  <si>
    <t>Wang W</t>
  </si>
  <si>
    <t>PMC9578003</t>
  </si>
  <si>
    <t>10.3389/fmicb.2022.994151</t>
  </si>
  <si>
    <t>2022 Oct 3</t>
  </si>
  <si>
    <t>An Evaluation of the Antibacterial Activity of Pterocarpus tinctorius Bark Extract against Enteric Bacteria That Cause Gastroenteritis</t>
  </si>
  <si>
    <t>Mphande I, Kataba A, Muzandu K, Gono-Bwalya A.</t>
  </si>
  <si>
    <t>Evid Based Complement Alternat Med. 2022 Sep 27;2022:7973942. doi: 10.1155/2022/7973942. eCollection 2022.</t>
  </si>
  <si>
    <t>Mphande I</t>
  </si>
  <si>
    <t>Evid Based Complement Alternat Med</t>
  </si>
  <si>
    <t>PMC9532075</t>
  </si>
  <si>
    <t>10.1155/2022/7973942</t>
  </si>
  <si>
    <t>2022 Sep 27</t>
  </si>
  <si>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</si>
  <si>
    <t>Methanolic extract of P. tinctorius bark showed antibacterial activity against S. dysenteriae, S. typhi and E. coli, supporting traditional use.</t>
  </si>
  <si>
    <t>Relationship between gut microbiota and lymphocyte subsets in Chinese Han patients with spinal cord injury</t>
  </si>
  <si>
    <t>Pang R, Wang J, Xiong Y, Liu J, Ma X, Gou X, He X, Cheng C, Wang W, Zheng J, Sun M, Bai X, Bai L, Zhang A.</t>
  </si>
  <si>
    <t>Front Microbiol. 2022 Sep 26;13:986480. doi: 10.3389/fmicb.2022.986480. eCollection 2022.</t>
  </si>
  <si>
    <t>Pang R</t>
  </si>
  <si>
    <t>PMC9549169</t>
  </si>
  <si>
    <t>10.3389/fmicb.2022.986480</t>
  </si>
  <si>
    <t>2022 Sep 26</t>
  </si>
  <si>
    <t>Bacteriological Quality of Table Eggs in Moroccan Formal and Informal Sector</t>
  </si>
  <si>
    <t>El Ftouhy FZ, Nassik S, Nacer S, Kadiri A, Charrat N, Attrassi K, Fagrach A, Bahir MA, Derqaoui S, Hmyene A.</t>
  </si>
  <si>
    <t>Int J Food Sci. 2022 Sep 24;2022:6223404. doi: 10.1155/2022/6223404. eCollection 2022.</t>
  </si>
  <si>
    <t>El Ftouhy FZ</t>
  </si>
  <si>
    <t>Int J Food Sci</t>
  </si>
  <si>
    <t>PMC9553687</t>
  </si>
  <si>
    <t>10.1155/2022/6223404</t>
  </si>
  <si>
    <t>2022 Sep 24</t>
  </si>
  <si>
    <t>Bacteroides fragilis ameliorates Cronobacter malonaticus lipopolysaccharide-induced pathological injury through modulation of the intestinal microbiota</t>
  </si>
  <si>
    <t>Ling N, Zhang X, Forsythe S, Zhang D, Shen Y, Zhang J, Ding Y, Wang J, Wu Q, Ye Y.</t>
  </si>
  <si>
    <t>Front Immunol. 2022 Sep 22;13:931871. doi: 10.3389/fimmu.2022.931871. eCollection 2022.</t>
  </si>
  <si>
    <t>Ling N</t>
  </si>
  <si>
    <t>PMC9536467</t>
  </si>
  <si>
    <t>10.3389/fimmu.2022.931871</t>
  </si>
  <si>
    <t>2022 Sep 22</t>
  </si>
  <si>
    <t>Lung microbiome in children with hematological malignancies and lower respiratory tract infections</t>
  </si>
  <si>
    <t>Zhang Y, Ning H, Zheng W, Liu J, Li F, Chen J.</t>
  </si>
  <si>
    <t>Front Oncol. 2022 Sep 21;12:932709. doi: 10.3389/fonc.2022.932709. eCollection 2022.</t>
  </si>
  <si>
    <t>Front Oncol</t>
  </si>
  <si>
    <t>PMC9533145</t>
  </si>
  <si>
    <t>10.3389/fonc.2022.932709</t>
  </si>
  <si>
    <t>2022 Sep 21</t>
  </si>
  <si>
    <t>Regulation of the cecal microbiota community and the fatty liver deposition by the addition of brewers' spent grain to feed of Landes geese</t>
  </si>
  <si>
    <t>Xu P, Hong Y, Chen P, Wang X, Li S, Wang J, Meng F, Zhou Z, Shi D, Li Z, Cao S, Xiao Y.</t>
  </si>
  <si>
    <t>Front Microbiol. 2022 Sep 20;13:970563. doi: 10.3389/fmicb.2022.970563. eCollection 2022.</t>
  </si>
  <si>
    <t>Xu P</t>
  </si>
  <si>
    <t>PMC9530188</t>
  </si>
  <si>
    <t>10.3389/fmicb.2022.970563</t>
  </si>
  <si>
    <t>2022 Sep 20</t>
  </si>
  <si>
    <t>Controlled human infectious models, a path forward in uncovering immunological correlates of protection: Lessons from enteric fevers studies</t>
  </si>
  <si>
    <t>Sztein MB, Booth JS.</t>
  </si>
  <si>
    <t>Front Microbiol. 2022 Sep 20;13:983403. doi: 10.3389/fmicb.2022.983403. eCollection 2022.</t>
  </si>
  <si>
    <t>Sztein MB</t>
  </si>
  <si>
    <t>PMC9530043</t>
  </si>
  <si>
    <t>10.3389/fmicb.2022.983403</t>
  </si>
  <si>
    <t>Association between body weight and distal gut microbes in Hainan black goats at weaning age</t>
  </si>
  <si>
    <t>Li L, Li K, Bian Z, Chen Z, Li B, Cui K, Wang F.</t>
  </si>
  <si>
    <t>Front Microbiol. 2022 Sep 16;13:951473. doi: 10.3389/fmicb.2022.951473. eCollection 2022.</t>
  </si>
  <si>
    <t>Li L</t>
  </si>
  <si>
    <t>PMC9523243</t>
  </si>
  <si>
    <t>10.3389/fmicb.2022.951473</t>
  </si>
  <si>
    <t>2022 Sep 16</t>
  </si>
  <si>
    <t>pH mediated assemblage of carbon, nitrogen, and sulfur related microbial communities in petroleum reservoirs</t>
  </si>
  <si>
    <t>Li Y, Zhang Y, Xue S.</t>
  </si>
  <si>
    <t>Front Microbiol. 2022 Sep 14;13:952285. doi: 10.3389/fmicb.2022.952285. eCollection 2022.</t>
  </si>
  <si>
    <t>Li Y</t>
  </si>
  <si>
    <t>PMC9515653</t>
  </si>
  <si>
    <t>10.3389/fmicb.2022.952285</t>
  </si>
  <si>
    <t>2022 Sep 14</t>
  </si>
  <si>
    <t>Complement-mediated serum bactericidal activity of antibodies elicited by the Shigella sonnei GMMA vaccine in adults from a shigellosis-endemic country: Exploratory analysis of a Phase 2a randomized study</t>
  </si>
  <si>
    <t>Kapulu MC, Nakakana U, Sciré AS, Sarakinou E, Conti V, Rossi O, Acquaviva A, Necchi F, Obiero CW, Martin LB, Bejon P, Njuguna P, Micoli F, Podda A.</t>
  </si>
  <si>
    <t>Front Immunol. 2022 Sep 9;13:971866. doi: 10.3389/fimmu.2022.971866. eCollection 2022.</t>
  </si>
  <si>
    <t>Kapulu MC</t>
  </si>
  <si>
    <t>PMC9531247</t>
  </si>
  <si>
    <t>10.3389/fimmu.2022.971866</t>
  </si>
  <si>
    <t>2022 Sep 9</t>
  </si>
  <si>
    <t>Maternal resveratrol regulates the growth performance, antioxidant capacity, and intestinal health of suckling piglets through intestinal microorganisms at high summer temperatures</t>
  </si>
  <si>
    <t>Zhao Y, Huang Y, Gao K, Wen X, Hu S, Wang L, Jiang Z, Xiao H.</t>
  </si>
  <si>
    <t>Front Nutr. 2022 Sep 9;9:971496. doi: 10.3389/fnut.2022.971496. eCollection 2022.</t>
  </si>
  <si>
    <t>Zhao Y</t>
  </si>
  <si>
    <t>PMC9501877</t>
  </si>
  <si>
    <t>10.3389/fnut.2022.971496</t>
  </si>
  <si>
    <t>Characterization of gut microbiota dysbiosis of diarrheic adult yaks through 16S rRNA gene sequences</t>
  </si>
  <si>
    <t>Wu ZL, Wei R, Tan X, Yang D, Liu D, Zhang J, Wang W.</t>
  </si>
  <si>
    <t>Front Vet Sci. 2022 Sep 9;9:946906. doi: 10.3389/fvets.2022.946906. eCollection 2022.</t>
  </si>
  <si>
    <t>Wu ZL</t>
  </si>
  <si>
    <t>PMC9500532</t>
  </si>
  <si>
    <t>10.3389/fvets.2022.946906</t>
  </si>
  <si>
    <t>Detection of Escherichia coli, Pseudomonas aeruginosa, Salmonella paratyphoid B, and Shigella dysentery in live Bacillus licheniformis products using propidium monoazide-real-time-quantitative polymerase chain reaction</t>
  </si>
  <si>
    <t>Zheng X, Wang Y, Gong W, Cai Q, Li J, Wu J.</t>
  </si>
  <si>
    <t>Front Microbiol. 2022 Sep 8;13:996794. doi: 10.3389/fmicb.2022.996794. eCollection 2022.</t>
  </si>
  <si>
    <t>Zheng X</t>
  </si>
  <si>
    <t>PMC9493680</t>
  </si>
  <si>
    <t>10.3389/fmicb.2022.996794</t>
  </si>
  <si>
    <t>2022 Sep 8</t>
  </si>
  <si>
    <t>Longitudinal analysis of the rectal microbiome in dogs with diabetes mellitus after initiation of insulin therapy</t>
  </si>
  <si>
    <t>Laia NL, Barko PC, Sullivan DR, McMichael MA, Williams DA, Reinhart JM.</t>
  </si>
  <si>
    <t>PLoS One. 2022 Sep 6;17(9):e0273792. doi: 10.1371/journal.pone.0273792. eCollection 2022.</t>
  </si>
  <si>
    <t>Laia NL</t>
  </si>
  <si>
    <t>PMC9447884</t>
  </si>
  <si>
    <t>10.1371/journal.pone.0273792</t>
  </si>
  <si>
    <t>2022 Sep 6</t>
  </si>
  <si>
    <t>Specific gut bacterial and fungal microbiota pattern in the first half of pregnancy is linked to the development of gestational diabetes mellitus in the cohort including obese women</t>
  </si>
  <si>
    <t>Vavreckova M, Galanova N, Kostovcik M, Krystynik O, Ivanovova E, Roubalova R, Jiraskova Zakostelska Z, Friedecky D, Friedecka J, Haluzik M, Karasek D, Kostovcikova K.</t>
  </si>
  <si>
    <t>Front Endocrinol (Lausanne). 2022 Sep 5;13:970825. doi: 10.3389/fendo.2022.970825. eCollection 2022.</t>
  </si>
  <si>
    <t>Vavreckova M</t>
  </si>
  <si>
    <t>PMC9484836</t>
  </si>
  <si>
    <t>10.3389/fendo.2022.970825</t>
  </si>
  <si>
    <t>2022 Sep 5</t>
  </si>
  <si>
    <t>Impact of gut microbiome on dyslipidemia in japanese adults: Assessment of the Shika-machi super preventive health examination results for causal inference</t>
  </si>
  <si>
    <t>Miyajima Y, Karashima S, Ogai K, Taniguchi K, Ogura K, Kawakami M, Nambo H, Kometani M, Aono D, Demura M, Yoneda T, Tsujiguchi H, Hara A, Nakamura H, Okamoto S.</t>
  </si>
  <si>
    <t>Front Cell Infect Microbiol. 2022 Sep 2;12:908997. doi: 10.3389/fcimb.2022.908997. eCollection 2022.</t>
  </si>
  <si>
    <t>Miyajima Y</t>
  </si>
  <si>
    <t>PMC9479221</t>
  </si>
  <si>
    <t>10.3389/fcimb.2022.908997</t>
  </si>
  <si>
    <t>2022 Sep 2</t>
  </si>
  <si>
    <t>Bacteriological quality and antimicrobial susceptibility profiles of isolates of ready-to-eat raw minced meat from hotels and restaurants in Arba Minch, Ethiopia</t>
  </si>
  <si>
    <t>Tonjo T, Manilal A, Seid M.</t>
  </si>
  <si>
    <t>PLoS One. 2022 Sep 1;17(9):e0273790. doi: 10.1371/journal.pone.0273790. eCollection 2022.</t>
  </si>
  <si>
    <t>Tonjo T</t>
  </si>
  <si>
    <t>PMC9436051</t>
  </si>
  <si>
    <t>10.1371/journal.pone.0273790</t>
  </si>
  <si>
    <t>2022 Sep 1</t>
  </si>
  <si>
    <t>A new antimicrobial nor-friedelane-type triterpenoid and other constituents from Plectranthus glandulosus Hook. f. (Lamiaceae)</t>
  </si>
  <si>
    <t>Tedonkeu AT, Tamokou JD, Mpetga JDS, Nzogong RT, Kengne IC, Hao XJ, Tene M.</t>
  </si>
  <si>
    <t>Nat Prod Res. 2022 Sep;36(18):4587-4596. doi: 10.1080/14786419.2021.1999946. Epub 2021 Nov 2.</t>
  </si>
  <si>
    <t>Tedonkeu AT</t>
  </si>
  <si>
    <t>Nat Prod Res</t>
  </si>
  <si>
    <t>10.1080/14786419.2021.1999946</t>
  </si>
  <si>
    <t>2022 Sep</t>
  </si>
  <si>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</si>
  <si>
    <t>EtOH extract and triterpenoids from P. glandulosus showed antimicrobial activity against S. aureus, S. flexneri and C. neoformans.</t>
  </si>
  <si>
    <t>Correlation in endophytic fungi community diversity and bioactive compounds of Sophora alopecuroides</t>
  </si>
  <si>
    <t>Ju M, Zhang Q, Wang R, Yan S, Li Z, Li P, Gu P.</t>
  </si>
  <si>
    <t>Front Microbiol. 2022 Aug 31;13:955647. doi: 10.3389/fmicb.2022.955647. eCollection 2022.</t>
  </si>
  <si>
    <t>Ju M</t>
  </si>
  <si>
    <t>PMC9475766</t>
  </si>
  <si>
    <t>10.3389/fmicb.2022.955647</t>
  </si>
  <si>
    <t>2022 Aug 31</t>
  </si>
  <si>
    <t>Antidiarrheal and Antibacterial Activities of Calpurnia aurea: Benth Seed Different Extracts</t>
  </si>
  <si>
    <t>Bogale A, Alemayehu H, Nedi T, Engidawork E.</t>
  </si>
  <si>
    <t>Evid Based Complement Alternat Med. 2022 Aug 31;2022:9582687. doi: 10.1155/2022/9582687. eCollection 2022.</t>
  </si>
  <si>
    <t>Bogale A</t>
  </si>
  <si>
    <t>PMC9451978</t>
  </si>
  <si>
    <t>10.1155/2022/9582687</t>
  </si>
  <si>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</si>
  <si>
    <t>Calpurnia aurea extracts showed significant antidiarrheal effects in mice, supporting its use as a traditional remedy for diarrhea.</t>
  </si>
  <si>
    <t>The relationship between the number of stenotic coronary arteries and the gut microbiome in coronary heart disease patients</t>
  </si>
  <si>
    <t>Yu H, Li L, Deng Y, Zhang G, Jiang M, Huang H, Li C, Lv Z, Zhou Y, Liu X.</t>
  </si>
  <si>
    <t>Front Cell Infect Microbiol. 2022 Aug 26;12:903828. doi: 10.3389/fcimb.2022.903828. eCollection 2022.</t>
  </si>
  <si>
    <t>Yu H</t>
  </si>
  <si>
    <t>PMC9458979</t>
  </si>
  <si>
    <t>10.3389/fcimb.2022.903828</t>
  </si>
  <si>
    <t>2022 Aug 26</t>
  </si>
  <si>
    <t>Distinguishing the milk microbiota of healthy goats and goats diagnosed with subclinical mastitis, clinical mastitis, and gangrenous mastitis</t>
  </si>
  <si>
    <t>Polveiro RC, Vidigal PMP, de Oliveira Mendes TA, Yamatogi RS, da Silva LS, Fujikura JM, Da Costa MM, Moreira MAS.</t>
  </si>
  <si>
    <t>Front Microbiol. 2022 Aug 25;13:918706. doi: 10.3389/fmicb.2022.918706. eCollection 2022.</t>
  </si>
  <si>
    <t>Polveiro RC</t>
  </si>
  <si>
    <t>PMC9453028</t>
  </si>
  <si>
    <t>10.3389/fmicb.2022.918706</t>
  </si>
  <si>
    <t>2022 Aug 25</t>
  </si>
  <si>
    <t>The response of cecal microbiota to inflammatory state induced by Salmonella enterica serovar Enteritidis</t>
  </si>
  <si>
    <t>Hu G, Liu L, Miao X, Zhao Y, Peng Y, Liu L, Li X.</t>
  </si>
  <si>
    <t>Front Microbiol. 2022 Aug 25;13:963678. doi: 10.3389/fmicb.2022.963678. eCollection 2022.</t>
  </si>
  <si>
    <t>Hu G</t>
  </si>
  <si>
    <t>PMC9453680</t>
  </si>
  <si>
    <t>10.3389/fmicb.2022.963678</t>
  </si>
  <si>
    <t>Antimicrobial Resistance Profile of Enterobacteriaceae and Drinking Water Quality Among Households in Bule Hora Town, South Ethiopia</t>
  </si>
  <si>
    <t>Dhengesu D, Lemma H, Asefa L, Tilahun D.</t>
  </si>
  <si>
    <t>Risk Manag Healthc Policy. 2022 Aug 25;15:1569-1580. doi: 10.2147/RMHP.S370149. eCollection 2022.</t>
  </si>
  <si>
    <t>Dhengesu D</t>
  </si>
  <si>
    <t>Risk Manag Healthc Policy</t>
  </si>
  <si>
    <t>PMC9423114</t>
  </si>
  <si>
    <t>10.2147/RMHP.S370149</t>
  </si>
  <si>
    <t>Human circulating bacteria and dysbiosis in non-infectious diseases</t>
  </si>
  <si>
    <t>Goraya MU, Li R, Mannan A, Gu L, Deng H, Wang G.</t>
  </si>
  <si>
    <t>Front Cell Infect Microbiol. 2022 Aug 24;12:932702. doi: 10.3389/fcimb.2022.932702. eCollection 2022.</t>
  </si>
  <si>
    <t>Goraya MU</t>
  </si>
  <si>
    <t>PMC9448904</t>
  </si>
  <si>
    <t>10.3389/fcimb.2022.932702</t>
  </si>
  <si>
    <t>2022 Aug 24</t>
  </si>
  <si>
    <t>Acupuncture ameliorates breast cancer-related fatigue by regulating the gut microbiota-gut-brain axis</t>
  </si>
  <si>
    <t>Lv Z, Liu R, Su K, Gu Y, Fang L, Fan Y, Gao J, Ruan X, Feng X.</t>
  </si>
  <si>
    <t>Front Endocrinol (Lausanne). 2022 Aug 24;13:921119. doi: 10.3389/fendo.2022.921119. eCollection 2022.</t>
  </si>
  <si>
    <t>Lv Z</t>
  </si>
  <si>
    <t>PMC9449876</t>
  </si>
  <si>
    <t>10.3389/fendo.2022.921119</t>
  </si>
  <si>
    <t>Characteristics of gut microbiota of term small gestational age infants within 1 week and their relationship with neurodevelopment at 6 months</t>
  </si>
  <si>
    <t>Chen X, Yan Z, Liu L, Zhang R, Zhang X, Peng C, Geng Y, Zhou F, Han Y, Hou X.</t>
  </si>
  <si>
    <t>Front Microbiol. 2022 Aug 24;13:912968. doi: 10.3389/fmicb.2022.912968. eCollection 2022.</t>
  </si>
  <si>
    <t>PMC9449527</t>
  </si>
  <si>
    <t>10.3389/fmicb.2022.912968</t>
  </si>
  <si>
    <t>Integrative analysis of gut microbiota and fecal metabolites in metabolic associated fatty liver disease patients</t>
  </si>
  <si>
    <t>Yang L, Dai Y, He H, Liu Z, Liao S, Zhang Y, Liao G, An Z.</t>
  </si>
  <si>
    <t>Front Microbiol. 2022 Aug 22;13:969757. doi: 10.3389/fmicb.2022.969757. eCollection 2022.</t>
  </si>
  <si>
    <t>Yang L</t>
  </si>
  <si>
    <t>PMC9441872</t>
  </si>
  <si>
    <t>10.3389/fmicb.2022.969757</t>
  </si>
  <si>
    <t>2022 Aug 22</t>
  </si>
  <si>
    <t>Liujunanwei decoction attenuates cisplatin-induced nausea and vomiting in a Rat-Pica model partially mediated by modulating the gut micsrobiome</t>
  </si>
  <si>
    <t>Chen D, Guo Y, Yang Y.</t>
  </si>
  <si>
    <t>Front Cell Infect Microbiol. 2022 Aug 19;12:876781. doi: 10.3389/fcimb.2022.876781. eCollection 2022.</t>
  </si>
  <si>
    <t>Chen D</t>
  </si>
  <si>
    <t>PMC9437319</t>
  </si>
  <si>
    <t>10.3389/fcimb.2022.876781</t>
  </si>
  <si>
    <t>2022 Aug 19</t>
  </si>
  <si>
    <t>Host species and habitats shape the bacterial community of gut microbiota of three non-human primates: Siamangs, white-handed gibbons, and Bornean orangutans</t>
  </si>
  <si>
    <t>Ying C, Siao YS, Chen WJ, Chen YT, Chen SL, Chen YL, Hsu JT.</t>
  </si>
  <si>
    <t>Front Microbiol. 2022 Aug 16;13:920190. doi: 10.3389/fmicb.2022.920190. eCollection 2022.</t>
  </si>
  <si>
    <t>Ying C</t>
  </si>
  <si>
    <t>PMC9424820</t>
  </si>
  <si>
    <t>10.3389/fmicb.2022.920190</t>
  </si>
  <si>
    <t>2022 Aug 16</t>
  </si>
  <si>
    <t>Milk fat globule membrane supplementation to obese rats during pregnancy and lactation promotes neurodevelopment in offspring via modulating gut microbiota</t>
  </si>
  <si>
    <t>Yuan Q, Gong H, Du M, Li T, Mao X.</t>
  </si>
  <si>
    <t>Front Nutr. 2022 Aug 15;9:945052. doi: 10.3389/fnut.2022.945052. eCollection 2022.</t>
  </si>
  <si>
    <t>Yuan Q</t>
  </si>
  <si>
    <t>PMC9421050</t>
  </si>
  <si>
    <t>10.3389/fnut.2022.945052</t>
  </si>
  <si>
    <t>2022 Aug 15</t>
  </si>
  <si>
    <t>Correlation between altered gut microbiota and elevated inflammation markers in patients with Crohn's disease</t>
  </si>
  <si>
    <t>Hu J, Cheng S, Yao J, Lin X, Li Y, Wang W, Weng J, Zou Y, Zhu L, Zhi M.</t>
  </si>
  <si>
    <t>Front Immunol. 2022 Aug 15;13:947313. doi: 10.3389/fimmu.2022.947313. eCollection 2022.</t>
  </si>
  <si>
    <t>PMC9420857</t>
  </si>
  <si>
    <t>10.3389/fimmu.2022.947313</t>
  </si>
  <si>
    <t>Distinct alterations of fecal microbiota refer to the efficacy of adalimumab in Crohn's disease</t>
  </si>
  <si>
    <t>Chen L, Lu Z, Kang D, Feng Z, Li G, Sun M, Liu Z, Wu W, Fang L.</t>
  </si>
  <si>
    <t>Front Pharmacol. 2022 Aug 11;13:913720. doi: 10.3389/fphar.2022.913720. eCollection 2022.</t>
  </si>
  <si>
    <t>Chen L</t>
  </si>
  <si>
    <t>Front Pharmacol</t>
  </si>
  <si>
    <t>PMC9410713</t>
  </si>
  <si>
    <t>10.3389/fphar.2022.913720</t>
  </si>
  <si>
    <t>2022 Aug 11</t>
  </si>
  <si>
    <t>Saliva microbiome changes in thyroid cancer and thyroid nodules patients</t>
  </si>
  <si>
    <t>Jiao J, Zheng Y, Zhang Q, Xia D, Zhang L, Ma N.</t>
  </si>
  <si>
    <t>Front Cell Infect Microbiol. 2022 Aug 11;12:989188. doi: 10.3389/fcimb.2022.989188. eCollection 2022.</t>
  </si>
  <si>
    <t>Jiao J</t>
  </si>
  <si>
    <t>PMC9403763</t>
  </si>
  <si>
    <t>10.3389/fcimb.2022.989188</t>
  </si>
  <si>
    <t>Dynamics of Genotypic and Phenotypic Antibiotic Resistance in a Conventional Wastewater Treatment Plant in 2 Years</t>
  </si>
  <si>
    <t>Shin H, Kim Y, Raza S, Unno T, Ryu SH, Hur HG.</t>
  </si>
  <si>
    <t>Front Microbiol. 2022 Aug 11;13:898339. doi: 10.3389/fmicb.2022.898339. eCollection 2022.</t>
  </si>
  <si>
    <t>Shin H</t>
  </si>
  <si>
    <t>PMC9403409</t>
  </si>
  <si>
    <t>10.3389/fmicb.2022.898339</t>
  </si>
  <si>
    <t>Investigation of Gynura segetum root extract (GSrE) induced hepatotoxicity based on metabolomic signatures and microbial community profiling in rats</t>
  </si>
  <si>
    <t>Gu X, Li S, Lu M, Li Y, Wang Q, Chen L, Jia Y, Cao S, Zhang T, Zhou M, Gou X.</t>
  </si>
  <si>
    <t>Front Microbiol. 2022 Aug 9;13:947757. doi: 10.3389/fmicb.2022.947757. eCollection 2022.</t>
  </si>
  <si>
    <t>Gu X</t>
  </si>
  <si>
    <t>PMC9396145</t>
  </si>
  <si>
    <t>10.3389/fmicb.2022.947757</t>
  </si>
  <si>
    <t>2022 Aug 9</t>
  </si>
  <si>
    <t>Chemotherapy-associated oral microbiome changes in breast cancer patients</t>
  </si>
  <si>
    <t>Klymiuk I, Bilgilier C, Mahnert A, Prokesch A, Heininger C, Brandl I, Sahbegovic H, Singer C, Fuereder T, Steininger C.</t>
  </si>
  <si>
    <t>Front Oncol. 2022 Aug 9;12:949071. doi: 10.3389/fonc.2022.949071. eCollection 2022.</t>
  </si>
  <si>
    <t>Klymiuk I</t>
  </si>
  <si>
    <t>PMC9396302</t>
  </si>
  <si>
    <t>10.3389/fonc.2022.949071</t>
  </si>
  <si>
    <t>The integrase of genomic island GIsul2 mediates the mobilization of GIsul2 and ISCR-related element CR2-sul2 unit through site-specific recombination</t>
  </si>
  <si>
    <t>Zhang G, Cui Q, Li J, Guo R, Leclercq SO, Du L, Tang N, Song Y, Wang C, Zhao F, Feng J.</t>
  </si>
  <si>
    <t>Front Microbiol. 2022 Aug 1;13:905865. doi: 10.3389/fmicb.2022.905865. eCollection 2022.</t>
  </si>
  <si>
    <t>Zhang G</t>
  </si>
  <si>
    <t>PMC9376610</t>
  </si>
  <si>
    <t>10.3389/fmicb.2022.905865</t>
  </si>
  <si>
    <t>2022 Aug 1</t>
  </si>
  <si>
    <t>Clonal serotype 1c multidrug-resistant Shigella flexneri detected in multiple institutions by sentinel-site sequencing</t>
  </si>
  <si>
    <t>Ko KKK, Chu JJK, Lim KM, Yingtaweesittikul H, Huang W, Tan SYL, Goh KCM, Tan SH, Ng TY, Maiwald M, Chia JWZ, Cao DY, Tan YE, Sim JHC, Koh TH, Nagarajan N, Suphavilai C.</t>
  </si>
  <si>
    <t>Front Med (Lausanne). 2022 Aug 1;9:964640. doi: 10.3389/fmed.2022.964640. eCollection 2022.</t>
  </si>
  <si>
    <t>Ko KKK</t>
  </si>
  <si>
    <t>Front Med (Lausanne)</t>
  </si>
  <si>
    <t>PMC9376355</t>
  </si>
  <si>
    <t>10.3389/fmed.2022.964640</t>
  </si>
  <si>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</si>
  <si>
    <t>Multidrug-resistant S. flexneri serotype 1c detected in Singapore, highlighting the value of real-time genomic surveillance for outbreaks.</t>
  </si>
  <si>
    <t>Dysregulated endolysosomal trafficking in cells arrested in the G(1) phase of the host cell cycle impairs Salmonella vacuolar replication</t>
  </si>
  <si>
    <t>Lisowski C, Dias J, Costa S, Silva RJ, Mano M, Eulalio A.</t>
  </si>
  <si>
    <t>Autophagy. 2022 Aug;18(8):1785-1800. doi: 10.1080/15548627.2021.1999561. Epub 2021 Nov 15.</t>
  </si>
  <si>
    <t>Lisowski C</t>
  </si>
  <si>
    <t>Autophagy</t>
  </si>
  <si>
    <t>PMC9450962</t>
  </si>
  <si>
    <t>10.1080/15548627.2021.1999561</t>
  </si>
  <si>
    <t>2022 Aug</t>
  </si>
  <si>
    <t>Crohn's disease recurrence updates: first surgery vs. surgical relapse patients display different profiles of ileal microbiota and systemic microbial-associated inflammatory factors</t>
  </si>
  <si>
    <t>Russo E, Cinci L, Di Gloria L, Baldi S, D'Ambrosio M, Nannini G, Bigagli E, Curini L, Pallecchi M, Andrea Arcese D, Scaringi S, Malentacchi C, Bartolucci G, Ramazzotti M, Luceri C, Amedei A, Giudici F.</t>
  </si>
  <si>
    <t>Front Immunol. 2022 Jul 29;13:886468. doi: 10.3389/fimmu.2022.886468. eCollection 2022.</t>
  </si>
  <si>
    <t>Russo E</t>
  </si>
  <si>
    <t>PMC9374303</t>
  </si>
  <si>
    <t>10.3389/fimmu.2022.886468</t>
  </si>
  <si>
    <t>2022 Jul 29</t>
  </si>
  <si>
    <t>Gut Microbiota Correlates With Clinical Responsiveness to Erythropoietin in Hemodialysis Patients With Anemia</t>
  </si>
  <si>
    <t>Zhu Y, Tang Y, He H, Hu P, Sun W, Jin M, Wang L, Xu X.</t>
  </si>
  <si>
    <t>Front Cell Infect Microbiol. 2022 Jul 22;12:919352. doi: 10.3389/fcimb.2022.919352. eCollection 2022.</t>
  </si>
  <si>
    <t>Zhu Y</t>
  </si>
  <si>
    <t>PMC9355670</t>
  </si>
  <si>
    <t>10.3389/fcimb.2022.919352</t>
  </si>
  <si>
    <t>2022 Jul 22</t>
  </si>
  <si>
    <t>Asymmetric stem-loop-mediated isothermal amplification of nucleic acids for DNA diagnostic assays by simple modification of canonical PCR primers</t>
  </si>
  <si>
    <t>Mao R, Wu X, Miao Q, Cai T.</t>
  </si>
  <si>
    <t>Front Bioeng Biotechnol. 2022 Jul 22;10:931770. doi: 10.3389/fbioe.2022.931770. eCollection 2022.</t>
  </si>
  <si>
    <t>Mao R</t>
  </si>
  <si>
    <t>Front Bioeng Biotechnol</t>
  </si>
  <si>
    <t>PMC9355699</t>
  </si>
  <si>
    <t>10.3389/fbioe.2022.931770</t>
  </si>
  <si>
    <t>Early life administration of Bifidobacterium bifidum BD-1 alleviates long-term colitis by remodeling the gut microbiota and promoting intestinal barrier development</t>
  </si>
  <si>
    <t>Peng C, Li J, Miao Z, Wang Y, Wu S, Wang Y, Wang S, Cheng R, He F, Shen X.</t>
  </si>
  <si>
    <t>Front Microbiol. 2022 Jul 22;13:916824. doi: 10.3389/fmicb.2022.916824. eCollection 2022.</t>
  </si>
  <si>
    <t>Peng C</t>
  </si>
  <si>
    <t>PMC9355606</t>
  </si>
  <si>
    <t>10.3389/fmicb.2022.916824</t>
  </si>
  <si>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</si>
  <si>
    <t xml:space="preserve">BD-1 + Ceftri reduces inflammation, promotes mucosal barrier proteins, and modulates gut microbiota, offering protective effects in IBD.
</t>
  </si>
  <si>
    <t>Bacteriological Quality and Public Health Risk of Ready-to-Eat Foods in Developing Countries: Systematic Review and Meta Analysis</t>
  </si>
  <si>
    <t>Mengistu DA, Belami DD, Tefera AA, Alemeshet Asefa Y.</t>
  </si>
  <si>
    <t>Microbiol Insights. 2022 Jul 22;15:11786361221113916. doi: 10.1177/11786361221113916. eCollection 2022.</t>
  </si>
  <si>
    <t>Mengistu DA</t>
  </si>
  <si>
    <t>Microbiol Insights</t>
  </si>
  <si>
    <t>PMC9310325</t>
  </si>
  <si>
    <t>10.1177/11786361221113916</t>
  </si>
  <si>
    <t>Altered Gut Microbiota in Patients With Peutz-Jeghers Syndrome</t>
  </si>
  <si>
    <t>Wang S, Huang G, Wang JX, Tian L, Zuo XL, Li YQ, Yu YB.</t>
  </si>
  <si>
    <t>Front Microbiol. 2022 Jul 13;13:881508. doi: 10.3389/fmicb.2022.881508. eCollection 2022.</t>
  </si>
  <si>
    <t>Wang S</t>
  </si>
  <si>
    <t>PMC9326469</t>
  </si>
  <si>
    <t>10.3389/fmicb.2022.881508</t>
  </si>
  <si>
    <t>2022 Jul 13</t>
  </si>
  <si>
    <t>A Selective Medium for Screening Ceftazidime/Avibactam Resistance in Carbapenem-Resistant Enterobacterales</t>
  </si>
  <si>
    <t>Zeng W, Liao W, Zhao Y, Wang L, Shu H, Jia H, Chen T, Zhang Y, Zhou T, Wu Q.</t>
  </si>
  <si>
    <t>Front Microbiol. 2022 Jul 12;13:956044. doi: 10.3389/fmicb.2022.956044. eCollection 2022.</t>
  </si>
  <si>
    <t>Zeng W</t>
  </si>
  <si>
    <t>PMC9315207</t>
  </si>
  <si>
    <t>10.3389/fmicb.2022.956044</t>
  </si>
  <si>
    <t>2022 Jul 12</t>
  </si>
  <si>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</si>
  <si>
    <t xml:space="preserve">SS CZA medium accurately detects ceftazidime/avibactam-resistant CRE in pure and stool samples, aiding early containment.
</t>
  </si>
  <si>
    <t>Preventive Effects of Long-Term Intake of Plant Oils With Different Linoleic Acid/Alpha-Linolenic Acid Ratios on Acute Colitis Mouse Model</t>
  </si>
  <si>
    <t>Wang X, Yue H, Zhang H, Wan L, Ji S, Geng C.</t>
  </si>
  <si>
    <t>Front Nutr. 2022 Jul 12;9:788775. doi: 10.3389/fnut.2022.788775. eCollection 2022.</t>
  </si>
  <si>
    <t>Wang X</t>
  </si>
  <si>
    <t>PMC9315388</t>
  </si>
  <si>
    <t>10.3389/fnut.2022.788775</t>
  </si>
  <si>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</si>
  <si>
    <t>Low LA/ALA ratio in plant oils alleviated colitis symptoms and reduced Escherichia-Shigella, suggesting dietary prevention of IBD.</t>
  </si>
  <si>
    <t>Associations of bacterial enteropathogens with systemic inflammation, iron deficiency, and anemia in preschool-age children in southern Ghana</t>
  </si>
  <si>
    <t>Lambrecht NJ, Bridges D, Wilson ML, Adu B, Eisenberg JNS, Folson G, Baylin A, Jones AD.</t>
  </si>
  <si>
    <t>PLoS One. 2022 Jul 8;17(7):e0271099. doi: 10.1371/journal.pone.0271099. eCollection 2022.</t>
  </si>
  <si>
    <t>Lambrecht NJ</t>
  </si>
  <si>
    <t>PMC9269377</t>
  </si>
  <si>
    <t>10.1371/journal.pone.0271099</t>
  </si>
  <si>
    <t>2022 Jul 8</t>
  </si>
  <si>
    <t>Gut Dysbiosis and Intestinal Barrier Dysfunction Promotes IgA Nephropathy by Increasing the Production of Gd-IgA1</t>
  </si>
  <si>
    <t>Tang Y, Zhu Y, He H, Peng Y, Hu P, Wu J, Sun W, Liu P, Xiao Y, Xu X, Wei M.</t>
  </si>
  <si>
    <t>Front Med (Lausanne). 2022 Jul 7;9:944027. doi: 10.3389/fmed.2022.944027. eCollection 2022.</t>
  </si>
  <si>
    <t>Tang Y</t>
  </si>
  <si>
    <t>PMC9302483</t>
  </si>
  <si>
    <t>10.3389/fmed.2022.944027</t>
  </si>
  <si>
    <t>2022 Jul 7</t>
  </si>
  <si>
    <t>Capsaicin Inhibits Shigella flexneri Intracellular Growth by Inducing Autophagy</t>
  </si>
  <si>
    <t>Basak P, Maitra P, Khan U, Saha K, Bhattacharya SS, Dutta M, Bhattacharya S.</t>
  </si>
  <si>
    <t>Front Pharmacol. 2022 Jul 6;13:903438. doi: 10.3389/fphar.2022.903438. eCollection 2022.</t>
  </si>
  <si>
    <t>Basak P</t>
  </si>
  <si>
    <t>PMC9298657</t>
  </si>
  <si>
    <t>10.3389/fphar.2022.903438</t>
  </si>
  <si>
    <t>2022 Jul 6</t>
  </si>
  <si>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</si>
  <si>
    <t>Capsaicin inhibits S. flexneri growth by inducing TFEB-mediated autophagy; efficacy confirmed in animal model.</t>
  </si>
  <si>
    <t>Infection With Escherichia Coli Pathotypes Is Associated With Biomarkers of Gut Enteropathy and Nutritional Status Among Malnourished Children in Bangladesh</t>
  </si>
  <si>
    <t>Gazi MA, Alam MA, Fahim SM, Wahid BZ, Khan SS, Islam MO, Hasan MM, Hasan SMT, Das S, Mahfuz M, Haque R, Ahmed T.</t>
  </si>
  <si>
    <t>Front Cell Infect Microbiol. 2022 Jul 6;12:901324. doi: 10.3389/fcimb.2022.901324. eCollection 2022.</t>
  </si>
  <si>
    <t>Gazi MA</t>
  </si>
  <si>
    <t>PMC9299418</t>
  </si>
  <si>
    <t>10.3389/fcimb.2022.901324</t>
  </si>
  <si>
    <t>Bacteriophages Isolated From Turkeys Infecting Diverse Salmonella Serovars</t>
  </si>
  <si>
    <t>Lu Z, Marchant J, Thompson S, Melgarejo H, Ignatova D, Kopić S, Damaj R, Trejo H, Paramo R, Reed A, Breidt F, Kathariou S.</t>
  </si>
  <si>
    <t>Front Microbiol. 2022 Jul 5;13:933751. doi: 10.3389/fmicb.2022.933751. eCollection 2022.</t>
  </si>
  <si>
    <t>Lu Z</t>
  </si>
  <si>
    <t>PMC9294604</t>
  </si>
  <si>
    <t>10.3389/fmicb.2022.933751</t>
  </si>
  <si>
    <t>2022 Jul 5</t>
  </si>
  <si>
    <t>Effects of Zymosan on Short-Chain Fatty Acid and Gas Production in in vitro Fermentation Models of the Human Intestinal Microbiota</t>
  </si>
  <si>
    <t>Pi X, Yu Z, Yang X, Du Z, Liu W.</t>
  </si>
  <si>
    <t>Front Nutr. 2022 Jul 4;9:921137. doi: 10.3389/fnut.2022.921137. eCollection 2022.</t>
  </si>
  <si>
    <t>Pi X</t>
  </si>
  <si>
    <t>PMC9291218</t>
  </si>
  <si>
    <t>10.3389/fnut.2022.921137</t>
  </si>
  <si>
    <t>2022 Jul 4</t>
  </si>
  <si>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</si>
  <si>
    <t>Hydrolyzed glucan modulates gut microbiota and metabolites, with variable effects across different age and sex groups.</t>
  </si>
  <si>
    <t>Antimicrobial resistance genes, virulence markers and prophage sequences in Salmonella enterica serovar Enteritidis isolated in Tunisia using whole genome sequencing</t>
  </si>
  <si>
    <t>Ksibi B, Ktari S, Ghedira K, Othman H, Maalej S, Mnif B, Fabre L, Rhimi F, Hello SL, Hammami A.</t>
  </si>
  <si>
    <t>Curr Res Microb Sci. 2022 Jul 1;3:100151. doi: 10.1016/j.crmicr.2022.100151. eCollection 2022.</t>
  </si>
  <si>
    <t>Ksibi B</t>
  </si>
  <si>
    <t>Curr Res Microb Sci</t>
  </si>
  <si>
    <t>PMC9325895</t>
  </si>
  <si>
    <t>10.1016/j.crmicr.2022.100151</t>
  </si>
  <si>
    <t>2022 Jul 1</t>
  </si>
  <si>
    <t>The underlying mechanism of A-type procyanidins from peanut skin on DSS-induced ulcerative colitis mice by regulating gut microbiota and metabolism</t>
  </si>
  <si>
    <t>Huang B, Wang L, Liu M, Wu X, Lu Q, Liu R.</t>
  </si>
  <si>
    <t>J Food Biochem. 2022 Jul;46(7):e14103. doi: 10.1111/jfbc.14103. Epub 2022 Feb 25.</t>
  </si>
  <si>
    <t>Huang B</t>
  </si>
  <si>
    <t>J Food Biochem</t>
  </si>
  <si>
    <t>10.1111/jfbc.14103</t>
  </si>
  <si>
    <t>2022 Jul</t>
  </si>
  <si>
    <t>Ulcerative colitis (UC) is a kind of inflammatory bowel disease. Procyanidins have been found to prevent UC. However, most research has been focused on the alleviation effect of B-type procyanidins on UC and ignored those of A-type procyanidins. Hence, this study aims to investigate the anti-UC effect and the potential mechanism of A-type procyanidins by combining gut microbiome and metabolic profile. UC was induced by dextran sulfate sodium (DSS) in Balb/c mice, and then the mice were administrated with peanut skin procyanidins (PSP; rich in A-type procyanidins) for 9 days. Administration of PSP can ameliorate DSS-induced UC by mediating the intestinal barrier, the expression of inflammatory cytokines (TNF-α, IL-β, IL-6, and IL-10) and oxidative stress (MDA, T-SOD, NO, and iNOS) in mice. We observed that PSP affects the gut microbiota and colon metabolomic patterns of mice. The 16S rDNA sequencing showed increase in abundance of Lachnospiraceae_NK4A136_group, Oscillibacter and Roseburia and decrease of Bacteroides, Helicobacter, Parabacteroides, Escherichia-Shigella, and Enterobacter after PSP treatment. The colon tissue metabolome was significantly altered, as reflected by regulating taste transduction, mTOR signaling pathway, PI3K-Akt signaling pathway, and FoxO signaling pathway to improve the protection against UC. PRACTICAL APPLICATIONS: We investigated the anti-ulcerative colitis (UC) effect and its potential mechanism of peanut skin procyanidins (PSP). This suggests that PSP with abundant A-type procyanidins may be an effective candidate for dietary supplementation to alleviate the symptoms of UC by regulating gut microbiota and metabolism.</t>
  </si>
  <si>
    <t>A-type procyanidins from peanut skin improve UC by modulating gut microbiota, metabolism, inflammation, and oxidative stress.</t>
  </si>
  <si>
    <t>Relationship between the coronary artery calcium quantification and gut microbiota composition in subjects without previous cardiovascular disease: A pilot study</t>
  </si>
  <si>
    <t>Ortega-Madueño I, Modrego J, Gómez-Gordo R, Ortega-Hernández A, Pérez de Isla L, Muñoz JC, Nieto ML, Gómez-Garre D.</t>
  </si>
  <si>
    <t>Clin Investig Arterioscler. 2022 Jul-Aug;34(4):205-215. doi: 10.1016/j.arteri.2021.11.008. Epub 2022 Feb 4.</t>
  </si>
  <si>
    <t>Ortega-Madueño I</t>
  </si>
  <si>
    <t>Clin Investig Arterioscler</t>
  </si>
  <si>
    <t>10.1016/j.arteri.2021.11.008</t>
  </si>
  <si>
    <t>2022 Jul-Aug</t>
  </si>
  <si>
    <t>A Class IIb Bacteriocin Plantaricin NC8 Modulates Gut Microbiota of Different Enterotypes in vitro</t>
  </si>
  <si>
    <t>Pu J, Hang S, Liu M, Chen Z, Xiong J, Li Y, Wu H, Zhao X, Liu S, Gu Q, Li P.</t>
  </si>
  <si>
    <t>Front Nutr. 2022 Jun 30;9:877948. doi: 10.3389/fnut.2022.877948. eCollection 2022.</t>
  </si>
  <si>
    <t>Pu J</t>
  </si>
  <si>
    <t>PMC9280423</t>
  </si>
  <si>
    <t>10.3389/fnut.2022.877948</t>
  </si>
  <si>
    <t>2022 Jun 30</t>
  </si>
  <si>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</si>
  <si>
    <t>PLNC8 modulates gut microbiota composition across enterotypes, suggesting potential to influence human intestinal disease.</t>
  </si>
  <si>
    <t>Alteration of Skin Microbiome in CKD Patients Is Associated With Pruritus and Renal Function</t>
  </si>
  <si>
    <t>Tian Y, Gu C, Yan F, Gu Y, Feng Y, Chen J, Sheng J, Hu L, Jiang P, Guo W, Feng N.</t>
  </si>
  <si>
    <t>Front Cell Infect Microbiol. 2022 Jun 28;12:923581. doi: 10.3389/fcimb.2022.923581. eCollection 2022.</t>
  </si>
  <si>
    <t>Tian Y</t>
  </si>
  <si>
    <t>PMC9274276</t>
  </si>
  <si>
    <t>10.3389/fcimb.2022.923581</t>
  </si>
  <si>
    <t>2022 Jun 28</t>
  </si>
  <si>
    <t>Shen-Ling-Bai-Zhu-San (SL) and SL Derived-Polysaccharide (PL) Ameliorate the Severity of Diarrhea-Induced by High Lactose via Modification of Colonic Fermentation</t>
  </si>
  <si>
    <t>Xue H, Ma J, Wang Y, Lu M, Wang F, Tang X.</t>
  </si>
  <si>
    <t>Front Pharmacol. 2022 Jun 28;13:883355. doi: 10.3389/fphar.2022.883355. eCollection 2022.</t>
  </si>
  <si>
    <t>Xue H</t>
  </si>
  <si>
    <t>PMC9273845</t>
  </si>
  <si>
    <t>10.3389/fphar.2022.883355</t>
  </si>
  <si>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</si>
  <si>
    <t xml:space="preserve">SL and its polysaccharide regulate luminal/mucosal microbiota and SCFA metabolism to relieve lactose-induced diarrhea in rats.
</t>
  </si>
  <si>
    <t>Green Synthesis of Silver Nanoparticles Using the Tridax procumbens Plant Extract and Screening of Its Antimicrobial and Anticancer Activities</t>
  </si>
  <si>
    <t>Pungle R, Nile SH, Makwana N, Singh R, Singh RP, Kharat AS.</t>
  </si>
  <si>
    <t>Oxid Med Cell Longev. 2022 Jun 25;2022:9671594. doi: 10.1155/2022/9671594. eCollection 2022.</t>
  </si>
  <si>
    <t>Oxid Med Cell Longev</t>
  </si>
  <si>
    <t>PMC9252769</t>
  </si>
  <si>
    <t>10.1155/2022/9671594</t>
  </si>
  <si>
    <t>2022 Jun 25</t>
  </si>
  <si>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</si>
  <si>
    <t>Green AgNPs from T. procumbens showed antimicrobial activity against MDR strains and anticancer activity on A459 cells.</t>
  </si>
  <si>
    <t>Microbial Antagonism in Food-Enrichment Culture: Inhibition of Shiga Toxin-Producing Escherichia coli and Shigella Species</t>
  </si>
  <si>
    <t>McMahon TC, Kingombe CB, Mathews A, Seyer K, Wong A, Blais BW, Carrillo CD.</t>
  </si>
  <si>
    <t>Front Microbiol. 2022 Jun 23;13:880043. doi: 10.3389/fmicb.2022.880043. eCollection 2022.</t>
  </si>
  <si>
    <t>McMahon TC</t>
  </si>
  <si>
    <t>PMC9259949</t>
  </si>
  <si>
    <t>10.3389/fmicb.2022.880043</t>
  </si>
  <si>
    <t>2022 Jun 23</t>
  </si>
  <si>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</si>
  <si>
    <t>Concomitant Medication Use With Xiyanping Injection and the Risk of Suspected Allergic Reactions: A Nested Case-Control Study Based on China's National Medical Insurance Database</t>
  </si>
  <si>
    <t>Tong X, Zhu X, Wang C, Zhou Y, Yan Y, Zhan S, Zhu H, Han S, Cheng Y.</t>
  </si>
  <si>
    <t>Front Pharmacol. 2022 Jun 21;13:883407. doi: 10.3389/fphar.2022.883407. eCollection 2022.</t>
  </si>
  <si>
    <t>Tong X</t>
  </si>
  <si>
    <t>PMC9253428</t>
  </si>
  <si>
    <t>10.3389/fphar.2022.883407</t>
  </si>
  <si>
    <t>2022 Jun 21</t>
  </si>
  <si>
    <t>Effects of Gut Microbiota and Metabolites on Heart Failure and Its Risk Factors: A Two-Sample Mendelian Randomization Study</t>
  </si>
  <si>
    <t>Luo Q, Hu Y, Chen X, Luo Y, Chen J, Wang H.</t>
  </si>
  <si>
    <t>Front Nutr. 2022 Jun 20;9:899746. doi: 10.3389/fnut.2022.899746. eCollection 2022.</t>
  </si>
  <si>
    <t>Luo Q</t>
  </si>
  <si>
    <t>PMC9253861</t>
  </si>
  <si>
    <t>10.3389/fnut.2022.899746</t>
  </si>
  <si>
    <t>2022 Jun 20</t>
  </si>
  <si>
    <t>CT295 Is Chlamydia trachomatis' Phosphoglucomutase and a Type 3 Secretion Substrate</t>
  </si>
  <si>
    <t>Triboulet S, N'Gadjaga MD, Niragire B, Köstlbacher S, Horn M, Aimanianda V, Subtil A.</t>
  </si>
  <si>
    <t>Front Cell Infect Microbiol. 2022 Jun 20;12:866729. doi: 10.3389/fcimb.2022.866729. eCollection 2022.</t>
  </si>
  <si>
    <t>Triboulet S</t>
  </si>
  <si>
    <t>PMC9251005</t>
  </si>
  <si>
    <t>10.3389/fcimb.2022.866729</t>
  </si>
  <si>
    <t>Cross Protectivity Analysis of 49.8 kDa Pili Subunits of S. flexneri against Vibrio cholerae Infection</t>
  </si>
  <si>
    <t>Yuni Nur Hidayati D, Rully S, Amalia A, Larissa Widyani E, Indraswari G, Prasetya A, Soraya M, Winarsih S, Reto Prawiro S.</t>
  </si>
  <si>
    <t>Interdiscip Perspect Infect Dis. 2022 Jun 15;2022:3751521. doi: 10.1155/2022/3751521. eCollection 2022.</t>
  </si>
  <si>
    <t>Yuni Nur Hidayati D</t>
  </si>
  <si>
    <t>Interdiscip Perspect Infect Dis</t>
  </si>
  <si>
    <t>PMC9217611</t>
  </si>
  <si>
    <t>10.1155/2022/3751521</t>
  </si>
  <si>
    <t>2022 Jun 15</t>
  </si>
  <si>
    <t>Perinatal exposure to low-level PBDE-47 programs gut microbiota, host metabolism and neurobehavior in adult rats: An integrated analysis</t>
  </si>
  <si>
    <t>Qiu H, Gao H, Yu F, Xiao B, Li X, Cai B, Ge L, Lu Y, Wan Z, Wang Y, Xia T, Wang A, Zhang S.</t>
  </si>
  <si>
    <t>Sci Total Environ. 2022 Jun 15;825:154150. doi: 10.1016/j.scitotenv.2022.154150. Epub 2022 Feb 24.</t>
  </si>
  <si>
    <t>Qiu H</t>
  </si>
  <si>
    <t>Sci Total Environ</t>
  </si>
  <si>
    <t>10.1016/j.scitotenv.2022.154150</t>
  </si>
  <si>
    <t>Akkermansia muciniphila Alters Gut Microbiota and Immune System to Improve Cardiovascular Diseases in Murine Model</t>
  </si>
  <si>
    <t>He X, Bai Y, Zhou H, Wu K.</t>
  </si>
  <si>
    <t>Front Microbiol. 2022 Jun 14;13:906920. doi: 10.3389/fmicb.2022.906920. eCollection 2022.</t>
  </si>
  <si>
    <t>He X</t>
  </si>
  <si>
    <t>PMC9237526</t>
  </si>
  <si>
    <t>10.3389/fmicb.2022.906920</t>
  </si>
  <si>
    <t>2022 Jun 14</t>
  </si>
  <si>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</si>
  <si>
    <t>A. muciniphila prevents AAA formation by restoring gut microbiota diversity and modulating immune factors and metabolism pathways.</t>
  </si>
  <si>
    <t>Therapeutic Effect of Buyang Huanwu Decoction on the Gut Microbiota and Hippocampal Metabolism in a Rat Model of Cerebral Ischemia</t>
  </si>
  <si>
    <t>Tang R, Yi J, Lu S, Chen B, Liu B.</t>
  </si>
  <si>
    <t>Front Cell Infect Microbiol. 2022 Jun 14;12:873096. doi: 10.3389/fcimb.2022.873096. eCollection 2022.</t>
  </si>
  <si>
    <t>Tang R</t>
  </si>
  <si>
    <t>PMC9237419</t>
  </si>
  <si>
    <t>10.3389/fcimb.2022.873096</t>
  </si>
  <si>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</si>
  <si>
    <t xml:space="preserve">BHD alleviates CI by regulating hippocampal metabolism and gut microbiota, supporting its use as a novel treatment.
</t>
  </si>
  <si>
    <t>Oral Administration of a Shigella 2aT32-Based Vaccine Expressing UreB-HspA Fusion Antigen With and Without Parenteral rUreB-HspA Boost Confers Protection Against Helicobacter pylori in Mice Model</t>
  </si>
  <si>
    <t>Zhang X, Sang S, Guan Q, Tao H, Wang Y, Liu C.</t>
  </si>
  <si>
    <t>Front Immunol. 2022 Jun 13;13:894206. doi: 10.3389/fimmu.2022.894206. eCollection 2022.</t>
  </si>
  <si>
    <t>Zhang X</t>
  </si>
  <si>
    <t>PMC9234132</t>
  </si>
  <si>
    <t>10.3389/fimmu.2022.894206</t>
  </si>
  <si>
    <t>2022 Jun 13</t>
  </si>
  <si>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</si>
  <si>
    <t xml:space="preserve">SH02-UreB-HspA vaccine reduced H. pylori colonization and inflammation, supporting its use for immunization against infection.
</t>
  </si>
  <si>
    <t>Characterization of the microbial community in ripened Pecorino Toscano cheese affected by pink discoloration</t>
  </si>
  <si>
    <t>Daghio M, Pini F, Espinoza-Tofalos A, Conte G, Mari E, Giannerini F, Giovannetti L, Buccioni A, Franzetti A, Granchi L, Mele M, Rampazzo G, Gazzotti T, Zironi E, Viti C.</t>
  </si>
  <si>
    <t>Food Microbiol. 2022 Jun;104:104006. doi: 10.1016/j.fm.2022.104006. Epub 2022 Feb 21.</t>
  </si>
  <si>
    <t>Daghio M</t>
  </si>
  <si>
    <t>Food Microbiol</t>
  </si>
  <si>
    <t>10.1016/j.fm.2022.104006</t>
  </si>
  <si>
    <t>2022 Jun</t>
  </si>
  <si>
    <t>Enteric pathogens modulate metabolic homeostasis in the Drosophila melanogaster host</t>
  </si>
  <si>
    <t>Najjar H, Al-Ashmar S, Qush A, Al-Asmar J, Rashwan S, Elgamal A, Zeidan A, Kamareddine L.</t>
  </si>
  <si>
    <t>Microbes Infect. 2022 Jun;24(4):104946. doi: 10.1016/j.micinf.2022.104946. Epub 2022 Jan 31.</t>
  </si>
  <si>
    <t>Najjar H</t>
  </si>
  <si>
    <t>Microbes Infect</t>
  </si>
  <si>
    <t>10.1016/j.micinf.2022.104946</t>
  </si>
  <si>
    <t>Multicenter surveillance of in vitro activities of cefepime-zidebactam, cefepime-enmetazobactam, omadacycline, eravacycline, and comparator antibiotics against Enterobacterales, Pseudomonas aeruginosa, and Acinetobacter baumannii complex causing bloodstream infection in Taiwan, 2020</t>
  </si>
  <si>
    <t>Jean SS, Ko WC, Lu MC, Lee WS, Hsueh PR; SMART Program.</t>
  </si>
  <si>
    <t>Expert Rev Anti Infect Ther. 2022 Jun;20(6):941-953. doi: 10.1080/14787210.2022.2021876. Epub 2022 Jan 11.</t>
  </si>
  <si>
    <t>Jean SS</t>
  </si>
  <si>
    <t>Expert Rev Anti Infect Ther</t>
  </si>
  <si>
    <t>10.1080/14787210.2022.2021876</t>
  </si>
  <si>
    <t>Objectives: To determine the in vitro activities of novel and comparator antibiotics against Gram-negative bacteria (GNB) in Taiwan.
Methods: Isolates of Escherichia coli (n = 335), Klebsiella pneumoniae (n = 316; 144 isolates with hyperviscosity characteristics), Pseudomonas aeruginosa (n = 271), Acinetobacter baumannii complex (n = 187), and non-typhoidal Salmonella species (n = 226), Shigella species (n = 13) from miscellaneous culture sources were collected in 2020 in Taiwan. The MICs of the isolates to test antibiotics were determined using the broth microdilution method. GeneXpert was used to detect genes encoding carbapenemases among the carbapenem-non-susceptible (NS) Enterobacterales isolates.
Results: The MIC values of the cefepime-enmetazobactam combination against extended-spectrum β-lactamase-producing E. coli and K. pneumoniae isolates (MIC90 ≤ 0.5 mg/L), blaKPC-harboring E. coli isolates (0.25 mg/L; n = 2), and 80% of blaOXA-48-like gene-harboring K. pneumoniae isolates (≤2 mg/L) were low. The MIC ranges of the cefepime-zidebactam against carbapenemase-producing Enterobacterales isolates (irrespective of the carbapenemase type [MIC90 ≤ 4 mg/L]) and carbapenem-NS or ceftolozane-tazobactam-NS P. aeruginosa isolates (MIC90 value, 8 mg/L) were significantly lower than those of the cefepime-enmetazobactam.
Conclusions: The efficacy of novel antibiotics against important drug-resistant GNB must be monitored and validated during the clinical treatment of patients.</t>
  </si>
  <si>
    <t xml:space="preserve">New antibiotic efficacy against drug-resistant GNB must be monitored and validated during clinical treatment, as the study emphasizes.
</t>
  </si>
  <si>
    <t>Clinical impact of a gastrointestinal PCR panel in children with infectious diarrhoea</t>
  </si>
  <si>
    <t>Truong J, Cointe A, Le Roux E, Bidet P, Michel M, Boize J, Mariani-Kurkdjian P, Caseris M, Hobson CA, Desmarest M, Titomanlio L, Faye A, Bonacorsi S.</t>
  </si>
  <si>
    <t>Arch Dis Child. 2022 Jun;107(6):601-605. doi: 10.1136/archdischild-2021-322465. Epub 2021 Dec 17.</t>
  </si>
  <si>
    <t>Truong J</t>
  </si>
  <si>
    <t>Arch Dis Child</t>
  </si>
  <si>
    <t>10.1136/archdischild-2021-322465</t>
  </si>
  <si>
    <t>The type III secretion system effector network hypothesis</t>
  </si>
  <si>
    <t>Sanchez-Garrido J, Ruano-Gallego D, Choudhary JS, Frankel G.</t>
  </si>
  <si>
    <t>Trends Microbiol. 2022 Jun;30(6):524-533. doi: 10.1016/j.tim.2021.10.007. Epub 2021 Nov 25.</t>
  </si>
  <si>
    <t>Sanchez-Garrido J</t>
  </si>
  <si>
    <t>Trends Microbiol</t>
  </si>
  <si>
    <t>10.1016/j.tim.2021.10.007</t>
  </si>
  <si>
    <t>Dietary Aronia melanocarpa Pomace Supplementation Enhances the Expression of ZO-1 and Occludin and Promotes Intestinal Development in Pigs</t>
  </si>
  <si>
    <t>Ren Z, Fang H, Zhang J, Wang R, Xiao W, Zheng K, Yu H, Zhao Y.</t>
  </si>
  <si>
    <t>Front Vet Sci. 2022 May 27;9:904667. doi: 10.3389/fvets.2022.904667. eCollection 2022.</t>
  </si>
  <si>
    <t>Ren Z</t>
  </si>
  <si>
    <t>PMC9196908</t>
  </si>
  <si>
    <t>10.3389/fvets.2022.904667</t>
  </si>
  <si>
    <t>2022 May 27</t>
  </si>
  <si>
    <t>Similar Carcass Surface Microbiota Observed Following Primary Processing of Different Pig Batches</t>
  </si>
  <si>
    <t>Braley C, Fravalo P, Gaucher ML, Larivière-Gauthier G, Shedleur-Bourguignon F, Longpré J, Thibodeau A.</t>
  </si>
  <si>
    <t>Front Microbiol. 2022 May 27;13:849883. doi: 10.3389/fmicb.2022.849883. eCollection 2022.</t>
  </si>
  <si>
    <t>Braley C</t>
  </si>
  <si>
    <t>PMC9184759</t>
  </si>
  <si>
    <t>10.3389/fmicb.2022.849883</t>
  </si>
  <si>
    <t>Features of Gut Microbiome Associated With Responses to Fecal Microbiota Transplantation for Inflammatory Bowel Disease: A Systematic Review</t>
  </si>
  <si>
    <t>Zhang J, Guo Y, Duan L.</t>
  </si>
  <si>
    <t>Front Med (Lausanne). 2022 May 26;9:773105. doi: 10.3389/fmed.2022.773105. eCollection 2022.</t>
  </si>
  <si>
    <t>Zhang J</t>
  </si>
  <si>
    <t>PMC9198717</t>
  </si>
  <si>
    <t>10.3389/fmed.2022.773105</t>
  </si>
  <si>
    <t>2022 May 26</t>
  </si>
  <si>
    <t>Mucosa-Colonizing Microbiota Correlate With Host Autophagy Signaling in Patients With Inflammatory Bowel Disease</t>
  </si>
  <si>
    <t>Wang W, Liu Z, Yue W, Zhu L, Zhong H, Yang C, He T, Wan P, Geng J.</t>
  </si>
  <si>
    <t>Front Microbiol. 2022 May 26;13:875238. doi: 10.3389/fmicb.2022.875238. eCollection 2022.</t>
  </si>
  <si>
    <t>PMC9178242</t>
  </si>
  <si>
    <t>10.3389/fmicb.2022.875238</t>
  </si>
  <si>
    <t>Yield optimization, microbial load analysis, and sensory evaluation of mungbean (Vigna radiata L.), lentil (Lens culinaris subsp. culinaris), and Indian mustard (Brassica juncea L.) microgreens grown under greenhouse conditions</t>
  </si>
  <si>
    <t>Priti, Sangwan S, Kukreja B, Mishra GP, Dikshit HK, Singh A, Aski M, Kumar A, Taak Y, Stobdan T, Das S, Kumar RR, Yadava DK, Praveen S, Kumar S, Nair RM.</t>
  </si>
  <si>
    <t>PLoS One. 2022 May 24;17(5):e0268085. doi: 10.1371/journal.pone.0268085. eCollection 2022.</t>
  </si>
  <si>
    <t>Priti</t>
  </si>
  <si>
    <t>PMC9128967</t>
  </si>
  <si>
    <t>10.1371/journal.pone.0268085</t>
  </si>
  <si>
    <t>2022 May 24</t>
  </si>
  <si>
    <t>In Vitro Hepatoprotective and Human Gut Microbiota Modulation of Polysaccharide-Peptides in Pleurotus citrinopileatus</t>
  </si>
  <si>
    <t>Huang Y, Gao Y, Pi X, Zhao S, Liu W.</t>
  </si>
  <si>
    <t>Front Cell Infect Microbiol. 2022 May 20;12:892049. doi: 10.3389/fcimb.2022.892049. eCollection 2022.</t>
  </si>
  <si>
    <t>Huang Y</t>
  </si>
  <si>
    <t>PMC9165600</t>
  </si>
  <si>
    <t>10.3389/fcimb.2022.892049</t>
  </si>
  <si>
    <t>2022 May 20</t>
  </si>
  <si>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</si>
  <si>
    <t>Polysaccharide-peptides from Pleurotus citrinopileatus improve liver function and modulate gut microbiota, supporting digestive health.</t>
  </si>
  <si>
    <t>Miya Improves Osteoarthritis Characteristics via the Gut-Muscle-Joint Axis According to Multi-Omics Analyses</t>
  </si>
  <si>
    <t>Xu T, Yang D, Liu K, Gao Q, Liu Z, Li G.</t>
  </si>
  <si>
    <t>Front Pharmacol. 2022 May 20;13:816891. doi: 10.3389/fphar.2022.816891. eCollection 2022.</t>
  </si>
  <si>
    <t>Xu T</t>
  </si>
  <si>
    <t>PMC9163738</t>
  </si>
  <si>
    <t>10.3389/fphar.2022.816891</t>
  </si>
  <si>
    <t>Diarrhea-Causing Bacteria and Their Antibiotic Resistance Patterns Among Diarrhea Patients From Ghana</t>
  </si>
  <si>
    <t>Afum T, Asandem DA, Asare P, Asante-Poku A, Mensah GI, Musah AB, Opare D, Taniguchi K, Guinko NM, Aphour T, Arhin D, Ishikawa K, Matano T, Mizutani T, Asiedu-Bekoe F, Kiyono H, Anang AK, Koram KA, Yeboah-Manu D.</t>
  </si>
  <si>
    <t>Front Microbiol. 2022 May 19;13:894319. doi: 10.3389/fmicb.2022.894319. eCollection 2022.</t>
  </si>
  <si>
    <t>Afum T</t>
  </si>
  <si>
    <t>PMC9161929</t>
  </si>
  <si>
    <t>10.3389/fmicb.2022.894319</t>
  </si>
  <si>
    <t>2022 May 19</t>
  </si>
  <si>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</si>
  <si>
    <t xml:space="preserve">Diarrheagenic bacteria in Ghana showed high resistance to antibiotics, emphasizing the need for better surveillance and treatment strategies.
</t>
  </si>
  <si>
    <t>Combined Non-Invasive Prediction and New Biomarkers of Oral and Fecal Microbiota in Patients With Gastric and Colorectal Cancer</t>
  </si>
  <si>
    <t>Zhang C, Hu A, Li J, Zhang F, Zhong P, Li Y, Li Y.</t>
  </si>
  <si>
    <t>Front Cell Infect Microbiol. 2022 May 19;12:830684. doi: 10.3389/fcimb.2022.830684. eCollection 2022.</t>
  </si>
  <si>
    <t>Zhang C</t>
  </si>
  <si>
    <t>PMC9161364</t>
  </si>
  <si>
    <t>10.3389/fcimb.2022.830684</t>
  </si>
  <si>
    <t>Diets Partially Replaced With Cassava Residue Modulate Antioxidant Capacity, Lipid Metabolism, and Gut Barrier Function of Huanjiang Mini-Pigs</t>
  </si>
  <si>
    <t>Azad MAK, Jiang H, Ni H, Liu Y, Huang P, Fang J, Kong X.</t>
  </si>
  <si>
    <t>Front Vet Sci. 2022 May 17;9:902328. doi: 10.3389/fvets.2022.902328. eCollection 2022.</t>
  </si>
  <si>
    <t>Azad MAK</t>
  </si>
  <si>
    <t>PMC9152454</t>
  </si>
  <si>
    <t>10.3389/fvets.2022.902328</t>
  </si>
  <si>
    <t>2022 May 17</t>
  </si>
  <si>
    <t>Gut Microbiome Characteristics in IgA Nephropathy: Qualitative and Quantitative Analysis from Observational Studies</t>
  </si>
  <si>
    <t>Han S, Shang L, Lu Y, Wang Y.</t>
  </si>
  <si>
    <t>Front Cell Infect Microbiol. 2022 May 17;12:904401. doi: 10.3389/fcimb.2022.904401. eCollection 2022.</t>
  </si>
  <si>
    <t>Han S</t>
  </si>
  <si>
    <t>PMC9152155</t>
  </si>
  <si>
    <t>10.3389/fcimb.2022.904401</t>
  </si>
  <si>
    <t>Molecular Characterization of ESBLs and QnrS Producers From Selected Enterobacteriaceae Strains Isolated From Commercial Poultry Production Systems in Kiambu County, Kenya</t>
  </si>
  <si>
    <t>Ndukui JG, Gikunju JK, Aboge GO, Mwaniki JK, Maina JN, Mbaria JM.</t>
  </si>
  <si>
    <t>Microbiol Insights. 2022 May 17;15:11786361211063619. doi: 10.1177/11786361211063619. eCollection 2022.</t>
  </si>
  <si>
    <t>Ndukui JG</t>
  </si>
  <si>
    <t>PMC9118458</t>
  </si>
  <si>
    <t>10.1177/11786361211063619</t>
  </si>
  <si>
    <t>Characteristics and Clinical Significance of Intestinal Microbiota in Patients with Chronic Hepatitis B Cirrhosis and Type 2 Diabetes Mellitus</t>
  </si>
  <si>
    <t>Sun X, Chi X, Zhao Y, Liu S, Xing H.</t>
  </si>
  <si>
    <t>J Diabetes Res. 2022 May 13;2022:1826181. doi: 10.1155/2022/1826181. eCollection 2022.</t>
  </si>
  <si>
    <t>Sun X</t>
  </si>
  <si>
    <t>J Diabetes Res</t>
  </si>
  <si>
    <t>PMC9122699</t>
  </si>
  <si>
    <t>10.1155/2022/1826181</t>
  </si>
  <si>
    <t>2022 May 13</t>
  </si>
  <si>
    <t>In Vitro Activity of MRX-8 and Comparators Against Clinical Isolated Gram-Negative Bacilli in China</t>
  </si>
  <si>
    <t>Wu S, Yin D, Zhi P, Guo Y, Yang Y, Zhu D, Hu F.</t>
  </si>
  <si>
    <t>Front Cell Infect Microbiol. 2022 May 12;12:829592. doi: 10.3389/fcimb.2022.829592. eCollection 2022.</t>
  </si>
  <si>
    <t>Wu S</t>
  </si>
  <si>
    <t>PMC9135056</t>
  </si>
  <si>
    <t>10.3389/fcimb.2022.829592</t>
  </si>
  <si>
    <t>2022 May 12</t>
  </si>
  <si>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</si>
  <si>
    <t xml:space="preserve">MRX-8 showed effectiveness against carbapenem-resistant E. coli, K. pneumoniae, P. aeruginosa, and A. baumannii, indicating its potential as a new therapeutic.
</t>
  </si>
  <si>
    <t>Comprehensive Analysis of the Relationships Between the Gut Microbiota and Fecal Metabolome in Individuals With Primary Sjogren's Syndrome by 16S rRNA Sequencing and LC-MS-Based Metabolomics</t>
  </si>
  <si>
    <t>Yang L, Xiang Z, Zou J, Zhang Y, Ni Y, Yang J.</t>
  </si>
  <si>
    <t>Front Immunol. 2022 May 11;13:874021. doi: 10.3389/fimmu.2022.874021. eCollection 2022.</t>
  </si>
  <si>
    <t>PMC9130595</t>
  </si>
  <si>
    <t>10.3389/fimmu.2022.874021</t>
  </si>
  <si>
    <t>2022 May 11</t>
  </si>
  <si>
    <t>Metagenome Sequencing Reveals the Microbiome of Aedes albopictus and Its Possible Relationship With Dengue Virus Susceptibility</t>
  </si>
  <si>
    <t>Zhao T, Li BQ, Gao HT, Xing D, Li MJ, Dang YQ, Zhang HD, Zhao YE, Liu Z, Li CX.</t>
  </si>
  <si>
    <t>Front Microbiol. 2022 May 11;13:891151. doi: 10.3389/fmicb.2022.891151. eCollection 2022.</t>
  </si>
  <si>
    <t>Zhao T</t>
  </si>
  <si>
    <t>PMC9130775</t>
  </si>
  <si>
    <t>10.3389/fmicb.2022.891151</t>
  </si>
  <si>
    <t>Characterization and drug susceptibility pattern of Salmonella and Shigella in children below five years: a cross-sectional study conducted in Lodwar, Turkana County, in Northern Kenya</t>
  </si>
  <si>
    <t>Leting SK, Musyoki SK, Maiyoh GK.</t>
  </si>
  <si>
    <t>Pan Afr Med J. 2022 May 9;42:13. doi: 10.11604/pamj.2022.42.13.32025. eCollection 2022.</t>
  </si>
  <si>
    <t>Leting SK</t>
  </si>
  <si>
    <t>Pan Afr Med J</t>
  </si>
  <si>
    <t>PMC9228913</t>
  </si>
  <si>
    <t>10.11604/pamj.2022.42.13.32025</t>
  </si>
  <si>
    <t>2022 May 9</t>
  </si>
  <si>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</si>
  <si>
    <t xml:space="preserve">High antibiotic resistance in Salmonella and Shigella isolates from children under five years highlights the need for better management of infections.
</t>
  </si>
  <si>
    <t>Dynamics of the gut-liver axis in rats with varying fibrosis severity</t>
  </si>
  <si>
    <t>Xiang H, Liu Z, Xiang H, Xiang D, Xiao S, Xiao J, Shen W, Hu P, Ren H, Peng M.</t>
  </si>
  <si>
    <t>Int J Biol Sci. 2022 May 9;18(8):3390-3404. doi: 10.7150/ijbs.69833. eCollection 2022.</t>
  </si>
  <si>
    <t>Xiang H</t>
  </si>
  <si>
    <t>Int J Biol Sci</t>
  </si>
  <si>
    <t>PMC9134918</t>
  </si>
  <si>
    <t>10.7150/ijbs.69833</t>
  </si>
  <si>
    <t>Gancao Xiexin Decoction Ameliorates Ulcerative Colitis in Mice via Modulating Gut Microbiota and Metabolites</t>
  </si>
  <si>
    <t>Luo YT, Wu J, Zhu FY, Wu JQ, Wu P, Liu YC.</t>
  </si>
  <si>
    <t>Drug Des Devel Ther. 2022 May 9;16:1383-1405. doi: 10.2147/DDDT.S352467. eCollection 2022.</t>
  </si>
  <si>
    <t>Luo YT</t>
  </si>
  <si>
    <t>Drug Des Devel Ther</t>
  </si>
  <si>
    <t>PMC9114650</t>
  </si>
  <si>
    <t>10.2147/DDDT.S352467</t>
  </si>
  <si>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</si>
  <si>
    <t xml:space="preserve">GCXX treatment showed potential in ameliorating ulcerative colitis by modulating gut microbiota and metabolites, highlighting a novel therapeutic approach.
</t>
  </si>
  <si>
    <t>Gut Dysbiosis Is Associated With the Severity of Cryptogenic Stroke and Enhanced Systemic Inflammatory Response</t>
  </si>
  <si>
    <t>Zheng Q, Chen Y, Zhai Y, Meng L, Liu H, Tian H, Feng R, Wang J, Zhang R, Sun K, Gao L, Wang Y, Wang X, Wu E, Teng J, Ding X.</t>
  </si>
  <si>
    <t>Front Immunol. 2022 May 6;13:836820. doi: 10.3389/fimmu.2022.836820. eCollection 2022.</t>
  </si>
  <si>
    <t>Zheng Q</t>
  </si>
  <si>
    <t>PMC9120915</t>
  </si>
  <si>
    <t>10.3389/fimmu.2022.836820</t>
  </si>
  <si>
    <t>2022 May 6</t>
  </si>
  <si>
    <t>Lactobacillus acidophilus and HKL Suspension Alleviates Ulcerative Colitis in Rats by Regulating Gut Microbiota, Suppressing TLR9, and Promoting Metabolism</t>
  </si>
  <si>
    <t>Aximujiang K, Kaheman K, Wushouer X, Wu G, Ahemaiti A, Yunusi K.</t>
  </si>
  <si>
    <t>Front Pharmacol. 2022 May 4;13:859628. doi: 10.3389/fphar.2022.859628. eCollection 2022.</t>
  </si>
  <si>
    <t>Aximujiang K</t>
  </si>
  <si>
    <t>PMC9118348</t>
  </si>
  <si>
    <t>10.3389/fphar.2022.859628</t>
  </si>
  <si>
    <t>2022 May 4</t>
  </si>
  <si>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</si>
  <si>
    <t xml:space="preserve">The combination of Lactobacillus and Chinese medicine modulated gut microbiota and metabolites, offering a new strategy for ulcerative colitis treatment.
</t>
  </si>
  <si>
    <t>Detection of a disulphide bond and conformational changes in Shigella flexneri Wzy, and the role of cysteine residues in polymerase activity</t>
  </si>
  <si>
    <t>Ascari A, Tran ENH, Eijkelkamp BA, Morona R.</t>
  </si>
  <si>
    <t>Biochim Biophys Acta Biomembr. 2022 May 1;1864(5):183871. doi: 10.1016/j.bbamem.2022.183871. Epub 2022 Jan 26.</t>
  </si>
  <si>
    <t>Ascari A</t>
  </si>
  <si>
    <t>Biochim Biophys Acta Biomembr</t>
  </si>
  <si>
    <t>10.1016/j.bbamem.2022.183871</t>
  </si>
  <si>
    <t>2022 May 1</t>
  </si>
  <si>
    <t>Dentistry and Intensive Care Unit: A Brief Report</t>
  </si>
  <si>
    <t>Bannwart LC, de Moraes Melo Neto CL, Dos Santos DM, Moreno ALM, Pesqueira AA, Goiato MC, de Magalhães Bertoz AP.</t>
  </si>
  <si>
    <t>Eur J Dent. 2022 May;16(2):449-453. doi: 10.1055/s-0041-1735797. Epub 2021 Dec 1.</t>
  </si>
  <si>
    <t>Bannwart LC</t>
  </si>
  <si>
    <t>Eur J Dent</t>
  </si>
  <si>
    <t>PMC9339926</t>
  </si>
  <si>
    <t>10.1055/s-0041-1735797</t>
  </si>
  <si>
    <t>2022 May</t>
  </si>
  <si>
    <t>Macrophages target Listeria monocytogenes by two discrete non-canonical autophagy pathways</t>
  </si>
  <si>
    <t>Gluschko A, Farid A, Herb M, Grumme D, Krönke M, Schramm M.</t>
  </si>
  <si>
    <t>Autophagy. 2022 May;18(5):1090-1107. doi: 10.1080/15548627.2021.1969765. Epub 2021 Sep 5.</t>
  </si>
  <si>
    <t>Gluschko A</t>
  </si>
  <si>
    <t>PMC9196813</t>
  </si>
  <si>
    <t>10.1080/15548627.2021.1969765</t>
  </si>
  <si>
    <t>Metformin Mitigates Sepsis-Related Neuroinflammation via Modulating Gut Microbiota and Metabolites</t>
  </si>
  <si>
    <t>Zhao H, Lyu Y, Zhai R, Sun G, Ding X.</t>
  </si>
  <si>
    <t>Front Immunol. 2022 Apr 29;13:797312. doi: 10.3389/fimmu.2022.797312. eCollection 2022.</t>
  </si>
  <si>
    <t>Zhao H</t>
  </si>
  <si>
    <t>PMC9102391</t>
  </si>
  <si>
    <t>10.3389/fimmu.2022.797312</t>
  </si>
  <si>
    <t>2022 Apr 29</t>
  </si>
  <si>
    <t>In vitro Study of Bifidobacterium lactis BL-99 With Fructooligosaccharide Synbiotics Effected on the Intestinal Microbiota</t>
  </si>
  <si>
    <t>Zhang Q, Zhao W, Zhao Y, Duan S, Liu WH, Zhang C, Sun S, Wang T, Wang X, Hung WL, Wang R.</t>
  </si>
  <si>
    <t>Front Nutr. 2022 Apr 28;9:890316. doi: 10.3389/fnut.2022.890316. eCollection 2022.</t>
  </si>
  <si>
    <t>PMC9096902</t>
  </si>
  <si>
    <t>10.3389/fnut.2022.890316</t>
  </si>
  <si>
    <t>2022 Apr 28</t>
  </si>
  <si>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</si>
  <si>
    <t xml:space="preserve">The combination of Bifidobacterium lactis and fructooligosaccharide synergistically altered gut microbiota to relieve constipation, supporting synbiotics use.
</t>
  </si>
  <si>
    <t>Dietary ε-Polylysine Affects on Gut Microbiota and Plasma Metabolites Profiling in Mice</t>
  </si>
  <si>
    <t>Zhang X, Xu B, Hou Z, Xie C, Niu Y, Dai Q, Yan X, Wu D.</t>
  </si>
  <si>
    <t>Front Nutr. 2022 Apr 28;9:842686. doi: 10.3389/fnut.2022.842686. eCollection 2022.</t>
  </si>
  <si>
    <t>PMC9097516</t>
  </si>
  <si>
    <t>10.3389/fnut.2022.842686</t>
  </si>
  <si>
    <t>Biochemical Characterization of Different Chemical Components of Parthenium hysterophorus and Their Therapeutic Potential against HIV-1 RT and Microbial Growth</t>
  </si>
  <si>
    <t>Jaiswal J, Doharey PK, Singh R, Tiwari P, Singh N, Kumar A, Gupta VK, Siddiqui AJ, Sharma B.</t>
  </si>
  <si>
    <t>Biomed Res Int. 2022 Apr 28;2022:3892352. doi: 10.1155/2022/3892352. eCollection 2022.</t>
  </si>
  <si>
    <t>Jaiswal J</t>
  </si>
  <si>
    <t>PMC9071890</t>
  </si>
  <si>
    <t>10.1155/2022/3892352</t>
  </si>
  <si>
    <t>Gallnut Tannic Acid Exerts Anti-stress Effects on Stress-Induced Inflammatory Response, Dysbiotic Gut Microbiota, and Alterations of Serum Metabolic Profile in Beagle Dogs</t>
  </si>
  <si>
    <t>Yang K, Jian S, Wen C, Guo D, Liao P, Wen J, Kuang T, Han S, Liu Q, Deng B.</t>
  </si>
  <si>
    <t>Front Nutr. 2022 Apr 27;9:847966. doi: 10.3389/fnut.2022.847966. eCollection 2022.</t>
  </si>
  <si>
    <t>Yang K</t>
  </si>
  <si>
    <t>PMC9094144</t>
  </si>
  <si>
    <t>10.3389/fnut.2022.847966</t>
  </si>
  <si>
    <t>2022 Apr 27</t>
  </si>
  <si>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</si>
  <si>
    <t xml:space="preserve">Gallnut tannic acid alleviated stress-induced dysbiosis and metabolic disorders, indicating its potential as a prebiotic for stress-related conditions.
</t>
  </si>
  <si>
    <t>Codonopsis pilosula Polysaccharide Improved Spleen Deficiency in Mice by Modulating Gut Microbiota and Energy Related Metabolisms</t>
  </si>
  <si>
    <t>Cao L, Du C, Zhai X, Li J, Meng J, Shao Y, Gao J.</t>
  </si>
  <si>
    <t>Front Pharmacol. 2022 Apr 26;13:862763. doi: 10.3389/fphar.2022.862763. eCollection 2022.</t>
  </si>
  <si>
    <t>Cao L</t>
  </si>
  <si>
    <t>PMC9086242</t>
  </si>
  <si>
    <t>10.3389/fphar.2022.862763</t>
  </si>
  <si>
    <t>2022 Apr 26</t>
  </si>
  <si>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</si>
  <si>
    <t xml:space="preserve">CPP improved SDS by modulating gut microbiota and energy metabolism pathways, reducing Shigella and enriching Lactobacillus in mice.
</t>
  </si>
  <si>
    <t>Xuedan Sustained Release Pellets Ameliorate Dextran Sulfate Sodium-Induced Ulcerative Colitis in Rats by Targeting Gut Microbiota and MAPK Signaling Pathways</t>
  </si>
  <si>
    <t>Zhang Y, Feng D, Zeng Y, Zhang H, Du X, Fu Y, Wang X, Lian D, Wang R, Xiao H, Wei N, Zhai F, Liu H.</t>
  </si>
  <si>
    <t>Front Pharmacol. 2022 Apr 20;13:833972. doi: 10.3389/fphar.2022.833972. eCollection 2022.</t>
  </si>
  <si>
    <t>PMC9149600</t>
  </si>
  <si>
    <t>10.3389/fphar.2022.833972</t>
  </si>
  <si>
    <t>2022 Apr 20</t>
  </si>
  <si>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</si>
  <si>
    <t xml:space="preserve">XSP prevented DSS-induced UC in rats by reducing inflammation, modulating gut microbiota, and increasing SCFA production.
</t>
  </si>
  <si>
    <t>Assessment of Intestinal Parasites, Enteric Bacterial Infections, and Antimicrobial Susceptibility among Street Food Handlers in Jimma Town, Southwest Ethiopia</t>
  </si>
  <si>
    <t>Gemechu T, Eshetu T, Kassa T, Jarso H.</t>
  </si>
  <si>
    <t>J Trop Med. 2022 Apr 11;2022:5483367. doi: 10.1155/2022/5483367. eCollection 2022.</t>
  </si>
  <si>
    <t>Gemechu T</t>
  </si>
  <si>
    <t>J Trop Med</t>
  </si>
  <si>
    <t>PMC9017542</t>
  </si>
  <si>
    <t>10.1155/2022/5483367</t>
  </si>
  <si>
    <t>2022 Apr 11</t>
  </si>
  <si>
    <t>Gut Microbiome Signatures Are Predictive of Cognitive Impairment in Hypertension Patients-A Cohort Study</t>
  </si>
  <si>
    <t>Qu L, Dong Z, Ma S, Liu Y, Zhou W, Wang Z, Wu C, Ma R, Jiang X, Zu T, Cheng M, Wu Y.</t>
  </si>
  <si>
    <t>Front Microbiol. 2022 Apr 8;13:841614. doi: 10.3389/fmicb.2022.841614. eCollection 2022.</t>
  </si>
  <si>
    <t>Qu L</t>
  </si>
  <si>
    <t>PMC9024414</t>
  </si>
  <si>
    <t>10.3389/fmicb.2022.841614</t>
  </si>
  <si>
    <t>2022 Apr 8</t>
  </si>
  <si>
    <t>Effects of Maternal Factors and Postpartum Environment on Early Colonization of Intestinal Microbiota in Piglets</t>
  </si>
  <si>
    <t>Li Y, Liu Y, Ma Y, Ge X, Zhang X, Cai C, Yang Y, Lu C, Liang G, Guo X, Cao G, Li B, Gao P.</t>
  </si>
  <si>
    <t>Front Vet Sci. 2022 Apr 7;9:815944. doi: 10.3389/fvets.2022.815944. eCollection 2022.</t>
  </si>
  <si>
    <t>PMC9021831</t>
  </si>
  <si>
    <t>10.3389/fvets.2022.815944</t>
  </si>
  <si>
    <t>2022 Apr 7</t>
  </si>
  <si>
    <t>Dietary Inclusion of Seabuckthorn (Hippophae rhamnoides) Mitigates Foodborne Enteritis in Zebrafish Through the Gut-Liver Immune Axis</t>
  </si>
  <si>
    <t>Li M, Zhao X, Xie J, Tong X, Shan J, Shi M, Wang G, Ye W, Liu Y, Unger BH, Cheng Y, Zhang W, Wu N, Xia XQ.</t>
  </si>
  <si>
    <t>Front Physiol. 2022 Apr 6;13:831226. doi: 10.3389/fphys.2022.831226. eCollection 2022.</t>
  </si>
  <si>
    <t>Li M</t>
  </si>
  <si>
    <t>Front Physiol</t>
  </si>
  <si>
    <t>PMC9019508</t>
  </si>
  <si>
    <t>10.3389/fphys.2022.831226</t>
  </si>
  <si>
    <t>2022 Apr 6</t>
  </si>
  <si>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</si>
  <si>
    <t xml:space="preserve">Seabuckthorn alleviated fish gut-liver inflammation, modulated microbiota, and immunity, showing promise as a preventive feed additive.
</t>
  </si>
  <si>
    <t>Analysis of the Vulvar Skin Microbiota in Asymptomatic Women and Patients With Vulvar Lichen Sclerosus Based on 16S rRNA Sequencing</t>
  </si>
  <si>
    <t>Liu X, Zhuo Y, Zhou Y, Hu J, Wen H, Xiao C.</t>
  </si>
  <si>
    <t>Front Cell Dev Biol. 2022 Apr 5;10:842031. doi: 10.3389/fcell.2022.842031. eCollection 2022.</t>
  </si>
  <si>
    <t>Liu X</t>
  </si>
  <si>
    <t>Front Cell Dev Biol</t>
  </si>
  <si>
    <t>PMC9014084</t>
  </si>
  <si>
    <t>10.3389/fcell.2022.842031</t>
  </si>
  <si>
    <t>2022 Apr 5</t>
  </si>
  <si>
    <t>Effects of Shigella flexneri exposure on development of Xenopus Tropicals embryo and its immune response</t>
  </si>
  <si>
    <t>Luo W, Dai W, Zhang X, Zheng L, Zhao J, Xie X, Xu Y.</t>
  </si>
  <si>
    <t>J Hazard Mater. 2022 Apr 5;427:128153. doi: 10.1016/j.jhazmat.2021.128153. Epub 2021 Dec 29.</t>
  </si>
  <si>
    <t>Luo W</t>
  </si>
  <si>
    <t>J Hazard Mater</t>
  </si>
  <si>
    <t>10.1016/j.jhazmat.2021.128153</t>
  </si>
  <si>
    <t>The tale of the traveling cheese: Shigella in a lung transplant patient</t>
  </si>
  <si>
    <t>Madan N, Quintiliani S, Patel P, Patel V.</t>
  </si>
  <si>
    <t>Respir Med Case Rep. 2022 Apr 4;37:101645. doi: 10.1016/j.rmcr.2022.101645. eCollection 2022.</t>
  </si>
  <si>
    <t>Madan N</t>
  </si>
  <si>
    <t>Respir Med Case Rep</t>
  </si>
  <si>
    <t>PMC9010678</t>
  </si>
  <si>
    <t>10.1016/j.rmcr.2022.101645</t>
  </si>
  <si>
    <t>2022 Apr 4</t>
  </si>
  <si>
    <t>Comprehensive analysis of Sparassis crispa polysaccharide characteristics during the in vitro digestion and fermentation model</t>
  </si>
  <si>
    <t>Zhang W, Hu B, Liu C, Hua H, Guo Y, Cheng Y, Yao W, Qian H.</t>
  </si>
  <si>
    <t>Food Res Int. 2022 Apr;154:111005. doi: 10.1016/j.foodres.2022.111005. Epub 2022 Feb 14.</t>
  </si>
  <si>
    <t>Zhang W</t>
  </si>
  <si>
    <t>Food Res Int</t>
  </si>
  <si>
    <t>10.1016/j.foodres.2022.111005</t>
  </si>
  <si>
    <t>2022 Apr</t>
  </si>
  <si>
    <t>Sparassis crispa (S.crispa), an edible mushroom, is widely used as a natural medicine due to its excellent pharmacological activities, including antitumor, anti-angiogenic, and immunomodulatory activities. In the current study, the digestion and fermentation characteristics of an S.crispa polysaccharide (SCP-1) were investigated by the in vitro simulated models. Our results revealed that SCP-1 was not degraded during the simulated gastrointestinal tract. However, it was consumed by human intestinal microbiota, which was characterized by enhancing the production of short-chain fatty acids (such as acetate, propionate, and butyrate), and modifying the gut microbiota composition through promoting beneficial genera (Prevotella 9, Dialister, Megamonas, and Megasphaera) and inhibiting proliferation of some harmful bacteria (i.e., Escherichia/Shigella). The PICRUSt prediction analysis indicated that SCP-1 significantly increased carbohydrate, energy, and amino acid metabolism. These results suggest that SCP-1 could be developed as a prebiotic addition and may improve host health by regulating gut microbiota.</t>
  </si>
  <si>
    <t xml:space="preserve">SCP-1 modulated microbiota and SCFA production, inhibiting harmful bacteria, supporting its potential as a prebiotic for host health improvement.
</t>
  </si>
  <si>
    <t>The effects of feed supplementing Akkemansia muciniphila on incidence, severity, and gut microbiota of necrotic enteritis in chickens</t>
  </si>
  <si>
    <t>Yang WY, Chou CH, Wang C.</t>
  </si>
  <si>
    <t>Poult Sci. 2022 Apr;101(4):101751. doi: 10.1016/j.psj.2022.101751. Epub 2022 Jan 30.</t>
  </si>
  <si>
    <t>Yang WY</t>
  </si>
  <si>
    <t>Poult Sci</t>
  </si>
  <si>
    <t>PMC8889413</t>
  </si>
  <si>
    <t>10.1016/j.psj.2022.101751</t>
  </si>
  <si>
    <t>In silico and in vivo approaches to recombinant multi-epitope immunogen of GroEL provides efficient cross protection against S. Typhimurium, S. flexneri, and S. dysenteriae</t>
  </si>
  <si>
    <t>Ardestani H, Nazarian S, Hajizadeh A, Sadeghi D, Kordbacheh E.</t>
  </si>
  <si>
    <t>Mol Immunol. 2022 Apr;144:96-105. doi: 10.1016/j.molimm.2022.02.013. Epub 2022 Feb 23.</t>
  </si>
  <si>
    <t>Ardestani H</t>
  </si>
  <si>
    <t>Mol Immunol</t>
  </si>
  <si>
    <t>10.1016/j.molimm.2022.02.013</t>
  </si>
  <si>
    <t>GMMA Technology for the Development of Safe Vaccines: Meta-Analysis of Individual Patient Data to Assess the Safety Profile of Shigella sonnei 1790GAHB Vaccine in Healthy Adults, with Special Focus on Neutropenia</t>
  </si>
  <si>
    <t>De Ryck I, Sarakinou E, Nakakana U, Cilio GL, Ndiaye A, Vella V, Auerbach J, Granada JP, Conti V, Podda A.</t>
  </si>
  <si>
    <t>Infect Dis Ther. 2022 Apr;11(2):757-770. doi: 10.1007/s40121-022-00596-x. Epub 2022 Feb 3.</t>
  </si>
  <si>
    <t>De Ryck I</t>
  </si>
  <si>
    <t>Infect Dis Ther</t>
  </si>
  <si>
    <t>PMC8960504</t>
  </si>
  <si>
    <t>10.1007/s40121-022-00596-x</t>
  </si>
  <si>
    <t>Chemical composition and antibacterial activity of 12 medicinal plant ethyl acetate extracts using LC-MS feature-based molecular networking</t>
  </si>
  <si>
    <t>Yang Z, Li L, Chen CH, Zhang YY, Yang Y, Zhang P, Bao GH.</t>
  </si>
  <si>
    <t>Phytochem Anal. 2022 Apr;33(3):473-489. doi: 10.1002/pca.3103. Epub 2022 Jan 18.</t>
  </si>
  <si>
    <t>Yang Z</t>
  </si>
  <si>
    <t>Phytochem Anal</t>
  </si>
  <si>
    <t>10.1002/pca.3103</t>
  </si>
  <si>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</si>
  <si>
    <t xml:space="preserve">Plant extracts inhibited foodborne pathogens; bioactive compounds identified, supporting novel natural antimicrobial use.
</t>
  </si>
  <si>
    <t>Closed dumbbell mediated isothermal amplification of nucleic acids for DNA diagnostic assays</t>
  </si>
  <si>
    <t>Mao R, Wang T, Zhao Y, Wu X, Zhang S, Cai T.</t>
  </si>
  <si>
    <t>Talanta. 2022 Apr 1;240:123217. doi: 10.1016/j.talanta.2022.123217. Epub 2022 Jan 7.</t>
  </si>
  <si>
    <t>Talanta</t>
  </si>
  <si>
    <t>10.1016/j.talanta.2022.123217</t>
  </si>
  <si>
    <t>2022 Apr 1</t>
  </si>
  <si>
    <t>H1 helix of colicin U causes phospholipid membrane permeation</t>
  </si>
  <si>
    <t>Riedlová K, Dolejšová T, Fišer R, Cwiklik L.</t>
  </si>
  <si>
    <t>Biochim Biophys Acta Biomembr. 2022 Apr 1;1864(4):183866. doi: 10.1016/j.bbamem.2022.183866. Epub 2022 Jan 8.</t>
  </si>
  <si>
    <t>Riedlová K</t>
  </si>
  <si>
    <t>10.1016/j.bbamem.2022.183866</t>
  </si>
  <si>
    <t>Development of a loop-mediated isothermal amplification assay for molecular serotyping of Shigella flexneri Serotypes 2 and Xv</t>
  </si>
  <si>
    <t>Li S, Ji S, Zhu X, Chen H, Jin D.</t>
  </si>
  <si>
    <t>J Appl Microbiol. 2022 Apr;132(4):2980-2989. doi: 10.1111/jam.15383. Epub 2021 Dec 7.</t>
  </si>
  <si>
    <t>Li S</t>
  </si>
  <si>
    <t>J Appl Microbiol</t>
  </si>
  <si>
    <t>10.1111/jam.15383</t>
  </si>
  <si>
    <t>Multiplex PCR method for the detection of human norovirus, Salmonella spp., Shigella spp., and shiga toxin producing Escherichia coli in blackberry, coriander, lettuce and strawberry</t>
  </si>
  <si>
    <t>Hernández Hernández O, Gutiérrez-Escolano AL, Cancio-Lonches C, Iturriaga MH, Pacheco-Aguilar JR, Morales-Rayas R, Arvizu-Medrano SM.</t>
  </si>
  <si>
    <t>Food Microbiol. 2022 Apr;102:103926. doi: 10.1016/j.fm.2021.103926. Epub 2021 Oct 19.</t>
  </si>
  <si>
    <t>Hernández Hernández O</t>
  </si>
  <si>
    <t>10.1016/j.fm.2021.103926</t>
  </si>
  <si>
    <t>Spatial Characteristics of Colonic Mucosa-Associated Gut Microbiota in Humans</t>
  </si>
  <si>
    <t>Jiao L, Kourkoumpetis T, Hutchinson D, Ajami NJ, Hoffman K, White DL, Graham DY, Hair C, Shah R, Kanwal F, Jarbrink-Sehgal M, Husain N, Hernaez R, Hou J, Cole R, Velez M, Ketwaroo G, Kramer J, El-Serag HB, Petrosino JF.</t>
  </si>
  <si>
    <t>Microb Ecol. 2022 Apr;83(3):811-821. doi: 10.1007/s00248-021-01789-6. Epub 2021 Jul 5.</t>
  </si>
  <si>
    <t>Jiao L</t>
  </si>
  <si>
    <t>Microb Ecol</t>
  </si>
  <si>
    <t>10.1007/s00248-021-01789-6</t>
  </si>
  <si>
    <t>Seasonal Variations in the Characteristics of Microbial Community Structure and Diversity in Atmospheric Particulate Matter from Clean Days and Smoggy Days in Beijing</t>
  </si>
  <si>
    <t>Sun Y, Huang Y, Xu S, Li J, Yin M, Tian H.</t>
  </si>
  <si>
    <t>Microb Ecol. 2022 Apr;83(3):568-582. doi: 10.1007/s00248-021-01764-1. Epub 2021 Jun 8.</t>
  </si>
  <si>
    <t>Sun Y</t>
  </si>
  <si>
    <t>10.1007/s00248-021-01764-1</t>
  </si>
  <si>
    <t>Digestive Characteristics of Hericium erinaceus Polysaccharides and Their Positive Effects on Fecal Microbiota of Male and Female Volunteers During in vitro Fermentation</t>
  </si>
  <si>
    <t>Tian B, Geng Y, Xu T, Zou X, Mao R, Pi X, Wu W, Huang L, Yang K, Zeng X, Sun P.</t>
  </si>
  <si>
    <t>Front Nutr. 2022 Mar 31;9:858585. doi: 10.3389/fnut.2022.858585. eCollection 2022.</t>
  </si>
  <si>
    <t>Tian B</t>
  </si>
  <si>
    <t>PMC9008368</t>
  </si>
  <si>
    <t>10.3389/fnut.2022.858585</t>
  </si>
  <si>
    <t>2022 Mar 31</t>
  </si>
  <si>
    <t>Multidrug-Resistant Bacteria and Enterobacteriaceae Count in Abattoir Wastes and Its Receiving Waters in Limbe Municipality, Cameroon: Public Health Implications</t>
  </si>
  <si>
    <t>Esemu SN, Aka TK, Kfusi AJ, Ndip RN, Ndip LM.</t>
  </si>
  <si>
    <t>Biomed Res Int. 2022 Mar 31;2022:9977371. doi: 10.1155/2022/9977371. eCollection 2022.</t>
  </si>
  <si>
    <t>Esemu SN</t>
  </si>
  <si>
    <t>PMC8989571</t>
  </si>
  <si>
    <t>10.1155/2022/9977371</t>
  </si>
  <si>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</si>
  <si>
    <t xml:space="preserve">Results indicate a predominance of multidrug-resistant bacteria in abattoir wastes and receiving waters, posing a public health risk.
</t>
  </si>
  <si>
    <t>Effects of Immobilized Antimicrobial Peptides on Growth Performance, Serum Biochemical Index, Inflammatory Factors, Intestinal Morphology, and Microbial Community in Weaning Pigs</t>
  </si>
  <si>
    <t>Liu N, Ma X, Jiang X.</t>
  </si>
  <si>
    <t>Front Immunol. 2022 Mar 29;13:872990. doi: 10.3389/fimmu.2022.872990. eCollection 2022.</t>
  </si>
  <si>
    <t>Liu N</t>
  </si>
  <si>
    <t>PMC9001916</t>
  </si>
  <si>
    <t>10.3389/fimmu.2022.872990</t>
  </si>
  <si>
    <t>2022 Mar 29</t>
  </si>
  <si>
    <t>This experiment was conducted to investigate the effects of immobilized antimicrobial peptides on growth performance, serum biochemical index, inflammatory factors, intestinal morphology, and microbial community of weaning piglets. A total of 21 weaning piglets [Duroc × (Landrace × Yorkshire)] with initial body weight (7.64 ± 0.65 kg) were randomly allocated to one of three treatments with seven replicates (one pig per replicate) per treatment according to sex and weight in randomized complete block design. Pigs in the three treatments were fed corn-soybean meal-based diet (CON), corn-soybean meal based diet + flavomycin (25 mg/kg) + quinone (50 mg/kg) (AB), and corn-soybean meal based diet + 1,000 mg/kg immobilized antimicrobial peptides (IAMPs), respectively. The experiment lasted for 28 days, including early stage (0-14 days) and late stage (15-28 days). The results showed the following: (1) compared with the CON group, the average daily gain in the whole experimental time (p &lt; 0.05) was significantly increased, and the diarrhea rate of weaning piglets was decreased (p &lt; 0.01) in the IAMPs group; (2) compared with the CON group, the concentrations of serum IgM and superoxide dismutase (SOD) in the IAMPs group were significantly higher than the CON and AB groups (p &lt; 0.01); (3) compared with CON group, the concentrations of serum interleukin (IL)-10 and transforming growth factor (TGF-β) were significantly increased (p &lt; 0.05), and the concentration of IL-12 was significantly decreased (p &lt; 0.05) in the IAMPs group; (4) compared with CON group, the concentrations of serum endotoxin and D-lactate of piglets were significantly reduced (p &lt; 0.05), and the relative expression of ZO-1 and occludin in the jejunum of piglets were significantly increased (p &lt; 0.05) in the IAMPs group; (5) compared with the CON group, the villus height of the duodenum and jejunum of weaning piglets in IAMPs and AB groups was significantly increased (p &lt; 0.05); and (6) compared with CON group, the relative abundance of Escherichia-Shigella in the colon and cecal digesta was decreased. In summary, the addition of 1,000 mg/kg immobilized antimicrobial peptides in the diet effectively relieved weaning stress by showing improved growth performance, antioxidant and immune capacity, intestinal morphology, and microorganisms.</t>
  </si>
  <si>
    <t xml:space="preserve">IAMPs improved growth, immune response, intestinal health, and reduced diarrhea in weaning piglets, suggesting a beneficial effect on performance.
</t>
  </si>
  <si>
    <t>Autophagy May Allow a Cell to Forbear Pyroptosis When Confronted With Cytosol-Invasive Bacteria</t>
  </si>
  <si>
    <t>Harvest CK, Miao EA.</t>
  </si>
  <si>
    <t>Front Immunol. 2022 Mar 29;13:871190. doi: 10.3389/fimmu.2022.871190. eCollection 2022.</t>
  </si>
  <si>
    <t>Harvest CK</t>
  </si>
  <si>
    <t>PMC9001894</t>
  </si>
  <si>
    <t>10.3389/fimmu.2022.871190</t>
  </si>
  <si>
    <t>Gut-Thyroid axis: How gut microbial dysbiosis associated with euthyroid thyroid cancer</t>
  </si>
  <si>
    <t>Ishaq HM, Mohammad IS, Hussain R, Parveen R, Shirazi JH, Fan Y, Shahzad M, Hayat K, Li H, Ihsan A, Muhammad KS, Usman M, Zhang S, Yuan L, Ullah S, Paiva-Santos AC, Xu J.</t>
  </si>
  <si>
    <t>J Cancer. 2022 Mar 28;13(6):2014-2028. doi: 10.7150/jca.66816. eCollection 2022.</t>
  </si>
  <si>
    <t>Ishaq HM</t>
  </si>
  <si>
    <t>J Cancer</t>
  </si>
  <si>
    <t>PMC8990431</t>
  </si>
  <si>
    <t>10.7150/jca.66816</t>
  </si>
  <si>
    <t>2022 Mar 28</t>
  </si>
  <si>
    <t>Decreased Susceptibility of Shigella Isolates to Azithromycin in Children in Tehran, Iran</t>
  </si>
  <si>
    <t>Behruznia P, Sadredinamin M, Hashemi A, Hajikhani B, Yousefi Nojookambari N, Behruznia M, Ghalavand Z.</t>
  </si>
  <si>
    <t>Can J Infect Dis Med Microbiol. 2022 Mar 27;2022:4503964. doi: 10.1155/2022/4503964. eCollection 2022.</t>
  </si>
  <si>
    <t>Behruznia P</t>
  </si>
  <si>
    <t>Can J Infect Dis Med Microbiol</t>
  </si>
  <si>
    <t>PMC8977332</t>
  </si>
  <si>
    <t>10.1155/2022/4503964</t>
  </si>
  <si>
    <t>2022 Mar 27</t>
  </si>
  <si>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</si>
  <si>
    <t xml:space="preserve">High prevalence of mph(A) gene in Shigella spp. indicates azithromycin resistance due to antimicrobial selection and improper use of AZT.
</t>
  </si>
  <si>
    <t>Phytochemical Analysis and In Vitro Antioxidant and Antibacterial Activity of Different Solvent Extracts of Beilschmiedia roxburghiana Nees Stem Barks</t>
  </si>
  <si>
    <t>Khanal LN, Sharma KR, Pokharel YR, Kalauni SK.</t>
  </si>
  <si>
    <t>ScientificWorldJournal. 2022 Mar 26;2022:6717012. doi: 10.1155/2022/6717012. eCollection 2022.</t>
  </si>
  <si>
    <t>Khanal LN</t>
  </si>
  <si>
    <t>PMC8976643</t>
  </si>
  <si>
    <t>10.1155/2022/6717012</t>
  </si>
  <si>
    <t>2022 Mar 26</t>
  </si>
  <si>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</si>
  <si>
    <t xml:space="preserve">Beilschmiedia roxburghiana extracts show significant antioxidant and antimicrobial activities, supporting its traditional medicinal use.
</t>
  </si>
  <si>
    <t>An Overlooked Prebiotic: Beneficial Effect of Dietary Nucleotide Supplementation on Gut Microbiota and Metabolites in Senescence-Accelerated Mouse Prone-8 Mice</t>
  </si>
  <si>
    <t>Ding T, Xu M, Li Y.</t>
  </si>
  <si>
    <t>Front Nutr. 2022 Mar 24;9:820799. doi: 10.3389/fnut.2022.820799. eCollection 2022.</t>
  </si>
  <si>
    <t>Ding T</t>
  </si>
  <si>
    <t>PMC8988891</t>
  </si>
  <si>
    <t>10.3389/fnut.2022.820799</t>
  </si>
  <si>
    <t>2022 Mar 24</t>
  </si>
  <si>
    <t>Determinants of microbial contamination of cooked foods hawked in Tharaka Nithi County, Kenya: a cross-sectional study</t>
  </si>
  <si>
    <t>Muendo CM, Kikuvi G, Mambo S.</t>
  </si>
  <si>
    <t>Pan Afr Med J. 2022 Mar 22;41:232. doi: 10.11604/pamj.2022.41.232.33755. eCollection 2022.</t>
  </si>
  <si>
    <t>Muendo CM</t>
  </si>
  <si>
    <t>PMC9167442</t>
  </si>
  <si>
    <t>10.11604/pamj.2022.41.232.33755</t>
  </si>
  <si>
    <t>2022 Mar 22</t>
  </si>
  <si>
    <t>Calf Diarrhea Is Associated With a Shift From Obligated to Facultative Anaerobes and Expansion of Lactate-Producing Bacteria</t>
  </si>
  <si>
    <t>Gomez DE, Li L, Goetz H, MacNicol J, Gamsjaeger L, Renaud DL.</t>
  </si>
  <si>
    <t>Front Vet Sci. 2022 Mar 22;9:846383. doi: 10.3389/fvets.2022.846383. eCollection 2022.</t>
  </si>
  <si>
    <t>Gomez DE</t>
  </si>
  <si>
    <t>PMC8981386</t>
  </si>
  <si>
    <t>10.3389/fvets.2022.846383</t>
  </si>
  <si>
    <t>Microbiota composition is moderately associated with greenspace composition in a UK cohort of twins</t>
  </si>
  <si>
    <t>Bowyer RCE, Twohig-Bennett C, Coombes E, Wells PM, Spector TD, Jones AP, Steves CJ.</t>
  </si>
  <si>
    <t>Sci Total Environ. 2022 Mar 20;813:152321. doi: 10.1016/j.scitotenv.2021.152321. Epub 2021 Dec 13.</t>
  </si>
  <si>
    <t>Bowyer RCE</t>
  </si>
  <si>
    <t>10.1016/j.scitotenv.2021.152321</t>
  </si>
  <si>
    <t>2022 Mar 20</t>
  </si>
  <si>
    <t>Combination Therapy with TCM Preparation Kumu Injection and Azithromycin against Bacterial Infection and Inflammation: In Vitro and In Vivo</t>
  </si>
  <si>
    <t>Yu M, Gu X, Qu Y, Sun F, Li Y, Zhao F, Xu H.</t>
  </si>
  <si>
    <t>Evid Based Complement Alternat Med. 2022 Mar 16;2022:8533005. doi: 10.1155/2022/8533005. eCollection 2022.</t>
  </si>
  <si>
    <t>Yu M</t>
  </si>
  <si>
    <t>PMC8942630</t>
  </si>
  <si>
    <t>10.1155/2022/8533005</t>
  </si>
  <si>
    <t>2022 Mar 16</t>
  </si>
  <si>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</si>
  <si>
    <t xml:space="preserve">KM-AZM combination showed synergistic antibacterial and anti-inflammatory effects, enhancing therapeutic potential against bacterial infections.
</t>
  </si>
  <si>
    <t>Prevalence and drug resistance patterns of Gram-negative enteric bacterial pathogens from diarrheic patients in Ethiopia: A systematic review and meta-analysis</t>
  </si>
  <si>
    <t>Beyene AM, Gezachew M, Mengesha D, Yousef A, Gelaw B.</t>
  </si>
  <si>
    <t>PLoS One. 2022 Mar 16;17(3):e0265271. doi: 10.1371/journal.pone.0265271. eCollection 2022.</t>
  </si>
  <si>
    <t>Beyene AM</t>
  </si>
  <si>
    <t>PMC8926281</t>
  </si>
  <si>
    <t>10.1371/journal.pone.0265271</t>
  </si>
  <si>
    <t>Positive Effects of Neutrophil Elastase Inhibitor (Sivelestat) on Gut Microbiome and Metabolite Profiles of Septic Rats</t>
  </si>
  <si>
    <t>Sun Y, Ding X, Cui Y, Li H, Wang D, Liang H, Liu S, Zhang X, Wang H, Sun T.</t>
  </si>
  <si>
    <t>Front Cell Infect Microbiol. 2022 Mar 15;12:818391. doi: 10.3389/fcimb.2022.818391. eCollection 2022.</t>
  </si>
  <si>
    <t>PMC8965314</t>
  </si>
  <si>
    <t>10.3389/fcimb.2022.818391</t>
  </si>
  <si>
    <t>2022 Mar 15</t>
  </si>
  <si>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</si>
  <si>
    <t xml:space="preserve">Sivelestat improved survival, gut microbiota, and metabolites in septic rats, offering potential therapeutic options for sepsis treatment.
</t>
  </si>
  <si>
    <t>Maintenance of the Shigella sonnei Virulence Plasmid Is Dependent on Its Repertoire and Amino Acid Sequence of Toxin-Antitoxin Systems</t>
  </si>
  <si>
    <t>Martyn JE, Pilla G, Hollingshead S, Winther KS, Lea S, McVicker G, Tang CM.</t>
  </si>
  <si>
    <t>J Bacteriol. 2022 Mar 15;204(3):e0051921. doi: 10.1128/JB.00519-21. Epub 2022 Jan 3.</t>
  </si>
  <si>
    <t>Martyn JE</t>
  </si>
  <si>
    <t>J Bacteriol</t>
  </si>
  <si>
    <t>PMC8923223</t>
  </si>
  <si>
    <t>10.1128/JB.00519-21</t>
  </si>
  <si>
    <t>Two Faces of Fermented Foods-The Benefits and Threats of Its Consumption</t>
  </si>
  <si>
    <t>Skowron K, Budzyńska A, Grudlewska-Buda K, Wiktorczyk-Kapischke N, Andrzejewska M, Wałecka-Zacharska E, Gospodarek-Komkowska E.</t>
  </si>
  <si>
    <t>Front Microbiol. 2022 Mar 7;13:845166. doi: 10.3389/fmicb.2022.845166. eCollection 2022.</t>
  </si>
  <si>
    <t>Skowron K</t>
  </si>
  <si>
    <t>PMC8940296</t>
  </si>
  <si>
    <t>10.3389/fmicb.2022.845166</t>
  </si>
  <si>
    <t>2022 Mar 7</t>
  </si>
  <si>
    <t>Comparative Fecal Microbiota Analysis of Infants With Acute Bronchiolitis Caused or Not Caused by Respiratory Syncytial Virus</t>
  </si>
  <si>
    <t>De Maio F, Buonsenso D, Bianco DM, Giaimo M, Fosso B, Monzo FR, Sali M, Posteraro B, Valentini P, Sanguinetti M.</t>
  </si>
  <si>
    <t>Front Cell Infect Microbiol. 2022 Mar 7;12:815715. doi: 10.3389/fcimb.2022.815715. eCollection 2022.</t>
  </si>
  <si>
    <t>De Maio F</t>
  </si>
  <si>
    <t>PMC8940166</t>
  </si>
  <si>
    <t>10.3389/fcimb.2022.815715</t>
  </si>
  <si>
    <t>Compositional Alterations of Gut Microbiota in Patients with Diabetic Kidney Disease and Type 2 Diabetes Mellitus</t>
  </si>
  <si>
    <t>He X, Sun J, Liu C, Yu X, Li H, Zhang W, Li Y, Geng Y, Wang Z.</t>
  </si>
  <si>
    <t>Diabetes Metab Syndr Obes. 2022 Mar 6;15:755-765. doi: 10.2147/DMSO.S347805. eCollection 2022.</t>
  </si>
  <si>
    <t>PMC8911313</t>
  </si>
  <si>
    <t>10.2147/DMSO.S347805</t>
  </si>
  <si>
    <t>2022 Mar 6</t>
  </si>
  <si>
    <t>Portulaca oleracea Polysaccharides Modulate Intestinal Microflora in Aged Rats in vitro</t>
  </si>
  <si>
    <t>Fu Q, Zhou S, Yu M, Lu Y, He G, Huang X, Huang Y.</t>
  </si>
  <si>
    <t>Front Microbiol. 2022 Mar 4;13:841397. doi: 10.3389/fmicb.2022.841397. eCollection 2022.</t>
  </si>
  <si>
    <t>Fu Q</t>
  </si>
  <si>
    <t>PMC8931684</t>
  </si>
  <si>
    <t>10.3389/fmicb.2022.841397</t>
  </si>
  <si>
    <t>2022 Mar 4</t>
  </si>
  <si>
    <t>To explore the effect of Portulaca oleracea polysaccharides (POP) in regulating intestinal microflora in aged rats in vitro, its intestinal microbial composition was analyzed by 16 S rDNA high-throughput sequencing, and the level of short-chain fatty acids in fermentation broth was determined by LC-MS. POP significantly upregulated the relative abundance of Lactobacillus, Eggerthella, and Paraprevotella and significantly downregulated Escherichia_Shigella, Bacteroides, and Eubacterium nodatum groups. The pH value and ammonia nitrogen level decreased significantly in the POP-treated group, resulting in a more short-chain fatty acid consumption which changed the acid-base environment of the fermentation broth. In conclusion, POP is beneficial to aged rats because it can regulate intestinal flora, promote the growth of probiotics, and inhibit the reproduction of pathogenic bacteria.</t>
  </si>
  <si>
    <t xml:space="preserve">POP regulates gut flora, promotes probiotics, and inhibits pathogenic bacteria, benefiting aged rats by modulating the microbial composition.
</t>
  </si>
  <si>
    <t>Prevalence and Antimicrobial Resistance of Bacteria Isolated from Marine and Freshwater Fish in Tanzania</t>
  </si>
  <si>
    <t>Marijani E.</t>
  </si>
  <si>
    <t>Int J Microbiol. 2022 Mar 4;2022:4652326. doi: 10.1155/2022/4652326. eCollection 2022.</t>
  </si>
  <si>
    <t>Marijani E</t>
  </si>
  <si>
    <t>PMC8916898</t>
  </si>
  <si>
    <t>10.1155/2022/4652326</t>
  </si>
  <si>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</si>
  <si>
    <t xml:space="preserve">Bacterial contamination in fish and shrimp, including resistant E. coli and Salmonella, poses a health risk to consumers, especially the immunocompromised.
</t>
  </si>
  <si>
    <t>Recruitment of LC3 by Campylobacter jejuni to Bacterial Invasion Site on Host Cells via the Rac1-Mediated Signaling Pathway</t>
  </si>
  <si>
    <t>Fukushima S, Shimohata T, Inoue Y, Kido J, Uebanso T, Mawatari K, Takahashi A.</t>
  </si>
  <si>
    <t>Front Cell Infect Microbiol. 2022 Mar 3;12:829682. doi: 10.3389/fcimb.2022.829682. eCollection 2022.</t>
  </si>
  <si>
    <t>Fukushima S</t>
  </si>
  <si>
    <t>PMC8927770</t>
  </si>
  <si>
    <t>10.3389/fcimb.2022.829682</t>
  </si>
  <si>
    <t>2022 Mar 3</t>
  </si>
  <si>
    <t>Preoperative Status of Gut Microbiota Predicts Postoperative Delirium in Patients With Gastric Cancer</t>
  </si>
  <si>
    <t>Liu H, Cheng G, Xu YL, Fang Q, Ye L, Wang CH, Liu XS.</t>
  </si>
  <si>
    <t>Front Psychiatry. 2022 Mar 3;13:852269. doi: 10.3389/fpsyt.2022.852269. eCollection 2022.</t>
  </si>
  <si>
    <t>Liu H</t>
  </si>
  <si>
    <t>Front Psychiatry</t>
  </si>
  <si>
    <t>PMC8929925</t>
  </si>
  <si>
    <t>10.3389/fpsyt.2022.852269</t>
  </si>
  <si>
    <t>Remarkable genomic diversity among Escherichia isolates recovered from healthy chickens</t>
  </si>
  <si>
    <t>Thomson NM, Gilroy R, Getino M, Foster-Nyarko E, van Vliet AHM, La Ragione RM, Pallen MJ.</t>
  </si>
  <si>
    <t>PeerJ. 2022 Mar 1;10:e12935. doi: 10.7717/peerj.12935. eCollection 2022.</t>
  </si>
  <si>
    <t>Thomson NM</t>
  </si>
  <si>
    <t>PeerJ</t>
  </si>
  <si>
    <t>PMC8896058</t>
  </si>
  <si>
    <t>10.7717/peerj.12935</t>
  </si>
  <si>
    <t>2022 Mar 1</t>
  </si>
  <si>
    <t>The positive effect of malaria IPTp-SP on birthweight is mediated by gestational weight gain but modifiable by maternal carriage of enteric pathogens</t>
  </si>
  <si>
    <t>Waltmann A, McQuade ETR, Chinkhumba J, Operario DJ, Mzembe E, Itoh M, Kayange M, Puerto-Meredith SM, Mathanga DP, Juliano JJ, Carroll I, Bartelt LA, Gutman JR, Meshnick SR.</t>
  </si>
  <si>
    <t>EBioMedicine. 2022 Mar;77:103871. doi: 10.1016/j.ebiom.2022.103871. Epub 2022 Feb 23.</t>
  </si>
  <si>
    <t>Waltmann A</t>
  </si>
  <si>
    <t>EBioMedicine</t>
  </si>
  <si>
    <t>PMC8866062</t>
  </si>
  <si>
    <t>10.1016/j.ebiom.2022.103871</t>
  </si>
  <si>
    <t>2022 Mar</t>
  </si>
  <si>
    <t>Case of recurrent Achromobacter xylosoxidans bacteraemia and PICC (peripherally-inserted central catheter) line infection in an immunocompromised patient</t>
  </si>
  <si>
    <t>Houlihan E, Lucey M, Pandian A, Hanahoe B, Higgins F, DeLappe N, Krawczyk J, Keady D.</t>
  </si>
  <si>
    <t>Infect Prev Pract. 2022 Jan 21;4(1):100202. doi: 10.1016/j.infpip.2022.100202. eCollection 2022 Mar.</t>
  </si>
  <si>
    <t>Houlihan E</t>
  </si>
  <si>
    <t>Infect Prev Pract</t>
  </si>
  <si>
    <t>PMC8844297</t>
  </si>
  <si>
    <t>10.1016/j.infpip.2022.100202</t>
  </si>
  <si>
    <t>2022 Jan 21</t>
  </si>
  <si>
    <t>State of the art: Lateral flow assays toward the point-of-care foodborne pathogenic bacteria detection in food samples</t>
  </si>
  <si>
    <t>Sohrabi H, Majidi MR, Khaki P, Jahanban-Esfahlan A, de la Guardia M, Mokhtarzadeh A.</t>
  </si>
  <si>
    <t>Compr Rev Food Sci Food Saf. 2022 Mar;21(2):1868-1912. doi: 10.1111/1541-4337.12913. Epub 2022 Feb 22.</t>
  </si>
  <si>
    <t>Sohrabi H</t>
  </si>
  <si>
    <t>Compr Rev Food Sci Food Saf</t>
  </si>
  <si>
    <t>10.1111/1541-4337.12913</t>
  </si>
  <si>
    <t>An in silico hierarchal approach for drug candidate mining and validation of natural product inhibitors against pyrimidine biosynthesis enzyme in the antibiotic-resistant Shigella flexneri</t>
  </si>
  <si>
    <t>Basharat Z, Khan K, Jalal K, Ahmad D, Hayat A, Alotaibi G, Al Mouslem A, Aba Alkhayl FF, Almatroudi A.</t>
  </si>
  <si>
    <t>Infect Genet Evol. 2022 Mar;98:105233. doi: 10.1016/j.meegid.2022.105233. Epub 2022 Jan 29.</t>
  </si>
  <si>
    <t>Basharat Z</t>
  </si>
  <si>
    <t>Infect Genet Evol</t>
  </si>
  <si>
    <t>10.1016/j.meegid.2022.105233</t>
  </si>
  <si>
    <t>Salmonella phage CKT1 significantly relieves the body weight loss of chicks by normalizing the abnormal intestinal microbiome caused by hypervirulent Salmonella Pullorum</t>
  </si>
  <si>
    <t>Huang J, Liang L, Cui K, Li P, Hao G, Sun S.</t>
  </si>
  <si>
    <t>Poult Sci. 2022 Mar;101(3):101668. doi: 10.1016/j.psj.2021.101668. Epub 2021 Dec 23.</t>
  </si>
  <si>
    <t>Huang J</t>
  </si>
  <si>
    <t>PMC8784326</t>
  </si>
  <si>
    <t>10.1016/j.psj.2021.101668</t>
  </si>
  <si>
    <t>Development and Application of a Multiplex Fluorescent PCR for Shigella Detection and Species Identification</t>
  </si>
  <si>
    <t>He P, Wang H, Yan Y, Zhu G, Chen Z.</t>
  </si>
  <si>
    <t>J Fluoresc. 2022 Mar;32(2):707-713. doi: 10.1007/s10895-021-02876-0. Epub 2022 Jan 19.</t>
  </si>
  <si>
    <t>He P</t>
  </si>
  <si>
    <t>J Fluoresc</t>
  </si>
  <si>
    <t>10.1007/s10895-021-02876-0</t>
  </si>
  <si>
    <t>Effect of Coptis chinensis franch and Magnolia officinalis on intestinal flora and intestinal barrier in a TNBS-induced ulcerative colitis rats model</t>
  </si>
  <si>
    <t>Xie Q, Li H, Ma R, Ren M, Li Y, Li J, Chen H, Chen Z, Gong D, Wang J.</t>
  </si>
  <si>
    <t>Phytomedicine. 2022 Mar;97:153927. doi: 10.1016/j.phymed.2022.153927. Epub 2022 Jan 5.</t>
  </si>
  <si>
    <t>Xie Q</t>
  </si>
  <si>
    <t>Phytomedicine</t>
  </si>
  <si>
    <t>10.1016/j.phymed.2022.153927</t>
  </si>
  <si>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</si>
  <si>
    <t xml:space="preserve">HL and HP regulated gut microbiota, reducing pathogenic bacteria and inflammation, showing therapeutic potential for ulcerative colitis.
</t>
  </si>
  <si>
    <t>Activation of p38 mitogen-activated protein kinase pathway by lipopolysaccharide aggravates postoperative ileus in colorectal cancer patients</t>
  </si>
  <si>
    <t>Liu L, Liu Y, Guo X, Jin X, Yan W, Lin B, Cai T, Wei Y.</t>
  </si>
  <si>
    <t>J Gastroenterol Hepatol. 2022 Mar;37(3):518-530. doi: 10.1111/jgh.15760. Epub 2022 Jan 22.</t>
  </si>
  <si>
    <t>Liu L</t>
  </si>
  <si>
    <t>J Gastroenterol Hepatol</t>
  </si>
  <si>
    <t>10.1111/jgh.15760</t>
  </si>
  <si>
    <t>Proposal of a novel selective enrichment broth, NCT-mTSB, for isolation of Escherichia albertii from poultry samples</t>
  </si>
  <si>
    <t>Wakabayashi Y, Seto K, Kanki M, Harada T, Kawatsu K.</t>
  </si>
  <si>
    <t>J Appl Microbiol. 2022 Mar;132(3):2121-2130. doi: 10.1111/jam.15353. Epub 2021 Nov 13.</t>
  </si>
  <si>
    <t>Wakabayashi Y</t>
  </si>
  <si>
    <t>10.1111/jam.15353</t>
  </si>
  <si>
    <t>Free threonine in human breast milk is related to infant intestinal microbiota composition</t>
  </si>
  <si>
    <t>Riederer M, Schweighofer N, Trajanoski S, Stelzer C, Zehentner M, Fuchs-Neuhold B, Kashofer K, Mayr JA, Hörmann-Wallner M, Holasek S, van der Kleyn M.</t>
  </si>
  <si>
    <t>Amino Acids. 2022 Mar;54(3):365-383. doi: 10.1007/s00726-021-03057-w. Epub 2021 Sep 3.</t>
  </si>
  <si>
    <t>Riederer M</t>
  </si>
  <si>
    <t>Amino Acids</t>
  </si>
  <si>
    <t>PMC8948153</t>
  </si>
  <si>
    <t>10.1007/s00726-021-03057-w</t>
  </si>
  <si>
    <t>Rapid molecular detection of pathogenic microorganisms and antimicrobial resistance markers in blood cultures: evaluation and utility of the next-generation FilmArray Blood Culture Identification 2 panel</t>
  </si>
  <si>
    <t>Holma T, Torvikoski J, Friberg N, Nevalainen A, Tarkka E, Antikainen J, Martelin JJ.</t>
  </si>
  <si>
    <t>Eur J Clin Microbiol Infect Dis. 2022 Mar;41(3):363-371. doi: 10.1007/s10096-021-04314-2. Epub 2021 Aug 5.</t>
  </si>
  <si>
    <t>Holma T</t>
  </si>
  <si>
    <t>Eur J Clin Microbiol Infect Dis</t>
  </si>
  <si>
    <t>PMC8831274</t>
  </si>
  <si>
    <t>10.1007/s10096-021-04314-2</t>
  </si>
  <si>
    <t>Gut microbiota and its diet-related activity in children with intestinal failure receiving long-term parenteral nutrition</t>
  </si>
  <si>
    <t>Neelis EG, de Koning BAE, Hulst JM, Papadopoulou R, Kerbiriou C, Rings EHHM, Wijnen RMH, Nichols B, Gerasimidis K.</t>
  </si>
  <si>
    <t>JPEN J Parenter Enteral Nutr. 2022 Mar;46(3):693-708. doi: 10.1002/jpen.2188. Epub 2021 Aug 25.</t>
  </si>
  <si>
    <t>Neelis EG</t>
  </si>
  <si>
    <t>JPEN J Parenter Enteral Nutr</t>
  </si>
  <si>
    <t>PMC9255855</t>
  </si>
  <si>
    <t>10.1002/jpen.2188</t>
  </si>
  <si>
    <t>Polyphenols from Arctium lappa L ameliorate doxorubicin-induced heart failure and improve gut microbiota composition in mice</t>
  </si>
  <si>
    <t>Wu X, Zhang N, Kan J, Tang S, Sun R, Wang Z, Chen M, Liu J, Jin C.</t>
  </si>
  <si>
    <t>J Food Biochem. 2022 Mar;46(3):e13731. doi: 10.1111/jfbc.13731. Epub 2021 Apr 17.</t>
  </si>
  <si>
    <t>Wu X</t>
  </si>
  <si>
    <t>10.1111/jfbc.13731</t>
  </si>
  <si>
    <t>Glycine regulates mucosal immunity and the intestinal microbial composition in weaned piglets</t>
  </si>
  <si>
    <t>Ji Y, Fan X, Zhang Y, Li J, Dai Z, Wu Z.</t>
  </si>
  <si>
    <t>Amino Acids. 2022 Mar;54(3):385-398. doi: 10.1007/s00726-021-02976-y. Epub 2021 Apr 11.</t>
  </si>
  <si>
    <t>Ji Y</t>
  </si>
  <si>
    <t>10.1007/s00726-021-02976-y</t>
  </si>
  <si>
    <t>Antimicrobial and cytotoxic activities of indole alkaloids and other constituents from the stem barks of Rauvolfia caffra Sond (Apocynaceae)</t>
  </si>
  <si>
    <t>Bitombo AN, Zintchem AAA, Atchadé AT, Moni Ndedi EDF, Khan A, Ngono Bikobo DS, Pegnyemb DE, Bochet CG.</t>
  </si>
  <si>
    <t>Nat Prod Res. 2022 Mar;36(6):1467-1475. doi: 10.1080/14786419.2021.1891054. Epub 2021 Mar 1.</t>
  </si>
  <si>
    <t>Bitombo AN</t>
  </si>
  <si>
    <t>10.1080/14786419.2021.1891054</t>
  </si>
  <si>
    <t>Clinical Evidence on the Use of Chinese Herbal Medicine for Acute Infectious Diseases: An Overview of Systematic Reviews</t>
  </si>
  <si>
    <t>Luo X, Zhang Y, Li H, Ren M, Liu Y, Liu Y, Zhang Y, Kuang Z, Cai Y, Chen Y, Ni X.</t>
  </si>
  <si>
    <t>Front Pharmacol. 2022 Feb 25;13:752978. doi: 10.3389/fphar.2022.752978. eCollection 2022.</t>
  </si>
  <si>
    <t>Luo X</t>
  </si>
  <si>
    <t>PMC8914111</t>
  </si>
  <si>
    <t>10.3389/fphar.2022.752978</t>
  </si>
  <si>
    <t>2022 Feb 25</t>
  </si>
  <si>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</si>
  <si>
    <t xml:space="preserve">CHM may relieve symptoms of acute infections like COVID-19 and H1N1, showing promise when combined with conventional treatments.
</t>
  </si>
  <si>
    <t>Dysbiosis of skin microbiome and gut microbiome in melanoma progression</t>
  </si>
  <si>
    <t>Mekadim C, Skalnikova HK, Cizkova J, Cizkova V, Palanova A, Horak V, Mrazek J.</t>
  </si>
  <si>
    <t>BMC Microbiol. 2022 Feb 25;22(1):63. doi: 10.1186/s12866-022-02458-5.</t>
  </si>
  <si>
    <t>Mekadim C</t>
  </si>
  <si>
    <t>BMC Microbiol</t>
  </si>
  <si>
    <t>PMC8881828</t>
  </si>
  <si>
    <t>10.1186/s12866-022-02458-5</t>
  </si>
  <si>
    <t>Fusobacterium nucleatum promotes liver metastasis in colorectal cancer by regulating the hepatic immune niche and altering gut microbiota</t>
  </si>
  <si>
    <t>Yin H, Miao Z, Wang L, Su B, Liu C, Jin Y, Wu B, Han H, Yuan X.</t>
  </si>
  <si>
    <t>Aging (Albany NY). 2022 Feb 25;14(4):1941-1958. doi: 10.18632/aging.203914. Epub 2022 Feb 25.</t>
  </si>
  <si>
    <t>Yin H</t>
  </si>
  <si>
    <t>Aging (Albany NY)</t>
  </si>
  <si>
    <t>PMC8908934</t>
  </si>
  <si>
    <t>10.18632/aging.203914</t>
  </si>
  <si>
    <t>Exploring Dose-Dependent Cytotoxicity Profile of Gracilaria edulis-Mediated Green Synthesized Silver Nanoparticles against MDA-MB-231 Breast Carcinoma</t>
  </si>
  <si>
    <t>Mohanta YK, Mishra AK, Nayak D, Patra B, Bratovcic A, Avula SK, Mohanta TK, Murugan K, Saravanan M.</t>
  </si>
  <si>
    <t>Oxid Med Cell Longev. 2022 Feb 24;2022:3863138. doi: 10.1155/2022/3863138. eCollection 2022.</t>
  </si>
  <si>
    <t>Mohanta YK</t>
  </si>
  <si>
    <t>PMC8894014</t>
  </si>
  <si>
    <t>10.1155/2022/3863138</t>
  </si>
  <si>
    <t>2022 Feb 24</t>
  </si>
  <si>
    <t>The type three secretion system effector protein IpgB1 promotes Shigella flexneri cell-to-cell spread through double-membrane vacuole escape</t>
  </si>
  <si>
    <t>Weddle EA, Köseoğlu VK, DeVasure BA, Agaisse HF.</t>
  </si>
  <si>
    <t>PLoS Pathog. 2022 Feb 24;18(2):e1010380. doi: 10.1371/journal.ppat.1010380. eCollection 2022 Feb.</t>
  </si>
  <si>
    <t>Weddle EA</t>
  </si>
  <si>
    <t>PLoS Pathog</t>
  </si>
  <si>
    <t>PMC8903249</t>
  </si>
  <si>
    <t>10.1371/journal.ppat.1010380</t>
  </si>
  <si>
    <t>Feeding Bacillus subtilis ATCC19659 to Broiler Chickens Enhances Growth Performance and Immune Function by Modulating Intestinal Morphology and Cecum Microbiota</t>
  </si>
  <si>
    <t>Mohamed TM, Sun W, Bumbie GZ, Elokil AA, Mohammed KAF, Zebin R, Hu P, Wu L, Tang Z.</t>
  </si>
  <si>
    <t>Front Microbiol. 2022 Feb 22;12:798350. doi: 10.3389/fmicb.2021.798350. eCollection 2021.</t>
  </si>
  <si>
    <t>Mohamed TM</t>
  </si>
  <si>
    <t>PMC8904210</t>
  </si>
  <si>
    <t>10.3389/fmicb.2021.798350</t>
  </si>
  <si>
    <t>2022 Feb 22</t>
  </si>
  <si>
    <t>Gut Microbiota and Immune Modulatory Properties of Human Breast Milk Streptococcus salivarius and S. parasanguinis Strains</t>
  </si>
  <si>
    <t>Li S, Li N, Wang C, Zhao Y, Cao J, Li X, Zhang Z, Li Y, Yang X, Wang X, Che C, Zhao Y, Wang L, Zhao L, Shen J.</t>
  </si>
  <si>
    <t>Front Nutr. 2022 Feb 22;9:798403. doi: 10.3389/fnut.2022.798403. eCollection 2022.</t>
  </si>
  <si>
    <t>PMC8901577</t>
  </si>
  <si>
    <t>10.3389/fnut.2022.798403</t>
  </si>
  <si>
    <t>Assessing the Impact of Diet on the Mucosa-Adhered Microbiome in Piglets Using Comparative Analysis of Rectal Swabs and Colon Content</t>
  </si>
  <si>
    <t>Choudhury R, Kleerebezem M.</t>
  </si>
  <si>
    <t>Front Microbiol. 2022 Feb 22;13:804986. doi: 10.3389/fmicb.2022.804986. eCollection 2022.</t>
  </si>
  <si>
    <t>Choudhury R</t>
  </si>
  <si>
    <t>PMC8902596</t>
  </si>
  <si>
    <t>10.3389/fmicb.2022.804986</t>
  </si>
  <si>
    <t>The Microbiota-Gut-Brain Axis in Alzheimer's Disease: A Review of Taxonomic Alterations and Potential Avenues for Interventions</t>
  </si>
  <si>
    <t>Murray ER, Kemp M, Nguyen TT.</t>
  </si>
  <si>
    <t>Arch Clin Neuropsychol. 2022 Feb 22;37(3):595-607. doi: 10.1093/arclin/acac008.</t>
  </si>
  <si>
    <t>Murray ER</t>
  </si>
  <si>
    <t>Arch Clin Neuropsychol</t>
  </si>
  <si>
    <t>PMC9035085</t>
  </si>
  <si>
    <t>10.1093/arclin/acac008</t>
  </si>
  <si>
    <t>Virulence genes expression profiling of different Shigella flexneri serotypes in response to sub-inhibitory concentrations of azithromycin and ciprofloxacin</t>
  </si>
  <si>
    <t>Sadredinamin M, Shabani M, Karimi A, Sohrabi MR, Karimi-Yazdi M, Ghalavand Z, Alebouyeh M.</t>
  </si>
  <si>
    <t>Gut Pathog. 2022 Feb 22;14(1):10. doi: 10.1186/s13099-022-00483-3.</t>
  </si>
  <si>
    <t>Sadredinamin M</t>
  </si>
  <si>
    <t>Gut Pathog</t>
  </si>
  <si>
    <t>PMC8864791</t>
  </si>
  <si>
    <t>10.1186/s13099-022-00483-3</t>
  </si>
  <si>
    <t>Isolation and Characterization of a Novel Temperate Escherichia coli Bacteriophage, Kapi1, Which Modifies the O-Antigen and Contributes to the Competitiveness of Its Host during Colonization of the Murine Gastrointestinal Tract</t>
  </si>
  <si>
    <t>Pick K, Ju T, Willing BP, Raivio TL.</t>
  </si>
  <si>
    <t>mBio. 2022 Feb 22;13(1):e0208521. doi: 10.1128/mbio.02085-21. Epub 2022 Jan 25.</t>
  </si>
  <si>
    <t>Pick K</t>
  </si>
  <si>
    <t>mBio</t>
  </si>
  <si>
    <t>PMC8787464</t>
  </si>
  <si>
    <t>10.1128/mbio.02085-21</t>
  </si>
  <si>
    <t>Consumption of Supplementary Inulin Modulates Milk Microbiota and Metabolites in Dairy Cows with Subclinical Mastitis</t>
  </si>
  <si>
    <t>Wang Y, Nan X, Zhao Y, Jiang L, Wang H, Zhang F, Hua D, Liu J, Yao J, Yang L, Xiong B.</t>
  </si>
  <si>
    <t>Appl Environ Microbiol. 2022 Feb 22;88(4):e0205921. doi: 10.1128/AEM.02059-21. Epub 2021 Dec 22.</t>
  </si>
  <si>
    <t>Appl Environ Microbiol</t>
  </si>
  <si>
    <t>PMC8942464</t>
  </si>
  <si>
    <t>10.1128/AEM.02059-21</t>
  </si>
  <si>
    <t>CRISPR/Cas12a-Enhanced Loop-Mediated Isothermal Amplification for the Visual Detection of Shigella flexneri</t>
  </si>
  <si>
    <t>Shi Y, Kang L, Mu R, Xu M, Duan X, Li Y, Yang C, Ding JW, Wang Q, Li S.</t>
  </si>
  <si>
    <t>Front Bioeng Biotechnol. 2022 Feb 21;10:845688. doi: 10.3389/fbioe.2022.845688. eCollection 2022.</t>
  </si>
  <si>
    <t>Shi Y</t>
  </si>
  <si>
    <t>PMC8899461</t>
  </si>
  <si>
    <t>10.3389/fbioe.2022.845688</t>
  </si>
  <si>
    <t>2022 Feb 21</t>
  </si>
  <si>
    <t>Effect of Early Pathogenic Escherichia coli Infection on the Intestinal Barrier and Immune Function in Newborn Calves</t>
  </si>
  <si>
    <t>He L, Wang C, Simujide H, Aricha H, Zhang J, Liu B, Zhang C, Cui Y, Aorigele C.</t>
  </si>
  <si>
    <t>Front Cell Infect Microbiol. 2022 Feb 21;12:818276. doi: 10.3389/fcimb.2022.818276. eCollection 2022.</t>
  </si>
  <si>
    <t>He L</t>
  </si>
  <si>
    <t>PMC8900010</t>
  </si>
  <si>
    <t>10.3389/fcimb.2022.818276</t>
  </si>
  <si>
    <t>Effects of Dietary Astragalus Polysaccharide Supplementation on the Th17/Treg Balance and the Gut Microbiota of Broiler Chickens Challenged With Necrotic Enteritis</t>
  </si>
  <si>
    <t>Song B, Li P, Yan S, Liu Y, Gao M, Lv H, Lv Z, Guo Y.</t>
  </si>
  <si>
    <t>Front Immunol. 2022 Feb 21;13:781934. doi: 10.3389/fimmu.2022.781934. eCollection 2022.</t>
  </si>
  <si>
    <t>Song B</t>
  </si>
  <si>
    <t>PMC8899652</t>
  </si>
  <si>
    <t>10.3389/fimmu.2022.781934</t>
  </si>
  <si>
    <t>Evaluation of the Safety, Tolerability and Immunogenicity of ShigETEC, an Oral Live Attenuated Shigella-ETEC Vaccine in Placebo-Controlled Randomized Phase 1 Trial</t>
  </si>
  <si>
    <t>Girardi P, Harutyunyan S, Neuhauser I, Glaninger K, Korda O, Nagy G, Nagy E, Szijártó V, Pall D, Szarka K, Kardos G, Henics T, Malinoski FJ.</t>
  </si>
  <si>
    <t>Vaccines (Basel). 2022 Feb 21;10(2):340. doi: 10.3390/vaccines10020340.</t>
  </si>
  <si>
    <t>Girardi P</t>
  </si>
  <si>
    <t>Vaccines (Basel)</t>
  </si>
  <si>
    <t>PMC8879453</t>
  </si>
  <si>
    <t>10.3390/vaccines10020340</t>
  </si>
  <si>
    <t>Effect of an infant formula containing sn-2 palmitate on fecal microbiota and metabolome profiles of healthy term infants: a randomized, double-blind, parallel, controlled study</t>
  </si>
  <si>
    <t>Guo D, Li F, Zhao J, Zhang H, Liu B, Pan J, Zhang W, Chen W, Xu Y, Jiang S, Zhai Q.</t>
  </si>
  <si>
    <t>Food Funct. 2022 Feb 21;13(4):2003-2018. doi: 10.1039/d1fo03692k.</t>
  </si>
  <si>
    <t>Guo D</t>
  </si>
  <si>
    <t>Food Funct</t>
  </si>
  <si>
    <t>10.1039/d1fo03692k</t>
  </si>
  <si>
    <t>Long-term exclusive enteral nutrition remodels the gut microbiota and alleviates TNBS-induced colitis in mice</t>
  </si>
  <si>
    <t>Li G, Wu X, Gao X, Lin R, Chen L, Sun M, Jia J, Liu Z, Fang L, Wu W.</t>
  </si>
  <si>
    <t>Food Funct. 2022 Feb 21;13(4):1725-1740. doi: 10.1039/d1fo03579g.</t>
  </si>
  <si>
    <t>Li G</t>
  </si>
  <si>
    <t>10.1039/d1fo03579g</t>
  </si>
  <si>
    <t>Probiotic Effects and Metabolic Products of Enterococcus faecalis LD33 with Respiration Capacity</t>
  </si>
  <si>
    <t>Jiao Y, Yang H, Shigwedha N, Zhang S, Liu F, Zhang L.</t>
  </si>
  <si>
    <t>Foods. 2022 Feb 20;11(4):606. doi: 10.3390/foods11040606.</t>
  </si>
  <si>
    <t>Jiao Y</t>
  </si>
  <si>
    <t>Foods</t>
  </si>
  <si>
    <t>PMC8871233</t>
  </si>
  <si>
    <t>10.3390/foods11040606</t>
  </si>
  <si>
    <t>2022 Feb 20</t>
  </si>
  <si>
    <t>Treatment of gouty arthritis is associated with restoring the gut microbiota and promoting the production of short-chain fatty acids</t>
  </si>
  <si>
    <t>Park HK, Lee SJ.</t>
  </si>
  <si>
    <t>Arthritis Res Ther. 2022 Feb 19;24(1):51. doi: 10.1186/s13075-022-02742-9.</t>
  </si>
  <si>
    <t>Park HK</t>
  </si>
  <si>
    <t>Arthritis Res Ther</t>
  </si>
  <si>
    <t>PMC8857835</t>
  </si>
  <si>
    <t>10.1186/s13075-022-02742-9</t>
  </si>
  <si>
    <t>2022 Feb 19</t>
  </si>
  <si>
    <t>Risk factors for contracting watery diarrhoea in Mzilikazi, Bulawayo City, Zimbabwe, 2020: a case control study</t>
  </si>
  <si>
    <t>Moyo TM, Juru TP, Sibanda E, Marape G, Gombe NT, Govha E, Tshimanga M.</t>
  </si>
  <si>
    <t>Pan Afr Med J. 2022 Feb 18;41:145. doi: 10.11604/pamj.2022.41.145.30551. eCollection 2022.</t>
  </si>
  <si>
    <t>Moyo TM</t>
  </si>
  <si>
    <t>PMC9046859</t>
  </si>
  <si>
    <t>10.11604/pamj.2022.41.145.30551</t>
  </si>
  <si>
    <t>2022 Feb 18</t>
  </si>
  <si>
    <t>Intestinal Microbiota Contributes to the Improvement of Alcoholic Hepatitis in Mice Treated With Schisandra chinensis Extract</t>
  </si>
  <si>
    <t>Xiang JY, Chi YY, Han JX, Shi X, Cai Y, Xiang H, Xie Q.</t>
  </si>
  <si>
    <t>Front Nutr. 2022 Feb 18;9:822429. doi: 10.3389/fnut.2022.822429. eCollection 2022.</t>
  </si>
  <si>
    <t>Xiang JY</t>
  </si>
  <si>
    <t>PMC8894320</t>
  </si>
  <si>
    <t>10.3389/fnut.2022.822429</t>
  </si>
  <si>
    <t>Towards a Four-Component GMMA-Based Vaccine against Shigella</t>
  </si>
  <si>
    <t>Micoli F, Nakakana UN, Berlanda Scorza F.</t>
  </si>
  <si>
    <t>Vaccines (Basel). 2022 Feb 18;10(2):328. doi: 10.3390/vaccines10020328.</t>
  </si>
  <si>
    <t>Micoli F</t>
  </si>
  <si>
    <t>PMC8880054</t>
  </si>
  <si>
    <t>10.3390/vaccines10020328</t>
  </si>
  <si>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</si>
  <si>
    <t xml:space="preserve">Development of a low-cost, four-component Shigella vaccine using GMMA technology aims to provide broad protection against common serotypes.
</t>
  </si>
  <si>
    <t>FTIR differentiation based on genomic DNA for species identification of Shigella isolates from stool samples</t>
  </si>
  <si>
    <t>Pakbin B, Zolghadr L, Rafiei S, Brück WM, Brück TB.</t>
  </si>
  <si>
    <t>Sci Rep. 2022 Feb 17;12(1):2780. doi: 10.1038/s41598-022-06746-y.</t>
  </si>
  <si>
    <t>Pakbin B</t>
  </si>
  <si>
    <t>Sci Rep</t>
  </si>
  <si>
    <t>PMC8854563</t>
  </si>
  <si>
    <t>10.1038/s41598-022-06746-y</t>
  </si>
  <si>
    <t>2022 Feb 17</t>
  </si>
  <si>
    <t>Urine and vaginal microbiota compositions of postmenopausal and premenopausal women differ regardless of recurrent urinary tract infection and renal transplant status</t>
  </si>
  <si>
    <t>Hugenholtz F, van der Veer C, Terpstra ML, Borgdorff H, van Houdt R, Bruisten S, Geerlings SE, van de Wijgert JHHM.</t>
  </si>
  <si>
    <t>Sci Rep. 2022 Feb 17;12(1):2698. doi: 10.1038/s41598-022-06646-1.</t>
  </si>
  <si>
    <t>Hugenholtz F</t>
  </si>
  <si>
    <t>PMC8854725</t>
  </si>
  <si>
    <t>10.1038/s41598-022-06646-1</t>
  </si>
  <si>
    <t>Characterization of Saponins from Differently Colored Quinoa Cultivars and Their In Vitro Gastrointestinal Digestion and Fermentation Properties</t>
  </si>
  <si>
    <t>Chen J, Zhang Y, Guan X, Cao H, Li L, Yu J, Liu H.</t>
  </si>
  <si>
    <t>J Agric Food Chem. 2022 Feb 16;70(6):1810-1818. doi: 10.1021/acs.jafc.1c06200. Epub 2022 Feb 4.</t>
  </si>
  <si>
    <t>Chen J</t>
  </si>
  <si>
    <t>J Agric Food Chem</t>
  </si>
  <si>
    <t>10.1021/acs.jafc.1c06200</t>
  </si>
  <si>
    <t>2022 Feb 16</t>
  </si>
  <si>
    <t>Integrated 16S rDNA Gene Sequencing and Untargeted Metabolomics Analyses to Investigate the Gut Microbial Composition and Plasma Metabolic Phenotype in Calves With Dampness-Heat Diarrhea</t>
  </si>
  <si>
    <t>Yan Z, Zhang K, Zhang K, Wang G, Wang L, Zhang J, Qiu Z, Guo Z, Song X, Li J.</t>
  </si>
  <si>
    <t>Front Vet Sci. 2022 Feb 15;9:703051. doi: 10.3389/fvets.2022.703051. eCollection 2022.</t>
  </si>
  <si>
    <t>Yan Z</t>
  </si>
  <si>
    <t>PMC8885629</t>
  </si>
  <si>
    <t>10.3389/fvets.2022.703051</t>
  </si>
  <si>
    <t>2022 Feb 15</t>
  </si>
  <si>
    <t>Clinical Metagenomics Is Increasingly Accurate and Affordable to Detect Enteric Bacterial Pathogens in Stool</t>
  </si>
  <si>
    <t>Peterson CL, Alexander D, Chen JC, Adam H, Walker M, Ali J, Forbes J, Taboada E, Barker DOR, Graham M, Knox N, Reimer AR.</t>
  </si>
  <si>
    <t>Microorganisms. 2022 Feb 15;10(2):441. doi: 10.3390/microorganisms10020441.</t>
  </si>
  <si>
    <t>Peterson CL</t>
  </si>
  <si>
    <t>Microorganisms</t>
  </si>
  <si>
    <t>PMC8880012</t>
  </si>
  <si>
    <t>10.3390/microorganisms10020441</t>
  </si>
  <si>
    <t>Azithromycin Resistance in Shiga Toxin-Producing Escherichia coli in France between 2004 and 2020 and Detection of mef(C)-mph(G) Genes</t>
  </si>
  <si>
    <t>Bizot E, Cointe A, Bidet P, Mariani-Kurkdjian P, Hobson CA, Courroux C, Liguori S, Bridier-Nahmias A, Magnan M, Merimèche M, Caméléna F, Berçot B, Weill FX, Lefèvre S, Bonacorsi S, Birgy A.</t>
  </si>
  <si>
    <t>Antimicrob Agents Chemother. 2022 Feb 15;66(2):e0194921. doi: 10.1128/AAC.01949-21. Epub 2021 Dec 6.</t>
  </si>
  <si>
    <t>Bizot E</t>
  </si>
  <si>
    <t>Antimicrob Agents Chemother</t>
  </si>
  <si>
    <t>PMC8846429</t>
  </si>
  <si>
    <t>10.1128/AAC.01949-21</t>
  </si>
  <si>
    <t>We described and characterized Shiga-toxin-producing Escherichia coli (STEC) strains with high levels of resistance to azithromycin isolated in France between 2004 and 2020. Nine of 1,715 (0.52%) STEC strains were resistant to azithromycin, with an increase since 2017. One isolate carried a plasmid-borne mef(C)-mph(G) gene combination, described here for the first time for E. coli. Azithromycin resistance, although rare, needs consideration, as this treatment may be useful in cases of STEC infection.</t>
  </si>
  <si>
    <t xml:space="preserve">Azithromycin resistance in Shiga-toxin-producing E. coli strains has increased since 2017, with a new gene combination identified.
</t>
  </si>
  <si>
    <t>Dysbiosis of Oral and Gut Microbiomes in SARS-CoV-2 Infected Patients in Bangladesh: Elucidating the Role of Opportunistic Gut Microbes</t>
  </si>
  <si>
    <t>Rafiqul Islam SM, Foysal MJ, Hoque MN, Mehedi HMH, Rob MA, Salauddin A, Tanzina AY, Biswas S, Noyon SH, Siddiki AMAMZ, Tay A, Mannan A.</t>
  </si>
  <si>
    <t>Front Med (Lausanne). 2022 Feb 14;9:821777. doi: 10.3389/fmed.2022.821777. eCollection 2022.</t>
  </si>
  <si>
    <t>Rafiqul Islam SM</t>
  </si>
  <si>
    <t>PMC8882723</t>
  </si>
  <si>
    <t>10.3389/fmed.2022.821777</t>
  </si>
  <si>
    <t>2022 Feb 14</t>
  </si>
  <si>
    <t>Bacteriophage Lytic Enzyme P9ly as an Alternative Antibacterial Agent Against Antibiotic-Resistant Shigella dysenteriae and Staphylococcus aureus</t>
  </si>
  <si>
    <t>Wang F, Xiao Y, Lu Y, Deng ZY, Deng XY, Lin LB.</t>
  </si>
  <si>
    <t>Front Microbiol. 2022 Feb 14;13:821989. doi: 10.3389/fmicb.2022.821989. eCollection 2022.</t>
  </si>
  <si>
    <t>Wang F</t>
  </si>
  <si>
    <t>PMC8882861</t>
  </si>
  <si>
    <t>10.3389/fmicb.2022.821989</t>
  </si>
  <si>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</si>
  <si>
    <t xml:space="preserve">P9ly, a bacteriophage-derived enzyme, shows bacteriolytic activity against multidrug-resistant Shigella and enhances ceftriaxone efficacy.
</t>
  </si>
  <si>
    <t>MALDI-TOF MS Using a Custom-Made Database, Biomarker Assignment, or Mathematical Classifiers Does Not Differentiate Shigella spp. and Escherichia coli</t>
  </si>
  <si>
    <t>van den Beld MJC, Rossen JWA, Evers N, Kooistra-Smid MAMD, Reubsaet FAG.</t>
  </si>
  <si>
    <t>Microorganisms. 2022 Feb 14;10(2):435. doi: 10.3390/microorganisms10020435.</t>
  </si>
  <si>
    <t>van den Beld MJC</t>
  </si>
  <si>
    <t>PMC8878589</t>
  </si>
  <si>
    <t>10.3390/microorganisms10020435</t>
  </si>
  <si>
    <t>What Drives the Value of a Shigella Vaccine?</t>
  </si>
  <si>
    <t>Hausdorff WP, Scheele S, Giersing BK.</t>
  </si>
  <si>
    <t>Vaccines (Basel). 2022 Feb 12;10(2):282. doi: 10.3390/vaccines10020282.</t>
  </si>
  <si>
    <t>Hausdorff WP</t>
  </si>
  <si>
    <t>PMC8874986</t>
  </si>
  <si>
    <t>10.3390/vaccines10020282</t>
  </si>
  <si>
    <t>2022 Feb 12</t>
  </si>
  <si>
    <t>The development and licensure of a safe and highly efficacious Shigella vaccine has been a priority in international public health circles for decades and would represent a great scientific achievement. Nonetheless, in the context of increasingly crowded and costly childhood immunization programs, and with a myriad of other new and improved vaccines currently or soon on the market, there is no guarantee that even a highly effective Shigella vaccine would become a priority for adoption and introduction by the low- and middle-income countries that could benefit from it the most. We discuss here some of the major determinants and questions regarding the introduction of Shigella vaccines and the importance of developing a succinct, compelling public health value proposition.</t>
  </si>
  <si>
    <t>The development of a Shigella vaccine is crucial, but adoption in low- and middle-income countries depends on public health value proposition.</t>
  </si>
  <si>
    <t>Azithromycin and Ciprofloxacin Treatment Outcomes During an Outbreak of Multidrug-Resistant Shigella sonnei Infections in a Retirement Community-Vermont, 2018</t>
  </si>
  <si>
    <t>Gharpure R, Friedman CR, Fialkowski V, Collins JP, Strysko J, Marsh ZA, Chen JC, Meservey EH, Adediran AA, Schroeder MN, Wadhwa A, Fullerton KE, Francois Watkins L.</t>
  </si>
  <si>
    <t>Clin Infect Dis. 2022 Feb 11;74(3):455-460. doi: 10.1093/cid/ciab450.</t>
  </si>
  <si>
    <t>Gharpure R</t>
  </si>
  <si>
    <t>Clin Infect Dis</t>
  </si>
  <si>
    <t>PMC8963682</t>
  </si>
  <si>
    <t>NIHMS1790552</t>
  </si>
  <si>
    <t>10.1093/cid/ciab450</t>
  </si>
  <si>
    <t>2022 Feb 11</t>
  </si>
  <si>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</si>
  <si>
    <t xml:space="preserve">Treatment failures and resistance genes (mph(A), erm(B)) in multidrug-resistant Shigella justify classification as resistant strains.
</t>
  </si>
  <si>
    <t>Therapeutic Antibodies Against Shiga Toxins: Trends and Perspectives</t>
  </si>
  <si>
    <t>Henrique IM, Sacerdoti F, Ferreira RL, Henrique C, Amaral MM, Piazza RMF, Luz D.</t>
  </si>
  <si>
    <t>Front Cell Infect Microbiol. 2022 Feb 10;12:825856. doi: 10.3389/fcimb.2022.825856. eCollection 2022.</t>
  </si>
  <si>
    <t>Henrique IM</t>
  </si>
  <si>
    <t>PMC8866733</t>
  </si>
  <si>
    <t>10.3389/fcimb.2022.825856</t>
  </si>
  <si>
    <t>2022 Feb 10</t>
  </si>
  <si>
    <t>Effects of Live Combined Bacillus subtilis and Enterococcus faecium on Gut Microbiota Composition in C57BL/6 Mice and in Humans</t>
  </si>
  <si>
    <t>Pi X, Teng W, Fei D, Zhao G, Liu W.</t>
  </si>
  <si>
    <t>Front Cell Infect Microbiol. 2022 Feb 10;12:821662. doi: 10.3389/fcimb.2022.821662. eCollection 2022.</t>
  </si>
  <si>
    <t>PMC8866766</t>
  </si>
  <si>
    <t>10.3389/fcimb.2022.821662</t>
  </si>
  <si>
    <t>Ileal Microbiota Alters the Immunity Statues to Affect Body Weight in Muscovy Ducks</t>
  </si>
  <si>
    <t>Fu Z, Yang H, Xiao Y, Wang X, Yang C, Lu L, Wang W, Lyu W.</t>
  </si>
  <si>
    <t>Front Immunol. 2022 Feb 10;13:844102. doi: 10.3389/fimmu.2022.844102. eCollection 2022.</t>
  </si>
  <si>
    <t>Fu Z</t>
  </si>
  <si>
    <t>PMC8866836</t>
  </si>
  <si>
    <t>10.3389/fimmu.2022.844102</t>
  </si>
  <si>
    <t>Campylobacteriosis, Shigellosis and Salmonellosis in Hospitalized Children with Acute Inflammatory Diarrhea in Georgia</t>
  </si>
  <si>
    <t>Metreveli M, Bulia S, Shalamberidze I, Tevzadze L, Tsanava S, Goenaga JC, Stingl K, Imnadze P.</t>
  </si>
  <si>
    <t>Pathogens. 2022 Feb 10;11(2):232. doi: 10.3390/pathogens11020232.</t>
  </si>
  <si>
    <t>Metreveli M</t>
  </si>
  <si>
    <t>Pathogens</t>
  </si>
  <si>
    <t>PMC8877102</t>
  </si>
  <si>
    <t>10.3390/pathogens11020232</t>
  </si>
  <si>
    <t>Effect of Lotus Seed Resistant Starch on Lactic Acid Conversion to Butyric Acid Fermented by Rat Fecal Microbiota</t>
  </si>
  <si>
    <t>Wang Z, Lin Y, Liu L, Zheng B, Zhang Y, Zeng H.</t>
  </si>
  <si>
    <t>J Agric Food Chem. 2022 Feb 9;70(5):1525-1535. doi: 10.1021/acs.jafc.1c06000. Epub 2022 Jan 6.</t>
  </si>
  <si>
    <t>Wang Z</t>
  </si>
  <si>
    <t>10.1021/acs.jafc.1c06000</t>
  </si>
  <si>
    <t>2022 Feb 9</t>
  </si>
  <si>
    <t>Milk Product Safety and Household Food Hygiene Influence Bacterial Contamination of Infant Food in Peri-Urban Kenya</t>
  </si>
  <si>
    <t>Hoffmann V, Simiyu S, Sewell DK, Tsai K, Cumming O, Mumma J, Baker KK.</t>
  </si>
  <si>
    <t>Front Public Health. 2022 Feb 8;9:772892. doi: 10.3389/fpubh.2021.772892. eCollection 2021.</t>
  </si>
  <si>
    <t>Hoffmann V</t>
  </si>
  <si>
    <t>PMC8861079</t>
  </si>
  <si>
    <t>10.3389/fpubh.2021.772892</t>
  </si>
  <si>
    <t>2022 Feb 8</t>
  </si>
  <si>
    <t>Gastrointestinal Autonomic Neuropathy Exacerbates Gut Microbiota Dysbiosis in Adult Patients With Type 2 Diabetes Mellitus</t>
  </si>
  <si>
    <t>Du Y, Neng Q, Li Y, Kang Y, Guo L, Huang X, Chen M, Yang F, Hong J, Zhou S, Zhao J, Yu F, Su H, Kong X.</t>
  </si>
  <si>
    <t>Front Cell Infect Microbiol. 2022 Feb 8;11:804733. doi: 10.3389/fcimb.2021.804733. eCollection 2021.</t>
  </si>
  <si>
    <t>Du Y</t>
  </si>
  <si>
    <t>PMC8861497</t>
  </si>
  <si>
    <t>10.3389/fcimb.2021.804733</t>
  </si>
  <si>
    <t>Metagenomics of the midgut microbiome of Rhipicephalus microplus from China</t>
  </si>
  <si>
    <t>Zhang XL, Deng YP, Yang T, Li LY, Cheng TY, Liu GH, Duan DY.</t>
  </si>
  <si>
    <t>Parasit Vectors. 2022 Feb 8;15(1):48. doi: 10.1186/s13071-022-05161-6.</t>
  </si>
  <si>
    <t>Zhang XL</t>
  </si>
  <si>
    <t>Parasit Vectors</t>
  </si>
  <si>
    <t>PMC8822867</t>
  </si>
  <si>
    <t>10.1186/s13071-022-05161-6</t>
  </si>
  <si>
    <t>Therapeutic Values of Earthworm Species Extract from Azad Kashmir as Anticoagulant, Antibacterial, and Antioxidant Agents</t>
  </si>
  <si>
    <t>Mustafa RG, Dr Saiqa A, Domínguez J, Jamil M, Manzoor S, Wazir S, Shaheen B, Parveen A, Khan R, Ali S, Ali NM, Jalal F, Raja SA.</t>
  </si>
  <si>
    <t>Can J Infect Dis Med Microbiol. 2022 Feb 7;2022:6949117. doi: 10.1155/2022/6949117. eCollection 2022.</t>
  </si>
  <si>
    <t>Mustafa RG</t>
  </si>
  <si>
    <t>PMC8882052</t>
  </si>
  <si>
    <t>10.1155/2022/6949117</t>
  </si>
  <si>
    <t>2022 Feb 7</t>
  </si>
  <si>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</si>
  <si>
    <t xml:space="preserve">Earthworm extracts showed antibacterial and anticoagulant activity, suggesting novel therapeutic use against multidrug-resistant bacteria.
</t>
  </si>
  <si>
    <t>Effect of Bifidobacterium bifidum on Clinical Characteristics and Gut Microbiota in Attention-Deficit/Hyperactivity Disorder</t>
  </si>
  <si>
    <t>Wang LJ, Yang CY, Kuo HC, Chou WJ, Tsai CS, Lee SY.</t>
  </si>
  <si>
    <t>J Pers Med. 2022 Feb 7;12(2):227. doi: 10.3390/jpm12020227.</t>
  </si>
  <si>
    <t>Wang LJ</t>
  </si>
  <si>
    <t>J Pers Med</t>
  </si>
  <si>
    <t>PMC8877879</t>
  </si>
  <si>
    <t>10.3390/jpm12020227</t>
  </si>
  <si>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</si>
  <si>
    <t xml:space="preserve">Probiotic Bf-688 improved ADHD symptoms and altered gut microbiota, indicating its potential as a novel therapeutic supplement.
</t>
  </si>
  <si>
    <t>Bacillus coagulans TL3 Inhibits LPS-Induced Caecum Damage in Rat by Regulating the TLR4/MyD88/NF-κB and Nrf2 Signal Pathways and Modulating Intestinal Microflora</t>
  </si>
  <si>
    <t>Wang Y, Lin J, Cheng Z, Wang T, Chen J, Long M.</t>
  </si>
  <si>
    <t>Oxid Med Cell Longev. 2022 Feb 7;2022:5463290. doi: 10.1155/2022/5463290. eCollection 2022.</t>
  </si>
  <si>
    <t>PMC8843965</t>
  </si>
  <si>
    <t>10.1155/2022/5463290</t>
  </si>
  <si>
    <t>The type 3 secretion effector IpgD promotes S. flexneri dissemination</t>
  </si>
  <si>
    <t>Köseoğlu VK, Jones MK, Agaisse H.</t>
  </si>
  <si>
    <t>PLoS Pathog. 2022 Feb 7;18(2):e1010324. doi: 10.1371/journal.ppat.1010324. eCollection 2022 Feb.</t>
  </si>
  <si>
    <t>Köseoğlu VK</t>
  </si>
  <si>
    <t>PMC8853559</t>
  </si>
  <si>
    <t>10.1371/journal.ppat.1010324</t>
  </si>
  <si>
    <t>Evaluation of a simple, rapid and field-adapted diagnostic assay for enterotoxigenic E. coli and Shigella</t>
  </si>
  <si>
    <t>Connor S, Velagic M, Zhang X, Johura FT, Chowdhury G, Mukhopadhyay AK, Dutta S, Alam M, Sack DA, Wierzba TF, Chakraborty S.</t>
  </si>
  <si>
    <t>PLoS Negl Trop Dis. 2022 Feb 7;16(2):e0010192. doi: 10.1371/journal.pntd.0010192. eCollection 2022 Feb.</t>
  </si>
  <si>
    <t>Connor S</t>
  </si>
  <si>
    <t>PLoS Negl Trop Dis</t>
  </si>
  <si>
    <t>PMC8853640</t>
  </si>
  <si>
    <t>10.1371/journal.pntd.0010192</t>
  </si>
  <si>
    <t>Influence of Geographical Location on Maternal-Infant Microbiota: Study in Two Populations From Asia and Europe</t>
  </si>
  <si>
    <t>Cheng Y, Selma-Royo M, Cao X, Calatayud M, Qi Q, Zhou J, Zeng L, Garcia-Mantrana I, Collado MC, Han B.</t>
  </si>
  <si>
    <t>Front Cell Infect Microbiol. 2022 Feb 4;11:663513. doi: 10.3389/fcimb.2021.663513. eCollection 2021.</t>
  </si>
  <si>
    <t>Cheng Y</t>
  </si>
  <si>
    <t>PMC8855098</t>
  </si>
  <si>
    <t>10.3389/fcimb.2021.663513</t>
  </si>
  <si>
    <t>2022 Feb 4</t>
  </si>
  <si>
    <t>The Chemical Structure Properties and Promoting Biofilm Activity of Exopolysaccharide Produced by Shigella flexneri</t>
  </si>
  <si>
    <t>Song Y, Ma F, Sun M, Mu G, Tuo Y.</t>
  </si>
  <si>
    <t>Front Microbiol. 2022 Feb 4;12:807397. doi: 10.3389/fmicb.2021.807397. eCollection 2021.</t>
  </si>
  <si>
    <t>Song Y</t>
  </si>
  <si>
    <t>PMC8854994</t>
  </si>
  <si>
    <t>10.3389/fmicb.2021.807397</t>
  </si>
  <si>
    <t>Antimicrobial Resistance Dynamics in Chilean Shigella sonnei Strains Within Two Decades: Role of Shigella Resistance Locus Pathogenicity Island and Class 1 and Class 2 Integrons</t>
  </si>
  <si>
    <t>Toro CS, Salazar JC, Montero DA, Ugalde JA, Díaz J, Cádiz LA, Henríquez T, García C, Díaz P, Camponovo R, Hermosilla G, Ulloa MT.</t>
  </si>
  <si>
    <t>Front Microbiol. 2022 Feb 4;12:794470. doi: 10.3389/fmicb.2021.794470. eCollection 2021.</t>
  </si>
  <si>
    <t>Toro CS</t>
  </si>
  <si>
    <t>PMC8854971</t>
  </si>
  <si>
    <t>10.3389/fmicb.2021.794470</t>
  </si>
  <si>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</si>
  <si>
    <t xml:space="preserve">Study of MDR S. sonnei strains in Chile showed MGE-linked resistance, highlighting clonal spread and shifts in resistance over time.
</t>
  </si>
  <si>
    <t>Phosphomimetic Tyrosine Mutations in Spa47 Inhibit Type Three Secretion ATPase Activity and Shigella Virulence Phenotype</t>
  </si>
  <si>
    <t>Hardy KD, Dickenson NE.</t>
  </si>
  <si>
    <t>Pathogens. 2022 Feb 3;11(2):202. doi: 10.3390/pathogens11020202.</t>
  </si>
  <si>
    <t>Hardy KD</t>
  </si>
  <si>
    <t>PMC8876561</t>
  </si>
  <si>
    <t>10.3390/pathogens11020202</t>
  </si>
  <si>
    <t>2022 Feb 3</t>
  </si>
  <si>
    <t>Dissecting in Vitro the Activation of Human Immune Response Induced by Shigella sonnei GMMA</t>
  </si>
  <si>
    <t>Tondi S, Clemente B, Esposito C, Sammicheli C, Tavarini S, Martin LB, Rossi O, Micoli F, Bartolini E, Brazzoli M, Ulivieri C, Blohmke CJ, Schiavetti F.</t>
  </si>
  <si>
    <t>Front Cell Infect Microbiol. 2022 Feb 3;12:767153. doi: 10.3389/fcimb.2022.767153. eCollection 2022.</t>
  </si>
  <si>
    <t>Tondi S</t>
  </si>
  <si>
    <t>PMC8851470</t>
  </si>
  <si>
    <t>10.3389/fcimb.2022.767153</t>
  </si>
  <si>
    <t>Characteristics of the Gut Microbiome and Its Relationship With Peripheral CD4(+) T Cell Subpopulations and Cytokines in Rheumatoid Arthritis</t>
  </si>
  <si>
    <t>Wang Q, Zhang SX, Chang MJ, Qiao J, Wang CH, Li XF, Yu Q, He PF.</t>
  </si>
  <si>
    <t>Front Microbiol. 2022 Feb 3;13:799602. doi: 10.3389/fmicb.2022.799602. eCollection 2022.</t>
  </si>
  <si>
    <t>Wang Q</t>
  </si>
  <si>
    <t>PMC8851473</t>
  </si>
  <si>
    <t>10.3389/fmicb.2022.799602</t>
  </si>
  <si>
    <t>Alterations in the gut microbiome and metabolome profiles of septic rats treated with aminophylline</t>
  </si>
  <si>
    <t>Li Y, Zhao H, Sun G, Duan Y, Guo Y, Xie L, Ding X.</t>
  </si>
  <si>
    <t>J Transl Med. 2022 Feb 3;20(1):69. doi: 10.1186/s12967-022-03280-3.</t>
  </si>
  <si>
    <t>J Transl Med</t>
  </si>
  <si>
    <t>PMC8812188</t>
  </si>
  <si>
    <t>10.1186/s12967-022-03280-3</t>
  </si>
  <si>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</si>
  <si>
    <t xml:space="preserve">Aminophylline altered gut flora and metabolites in sepsis, showing potential as a treatment by restoring microbiome balance.
</t>
  </si>
  <si>
    <t>Shigella flexneri vaccine development: Oral administration of peptides derived from the 49.8 kDa pili protein subunit activates the intestinal immune response in mice</t>
  </si>
  <si>
    <t>Anam K, Endharti AT, Poeranto S, Sujuti H, Hidayati DYN, Prawiro SR.</t>
  </si>
  <si>
    <t>Vet World. 2022 Feb;15(2):281-287. doi: 10.14202/vetworld.2022.281-287. Epub 2022 Feb 11.</t>
  </si>
  <si>
    <t>Anam K</t>
  </si>
  <si>
    <t>Vet World</t>
  </si>
  <si>
    <t>PMC8980390</t>
  </si>
  <si>
    <t>10.14202/vetworld.2022.281-287</t>
  </si>
  <si>
    <t>2022 Feb</t>
  </si>
  <si>
    <t>Proteome based mapping and molecular docking revealed DnaA as a potential drug target against Shigella sonnei</t>
  </si>
  <si>
    <t>Shahid F, Alghamdi YS, Mashraqi M, Khurshid M, Ashfaq UA.</t>
  </si>
  <si>
    <t>Saudi J Biol Sci. 2022 Feb;29(2):1147-1159. doi: 10.1016/j.sjbs.2021.09.051. Epub 2021 Oct 1.</t>
  </si>
  <si>
    <t>Shahid F</t>
  </si>
  <si>
    <t>Saudi J Biol Sci</t>
  </si>
  <si>
    <t>PMC8886675</t>
  </si>
  <si>
    <t>10.1016/j.sjbs.2021.09.051</t>
  </si>
  <si>
    <t>Targeting intestinal flora and its metabolism to explore the laxative effects of rhubarb</t>
  </si>
  <si>
    <t>Yang L, Wan Y, Li W, Liu C, Li HF, Dong Z, Zhu K, Jiang S, Shang E, Qian D, Duan J.</t>
  </si>
  <si>
    <t>Appl Microbiol Biotechnol. 2022 Feb;106(4):1615-1631. doi: 10.1007/s00253-022-11813-5. Epub 2022 Feb 7.</t>
  </si>
  <si>
    <t>Appl Microbiol Biotechnol</t>
  </si>
  <si>
    <t>10.1007/s00253-022-11813-5</t>
  </si>
  <si>
    <t>16S rDNA sequencing analyzes differences in intestinal flora of human immunodeficiency virus (HIV) patients and association with immune activation</t>
  </si>
  <si>
    <t>Mingjun Z, Fei M, Zhousong X, Wei X, Jian X, Yuanxue Y, Youfeng S, Zhongping C, Yiqin L, Xiaohong Z, Ying C, Zhenbing W, Zehu D, Lanjuan L.</t>
  </si>
  <si>
    <t>Bioengineered. 2022 Feb;13(2):4085-4099. doi: 10.1080/21655979.2021.2019174.</t>
  </si>
  <si>
    <t>Mingjun Z</t>
  </si>
  <si>
    <t>Bioengineered</t>
  </si>
  <si>
    <t>PMC8974104</t>
  </si>
  <si>
    <t>10.1080/21655979.2021.2019174</t>
  </si>
  <si>
    <t>Pathogenomic analyses of Shigella isolates inform factors limiting shigellosis prevention and control across LMICs</t>
  </si>
  <si>
    <t>Bengtsson RJ, Simpkin AJ, Pulford CV, Low R, Rasko DA, Rigden DJ, Hall N, Barry EM, Tennant SM, Baker KS.</t>
  </si>
  <si>
    <t>Nat Microbiol. 2022 Feb;7(2):251-261. doi: 10.1038/s41564-021-01054-z. Epub 2022 Jan 31.</t>
  </si>
  <si>
    <t>Bengtsson RJ</t>
  </si>
  <si>
    <t>Nat Microbiol</t>
  </si>
  <si>
    <t>PMC8813619</t>
  </si>
  <si>
    <t>EMS140615</t>
  </si>
  <si>
    <t>10.1038/s41564-021-01054-z</t>
  </si>
  <si>
    <t>Use of aqueous ozone rinsing to improve the disinfection efficacy and shorten the processing time of ultrasound-assisted washing of fresh produce</t>
  </si>
  <si>
    <t>Sun Y, Wu Z, Zhang Y, Wang J.</t>
  </si>
  <si>
    <t>Ultrason Sonochem. 2022 Feb;83:105931. doi: 10.1016/j.ultsonch.2022.105931. Epub 2022 Jan 23.</t>
  </si>
  <si>
    <t>Ultrason Sonochem</t>
  </si>
  <si>
    <t>PMC8801763</t>
  </si>
  <si>
    <t>10.1016/j.ultsonch.2022.105931</t>
  </si>
  <si>
    <t>Combination of High-Resolution Multistage Ion Mobility and Tandem MS with High Energy of Activation to Resolve the Structure of Complex Chemoenzymatically Synthesized Glycans</t>
  </si>
  <si>
    <t>Ropartz D, Fanuel M, Ollivier S, Lissarrague A, Benkoulouche M, Mulard LA, André I, Guieysse D, Rogniaux H.</t>
  </si>
  <si>
    <t>Anal Chem. 2022 Feb 1;94(4):2279-2287. doi: 10.1021/acs.analchem.1c04982. Epub 2022 Jan 20.</t>
  </si>
  <si>
    <t>Ropartz D</t>
  </si>
  <si>
    <t>Anal Chem</t>
  </si>
  <si>
    <t>10.1021/acs.analchem.1c04982</t>
  </si>
  <si>
    <t>2022 Feb 1</t>
  </si>
  <si>
    <t>Maternal pre-pregnancy overweight and neonatal gut bacterial colonization are associated with cognitive development and gut microbiota composition in pre-school-age offspring</t>
  </si>
  <si>
    <t>Guzzardi MA, Ederveen THA, Rizzo F, Weisz A, Collado MC, Muratori F, Gross G, Alkema W, Iozzo P.</t>
  </si>
  <si>
    <t>Brain Behav Immun. 2022 Feb;100:311-320. doi: 10.1016/j.bbi.2021.12.009. Epub 2021 Dec 15.</t>
  </si>
  <si>
    <t>Guzzardi MA</t>
  </si>
  <si>
    <t>Brain Behav Immun</t>
  </si>
  <si>
    <t>10.1016/j.bbi.2021.12.009</t>
  </si>
  <si>
    <t>Bacterial communities from Trichuris spp. A contribution to deciphering the role of parasitic nematodes as vector of pathogens</t>
  </si>
  <si>
    <t>García-Sánchez AM, Miller AZ, Caldeira AT, Cutillas C.</t>
  </si>
  <si>
    <t>Acta Trop. 2022 Feb;226:106277. doi: 10.1016/j.actatropica.2021.106277. Epub 2021 Dec 14.</t>
  </si>
  <si>
    <t>García-Sánchez AM</t>
  </si>
  <si>
    <t>Acta Trop</t>
  </si>
  <si>
    <t>10.1016/j.actatropica.2021.106277</t>
  </si>
  <si>
    <t>Assessment on impact of sewage in coastal pollution and distribution of fecal pathogenic bacteria with reference to antibiotic resistance in the coastal area of Cape Comorin, India</t>
  </si>
  <si>
    <t>Victoria NS, Sree Devi Kumari T, Lazarus B.</t>
  </si>
  <si>
    <t>Mar Pollut Bull. 2022 Feb;175:113123. doi: 10.1016/j.marpolbul.2021.113123. Epub 2021 Dec 4.</t>
  </si>
  <si>
    <t>Victoria NS</t>
  </si>
  <si>
    <t>Mar Pollut Bull</t>
  </si>
  <si>
    <t>10.1016/j.marpolbul.2021.113123</t>
  </si>
  <si>
    <t>Hypotensive effect of captopril on deoxycorticosterone acetate-salt-induced hypertensive rat is associated with gut microbiota alteration</t>
  </si>
  <si>
    <t>Wu H, Lam TYC, Shum TF, Tsai TY, Chiou J.</t>
  </si>
  <si>
    <t>Hypertens Res. 2022 Feb;45(2):270-282. doi: 10.1038/s41440-021-00796-x. Epub 2021 Dec 2.</t>
  </si>
  <si>
    <t>Wu H</t>
  </si>
  <si>
    <t>Hypertens Res</t>
  </si>
  <si>
    <t>PMC8766282</t>
  </si>
  <si>
    <t>10.1038/s41440-021-00796-x</t>
  </si>
  <si>
    <t>Rapid and multiplexed quantification of Salmonella, Escherichia coli O157:H7, and Shigella flexneri in ground beef using flow cytometry</t>
  </si>
  <si>
    <t>Wang Z, Xu Q, Liu S, Liu Y, Gao Y, Wang M, Zhang L, Chang H, Wei Q, Sui Z.</t>
  </si>
  <si>
    <t>Talanta. 2022 Feb 1;238(Pt 1):123005. doi: 10.1016/j.talanta.2021.123005. Epub 2021 Nov 4.</t>
  </si>
  <si>
    <t>10.1016/j.talanta.2021.123005</t>
  </si>
  <si>
    <t>A universal array platform for ultrasensitive, high-throughput and microvolume detection of heavy metal, nucleic acid and bacteria based on photonic crystals combined with DNA nanomachine</t>
  </si>
  <si>
    <t>Wu M, Zhang C, Tian Z, Xie Q, Lu X, Ning W, Li Y, Duan Y.</t>
  </si>
  <si>
    <t>Biosens Bioelectron. 2022 Feb 1;197:113731. doi: 10.1016/j.bios.2021.113731. Epub 2021 Oct 26.</t>
  </si>
  <si>
    <t>Wu M</t>
  </si>
  <si>
    <t>Biosens Bioelectron</t>
  </si>
  <si>
    <t>10.1016/j.bios.2021.113731</t>
  </si>
  <si>
    <t>A PCR-free genosensing platform for detection of Shigella dysenteriae in human plasma samples by porous and honeycomb-like biochar decorated with ultrathin flower-like MoS(2) nanosheets incorporated with Au nanoparticles</t>
  </si>
  <si>
    <t>Sohrabi H, Majidi MR, Asadpour-Zeynali K, Khataee A, Dastborhan M, Mokhtarzadeh A.</t>
  </si>
  <si>
    <t>Chemosphere. 2022 Feb;288(Pt 2):132531. doi: 10.1016/j.chemosphere.2021.132531. Epub 2021 Oct 12.</t>
  </si>
  <si>
    <t>Chemosphere</t>
  </si>
  <si>
    <t>10.1016/j.chemosphere.2021.132531</t>
  </si>
  <si>
    <t>Effect of cattle farm exposure on oropharyngeal and gut microbial communities and antibiotic resistance genes in workers</t>
  </si>
  <si>
    <t>Ding D, Zhu J, Gao Y, Yang F, Ma Y, Cheng X, Li J, Dong P, Yang H, Chen S.</t>
  </si>
  <si>
    <t>Sci Total Environ. 2022 Feb 1;806(Pt 3):150685. doi: 10.1016/j.scitotenv.2021.150685. Epub 2021 Oct 1.</t>
  </si>
  <si>
    <t>Ding D</t>
  </si>
  <si>
    <t>10.1016/j.scitotenv.2021.150685</t>
  </si>
  <si>
    <t>Examination of Australian backyard poultry for Salmonella, Campylobacter and Shigella spp., and related risk factors</t>
  </si>
  <si>
    <t>Keerthirathne TP, Ross K, Fallowfield H, Whiley H.</t>
  </si>
  <si>
    <t>Zoonoses Public Health. 2022 Feb;69(1):13-22. doi: 10.1111/zph.12889. Epub 2021 Sep 5.</t>
  </si>
  <si>
    <t>Keerthirathne TP</t>
  </si>
  <si>
    <t>Zoonoses Public Health</t>
  </si>
  <si>
    <t>10.1111/zph.12889</t>
  </si>
  <si>
    <t>Impact of nisin on Clostridioides difficile and microbiota composition in a faecal fermentation model of the human colon</t>
  </si>
  <si>
    <t>O'Reilly C, O'Connor PM, O'Sullivan Ó, Rea MC, Hill C, Ross RP.</t>
  </si>
  <si>
    <t>J Appl Microbiol. 2022 Feb;132(2):1397-1408. doi: 10.1111/jam.15250. Epub 2021 Aug 26.</t>
  </si>
  <si>
    <t>O'Reilly C</t>
  </si>
  <si>
    <t>10.1111/jam.15250</t>
  </si>
  <si>
    <t>The impact of device-assisted therapies on the gut microbiome in Parkinson's disease</t>
  </si>
  <si>
    <t>Lubomski M, Xu X, Holmes AJ, Yang JYH, Sue CM, Davis RL.</t>
  </si>
  <si>
    <t>J Neurol. 2022 Feb;269(2):780-795. doi: 10.1007/s00415-021-10657-9. Epub 2021 Jun 15.</t>
  </si>
  <si>
    <t>Lubomski M</t>
  </si>
  <si>
    <t>J Neurol</t>
  </si>
  <si>
    <t>10.1007/s00415-021-10657-9</t>
  </si>
  <si>
    <t>Endolithic Bacterial Diversity in Lichen-Dominated Communities Is Shaped by Sun Exposure in McMurdo Dry Valleys, Antarctica</t>
  </si>
  <si>
    <t>Mezzasoma A, Coleine C, Sannino C, Selbmann L.</t>
  </si>
  <si>
    <t>Microb Ecol. 2022 Feb;83(2):328-339. doi: 10.1007/s00248-021-01769-w. Epub 2021 Jun 3.</t>
  </si>
  <si>
    <t>Mezzasoma A</t>
  </si>
  <si>
    <t>PMC8891110</t>
  </si>
  <si>
    <t>10.1007/s00248-021-01769-w</t>
  </si>
  <si>
    <t>Neoflavonoids from the heartwood of Dalbergia melanoxylon</t>
  </si>
  <si>
    <t>Wang MF, Ma GQ, Shao F, Liu RH, Chen LY, Liu Y, Yang L, Meng XW.</t>
  </si>
  <si>
    <t>Nat Prod Res. 2022 Feb;36(3):735-741. doi: 10.1080/14786419.2020.1800692. Epub 2020 Aug 3.</t>
  </si>
  <si>
    <t>Wang MF</t>
  </si>
  <si>
    <t>10.1080/14786419.2020.1800692</t>
  </si>
  <si>
    <t>Three new neoflavonoids, named (1S,8R,9S)-1,5-dihydroxy-4,12-dimethoxy-8-vinyl-tricyclo[7.3.1.02,7]trideca-2,4,6,11-tetraen-10-one (1), 2,5,2',5'-tetrahydroxy-4-methoxybenzophenone (2) and 2,5,3'-trihydroxy-4-methoxybenzophenone (3), were isolated from the heartwood of Dalbergia melanoxylon. Their structures were established by spectroscopic methods, including UV, IR, HRMS, 1 D and 2 D-NMR. Compounds 1-3 were evaluated for inhibitory activity against three fungal strains Candida albicans, Mucor ramosissimus, Saccharomycopsis fermentans and seven bacterial strains Shigella dysenteriae, Salmonella enteri, Bacillus cereus, Staphylococcus epidermidis, Bacillus sphaericus, Staphylococcus aureus, Escherichia coli using the broth dilution method. However, none of compounds 1-3 showed potential antimicrobial activities in vitro.</t>
  </si>
  <si>
    <t xml:space="preserve">New neoflavonoids were isolated and structurally characterized but showed no antimicrobial activity in vitro.
</t>
  </si>
  <si>
    <t>Probiotic Bacillus Alleviates Oxidative Stress-Induced Liver Injury by Modulating Gut-Liver Axis in a Rat Model</t>
  </si>
  <si>
    <t>Wu Y, Wang B, Tang L, Zhou Y, Wang Q, Gong L, Ni J, Li W.</t>
  </si>
  <si>
    <t>Antioxidants (Basel). 2022 Jan 31;11(2):291. doi: 10.3390/antiox11020291.</t>
  </si>
  <si>
    <t>Wu Y</t>
  </si>
  <si>
    <t>Antioxidants (Basel)</t>
  </si>
  <si>
    <t>PMC8868294</t>
  </si>
  <si>
    <t>10.3390/antiox11020291</t>
  </si>
  <si>
    <t>2022 Jan 31</t>
  </si>
  <si>
    <t>The Ongoing Journey of a Shigella Bioconjugate Vaccine</t>
  </si>
  <si>
    <t>Martin P, Alaimo C.</t>
  </si>
  <si>
    <t>Vaccines (Basel). 2022 Jan 29;10(2):212. doi: 10.3390/vaccines10020212.</t>
  </si>
  <si>
    <t>Martin P</t>
  </si>
  <si>
    <t>PMC8878964</t>
  </si>
  <si>
    <t>10.3390/vaccines10020212</t>
  </si>
  <si>
    <t>2022 Jan 29</t>
  </si>
  <si>
    <t>Changes in the Microbiome Profile in Different Parts of the Intestine in Piglets with Diarrhea</t>
  </si>
  <si>
    <t>Gryaznova MV, Dvoretskaya YD, Syromyatnikov MY, Shabunin SV, Parshin PA, Mikhaylov EV, Strelnikov NA, Popov VN.</t>
  </si>
  <si>
    <t>Animals (Basel). 2022 Jan 28;12(3):320. doi: 10.3390/ani12030320.</t>
  </si>
  <si>
    <t>Gryaznova MV</t>
  </si>
  <si>
    <t>Animals (Basel)</t>
  </si>
  <si>
    <t>PMC8833389</t>
  </si>
  <si>
    <t>10.3390/ani12030320</t>
  </si>
  <si>
    <t>2022 Jan 28</t>
  </si>
  <si>
    <t>Sixty seconds on . . . Shigella</t>
  </si>
  <si>
    <t>Wise J.</t>
  </si>
  <si>
    <t>BMJ. 2022 Jan 28;376:o253. doi: 10.1136/bmj.o253.</t>
  </si>
  <si>
    <t>Wise J</t>
  </si>
  <si>
    <t>BMJ</t>
  </si>
  <si>
    <t>10.1136/bmj.o253</t>
  </si>
  <si>
    <t>Development of a simple, rapid, and sensitive diagnostic assay for enterotoxigenic E. coli and Shigella spp applicable to endemic countries</t>
  </si>
  <si>
    <t>Chakraborty S, Connor S, Velagic M.</t>
  </si>
  <si>
    <t>PLoS Negl Trop Dis. 2022 Jan 28;16(1):e0010180. doi: 10.1371/journal.pntd.0010180. eCollection 2022 Jan.</t>
  </si>
  <si>
    <t>Chakraborty S</t>
  </si>
  <si>
    <t>PMC8827434</t>
  </si>
  <si>
    <t>10.1371/journal.pntd.0010180</t>
  </si>
  <si>
    <t>Population structure analysis and laboratory monitoring of Shigella by core-genome multilocus sequence typing</t>
  </si>
  <si>
    <t>Yassine I, Lefèvre S, Hansen EE, Ruckly C, Carle I, Lejay-Collin M, Fabre L, Rafei R, Clermont D, de la Gandara MP, Dabboussi F, Thomson NR, Weill FX.</t>
  </si>
  <si>
    <t>Nat Commun. 2022 Jan 27;13(1):551. doi: 10.1038/s41467-022-28121-1.</t>
  </si>
  <si>
    <t>Yassine I</t>
  </si>
  <si>
    <t>Nat Commun</t>
  </si>
  <si>
    <t>PMC8795385</t>
  </si>
  <si>
    <t>10.1038/s41467-022-28121-1</t>
  </si>
  <si>
    <t>2022 Jan 27</t>
  </si>
  <si>
    <t>A Novel Immunobiotics Bacteroides dorei Ameliorates Influenza Virus Infection in Mice</t>
  </si>
  <si>
    <t>Song L, Huang Y, Liu G, Li X, Xiao Y, Liu C, Zhang Y, Li J, Xu J, Lu S, Ren Z.</t>
  </si>
  <si>
    <t>Front Immunol. 2022 Jan 26;12:828887. doi: 10.3389/fimmu.2021.828887. eCollection 2021.</t>
  </si>
  <si>
    <t>Song L</t>
  </si>
  <si>
    <t>PMC8826429</t>
  </si>
  <si>
    <t>10.3389/fimmu.2021.828887</t>
  </si>
  <si>
    <t>2022 Jan 26</t>
  </si>
  <si>
    <t>Intestinal microbiota profiles in a genetic model of colon tumorigenesis correlates with colon cancer biomarkers</t>
  </si>
  <si>
    <t>Vitali F, Tortora K, Di Paola M, Bartolucci G, Menicatti M, De Filippo C, Caderni G.</t>
  </si>
  <si>
    <t>Sci Rep. 2022 Jan 26;12(1):1432. doi: 10.1038/s41598-022-05249-0.</t>
  </si>
  <si>
    <t>Vitali F</t>
  </si>
  <si>
    <t>PMC8792020</t>
  </si>
  <si>
    <t>10.1038/s41598-022-05249-0</t>
  </si>
  <si>
    <t>Selection for Phage Resistance Reduces Virulence of Shigella flexneri</t>
  </si>
  <si>
    <t>Kortright KE, Done RE, Chan BK, Souza V, Turner PE.</t>
  </si>
  <si>
    <t>Appl Environ Microbiol. 2022 Jan 25;88(2):e0151421. doi: 10.1128/AEM.01514-21. Epub 2021 Nov 17.</t>
  </si>
  <si>
    <t>Kortright KE</t>
  </si>
  <si>
    <t>PMC8788674</t>
  </si>
  <si>
    <t>10.1128/AEM.01514-21</t>
  </si>
  <si>
    <t>2022 Jan 25</t>
  </si>
  <si>
    <t>Ganoderma applanatum polysaccharides and ethanol extracts promote the recovery of colitis through intestinal barrier protection and gut microbiota modulations</t>
  </si>
  <si>
    <t>Li M, Yu L, Zhai Q, Liu B, Zhao J, Zhang H, Chen W, Tian F.</t>
  </si>
  <si>
    <t>Food Funct. 2022 Jan 24;13(2):688-701. doi: 10.1039/d1fo03677g.</t>
  </si>
  <si>
    <t>10.1039/d1fo03677g</t>
  </si>
  <si>
    <t>2022 Jan 24</t>
  </si>
  <si>
    <t>Natural Products from Physalis alkekengi L. var. franchetii (Mast.) Makino: A Review on Their Structural Analysis, Quality Control, Pharmacology, and Pharmacokinetics</t>
  </si>
  <si>
    <t>Yang J, Sun Y, Cao F, Yang B, Kuang H.</t>
  </si>
  <si>
    <t>Molecules. 2022 Jan 21;27(3):695. doi: 10.3390/molecules27030695.</t>
  </si>
  <si>
    <t>Yang J</t>
  </si>
  <si>
    <t>Molecules</t>
  </si>
  <si>
    <t>PMC8840080</t>
  </si>
  <si>
    <t>10.3390/molecules27030695</t>
  </si>
  <si>
    <t>In Vitro Antibacterial Activity of Different Honey Samples against Clinical Isolates</t>
  </si>
  <si>
    <t>Wadi MA.</t>
  </si>
  <si>
    <t>Biomed Res Int. 2022 Jan 21;2022:1560050. doi: 10.1155/2022/1560050. eCollection 2022.</t>
  </si>
  <si>
    <t>Wadi MA</t>
  </si>
  <si>
    <t>PMC8799333</t>
  </si>
  <si>
    <t>10.1155/2022/1560050</t>
  </si>
  <si>
    <t>Phenotype-genotype correlations among carbapenem-resistant Enterobacterales recovered from four Egyptian hospitals with the report of SPM carbapenemase</t>
  </si>
  <si>
    <t>Abdelaziz NA.</t>
  </si>
  <si>
    <t>Antimicrob Resist Infect Control. 2022 Jan 21;11(1):13. doi: 10.1186/s13756-022-01061-7.</t>
  </si>
  <si>
    <t>Abdelaziz NA</t>
  </si>
  <si>
    <t>Antimicrob Resist Infect Control</t>
  </si>
  <si>
    <t>PMC8783469</t>
  </si>
  <si>
    <t>10.1186/s13756-022-01061-7</t>
  </si>
  <si>
    <t>Human Umbilical Cord Mesenchymal Stem Cells Improve Locomotor Function in Parkinson's Disease Mouse Model Through Regulating Intestinal Microorganisms</t>
  </si>
  <si>
    <t>Sun Z, Gu P, Xu H, Zhao W, Zhou Y, Zhou L, Zhang Z, Wang W, Han R, Chai X, An S.</t>
  </si>
  <si>
    <t>Front Cell Dev Biol. 2022 Jan 20;9:808905. doi: 10.3389/fcell.2021.808905. eCollection 2021.</t>
  </si>
  <si>
    <t>Sun Z</t>
  </si>
  <si>
    <t>PMC8810651</t>
  </si>
  <si>
    <t>10.3389/fcell.2021.808905</t>
  </si>
  <si>
    <t>2022 Jan 20</t>
  </si>
  <si>
    <t>The influence of food processing methods on serum parameters, apparent total-tract macronutrient digestibility, fecal microbiota and SCFA content in adult beagles</t>
  </si>
  <si>
    <t>Cai X, Liao R, Chen G, Lu Y, Zhao Y, Chen Y.</t>
  </si>
  <si>
    <t>PLoS One. 2022 Jan 19;17(1):e0262284. doi: 10.1371/journal.pone.0262284. eCollection 2022.</t>
  </si>
  <si>
    <t>Cai X</t>
  </si>
  <si>
    <t>PMC8769318</t>
  </si>
  <si>
    <t>10.1371/journal.pone.0262284</t>
  </si>
  <si>
    <t>2022 Jan 19</t>
  </si>
  <si>
    <t>Use of Molecular Methods To Detect Shigella and Infer Phenotypic Resistance in a Shigella Treatment Study</t>
  </si>
  <si>
    <t>Pholwat S, Liu J, Taniuchi M, Haque R, Alam MM, Faruque ASG, Ferdous T, Ara R, Platts-Mills JA, Houpt ER.</t>
  </si>
  <si>
    <t>J Clin Microbiol. 2022 Jan 19;60(1):e0177421. doi: 10.1128/JCM.01774-21. Epub 2021 Oct 20.</t>
  </si>
  <si>
    <t>Pholwat S</t>
  </si>
  <si>
    <t>J Clin Microbiol</t>
  </si>
  <si>
    <t>PMC8769730</t>
  </si>
  <si>
    <t>10.1128/JCM.01774-21</t>
  </si>
  <si>
    <t>Improved Molecular Diagnosis and Culture of the Emerging Heteropathotype Enterohemorrhagic Escherichia coli O80:H2 Using Its Non-Melibiose-Fermenting and Antibiotic-Resistance Properties</t>
  </si>
  <si>
    <t>Bizot E, Cointe A, Smadja N, Sergentet D, Lefèvre S, Weill FX, Levy C, Cohen R, Mariani-Kurkdjian P, Bonacorsi S.</t>
  </si>
  <si>
    <t>J Clin Microbiol. 2022 Jan 19;60(1):e0153021. doi: 10.1128/JCM.01530-21. Epub 2021 Sep 29.</t>
  </si>
  <si>
    <t>PMC8769747</t>
  </si>
  <si>
    <t>10.1128/JCM.01530-21</t>
  </si>
  <si>
    <t>Variation of Serum Uric Acid Is Associated With Gut Microbiota in Patients With Diabetes Mellitus</t>
  </si>
  <si>
    <t>Zhang W, Wang T, Guo R, Cui W, Yu W, Wang Z, Jiang Y, Jiang M, Wang X, Liu C, Xiao J, Shang J, Wen X, Zhao Z.</t>
  </si>
  <si>
    <t>Front Cell Infect Microbiol. 2022 Jan 18;11:761757. doi: 10.3389/fcimb.2021.761757. eCollection 2021.</t>
  </si>
  <si>
    <t>PMC8803748</t>
  </si>
  <si>
    <t>10.3389/fcimb.2021.761757</t>
  </si>
  <si>
    <t>2022 Jan 18</t>
  </si>
  <si>
    <t>Characteristics of the Intestinal Microorganisms in Middle-Aged and Elderly Patients: Effects of Smoking</t>
  </si>
  <si>
    <t>Yang HT, Xiu WJ, Liu JK, Yang Y, Zhang YJ, Zheng YY, Wu TT, Hou XG, Wu CX, Ma YT, Xie X.</t>
  </si>
  <si>
    <t>ACS Omega. 2022 Jan 5;7(2):1628-1638. doi: 10.1021/acsomega.1c02120. eCollection 2022 Jan 18.</t>
  </si>
  <si>
    <t>Yang HT</t>
  </si>
  <si>
    <t>ACS Omega</t>
  </si>
  <si>
    <t>PMC8771693</t>
  </si>
  <si>
    <t>10.1021/acsomega.1c02120</t>
  </si>
  <si>
    <t>2022 Jan 5</t>
  </si>
  <si>
    <t>Shigella Outer Membrane Vesicles as Promising Targets for Vaccination</t>
  </si>
  <si>
    <t>Qasim M, Wrage M, Nüse B, Mattner J.</t>
  </si>
  <si>
    <t>Int J Mol Sci. 2022 Jan 17;23(2):994. doi: 10.3390/ijms23020994.</t>
  </si>
  <si>
    <t>Qasim M</t>
  </si>
  <si>
    <t>Int J Mol Sci</t>
  </si>
  <si>
    <t>PMC8781765</t>
  </si>
  <si>
    <t>10.3390/ijms23020994</t>
  </si>
  <si>
    <t>2022 Jan 17</t>
  </si>
  <si>
    <t>The clinical symptoms of shigellosis, a gastrointestinal infection caused by Shigella spp. range from watery diarrhea to fulminant dysentery. Endemic infections, particularly among children in developing countries, represent the majority of clinical cases. The situation is aggravated due to the high mortality rate of shigellosis, the rapid dissemination of multi-resistant Shigella strains and the induction of only serotype-specific immunity. Thus, infection prevention due to vaccination, encompassing as many of the circulating serotypes as possible, has become a topic of interest. However, vaccines have turned out to be ineffective so far. Outer membrane vesicles (OMVs) are promising novel targets for vaccination. OMVs are constitutively secreted by Gram-negative bacteria including Shigella during growth. They are composed of soluble luminal portions and an insoluble membrane and can contain toxins, bioactive periplasmic and cytoplasmic (lipo-) proteins, (phospho-) lipids, nucleic acids and/or lipopolysaccharides. Thus, OMVs play an important role in bacterial cell-cell communication, growth, survival and pathogenesis. Furthermore, they modulate the secretion and transport of biomolecules, the stress response, antibiotic resistance and immune responses of the host. Thus, OMVs serve as novel secretion machinery. Here, we discuss the current literature and highlight the properties of OMVs as potent vaccine candidates because of their immunomodulatory, antigenic and adjuvant properties.</t>
  </si>
  <si>
    <t xml:space="preserve">OMVs from Shigella are reviewed as promising vaccine candidates due to their immunogenic and adjuvant properties.
</t>
  </si>
  <si>
    <t>TaqMan Array Card testing of participant-collected stool smears to determine the pathogen-specific epidemiology of travellers' diarrhoea†</t>
  </si>
  <si>
    <t>Tisdale MD, Tribble DR, Mitra I, Telu K, Kuo HC, Fraser JA, Liu J, Houpt ER, Riddle MS, Tilley DH, Kunz AN, Yun HC, Geist CC, Lalani T.</t>
  </si>
  <si>
    <t>J Travel Med. 2022 Jan 17;29(1):taab138. doi: 10.1093/jtm/taab138.</t>
  </si>
  <si>
    <t>Tisdale MD</t>
  </si>
  <si>
    <t>J Travel Med</t>
  </si>
  <si>
    <t>PMC8763119</t>
  </si>
  <si>
    <t>10.1093/jtm/taab138</t>
  </si>
  <si>
    <t>Protective effects of polysaccharides from Atractylodes macrocephalae Koidz. against dextran sulfate sodium induced intestinal mucosal injury on mice</t>
  </si>
  <si>
    <t>Kai L, Zong X, Jiang Q, Lu Z, Wang F, Wang Y, Wang T, Jin M.</t>
  </si>
  <si>
    <t>Int J Biol Macromol. 2022 Jan 15;195:142-151. doi: 10.1016/j.ijbiomac.2021.12.042. Epub 2021 Dec 9.</t>
  </si>
  <si>
    <t>Kai L</t>
  </si>
  <si>
    <t>Int J Biol Macromol</t>
  </si>
  <si>
    <t>10.1016/j.ijbiomac.2021.12.042</t>
  </si>
  <si>
    <t>2022 Jan 15</t>
  </si>
  <si>
    <t>In the present research, the water-soluble polysaccharides (AMP) from Atractylodes macrocephalae Koidz. were isolated and prepared. The protective effects of AMP on intestinal mucosal barrier injury induced by dextran sulfate sodium (DSS) in mice were investigated. It was found that AMP treatment significantly alleviated the body weight decreases and shorten colon length, and ameliorated colonic damage induced by DSS. Importantly, AMP prevented the over-expression of proinflammatory cytokines TNF-α, IL-1β and IL-6, and decreased the infiltration of neutrophils in colon. Additionally, AMP could raise expressions of Mucin 2 and tight junction protein Claudin-1. AMP also modulated the intestinal microbiota by enhancing the overall richness and diversity, greatly reducing the proportion of harmful bacteria, for instance, Clostridiumsensu stricto1 and Escherichia Shigella, however, augmenting the ratio of potential beneficial bacteria such as Faecalibaculum and Bifidobacterium. This work offers some important insights on protective effects of polysaccharides AMP against intestinal barrier dysfunction and provides underlying mechanism of health-beneficial properties of these biological macromolecules.</t>
  </si>
  <si>
    <t xml:space="preserve">AMP reduced inflammation and harmful bacteria like Escherichia-Shigella, suggesting its potential to treat intestinal barrier injury.
</t>
  </si>
  <si>
    <t>Gallic Acid Alleviates Gut Dysfunction and Boosts Immune and Antioxidant Activities in Puppies Under Environmental Stress Based on Microbiome-Metabolomics Analysis</t>
  </si>
  <si>
    <t>Yang K, Deng X, Jian S, Zhang M, Wen C, Xin Z, Zhang L, Tong A, Ye S, Liao P, Xiao Z, He S, Zhang F, Deng J, Zhang L, Deng B.</t>
  </si>
  <si>
    <t>Front Immunol. 2022 Jan 14;12:813890. doi: 10.3389/fimmu.2021.813890. eCollection 2021.</t>
  </si>
  <si>
    <t>PMC8795593</t>
  </si>
  <si>
    <t>10.3389/fimmu.2021.813890</t>
  </si>
  <si>
    <t>2022 Jan 14</t>
  </si>
  <si>
    <t>Development of high-resolution melting (HRM) assay to differentiate the species of Shigella isolates from stool and food samples</t>
  </si>
  <si>
    <t>Pakbin B, Basti AA, Khanjari A, Brück WM, Azimi L, Karimi A.</t>
  </si>
  <si>
    <t>Sci Rep. 2022 Jan 10;12(1):473. doi: 10.1038/s41598-021-04484-1.</t>
  </si>
  <si>
    <t>PMC8748861</t>
  </si>
  <si>
    <t>10.1038/s41598-021-04484-1</t>
  </si>
  <si>
    <t>2022 Jan 10</t>
  </si>
  <si>
    <t>Antibacterial and antibiofilm activity of Peganum harmala seed extract against multidrug-resistant Pseudomonas aeruginosa pathogenic isolates and molecular mechanism of action</t>
  </si>
  <si>
    <t>Khadraoui N, Essid R, Jallouli S, Damergi B, Ben Takfa I, Abid G, Jedidi I, Bachali A, Ayed A, Limam F, Tabbene O.</t>
  </si>
  <si>
    <t>Arch Microbiol. 2022 Jan 9;204(2):133. doi: 10.1007/s00203-021-02747-z.</t>
  </si>
  <si>
    <t>Khadraoui N</t>
  </si>
  <si>
    <t>Arch Microbiol</t>
  </si>
  <si>
    <t>10.1007/s00203-021-02747-z</t>
  </si>
  <si>
    <t>2022 Jan 9</t>
  </si>
  <si>
    <t>Diallyl Disulfide (DADS) Ameliorates Intestinal Candida albicans Infection by Modulating the Gut microbiota and Metabolites and Providing Intestinal Protection in Mice</t>
  </si>
  <si>
    <t>Hu W, Huang L, Zhou Z, Yin L, Tang J.</t>
  </si>
  <si>
    <t>Front Cell Infect Microbiol. 2022 Jan 7;11:743454. doi: 10.3389/fcimb.2021.743454. eCollection 2021.</t>
  </si>
  <si>
    <t>Hu W</t>
  </si>
  <si>
    <t>PMC8777027</t>
  </si>
  <si>
    <t>10.3389/fcimb.2021.743454</t>
  </si>
  <si>
    <t>2022 Jan 7</t>
  </si>
  <si>
    <t>Gut Microbiome Distinguishes Patients With Epilepsy From Healthy Individuals</t>
  </si>
  <si>
    <t>Cui G, Liu S, Liu Z, Chen Y, Wu T, Lou J, Wang H, Zou Y, Sun Y, Rao B, Ren Z, Lian Y, Jiang Y.</t>
  </si>
  <si>
    <t>Front Microbiol. 2022 Jan 7;12:696632. doi: 10.3389/fmicb.2021.696632. eCollection 2021.</t>
  </si>
  <si>
    <t>Cui G</t>
  </si>
  <si>
    <t>PMC8777111</t>
  </si>
  <si>
    <t>10.3389/fmicb.2021.696632</t>
  </si>
  <si>
    <t>Identification of vaccine and drug targets in Shigella dysenteriae sd197 using reverse vaccinology approach</t>
  </si>
  <si>
    <t>Jalal K, Abu-Izneid T, Khan K, Abbas M, Hayat A, Bawazeer S, Uddin R.</t>
  </si>
  <si>
    <t>Sci Rep. 2022 Jan 7;12(1):251. doi: 10.1038/s41598-021-03988-0.</t>
  </si>
  <si>
    <t>Jalal K</t>
  </si>
  <si>
    <t>PMC8742002</t>
  </si>
  <si>
    <t>10.1038/s41598-021-03988-0</t>
  </si>
  <si>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</si>
  <si>
    <t>Successfully designed against S. dysenteriae sd197; V9 is highly immunogenic, non-toxic, non-allergenic, antigenic, and stable.</t>
  </si>
  <si>
    <t>A Novel Bacteriocin Against Shigella flexneri From Lactiplantibacillus plantarum Isolated From Tilapia Intestine: Purification, Antibacterial Properties and Antibiofilm Activity</t>
  </si>
  <si>
    <t>Jiang YH, Xin WG, Zhang QL, Lin LB, Deng XY.</t>
  </si>
  <si>
    <t>Front Microbiol. 2022 Jan 5;12:779315. doi: 10.3389/fmicb.2021.779315. eCollection 2021.</t>
  </si>
  <si>
    <t>Jiang YH</t>
  </si>
  <si>
    <t>PMC8769287</t>
  </si>
  <si>
    <t>10.3389/fmicb.2021.779315</t>
  </si>
  <si>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</si>
  <si>
    <t xml:space="preserve">Novel LAB bacteriocin LFX01 effectively targets S. flexneri_14, disrupting cells and biofilms with strong stability and low MIC.
</t>
  </si>
  <si>
    <t>Curcumin Supplementation (Meriva(®)) Modulates Inflammation, Lipid Peroxidation and Gut Microbiota Composition in Chronic Kidney Disease</t>
  </si>
  <si>
    <t>Pivari F, Mingione A, Piazzini G, Ceccarani C, Ottaviano E, Brasacchio C, Dei Cas M, Vischi M, Cozzolino MG, Fogagnolo P, Riva A, Petrangolini G, Barrea L, Di Renzo L, Borghi E, Signorelli P, Paroni R, Soldati L.</t>
  </si>
  <si>
    <t>Nutrients. 2022 Jan 5;14(1):231. doi: 10.3390/nu14010231.</t>
  </si>
  <si>
    <t>Pivari F</t>
  </si>
  <si>
    <t>Nutrients</t>
  </si>
  <si>
    <t>PMC8747135</t>
  </si>
  <si>
    <t>10.3390/nu14010231</t>
  </si>
  <si>
    <t>Rationally designed foldameric adjuvants enhance antibiotic efficacy via promoting membrane hyperpolarization</t>
  </si>
  <si>
    <t>Bhaumik KN, Hetényi A, Olajos G, Martins A, Spohn R, Németh L, Jojart B, Szili P, Dunai A, Jangir PK, Daruka L, Földesi I, Kata D, Pál C, Martinek TA.</t>
  </si>
  <si>
    <t>Mol Syst Des Eng. 2021 Nov 11;7(1):21-33. doi: 10.1039/d1me00118c. eCollection 2022 Jan 4.</t>
  </si>
  <si>
    <t>Bhaumik KN</t>
  </si>
  <si>
    <t>Mol Syst Des Eng</t>
  </si>
  <si>
    <t>PMC8724909</t>
  </si>
  <si>
    <t>10.1039/d1me00118c</t>
  </si>
  <si>
    <t>2021 Nov 11</t>
  </si>
  <si>
    <t>Bacteroides Microbial Source Tracking Markers Perform Poorly in Predicting Enterobacteriaceae and Enteric Pathogen Contamination of Cow Milk Products and Milk-Containing Infant Food</t>
  </si>
  <si>
    <t>Tsai K, Hoffmann V, Simiyu S, Cumming O, Borsay G, Baker KK.</t>
  </si>
  <si>
    <t>Front Microbiol. 2022 Jan 4;12:778921. doi: 10.3389/fmicb.2021.778921. eCollection 2021.</t>
  </si>
  <si>
    <t>Tsai K</t>
  </si>
  <si>
    <t>PMC8764403</t>
  </si>
  <si>
    <t>10.3389/fmicb.2021.778921</t>
  </si>
  <si>
    <t>2022 Jan 4</t>
  </si>
  <si>
    <t>Influence of lincomycin-spectinomycin treatment on the outcome of Enterococcus cecorum infection and on the cecal microbiota in broilers</t>
  </si>
  <si>
    <t>Schreier J, Karasova D, Crhanova M, Rychlik I, Rautenschlein S, Jung A.</t>
  </si>
  <si>
    <t>Gut Pathog. 2022 Jan 4;14(1):3. doi: 10.1186/s13099-021-00467-9.</t>
  </si>
  <si>
    <t>Schreier J</t>
  </si>
  <si>
    <t>PMC8729143</t>
  </si>
  <si>
    <t>10.1186/s13099-021-00467-9</t>
  </si>
  <si>
    <t>Intake of high-purity insoluble dietary fiber from Okara for the amelioration of colonic environment disturbance caused by acute ulcerative colitis</t>
  </si>
  <si>
    <t>Lyu B, Wang Y, Fu H, Li J, Yang X, Shen Y, Swallah MS, Yu Z, Li Y, Wang H, Yu H, Jiang L.</t>
  </si>
  <si>
    <t>Food Funct. 2022 Jan 4;13(1):213-226. doi: 10.1039/d1fo02264d.</t>
  </si>
  <si>
    <t>Lyu B</t>
  </si>
  <si>
    <t>10.1039/d1fo02264d</t>
  </si>
  <si>
    <t>Prevotellaceae produces butyrate to alleviate PD-1/PD-L1 inhibitor-related cardiotoxicity via PPARα-CYP4X1 axis in colonic macrophages</t>
  </si>
  <si>
    <t>Chen Y, Liu Y, Wang Y, Chen X, Wang C, Chen X, Yuan X, Liu L, Yang J, Zhou X.</t>
  </si>
  <si>
    <t>J Exp Clin Cancer Res. 2022 Jan 3;41(1):1. doi: 10.1186/s13046-021-02201-4.</t>
  </si>
  <si>
    <t>Chen Y</t>
  </si>
  <si>
    <t>J Exp Clin Cancer Res</t>
  </si>
  <si>
    <t>PMC8722009</t>
  </si>
  <si>
    <t>10.1186/s13046-021-02201-4</t>
  </si>
  <si>
    <t>2022 Jan 3</t>
  </si>
  <si>
    <t>Intestinal dysbiosis featuring abundance of Streptococcus associates with Henoch-Schönlein purpura nephritis (IgA vasculitis with nephritis) in adult</t>
  </si>
  <si>
    <t>Tan J, Zhong Z, Tang Y, Qin W.</t>
  </si>
  <si>
    <t>BMC Nephrol. 2022 Jan 3;23(1):10. doi: 10.1186/s12882-021-02638-x.</t>
  </si>
  <si>
    <t>Tan J</t>
  </si>
  <si>
    <t>BMC Nephrol</t>
  </si>
  <si>
    <t>PMC8722171</t>
  </si>
  <si>
    <t>10.1186/s12882-021-02638-x</t>
  </si>
  <si>
    <t>Association between Gut Microbiota with Mild Cognitive Impairment and Alzheimer's Disease in a Thai Population</t>
  </si>
  <si>
    <t>Wanapaisan P, Chuansangeam M, Nopnipa S, Mathuranyanon R, Nonthabenjawan N, Ngamsombat C, Thientunyakit T, Muangpaisan W.</t>
  </si>
  <si>
    <t>Neurodegener Dis. 2022;22(2):43-54. doi: 10.1159/000526947. Epub 2022 Sep 7.</t>
  </si>
  <si>
    <t>Wanapaisan P</t>
  </si>
  <si>
    <t>Neurodegener Dis</t>
  </si>
  <si>
    <t>10.1159/000526947</t>
  </si>
  <si>
    <t>Shigellosis in Poland in 2018-2019</t>
  </si>
  <si>
    <t>Nowacka Z, Księżak E, Polański P, Sadkowska-Todys M.</t>
  </si>
  <si>
    <t>Przegl Epidemiol. 2022;76(1):118-128. doi: 10.32394/pe.76.12.</t>
  </si>
  <si>
    <t>Nowacka Z</t>
  </si>
  <si>
    <t>Przegl Epidemiol</t>
  </si>
  <si>
    <t>10.32394/pe.76.12</t>
  </si>
  <si>
    <t>Investigation of gut microbiota and short-chain fatty acids in Strongyloides stercoralis-infected patients in a rural community</t>
  </si>
  <si>
    <t>Nguyen HT, Hongsrichan N, Intuyod K, Pinlaor P, Yingklang M, Chaidee A, Sengthong C, Pongking T, Dangtakot R, Banjong D, Anutrakulchai S, Cha'on U, Pinlaor S.</t>
  </si>
  <si>
    <t>Biosci Microbiota Food Health. 2022;41(3):121-129. doi: 10.12938/bmfh.2021-054. Epub 2022 Mar 30.</t>
  </si>
  <si>
    <t>Nguyen HT</t>
  </si>
  <si>
    <t>Biosci Microbiota Food Health</t>
  </si>
  <si>
    <t>PMC9246423</t>
  </si>
  <si>
    <t>10.12938/bmfh.2021-054</t>
  </si>
  <si>
    <t>Assaying RIPK2 Activation by Complex Formation</t>
  </si>
  <si>
    <t>Steinle H, Ellwanger K, Kufer TA.</t>
  </si>
  <si>
    <t>Methods Mol Biol. 2022;2523:133-150. doi: 10.1007/978-1-0716-2449-4_9.</t>
  </si>
  <si>
    <t>Steinle H</t>
  </si>
  <si>
    <t>Methods Mol Biol</t>
  </si>
  <si>
    <t>10.1007/978-1-0716-2449-4_9</t>
  </si>
  <si>
    <t>Time-Resolved Fluorescence Microscopy Screens on Host Protein Subversion During Bacterial Cell Invasion</t>
  </si>
  <si>
    <t>Sanchez L, Chang YY, Mellouk N, Enninga J.</t>
  </si>
  <si>
    <t>Methods Mol Biol. 2022;2523:113-131. doi: 10.1007/978-1-0716-2449-4_8.</t>
  </si>
  <si>
    <t>Sanchez L</t>
  </si>
  <si>
    <t>10.1007/978-1-0716-2449-4_8</t>
  </si>
  <si>
    <t>Lambda Red Recombineering in Shigella flexneri</t>
  </si>
  <si>
    <t>Herod A, Ryu J, Rohde J.</t>
  </si>
  <si>
    <t>Methods Mol Biol. 2022;2523:9-21. doi: 10.1007/978-1-0716-2449-4_2.</t>
  </si>
  <si>
    <t>Herod A</t>
  </si>
  <si>
    <t>10.1007/978-1-0716-2449-4_2</t>
  </si>
  <si>
    <t>Fecal microbiota and bile acids in IBD patients undergoing screening for colorectal cancer</t>
  </si>
  <si>
    <t>Lavelle A, Nancey S, Reimund JM, Laharie D, Marteau P, Treton X, Allez M, Roblin X, Malamut G, Oeuvray C, Rolhion N, Dray X, Rainteau D, Lamaziere A, Gauliard E, Kirchgesner J, Beaugerie L, Seksik P, Peyrin-Biroulet L, Sokol H.</t>
  </si>
  <si>
    <t>Gut Microbes. 2022 Jan-Dec;14(1):2078620. doi: 10.1080/19490976.2022.2078620.</t>
  </si>
  <si>
    <t>Lavelle A</t>
  </si>
  <si>
    <t>Gut Microbes</t>
  </si>
  <si>
    <t>PMC9176255</t>
  </si>
  <si>
    <t>10.1080/19490976.2022.2078620</t>
  </si>
  <si>
    <t>2022 Jan-Dec</t>
  </si>
  <si>
    <t>Specific Alterations of Gut Microbiota in Chinese Patients with Hypertension: A Systematic Review and Meta-Analysis</t>
  </si>
  <si>
    <t>Qin Y, Zhao J, Wang Y, Bai M, Sun S.</t>
  </si>
  <si>
    <t>Kidney Blood Press Res. 2022;47(7):433-447. doi: 10.1159/000524282. Epub 2022 Apr 8.</t>
  </si>
  <si>
    <t>Qin Y</t>
  </si>
  <si>
    <t>Kidney Blood Press Res</t>
  </si>
  <si>
    <t>10.1159/000524282</t>
  </si>
  <si>
    <t>Effects of daily mean temperature and other meteorological variables on bacillary dysentery in Beijing-Tianjin-Hebei region, China</t>
  </si>
  <si>
    <t>Chang Q, Wang K, Zhang H, Li C, Wang Y, Jing H, Li S, Guo Y, Cui Z, Zhang W.</t>
  </si>
  <si>
    <t>Environ Health Prev Med. 2022;27(0):13. doi: 10.1265/ehpm.21-00005.</t>
  </si>
  <si>
    <t>Chang Q</t>
  </si>
  <si>
    <t>Environ Health Prev Med</t>
  </si>
  <si>
    <t>PMC9251629</t>
  </si>
  <si>
    <t>10.1265/ehpm.21-00005</t>
  </si>
  <si>
    <t>Prevalence of antibiotic resistance pattern in shigella isolates procured from pediatric patients at Faisalabad - Pakistan</t>
  </si>
  <si>
    <t>Khan SU, Aslam R, Ashraf M, Ali S, Saqib M, Khattak MA, Khattak US, Amanullah H, Wuryastuty H, Wasito R, Haryanto A, Ullah F, Ma M, Ali S.</t>
  </si>
  <si>
    <t>Pak J Pharm Sci. 2022 Jan;35(1):41-48.</t>
  </si>
  <si>
    <t>Khan SU</t>
  </si>
  <si>
    <t>Pak J Pharm Sci</t>
  </si>
  <si>
    <t>2022 Jan</t>
  </si>
  <si>
    <t>Shigella infection (shigellosis) is an intestinal disease caused by a shigella isolates belongs to a family Enterobacteriacea. Watery diarrhea, abdominal pain and tenesmus are the prominent symptoms of shigella infection. The present study was designed to determine period prevalence and antimicrobial susceptibility of Shigella species recovered from stool specimens obtained from diarrheal paediatric patients under 5 years of age. This cross-sectional study was carried out for a period of six months (Jan to June, 2016). All Shigella isolates were identified based on colony morphology, microscopic characteristics, and biochemical characteristics. After applying Kirby Baur disc diffusion method only 22 (18.96%) stool specimens were found positive for Shigella isolates among the 116 stool specimens. The isolates were also found susceptible to Levofloxacin (72.72%), Azithromycin (59.09%), and Cefotaxime (40.90%). However, the said isolates were resistant to Lincomycin (100%) and Penicillin-G (100%), followed by Amoxicillin (95.45%) and Oxacillin (95.45%). The chi-square test was used to check the close association among antimicrobial agents used and as highly significant (p-value &lt; 2.2e-16). Based on antimicrobial susceptibility findings, Levofloxacin, Azithromycin and Cefotoxime were found effective for the control of shigellosis.</t>
  </si>
  <si>
    <t xml:space="preserve">Shigella isolates showed resistance to common drugs; levofloxacin, azithromycin, and cefotaxime remained effective.
</t>
  </si>
  <si>
    <t>[Effects of Nardostachys jatamansi on gut microbiota of rats with Parkinson's disease]</t>
  </si>
  <si>
    <t>Wan GH, Wei XJ, Li JY, Yang X, Yu JH, Liu JF, Wang YQ, Lyu Y, Jin ZX, Shi JL.</t>
  </si>
  <si>
    <t>Zhongguo Zhong Yao Za Zhi. 2022 Jan;47(2):499-510. doi: 10.19540/j.cnki.cjcmm.20210922.701.</t>
  </si>
  <si>
    <t>Wan GH</t>
  </si>
  <si>
    <t>Zhongguo Zhong Yao Za Zhi</t>
  </si>
  <si>
    <t>10.19540/j.cnki.cjcmm.20210922.701</t>
  </si>
  <si>
    <t>Circulating microbiome in patients with portal hypertension</t>
  </si>
  <si>
    <t>Gedgaudas R, Bajaj JS, Skieceviciene J, Varkalaite G, Jurkeviciute G, Gelman S, Valantiene I, Zykus R, Pranculis A, Bang C, Franke A, Schramm C, Kupcinskas J.</t>
  </si>
  <si>
    <t>Gut Microbes. 2022 Jan-Dec;14(1):2029674. doi: 10.1080/19490976.2022.2029674.</t>
  </si>
  <si>
    <t>Gedgaudas R</t>
  </si>
  <si>
    <t>PMC8824227</t>
  </si>
  <si>
    <t>10.1080/19490976.2022.2029674</t>
  </si>
  <si>
    <t>Epidemiologic Changes in Over 10 Years of Community-Acquired Bacterial Enteritis in Children</t>
  </si>
  <si>
    <t>Yang JJ, Lee K.</t>
  </si>
  <si>
    <t>Pediatr Gastroenterol Hepatol Nutr. 2022 Jan;25(1):41-51. doi: 10.5223/pghn.2022.25.1.41. Epub 2022 Jan 7.</t>
  </si>
  <si>
    <t>Yang JJ</t>
  </si>
  <si>
    <t>Pediatr Gastroenterol Hepatol Nutr</t>
  </si>
  <si>
    <t>PMC8762604</t>
  </si>
  <si>
    <t>10.5223/pghn.2022.25.1.41</t>
  </si>
  <si>
    <t>Bio-purification of domestic wastewater through constructed wetland planted with Paspalidium flavidum</t>
  </si>
  <si>
    <t>Rehman A, Zakir B, Anees M, Naz I, Alhewairini SS, Sehar S.</t>
  </si>
  <si>
    <t>Water Environ Res. 2022 Jan;94(1):e1685. doi: 10.1002/wer.1685.</t>
  </si>
  <si>
    <t>Rehman A</t>
  </si>
  <si>
    <t>Water Environ Res</t>
  </si>
  <si>
    <t>10.1002/wer.1685</t>
  </si>
  <si>
    <t>Real-time multiplex PCR assay reveals the increased prevalence of Campylobacter spp and diarrhoeagenic Escherichia coli in humans from Vellore, South India</t>
  </si>
  <si>
    <t>Lakshmi Ss J, Prabaa Ms D, Murugan D, Anandan S, Veeraraghavan B.</t>
  </si>
  <si>
    <t>J Med Microbiol. 2022 Jan;71(1). doi: 10.1099/jmm.0.001478.</t>
  </si>
  <si>
    <t>Lakshmi Ss J</t>
  </si>
  <si>
    <t>J Med Microbiol</t>
  </si>
  <si>
    <t>10.1099/jmm.0.001478</t>
  </si>
  <si>
    <t>Associations Between Eight Earth Observation-Derived Climate Variables and Enteropathogen Infection: An Independent Participant Data Meta-Analysis of Surveillance Studies With Broad Spectrum Nucleic Acid Diagnostics</t>
  </si>
  <si>
    <t>Colston JM, Zaitchik BF, Badr HS, Burnett E, Ali SA, Rayamajhi A, Satter SM, Eibach D, Krumkamp R, May J, Chilengi R, Howard LM, Sow SO, Jahangir Hossain M, Saha D, Imran Nisar M, Zaidi AKM, Kanungo S, Mandomando I, Faruque ASG, Kotloff KL, Levine MM, Breiman RF, Omore R, Page N, Platts-Mills JA, Ashorn U, Fan YM, Shrestha PS, Ahmed T, Mduma E, Yori PP, Bhutta Z, Bessong P, Olortegui MP, Lima AAM, Kang G, Humphrey J, Prendergast AJ, Ntozini R, Okada K, Wongboot W, Gaensbauer J, Melgar MT, Pelkonen T, Freitas CM, Kosek MN.</t>
  </si>
  <si>
    <t>Geohealth. 2022 Jan 1;6(1):e2021GH000452. doi: 10.1029/2021GH000452. eCollection 2022 Jan.</t>
  </si>
  <si>
    <t>Colston JM</t>
  </si>
  <si>
    <t>Geohealth</t>
  </si>
  <si>
    <t>PMC8729196</t>
  </si>
  <si>
    <t>10.1029/2021GH000452</t>
  </si>
  <si>
    <t>2022 Jan 1</t>
  </si>
  <si>
    <t>Efficient production of immunologically active Shigella invasion plasmid antigens IpaB and IpaH using a cell-free expression system</t>
  </si>
  <si>
    <t>Kapoor N, Ndungo E, Pill L, Desalegn G, Berges A, Oaks EV, Fairman J, Pasetti MF.</t>
  </si>
  <si>
    <t>Appl Microbiol Biotechnol. 2022 Jan;106(1):401-414. doi: 10.1007/s00253-021-11701-4. Epub 2021 Dec 21.</t>
  </si>
  <si>
    <t>Kapoor N</t>
  </si>
  <si>
    <t>PMC8688910</t>
  </si>
  <si>
    <t>10.1007/s00253-021-11701-4</t>
  </si>
  <si>
    <t>Shigella spp. invade the colonic epithelium and cause bacillary dysentery in humans. Individuals living in areas that lack access to clean water and sanitation are the most affected. Even though infection can be treated with antibiotics, Shigella antimicrobial drug resistance complicates clinical management. Despite decades of effort, there are no licensed vaccines to prevent shigellosis. The highly conserved invasion plasmid antigens (Ipa), which are components of the Shigella type III secretion system, participate in bacterial epithelial cell invasion and have been pursued as vaccine targets. However, expression and purification of these proteins in conventional cell-based systems have been challenging due to solubility issues and extremely low recovery yields. These difficulties have impeded manufacturing and clinical advancement. In this study, we describe a new method to express Ipa proteins using the Xpress+TM cell-free protein synthesis (CFPS) platform. Both IpaB and the C-terminal domain of IpaH1.4 (IpaH-CTD) were efficiently produced with this technology at yields &gt; 200 mg/L. Furthermore, the expression was linearly scaled in a bioreactor under controlled conditions, and proteins were successfully purified using multimode column chromatography to &gt; 95% purity as determined by SDS-PAGE. Biophysical characterization of the cell-free synthetized IpaB and IpaH-CTD using SEC-MALS analysis showed well-defined oligomeric states of the proteins in solution. Functional analysis revealed similar immunoreactivity as compared to antigens purified from E. coli. These results demonstrate the efficiency of CFPS for Shigella protein production; the practicality and scalability of this method will facilitate production of antigens for Shigella vaccine development and immunological analysis. KEY POINTS : • First report of Shigella IpaB and IpaH produced at high purity and yield using CFPS • CFPS-IpaB and IpaH perform similarly to E. coli-produced proteins in immunoassays • CFPS-IpaB and IpaH react with Shigella-specific human antibodies and are immunogenic in mice.</t>
  </si>
  <si>
    <t xml:space="preserve">First report of Shigella IpaB and IpaH produced with high purity and yield using CFPS; immunogenic in mice and reactive with Shigella-specific antibodies.
</t>
  </si>
  <si>
    <t>Shigella handcuffs caspases</t>
  </si>
  <si>
    <t>Wei B, Miao EA.</t>
  </si>
  <si>
    <t>Nat Microbiol. 2022 Jan;7(1):20-21. doi: 10.1038/s41564-021-01033-4.</t>
  </si>
  <si>
    <t>Wei B</t>
  </si>
  <si>
    <t>10.1038/s41564-021-01033-4</t>
  </si>
  <si>
    <t>Antimicrobial resistant Shigella in North India since the turn of the 21st century</t>
  </si>
  <si>
    <t>Taneja N, Mewara A, Kumar A, Mishra A, Zaman K, Singh S, Gupta P, Mohan B.</t>
  </si>
  <si>
    <t>Indian J Med Microbiol. 2022 Jan-Mar;40(1):113-118. doi: 10.1016/j.ijmmb.2021.12.001. Epub 2021 Dec 16.</t>
  </si>
  <si>
    <t>Taneja N</t>
  </si>
  <si>
    <t>Indian J Med Microbiol</t>
  </si>
  <si>
    <t>10.1016/j.ijmmb.2021.12.001</t>
  </si>
  <si>
    <t>2022 Jan-Mar</t>
  </si>
  <si>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</si>
  <si>
    <t>Global emergence of Shigella resistance highlights the need for monitoring and updating national/local antibiograms.</t>
  </si>
  <si>
    <t>Enteropathogen Changes After Rotavirus Vaccine Scale-up</t>
  </si>
  <si>
    <t>Ballard SB, Requena D, Mayta H, Sanchez GJ, Oyola-Lozada MG, Colquechagua Aliaga FD, Cabrera L, Vittet Mondonedo MD, Taquiri C, Tilley CDH, Simons CMP, Meza RA, Bern C, Saito M, Figueroa-Quintanilla DA, Gilman RH.</t>
  </si>
  <si>
    <t>Pediatrics. 2022 Jan 1;149(1):e2020049884. doi: 10.1542/peds.2020-049884.</t>
  </si>
  <si>
    <t>Ballard SB</t>
  </si>
  <si>
    <t>Pediatrics</t>
  </si>
  <si>
    <t>PMC9647525</t>
  </si>
  <si>
    <t>10.1542/peds.2020-049884</t>
  </si>
  <si>
    <t>Escherichia fergusonii Promotes Nonobese Nonalcoholic Fatty Liver Disease by Interfering With Host Hepatic Lipid Metabolism Through Its Own msRNA 23487</t>
  </si>
  <si>
    <t>Xin FZ, Zhao ZH, Liu XL, Pan Q, Wang ZX, Zeng L, Zhang QR, Ye L, Wang MY, Zhang RN, Gong ZZ, Huang LJ, Sun C, Shen F, Jiang L, Fan JG.</t>
  </si>
  <si>
    <t>Cell Mol Gastroenterol Hepatol. 2022;13(3):827-841. doi: 10.1016/j.jcmgh.2021.12.003. Epub 2021 Dec 10.</t>
  </si>
  <si>
    <t>Xin FZ</t>
  </si>
  <si>
    <t>Cell Mol Gastroenterol Hepatol</t>
  </si>
  <si>
    <t>PMC8802849</t>
  </si>
  <si>
    <t>10.1016/j.jcmgh.2021.12.003</t>
  </si>
  <si>
    <t>Analysis of the Localization of NLRs upon Shigella flexneri Infection Exemplified by NOD1</t>
  </si>
  <si>
    <t>Arnold C, Ellwanger K, Kufer TA.</t>
  </si>
  <si>
    <t>Methods Mol Biol. 2022;2421:37-56. doi: 10.1007/978-1-0716-1944-5_3.</t>
  </si>
  <si>
    <t>Arnold C</t>
  </si>
  <si>
    <t>10.1007/978-1-0716-1944-5_3</t>
  </si>
  <si>
    <t>Bacteriocins: Properties and potential use as antimicrobials</t>
  </si>
  <si>
    <t>Darbandi A, Asadi A, Mahdizade Ari M, Ohadi E, Talebi M, Halaj Zadeh M, Darb Emamie A, Ghanavati R, Kakanj M.</t>
  </si>
  <si>
    <t>J Clin Lab Anal. 2022 Jan;36(1):e24093. doi: 10.1002/jcla.24093. Epub 2021 Dec 1.</t>
  </si>
  <si>
    <t>Darbandi A</t>
  </si>
  <si>
    <t>J Clin Lab Anal</t>
  </si>
  <si>
    <t>PMC8761470</t>
  </si>
  <si>
    <t>10.1002/jcla.24093</t>
  </si>
  <si>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</si>
  <si>
    <t>Lactic acid bacteria bacteriocins exhibit antibacterial properties against foodborne pathogens and antibiotic-resistant bacteria, aiding in functional food preservation.</t>
  </si>
  <si>
    <t>Lactate-utilizing bacteria ameliorates DSS-induced colitis in mice</t>
  </si>
  <si>
    <t>Chen L, Li R, Wang Z, Zhang Z, Wang J, Qiao Y, Huang Y, Liu W.</t>
  </si>
  <si>
    <t>Life Sci. 2022 Jan 1;288:120179. doi: 10.1016/j.lfs.2021.120179. Epub 2021 Nov 25.</t>
  </si>
  <si>
    <t>Life Sci</t>
  </si>
  <si>
    <t>10.1016/j.lfs.2021.120179</t>
  </si>
  <si>
    <t>Application of Reverse Vaccinology and Immunoinformatic Strategies for the Identification of Vaccine Candidates Against Shigella flexneri</t>
  </si>
  <si>
    <t>Leow CY, Chuah C, Abdul Majeed AB, Mohd Nor N, Leow CH.</t>
  </si>
  <si>
    <t>Methods Mol Biol. 2022;2414:17-35. doi: 10.1007/978-1-0716-1900-1_2.</t>
  </si>
  <si>
    <t>Leow CY</t>
  </si>
  <si>
    <t>10.1007/978-1-0716-1900-1_2</t>
  </si>
  <si>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</si>
  <si>
    <t>Reverse vaccinology aids in rapid vaccine design by identifying immunogenic proteins in Shigella flexneri, using bioinformatic tools.</t>
  </si>
  <si>
    <t>Development of one-pot single specific primer-LAMP (SSP-LAMP) for identification of Shigella genus using 16S rDNA</t>
  </si>
  <si>
    <t>Mollasalehi H, Vahedipour N, Taghvamanesh A, Minai-Tehrani D.</t>
  </si>
  <si>
    <t>Anal Biochem. 2022 Jan 1;636:114452. doi: 10.1016/j.ab.2021.114452. Epub 2021 Nov 9.</t>
  </si>
  <si>
    <t>Mollasalehi H</t>
  </si>
  <si>
    <t>Anal Biochem</t>
  </si>
  <si>
    <t>10.1016/j.ab.2021.114452</t>
  </si>
  <si>
    <t>Systematic review: the association between the gut microbiota and medical therapies in inflammatory bowel disease</t>
  </si>
  <si>
    <t>Radhakrishnan ST, Alexander JL, Mullish BH, Gallagher KI, Powell N, Hicks LC, Hart AL, Li JV, Marchesi JR, Williams HRT.</t>
  </si>
  <si>
    <t>Aliment Pharmacol Ther. 2022 Jan;55(1):26-48. doi: 10.1111/apt.16656. Epub 2021 Nov 9.</t>
  </si>
  <si>
    <t>Radhakrishnan ST</t>
  </si>
  <si>
    <t>Aliment Pharmacol Ther</t>
  </si>
  <si>
    <t>10.1111/apt.16656</t>
  </si>
  <si>
    <t>Performance of four commercial real-time PCR assays for the detection of bacterial enteric pathogens in clinical samples</t>
  </si>
  <si>
    <t>Berenger BM, Chui L, Ferrato C, Lloyd T, Li V, Pillai DR.</t>
  </si>
  <si>
    <t>Int J Infect Dis. 2022 Jan;114:195-201. doi: 10.1016/j.ijid.2021.10.035. Epub 2021 Oct 24.</t>
  </si>
  <si>
    <t>Berenger BM</t>
  </si>
  <si>
    <t>Int J Infect Dis</t>
  </si>
  <si>
    <t>10.1016/j.ijid.2021.10.035</t>
  </si>
  <si>
    <t>Microbiome and antibiotic resistance profiling in submarine effluent-receiving coastal waters in Croatia</t>
  </si>
  <si>
    <t>Kvesić M, Kalinić H, Dželalija M, Šamanić I, Andričević R, Maravić A.</t>
  </si>
  <si>
    <t>Environ Pollut. 2022 Jan 1;292(Pt A):118282. doi: 10.1016/j.envpol.2021.118282. Epub 2021 Oct 4.</t>
  </si>
  <si>
    <t>Kvesić M</t>
  </si>
  <si>
    <t>Environ Pollut</t>
  </si>
  <si>
    <t>10.1016/j.envpol.2021.118282</t>
  </si>
  <si>
    <t>Wastewater treatment plant (WWTP) effluents are pointed as hotspots for the introduction of both commensal and pathogenic bacteria as well as their antibiotic resistance genes (ARGs) in receiving water bodies. For the first time, the effect of partially treated submarine effluents was explored at the bottom and surface of the water column to provide a comprehensive overview of the structure of the microbiome and associated AR, and to assess environmental factors leading to their alteration. Seawater samples were collected over a 5-month period from submarine outfalls in central Adriatic Sea, Croatia. 16S rRNA amplicon sequencing was used to establish taxonomic and resistome profiles of the bacterial communities. The community differences observed between the two discharge areas, especially in the abundance of Proteobacteria and Firmicutes, could be due to the origin of wastewaters treated in WWTPs and the limiting environmental conditions such as temperature and nutrients. PICRUSt2 analysis inferred the total content of ARGs in the studied microbiomes and showed the highest abundance of resistance genes encoding multidrug efflux pumps, such as MexAB-OprM, AcrEF-TolC and MdtEF-TolC, followed by the modified peptidoglycan precursors, transporter genes encoding tetracycline, macrolide and phenicol resistance, and the bla operon conferring β-lactam resistance. A number of pathogenic genera introduced by effluents, including Acinetobacter, Arcobacter, Bacteroides, Escherichia-Shigella, Klebsiella, Pseudomonas, and Salmonella, were predicted to account for the majority of efflux pump-driven multidrug resistance, while Acinetobacter, Salmonella, Bacteroides and Pseudomonas were also shown to be the predominant carriers of non-efflux ARGs conferring resistance to most of nine antibiotic classes. Taken together, we evidenced the negative impact of submarine discharges of treated effluents via alteration of physico-chemical characteristics of the water column and enrichment of bacterial community with nonindigenous taxa carrying an arsenal of ARGs, which could contribute to the further propagation of the AR in the natural environment.</t>
  </si>
  <si>
    <t>Shigella in WWTP submarine effluents contributes to ARG spread, with multidrug-resistant bacteria altering marine microbiomes.</t>
  </si>
  <si>
    <t>Bimetallic Fe/Mn MOFs/MβCD/AuNPs stabilized on MWCNTs for developing a label-free DNA-based genosensing bio-assay applied in the determination of Salmonella typhimurium in milk samples</t>
  </si>
  <si>
    <t>Sohrabi H, Majidi MR, Asadpour-Zeynali K, Khataee A, Mokhtarzadeh A.</t>
  </si>
  <si>
    <t>Chemosphere. 2022 Jan;287(Pt 4):132373. doi: 10.1016/j.chemosphere.2021.132373. Epub 2021 Sep 29.</t>
  </si>
  <si>
    <t>10.1016/j.chemosphere.2021.132373</t>
  </si>
  <si>
    <t>Phytochemical constituents of Inula britannica as potential inhibitors of dihydrofolate reductase: A strategic approach against shigellosis</t>
  </si>
  <si>
    <t>Jose S, Devi SS, P S, Al-Khafaji K.</t>
  </si>
  <si>
    <t>J Biomol Struct Dyn. 2022;40(22):11932-11947. doi: 10.1080/07391102.2021.1966508. Epub 2021 Aug 23.</t>
  </si>
  <si>
    <t>Jose S</t>
  </si>
  <si>
    <t>10.1080/07391102.2021.1966508</t>
  </si>
  <si>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</si>
  <si>
    <t>Eupatin and chrysoeriol showed strong DHFR-1 inhibition in silico, suggesting promising drug-like molecules for treating Shigellosis.</t>
  </si>
  <si>
    <t>Identification and characterization of multidrug-resistant ESBL-producing Salmonella enterica serovars Kentucky and Typhimurium isolated in Tunisia CTX-M-61/TEM-34, a novel cefotaxime-hydrolysing β-lactamase of Salmonella</t>
  </si>
  <si>
    <t>Al-Gallas N, Belghouthi K, Barratt NA, Ghedira K, Hotzel H, Tomaso H, El-Adawy H, Neubauer H, Laouini D, Zarrouk S, Abbassi MS, Aissa RB.</t>
  </si>
  <si>
    <t>J Appl Microbiol. 2022 Jan;132(1):279-289. doi: 10.1111/jam.15211. Epub 2021 Jul 27.</t>
  </si>
  <si>
    <t>Al-Gallas N</t>
  </si>
  <si>
    <t>10.1111/jam.15211</t>
  </si>
  <si>
    <t>Clostridium butyricum alone or combined with 1, 25-dihydroxyvitamin D(3) improved early-stage broiler health by modulating intestinal flora</t>
  </si>
  <si>
    <t>Yu Y, Li Q, Zhang H, Wu Y, Zhang R, Yue M, Yang C, Cao G.</t>
  </si>
  <si>
    <t>J Appl Microbiol. 2022 Jan;132(1):155-166. doi: 10.1111/jam.15180. Epub 2021 Jul 19.</t>
  </si>
  <si>
    <t>Yu Y</t>
  </si>
  <si>
    <t>10.1111/jam.15180</t>
  </si>
  <si>
    <t>Gut Microbiota in Patients with Polycystic Ovary Syndrome: a Systematic Review</t>
  </si>
  <si>
    <t>Guo J, Shao J, Yang Y, Niu X, Liao J, Zhao Q, Wang D, Li S, Hu J.</t>
  </si>
  <si>
    <t>Reprod Sci. 2022 Jan;29(1):69-83. doi: 10.1007/s43032-020-00430-0. Epub 2021 Jan 6.</t>
  </si>
  <si>
    <t>Guo J</t>
  </si>
  <si>
    <t>Reprod Sci</t>
  </si>
  <si>
    <t>10.1007/s43032-020-00430-0</t>
  </si>
  <si>
    <t>The Czech Experience with Eculizumab in Severe Paediatric Shiga Toxin-Producing Escherichia coli-Associated Haemolytic Uremic Syndrome Patients</t>
  </si>
  <si>
    <t>Konopasek P, David J, Marejkova M, Simankova N, Vondrak K, Zieg J.</t>
  </si>
  <si>
    <t>Klin Padiatr. 2022 Jan;234(1):48-51. doi: 10.1055/a-1288-3597. Epub 2020 Nov 9.</t>
  </si>
  <si>
    <t>Konopasek P</t>
  </si>
  <si>
    <t>Klin Padiatr</t>
  </si>
  <si>
    <t>10.1055/a-1288-3597</t>
  </si>
  <si>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</si>
  <si>
    <t>Eculizumab, a monoclonal antibody targeting complement C5, emerged as a novel therapy for children with STEC-HUS.</t>
  </si>
  <si>
    <t>Socioeconomic factors and bacillary dysentery risk in Jiangsu Province, China: a spatial investigation using Bayesian hierarchical models</t>
  </si>
  <si>
    <t>Li S, Schmidt AM, Elliott SJ.</t>
  </si>
  <si>
    <t>Int J Environ Health Res. 2022 Jan;32(1):220-231. doi: 10.1080/09603123.2020.1746745. Epub 2020 Apr 8.</t>
  </si>
  <si>
    <t>Int J Environ Health Res</t>
  </si>
  <si>
    <t>10.1080/09603123.2020.1746745</t>
  </si>
  <si>
    <t>Bifidobacterium bifidum Shows More Diversified Ways of Relieving Non-Alcoholic Fatty Liver Compared with Bifidobacterium adolescentis</t>
  </si>
  <si>
    <t>Wang L, Jiao T, Yu Q, Wang J, Wang L, Wang G, Zhang H, Zhao J, Chen W.</t>
  </si>
  <si>
    <t>Biomedicines. 2021 Dec 31;10(1):84. doi: 10.3390/biomedicines10010084.</t>
  </si>
  <si>
    <t>Wang L</t>
  </si>
  <si>
    <t>Biomedicines</t>
  </si>
  <si>
    <t>PMC8772902</t>
  </si>
  <si>
    <t>10.3390/biomedicines10010084</t>
  </si>
  <si>
    <t>2021 Dec 31</t>
  </si>
  <si>
    <t>Etiology and Incidence of Moderate-to-Severe Diarrhea in Young Children in Niger</t>
  </si>
  <si>
    <t>Platts-Mills JA, Houpt ER, Liu J, Zhang J, Guindo O, Sayinzoga-Makombe N, McMurry TL, Elwood S, Langendorf C, Grais RF, Isanaka S.</t>
  </si>
  <si>
    <t>J Pediatric Infect Dis Soc. 2021 Dec 31;10(12):1062-1070. doi: 10.1093/jpids/piab080.</t>
  </si>
  <si>
    <t>Platts-Mills JA</t>
  </si>
  <si>
    <t>J Pediatric Infect Dis Soc</t>
  </si>
  <si>
    <t>PMC8719619</t>
  </si>
  <si>
    <t>10.1093/jpids/piab080</t>
  </si>
  <si>
    <t>Pathological and Bacteriological Assessment of Reproductive Organ Disorders in She Camels in Somali, Eastern Ethiopia</t>
  </si>
  <si>
    <t>Chekole A, Gelaye A, Fesseha H, Mathewos M.</t>
  </si>
  <si>
    <t>Vet Med (Auckl). 2021 Dec 29;12:371-379. doi: 10.2147/VMRR.S348127. eCollection 2021.</t>
  </si>
  <si>
    <t>Chekole A</t>
  </si>
  <si>
    <t>Vet Med (Auckl)</t>
  </si>
  <si>
    <t>PMC8721016</t>
  </si>
  <si>
    <t>10.2147/VMRR.S348127</t>
  </si>
  <si>
    <t>2021 Dec 29</t>
  </si>
  <si>
    <t>Safety and Immunogenicity of a Shigella Bivalent Conjugate Vaccine (ZF0901) in 3-Month- to 5-Year-Old Children in China</t>
  </si>
  <si>
    <t>Mo Y, Fang W, Li H, Chen J, Hu X, Wang B, Feng Z, Shi H, He Y, Huang D, Mo Z, Ye Q, Du L.</t>
  </si>
  <si>
    <t>Vaccines (Basel). 2021 Dec 28;10(1):33. doi: 10.3390/vaccines10010033.</t>
  </si>
  <si>
    <t>Mo Y</t>
  </si>
  <si>
    <t>PMC8780113</t>
  </si>
  <si>
    <t>10.3390/vaccines10010033</t>
  </si>
  <si>
    <t>2021 Dec 28</t>
  </si>
  <si>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</si>
  <si>
    <t>ZF0901 bivalent conjugate vaccine is safe and immunogenic in infants and young children, likely suitable for routine immunization.</t>
  </si>
  <si>
    <t>Analysis of Gut Microbiota in Patients with Coronary Artery Disease and Hypertension</t>
  </si>
  <si>
    <t>Wan C, Zhu C, Jin G, Zhu M, Hua J, He Y.</t>
  </si>
  <si>
    <t>Evid Based Complement Alternat Med. 2021 Dec 27;2021:7195082. doi: 10.1155/2021/7195082. eCollection 2021.</t>
  </si>
  <si>
    <t>Wan C</t>
  </si>
  <si>
    <t>PMC8723847</t>
  </si>
  <si>
    <t>10.1155/2021/7195082</t>
  </si>
  <si>
    <t>2021 Dec 27</t>
  </si>
  <si>
    <t>Genomic epidemiology of persistently circulating MDR Shigella sonnei strains associated with men who have sex with men (MSM) in Belgium (2013-19)</t>
  </si>
  <si>
    <t>Fischer N, Maex M, Mattheus W, Van den Bossche A, Van Cauteren D, Laisnez V, Hammami N, Ceyssens PJ.</t>
  </si>
  <si>
    <t>J Antimicrob Chemother. 2021 Dec 24;77(1):89-97. doi: 10.1093/jac/dkab377.</t>
  </si>
  <si>
    <t>Fischer N</t>
  </si>
  <si>
    <t>J Antimicrob Chemother</t>
  </si>
  <si>
    <t>PMC8730680</t>
  </si>
  <si>
    <t>10.1093/jac/dkab377</t>
  </si>
  <si>
    <t>2021 Dec 24</t>
  </si>
  <si>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</si>
  <si>
    <t>Multiple MDR S. sonnei clusters of different genotypes co-circulate in Belgian MSM, showing resistance to key antibiotics.</t>
  </si>
  <si>
    <t>Phytochemical Analysis, Antimicrobial and Antioxidant Properties of Thymus zygis L. and Thymus willdenowii Boiss. Essential Oils</t>
  </si>
  <si>
    <t>Radi FZ, Bouhrim M, Mechchate H, Al-Zahrani M, Qurtam AA, Aleissa AM, Drioiche A, Handaq N, Zair T.</t>
  </si>
  <si>
    <t>Plants (Basel). 2021 Dec 22;11(1):15. doi: 10.3390/plants11010015.</t>
  </si>
  <si>
    <t>Radi FZ</t>
  </si>
  <si>
    <t>Plants (Basel)</t>
  </si>
  <si>
    <t>PMC8747066</t>
  </si>
  <si>
    <t>10.3390/plants11010015</t>
  </si>
  <si>
    <t>2021 Dec 22</t>
  </si>
  <si>
    <t>Essential oils (EOs) are chemical products produced by odoriferous glands from a variety of plants. These essential oils have many health benefits: antiseptic, anti-inflammatory and antimicrobial activities. So due to these medicinal properties, the present study was designed to analyze essential oils of Thymus zygis L. and Thymus willdenowii Boiss. for their chemical composition and biological activities. These two thyme species were collected from the region of Ifrane, Middle Atlas of Morocco. The EO was obtained by hydrodistillation, and the yields were 5.25% for T. zygis and 3.00% for T. willdenowii. The chemical composition of the EOs was analyzed by gas chromatography coupled with mass spectrometry (GC-MS), and the results showed that T. zygis EO is dominated by carvacrol (52.5%), o-cymene (23.14%), and thymol (9.68%), while the EO of T. willdenowii contains germacrene D (16.51%), carvacrol (16.19%), and geranyl acetate (8.35%) as major compounds. The antioxidant activity assessed by Diphenylpicrylhydrazyl (DPPH) and ferric reducing antioxidant power (FRAP) assays revealed that both EOs have excellent antioxidant activities; by DPPH it resulted in IC50 = 6.13 ± 0.11 for T. zygis and 6.78 ± 0.3 µg/mL for T. willdenowii, while the one by FRAP yielded EC50 = 2.46 ± 0.01 (T. zygis) and 5.17 ± 0.2 (T. willdenowii) µg/mL. The antimicrobial activity of the two essential oils was evaluated against six bacterial strains and five fungal strains by the disk diffusion method to determine the Minimum Inhibitory Concentration (MIC), Minimum Bactericidal Concentration (MBC) and Minimum Fungicidal Concentration (MFC). The EOs revealed variable antimicrobial activities against the different tested microbial strains and showed strong antimicrobial activities, even against strains known as multi-resistant to antibiotics (Acinetobacter baumannii) at low concentrations (2 µL/mL). T. zygis EO showed the most powerful activity against all the studied bacteria, while that of T. willdenowii recorded moderate activity when tested against Shigella dysenteriae and Salmonella Typhi. With inhibition diameters that vary between 75 mm and 84 mm for concentrations of 2 µL/mL up to 12 µL/mL, S. aureus was shown to be the most sensitive to T. zygis EO. For the antifungal activity test, T. zygis EO showed the best inhibition diameters compared to T. willdenowii EO. These results showed that T. zygis EO has more powerful antioxidant and antimicrobial activities than T. willdenowii EO, therefore, we deduce that thyme EOs are excellent antioxidants, they have strong antimicrobial properties, and may in the future represent new sources of natural antiseptics that can be used in pharmaceutical and food industry.</t>
  </si>
  <si>
    <t>T. zygis EO showed strong antimicrobial activity, even against multi-resistant strains, suggesting potential as a new antiseptic source.</t>
  </si>
  <si>
    <t>Linkage of Whole Genome Sequencing, Epidemiological, and Clinical Data to Understand the Genetic Diversity and Clinical Outcomes of Shigella flexneri among Men Who Have Sex with Men in England</t>
  </si>
  <si>
    <t>Mitchell HD, Thomson NR, Jenkins C, Dallman TJ, Painset A, Kirwan P, Delpech V, Mikhail AFW, Field N, Hughes G.</t>
  </si>
  <si>
    <t>Microbiol Spectr. 2021 Dec 22;9(3):e0121321. doi: 10.1128/Spectrum.01213-21. Epub 2021 Dec 15.</t>
  </si>
  <si>
    <t>Mitchell HD</t>
  </si>
  <si>
    <t>Microbiol Spectr</t>
  </si>
  <si>
    <t>PMC8672885</t>
  </si>
  <si>
    <t>10.1128/Spectrum.01213-21</t>
  </si>
  <si>
    <t>Supplementation with Exogenous Catalase from Penicillium notatum in the Diet Ameliorates Lipopolysaccharide-Induced Intestinal Oxidative Damage through Affecting Intestinal Antioxidant Capacity and Microbiota in Weaned Pigs</t>
  </si>
  <si>
    <t>Chen J, Li F, Yang W, Jiang S, Li Y.</t>
  </si>
  <si>
    <t>Microbiol Spectr. 2021 Dec 22;9(3):e0065421. doi: 10.1128/Spectrum.00654-21. Epub 2021 Dec 15.</t>
  </si>
  <si>
    <t>PMC8672903</t>
  </si>
  <si>
    <t>10.1128/Spectrum.00654-21</t>
  </si>
  <si>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</si>
  <si>
    <t>Microbial catalase reduced LPS-induced intestinal injury in pigs by enhancing antioxidant capacity and shifting Escherichia-Shigella levels.</t>
  </si>
  <si>
    <t>Gut Microbiome Composition in Obese and Non-Obese Persons: A Systematic Review and Meta-Analysis</t>
  </si>
  <si>
    <t>Pinart M, Dötsch A, Schlicht K, Laudes M, Bouwman J, Forslund SK, Pischon T, Nimptsch K.</t>
  </si>
  <si>
    <t>Nutrients. 2021 Dec 21;14(1):12. doi: 10.3390/nu14010012.</t>
  </si>
  <si>
    <t>Pinart M</t>
  </si>
  <si>
    <t>PMC8746372</t>
  </si>
  <si>
    <t>10.3390/nu14010012</t>
  </si>
  <si>
    <t>2021 Dec 21</t>
  </si>
  <si>
    <t>High-Throughput CRISPR Screens To Dissect Macrophage-Shigella Interactions</t>
  </si>
  <si>
    <t>Lai Y, Cui L, Babunovic GH, Fortune SM, Doench JG, Lu TK.</t>
  </si>
  <si>
    <t>mBio. 2021 Dec 21;12(6):e0215821. doi: 10.1128/mBio.02158-21. Epub 2021 Dec 21.</t>
  </si>
  <si>
    <t>Lai Y</t>
  </si>
  <si>
    <t>PMC8689513</t>
  </si>
  <si>
    <t>10.1128/mBio.02158-21</t>
  </si>
  <si>
    <t>Attachment of Enterohemorrhagic Escherichia coli to Host Cells Reduces O Antigen Chain Length at the Infection Site That Promotes Infection</t>
  </si>
  <si>
    <t>Liu B, Qian C, Wu P, Li X, Liu Y, Mu H, Huang M, Zhang Y, Jia T, Wang Y, Wang L, Zhang X, Huang D, Yang B, Feng L, Wang L.</t>
  </si>
  <si>
    <t>mBio. 2021 Dec 21;12(6):e0269221. doi: 10.1128/mBio.02692-21. Epub 2021 Dec 14.</t>
  </si>
  <si>
    <t>Liu B</t>
  </si>
  <si>
    <t>PMC8669466</t>
  </si>
  <si>
    <t>10.1128/mBio.02692-21</t>
  </si>
  <si>
    <t>Topology and Contribution to the Pore Channel Lining of Plasma Membrane-Embedded Shigella flexneri Type 3 Secretion Translocase IpaB</t>
  </si>
  <si>
    <t>Chen P, Russo BC, Duncan-Lowey JK, Bitar N, Egger KT, Goldberg MB.</t>
  </si>
  <si>
    <t>mBio. 2021 Dec 21;12(6):e0302121. doi: 10.1128/mBio.03021-21. Epub 2021 Nov 23.</t>
  </si>
  <si>
    <t>Chen P</t>
  </si>
  <si>
    <t>PMC8609354</t>
  </si>
  <si>
    <t>10.1128/mBio.03021-21</t>
  </si>
  <si>
    <t>Alterations in Gut Microbiome Composition and Function in Irritable Bowel Syndrome and Increased Probiotic Abundance with Daily Supplementation</t>
  </si>
  <si>
    <t>Phan J, Nair D, Jain S, Montagne T, Flores DV, Nguyen A, Dietsche S, Gombar S, Cotter P.</t>
  </si>
  <si>
    <t>mSystems. 2021 Dec 21;6(6):e0121521. doi: 10.1128/mSystems.01215-21. Epub 2021 Nov 2.</t>
  </si>
  <si>
    <t>Phan J</t>
  </si>
  <si>
    <t>mSystems</t>
  </si>
  <si>
    <t>PMC8562475</t>
  </si>
  <si>
    <t>10.1128/mSystems.01215-21</t>
  </si>
  <si>
    <t>SepA Enhances Shigella Invasion of Epithelial Cells by Degrading Alpha-1 Antitrypsin and Producing a Neutrophil Chemoattractant</t>
  </si>
  <si>
    <t>Meza-Segura M, Birtley JR, Maldonado-Contreras A, Mueller C, Simin KJ, Stern LJ, McCormick BA.</t>
  </si>
  <si>
    <t>mBio. 2021 Dec 21;12(6):e0283321. doi: 10.1128/mBio.02833-21. Epub 2021 Nov 2.</t>
  </si>
  <si>
    <t>Meza-Segura M</t>
  </si>
  <si>
    <t>PMC8561385</t>
  </si>
  <si>
    <t>10.1128/mBio.02833-21</t>
  </si>
  <si>
    <t>[Gut microbiome composition in pre-adolescent children with different meat consumption patterns]</t>
  </si>
  <si>
    <t>Lin Q, Lun J, Zhang J, He X, Gong Z, Gao X, Cao H.</t>
  </si>
  <si>
    <t>Nan Fang Yi Ke Da Xue Xue Bao. 2021 Dec 20;41(12):1801-1088. doi: 10.12122/j.issn.1673-4254.2021.12.07.</t>
  </si>
  <si>
    <t>Lin Q</t>
  </si>
  <si>
    <t>Nan Fang Yi Ke Da Xue Xue Bao</t>
  </si>
  <si>
    <t>PMC8752432</t>
  </si>
  <si>
    <t>10.12122/j.issn.1673-4254.2021.12.07</t>
  </si>
  <si>
    <t>2021 Dec 20</t>
  </si>
  <si>
    <t>Comparison of Phytochemical Contents, Antioxidant and Antibacterial Activities of Various Solvent Extracts Obtained from 'Maluma' Avocado Pulp Powder</t>
  </si>
  <si>
    <t>Nguyen TV, Nguyen QD, Nguyen NN, Nguyen TT.</t>
  </si>
  <si>
    <t>Molecules. 2021 Dec 20;26(24):7693. doi: 10.3390/molecules26247693.</t>
  </si>
  <si>
    <t>Nguyen TV</t>
  </si>
  <si>
    <t>PMC8709390</t>
  </si>
  <si>
    <t>10.3390/molecules26247693</t>
  </si>
  <si>
    <t>Although avocado is a superfood rich in phytochemicals with high antioxidant activities, studies on the antibacterial properties of its pulp are limited, except for seed and peel portions. In this study, three types of solvent (acetone, methanol, and diethyl ether) were used to obtain the extracts from "Maluma" avocado pulp powder prepared by infrared drying. The extracts were analyzed for total polyphenols, phytopigments (total chlorophylls and carotenoids), antioxidant activities (ferric-reducing antioxidant power (FRAP), 2,2-Diphenyl-1-picrylhydrazyl (DPPH), and 2,2-azino-bis(3-ethylbenzothiazoline-6-sulfonic acid (ABTS) assays), and antibacterial activities against seven pathogens (Shigella sonnei ATCC 9290, Escherichia coli ATCC 8739, Salmonella typhi ATCC 6539, Vibrio parahaemolyticus ATCC 17802, Proteus mirabilis ATCC 25933, Staphylococcus aureus ATCC 6538, and Bacillus cereus ATCC 11778). The results showed that the acetone solvent could extract the highest polyphenols and chlorophylls with the highest antioxidant activity in terms of ABTS and DPPH assays. In contrast, diethyl ether exhibited the most significant content of carotenoids and FRAP values. However, the methanol extract was the best solvent, exerting the strongest antibacterial and meaningful antioxidant activities. For the bacterial activities, Gram-positive pathogens (Bacillus cereus and Staphylococcus aureus) were inhibited more efficiently by avocado extracts than Gram-negative bacteria. Therefore, the extracts from avocado powder showed great potential for applications in food processing and preservation, pharmaceuticals, and cosmetics.</t>
  </si>
  <si>
    <t>Avocado pulp extracts, particularly methanol-based, show potent antibacterial activity, especially against Gram-positive bacteria, and high antioxidant capacity.</t>
  </si>
  <si>
    <t>Analysis of the intestinal microbial community altered during rotavirus infection in suckling mice</t>
  </si>
  <si>
    <t>Zhao W, Yu ML, Tao X, Cheng MH, Liu CC, Liu Y, Li YG.</t>
  </si>
  <si>
    <t>Virol J. 2021 Dec 20;18(1):254. doi: 10.1186/s12985-021-01727-5.</t>
  </si>
  <si>
    <t>Zhao W</t>
  </si>
  <si>
    <t>Virol J</t>
  </si>
  <si>
    <t>PMC8686622</t>
  </si>
  <si>
    <t>10.1186/s12985-021-01727-5</t>
  </si>
  <si>
    <t>World Health Organization Expert Working Group: Recommendations for assessing morbidity associated with enteric pathogens</t>
  </si>
  <si>
    <t>Hasso-Agopsowicz M, Lopman BA, Lanata CF, Rogawski McQuade ET, Kang G, Prudden HJ, Khalil I, Platts-Mills JA, Kotloff K, Jit M, Riddle MS, Pavlinac PB, Luz PM, Pitzer VE, Breiman RF, Giersing BK.</t>
  </si>
  <si>
    <t>Vaccine. 2021 Dec 20;39(52):7521-7525. doi: 10.1016/j.vaccine.2021.11.033. Epub 2021 Nov 24.</t>
  </si>
  <si>
    <t>Hasso-Agopsowicz M</t>
  </si>
  <si>
    <t>Vaccine</t>
  </si>
  <si>
    <t>10.1016/j.vaccine.2021.11.033</t>
  </si>
  <si>
    <t>Acute Watery Diarrhea Surveillance During the Rohingya Crisis 2017-2019 in Cox's Bazar, Bangladesh</t>
  </si>
  <si>
    <t>Islam MT, Khan AI, Khan ZH, Tanvir NA, Ahmmed F, Afrad MMH, Begum YA, Kim M, Hasan ASMM, Vandenent M, Uzzaman MS, Shirin T, Clemens JD, Qadri F.</t>
  </si>
  <si>
    <t>J Infect Dis. 2021 Dec 20;224(12 Suppl 2):S717-S724. doi: 10.1093/infdis/jiab453.</t>
  </si>
  <si>
    <t>Islam MT</t>
  </si>
  <si>
    <t>J Infect Dis</t>
  </si>
  <si>
    <t>PMC8687071</t>
  </si>
  <si>
    <t>10.1093/infdis/jiab453</t>
  </si>
  <si>
    <t>Pathogens Associated With Linear Growth Faltering in Children With Diarrhea and Impact of Antibiotic Treatment: The Global Enteric Multicenter Study</t>
  </si>
  <si>
    <t>Nasrin D, Blackwelder WC, Sommerfelt H, Wu Y, Farag TH, Panchalingam S, Biswas K, Saha D, Jahangir Hossain M, Sow SO, Reiman RFB, Sur D, Faruque ASG, Zaidi AKM, Sanogo D, Tamboura B, Onwuchekwa U, Manna B, Ramamurthy T, Kanungo S, Omore R, Ochieng JB, Oundo JO, Das SK, Ahmed S, Qureshi S, Quadri F, Adegbola RA, Antonio M, Mandomando I, Nhampossa T, Bassat Q, Roose A, O'Reilly CE, Mintz ED, Ramakrishnan U, Powell H, Liang Y, Nataro JP, Levine MM, Kotloff KL.</t>
  </si>
  <si>
    <t>J Infect Dis. 2021 Dec 20;224(12 Suppl 2):S848-S855. doi: 10.1093/infdis/jiab434.</t>
  </si>
  <si>
    <t>Nasrin D</t>
  </si>
  <si>
    <t>PMC8958895</t>
  </si>
  <si>
    <t>10.1093/infdis/jiab434</t>
  </si>
  <si>
    <t>Functional Antibodies and Innate Immune Responses to WRSS1, a Live Oral Shigella sonnei Vaccine Candidate, in Bangladeshi Adults and Children</t>
  </si>
  <si>
    <t>Sarker P, Mily A, Ara A, Haque F, Maier N, Wierzba TF, Walker RI, Venkatesan MM, Raqib R.</t>
  </si>
  <si>
    <t>J Infect Dis. 2021 Dec 20;224(12 Suppl 2):S829-S839. doi: 10.1093/infdis/jiab395.</t>
  </si>
  <si>
    <t>Sarker P</t>
  </si>
  <si>
    <t>PMC8687094</t>
  </si>
  <si>
    <t>10.1093/infdis/jiab395</t>
  </si>
  <si>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</si>
  <si>
    <t>WRSS1, a live oral Shigella sonnei vaccine, induced functional antibodies and Th1/Th17 responses, suggesting its immunogenicity in children.</t>
  </si>
  <si>
    <t>Yeast β-Glucan Altered Intestinal Microbiome and Metabolome in Older Hens</t>
  </si>
  <si>
    <t>Zhen W, Liu Y, Shao Y, Ma Y, Wu Y, Guo F, Abbas W, Guo Y, Wang Z.</t>
  </si>
  <si>
    <t>Front Microbiol. 2021 Dec 17;12:766878. doi: 10.3389/fmicb.2021.766878. eCollection 2021.</t>
  </si>
  <si>
    <t>Zhen W</t>
  </si>
  <si>
    <t>PMC8718749</t>
  </si>
  <si>
    <t>10.3389/fmicb.2021.766878</t>
  </si>
  <si>
    <t>2021 Dec 17</t>
  </si>
  <si>
    <t>Gut Microbiota Composition across Normal Range Prostate-Specific Antigen Levels</t>
  </si>
  <si>
    <t>Kim HN, Kim JH, Chang Y, Yang D, Kim HL, Ryu S.</t>
  </si>
  <si>
    <t>J Pers Med. 2021 Dec 17;11(12):1381. doi: 10.3390/jpm11121381.</t>
  </si>
  <si>
    <t>Kim HN</t>
  </si>
  <si>
    <t>PMC8703440</t>
  </si>
  <si>
    <t>10.3390/jpm11121381</t>
  </si>
  <si>
    <t>Iron Transport and Metabolism in Escherichia, Shigella, and Salmonella</t>
  </si>
  <si>
    <t>Mey AR, Gómez-Garzón C, Payne SM.</t>
  </si>
  <si>
    <t>EcoSal Plus. 2021 Dec 15;9(2):eESP00342020. doi: 10.1128/ecosalplus.ESP-0034-2020. Epub 2021 Dec 13.</t>
  </si>
  <si>
    <t>Mey AR</t>
  </si>
  <si>
    <t>EcoSal Plus</t>
  </si>
  <si>
    <t>PMC8865473</t>
  </si>
  <si>
    <t>NIHMS1780222</t>
  </si>
  <si>
    <t>10.1128/ecosalplus.ESP-0034-2020</t>
  </si>
  <si>
    <t>2021 Dec 15</t>
  </si>
  <si>
    <t>Effects of molecular weight of chitosan on anti-inflammatory activity and modulation of intestinal microflora in an ulcerative colitis model</t>
  </si>
  <si>
    <t>Niu W, Dong Y, Fu Z, Lv J, Wang L, Zhang Z, Huo J, Ju J.</t>
  </si>
  <si>
    <t>Int J Biol Macromol. 2021 Dec 15;193(Pt B):1927-1936. doi: 10.1016/j.ijbiomac.2021.11.024. Epub 2021 Nov 5.</t>
  </si>
  <si>
    <t>Niu W</t>
  </si>
  <si>
    <t>10.1016/j.ijbiomac.2021.11.024</t>
  </si>
  <si>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</si>
  <si>
    <t>Chitosans with higher molecular weight (≤200 kDa) showed better therapeutic effects against ulcerative colitis, improving inflammation and gut flora.</t>
  </si>
  <si>
    <t>Ammonia exposure induced intestinal inflammation injury mediated by intestinal microbiota in broiler chickens via TLR4/TNF-α signaling pathway</t>
  </si>
  <si>
    <t>Zhou Y, Zhang M, Zhao X, Feng J.</t>
  </si>
  <si>
    <t>Ecotoxicol Environ Saf. 2021 Dec 15;226:112832. doi: 10.1016/j.ecoenv.2021.112832. Epub 2021 Sep 25.</t>
  </si>
  <si>
    <t>Zhou Y</t>
  </si>
  <si>
    <t>Ecotoxicol Environ Saf</t>
  </si>
  <si>
    <t>10.1016/j.ecoenv.2021.112832</t>
  </si>
  <si>
    <t>Improving bioactive properties of peach juice using Lactobacillus strains fermentation: Antagonistic and anti-adhesion effects, anti-inflammatory and antioxidant properties, and Maillard reaction inhibition</t>
  </si>
  <si>
    <t>Hashemi SMB, Jafarpour D, Jouki M.</t>
  </si>
  <si>
    <t>Food Chem. 2021 Dec 15;365:130501. doi: 10.1016/j.foodchem.2021.130501. Epub 2021 Jul 1.</t>
  </si>
  <si>
    <t>Hashemi SMB</t>
  </si>
  <si>
    <t>Food Chem</t>
  </si>
  <si>
    <t>10.1016/j.foodchem.2021.130501</t>
  </si>
  <si>
    <t>Effects of Malted Rice Amazake on Constipation Symptoms and Gut Microbiota in Children and Adults with Severe Motor and Intellectual Disabilities: A Pilot Study</t>
  </si>
  <si>
    <t>Kageyama S, Inoue R, Hosomi K, Park J, Yumioka H, Suka T, Kurohashi Y, Teramoto K, Syauki AY, Doi M, Sakaue H, Mizuguchi K, Kunisawa J, Irie Y.</t>
  </si>
  <si>
    <t>Nutrients. 2021 Dec 14;13(12):4466. doi: 10.3390/nu13124466.</t>
  </si>
  <si>
    <t>Kageyama S</t>
  </si>
  <si>
    <t>PMC8705246</t>
  </si>
  <si>
    <t>10.3390/nu13124466</t>
  </si>
  <si>
    <t>2021 Dec 14</t>
  </si>
  <si>
    <t>Evaluation of Antioxidant and Antibacterial Activities of White Mulberry (Morus alba L.) Fruit Extracts</t>
  </si>
  <si>
    <t>Suriyaprom S, Kaewkod T, Promputtha I, Desvaux M, Tragoolpua Y.</t>
  </si>
  <si>
    <t>Plants (Basel). 2021 Dec 12;10(12):2736. doi: 10.3390/plants10122736.</t>
  </si>
  <si>
    <t>Suriyaprom S</t>
  </si>
  <si>
    <t>PMC8703457</t>
  </si>
  <si>
    <t>10.3390/plants10122736</t>
  </si>
  <si>
    <t>2021 Dec 12</t>
  </si>
  <si>
    <t>The fruit of mulberry trees (Morus sp.), mulberries, are traditionally utilised as a nutritional food and provide health benefits as well as skin nourishment in Thailand. White mulberries (Morus alba L.) from Chiang Mai and Mae Hong Son provinces were evaluated for their antioxidant and antibacterial activities. The antioxidant activities as well as the total phenolic, flavonoid and anthocyanin content of the aqueous and ethanolic extracts were determined using 2,2-diphenyl-1-picrylhydrazyl (DPPH), 2,2'-azinobis-(3-ethylbenzothiazolin-6-sulfonic acid) (ABTS) and ferric reducing antioxidant power (FRAP) assays. The aqueous extracts of mulberries exhibited the highest antioxidant activity, which was associated with a higher phenolic and anthocyanin content. In testing the potent antibacterial activity against Escherichia coli, Salmonella Typhi, Shigella dysenteriae, Staphylococcus aureus and Vibrio cholerae, the mulberry extracts proved to be quite efficient, especially following water extraction. Time-kill and antibacterial adhesion assays further indicated that aqueous mulberry extracts could inhibit bacterial growth and prevent adhesions of pathogenic enteric bacteria on intestinal epithelial cells. It thus appears that mulberries can potentially be consumed as a good source of antioxidants, containing antimicrobial properties against some pathogenic bacteria which cause gastrointestinal tract infections.</t>
  </si>
  <si>
    <t>Antipharyngitis Effects of Syringa oblata L. Ethanolic Extract in Acute Pharyngitis Rat Model and Anti-Inflammatory Effect of Ir-Idoids in LPS-Induced RAW 264.7 Cells</t>
  </si>
  <si>
    <t>Zhu WB, Su FZ, Sun YP, Yang BY, Wang QH, Kuang HX.</t>
  </si>
  <si>
    <t>Evid Based Complement Alternat Med. 2021 Dec 10;2021:5111752. doi: 10.1155/2021/5111752. eCollection 2021.</t>
  </si>
  <si>
    <t>Zhu WB</t>
  </si>
  <si>
    <t>PMC8683189</t>
  </si>
  <si>
    <t>10.1155/2021/5111752</t>
  </si>
  <si>
    <t>2021 Dec 10</t>
  </si>
  <si>
    <t>Ileal microbial shifts after Roux-en-Y gastric bypass orchestrate changes in glucose metabolism through modulation of bile acids and L-cell adaptation</t>
  </si>
  <si>
    <t>Dang JT, Mocanu V, Park H, Laffin M, Tran C, Hotte N, Karmali S, Birch DW, Madsen K.</t>
  </si>
  <si>
    <t>Sci Rep. 2021 Dec 10;11(1):23813. doi: 10.1038/s41598-021-03396-4.</t>
  </si>
  <si>
    <t>Dang JT</t>
  </si>
  <si>
    <t>PMC8664817</t>
  </si>
  <si>
    <t>10.1038/s41598-021-03396-4</t>
  </si>
  <si>
    <t>Development of a Self-Adjuvanting, Cross-Protective, Stable Intranasal Recombinant Vaccine for Shigellosis</t>
  </si>
  <si>
    <t>Baruah N, Ahamad N, Maiti S, Howlader DR, Bhaumik U, Patil VV, Chakrabarti MK, Koley H, Katti DS.</t>
  </si>
  <si>
    <t>ACS Infect Dis. 2021 Dec 10;7(12):3182-3196. doi: 10.1021/acsinfecdis.1c00345. Epub 2021 Nov 4.</t>
  </si>
  <si>
    <t>Baruah N</t>
  </si>
  <si>
    <t>ACS Infect Dis</t>
  </si>
  <si>
    <t>10.1021/acsinfecdis.1c00345</t>
  </si>
  <si>
    <t>With the acquirement of antibiotic resistance, Shigella has resulted in multiple epidemics of shigellosis, an infectious diarrheal disease, causing thousands of deaths per year. Unfortunately, there are no licensed vaccines, primarily due to low or serotype-specific immunogenicity. Thus, conserved subunit vaccines utilizing recombinant invasion plasmid antigens (Ipa) have been explored as cross-protective vaccine candidates. However, achieving cross-protection against Shigella dysenteriae 1, which caused multiple pandemics/epidemics in the recent past, has been difficult. Therefore, a rational approach to improve cross-protection in the preparation for a possible pandemic should involve conserved proteins from S. dysenteriae 1 (Sd1). IpaC is one such conserved immunogenic protein that is less explored as an independent vaccine due to its instability/aggregation. Therefore, to improve cross-protection and potential immunogenicity and to be prepared for a future epidemic/pandemic, herein, we stabilized recombinant Sd1 IpaC, expressed without its chaperone, using a previously reported stabilizing detergent (LDAO) in a modified protocol and assessed its vaccine potential without an adjuvant. The protein assembled into heterogeneous complex spherical structures in the presence of LDAO and showed improved stability at storage temperatures of -80, -20, 4, 25, and 37 °C while providing enhanced yield and concentration. The protein could also be stably lyophilized and reconstituted, increasing the convenience of transportation and storage. Upon intranasal administration in BALB/c mice, the stabilized-IpaC-immunized groups generated significant antibody response and were not only protected against a high intraperitoneal dose of homologous S. dysenteriae 1 but also showed 100% survival against heterologous Shigella flexneri 2a without an adjuvant, while the control animals showed visible diarrhea (bloody-Sd1 challenge), lethargy, and weight loss with 0% survival. Overall, this work demonstrates that stabilized IpaC can be explored as a minimalist, self-adjuvanting, cross-protective, intranasal, single-antigen Shigella vaccine.</t>
  </si>
  <si>
    <t>Stabilized IpaC can be explored as a minimalist, self-adjuvanting, cross-protective, intranasal, single-antigen Shigella vaccine.</t>
  </si>
  <si>
    <t>Neonatal calf diarrhea: A potent reservoir of multi-drug resistant bacteria, environmental contamination and public health hazard in Pakistan</t>
  </si>
  <si>
    <t>Ali A, Liaqat S, Tariq H, Abbas S, Arshad M, Li WJ, Ahmed I.</t>
  </si>
  <si>
    <t>Sci Total Environ. 2021 Dec 10;799:149450. doi: 10.1016/j.scitotenv.2021.149450. Epub 2021 Aug 4.</t>
  </si>
  <si>
    <t>Ali A</t>
  </si>
  <si>
    <t>10.1016/j.scitotenv.2021.149450</t>
  </si>
  <si>
    <t>Pathogenic Bacterial Species in Locally Prepared Fresh Fruit Juices Sold in Juice Houses of Eastern Ethiopia</t>
  </si>
  <si>
    <t>Mengistu DA, Baraki N, Gobena Tesema T.</t>
  </si>
  <si>
    <t>Microbiol Insights. 2021 Dec 9;14:11786361211060736. doi: 10.1177/11786361211060736. eCollection 2021.</t>
  </si>
  <si>
    <t>PMC8855452</t>
  </si>
  <si>
    <t>10.1177/11786361211060736</t>
  </si>
  <si>
    <t>2021 Dec 9</t>
  </si>
  <si>
    <t>Comparative Analysis of Fecal Bacterial Microbiota of Six Bird Species</t>
  </si>
  <si>
    <t>Gao L, Liu L, Du C, Hou Q.</t>
  </si>
  <si>
    <t>Front Vet Sci. 2021 Dec 8;8:791287. doi: 10.3389/fvets.2021.791287. eCollection 2021.</t>
  </si>
  <si>
    <t>Gao L</t>
  </si>
  <si>
    <t>PMC8692710</t>
  </si>
  <si>
    <t>10.3389/fvets.2021.791287</t>
  </si>
  <si>
    <t>2021 Dec 8</t>
  </si>
  <si>
    <t>Composition and Diversity of the Ocular Surface Microbiota in Patients With Blepharitis in Northwestern China</t>
  </si>
  <si>
    <t>Wang C, Dou X, Li J, Wu J, Cheng Y, An N.</t>
  </si>
  <si>
    <t>Front Med (Lausanne). 2021 Dec 7;8:768849. doi: 10.3389/fmed.2021.768849. eCollection 2021.</t>
  </si>
  <si>
    <t>Wang C</t>
  </si>
  <si>
    <t>PMC8688757</t>
  </si>
  <si>
    <t>10.3389/fmed.2021.768849</t>
  </si>
  <si>
    <t>2021 Dec 7</t>
  </si>
  <si>
    <t>Characteristics of Fecal Microbiota and Machine Learning Strategy for Fecal Invasive Biomarkers in Pediatric Inflammatory Bowel Disease</t>
  </si>
  <si>
    <t>Wang X, Xiao Y, Xu X, Guo L, Yu Y, Li N, Xu C.</t>
  </si>
  <si>
    <t>Front Cell Infect Microbiol. 2021 Dec 7;11:711884. doi: 10.3389/fcimb.2021.711884. eCollection 2021.</t>
  </si>
  <si>
    <t>PMC8688824</t>
  </si>
  <si>
    <t>10.3389/fcimb.2021.711884</t>
  </si>
  <si>
    <t>Antimicrobial resistance among GLASS priority pathogens from Pakistan: 2006-2018</t>
  </si>
  <si>
    <t>Saeed DK, Farooqi J, Shakoor S, Hasan R.</t>
  </si>
  <si>
    <t>BMC Infect Dis. 2021 Dec 7;21(1):1231. doi: 10.1186/s12879-021-06795-0.</t>
  </si>
  <si>
    <t>Saeed DK</t>
  </si>
  <si>
    <t>BMC Infect Dis</t>
  </si>
  <si>
    <t>PMC8650393</t>
  </si>
  <si>
    <t>10.1186/s12879-021-06795-0</t>
  </si>
  <si>
    <t>Effects of Three-Layer Encapsulated Tea Tree Oil on Growth Performance, Antioxidant Capacity, and Intestinal Microbiota of Weaned Pigs</t>
  </si>
  <si>
    <t>Wang L, Zhang Y, Liu L, Huang F, Dong B.</t>
  </si>
  <si>
    <t>Front Vet Sci. 2021 Dec 2;8:789225. doi: 10.3389/fvets.2021.789225. eCollection 2021.</t>
  </si>
  <si>
    <t>PMC8674471</t>
  </si>
  <si>
    <t>10.3389/fvets.2021.789225</t>
  </si>
  <si>
    <t>2021 Dec 2</t>
  </si>
  <si>
    <t>[Pseudotuberculosis - a case report of gastroenteritis in a five-year-old boy]</t>
  </si>
  <si>
    <t>Ježek P, Vlasatá V, Šafránková R, Kubátová H, Klimešová P, Schlosserová K, Kseničová J, Ileninová Z.</t>
  </si>
  <si>
    <t>Klin Mikrobiol Infekc Lek. 2021 Dec;27(4):158-162.</t>
  </si>
  <si>
    <t>Ježek P</t>
  </si>
  <si>
    <t>Klin Mikrobiol Infekc Lek</t>
  </si>
  <si>
    <t>2021 Dec</t>
  </si>
  <si>
    <t>Taxonomic composition and biodiversity of the gut microbiome from patients with irritable bowel syndrome, ulcerative colitis, and asthma</t>
  </si>
  <si>
    <t>Tikunov AY, Shvalov AN, Morozov VV, Babkin IV, Seledtsova GV, Voloshina IO, Ivanova IP, Bardasheva AV, Morozova VV, Vlasov VV, Tikunova NV.</t>
  </si>
  <si>
    <t>Vavilovskii Zhurnal Genet Selektsii. 2021 Dec;25(8):864-873. doi: 10.18699/VJ21.100.</t>
  </si>
  <si>
    <t>Tikunov AY</t>
  </si>
  <si>
    <t>Vavilovskii Zhurnal Genet Selektsii</t>
  </si>
  <si>
    <t>PMC8753531</t>
  </si>
  <si>
    <t>10.18699/VJ21.100</t>
  </si>
  <si>
    <t>Evaluation of Antibacterial Synergism of Methanolic Extract of Dracocephalum kotschyi and Trachyspermum ammi</t>
  </si>
  <si>
    <t>Zarei Yazdeli M, Ghazaei C, Tasallot Maraghi E, Bakhshi A, Shukohifar M.</t>
  </si>
  <si>
    <t>Malays J Med Sci. 2021 Dec;28(6):64-75. doi: 10.21315/mjms2021.28.6.7. Epub 2021 Dec 22.</t>
  </si>
  <si>
    <t>Zarei Yazdeli M</t>
  </si>
  <si>
    <t>Malays J Med Sci</t>
  </si>
  <si>
    <t>PMC8715884</t>
  </si>
  <si>
    <t>10.21315/mjms2021.28.6.7</t>
  </si>
  <si>
    <t>Multiplex PCR Pathogen Detection in Acute Gastroenteritis Among Hospitalized US Children Compared With Healthy Controls During 2011-2016 in the Post-Rotavirus Vaccine Era</t>
  </si>
  <si>
    <t>Harrison CJ, Hassan F, Lee B, Boom J, Sahni LC, Johnson C, Dunn J, Payne DC, Wikswo ME, Parashar U, Selvarangan R.</t>
  </si>
  <si>
    <t>Open Forum Infect Dis. 2021 Nov 24;8(12):ofab592. doi: 10.1093/ofid/ofab592. eCollection 2021 Dec.</t>
  </si>
  <si>
    <t>Harrison CJ</t>
  </si>
  <si>
    <t>Open Forum Infect Dis</t>
  </si>
  <si>
    <t>PMC8694200</t>
  </si>
  <si>
    <t>10.1093/ofid/ofab592</t>
  </si>
  <si>
    <t>2021 Nov 24</t>
  </si>
  <si>
    <t>Gut Microbiome-Based Diagnostic Model to Predict Diabetes Mellitus</t>
  </si>
  <si>
    <t>Yang HT, Liu JK, Xiu WJ, Tian TT, Yang Y, Hou XG, Xie X.</t>
  </si>
  <si>
    <t>Bioengineered. 2021 Dec;12(2):12521-12534. doi: 10.1080/21655979.2021.2009752.</t>
  </si>
  <si>
    <t>PMC8810174</t>
  </si>
  <si>
    <t>10.1080/21655979.2021.2009752</t>
  </si>
  <si>
    <t>The evolutionary history of Shigella flexneri serotype 6 in Asia</t>
  </si>
  <si>
    <t>Mai ST, Bodhidatta L, Turner P, Wangchuk S, Ha Thanh T, Voong Vinh P, Pham DT, Rabaa MA, Thwaites GE, Thomson NR, Baker S, Chung The H.</t>
  </si>
  <si>
    <t>Microb Genom. 2021 Dec;7(12):000736. doi: 10.1099/mgen.0.000736.</t>
  </si>
  <si>
    <t>Mai ST</t>
  </si>
  <si>
    <t>Microb Genom</t>
  </si>
  <si>
    <t>PMC8767353</t>
  </si>
  <si>
    <t>10.1099/mgen.0.000736</t>
  </si>
  <si>
    <t>Analysis of the relationship between bile duct and duodenal microbiota reveals that potential dysbacteriosis is the main cause of primary common bile duct stones</t>
  </si>
  <si>
    <t>Lyu Z, Yu T, Zhang L, Xu X, Zhang Y, Li J, Li Z, Zhang W, Hou S.</t>
  </si>
  <si>
    <t>Synth Syst Biotechnol. 2021 Nov 24;6(4):414-428. doi: 10.1016/j.synbio.2021.11.002. eCollection 2021 Dec.</t>
  </si>
  <si>
    <t>Lyu Z</t>
  </si>
  <si>
    <t>Synth Syst Biotechnol</t>
  </si>
  <si>
    <t>PMC8632725</t>
  </si>
  <si>
    <t>10.1016/j.synbio.2021.11.002</t>
  </si>
  <si>
    <t>Cluster-specific gene markers enhance Shigella and enteroinvasive Escherichia coli in silico serotyping</t>
  </si>
  <si>
    <t>Zhang X, Payne M, Nguyen T, Kaur S, Lan R.</t>
  </si>
  <si>
    <t>Microb Genom. 2021 Dec;7(12):000704. doi: 10.1099/mgen.0.000704.</t>
  </si>
  <si>
    <t>PMC8767346</t>
  </si>
  <si>
    <t>10.1099/mgen.0.000704</t>
  </si>
  <si>
    <t>ECTyper: in silico Escherichia coli serotype and species prediction from raw and assembled whole-genome sequence data</t>
  </si>
  <si>
    <t>Bessonov K, Laing C, Robertson J, Yong I, Ziebell K, Gannon VPJ, Nichani A, Arya G, Nash JHE, Christianson S.</t>
  </si>
  <si>
    <t>Microb Genom. 2021 Dec;7(12):000728. doi: 10.1099/mgen.0.000728.</t>
  </si>
  <si>
    <t>Bessonov K</t>
  </si>
  <si>
    <t>PMC8767331</t>
  </si>
  <si>
    <t>10.1099/mgen.0.000728</t>
  </si>
  <si>
    <t>Geographic and position-based variations in phyllospheric bacterial communities present on flue-cured tobacco</t>
  </si>
  <si>
    <t>Ye J, Ding Y, Qi X, Xu J, Yang X, Zhang Z.</t>
  </si>
  <si>
    <t>Appl Microbiol Biotechnol. 2021 Dec;105(24):9297-9308. doi: 10.1007/s00253-021-11671-7. Epub 2021 Nov 18.</t>
  </si>
  <si>
    <t>Ye J</t>
  </si>
  <si>
    <t>10.1007/s00253-021-11671-7</t>
  </si>
  <si>
    <t>Dietary supplementation with inulin improves lactation performance and serum lipids by regulating the rumen microbiome and metabolome in dairy cows</t>
  </si>
  <si>
    <t>Wang Y, Nan X, Zhao Y, Jiang L, Wang H, Hua D, Zhang F, Wang Y, Liu J, Yao J, Xiong B.</t>
  </si>
  <si>
    <t>Anim Nutr. 2021 Dec;7(4):1189-1204. doi: 10.1016/j.aninu.2021.09.007. Epub 2021 Oct 12.</t>
  </si>
  <si>
    <t>Anim Nutr</t>
  </si>
  <si>
    <t>PMC8556608</t>
  </si>
  <si>
    <t>10.1016/j.aninu.2021.09.007</t>
  </si>
  <si>
    <t>Immunoinformatic identification of the epitope-based vaccine candidates from Maltoporin, FepA and OmpW of Shigella Spp, with molecular docking confirmation</t>
  </si>
  <si>
    <t>Ullah H, Mahmud S, Hossain MJ, Islam MSB, Kibria KMK.</t>
  </si>
  <si>
    <t>Infect Genet Evol. 2021 Dec;96:105129. doi: 10.1016/j.meegid.2021.105129. Epub 2021 Nov 2.</t>
  </si>
  <si>
    <t>Ullah H</t>
  </si>
  <si>
    <t>10.1016/j.meegid.2021.105129</t>
  </si>
  <si>
    <t>Evaluation of Sensitivity and Cost-Effectiveness of Molecular Methods for the Co-detection of Waterborne Pathogens in India</t>
  </si>
  <si>
    <t>M A, Sebastian D.</t>
  </si>
  <si>
    <t>Mar Biotechnol (NY). 2021 Dec;23(6):955-963. doi: 10.1007/s10126-021-10078-9. Epub 2021 Oct 29.</t>
  </si>
  <si>
    <t>M A</t>
  </si>
  <si>
    <t>Mar Biotechnol (NY)</t>
  </si>
  <si>
    <t>10.1007/s10126-021-10078-9</t>
  </si>
  <si>
    <t>Response to PD-1-Based Immunotherapy for Non-Small Cell Lung Cancer Altered by Gut Microbiota</t>
  </si>
  <si>
    <t>He D, Li X, An R, Wang L, Wang Y, Zheng S, Chen X, Wang X.</t>
  </si>
  <si>
    <t>Oncol Ther. 2021 Dec;9(2):647-657. doi: 10.1007/s40487-021-00171-3. Epub 2021 Oct 18.</t>
  </si>
  <si>
    <t>He D</t>
  </si>
  <si>
    <t>Oncol Ther</t>
  </si>
  <si>
    <t>PMC8593091</t>
  </si>
  <si>
    <t>10.1007/s40487-021-00171-3</t>
  </si>
  <si>
    <t>Effects of non-viable Lactobacillus reuteri combining with 14-day standard triple therapy on Helicobacter pylori eradication: A randomized double-blind placebo-controlled trial</t>
  </si>
  <si>
    <t>Yang C, Liang L, Lv P, Liu L, Wang S, Wang Z, Chen Y.</t>
  </si>
  <si>
    <t>Helicobacter. 2021 Dec;26(6):e12856. doi: 10.1111/hel.12856. Epub 2021 Oct 10.</t>
  </si>
  <si>
    <t>Yang C</t>
  </si>
  <si>
    <t>Helicobacter</t>
  </si>
  <si>
    <t>10.1111/hel.12856</t>
  </si>
  <si>
    <t>Chronic in vitro fermentation and in vivo metabolism: Extracellular polysaccharides from Sporidiobolus pararoseus regulate the intestinal microbiome of humans and mice</t>
  </si>
  <si>
    <t>Hu B, Liu C, Jiang W, Zhu H, Zhang H, Qian H, Zhang W.</t>
  </si>
  <si>
    <t>Int J Biol Macromol. 2021 Dec 1;192:398-406. doi: 10.1016/j.ijbiomac.2021.09.127. Epub 2021 Sep 25.</t>
  </si>
  <si>
    <t>Hu B</t>
  </si>
  <si>
    <t>10.1016/j.ijbiomac.2021.09.127</t>
  </si>
  <si>
    <t>2021 Dec 1</t>
  </si>
  <si>
    <t>Hazard identification and risk assessment of the organic, inorganic and microbial contaminants in the surface water after the high magnitude of flood event</t>
  </si>
  <si>
    <t>Lim KY, Foo KY.</t>
  </si>
  <si>
    <t>Environ Int. 2021 Dec;157:106851. doi: 10.1016/j.envint.2021.106851. Epub 2021 Sep 21.</t>
  </si>
  <si>
    <t>Lim KY</t>
  </si>
  <si>
    <t>Environ Int</t>
  </si>
  <si>
    <t>10.1016/j.envint.2021.106851</t>
  </si>
  <si>
    <t>Historical, current, and emerging tools for identification and serotyping of Shigella</t>
  </si>
  <si>
    <t>Halimeh FB, Rafei R, Osman M, Kassem II, Diene SM, Dabboussi F, Rolain JM, Hamze M.</t>
  </si>
  <si>
    <t>Braz J Microbiol. 2021 Dec;52(4):2043-2055. doi: 10.1007/s42770-021-00573-5. Epub 2021 Sep 15.</t>
  </si>
  <si>
    <t>Halimeh FB</t>
  </si>
  <si>
    <t>Braz J Microbiol</t>
  </si>
  <si>
    <t>PMC8441030</t>
  </si>
  <si>
    <t>10.1007/s42770-021-00573-5</t>
  </si>
  <si>
    <t>Microbiota and the irritable bowel syndrome</t>
  </si>
  <si>
    <t>Sabo CM, Dumitrascu DL.</t>
  </si>
  <si>
    <t>Minerva Gastroenterol (Torino). 2021 Dec;67(4):377-384. doi: 10.23736/S2724-5985.21.02923-5. Epub 2021 Sep 13.</t>
  </si>
  <si>
    <t>Sabo CM</t>
  </si>
  <si>
    <t>Minerva Gastroenterol (Torino)</t>
  </si>
  <si>
    <t>10.23736/S2724-5985.21.02923-5</t>
  </si>
  <si>
    <t>Shigella sonnei, an emerging multidrug-resistant sexually transmitted pathogen in Franche-Comté, France</t>
  </si>
  <si>
    <t>Zayet S, Klopfenstein T, Pierron A, Royer PY, Toko L, Garnier P, Gendrin V.</t>
  </si>
  <si>
    <t>Emerg Microbes Infect. 2021 Dec;10(1):1702-1705. doi: 10.1080/22221751.2021.1969289.</t>
  </si>
  <si>
    <t>Zayet S</t>
  </si>
  <si>
    <t>Emerg Microbes Infect</t>
  </si>
  <si>
    <t>PMC8381955</t>
  </si>
  <si>
    <t>10.1080/22221751.2021.1969289</t>
  </si>
  <si>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</si>
  <si>
    <t>Multidrug-resistant S. sonnei cases in MSM highlight its association with certain sexual behaviors and the emergence of resistance.</t>
  </si>
  <si>
    <t>Temperature and risk of infectious diarrhea: a systematic review and meta-analysis</t>
  </si>
  <si>
    <t>Liang M, Ding X, Wu Y, Sun Y.</t>
  </si>
  <si>
    <t>Environ Sci Pollut Res Int. 2021 Dec;28(48):68144-68154. doi: 10.1007/s11356-021-15395-z. Epub 2021 Jul 15.</t>
  </si>
  <si>
    <t>Liang M</t>
  </si>
  <si>
    <t>Environ Sci Pollut Res Int</t>
  </si>
  <si>
    <t>10.1007/s11356-021-15395-z</t>
  </si>
  <si>
    <t>How microbiological tests reflect bacterial pathogenesis and host adaptation</t>
  </si>
  <si>
    <t>Spiga L, Jimenez AG, Santos RL, Winter SE.</t>
  </si>
  <si>
    <t>Braz J Microbiol. 2021 Dec;52(4):1745-1753. doi: 10.1007/s42770-021-00571-7. Epub 2021 Jul 12.</t>
  </si>
  <si>
    <t>Spiga L</t>
  </si>
  <si>
    <t>PMC8578236</t>
  </si>
  <si>
    <t>10.1007/s42770-021-00571-7</t>
  </si>
  <si>
    <t>Investigation into the bacterial diversity of sediment samples obtained from Berg River, Western Cape, South Africa</t>
  </si>
  <si>
    <t>Alegbeleye O, Alisoltani A, Abia ALK, Awe AA, Adetunji AT, Rabiu S, Opeolu BO.</t>
  </si>
  <si>
    <t>Folia Microbiol (Praha). 2021 Dec;66(6):931-947. doi: 10.1007/s12223-021-00893-x. Epub 2021 Jul 5.</t>
  </si>
  <si>
    <t>Alegbeleye O</t>
  </si>
  <si>
    <t>Folia Microbiol (Praha)</t>
  </si>
  <si>
    <t>10.1007/s12223-021-00893-x</t>
  </si>
  <si>
    <t>Curcumin modulates gut microbiota and improves renal function in rats with uric acid nephropathy</t>
  </si>
  <si>
    <t>Xu X, Wang H, Guo D, Man X, Liu J, Li J, Luo C, Zhang M, Zhen L, Liu X.</t>
  </si>
  <si>
    <t>Ren Fail. 2021 Dec;43(1):1063-1075. doi: 10.1080/0886022X.2021.1944875.</t>
  </si>
  <si>
    <t>Xu X</t>
  </si>
  <si>
    <t>Ren Fail</t>
  </si>
  <si>
    <t>PMC8253186</t>
  </si>
  <si>
    <t>10.1080/0886022X.2021.1944875</t>
  </si>
  <si>
    <t>It is well known that the progression of hyperuricemia disease often contributes to renal dysfunction. However, there have been few studies on uric acid nephropathy (UAN), especially its relationship with gut microbiota. UAN is usually accompanied by disordered intestinal flora, and damaged gut barrier, which are closely related to tubulointerstitial fibrosis, and systemic inflammation. In previous studies, it has been confirmed that curcumin could alleviate tubulointerstitial fibrosis, and improve renal function through its antioxidant, anti-apoptotic, and anti-inflammatory efficacies. However, the effects curcumin exerts on intestinal flora in uric acid nephropathy are still unknown. Therefore, we used next-generation sequencing technology to investigate the effects of curcumin on gut microbiota in a rat model of UAN induced by adenine and potassium oxonate, and rats were randomly divided into control, model or curcumin treatment groups. The results demonstrated that, compared to the model group, the treatment group showed decreased serum uric acid (156.80 ± 11.90 μmol/L vs. 325.60 ± 18.65 μmol/L, p &lt; 0.001), serum creatinine (66.20 ± 11.88 μmol/L vs. 182.20 ± 8.87 μmol/L, p &lt; 0.001) and BUN level (13.33 ± 3.16 mmol/L vs. 36.04 ± 6.60 mmol/L, p &lt; 0.001). The treatment group also displayed attenuated renal pathological lesions and metabolic endotoxemia (25.60 ± 5.90 ng/mL vs. 38.40 ± 4.98 ng/mL, p &lt; 0.01), and improved tightly linked proteins expression. Besides, curcumin altered the gut microbiota structure in UAN rats. More specifically, curcumin treatment protected against the overgrowth of opportunistic pathogens in UAN, including Escherichia-Shigella and Bacteroides, and increased the relative abundance of bacteria producing short-chain fatty acids (SCFAs), such as Lactobacillus and Ruminococcaceae. These results suggest that curcumin could modulate gut microbiota, fortify the intestinal barrier, attenuate metabolic endotoxemia, and consequently protect the renal function in UAN rats.</t>
  </si>
  <si>
    <t>Curcumin protects renal function in UAN rats by modulating gut microbiota, reducing opportunistic pathogens, and enhancing intestinal barrier.</t>
  </si>
  <si>
    <t>YhjC is a novel transcriptional regulator required for Shigella flexneri virulence</t>
  </si>
  <si>
    <t>Li W, Jiang L, Liu X, Guo R, Ma S, Wang J, Ma S, Li S, Li H.</t>
  </si>
  <si>
    <t>Virulence. 2021 Dec;12(1):1661-1671. doi: 10.1080/21505594.2021.1936767.</t>
  </si>
  <si>
    <t>Li W</t>
  </si>
  <si>
    <t>Virulence</t>
  </si>
  <si>
    <t>PMC8218686</t>
  </si>
  <si>
    <t>10.1080/21505594.2021.1936767</t>
  </si>
  <si>
    <t>Novel scheme for non-invasive gut bioinformation acquisition with a magnetically controlled sampling capsule endoscope</t>
  </si>
  <si>
    <t>Ding Z, Wang W, Zhang K, Ming F, Yangdai T, Xu T, Shi H, Bao Y, Yao H, Peng H, Han C, Jiang W, Liu J, Hou X, Lin R.</t>
  </si>
  <si>
    <t>Gut. 2021 Dec;70(12):2297-2306. doi: 10.1136/gutjnl-2020-322465. Epub 2021 Jan 15.</t>
  </si>
  <si>
    <t>Ding Z</t>
  </si>
  <si>
    <t>Gut</t>
  </si>
  <si>
    <t>10.1136/gutjnl-2020-322465</t>
  </si>
  <si>
    <t>Specific alterations in gut microbiota in patients with chronic kidney disease: an updated systematic review</t>
  </si>
  <si>
    <t>Zhao J, Ning X, Liu B, Dong R, Bai M, Sun S.</t>
  </si>
  <si>
    <t>Ren Fail. 2021 Dec;43(1):102-112. doi: 10.1080/0886022X.2020.1864404.</t>
  </si>
  <si>
    <t>Zhao J</t>
  </si>
  <si>
    <t>PMC7808321</t>
  </si>
  <si>
    <t>10.1080/0886022X.2020.1864404</t>
  </si>
  <si>
    <t>The diagnostic potential of gut microbiome for early hepatitis B virus-related hepatocellular carcinoma</t>
  </si>
  <si>
    <t>Tang Y, Zhou H, Xiang Y, Cui F.</t>
  </si>
  <si>
    <t>Eur J Gastroenterol Hepatol. 2021 Dec 1;33(1S Suppl 1):e167-e175. doi: 10.1097/MEG.0000000000001978.</t>
  </si>
  <si>
    <t>Eur J Gastroenterol Hepatol</t>
  </si>
  <si>
    <t>10.1097/MEG.0000000000001978</t>
  </si>
  <si>
    <t>Effects of Structural Manipulation on the Bioactivity of some Coumarin-Based Products</t>
  </si>
  <si>
    <t>Fakri Mustafa Y, Riyadh Khalil R, Tareq Mohammed E, Bashir MK, Khudhayer Oglah M.</t>
  </si>
  <si>
    <t>Arch Razi Inst. 2021 Nov 30;76(5):1297-1305. doi: 10.22092/ari.2021.356100.1776. eCollection 2021 Nov.</t>
  </si>
  <si>
    <t>Fakri Mustafa Y</t>
  </si>
  <si>
    <t>Arch Razi Inst</t>
  </si>
  <si>
    <t>PMC8934075</t>
  </si>
  <si>
    <t>10.22092/ari.2021.356100.1776</t>
  </si>
  <si>
    <t>2021 Nov 30</t>
  </si>
  <si>
    <t>Human Milk-Based or Bovine Milk-Based Fortifiers Differentially Impact the Development of the Gut Microbiota of Preterm Infants</t>
  </si>
  <si>
    <t>Aguilar-Lopez M, Wetzel C, MacDonald A, Ho TTB, Donovan SM.</t>
  </si>
  <si>
    <t>Front Pediatr. 2021 Nov 30;9:719096. doi: 10.3389/fped.2021.719096. eCollection 2021.</t>
  </si>
  <si>
    <t>Aguilar-Lopez M</t>
  </si>
  <si>
    <t>Front Pediatr</t>
  </si>
  <si>
    <t>PMC8669825</t>
  </si>
  <si>
    <t>10.3389/fped.2021.719096</t>
  </si>
  <si>
    <t>The positive effects and underlying mechanisms of Undaria pinnatifida polysaccharides on type 2 diabetes mellitus in rats</t>
  </si>
  <si>
    <t>Li ZR, Jia RB, Luo D, Lin L, Zheng Q, Zhao M.</t>
  </si>
  <si>
    <t>Food Funct. 2021 Nov 29;12(23):11898-11912. doi: 10.1039/d1fo01838h.</t>
  </si>
  <si>
    <t>Li ZR</t>
  </si>
  <si>
    <t>10.1039/d1fo01838h</t>
  </si>
  <si>
    <t>2021 Nov 29</t>
  </si>
  <si>
    <t>Evaluating whole-genome sequencing quality metrics for enteric pathogen outbreaks</t>
  </si>
  <si>
    <t>Wagner DD, Carleton HA, Trees E, Katz LS.</t>
  </si>
  <si>
    <t>PeerJ. 2021 Nov 25;9:e12446. doi: 10.7717/peerj.12446. eCollection 2021.</t>
  </si>
  <si>
    <t>Wagner DD</t>
  </si>
  <si>
    <t>PMC8627651</t>
  </si>
  <si>
    <t>10.7717/peerj.12446</t>
  </si>
  <si>
    <t>2021 Nov 25</t>
  </si>
  <si>
    <t>Scoping review of food safety at transport stations in Africa</t>
  </si>
  <si>
    <t>Ncama BP, Kuupiel D, Duma SE, Mchunu G, Guga P, Slotow R.</t>
  </si>
  <si>
    <t>BMJ Open. 2021 Nov 25;11(11):e053856. doi: 10.1136/bmjopen-2021-053856.</t>
  </si>
  <si>
    <t>Ncama BP</t>
  </si>
  <si>
    <t>BMJ Open</t>
  </si>
  <si>
    <t>PMC8627411</t>
  </si>
  <si>
    <t>10.1136/bmjopen-2021-053856</t>
  </si>
  <si>
    <t>The exposure-response association between humidex and bacillary dysentery: A two-stage time series analysis of 316 cities in mainland China</t>
  </si>
  <si>
    <t>Zhao R, Gao Q, Hao Q, Wang S, Zhang Y, Li H, Jiang B.</t>
  </si>
  <si>
    <t>Sci Total Environ. 2021 Nov 25;797:148840. doi: 10.1016/j.scitotenv.2021.148840. Epub 2021 Jul 2.</t>
  </si>
  <si>
    <t>Zhao R</t>
  </si>
  <si>
    <t>10.1016/j.scitotenv.2021.148840</t>
  </si>
  <si>
    <t>A Predictive Model Based on the Gut Microbiota Improves the Diagnostic Effect in Patients With Cholangiocarcinoma</t>
  </si>
  <si>
    <t>Zhang T, Zhang S, Jin C, Lin Z, Deng T, Xie X, Deng L, Li X, Ma J, Ding X, Liu Y, Shan Y, Yu Z, Wang Y, Chen G, Li J.</t>
  </si>
  <si>
    <t>Front Cell Infect Microbiol. 2021 Nov 23;11:751795. doi: 10.3389/fcimb.2021.751795. eCollection 2021.</t>
  </si>
  <si>
    <t>Zhang T</t>
  </si>
  <si>
    <t>PMC8650695</t>
  </si>
  <si>
    <t>10.3389/fcimb.2021.751795</t>
  </si>
  <si>
    <t>2021 Nov 23</t>
  </si>
  <si>
    <t>Sinomenine Hydrochloride Ameliorates Fish Foodborne Enteritis via α7nAchR-Mediated Anti-Inflammatory Effect Whilst Altering Microbiota Composition</t>
  </si>
  <si>
    <t>Xie J, Li M, Ye W, Shan J, Zhao X, Duan Y, Liu Y, Unger BH, Cheng Y, Zhang W, Wu N, Xia XQ.</t>
  </si>
  <si>
    <t>Front Immunol. 2021 Nov 23;12:766845. doi: 10.3389/fimmu.2021.766845. eCollection 2021.</t>
  </si>
  <si>
    <t>Xie J</t>
  </si>
  <si>
    <t>PMC8650311</t>
  </si>
  <si>
    <t>10.3389/fimmu.2021.766845</t>
  </si>
  <si>
    <t>Prevalence of multi-drug resistant bacteria associated with foods and drinks in Nigeria (2015-2020): A systematic review</t>
  </si>
  <si>
    <t>Mola I, Onibokun A, Oranusi S.</t>
  </si>
  <si>
    <t>Ital J Food Saf. 2021 Nov 22;10(4):9417. doi: 10.4081/ijfs.2021.9417. eCollection 2021 Nov 22.</t>
  </si>
  <si>
    <t>Mola I</t>
  </si>
  <si>
    <t>Ital J Food Saf</t>
  </si>
  <si>
    <t>PMC8672312</t>
  </si>
  <si>
    <t>10.4081/ijfs.2021.9417</t>
  </si>
  <si>
    <t>2021 Nov 22</t>
  </si>
  <si>
    <t>Shigella Bacteremia in an Immunocompetent Patient</t>
  </si>
  <si>
    <t>Rotramel HE, Zamir HS.</t>
  </si>
  <si>
    <t>Cureus. 2021 Nov 20;13(11):e19778. doi: 10.7759/cureus.19778. eCollection 2021 Nov.</t>
  </si>
  <si>
    <t>Rotramel HE</t>
  </si>
  <si>
    <t>Cureus</t>
  </si>
  <si>
    <t>PMC8687798</t>
  </si>
  <si>
    <t>10.7759/cureus.19778</t>
  </si>
  <si>
    <t>2021 Nov 20</t>
  </si>
  <si>
    <t>Antibody in Lymphocyte Supernatant (ALS) responses after oral vaccination with live Shigella sonnei vaccine candidates WRSs2 and WRSs3 and correlation with serum antibodies, ASCs, fecal IgA and shedding</t>
  </si>
  <si>
    <t>Venkatesan MM, Ballou C, Barnoy S, McNeal M, El-Khorazaty J, Frenck R, Baqar S.</t>
  </si>
  <si>
    <t>PLoS One. 2021 Nov 18;16(11):e0259361. doi: 10.1371/journal.pone.0259361. eCollection 2021.</t>
  </si>
  <si>
    <t>Venkatesan MM</t>
  </si>
  <si>
    <t>PMC8601580</t>
  </si>
  <si>
    <t>10.1371/journal.pone.0259361</t>
  </si>
  <si>
    <t>2021 Nov 18</t>
  </si>
  <si>
    <t>Overview of Changes to the Clinical and Laboratory Standards Institute Performance Standards for Antimicrobial Susceptibility Testing, M100, 31st Edition</t>
  </si>
  <si>
    <t>Humphries R, Bobenchik AM, Hindler JA, Schuetz AN.</t>
  </si>
  <si>
    <t>J Clin Microbiol. 2021 Nov 18;59(12):e0021321. doi: 10.1128/JCM.00213-21. Epub 2021 Sep 22.</t>
  </si>
  <si>
    <t>Humphries R</t>
  </si>
  <si>
    <t>PMC8601225</t>
  </si>
  <si>
    <t>10.1128/JCM.00213-21</t>
  </si>
  <si>
    <t>Characterization of Enteric Disease in Children by Use of a Low-Cost Specimen Preservation Method</t>
  </si>
  <si>
    <t>Debes AK, Xiao S, Liu J, Shaffer A, Scalzo P, Guenou E, Beyala L, Pascal GA, Chebe AN, Tchio-Nighie H, Sonia NS, Ram M, Sack DA, Ateudjieu J.</t>
  </si>
  <si>
    <t>J Clin Microbiol. 2021 Nov 18;59(12):e0170321. doi: 10.1128/JCM.01703-21. Epub 2021 Sep 15.</t>
  </si>
  <si>
    <t>Debes AK</t>
  </si>
  <si>
    <t>PMC8601215</t>
  </si>
  <si>
    <t>10.1128/JCM.01703-21</t>
  </si>
  <si>
    <t>Ultrasensitive pathogen detection with a rolling circle amplification-empowered multiplex electrochemical DNA sensor</t>
  </si>
  <si>
    <t>Yeap CSY, Chaibun T, Lee SY, Zhao B, Jan Y, La-O-Vorakiat C, Surareungchai W, Song S, Lertanantawong B.</t>
  </si>
  <si>
    <t>Chem Commun (Camb). 2021 Nov 16;57(91):12155-12158. doi: 10.1039/d1cc05181d.</t>
  </si>
  <si>
    <t>Yeap CSY</t>
  </si>
  <si>
    <t>Chem Commun (Camb)</t>
  </si>
  <si>
    <t>10.1039/d1cc05181d</t>
  </si>
  <si>
    <t>2021 Nov 16</t>
  </si>
  <si>
    <t>Impact of O-Acetylation on S. flexneri 1b and 2a O-Antigen Immunogenicity in Mice</t>
  </si>
  <si>
    <t>Arato V, Oldrini D, Massai L, Gasperini G, Necchi F, Micoli F.</t>
  </si>
  <si>
    <t>Microorganisms. 2021 Nov 15;9(11):2360. doi: 10.3390/microorganisms9112360.</t>
  </si>
  <si>
    <t>Arato V</t>
  </si>
  <si>
    <t>PMC8623282</t>
  </si>
  <si>
    <t>10.3390/microorganisms9112360</t>
  </si>
  <si>
    <t>2021 Nov 15</t>
  </si>
  <si>
    <t>Effect of probiotics combined with applied behavior analysis in the treatment of children with autism spectrum disorder: a prospective randomized controlled trial</t>
  </si>
  <si>
    <t>Li YQ, Sun YH, Liang YP, Zhou F, Yang J, Jin SL.</t>
  </si>
  <si>
    <t>Zhongguo Dang Dai Er Ke Za Zhi. 2021 Nov 15;23(11):1103-1110. doi: 10.7499/j.issn.1008-8830.2108085.</t>
  </si>
  <si>
    <t>Li YQ</t>
  </si>
  <si>
    <t>Zhongguo Dang Dai Er Ke Za Zhi</t>
  </si>
  <si>
    <t>PMC8580031</t>
  </si>
  <si>
    <t>10.7499/j.issn.1008-8830.2108085</t>
  </si>
  <si>
    <t>Pediococcus acidilactici CCFM6432 mitigates chronic stress-induced anxiety and gut microbial abnormalities</t>
  </si>
  <si>
    <t>Tian P, Chen Y, Qian X, Zou R, Zhu H, Zhao J, Zhang H, Wang G, Chen W.</t>
  </si>
  <si>
    <t>Food Funct. 2021 Nov 15;12(22):11241-11249. doi: 10.1039/d1fo01608c.</t>
  </si>
  <si>
    <t>Tian P</t>
  </si>
  <si>
    <t>10.1039/d1fo01608c</t>
  </si>
  <si>
    <t>Nuciferine administration in C57BL/6J mice with gestational diabetes mellitus induced by a high-fat diet: the improvement of glycolipid disorders and intestinal dysbacteriosis</t>
  </si>
  <si>
    <t>Tang Z, Luo T, Huang P, Luo M, Zhu J, Wang X, Lin Q, He Z, Gao P, Liu S.</t>
  </si>
  <si>
    <t>Food Funct. 2021 Nov 15;12(22):11174-11189. doi: 10.1039/d1fo02714j.</t>
  </si>
  <si>
    <t>Tang Z</t>
  </si>
  <si>
    <t>10.1039/d1fo02714j</t>
  </si>
  <si>
    <t>Antibacterial and antishigellosis activity of Xylopia staudtii (engl. &amp; diels), Annonaceae</t>
  </si>
  <si>
    <t>Pouofo Nguiam M, Njonte Wouamba SC, Longo F, Gounoue Kamkumo R, Donji Kenne Foweda L, Dzeufiet Djomeni PD, Lenta Ndjakou B, Sewald N, Fekam Boyom F, Kouam Fogue S, Dimo T.</t>
  </si>
  <si>
    <t>J Ethnopharmacol. 2021 Nov 15;280:114406. doi: 10.1016/j.jep.2021.114406. Epub 2021 Jul 8.</t>
  </si>
  <si>
    <t>Pouofo Nguiam M</t>
  </si>
  <si>
    <t>J Ethnopharmacol</t>
  </si>
  <si>
    <t>10.1016/j.jep.2021.114406</t>
  </si>
  <si>
    <t>Ethnopharmacological relevance: Xylopia staudtii is a medicinal plant which fruits are traditionally used in western Cameroon as a spice in the preparation of soups known for their abdominal cramp relieving properties. Often identified as Xylopia africana, its bark is used in the treatment of dysentery in Mont Cameroun localities. This plant could therefore contain active ingredients against intestinal pathogens, including Shigella spp, which are responsible of the deathly dysenteric diarrhoea.
Aim of the study: This study aims to assess the efficacy of the hydroethanolic extract from Xylopia staudtii bark in immunodepressed mice infected with Shigella flexneri.
Materials and methods: Qualitative detection of compounds in the crude extract was done using UPLC-DAD-(HR) ESI-MS analysis in an attempt to link the activity to the chemical composition. The MIC and the MBC of the extract was determined using broth dilution method. Shigellosis was induced by intraperitoneal administration of Shigella flexneri to immunodepressed mice pretreated with streptomycin. These infected mice were then treated with the extract (100, 200 and 400 mg/kg), and reference substances (ciprofloxacin and saline). During the 9 days of treatment, animal morphology, fecal pathology and deaths were recorded. At the end of the treatment period, blood and organs were collected from any surviving animals for hematological, biochemical and histopathological analyses.
Results: The extract was found to be significantly active, with a bactericidal effect against Shigella and a bacteriostatic effect against Escherichia coli. It was able to reduce and stop the faecal pathology caused by the infection in mice, as well as the rate of deaths which was brought to zero (0) in animal treated at 400 mg/kg. The bacteria load in faeces was reduced by 100% in animal treated at 400 mg/kg. Xylopia staudtii extract elicited anti-inflammatory properties by reducing MPO activity and Lcn2 intestinal level. It also prevents damages in the intestinal tissue and the shortening of colon which characterise Shigella infection. The serum level of ASAT, ALAT, bilirubin, urea and creatinine in animals treated with the extract was similar to those of normal animal used in the study. These activities of the plant may be due at least in part to the presence of ent-kauran type diterpens such as kaurenoic acid identified in the extract.
Conclusion: These findings support the usage of Xylopia staudtii as an antimicrobial against bacillary dysentery, making this plant a potential candidate for the formulation of an improved standardized traditional medicine.</t>
  </si>
  <si>
    <t>Xylopia staudtii bark extract effectively combats Shigella flexneri in immunodepressed mice, reducing infection and intestinal damage.</t>
  </si>
  <si>
    <t>Trends of Foodborne Diseases in Mississippi: Association with Racial and Economic Disparities</t>
  </si>
  <si>
    <t>Akil L.</t>
  </si>
  <si>
    <t>Diseases. 2021 Nov 13;9(4):83. doi: 10.3390/diseases9040083.</t>
  </si>
  <si>
    <t>Akil L</t>
  </si>
  <si>
    <t>Diseases</t>
  </si>
  <si>
    <t>PMC8628664</t>
  </si>
  <si>
    <t>10.3390/diseases9040083</t>
  </si>
  <si>
    <t>2021 Nov 13</t>
  </si>
  <si>
    <t>Isolation, phenotypic characterization and comparative genomic analysis of 2019SD1, a polyvalent enterobacteria phage</t>
  </si>
  <si>
    <t>Kumar P, Meghvansi MK, Kamboj DV.</t>
  </si>
  <si>
    <t>Sci Rep. 2021 Nov 12;11(1):22197. doi: 10.1038/s41598-021-01419-8.</t>
  </si>
  <si>
    <t>Kumar P</t>
  </si>
  <si>
    <t>PMC8590004</t>
  </si>
  <si>
    <t>10.1038/s41598-021-01419-8</t>
  </si>
  <si>
    <t>2021 Nov 12</t>
  </si>
  <si>
    <t>Tebipenem as an oral alternative for the treatment of typhoid caused by XDR Salmonella Typhi</t>
  </si>
  <si>
    <t>Mylona E, Voong Vinh P, Qureshi S, Karkey A, Dongol S, Ha Thanh T, Walson J, Ballell L, Fernández Álvaro E, Qamar F, Baker S.</t>
  </si>
  <si>
    <t>J Antimicrob Chemother. 2021 Nov 12;76(12):3197-3200. doi: 10.1093/jac/dkab326.</t>
  </si>
  <si>
    <t>Mylona E</t>
  </si>
  <si>
    <t>PMC8598285</t>
  </si>
  <si>
    <t>10.1093/jac/dkab326</t>
  </si>
  <si>
    <t>Tibetan Medicine Qishiwei Zhenzhu Pills Can Reduce Cerebral Ischemia-Reperfusion Injury by Regulating Gut Microbiota and Inhibiting Inflammation</t>
  </si>
  <si>
    <t>Fu K, Zhang D, Song Y, Xu M, Wu R, Xiong X, Liu X, Wu L, Guo Y, Zhou Y, Li X, Wang Z.</t>
  </si>
  <si>
    <t>Evid Based Complement Alternat Med. 2021 Nov 11;2021:2251679. doi: 10.1155/2021/2251679. eCollection 2021.</t>
  </si>
  <si>
    <t>Fu K</t>
  </si>
  <si>
    <t>PMC8601817</t>
  </si>
  <si>
    <t>10.1155/2021/2251679</t>
  </si>
  <si>
    <t>Bacteriological and histopathological findings in cetaceans that stranded in the Philippines from 2017 to 2018</t>
  </si>
  <si>
    <t>Obusan MCM, Caras JAA, Lumang LSL, Calderon EJS, Villanueva RMD, Salibay CC, Siringan MAT, Rivera WL, Masangkay JS, Aragones LV.</t>
  </si>
  <si>
    <t>PLoS One. 2021 Nov 11;16(11):e0243691. doi: 10.1371/journal.pone.0243691. eCollection 2021.</t>
  </si>
  <si>
    <t>Obusan MCM</t>
  </si>
  <si>
    <t>PMC8584710</t>
  </si>
  <si>
    <t>10.1371/journal.pone.0243691</t>
  </si>
  <si>
    <t>Comparison and Optimization of Quantification Methods for Shigella flexneri Serotype 6 O-antigen Containing Galacturonic Acid and Methyl-Pentose</t>
  </si>
  <si>
    <t>Raso MM, Vassallo O, Micoli F, Giannelli C.</t>
  </si>
  <si>
    <t>Int J Mol Sci. 2021 Nov 10;22(22):12160. doi: 10.3390/ijms222212160.</t>
  </si>
  <si>
    <t>Raso MM</t>
  </si>
  <si>
    <t>PMC8623728</t>
  </si>
  <si>
    <t>10.3390/ijms222212160</t>
  </si>
  <si>
    <t>2021 Nov 10</t>
  </si>
  <si>
    <t>Potential Influence of Regulation of the Food Value Chain on Prevalence and Patterns of Antimicrobial Resistance: the Case of Tilapia (Oreochromis niloticus)</t>
  </si>
  <si>
    <t>Onjong HA, Ntuli V, Wambui J, Mwaniki M, Njage PMK.</t>
  </si>
  <si>
    <t>Appl Environ Microbiol. 2021 Nov 10;87(23):e0094521. doi: 10.1128/AEM.00945-21. Epub 2021 Sep 22.</t>
  </si>
  <si>
    <t>Onjong HA</t>
  </si>
  <si>
    <t>PMC8579994</t>
  </si>
  <si>
    <t>10.1128/AEM.00945-21</t>
  </si>
  <si>
    <t>Propionic Acid and Sodium Benzoate Affected Biogenic Amine Formation, Microbial Community, and Quality of Oat Silage</t>
  </si>
  <si>
    <t>Jia T, Yun Y, Yu Z.</t>
  </si>
  <si>
    <t>Front Microbiol. 2021 Nov 8;12:750920. doi: 10.3389/fmicb.2021.750920. eCollection 2021.</t>
  </si>
  <si>
    <t>Jia T</t>
  </si>
  <si>
    <t>PMC8606646</t>
  </si>
  <si>
    <t>10.3389/fmicb.2021.750920</t>
  </si>
  <si>
    <t>2021 Nov 8</t>
  </si>
  <si>
    <t>Evaluation of the Anti-Shigellosis Activity of Dietary Isothiocyanates in Galleria mellonella Larvae</t>
  </si>
  <si>
    <t>Nowicki D, Krause K, Karczewska M, Szalewska-Pałasz A.</t>
  </si>
  <si>
    <t>Nutrients. 2021 Nov 7;13(11):3967. doi: 10.3390/nu13113967.</t>
  </si>
  <si>
    <t>Nowicki D</t>
  </si>
  <si>
    <t>PMC8625812</t>
  </si>
  <si>
    <t>10.3390/nu13113967</t>
  </si>
  <si>
    <t>2021 Nov 7</t>
  </si>
  <si>
    <t>NMR-Based Metabolomics Revealed the Underlying Inflammatory Pathology in Reactive Arthritis Synovial Joints</t>
  </si>
  <si>
    <t>Dubey D, Kumar S, Rawat A, Guleria A, Kumari R, Ahmed S, Singh R, Misra R, Kumar D.</t>
  </si>
  <si>
    <t>J Proteome Res. 2021 Nov 5;20(11):5088-5102. doi: 10.1021/acs.jproteome.1c00620. Epub 2021 Oct 18.</t>
  </si>
  <si>
    <t>Dubey D</t>
  </si>
  <si>
    <t>J Proteome Res</t>
  </si>
  <si>
    <t>10.1021/acs.jproteome.1c00620</t>
  </si>
  <si>
    <t>2021 Nov 5</t>
  </si>
  <si>
    <t>Shigella flexneri Diguanylate Cyclases Regulate Virulence</t>
  </si>
  <si>
    <t>Ojha R, Dittmar AA, Severin GB, Koestler BJ.</t>
  </si>
  <si>
    <t>J Bacteriol. 2021 Nov 5;203(23):e0024221. doi: 10.1128/JB.00242-21. Epub 2021 Sep 20.</t>
  </si>
  <si>
    <t>Ojha R</t>
  </si>
  <si>
    <t>PMC8570270</t>
  </si>
  <si>
    <t>10.1128/JB.00242-21</t>
  </si>
  <si>
    <t>Effects of Microbial Fermented Feed on Serum Biochemical Profile, Carcass Traits, Meat Amino Acid and Fatty Acid Profile, and Gut Microbiome Composition of Finishing Pigs</t>
  </si>
  <si>
    <t>Tang X, Liu X, Zhang K.</t>
  </si>
  <si>
    <t>Front Vet Sci. 2021 Nov 4;8:744630. doi: 10.3389/fvets.2021.744630. eCollection 2021.</t>
  </si>
  <si>
    <t>Tang X</t>
  </si>
  <si>
    <t>PMC8600044</t>
  </si>
  <si>
    <t>10.3389/fvets.2021.744630</t>
  </si>
  <si>
    <t>2021 Nov 4</t>
  </si>
  <si>
    <t>Virulent Bacteria as Inflammatory and Immune Co-Factor in Colon Carcinogenesis: Evidence From Two Monozygotic Patients and Validation in CRC Patient and Healthy Cohorts</t>
  </si>
  <si>
    <t>Sobhani I, Bergsten E, Charpy C, Chamaillard M, Mestivier D.</t>
  </si>
  <si>
    <t>Front Cell Infect Microbiol. 2021 Nov 4;11:749750. doi: 10.3389/fcimb.2021.749750. eCollection 2021.</t>
  </si>
  <si>
    <t>Sobhani I</t>
  </si>
  <si>
    <t>PMC8600479</t>
  </si>
  <si>
    <t>10.3389/fcimb.2021.749750</t>
  </si>
  <si>
    <t>Allicin Ameliorates Intestinal Barrier Damage via Microbiota-Regulated Short-Chain Fatty Acids-TLR4/MyD88/NF-κB Cascade Response in Acrylamide-Induced Rats</t>
  </si>
  <si>
    <t>Yuan Y, Lu L, Bo N, Chaoyue Y, Haiyang Y.</t>
  </si>
  <si>
    <t>J Agric Food Chem. 2021 Nov 3;69(43):12837-12852. doi: 10.1021/acs.jafc.1c05014. Epub 2021 Oct 25.</t>
  </si>
  <si>
    <t>Yuan Y</t>
  </si>
  <si>
    <t>10.1021/acs.jafc.1c05014</t>
  </si>
  <si>
    <t>2021 Nov 3</t>
  </si>
  <si>
    <t>Detection and Quantification of Enteric Pathogens in Aerosols Near Open Wastewater Canals in Cities with Poor Sanitation</t>
  </si>
  <si>
    <t>Ginn O, Rocha-Melogno L, Bivins A, Lowry S, Cardelino M, Nichols D, Tripathi SN, Soria F, Andrade M, Bergin M, Deshusses MA, Brown J.</t>
  </si>
  <si>
    <t>Environ Sci Technol. 2021 Nov 2;55(21):14758-14771. doi: 10.1021/acs.est.1c05060. Epub 2021 Oct 20.</t>
  </si>
  <si>
    <t>Ginn O</t>
  </si>
  <si>
    <t>Environ Sci Technol</t>
  </si>
  <si>
    <t>10.1021/acs.est.1c05060</t>
  </si>
  <si>
    <t>2021 Nov 2</t>
  </si>
  <si>
    <t>Etiology of Diarrhea Requiring Hospitalization in Bangladesh by Quantitative Polymerase Chain Reaction, 2014-2018</t>
  </si>
  <si>
    <t>Taniuchi M, Islam K, Sayeed MA, Platts-Mills JA, Islam MT, Khabir MIU, Rahman M, Khan ZH, Begum YA, Khanam F, Khan AI, Liu J, Houpt ER, Qadri F.</t>
  </si>
  <si>
    <t>Clin Infect Dis. 2021 Nov 2;73(9):e2493-e2499. doi: 10.1093/cid/ciaa840.</t>
  </si>
  <si>
    <t>Taniuchi M</t>
  </si>
  <si>
    <t>PMC8563176</t>
  </si>
  <si>
    <t>10.1093/cid/ciaa840</t>
  </si>
  <si>
    <t>Incidence, Etiology, and Severity of Acute Gastroenteritis Among Prospectively Enrolled Patients in 4 Veterans Affairs Hospitals and Outpatient Centers, 2016-2018</t>
  </si>
  <si>
    <t>Cardemil CV, Balachandran N, Kambhampati A, Grytdal S, Dahl RM, Rodriguez-Barradas MC, Vargas B, Beenhouwer DO, Evangelista KV, Marconi VC, Meagley KL, Brown ST, Perea A, Lucero-Obusan C, Holodniy M, Browne H, Gautam R, Bowen MD, Vinjé J, Parashar UD, Hall AJ.</t>
  </si>
  <si>
    <t>Clin Infect Dis. 2021 Nov 2;73(9):e2729-e2738. doi: 10.1093/cid/ciaa806.</t>
  </si>
  <si>
    <t>Cardemil CV</t>
  </si>
  <si>
    <t>PMC9195496</t>
  </si>
  <si>
    <t>NIHMS1808869</t>
  </si>
  <si>
    <t>10.1093/cid/ciaa806</t>
  </si>
  <si>
    <t>Feasibility of sodium long chain polyphosphate as a potential growth promoter in broilers</t>
  </si>
  <si>
    <t>Moon SG, Kothari D, Kim WL, Lee WD, Kim KI, Kim JI, Kim EJ, Kim SK.</t>
  </si>
  <si>
    <t>J Anim Sci Technol. 2021 Nov;63(6):1286-1300. doi: 10.5187/jast.2021.e110. Epub 2021 Nov 30.</t>
  </si>
  <si>
    <t>Moon SG</t>
  </si>
  <si>
    <t>J Anim Sci Technol</t>
  </si>
  <si>
    <t>PMC8672262</t>
  </si>
  <si>
    <t>10.5187/jast.2021.e110</t>
  </si>
  <si>
    <t>2021 Nov</t>
  </si>
  <si>
    <t>Bacitracin-Ag Nanoclusters as a Novel Antibacterial Agent Combats Shigella flexneri by Disrupting Cell Membrane and Inhibiting Biofilm Formation</t>
  </si>
  <si>
    <t>Wang L, Liu L, Zhou X.</t>
  </si>
  <si>
    <t>Nanomaterials (Basel). 2021 Nov 1;11(11):2928. doi: 10.3390/nano11112928.</t>
  </si>
  <si>
    <t>Nanomaterials (Basel)</t>
  </si>
  <si>
    <t>PMC8619489</t>
  </si>
  <si>
    <t>10.3390/nano11112928</t>
  </si>
  <si>
    <t>2021 Nov 1</t>
  </si>
  <si>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</si>
  <si>
    <t>Bacitracin-Ag nanoclusters effectively combat Shigella flexneri, damaging cell membranes, inhibiting biofilm, and reducing bacterial viability.</t>
  </si>
  <si>
    <t>Cultivation and Genomic Characterization of the Bile Bacterial Species From Cholecystitis Patients</t>
  </si>
  <si>
    <t>Yan Q, Zhang S, Li S, Wang G, Zhang A, Jin T, Zhang Y, Lv Q, Xiao M, Sun Y, Li X, Cui S, Li R, Ma X, Wang C, Tian X, Duan X, Xin Y, Mao X, Ma Y.</t>
  </si>
  <si>
    <t>Front Microbiol. 2021 Nov 1;12:739621. doi: 10.3389/fmicb.2021.739621. eCollection 2021.</t>
  </si>
  <si>
    <t>Yan Q</t>
  </si>
  <si>
    <t>PMC8591784</t>
  </si>
  <si>
    <t>10.3389/fmicb.2021.739621</t>
  </si>
  <si>
    <t>Gut microbiota is associated with bone mineral density : an observational and genome-wide environmental interaction analysis in the UK Biobank cohort</t>
  </si>
  <si>
    <t>Cheng B, Wen Y, Yang X, Cheng S, Liu L, Chu X, Ye J, Liang C, Yao Y, Jia Y, Zhang F.</t>
  </si>
  <si>
    <t>Bone Joint Res. 2021 Nov;10(11):734-741. doi: 10.1302/2046-3758.1011.BJR-2021-0181.R1.</t>
  </si>
  <si>
    <t>Cheng B</t>
  </si>
  <si>
    <t>Bone Joint Res</t>
  </si>
  <si>
    <t>PMC8636179</t>
  </si>
  <si>
    <t>10.1302/2046-3758.1011.BJR-2021-0181.R1</t>
  </si>
  <si>
    <t>Genetic diversity and antibiotic resistance of Shigella spp. isolates from food products</t>
  </si>
  <si>
    <t>Pakbin B, Amani Z, Allahyari S, Mousavi S, Mahmoudi R, Brück WM, Peymani A.</t>
  </si>
  <si>
    <t>Food Sci Nutr. 2021 Sep 23;9(11):6362-6371. doi: 10.1002/fsn3.2603. eCollection 2021 Nov.</t>
  </si>
  <si>
    <t>Food Sci Nutr</t>
  </si>
  <si>
    <t>PMC8565218</t>
  </si>
  <si>
    <t>10.1002/fsn3.2603</t>
  </si>
  <si>
    <t>2021 Sep 23</t>
  </si>
  <si>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</si>
  <si>
    <t>Shigella isolates from food samples are multidrug-resistant, showing significant resistance to common antibiotics, emphasizing the need for surveillance.</t>
  </si>
  <si>
    <t>Evaluation of whole-genome sequencing-based subtyping methods for the surveillance of Shigella spp. and the confounding effect of mobile genetic elements in long-term outbreaks</t>
  </si>
  <si>
    <t>Bernaquez I, Gaudreau C, Pilon PA, Bekal S.</t>
  </si>
  <si>
    <t>Microb Genom. 2021 Nov;7(11):000672. doi: 10.1099/mgen.0.000672.</t>
  </si>
  <si>
    <t>Bernaquez I</t>
  </si>
  <si>
    <t>PMC8743557</t>
  </si>
  <si>
    <t>10.1099/mgen.0.000672</t>
  </si>
  <si>
    <t>Interactions between fecal gut microbiome, enteric pathogens, and energy regulating hormones among acutely malnourished rural Gambian children</t>
  </si>
  <si>
    <t>Nabwera HM, Espinoza JL, Worwui A, Betts M, Okoi C, Sesay AK, Bancroft R, Agbla SC, Jarju S, Bradbury RS, Colley M, Jallow AT, Liu J, Houpt ER, Prentice AM, Antonio M, Bernstein RM, Dupont CL, Kwambana-Adams BA.</t>
  </si>
  <si>
    <t>EBioMedicine. 2021 Nov;73:103644. doi: 10.1016/j.ebiom.2021.103644. Epub 2021 Oct 22.</t>
  </si>
  <si>
    <t>Nabwera HM</t>
  </si>
  <si>
    <t>PMC8550991</t>
  </si>
  <si>
    <t>10.1016/j.ebiom.2021.103644</t>
  </si>
  <si>
    <t>Shigella evades pyroptosis by arginine ADP-riboxanation of caspase-11</t>
  </si>
  <si>
    <t>Li Z, Liu W, Fu J, Cheng S, Xu Y, Wang Z, Liu X, Shi X, Liu Y, Qi X, Liu X, Ding J, Shao F.</t>
  </si>
  <si>
    <t>Nature. 2021 Nov;599(7884):290-295. doi: 10.1038/s41586-021-04020-1. Epub 2021 Oct 20.</t>
  </si>
  <si>
    <t>Nature</t>
  </si>
  <si>
    <t>10.1038/s41586-021-04020-1</t>
  </si>
  <si>
    <t>Time-course alterations of gut microbiota and short-chain fatty acids after short-term lincomycin exposure in young swine</t>
  </si>
  <si>
    <t>Tang S, Zhang S, Zhong R, Su D, Xia B, Liu L, Chen L, Zhang H.</t>
  </si>
  <si>
    <t>Appl Microbiol Biotechnol. 2021 Nov;105(21-22):8441-8456. doi: 10.1007/s00253-021-11627-x. Epub 2021 Oct 15.</t>
  </si>
  <si>
    <t>Tang S</t>
  </si>
  <si>
    <t>10.1007/s00253-021-11627-x</t>
  </si>
  <si>
    <t>Evaluating the potential for exposure to organisms of public health concern in naturally occurring bathing waters in Europe: A scoping review</t>
  </si>
  <si>
    <t>Farrell ML, Joyce A, Duane S, Fitzhenry K, Hooban B, Burke LP, Morris D.</t>
  </si>
  <si>
    <t>Water Res. 2021 Nov 1;206:117711. doi: 10.1016/j.watres.2021.117711. Epub 2021 Sep 29.</t>
  </si>
  <si>
    <t>Farrell ML</t>
  </si>
  <si>
    <t>Water Res</t>
  </si>
  <si>
    <t>10.1016/j.watres.2021.117711</t>
  </si>
  <si>
    <t>Intestinal flora alterations in patients with ulcerative colitis and their association with inflammation</t>
  </si>
  <si>
    <t>Dai ZF, Ma XY, Yang RL, Wang HC, Xu DD, Yang JN, Guo XB, Meng SS, Xu R, Li YX, Xu Y, Li K, Lin XH.</t>
  </si>
  <si>
    <t>Exp Ther Med. 2021 Nov;22(5):1322. doi: 10.3892/etm.2021.10757. Epub 2021 Sep 20.</t>
  </si>
  <si>
    <t>Dai ZF</t>
  </si>
  <si>
    <t>Exp Ther Med</t>
  </si>
  <si>
    <t>PMC8495592</t>
  </si>
  <si>
    <t>10.3892/etm.2021.10757</t>
  </si>
  <si>
    <t>Shigella flexneri subverts host polarized exocytosis to enhance cell-to-cell spread</t>
  </si>
  <si>
    <t>Herath TUB, Roy A, Gianfelice A, Ireton K.</t>
  </si>
  <si>
    <t>Mol Microbiol. 2021 Nov;116(5):1328-1346. doi: 10.1111/mmi.14827. Epub 2021 Oct 21.</t>
  </si>
  <si>
    <t>Herath TUB</t>
  </si>
  <si>
    <t>Mol Microbiol</t>
  </si>
  <si>
    <t>10.1111/mmi.14827</t>
  </si>
  <si>
    <t>Multi-step Synthesis, Characterization and Photophysical Investigation of Novel Biologically Active Heterocyclic Chalcone (AECO)</t>
  </si>
  <si>
    <t>Zayed MEM, Alzahrani KA, Khan SA.</t>
  </si>
  <si>
    <t>J Fluoresc. 2021 Nov;31(6):1823-1831. doi: 10.1007/s10895-021-02780-7. Epub 2021 Sep 14.</t>
  </si>
  <si>
    <t>Zayed MEM</t>
  </si>
  <si>
    <t>10.1007/s10895-021-02780-7</t>
  </si>
  <si>
    <t>WarmStart colorimetric loop-mediated isothermal amplification for the one-tube, contamination-free and visualization detection of Shigella flexneri</t>
  </si>
  <si>
    <t>Shi Y, Xu M, Duan X, Li S, Ding JW, Chen L.</t>
  </si>
  <si>
    <t>Int J Infect Dis. 2021 Nov;112:55-62. doi: 10.1016/j.ijid.2021.09.015. Epub 2021 Sep 10.</t>
  </si>
  <si>
    <t>10.1016/j.ijid.2021.09.015</t>
  </si>
  <si>
    <t>An approach to chimeric subunit immunogen provides efficient protection against toxicity, type III and type v secretion systems of Shigella</t>
  </si>
  <si>
    <t>Felegary A, Nazarian S, Kordbacheh E, Fathi J, Minae ME.</t>
  </si>
  <si>
    <t>Int Immunopharmacol. 2021 Nov;100:108132. doi: 10.1016/j.intimp.2021.108132. Epub 2021 Sep 8.</t>
  </si>
  <si>
    <t>Felegary A</t>
  </si>
  <si>
    <t>Int Immunopharmacol</t>
  </si>
  <si>
    <t>10.1016/j.intimp.2021.108132</t>
  </si>
  <si>
    <t>Activity of the lyases LysSSE1 and HolSSE1 against common pathogenic bacteria and their antimicrobial efficacy in biofilms</t>
  </si>
  <si>
    <t>Lu H, Xiong W, Li Z, Liu B, Liu R, Liu X.</t>
  </si>
  <si>
    <t>Bioorg Chem. 2021 Nov;116:105322. doi: 10.1016/j.bioorg.2021.105322. Epub 2021 Sep 1.</t>
  </si>
  <si>
    <t>Lu H</t>
  </si>
  <si>
    <t>Bioorg Chem</t>
  </si>
  <si>
    <t>10.1016/j.bioorg.2021.105322</t>
  </si>
  <si>
    <t>The microbiology of rebuilding soils with water treatment residual co-amendments: Risks and benefits</t>
  </si>
  <si>
    <t>Stone W, Lukashe NS, Blake LI, Gwandu T, Hardie AG, Quinton J, Johnson K, Clarke CE.</t>
  </si>
  <si>
    <t>J Environ Qual. 2021 Nov;50(6):1381-1394. doi: 10.1002/jeq2.20286. Epub 2021 Sep 25.</t>
  </si>
  <si>
    <t>Stone W</t>
  </si>
  <si>
    <t>J Environ Qual</t>
  </si>
  <si>
    <t>10.1002/jeq2.20286</t>
  </si>
  <si>
    <t>Mobility of antibiotic resistance and its co-occurrence with metal resistance in pathogens under oxidative stress</t>
  </si>
  <si>
    <t>Bombaywala S, Purohit HJ, Dafale NA.</t>
  </si>
  <si>
    <t>J Environ Manage. 2021 Nov 1;297:113315. doi: 10.1016/j.jenvman.2021.113315. Epub 2021 Jul 21.</t>
  </si>
  <si>
    <t>Bombaywala S</t>
  </si>
  <si>
    <t>J Environ Manage</t>
  </si>
  <si>
    <t>10.1016/j.jenvman.2021.113315</t>
  </si>
  <si>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</si>
  <si>
    <t>Oxidative stress increases ARG and MRG dissemination, especially in Shigella sonnei, by promoting mutagenesis and co-selection mechanisms.</t>
  </si>
  <si>
    <t>Epidemiology and genetic characterization of human sapovirus among hospitalized acute diarrhea patients in Bangladesh, 2012-2015</t>
  </si>
  <si>
    <t>Rahman R, Rahman S, Afrad MMH, Talha M, Islam D, Uddin KMM, Ahmed S, Afrad MH, Faruque ASG, Hossian ME, Rahman M.</t>
  </si>
  <si>
    <t>J Med Virol. 2021 Nov;93(11):6220-6228. doi: 10.1002/jmv.27125. Epub 2021 Jun 10.</t>
  </si>
  <si>
    <t>Rahman R</t>
  </si>
  <si>
    <t>J Med Virol</t>
  </si>
  <si>
    <t>10.1002/jmv.27125</t>
  </si>
  <si>
    <t>Spatial heterogeneity of bacillary dysentery and the impact of temperature in the Beijing-Tianjin-Hebei region of China</t>
  </si>
  <si>
    <t>Wang L, Xu C, Xiao G, Qiao J, Zhang C.</t>
  </si>
  <si>
    <t>Int J Biometeorol. 2021 Nov;65(11):1919-1927. doi: 10.1007/s00484-021-02148-3. Epub 2021 May 28.</t>
  </si>
  <si>
    <t>Int J Biometeorol</t>
  </si>
  <si>
    <t>10.1007/s00484-021-02148-3</t>
  </si>
  <si>
    <t>Early Childhood Shigellosis and Attention Deficit Hyperactivity Disorder: A Population-Based Cohort Study with a Prolonged Follow-up</t>
  </si>
  <si>
    <t>Merzon E, Gutbir Y, Vinker S, Golan Cohen A, Horwitz D, Ashkenazi S, Sadaka Y.</t>
  </si>
  <si>
    <t>J Atten Disord. 2021 Nov;25(13):1791-1800. doi: 10.1177/1087054720940392. Epub 2020 Jul 23.</t>
  </si>
  <si>
    <t>Merzon E</t>
  </si>
  <si>
    <t>J Atten Disord</t>
  </si>
  <si>
    <t>PMC8427818</t>
  </si>
  <si>
    <t>10.1177/1087054720940392</t>
  </si>
  <si>
    <t>Bovine Milk Microbiota: Comparison among Three Different DNA Extraction Protocols To Identify a Better Approach for Bacterial Analysis</t>
  </si>
  <si>
    <t>Cremonesi P, Severgnini M, Romanò A, Sala L, Luini M, Castiglioni B.</t>
  </si>
  <si>
    <t>Microbiol Spectr. 2021 Oct 31;9(2):e0037421. doi: 10.1128/Spectrum.00374-21. Epub 2021 Sep 22.</t>
  </si>
  <si>
    <t>Cremonesi P</t>
  </si>
  <si>
    <t>PMC8557886</t>
  </si>
  <si>
    <t>10.1128/Spectrum.00374-21</t>
  </si>
  <si>
    <t>2021 Oct 31</t>
  </si>
  <si>
    <t>Dietary Supplementation of Inulin Ameliorates Subclinical Mastitis via Regulation of Rumen Microbial Community and Metabolites in Dairy Cows</t>
  </si>
  <si>
    <t>Wang Y, Nan X, Zhao Y, Jiang L, Wang H, Zhang F, Hua D, Liu J, Yao J, Yang L, Luo Q, Xiong B.</t>
  </si>
  <si>
    <t>Microbiol Spectr. 2021 Oct 31;9(2):e0010521. doi: 10.1128/Spectrum.00105-21. Epub 2021 Sep 8.</t>
  </si>
  <si>
    <t>PMC8557905</t>
  </si>
  <si>
    <t>10.1128/Spectrum.00105-21</t>
  </si>
  <si>
    <t>Application in situ of biodegradable films produced with starch, citric pectin and functionalized with feijoa (Acca sellowiana (Berg) Burret) extracts: An effective proposal for food conservation</t>
  </si>
  <si>
    <t>Sganzerla WG, da Rosa CG, da Silva APG, Ferrareze JP, Azevedo MS, Forster-Carneiro T, Nunes MR, de Lima Veeck AP.</t>
  </si>
  <si>
    <t>Int J Biol Macromol. 2021 Oct 31;189:544-553. doi: 10.1016/j.ijbiomac.2021.08.146. Epub 2021 Aug 24.</t>
  </si>
  <si>
    <t>Sganzerla WG</t>
  </si>
  <si>
    <t>10.1016/j.ijbiomac.2021.08.146</t>
  </si>
  <si>
    <t>Altering Early Life Gut Microbiota Has Long-Term Effect on Immune System and Hypertension in Spontaneously Hypertensive Rats</t>
  </si>
  <si>
    <t>Abboud FM, Cicha MZ, Ericsson A, Chapleau MW, Singh MV.</t>
  </si>
  <si>
    <t>Front Physiol. 2021 Oct 29;12:752924. doi: 10.3389/fphys.2021.752924. eCollection 2021.</t>
  </si>
  <si>
    <t>Abboud FM</t>
  </si>
  <si>
    <t>PMC8586697</t>
  </si>
  <si>
    <t>10.3389/fphys.2021.752924</t>
  </si>
  <si>
    <t>2021 Oct 29</t>
  </si>
  <si>
    <t>Antibacterial and antifungal activity of methanolic extracts of Salix alba L. against various disease causing pathogens</t>
  </si>
  <si>
    <t>Javed B, Farooq F, Ibrahim M, Abbas HAB, Jawwad H, Zehra SS, Ahmad HM, Sarwer A, Malik K, Nawaz K.</t>
  </si>
  <si>
    <t>Braz J Biol. 2021 Oct 29;83:e243332. doi: 10.1590/1519-6984.243332. eCollection 2021.</t>
  </si>
  <si>
    <t>Javed B</t>
  </si>
  <si>
    <t>Braz J Biol</t>
  </si>
  <si>
    <t>10.1590/1519-6984.243332</t>
  </si>
  <si>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</si>
  <si>
    <t>Salix alba methanolic extracts showed selective activity; although S. sonnei was resistant, plant is proposed for antimicrobial use.</t>
  </si>
  <si>
    <t>The Population Genetics, Virulence, and Public Health Concerns of Escherichia coli Collected From Rats Within an Urban Environment</t>
  </si>
  <si>
    <t>Pettengill JB, Kase JA, Murray MH.</t>
  </si>
  <si>
    <t>Front Microbiol. 2021 Oct 28;12:631761. doi: 10.3389/fmicb.2021.631761. eCollection 2021.</t>
  </si>
  <si>
    <t>Pettengill JB</t>
  </si>
  <si>
    <t>PMC8585510</t>
  </si>
  <si>
    <t>10.3389/fmicb.2021.631761</t>
  </si>
  <si>
    <t>2021 Oct 28</t>
  </si>
  <si>
    <t>Alterations in the gut microbiota and metabolite profiles of patients with Kashin-Beck disease, an endemic osteoarthritis in China</t>
  </si>
  <si>
    <t>Wang X, Ning Y, Li C, Gong Y, Huang R, Hu M, Poulet B, Xu K, Zhao G, Zhou R, Lammi MJ, Guo X.</t>
  </si>
  <si>
    <t>Cell Death Dis. 2021 Oct 28;12(11):1015. doi: 10.1038/s41419-021-04322-2.</t>
  </si>
  <si>
    <t>Cell Death Dis</t>
  </si>
  <si>
    <t>PMC8553765</t>
  </si>
  <si>
    <t>10.1038/s41419-021-04322-2</t>
  </si>
  <si>
    <t>The Correlation between Gut Microbiota and Serum Metabolomic in Elderly Patients with Chronic Heart Failure</t>
  </si>
  <si>
    <t>Wang Z, Cai Z, Ferrari MW, Liu Y, Li C, Zhang T, Lyu G.</t>
  </si>
  <si>
    <t>Mediators Inflamm. 2021 Oct 27;2021:5587428. doi: 10.1155/2021/5587428. eCollection 2021.</t>
  </si>
  <si>
    <t>Mediators Inflamm</t>
  </si>
  <si>
    <t>PMC8566067</t>
  </si>
  <si>
    <t>10.1155/2021/5587428</t>
  </si>
  <si>
    <t>2021 Oct 27</t>
  </si>
  <si>
    <t>Identification of Shiga-Toxin-Producing Shigella Infections in Travel and Non-Travel Related Cases in Alberta, Canada</t>
  </si>
  <si>
    <t>Zhi S, Parsons BD, Szelewicki J, Yuen YTK, Fach P, Delannoy S, Li V, Ferrato C, Freedman SB, Lee BE, Pang XL, Chui L.</t>
  </si>
  <si>
    <t>Toxins (Basel). 2021 Oct 25;13(11):755. doi: 10.3390/toxins13110755.</t>
  </si>
  <si>
    <t>Zhi S</t>
  </si>
  <si>
    <t>Toxins (Basel)</t>
  </si>
  <si>
    <t>PMC8618429</t>
  </si>
  <si>
    <t>10.3390/toxins13110755</t>
  </si>
  <si>
    <t>2021 Oct 25</t>
  </si>
  <si>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</si>
  <si>
    <t>stx-positive S. flexneri strains from different countries show geographic distribution patterns and global transmission risk.</t>
  </si>
  <si>
    <t>Dysbiosis of Gut Microbiota Is Associated With the Progression of Radiation-Induced Intestinal Injury and Is Alleviated by Oral Compound Probiotics in Mouse Model</t>
  </si>
  <si>
    <t>Zhao TS, Xie LW, Cai S, Xu JY, Zhou H, Tang LF, Yang C, Fang S, Li M, Tian Y.</t>
  </si>
  <si>
    <t>Front Cell Infect Microbiol. 2021 Oct 25;11:717636. doi: 10.3389/fcimb.2021.717636. eCollection 2021.</t>
  </si>
  <si>
    <t>Zhao TS</t>
  </si>
  <si>
    <t>PMC8573182</t>
  </si>
  <si>
    <t>10.3389/fcimb.2021.717636</t>
  </si>
  <si>
    <t>Effect of Moringa olifera leaves on growth and gut microbiota of Nile tilapia (Oreochromis niloticus)</t>
  </si>
  <si>
    <t>Parveen S, Rasool F, Akram MN, Khan N, Ullah M, Mahmood S, Rabbani G, Manzoor K.</t>
  </si>
  <si>
    <t>Braz J Biol. 2021 Oct 25;84:e250916. doi: 10.1590/1519-6984.250916. eCollection 2021.</t>
  </si>
  <si>
    <t>Parveen S</t>
  </si>
  <si>
    <t>10.1590/1519-6984.250916</t>
  </si>
  <si>
    <t>Identification of a Region in Shigella flexneri WzyB Disrupting the Interaction with Wzz(pHS2)</t>
  </si>
  <si>
    <t>Leo V, Teh MY, Tran ENH, Morona R.</t>
  </si>
  <si>
    <t>J Bacteriol. 2021 Oct 25;203(22):e0041321. doi: 10.1128/JB.00413-21. Epub 2021 Sep 7.</t>
  </si>
  <si>
    <t>Leo V</t>
  </si>
  <si>
    <t>PMC8544411</t>
  </si>
  <si>
    <t>10.1128/JB.00413-21</t>
  </si>
  <si>
    <t>HierCC: a multi-level clustering scheme for population assignments based on core genome MLST</t>
  </si>
  <si>
    <t>Zhou Z, Charlesworth J, Achtman M.</t>
  </si>
  <si>
    <t>Bioinformatics. 2021 Oct 25;37(20):3645-3646. doi: 10.1093/bioinformatics/btab234.</t>
  </si>
  <si>
    <t>Zhou Z</t>
  </si>
  <si>
    <t>Bioinformatics</t>
  </si>
  <si>
    <t>PMC8545296</t>
  </si>
  <si>
    <t>10.1093/bioinformatics/btab234</t>
  </si>
  <si>
    <t>[Systematic review of gut microbiota changes in patients with chronic heart failure]</t>
  </si>
  <si>
    <t>Jia QJ, Lyu SC, Zhang JP.</t>
  </si>
  <si>
    <t>Zhonghua Xin Xue Guan Bing Za Zhi. 2021 Oct 24;49(10):1012-1019. doi: 10.3760/cma.j.cn112148-20210831-00754.</t>
  </si>
  <si>
    <t>Jia QJ</t>
  </si>
  <si>
    <t>Zhonghua Xin Xue Guan Bing Za Zhi</t>
  </si>
  <si>
    <t>10.3760/cma.j.cn112148-20210831-00754</t>
  </si>
  <si>
    <t>2021 Oct 24</t>
  </si>
  <si>
    <t>Bacillus spp. Inhibit Edwardsiella tarda Quorum-Sensing and Fish Infection</t>
  </si>
  <si>
    <t>Santos RA, Monteiro M, Rangel F, Jerusik R, Saavedra MJ, Carvalho AP, Oliva-Teles A, Serra CR.</t>
  </si>
  <si>
    <t>Mar Drugs. 2021 Oct 23;19(11):602. doi: 10.3390/md19110602.</t>
  </si>
  <si>
    <t>Santos RA</t>
  </si>
  <si>
    <t>Mar Drugs</t>
  </si>
  <si>
    <t>PMC8623655</t>
  </si>
  <si>
    <t>10.3390/md19110602</t>
  </si>
  <si>
    <t>2021 Oct 23</t>
  </si>
  <si>
    <t>In Vitro Transformation of Protopanaxadiol Saponins in Human Intestinal Flora and Its Effect on Intestinal Flora</t>
  </si>
  <si>
    <t>Zhang M, Wang Y, Wu Y, Li F, Han M, Dai Y, Zheng F, Yue H.</t>
  </si>
  <si>
    <t>Evid Based Complement Alternat Med. 2021 Oct 22;2021:1735803. doi: 10.1155/2021/1735803. eCollection 2021.</t>
  </si>
  <si>
    <t>Zhang M</t>
  </si>
  <si>
    <t>PMC8556111</t>
  </si>
  <si>
    <t>10.1155/2021/1735803</t>
  </si>
  <si>
    <t>2021 Oct 22</t>
  </si>
  <si>
    <t>Effects of Enterococcus faecalis administration on the community structure of airborne bacteria in weanling piglet and layer hen houses</t>
  </si>
  <si>
    <t>Cheng S, Chen M, Gao M, Qiu T, Tian S, Li S, Wang X.</t>
  </si>
  <si>
    <t>J Gen Appl Microbiol. 2021 Oct 22;67(4):162-169. doi: 10.2323/jgam.2020.11.001. Epub 2021 Jun 12.</t>
  </si>
  <si>
    <t>Cheng S</t>
  </si>
  <si>
    <t>J Gen Appl Microbiol</t>
  </si>
  <si>
    <t>10.2323/jgam.2020.11.001</t>
  </si>
  <si>
    <t>Lipase Addition Promoted the Growth of Proteus and the Formation of Volatile Compounds in Suanzhayu, a Traditional Fermented Fish Product</t>
  </si>
  <si>
    <t>Jiang C, Liu M, Yan X, Bao R, Liu A, Wang W, Zhang Z, Liang H, Ji C, Zhang S, Lin X.</t>
  </si>
  <si>
    <t>Foods. 2021 Oct 21;10(11):2529. doi: 10.3390/foods10112529.</t>
  </si>
  <si>
    <t>Jiang C</t>
  </si>
  <si>
    <t>PMC8625596</t>
  </si>
  <si>
    <t>10.3390/foods10112529</t>
  </si>
  <si>
    <t>2021 Oct 21</t>
  </si>
  <si>
    <t>The Gut Microbiota of Newborn Calves and Influence of Potential Probiotics on Reducing Diarrheic Disease by Inhibition of Pathogen Colonization</t>
  </si>
  <si>
    <t>Fan P, Kim M, Liu G, Zhai Y, Liu T, Driver JD, Jeong KC.</t>
  </si>
  <si>
    <t>Front Microbiol. 2021 Oct 21;12:772863. doi: 10.3389/fmicb.2021.772863. eCollection 2021.</t>
  </si>
  <si>
    <t>Fan P</t>
  </si>
  <si>
    <t>PMC8567051</t>
  </si>
  <si>
    <t>10.3389/fmicb.2021.772863</t>
  </si>
  <si>
    <t>Draft Genome Sequences of Multidrug-Resistant Shigella Strains Isolated from Diarrheal Patients in Bangladesh</t>
  </si>
  <si>
    <t>Asad A, Hayat S, Nabila FH, Begum R, Nusrin S, Islam Z.</t>
  </si>
  <si>
    <t>Microbiol Resour Announc. 2021 Oct 21;10(42):e0085421. doi: 10.1128/MRA.00854-21. Epub 2021 Oct 21.</t>
  </si>
  <si>
    <t>Asad A</t>
  </si>
  <si>
    <t>Microbiol Resour Announc</t>
  </si>
  <si>
    <t>PMC8530036</t>
  </si>
  <si>
    <t>10.1128/MRA.00854-21</t>
  </si>
  <si>
    <t>Recent Progress in Shigella and Burkholderia pseudomallei Vaccines</t>
  </si>
  <si>
    <t>Chapartegui-González I, Bowser S, Torres AG, Khakhum N.</t>
  </si>
  <si>
    <t>Pathogens. 2021 Oct 20;10(11):1353. doi: 10.3390/pathogens10111353.</t>
  </si>
  <si>
    <t>Chapartegui-González I</t>
  </si>
  <si>
    <t>PMC8621228</t>
  </si>
  <si>
    <t>10.3390/pathogens10111353</t>
  </si>
  <si>
    <t>2021 Oct 20</t>
  </si>
  <si>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</si>
  <si>
    <t>Comparative review highlights common vaccine strategies inducing antibody and T cell responses against intracellular Shigella.</t>
  </si>
  <si>
    <t>Microbiome-Specific Statistical Modeling Identifies Interplay Between Gastrointestinal Microbiome and Neurobehavioral Outcomes in Patients With Autism: A Case Control Study</t>
  </si>
  <si>
    <t>Huang M, Liu J, Liu K, Chen J, Wei Z, Feng Z, Wu Y, Fong M, Tian R, Wang B, Budjan C, Zhuang P, Wan G, Kong XJ.</t>
  </si>
  <si>
    <t>Front Psychiatry. 2021 Oct 20;12:682454. doi: 10.3389/fpsyt.2021.682454. eCollection 2021.</t>
  </si>
  <si>
    <t>Huang M</t>
  </si>
  <si>
    <t>PMC8563626</t>
  </si>
  <si>
    <t>10.3389/fpsyt.2021.682454</t>
  </si>
  <si>
    <t>Novel amylomacins from seaweed-associated Bacillus amyloliquefaciens as prospective antimicrobial leads attenuating resistant bacteria</t>
  </si>
  <si>
    <t>Chakraborty K, Kizhakkekalam VK, Joy M, Chakraborty RD.</t>
  </si>
  <si>
    <t>World J Microbiol Biotechnol. 2021 Oct 19;37(12):200. doi: 10.1007/s11274-021-03161-9.</t>
  </si>
  <si>
    <t>Chakraborty K</t>
  </si>
  <si>
    <t>World J Microbiol Biotechnol</t>
  </si>
  <si>
    <t>10.1007/s11274-021-03161-9</t>
  </si>
  <si>
    <t>2021 Oct 19</t>
  </si>
  <si>
    <t>Ketogenic diet aggravates colitis, impairs intestinal barrier and alters gut microbiota and metabolism in DSS-induced mice</t>
  </si>
  <si>
    <t>Li S, Zhuge A, Wang K, Lv L, Bian X, Yang L, Xia J, Jiang X, Wu W, Wang S, Wang Q, Li L.</t>
  </si>
  <si>
    <t>Food Funct. 2021 Oct 19;12(20):10210-10225. doi: 10.1039/d1fo02288a.</t>
  </si>
  <si>
    <t>10.1039/d1fo02288a</t>
  </si>
  <si>
    <t>Oligopeptides from Jinhua ham prevent alcohol-induced liver damage by regulating intestinal homeostasis and oxidative stress in mice</t>
  </si>
  <si>
    <t>Nie W, Du YY, Xu FR, Zhou K, Wang ZM, Al-Dalali S, Wang Y, Li XM, Ma YH, Xie Y, Zhou H, Xu BC.</t>
  </si>
  <si>
    <t>Food Funct. 2021 Oct 19;12(20):10053-10070. doi: 10.1039/d1fo01693h.</t>
  </si>
  <si>
    <t>Nie W</t>
  </si>
  <si>
    <t>10.1039/d1fo01693h</t>
  </si>
  <si>
    <t>Update on Shigella and Nontyphoidal Salmonella Antimicrobial Drug Resistance: Implications on Empirical Treatment of Acute Infectious Diarrhea in Cambodia</t>
  </si>
  <si>
    <t>Poramathikul K, Wojnarski M, Sok S, Sokh V, Chiek S, Seng H, Krang S, Ly S, Nou S, Chann S, Sornsakrin S, Lurchachaiwong W, Kuntawunginn W, Lertsethtakarn P, Farmer A, Swierczewski B, Waters N, Demons S, Vesely B, Prom S, Lon C, Bodhidatta L.</t>
  </si>
  <si>
    <t>Antimicrob Agents Chemother. 2021 Oct 18;65(11):e0067121. doi: 10.1128/AAC.00671-21. Epub 2021 Aug 16.</t>
  </si>
  <si>
    <t>Poramathikul K</t>
  </si>
  <si>
    <t>PMC8522753</t>
  </si>
  <si>
    <t>10.1128/AAC.00671-21</t>
  </si>
  <si>
    <t>2021 Oct 18</t>
  </si>
  <si>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</si>
  <si>
    <t>98% of Shigella isolates showed MDR; 11% were resistant to nearly all drugs, indicating extreme resistance phenotypes.</t>
  </si>
  <si>
    <t>Integrating Serum Metabolome and Gut Microbiome to Evaluate the Benefits of Lauric Acid on Lipopolysaccharide- Challenged Broilers</t>
  </si>
  <si>
    <t>Wu Y, Li Q, Liu J, Liu Y, Xu Y, Zhang R, Yu Y, Wang Y, Yang C.</t>
  </si>
  <si>
    <t>Front Immunol. 2021 Oct 15;12:759323. doi: 10.3389/fimmu.2021.759323. eCollection 2021.</t>
  </si>
  <si>
    <t>PMC8554146</t>
  </si>
  <si>
    <t>10.3389/fimmu.2021.759323</t>
  </si>
  <si>
    <t>2021 Oct 15</t>
  </si>
  <si>
    <t>Repertoire of Naturally Acquired Maternal Antibodies Transferred to Infants for Protection Against Shigellosis</t>
  </si>
  <si>
    <t>Ndungo E, Andronescu LR, Buchwald AG, Lemme-Dumit JM, Mawindo P, Kapoor N, Fairman J, Laufer MK, Pasetti MF.</t>
  </si>
  <si>
    <t>Front Immunol. 2021 Oct 15;12:725129. doi: 10.3389/fimmu.2021.725129. eCollection 2021.</t>
  </si>
  <si>
    <t>Ndungo E</t>
  </si>
  <si>
    <t>PMC8554191</t>
  </si>
  <si>
    <t>10.3389/fimmu.2021.725129</t>
  </si>
  <si>
    <t>Biofilm Formation and Virulence of Shigella flexneri Are Modulated by pH of Gastrointestinal Tract</t>
  </si>
  <si>
    <t>Chiang IL, Wang Y, Fujii S, Muegge BD, Lu Q, Tarr PI, Stappenbeck TS.</t>
  </si>
  <si>
    <t>Infect Immun. 2021 Oct 15;89(11):e0038721. doi: 10.1128/IAI.00387-21. Epub 2021 Aug 16.</t>
  </si>
  <si>
    <t>Chiang IL</t>
  </si>
  <si>
    <t>Infect Immun</t>
  </si>
  <si>
    <t>PMC8519285</t>
  </si>
  <si>
    <t>10.1128/IAI.00387-21</t>
  </si>
  <si>
    <t>The Effects of Chinese Medicine QRD, Antibiotics, and Probiotics on Therapy and Gut Microbiota in Septic Rats</t>
  </si>
  <si>
    <t>Cao H, Zong C, Dai W, Gao Q, Li D, Wu X, Li D, Tang YW, Wu S.</t>
  </si>
  <si>
    <t>Front Cell Infect Microbiol. 2021 Oct 14;11:712028. doi: 10.3389/fcimb.2021.712028. eCollection 2021.</t>
  </si>
  <si>
    <t>Cao H</t>
  </si>
  <si>
    <t>PMC8552555</t>
  </si>
  <si>
    <t>10.3389/fcimb.2021.712028</t>
  </si>
  <si>
    <t>2021 Oct 14</t>
  </si>
  <si>
    <t>Sepsis is a common and often treacherous medical emergency with a high mortality and long-term complications in survivors. Though antibiotic therapy can reduce death rate of sepsis significantly, it impairs gut microbiota (GM), which play imperative roles in human health. In this study, we compared the therapeutic effects of antibiotics, probiotics, and Chinese medicine QRD on the survival rates of septic model and observed the GM characteristics of experimental rats via 16S rRNA gene amplicon sequencing. The 72 h survival rates of septic rat demonstrated the significant therapeutic effects in the three groups treated with antibiotics (AT), Chinses medicine QRD (QT), and probiotics (PT), which were elevated from the survival rate of 26.67% for the sepsis control group (ST) to 100.0% for AT, 88.24% for QT, and 58.33% for PT. The original characteristics of GM identified in the sham operation controls (SC) were relatively similar to those in PT and QT; nevertheless, the AT rats were shown dramatically decreased in the GM diversity. In addition, the septic rats in AT were revealed the higher abundances of Escherichia Shigella, Proteus, Morganella, Enterococcus, and Lysinibacillus, but the lower those of Parabacteroides, Alistipes, Desulfovibrio, Bacteroides, Helicobacter, Mucispirillum, Oscillibacter, Lachnospiraceae, and Ruminiclostridium 9, when compared to the PT and QT rats. By contrast, the GM of PT and QT rats shared similar diversity and structure. Our findings indicated that QRD increased the survival rates without impairment of the GM characteristics, which provides novel insights into the role of Chinese medicine in therapy and long-term recovery of sepsis.</t>
  </si>
  <si>
    <t>QRD increased survival rates without impairing GM characteristics, providing new insights into the role of Chinese medicine in sepsis recovery.</t>
  </si>
  <si>
    <t>Prevalence of Bacteria and Antimicrobial Resistance Genes in Hospital Water and Surfaces</t>
  </si>
  <si>
    <t>Aleem M, Azeem AR, Rahmatullah S, Vohra S, Nasir S, Andleeb S.</t>
  </si>
  <si>
    <t>Cureus. 2021 Oct 13;13(10):e18738. doi: 10.7759/cureus.18738. eCollection 2021 Oct.</t>
  </si>
  <si>
    <t>Aleem M</t>
  </si>
  <si>
    <t>PMC8587521</t>
  </si>
  <si>
    <t>10.7759/cureus.18738</t>
  </si>
  <si>
    <t>2021 Oct 13</t>
  </si>
  <si>
    <t>Effects of Xylanase in Corn- or Wheat-Based Diets on Cecal Microbiota of Broilers</t>
  </si>
  <si>
    <t>Wang J, Cao H, Bao C, Liu Y, Dong B, Wang C, Shang Z, Cao Y, Liu S.</t>
  </si>
  <si>
    <t>Front Microbiol. 2021 Oct 13;12:757066. doi: 10.3389/fmicb.2021.757066. eCollection 2021.</t>
  </si>
  <si>
    <t>Wang J</t>
  </si>
  <si>
    <t>PMC8548762</t>
  </si>
  <si>
    <t>10.3389/fmicb.2021.757066</t>
  </si>
  <si>
    <t>Shigella shuts down the pyrop-technic show</t>
  </si>
  <si>
    <t>Giogha C, Pearson JS.</t>
  </si>
  <si>
    <t>Cell Host Microbe. 2021 Oct 13;29(10):1473-1476. doi: 10.1016/j.chom.2021.09.012.</t>
  </si>
  <si>
    <t>Giogha C</t>
  </si>
  <si>
    <t>Cell Host Microbe</t>
  </si>
  <si>
    <t>10.1016/j.chom.2021.09.012</t>
  </si>
  <si>
    <t>Computer-aided engineering of a branching sucrase for the glucodiversification of a tetrasaccharide precursor of S. flexneri antigenic oligosaccharides</t>
  </si>
  <si>
    <t>Benkoulouche M, Ben Imeddourene A, Barel LA, Lefebvre D, Fanuel M, Rogniaux H, Ropartz D, Barbe S, Guieysse D, Mulard LA, Remaud-Siméon M, Moulis C, André I.</t>
  </si>
  <si>
    <t>Sci Rep. 2021 Oct 13;11(1):20294. doi: 10.1038/s41598-021-99384-9.</t>
  </si>
  <si>
    <t>Benkoulouche M</t>
  </si>
  <si>
    <t>PMC8514537</t>
  </si>
  <si>
    <t>10.1038/s41598-021-99384-9</t>
  </si>
  <si>
    <t>Rationalizing the design of a broad coverage Shigella vaccine based on evaluation of immunological cross-reactivity among S. flexneri serotypes</t>
  </si>
  <si>
    <t>Citiulo F, Necchi F, Mancini F, Rossi O, Aruta MG, Gasperini G, Alfini R, Rondini S, Micoli F, Rappuoli R, Saul A, Martin LB.</t>
  </si>
  <si>
    <t>PLoS Negl Trop Dis. 2021 Oct 13;15(10):e0009826. doi: 10.1371/journal.pntd.0009826. eCollection 2021 Oct.</t>
  </si>
  <si>
    <t>Citiulo F</t>
  </si>
  <si>
    <t>PMC8589205</t>
  </si>
  <si>
    <t>10.1371/journal.pntd.0009826</t>
  </si>
  <si>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</si>
  <si>
    <t xml:space="preserve">The study suggests a broadly-protective Shigella vaccine using GMMA from S. sonnei and selected S. flexneri serotypes, inducing cross-reactive antibodies.
</t>
  </si>
  <si>
    <t>Shigella ubiquitin ligase IpaH7.8 targets gasdermin D for degradation to prevent pyroptosis and enable infection</t>
  </si>
  <si>
    <t>Luchetti G, Roncaioli JL, Chavez RA, Schubert AF, Kofoed EM, Reja R, Cheung TK, Liang Y, Webster JD, Lehoux I, Skippington E, Reeder J, Haley B, Tan MW, Rose CM, Newton K, Kayagaki N, Vance RE, Dixit VM.</t>
  </si>
  <si>
    <t>Cell Host Microbe. 2021 Oct 13;29(10):1521-1530.e10. doi: 10.1016/j.chom.2021.08.010. Epub 2021 Sep 6.</t>
  </si>
  <si>
    <t>Luchetti G</t>
  </si>
  <si>
    <t>PMC9122893</t>
  </si>
  <si>
    <t>NIHMS1735415</t>
  </si>
  <si>
    <t>10.1016/j.chom.2021.08.010</t>
  </si>
  <si>
    <t>Cinnamaldehyde Promotes the Intestinal Barrier Functions and Reshapes Gut Microbiome in Early Weaned Rats</t>
  </si>
  <si>
    <t>Qi L, Mao H, Lu X, Shi T, Wang J.</t>
  </si>
  <si>
    <t>Front Nutr. 2021 Oct 12;8:748503. doi: 10.3389/fnut.2021.748503. eCollection 2021.</t>
  </si>
  <si>
    <t>Qi L</t>
  </si>
  <si>
    <t>PMC8545821</t>
  </si>
  <si>
    <t>10.3389/fnut.2021.748503</t>
  </si>
  <si>
    <t>2021 Oct 12</t>
  </si>
  <si>
    <t>Cinnamaldehyde is an aromatic aldehyde isolated from the essential oil of cinnamon. It has been proved to possess various bioactivities such as anti-inflammation, anti-bacteria and antihypertensive. Nevertheless, early weaning could lead to intestinal stress, causing a range of intestinal health problems. The aim of this study is to explore the effects of cinnamaldehyde on gut barrier integrity, inflammatory responses, and intestinal microbiome of early weaned rats. In this study, treatment with cinnamaldehyde (100 or 200 mg/kg bodyweight/day) for 2 weeks significantly promoted the production of mucins in the colonic epithelial tissue of rats. Cinnamaldehyde supplementation significantly upregulated the expression of Muc2, TFF3 and the tight junction proteins (ZO-1, claudin-1, and occludin). Hematoxylin and eosin staining results showed that colonic histopathological changes were recovered by cinnamaldehyde supplementation. The mRNA expression of IL-6 and TNF-α were significantly decreased in the cinnamaldehyde groups while the TNF-α protein levels were significantly decreased in the two cinnamaldehyde groups. Cinnamaldehyde treatment obviously attenuated the activation of NF-κB signaling pathway in rat colonic tissue and suppressed the production of inflammatory cytokines. Furthermore, cinnamaldehyde supplementation remodeled the gut microbiome structure, at the genus level, Akkermansia, Bacteroides, Clostridium III, Psychrobacter, Intestinimonas were increased, whereas those of Ruminococcus, Escherichia/Shigella were obviously decreased in the cinnamaldehyde treated groups. These findings indicated that cinnamaldehyde could effectively enhance intestinal barrier integrity, ameliorate inflammatory responses and remodel gut microbiome in early weaned rats.</t>
  </si>
  <si>
    <t>Cinnamaldehyde enhanced intestinal barrier integrity, reduced inflammation, and remodeled the gut microbiome in early weaned rats.</t>
  </si>
  <si>
    <t>Antibacterial Properties of Coaxial Spinning Membrane of Methyl ferulate/zein and Its Preservation Effect on Sea Bass</t>
  </si>
  <si>
    <t>Li T, Shen Y, Chen H, Xu Y, Wang D, Cui F, Han Y, Li J.</t>
  </si>
  <si>
    <t>Foods. 2021 Oct 8;10(10):2385. doi: 10.3390/foods10102385.</t>
  </si>
  <si>
    <t>Li T</t>
  </si>
  <si>
    <t>PMC8535954</t>
  </si>
  <si>
    <t>10.3390/foods10102385</t>
  </si>
  <si>
    <t>2021 Oct 8</t>
  </si>
  <si>
    <t>Effects of Dietary Glucose Oxidase Supplementation on the Performance, Apparent Ileal Amino Acids Digestibility, and Ileal Microbiota of Broiler Chickens</t>
  </si>
  <si>
    <t>Meng Y, Huo H, Zhang Y, Bai S, Wang R, Zhang K, Ding X, Wang J, Zeng Q, Peng H, Xuan Y.</t>
  </si>
  <si>
    <t>Animals (Basel). 2021 Oct 8;11(10):2909. doi: 10.3390/ani11102909.</t>
  </si>
  <si>
    <t>Meng Y</t>
  </si>
  <si>
    <t>PMC8532941</t>
  </si>
  <si>
    <t>10.3390/ani11102909</t>
  </si>
  <si>
    <t>Increased systemic RNA oxidative damage and diagnostic value of RNA oxidative metabolites during Shigella flexneri-induced intestinal infection</t>
  </si>
  <si>
    <t>Nie JJ, Pian YY, Hu JH, Fan GQ, Zeng LT, Ouyang QG, Gao ZX, Liu Z, Wang CC, Liu Q, Cai JP.</t>
  </si>
  <si>
    <t>World J Gastroenterol. 2021 Oct 7;27(37):6248-6261. doi: 10.3748/wjg.v27.i37.6248.</t>
  </si>
  <si>
    <t>Nie JJ</t>
  </si>
  <si>
    <t>World J Gastroenterol</t>
  </si>
  <si>
    <t>PMC8515791</t>
  </si>
  <si>
    <t>10.3748/wjg.v27.i37.6248</t>
  </si>
  <si>
    <t>2021 Oct 7</t>
  </si>
  <si>
    <t>Characterization of a New and Efficient Polyvalent Phage Infecting E. coli O157:H7, Salmonella spp., and Shigella sonnei</t>
  </si>
  <si>
    <t>Kim SH, Adeyemi DE, Park MK.</t>
  </si>
  <si>
    <t>Microorganisms. 2021 Oct 6;9(10):2105. doi: 10.3390/microorganisms9102105.</t>
  </si>
  <si>
    <t>Kim SH</t>
  </si>
  <si>
    <t>PMC8540833</t>
  </si>
  <si>
    <t>10.3390/microorganisms9102105</t>
  </si>
  <si>
    <t>2021 Oct 6</t>
  </si>
  <si>
    <t>Ongoing outbreaks of foodborne diseases remain a significant public health concern. Lytic phages provide promising attributes as biocontrol agents. This study characterized KFS-EC3, a polyvalent and lytic phage, which was isolated from slaughterhouse sewage and purified by cesium chloride density centrifugation. Host range and efficiency of plating analyses revealed that KFS-EC3 is polyvalent and can efficiently infect E. coli O157:H7, Salmonella spp., and Shigella sonnei. KFS-EC3 had a latent time of 20 min and burst size of ~71 phages/infected cell. KFS-EC3 was stable and infectious following storage at a pH range of 3 to 11 and a temperature range of -70 °C to 60 °C. KFS-EC3 could inhibit E. coli O157:H7 growth by 2 logs up to 52 h even at the lowest MOI of 0.001. Genomic analysis of KFS-EC3 revealed that it consisted of 167,440 bp and 273 ORFs identified as functional genes, without any genes associated with antibiotic resistance, virulence, allergenicity, and lysogenicity. This phage was finally classified into the Tequatrovirus genus of the Myoviridae family. In conclusion, KFS-EC3 could simultaneously infect E. coli O157:H7, S. sonnei, and Salmonella spp. with the lowest MOI values over long periods, suggesting its suitability for simultaneous pathogen control in foods.</t>
  </si>
  <si>
    <t xml:space="preserve">KFS-EC3, a polyvalent lytic phage, effectively controls E. coli O157:H7, S. sonnei, and Salmonella spp. in food, with no resistance or virulence genes.
</t>
  </si>
  <si>
    <t>Effects of Supplementing Intestinal Autochthonous Bacteria in Plant-Based Diets on Growth, Nutrient Digestibility, and Gut Health of Bullfrogs (Lithobates catesbeianus)</t>
  </si>
  <si>
    <t>Wang Z, Zhang C, Lu K, Song K, Li X, Wang L, Rahimnejad S.</t>
  </si>
  <si>
    <t>Front Microbiol. 2021 Oct 5;12:739572. doi: 10.3389/fmicb.2021.739572. eCollection 2021.</t>
  </si>
  <si>
    <t>PMC8524044</t>
  </si>
  <si>
    <t>10.3389/fmicb.2021.739572</t>
  </si>
  <si>
    <t>2021 Oct 5</t>
  </si>
  <si>
    <t>Cross-Talk Between Intestinal Microbiota and Host Gene Expression in Gilthead Sea Bream (Sparus aurata) Juveniles: Insights in Fish Feeds for Increased Circularity and Resource Utilization</t>
  </si>
  <si>
    <t>Naya-Català F, do Vale Pereira G, Piazzon MC, Fernandes AM, Calduch-Giner JA, Sitjà-Bobadilla A, Conceição LEC, Pérez-Sánchez J.</t>
  </si>
  <si>
    <t>Front Physiol. 2021 Oct 5;12:748265. doi: 10.3389/fphys.2021.748265. eCollection 2021.</t>
  </si>
  <si>
    <t>Naya-Català F</t>
  </si>
  <si>
    <t>PMC8523787</t>
  </si>
  <si>
    <t>10.3389/fphys.2021.748265</t>
  </si>
  <si>
    <t>Evaluation of the Antidiarrheal and Antioxidant Effects of Some Chewing Sticks Commonly Used for Oral Hygiene in Ghana</t>
  </si>
  <si>
    <t>Essuman EK, Boakye AA, Tettey CO, Hunkpe G, Kortei NK, Kwansa-Bentum H, Waikhom SD, Aninagyei E.</t>
  </si>
  <si>
    <t>Evid Based Complement Alternat Med. 2021 Oct 5;2021:7270250. doi: 10.1155/2021/7270250. eCollection 2021.</t>
  </si>
  <si>
    <t>Essuman EK</t>
  </si>
  <si>
    <t>PMC8510806</t>
  </si>
  <si>
    <t>10.1155/2021/7270250</t>
  </si>
  <si>
    <t>Potential prebiotic properties of exopolysaccharides produced by a novel Lactobacillus strain, Lactobacillus pentosus YY-112</t>
  </si>
  <si>
    <t>Wang M, Zhou W, Yang Y, Xing J, Xu X, Lin Y.</t>
  </si>
  <si>
    <t>Food Funct. 2021 Oct 4;12(19):9456-9465. doi: 10.1039/d1fo01261d.</t>
  </si>
  <si>
    <t>Wang M</t>
  </si>
  <si>
    <t>10.1039/d1fo01261d</t>
  </si>
  <si>
    <t>2021 Oct 4</t>
  </si>
  <si>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</si>
  <si>
    <t xml:space="preserve">Lactobacillus pentosus YY-112 produces EPS that enhances gut microbiota, promoting beneficial short-chain fatty acids and reducing Escherichia-Shigella abundance.
</t>
  </si>
  <si>
    <t>Spatio-temporal analysis of bacillary dysentery in Sichuan province, China, 2011-2019</t>
  </si>
  <si>
    <t>Zhang Y, Zhang M, Kang D, Sun W, Yang C, Wei R.</t>
  </si>
  <si>
    <t>BMC Infect Dis. 2021 Oct 3;21(1):1033. doi: 10.1186/s12879-021-06738-9.</t>
  </si>
  <si>
    <t>PMC8489051</t>
  </si>
  <si>
    <t>10.1186/s12879-021-06738-9</t>
  </si>
  <si>
    <t>2021 Oct 3</t>
  </si>
  <si>
    <t>The Effect of Antibiotic Treatment of Early Childhood Shigellosis on Long-Term Prevalence of Attention Deficit/Hyperactivity Disorder</t>
  </si>
  <si>
    <t>Sadaka Y, Freedman J, Ashkenazi S, Vinker S, Golan-Cohen A, Green I, Israel A, Eran A, Merzon E.</t>
  </si>
  <si>
    <t>Children (Basel). 2021 Oct 2;8(10):880. doi: 10.3390/children8100880.</t>
  </si>
  <si>
    <t>Sadaka Y</t>
  </si>
  <si>
    <t>Children (Basel)</t>
  </si>
  <si>
    <t>PMC8535120</t>
  </si>
  <si>
    <t>10.3390/children8100880</t>
  </si>
  <si>
    <t>2021 Oct 2</t>
  </si>
  <si>
    <t>Effects of three essential oils and their nano-emulsions on Listeria monocytogenes and Shigella flexneri in Egyptian Talaga cheese</t>
  </si>
  <si>
    <t>Elsherif WM, Talaat Al Shrief LM.</t>
  </si>
  <si>
    <t>Int J Food Microbiol. 2021 Oct 2;355:109334. doi: 10.1016/j.ijfoodmicro.2021.109334. Epub 2021 Jul 27.</t>
  </si>
  <si>
    <t>Elsherif WM</t>
  </si>
  <si>
    <t>Int J Food Microbiol</t>
  </si>
  <si>
    <t>10.1016/j.ijfoodmicro.2021.109334</t>
  </si>
  <si>
    <t>Talaga cheese is a soft Egyptian cheese that has been associated with foodborne pathogens such as Listeria monocytogenes and Shigella flexneri. Essential oils (EOs) play a pivotal role in sustainably controlling foodborne diseases and as a potential preservative in soft cheeses. However, limited data is available comparing the antibacterial activity of EOs and their nano-emulsions (NEs) when inoculated into Talaga cheese. Therefore, this study aimed to examine the antibacterial activity of carvacrol, clove, and cumin EOs, in addition to their NEs, against L. monocytogenes (NCTC 13372/ATCC® 7644) and S. flexneri (ATCC®12022TW⁎) inoculated into laboratory-manufactured Egyptian Talaga cheese during refrigerated storage. The NEs had a Z-average diameter of 32.98 ± 29.75 nm, 45.2 ± 34.25 nm, and 50.23 ± 15.7 nm and a PDI of 0.326, 0.245, and 0.307 for carvacrol, clove, and cumin NEs, respectively. The flow of active functional groups of EOs and NEs as clarified by Fourier-transform infrared spectroscopy (FTIR) and transmission electron microscopy (TEM) showed the spherical-shaped droplet structure of the prepared NEs. The minimum inhibitory concentration (MIC) of all EOs and their NEs was 0.78% against L. monocytogenes and 1.56% against S. flexneri, while those of carvacrol EO and its NE were 0.78% against both microorganisms. By supplementation in cheese, NEs significantly reduced the counts of inoculated pathogens from 8.2 log10cfu/g to 1.5 log10cfu/g after 2 to 3 weeks compared to EOs, which reduced them after 4 to 5 weeks. The carvacrol NE showed excellent antibacterial activity with no cheese sensory impairment. It reduced L. monocytogenes by 99% (R%) after 7 days and after 3 weeks for S. flexneri at 0.78% concentration, while higher concentrations and a longer period were required for the other NEs to show an inhibitory effect. NEs showed a greater antimicrobial effect than their non-emulsified counterparts, especially when interacting with food items, and carvacrol NE at a low concentration (0.78%) demonstrated its efficacy as an antibacterial and natural food preservative.</t>
  </si>
  <si>
    <t xml:space="preserve">Carvacrol nano-emulsion (NE) demonstrated superior antibacterial activity against Listeria monocytogenes and Shigella flexneri in Talaga cheese, without sensory impairment.
</t>
  </si>
  <si>
    <t>Screening of anti-microbial, anti-biofilm activity, and cytotoxicity analysis of a designed polyherbal formulation against shigellosis</t>
  </si>
  <si>
    <t>Singh D, Sharma D, Agarwal V.</t>
  </si>
  <si>
    <t>J Ayurveda Integr Med. 2021 Oct-Dec;12(4):601-606. doi: 10.1016/j.jaim.2021.06.007. Epub 2021 Nov 9.</t>
  </si>
  <si>
    <t>PMC8642668</t>
  </si>
  <si>
    <t>10.1016/j.jaim.2021.06.007</t>
  </si>
  <si>
    <t>2021 Oct-Dec</t>
  </si>
  <si>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</si>
  <si>
    <t>The designed formulation was effective and non-toxic, thus suitable for treating shigellosis and Shigella-related infections.</t>
  </si>
  <si>
    <t>Rapid detection of multiple pathogens by the combined loop-mediated isothermal amplification technology and microfluidic chip technology</t>
  </si>
  <si>
    <t>Ou H, Wang Y, Wang Q, Ma Y, Liu C, Jia L, Zhang Q, Li M, Feng X, Li M, Wang X, Wang C.</t>
  </si>
  <si>
    <t>Ann Palliat Med. 2021 Oct;10(10):11053-11066. doi: 10.21037/apm-21-2792.</t>
  </si>
  <si>
    <t>Ou H</t>
  </si>
  <si>
    <t>Ann Palliat Med</t>
  </si>
  <si>
    <t>10.21037/apm-21-2792</t>
  </si>
  <si>
    <t>2021 Oct</t>
  </si>
  <si>
    <t>[Investigation of Azithromycin Minimum Inhibitory Concentration Values and Carbapenem Resistance in Salmonella and Shigella Clinical Isolates]</t>
  </si>
  <si>
    <t>Hoşbul T, Aydoğan CN, Kaya S, Levent B, Türkmen Albayrak H, Şahiner F, Gümral R, Bozdoğan B.</t>
  </si>
  <si>
    <t>Mikrobiyol Bul. 2021 Oct;55(4):480-491. doi: 10.5578/mb.20219702.</t>
  </si>
  <si>
    <t>Hoşbul T</t>
  </si>
  <si>
    <t>Mikrobiyol Bul</t>
  </si>
  <si>
    <t>10.5578/mb.20219702</t>
  </si>
  <si>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</si>
  <si>
    <t>Growing resistance to common antibiotics in Salmonella, Shigella.</t>
  </si>
  <si>
    <t>Yellow Wine Polyphenolic Compound Protects Against Doxorubicin-Induced Cardiotoxicity by Modulating the Composition and Metabolic Function of the Gut Microbiota</t>
  </si>
  <si>
    <t>Lin H, Meng L, Sun Z, Sun S, Huang X, Lin N, Zhang J, Lu W, Yang Q, Chi J, Guo H.</t>
  </si>
  <si>
    <t>Circ Heart Fail. 2021 Oct;14(10):e008220. doi: 10.1161/CIRCHEARTFAILURE.120.008220. Epub 2021 Sep 30.</t>
  </si>
  <si>
    <t>Lin H</t>
  </si>
  <si>
    <t>Circ Heart Fail</t>
  </si>
  <si>
    <t>10.1161/CIRCHEARTFAILURE.120.008220</t>
  </si>
  <si>
    <t>Emergence of novel strains of Shigella flexneri associated with sexual transmission in adult men in England, 2019-2020</t>
  </si>
  <si>
    <t>Dallman TJ, Charles H, Prochazka M, Sinka K, Hughes G, Godbole G, Jenkins C.</t>
  </si>
  <si>
    <t>J Med Microbiol. 2021 Oct;70(10):001437. doi: 10.1099/jmm.0.001437.</t>
  </si>
  <si>
    <t>Dallman TJ</t>
  </si>
  <si>
    <t>PMC8604172</t>
  </si>
  <si>
    <t>10.1099/jmm.0.001437</t>
  </si>
  <si>
    <t>High-throughput low-cost nl-qPCR for enteropathogen detection: A proof-of-concept among hospitalized patients in Bangladesh</t>
  </si>
  <si>
    <t>Flaherty KE, Grembi JA, Ramachandran VV, Haque F, Khatun S, Rahman M, Maples S, Becker TK, Spormann AM, Schoolnik GK, Hryckowian AJ, Nelson EJ.</t>
  </si>
  <si>
    <t>PLoS One. 2021 Oct 1;16(10):e0257708. doi: 10.1371/journal.pone.0257708. eCollection 2021.</t>
  </si>
  <si>
    <t>Flaherty KE</t>
  </si>
  <si>
    <t>PMC8486112</t>
  </si>
  <si>
    <t>10.1371/journal.pone.0257708</t>
  </si>
  <si>
    <t>2021 Oct 1</t>
  </si>
  <si>
    <t>Evaluation of Pediococcus pentosaceus strains as probiotic adjunct cultures for soybean milk post-fermentation</t>
  </si>
  <si>
    <t>Hu D, Wu J, Jin L, Yuan L, Li J, Chen X, Yao J.</t>
  </si>
  <si>
    <t>Food Res Int. 2021 Oct;148:110570. doi: 10.1016/j.foodres.2021.110570. Epub 2021 Jun 30.</t>
  </si>
  <si>
    <t>Hu D</t>
  </si>
  <si>
    <t>10.1016/j.foodres.2021.110570</t>
  </si>
  <si>
    <t>Chitosan-chelated zinc modulates ileal microbiota, ileal microbial metabolites, and intestinal function in weaned piglets challenged with Escherichia coli K88</t>
  </si>
  <si>
    <t>Hou G, Zhang M, Wang J, Zhu W.</t>
  </si>
  <si>
    <t>Appl Microbiol Biotechnol. 2021 Oct;105(19):7529-7544. doi: 10.1007/s00253-021-11496-4. Epub 2021 Sep 7.</t>
  </si>
  <si>
    <t>Hou G</t>
  </si>
  <si>
    <t>10.1007/s00253-021-11496-4</t>
  </si>
  <si>
    <t>A method for correcting underestimation of enteric pathogen genome quantities in environmental samples</t>
  </si>
  <si>
    <t>Liu P, Amin N, Miah R, Foster T, Raj S, Corpuz MJB, Rahman M, Willetts J, Moe CL.</t>
  </si>
  <si>
    <t>J Microbiol Methods. 2021 Oct;189:106320. doi: 10.1016/j.mimet.2021.106320. Epub 2021 Sep 1.</t>
  </si>
  <si>
    <t>Liu P</t>
  </si>
  <si>
    <t>J Microbiol Methods</t>
  </si>
  <si>
    <t>10.1016/j.mimet.2021.106320</t>
  </si>
  <si>
    <t>Simulated digestion and fecal fermentation behaviors of exopolysaccharides from Paecilomyces cicadae TJJ1213 and its effects on human gut microbiota</t>
  </si>
  <si>
    <t>Tian J, Wang X, Zhang X, Chen X, Rui X, Zhang Q, Dong M, Li W.</t>
  </si>
  <si>
    <t>Int J Biol Macromol. 2021 Oct 1;188:833-843. doi: 10.1016/j.ijbiomac.2021.08.052. Epub 2021 Aug 11.</t>
  </si>
  <si>
    <t>Tian J</t>
  </si>
  <si>
    <t>10.1016/j.ijbiomac.2021.08.052</t>
  </si>
  <si>
    <t>Therapeutic target identification via differential genome analysis of antibiotic resistant Shigella sonnei and inhibitor evaluation against a selected drug target</t>
  </si>
  <si>
    <t>Basharat Z, Jahanzaib M, Rahman N.</t>
  </si>
  <si>
    <t>Infect Genet Evol. 2021 Oct;94:105004. doi: 10.1016/j.meegid.2021.105004. Epub 2021 Jul 16.</t>
  </si>
  <si>
    <t>10.1016/j.meegid.2021.105004</t>
  </si>
  <si>
    <t>Shigella sonnei has been implicated in bloody diarrhea (accompanied by abdominal pain and fever) and is an emerging pathogen of concern, especially in developing countries. The major means of transmission is the fecal-oral route while sexual transmission has also been reported. In children, the impact might be stunted growth due to life-threatening illness. Resistance has been reported in this species for several types of antibiotics. In this study, we retrieved the antibiotic-resistant labeled whole genome sequences of the species from the PATRIC database and performed a pan-genome analysis to filter out core genes. Antibiotic resistance was studied in the core, accessory and unique genome. Core genes were utilized as seed substance for essentiality analysis and drug candidate assignment. Product of the gene aroG, i.e. chorismate biosynthetic process 3-deoxy-7-phosphoheptulonate synthase enzyme, responsible for aromatic amino acid family biosynthetic process, was taken for further downstream processing. Natural product libraries of flavonoids (n = 178), ZINC database derived inhibitor compounds of the 3-deoxy-7-phosphoheptulonate synthase enzyme (n = 112), and streptomycin compounds (n = 737) were docked to find out potent inhibitors, followed by dynamics simulation of 50 ns each for top compounds.. Physicochemical and ADMET profiling of the top compounds was done to analyze their safety for consumption. We propose that the top compounds: Phytoene from Streptomycin library and ZINC000036444158 (synonym:1,16-bis[(dihydroxyphosphinyl)oxy]hexadecane) from 3-deoxy-7-phosphoheptulonate synthase inhibitor library of ZINC database (and used as a control in this study) should be tested in vitro against Shigella sonnei, to fully determine their efficacy. This could add to the drying pipeline of potent drug molecules against emerging pathogens.</t>
  </si>
  <si>
    <t>Drug candidates docked targeting aroG in S. sonnei. Resistance reported; highlights growing antibiotic resistance.</t>
  </si>
  <si>
    <t>A predictive regression model of the obesity-related inflammatory status based on gut microbiota composition</t>
  </si>
  <si>
    <t>Aranaz P, Ramos-Lopez O, Cuevas-Sierra A, Martinez JA, Milagro FI, Riezu-Boj JI.</t>
  </si>
  <si>
    <t>Int J Obes (Lond). 2021 Oct;45(10):2261-2268. doi: 10.1038/s41366-021-00904-4. Epub 2021 Jul 15.</t>
  </si>
  <si>
    <t>Aranaz P</t>
  </si>
  <si>
    <t>Int J Obes (Lond)</t>
  </si>
  <si>
    <t>10.1038/s41366-021-00904-4</t>
  </si>
  <si>
    <t>Effects of cadmium on organ function, gut microbiota and its metabolomics profile in adolescent rats</t>
  </si>
  <si>
    <t>Yang J, Chen W, Sun Y, Liu J, Zhang W.</t>
  </si>
  <si>
    <t>Ecotoxicol Environ Saf. 2021 Oct 1;222:112501. doi: 10.1016/j.ecoenv.2021.112501. Epub 2021 Jul 12.</t>
  </si>
  <si>
    <t>10.1016/j.ecoenv.2021.112501</t>
  </si>
  <si>
    <t>Shigellosis in young children in low-income and middle-income countries: insights from molecular diagnostics</t>
  </si>
  <si>
    <t>Platts-Mills JA, Rogawski McQuade ET.</t>
  </si>
  <si>
    <t>Curr Opin Infect Dis. 2021 Oct 1;34(5):463-470. doi: 10.1097/QCO.0000000000000758.</t>
  </si>
  <si>
    <t>Curr Opin Infect Dis</t>
  </si>
  <si>
    <t>10.1097/QCO.0000000000000758</t>
  </si>
  <si>
    <t>Antimicrobial resistance in Shigella species: Our five years (2015-2019) experience in a tertiary care center in north India</t>
  </si>
  <si>
    <t>Taneja N, Tiewsoh JBA, Gupta S, Mohan B, Verma R, Shankar P, Narayan C, Yadav VK, Jayashree M, Singh S.</t>
  </si>
  <si>
    <t>Indian J Med Microbiol. 2021 Oct-Dec;39(4):489-494. doi: 10.1016/j.ijmmb.2021.06.002. Epub 2021 Jun 18.</t>
  </si>
  <si>
    <t>10.1016/j.ijmmb.2021.06.002</t>
  </si>
  <si>
    <t>Purpose: Shigella is the second leading cause of diarrhoeal mortality especially in children &lt;5 years of age in African and Asian countries. Rapid changes are occurring in the epidemiology of shigellosis and Shigella are increasingly becoming highly drug resistant. To determine the serogroup distribution and antimicrobial resistance of Shigella isolated at our tertiary care centre in North India.
Methods: A retrospective study was conducted where demographic details along with antimicrobial susceptibility data of Shigella isolated from stool specimens from 1st January 2015 till 31st December 2019 were retrieved from records and analyzed by WHONET 2019 software.
Results: Shigella species was isolated in 1.31% (n = 137) of a total of 10,456 stool samples. Males predominated (n = 82; 59.8%) and majority of cases were admitted (n = 94; 68.6%). Children ≤5 years of age (n = 47; 34.3%) were the most commonly affected. Adults in the 21-40 age group contributed 27% of cases (n = 37). Overall, Shigella flexneri (n = 87; 63.5%) was the most common serogroup followed by non-agglutinable Shigella (n = 28; 20.4%) while Shigella sonnei (n = 12, 8.8%) and Shigella boydii (n = 9, 6.6%) fluctuated over the years. Shigella dysenteriae reappeared in 2019 after a hiatus of ten years. Overall, 45.3% (n = 62) of isolates were multidrug resistant to CLSI recommended drugs and high resistance was noted for ampicillin/amoxicillin (68.1%), cotrimoxazole (75.8%) ciprofloxacin (61.5%) and ceftriaxone/cefotaxime (45.2%).
Conclusions: Shigella have become highly drug resistant to fluoroquinolones and cephalosporins. Community based studies are required to truly assess the burden of AMR in India.</t>
  </si>
  <si>
    <t>High MDR in Shigella isolates from India. Fluoroquinolone and cephalosporin resistance reflects shifting AMR patterns.</t>
  </si>
  <si>
    <t>Vitamin C levels in a Central-African mother-infant cohort: Does hypovitaminosis C increase the risk of enteric infections?</t>
  </si>
  <si>
    <t>Moya-Alvarez V, Koyembi JJ, Kayé LM, Mbecko JR, Sanke-Waîgana H, Djorie SG, Nyasenu YT, Mad-Bondo D, Kongoma JB, Nakib S, Madec Y, Ulmann G, Neveux N, Sansonetti PJ, Vray M, Marteyn B.</t>
  </si>
  <si>
    <t>Matern Child Nutr. 2021 Oct;17(4):e13215. doi: 10.1111/mcn.13215. Epub 2021 Jun 17.</t>
  </si>
  <si>
    <t>Moya-Alvarez V</t>
  </si>
  <si>
    <t>Matern Child Nutr</t>
  </si>
  <si>
    <t>PMC8476427</t>
  </si>
  <si>
    <t>10.1111/mcn.13215</t>
  </si>
  <si>
    <t>Analysis of Bacterial Communities by 16S rRNA Gene Sequencing in a Melon-Producing Agro-environment</t>
  </si>
  <si>
    <t>Franco-Frías E, Mercado-Guajardo V, Merino-Mascorro A, Pérez-Garza J, Heredia N, León JS, Jaykus LA, Dávila-Aviña J, García S.</t>
  </si>
  <si>
    <t>Microb Ecol. 2021 Oct;82(3):613-622. doi: 10.1007/s00248-021-01709-8. Epub 2021 Feb 11.</t>
  </si>
  <si>
    <t>Franco-Frías E</t>
  </si>
  <si>
    <t>10.1007/s00248-021-01709-8</t>
  </si>
  <si>
    <t>Development of rapid gold nanoparticles based lateral flow assays for simultaneous detection of Shigella and Salmonella genera</t>
  </si>
  <si>
    <t>Yahaya ML, Zakaria ND, Noordin R, Abdul Razak K.</t>
  </si>
  <si>
    <t>Biotechnol Appl Biochem. 2021 Oct;68(5):1095-1106. doi: 10.1002/bab.2029. Epub 2020 Sep 30.</t>
  </si>
  <si>
    <t>Yahaya ML</t>
  </si>
  <si>
    <t>Biotechnol Appl Biochem</t>
  </si>
  <si>
    <t>10.1002/bab.2029</t>
  </si>
  <si>
    <t>Presence of distinctive microbiome in the first-pass meconium of newborn infants</t>
  </si>
  <si>
    <t>Turunen J, Tejesvi MV, Paalanne N, Hekkala J, Lindgren O, Kaakinen M, Pokka T, Kaisanlahti A, Reunanen J, Tapiainen T.</t>
  </si>
  <si>
    <t>Sci Rep. 2021 Sep 30;11(1):19449. doi: 10.1038/s41598-021-98951-4.</t>
  </si>
  <si>
    <t>Turunen J</t>
  </si>
  <si>
    <t>PMC8484610</t>
  </si>
  <si>
    <t>10.1038/s41598-021-98951-4</t>
  </si>
  <si>
    <t>2021 Sep 30</t>
  </si>
  <si>
    <t>In Vitro Study of Cricket Chitosan's Potential as a Prebiotic and a Promoter of Probiotic Microorganisms to Control Pathogenic Bacteria in the Human Gut</t>
  </si>
  <si>
    <t>Kipkoech C, Kinyuru JN, Imathiu S, Meyer-Rochow VB, Roos N.</t>
  </si>
  <si>
    <t>Foods. 2021 Sep 29;10(10):2310. doi: 10.3390/foods10102310.</t>
  </si>
  <si>
    <t>Kipkoech C</t>
  </si>
  <si>
    <t>PMC8534966</t>
  </si>
  <si>
    <t>10.3390/foods10102310</t>
  </si>
  <si>
    <t>2021 Sep 29</t>
  </si>
  <si>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</si>
  <si>
    <t>Cricket-derived chitosan may act as a prebiotic, eliminating pathogens in the presence of probiotic bacteria.</t>
  </si>
  <si>
    <t>Characterization, Bioactivity and Application of Chitosan-Based Nanoparticles in a Food Emulsion Model</t>
  </si>
  <si>
    <t>Oliveira Lima K, Barreto Pinilla CM, Alemán A, López-Caballero ME, Gómez-Guillén MC, Montero P, Prentice C.</t>
  </si>
  <si>
    <t>Polymers (Basel). 2021 Sep 29;13(19):3331. doi: 10.3390/polym13193331.</t>
  </si>
  <si>
    <t>Oliveira Lima K</t>
  </si>
  <si>
    <t>Polymers (Basel)</t>
  </si>
  <si>
    <t>PMC8512445</t>
  </si>
  <si>
    <t>10.3390/polym13193331</t>
  </si>
  <si>
    <t>In this study, chitosan nanoparticles (CNPs) were prepared by the ionic gelation technique with tripolyphosphate (TPP), and the effect of CNP composition and physicochemical characteristics were evaluated. After the synthesis optimization, CNPs were used as carriers for a fish protein hydrolysate (FPH) with bioactive properties (CNPH). The physicochemical characteristics, antioxidant capacity and antimicrobial, antihypertensive and emulsifier properties of unloaded and loaded CNPs in a food system model were studied. CNPH showed a uniform particle distribution, size ~200 nm, high stability (zeta potential around 30 mV), radical scavenging activity and increased antimicrobial activity against Staphylococcus aureus, Shigella sonnei and Aeromonas hydrophila. Additionally, CNPH showed an angiotensin I-converting enzyme (ACE)-inhibitory activity of 63.6% and, when added to a food emulsion model, this system containing CNPs, with or without FHP, exhibited improved food emulsion stability. Thus, CNPs were able to carry the FPH while maintaining their bioactive properties and can be an alternative to the delivery of bioactive peptides with potential as an emulsion stabilizer for food applications.</t>
  </si>
  <si>
    <t>CNPH enhanced stability, antimicrobial activity against S. aureus, S. sonnei, and ACE inhibition, with potential for food emulsions.</t>
  </si>
  <si>
    <t>Morphological, biological, and genomic characterization of a newly isolated lytic phage Sfk20 infecting Shigella flexneri, Shigella sonnei, and Shigella dysenteriae1</t>
  </si>
  <si>
    <t>Mallick B, Mondal P, Dutta M.</t>
  </si>
  <si>
    <t>Sci Rep. 2021 Sep 29;11(1):19313. doi: 10.1038/s41598-021-98910-z.</t>
  </si>
  <si>
    <t>Mallick B</t>
  </si>
  <si>
    <t>PMC8481304</t>
  </si>
  <si>
    <t>10.1038/s41598-021-98910-z</t>
  </si>
  <si>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</si>
  <si>
    <t xml:space="preserve">Phage Sfk20 showed anti-biofilm potential against Shigella species, suggesting its good prospects as a biocontrol agent.
</t>
  </si>
  <si>
    <t>Prevalence of diarrhoeal pathogens among children under five years of age with and without diarrhoea in Guinea-Bissau</t>
  </si>
  <si>
    <t>Mero S, Timonen S, Lääveri T, Løfberg S, Kirveskari J, Ursing J, Rombo L, Kofoed PE, Kantele A.</t>
  </si>
  <si>
    <t>PLoS Negl Trop Dis. 2021 Sep 29;15(9):e0009709. doi: 10.1371/journal.pntd.0009709. eCollection 2021 Sep.</t>
  </si>
  <si>
    <t>Mero S</t>
  </si>
  <si>
    <t>PMC8504977</t>
  </si>
  <si>
    <t>10.1371/journal.pntd.0009709</t>
  </si>
  <si>
    <t>Shiga Toxins as Antitumor Tools</t>
  </si>
  <si>
    <t>Robert A, Wiels J.</t>
  </si>
  <si>
    <t>Toxins (Basel). 2021 Sep 28;13(10):690. doi: 10.3390/toxins13100690.</t>
  </si>
  <si>
    <t>Robert A</t>
  </si>
  <si>
    <t>PMC8538568</t>
  </si>
  <si>
    <t>10.3390/toxins13100690</t>
  </si>
  <si>
    <t>2021 Sep 28</t>
  </si>
  <si>
    <t>Emergence of New ST301 Shiga Toxin-Producing Escherichia coli Clones Harboring Extra-Intestinal Virulence Traits in Europe</t>
  </si>
  <si>
    <t>Cointe A, Bizot E, Delannoy S, Fach P, Bidet P, Birgy A, Weill FX, Lefèvre S, Mariani-Kurkdjian P, Bonacorsi S.</t>
  </si>
  <si>
    <t>Toxins (Basel). 2021 Sep 26;13(10):686. doi: 10.3390/toxins13100686.</t>
  </si>
  <si>
    <t>Cointe A</t>
  </si>
  <si>
    <t>PMC8537712</t>
  </si>
  <si>
    <t>10.3390/toxins13100686</t>
  </si>
  <si>
    <t>2021 Sep 26</t>
  </si>
  <si>
    <t>Diving into Inflammation: A Pilot Study Exploring the Dynamics of the Immune-Microbiota Axis in Ileal Tissue Layers of Patients with Crohn's Disease</t>
  </si>
  <si>
    <t>Russo E, Giudici F, Ricci F, Scaringi S, Nannini G, Ficari F, Luceri C, Niccolai E, Baldi S, D'Ambrosio M, Ramazzotti M, Amedei A.</t>
  </si>
  <si>
    <t>J Crohns Colitis. 2021 Sep 25;15(9):1500-1516. doi: 10.1093/ecco-jcc/jjab034.</t>
  </si>
  <si>
    <t>J Crohns Colitis</t>
  </si>
  <si>
    <t>10.1093/ecco-jcc/jjab034</t>
  </si>
  <si>
    <t>2021 Sep 25</t>
  </si>
  <si>
    <t>Verification of analytical bacterial spectrum of QIAstat-Dx® GI V2 and Novodiag® Bacterial GE+ V2-0 diagnostic panels</t>
  </si>
  <si>
    <t>Engberg J, Vejrum LK, Madsen TV, Nielsen XC.</t>
  </si>
  <si>
    <t>J Antimicrob Chemother. 2021 Sep 23;76(Suppl 3):iii50-iii57. doi: 10.1093/jac/dkab242.</t>
  </si>
  <si>
    <t>Engberg J</t>
  </si>
  <si>
    <t>PMC8460093</t>
  </si>
  <si>
    <t>10.1093/jac/dkab242</t>
  </si>
  <si>
    <t>Draft Genome Sequences of Four Novel Strains of Microbes Isolated from Lepidocephalichthys guntea</t>
  </si>
  <si>
    <t>Basak C, Mondal N, Sen S, Sarkar J, Ghosh W, Chakraborty R.</t>
  </si>
  <si>
    <t>Microbiol Resour Announc. 2021 Sep 23;10(38):e0062121. doi: 10.1128/MRA.00621-21. Epub 2021 Sep 23.</t>
  </si>
  <si>
    <t>Basak C</t>
  </si>
  <si>
    <t>PMC8459657</t>
  </si>
  <si>
    <t>10.1128/MRA.00621-21</t>
  </si>
  <si>
    <t>Novel Simple Conjugation Chemistries for Decoration of GMMA with Heterologous Antigens</t>
  </si>
  <si>
    <t>Di Benedetto R, Alfini R, Carducci M, Aruta MG, Lanzilao L, Acquaviva A, Palmieri E, Giannelli C, Necchi F, Saul A, Micoli F.</t>
  </si>
  <si>
    <t>Int J Mol Sci. 2021 Sep 22;22(19):10180. doi: 10.3390/ijms221910180.</t>
  </si>
  <si>
    <t>Di Benedetto R</t>
  </si>
  <si>
    <t>PMC8508390</t>
  </si>
  <si>
    <t>10.3390/ijms221910180</t>
  </si>
  <si>
    <t>2021 Sep 22</t>
  </si>
  <si>
    <t>Characterization of the SPI-1 Type III Secretion System in Pseudomonas fluorescens 2P24</t>
  </si>
  <si>
    <t>Wang J, Luo Y, Gu Y, Wei HL.</t>
  </si>
  <si>
    <t>Front Microbiol. 2021 Sep 21;12:749037. doi: 10.3389/fmicb.2021.749037. eCollection 2021.</t>
  </si>
  <si>
    <t>PMC8490769</t>
  </si>
  <si>
    <t>10.3389/fmicb.2021.749037</t>
  </si>
  <si>
    <t>2021 Sep 21</t>
  </si>
  <si>
    <t>Analysis of the Microbial Intestinal Tract in Broiler Chickens during the Rearing Period</t>
  </si>
  <si>
    <t>Stamilla A, Ruiz-Ruiz S, Artacho A, Pons J, Messina A, Lucia Randazzo C, Caggia C, Lanza M, Moya A.</t>
  </si>
  <si>
    <t>Biology (Basel). 2021 Sep 21;10(9):942. doi: 10.3390/biology10090942.</t>
  </si>
  <si>
    <t>Stamilla A</t>
  </si>
  <si>
    <t>Biology (Basel)</t>
  </si>
  <si>
    <t>PMC8469170</t>
  </si>
  <si>
    <t>10.3390/biology10090942</t>
  </si>
  <si>
    <t>Probiotic yeast BR14 ameliorates DSS-induced colitis by restoring the gut barrier and adjusting the intestinal microbiota</t>
  </si>
  <si>
    <t>Mu Z, Yang Y, Xia Y, Wang F, Sun Y, Yang Y, Ai L.</t>
  </si>
  <si>
    <t>Food Funct. 2021 Sep 20;12(18):8386-8398. doi: 10.1039/d1fo01314a.</t>
  </si>
  <si>
    <t>Mu Z</t>
  </si>
  <si>
    <t>10.1039/d1fo01314a</t>
  </si>
  <si>
    <t>2021 Sep 20</t>
  </si>
  <si>
    <t>Effect of the Histone Methyltransferase Specific Probe BRD4770 on Metabolic Profiling of the Endophytic Fungus Diaporthe longicolla</t>
  </si>
  <si>
    <t>Nishad JH, Singh A, Bharti R, Prajapati P, Sharma VK, Gupta VK, Kharwar RN.</t>
  </si>
  <si>
    <t>Front Microbiol. 2021 Sep 17;12:725463. doi: 10.3389/fmicb.2021.725463. eCollection 2021.</t>
  </si>
  <si>
    <t>Nishad JH</t>
  </si>
  <si>
    <t>PMC8513106</t>
  </si>
  <si>
    <t>10.3389/fmicb.2021.725463</t>
  </si>
  <si>
    <t>2021 Sep 17</t>
  </si>
  <si>
    <t>Multivariate Analysis in Microbiome Description: Correlation of Human Gut Protein Degraders, Metabolites, and Predicted Metabolic Functions</t>
  </si>
  <si>
    <t>Raimondi S, Calvini R, Candeliere F, Leonardi A, Ulrici A, Rossi M, Amaretti A.</t>
  </si>
  <si>
    <t>Front Microbiol. 2021 Sep 17;12:723479. doi: 10.3389/fmicb.2021.723479. eCollection 2021.</t>
  </si>
  <si>
    <t>Raimondi S</t>
  </si>
  <si>
    <t>PMC8484906</t>
  </si>
  <si>
    <t>10.3389/fmicb.2021.723479</t>
  </si>
  <si>
    <t>Profiling of Indigenous Biosurfactant-Producing Bacillus Isolates in the Bioremediation of Soil Contaminated by Petroleum Products and Olive Oil</t>
  </si>
  <si>
    <t>Elenga-Wilson PS, Kayath CA, Mokemiabeka NS, Nzaou SAE, Nguimbi E, Ahombo G.</t>
  </si>
  <si>
    <t>Int J Microbiol. 2021 Sep 16;2021:9565930. doi: 10.1155/2021/9565930. eCollection 2021.</t>
  </si>
  <si>
    <t>Elenga-Wilson PS</t>
  </si>
  <si>
    <t>PMC8463192</t>
  </si>
  <si>
    <t>10.1155/2021/9565930</t>
  </si>
  <si>
    <t>2021 Sep 16</t>
  </si>
  <si>
    <t>Mitotic Arrest-Deficient 2 Like 2 (MAD2L2) Interacts with Escherichia coli Effector Protein EspF</t>
  </si>
  <si>
    <t>Tahoun A, El-Sharkawy H, Moustafa SM, Abdel-Hafez LJM, Albrakati A, Koegl M, Haas J, Mahajan A, Gally DL, Elmahallawy EK.</t>
  </si>
  <si>
    <t>Life (Basel). 2021 Sep 15;11(9):971. doi: 10.3390/life11090971.</t>
  </si>
  <si>
    <t>Tahoun A</t>
  </si>
  <si>
    <t>Life (Basel)</t>
  </si>
  <si>
    <t>PMC8469580</t>
  </si>
  <si>
    <t>10.3390/life11090971</t>
  </si>
  <si>
    <t>2021 Sep 15</t>
  </si>
  <si>
    <t>Gut microbiota mediated the therapeutic efficacies and the side effects of prednisone in the treatment of MRL/lpr mice</t>
  </si>
  <si>
    <t>Wang M, Zhu Z, Lin X, Li H, Wen C, Bao J, He Z.</t>
  </si>
  <si>
    <t>Arthritis Res Ther. 2021 Sep 14;23(1):240. doi: 10.1186/s13075-021-02620-w.</t>
  </si>
  <si>
    <t>PMC8439074</t>
  </si>
  <si>
    <t>10.1186/s13075-021-02620-w</t>
  </si>
  <si>
    <t>2021 Sep 14</t>
  </si>
  <si>
    <t>Engagement of ethics and regulatory authorities on human infection studies: Proceedings of an engagement workshop in Zambia</t>
  </si>
  <si>
    <t>Kunda-Ng'andu EM, Simuyandi M, Kapulu M, Chirwa-Chobe M, Mwanyungwi-Chinganya H, Mwale S, Chilengi R, Sharma A.</t>
  </si>
  <si>
    <t>Wellcome Open Res. 2021 Sep 14;6:31. doi: 10.12688/wellcomeopenres.16432.2. eCollection 2021.</t>
  </si>
  <si>
    <t>Kunda-Ng'andu EM</t>
  </si>
  <si>
    <t>PMC7993625</t>
  </si>
  <si>
    <t>10.12688/wellcomeopenres.16432.2</t>
  </si>
  <si>
    <t>A Randomised, Controlled Trial: Effect of a Multi-Strain Fermented Milk on the Gut Microbiota Recovery after Helicobacter pylori Therapy</t>
  </si>
  <si>
    <t>Guillemard E, Poirel M, Schäfer F, Quinquis L, Rossoni C, Keicher C, Wagner F, Szajewska H, Barbut F, Derrien M, Malfertheiner P.</t>
  </si>
  <si>
    <t>Nutrients. 2021 Sep 11;13(9):3171. doi: 10.3390/nu13093171.</t>
  </si>
  <si>
    <t>Guillemard E</t>
  </si>
  <si>
    <t>PMC8466689</t>
  </si>
  <si>
    <t>10.3390/nu13093171</t>
  </si>
  <si>
    <t>2021 Sep 11</t>
  </si>
  <si>
    <t>Outer Membrane Vesicles Derived from Salmonella enterica Serotype Typhimurium Can Deliver Shigella flexneri 2a O-Polysaccharide Antigen To Prevent Shigella flexneri 2a Infection in Mice</t>
  </si>
  <si>
    <t>Tian H, Li B, Xu T, Yu H, Chen J, Yu H, Li S, Zeng L, Huang X, Liu Q.</t>
  </si>
  <si>
    <t>Appl Environ Microbiol. 2021 Sep 10;87(19):e0096821. doi: 10.1128/AEM.00968-21. Epub 2021 Sep 10.</t>
  </si>
  <si>
    <t>Tian H</t>
  </si>
  <si>
    <t>PMC8432525</t>
  </si>
  <si>
    <t>10.1128/AEM.00968-21</t>
  </si>
  <si>
    <t>2021 Sep 10</t>
  </si>
  <si>
    <t>Phytochemical Composition, Antibacterial Activity, and Antioxidant Properties of the Artocarpus altilis Fruits to Promote Their Consumption in the Comoros Islands as Potential Health-Promoting Food or a Source of Bioactive Molecules for the Food Industry</t>
  </si>
  <si>
    <t>Soifoini T, Donno D, Jeannoda V, Rakoto DD, Msahazi A, Farhat SMM, Oulam MZ, Beccaro GL.</t>
  </si>
  <si>
    <t>Foods. 2021 Sep 9;10(9):2136. doi: 10.3390/foods10092136.</t>
  </si>
  <si>
    <t>Soifoini T</t>
  </si>
  <si>
    <t>PMC8468414</t>
  </si>
  <si>
    <t>10.3390/foods10092136</t>
  </si>
  <si>
    <t>2021 Sep 9</t>
  </si>
  <si>
    <t>Percentage Destabilization Effect of Some West African Medicinal Plants on the Outer Membrane of Various Bacteria Involved in Infectious Diarrhea</t>
  </si>
  <si>
    <t>Dougnon V, Hounsa E, Agbodjento E, Keilah LP, Legba BB, Sintondji K, Afaton A, Klotoe JR, Baba-Moussa L, Bankole H.</t>
  </si>
  <si>
    <t>Biomed Res Int. 2021 Sep 9;2021:4134713. doi: 10.1155/2021/4134713. eCollection 2021.</t>
  </si>
  <si>
    <t>Dougnon V</t>
  </si>
  <si>
    <t>PMC8445716</t>
  </si>
  <si>
    <t>10.1155/2021/4134713</t>
  </si>
  <si>
    <t>The type 3 secretion system requires actin polymerization to open translocon pores</t>
  </si>
  <si>
    <t>Russo BC, Duncan-Lowey JK, Chen P, Goldberg MB.</t>
  </si>
  <si>
    <t>PLoS Pathog. 2021 Sep 9;17(9):e1009932. doi: 10.1371/journal.ppat.1009932. eCollection 2021 Sep.</t>
  </si>
  <si>
    <t>Russo BC</t>
  </si>
  <si>
    <t>PMC8454972</t>
  </si>
  <si>
    <t>10.1371/journal.ppat.1009932</t>
  </si>
  <si>
    <t>An investigation into the anaerobic spoilage microbiota of beef carcass and rump steak cuts using high- throughput sequencing</t>
  </si>
  <si>
    <t>Esteves E, Whyte P, Mills J, Brightwell G, Gupta TB, Bolton D.</t>
  </si>
  <si>
    <t>FEMS Microbiol Lett. 2021 Sep 8;368(17):fnab109. doi: 10.1093/femsle/fnab109.</t>
  </si>
  <si>
    <t>Esteves E</t>
  </si>
  <si>
    <t>FEMS Microbiol Lett</t>
  </si>
  <si>
    <t>10.1093/femsle/fnab109</t>
  </si>
  <si>
    <t>2021 Sep 8</t>
  </si>
  <si>
    <t>Effects of 3% Boric Acid Solution on Cutaneous Candida albicans Infection and Microecological Flora Mice</t>
  </si>
  <si>
    <t>Liu Q, Liu Z, Zhang C, Xu Y, Li X, Gao H.</t>
  </si>
  <si>
    <t>Front Microbiol. 2021 Sep 7;12:709880. doi: 10.3389/fmicb.2021.709880. eCollection 2021.</t>
  </si>
  <si>
    <t>Liu Q</t>
  </si>
  <si>
    <t>PMC8453016</t>
  </si>
  <si>
    <t>10.3389/fmicb.2021.709880</t>
  </si>
  <si>
    <t>2021 Sep 7</t>
  </si>
  <si>
    <t>Short-Chain Inulin Modulates the Cecal Microbiota Structure of Leptin Knockout Mice in High-Fat Diet</t>
  </si>
  <si>
    <t>Feng Y, Feng J, Wang L, Meng A, Wei S, Cui J, Hu X, Yan L.</t>
  </si>
  <si>
    <t>Front Microbiol. 2021 Sep 7;12:703929. doi: 10.3389/fmicb.2021.703929. eCollection 2021.</t>
  </si>
  <si>
    <t>Feng Y</t>
  </si>
  <si>
    <t>PMC8453070</t>
  </si>
  <si>
    <t>10.3389/fmicb.2021.703929</t>
  </si>
  <si>
    <t>Antimicrobial Potential and Phytochemical Profile of Wild and Cultivated Populations of Thyme (Thymus sp.) Growing in Western Romania</t>
  </si>
  <si>
    <t>Beicu R, Alexa E, Obiștioiu D, Cocan I, Imbrea F, Pop G, Circioban D, Moisa C, Lupitu A, Copolovici L, Copolovici DM, Imbrea IM.</t>
  </si>
  <si>
    <t>Plants (Basel). 2021 Sep 3;10(9):1833. doi: 10.3390/plants10091833.</t>
  </si>
  <si>
    <t>Beicu R</t>
  </si>
  <si>
    <t>PMC8465029</t>
  </si>
  <si>
    <t>10.3390/plants10091833</t>
  </si>
  <si>
    <t>2021 Sep 3</t>
  </si>
  <si>
    <t>In Vitro and In Vivo Assessment of the Potential of Escherichia coli Phages to Treat Infections and Survive Gastric Conditions</t>
  </si>
  <si>
    <t>Kaczorowska J, Casey E, Lugli GA, Ventura M, Clarke DJ, van Sinderen D, Mahony J.</t>
  </si>
  <si>
    <t>Microorganisms. 2021 Sep 3;9(9):1869. doi: 10.3390/microorganisms9091869.</t>
  </si>
  <si>
    <t>Kaczorowska J</t>
  </si>
  <si>
    <t>PMC8472732</t>
  </si>
  <si>
    <t>10.3390/microorganisms9091869</t>
  </si>
  <si>
    <t>Parasites and diet as main drivers of the Malagasy gut microbiome richness and function</t>
  </si>
  <si>
    <t>Mondot S, Poirier P, Abou-Bacar A, Greigert V, Brunet J, Nourrisson C, Randrianarivelojosia M, Razafindrakoto JL, Morel E, Rakotomalala RS, Leclerc M, Le Roux K, Monot C, Lepage P, Candolfi E.</t>
  </si>
  <si>
    <t>Sci Rep. 2021 Sep 3;11(1):17630. doi: 10.1038/s41598-021-96967-4.</t>
  </si>
  <si>
    <t>Mondot S</t>
  </si>
  <si>
    <t>PMC8417078</t>
  </si>
  <si>
    <t>10.1038/s41598-021-96967-4</t>
  </si>
  <si>
    <t>RAPD and ERIC-PCR coupled with HRM for species identification of non-dysenteriae Shigella species; as a potential alternative method</t>
  </si>
  <si>
    <t>Pakbin B, Basti AA, Khanjari A, Azimi L, Brück WM, Karimi A.</t>
  </si>
  <si>
    <t>BMC Res Notes. 2021 Sep 3;14(1):345. doi: 10.1186/s13104-021-05759-6.</t>
  </si>
  <si>
    <t>BMC Res Notes</t>
  </si>
  <si>
    <t>PMC8414663</t>
  </si>
  <si>
    <t>10.1186/s13104-021-05759-6</t>
  </si>
  <si>
    <t>Prevalence and epidemiological distribution of selected foodborne pathogens in human and different environmental samples in Ethiopia: a systematic review and meta-analysis</t>
  </si>
  <si>
    <t>Belina D, Hailu Y, Gobena T, Hald T, Njage PMK.</t>
  </si>
  <si>
    <t>One Health Outlook. 2021 Sep 3;3(1):19. doi: 10.1186/s42522-021-00048-5.</t>
  </si>
  <si>
    <t>Belina D</t>
  </si>
  <si>
    <t>One Health Outlook</t>
  </si>
  <si>
    <t>PMC8414678</t>
  </si>
  <si>
    <t>10.1186/s42522-021-00048-5</t>
  </si>
  <si>
    <t>A Versatile Human Intestinal Organoid-Derived Epithelial Monolayer Model for the Study of Enteric Pathogens</t>
  </si>
  <si>
    <t>Nickerson KP, Llanos-Chea A, Ingano L, Serena G, Miranda-Ribera A, Perlman M, Lima R, Sztein MB, Fasano A, Senger S, Faherty CS.</t>
  </si>
  <si>
    <t>Microbiol Spectr. 2021 Sep 3;9(1):e0000321. doi: 10.1128/Spectrum.00003-21. Epub 2021 Jun 9.</t>
  </si>
  <si>
    <t>Nickerson KP</t>
  </si>
  <si>
    <t>PMC8552518</t>
  </si>
  <si>
    <t>10.1128/Spectrum.00003-21</t>
  </si>
  <si>
    <t>Inflated false discovery rate due to volcano plots: problem and solutions</t>
  </si>
  <si>
    <t>Ebrahimpoor M, Goeman JJ.</t>
  </si>
  <si>
    <t>Brief Bioinform. 2021 Sep 2;22(5):bbab053. doi: 10.1093/bib/bbab053.</t>
  </si>
  <si>
    <t>Ebrahimpoor M</t>
  </si>
  <si>
    <t>Brief Bioinform</t>
  </si>
  <si>
    <t>PMC8425469</t>
  </si>
  <si>
    <t>10.1093/bib/bbab053</t>
  </si>
  <si>
    <t>2021 Sep 2</t>
  </si>
  <si>
    <t>Oral MucoRice-CTB vaccine for safety and microbiota-dependent immunogenicity in humans: a phase 1 randomised trial</t>
  </si>
  <si>
    <t>Yuki Y, Nojima M, Hosono O, Tanaka H, Kimura Y, Satoh T, Imoto S, Uematsu S, Kurokawa S, Kashima K, Mejima M, Nakahashi-Ouchida R, Uchida Y, Marui T, Yoshikawa N, Nagamura F, Fujihashi K, Kiyono H.</t>
  </si>
  <si>
    <t>Lancet Microbe. 2021 Sep;2(9):e429-e440. doi: 10.1016/S2666-5247(20)30196-8. Epub 2021 Jun 25.</t>
  </si>
  <si>
    <t>Yuki Y</t>
  </si>
  <si>
    <t>Lancet Microbe</t>
  </si>
  <si>
    <t>10.1016/S2666-5247(20)30196-8</t>
  </si>
  <si>
    <t>2021 Sep</t>
  </si>
  <si>
    <t>Improved diagnosis of gastrointestinal infections using a semi-automated multiplex real-time PCR for detection of enteropathogens</t>
  </si>
  <si>
    <t>Fidalgo B, Rubio E, Pastor V, Parera M, Ballesté-Delpierre C, Fernández MJ, Chasco GC, Vergara A, Zboromyrska Y, Aylagas C, Salvador P, Fernández A, Valls ME, Alvarez Martinez MJ, Mira A, Marcos MA, Vila J, Martinez MJ, Casals-Pascual C.</t>
  </si>
  <si>
    <t>J Med Microbiol. 2021 Sep;70(9). doi: 10.1099/jmm.0.001367.</t>
  </si>
  <si>
    <t>Fidalgo B</t>
  </si>
  <si>
    <t>10.1099/jmm.0.001367</t>
  </si>
  <si>
    <t>Probiotic Paenibacillus polymyxa 10 and Lactobacillus plantarum 16 enhance growth performance of broilers by improving the intestinal health</t>
  </si>
  <si>
    <t>Wang B, Gong L, Zhou Y, Tang L, Zeng Z, Wang Q, Zou P, Yu D, Li W.</t>
  </si>
  <si>
    <t>Anim Nutr. 2021 Sep;7(3):829-840. doi: 10.1016/j.aninu.2021.03.008. Epub 2021 Jul 24.</t>
  </si>
  <si>
    <t>Wang B</t>
  </si>
  <si>
    <t>PMC8384779</t>
  </si>
  <si>
    <t>10.1016/j.aninu.2021.03.008</t>
  </si>
  <si>
    <t>Efficacy, safety, and immunogenicity of the Shigella sonnei 1790GAHB GMMA candidate vaccine: Results from a phase 2b randomized, placebo-controlled challenge study in adults</t>
  </si>
  <si>
    <t>Frenck RW Jr, Conti V, Ferruzzi P, Ndiaye AGW, Parker S, McNeal MM, Dickey M, Granada JP, Cilio GL, De Ryck I, Necchi F, Suvarnapunya AE, Rossi O, Acquaviva A, Chandrasekaran L, Clarkson KA, Auerbach J, Marchetti E, Kaminski RW, Micoli F, Rappuoli R, Saul A, Martin LB, Podda A.</t>
  </si>
  <si>
    <t>EClinicalMedicine. 2021 Aug 13;39:101076. doi: 10.1016/j.eclinm.2021.101076. eCollection 2021 Sep.</t>
  </si>
  <si>
    <t>Frenck RW Jr</t>
  </si>
  <si>
    <t>EClinicalMedicine</t>
  </si>
  <si>
    <t>PMC8367798</t>
  </si>
  <si>
    <t>10.1016/j.eclinm.2021.101076</t>
  </si>
  <si>
    <t>2021 Aug 13</t>
  </si>
  <si>
    <t>Flavor supplementation during late gestation and lactation periods increases the reproductive performance and alters fecal microbiota of the sows</t>
  </si>
  <si>
    <t>Wang R, Liu N, Yang Y, Lei Y, Lyu J, Dai Z, Kim IH, Li J, Wu Z, Li D.</t>
  </si>
  <si>
    <t>Anim Nutr. 2021 Sep;7(3):679-687. doi: 10.1016/j.aninu.2021.01.007. Epub 2021 Jun 24.</t>
  </si>
  <si>
    <t>Wang R</t>
  </si>
  <si>
    <t>PMC8367839</t>
  </si>
  <si>
    <t>10.1016/j.aninu.2021.01.007</t>
  </si>
  <si>
    <t>Oxidized Milk Induces Spatial Learning and Memory Impairment by Altering Gut Microbiota in Offspring Mice during Pregnancy and Lactation</t>
  </si>
  <si>
    <t>Zhao C, Mo L, Li J, Deng Q.</t>
  </si>
  <si>
    <t>J Agric Food Chem. 2021 Sep 1;69(34):9934-9946. doi: 10.1021/acs.jafc.1c02716. Epub 2021 Aug 24.</t>
  </si>
  <si>
    <t>Zhao C</t>
  </si>
  <si>
    <t>10.1021/acs.jafc.1c02716</t>
  </si>
  <si>
    <t>2021 Sep 1</t>
  </si>
  <si>
    <t>Spirulina platensis polysaccharides attenuate lipid and carbohydrate metabolism disorder in high-sucrose and high-fat diet-fed rats in association with intestinal microbiota</t>
  </si>
  <si>
    <t>Li TT, Huang ZR, Jia RB, Lv XC, Zhao C, Liu B.</t>
  </si>
  <si>
    <t>Food Res Int. 2021 Sep;147:110530. doi: 10.1016/j.foodres.2021.110530. Epub 2021 Jun 17.</t>
  </si>
  <si>
    <t>Li TT</t>
  </si>
  <si>
    <t>10.1016/j.foodres.2021.110530</t>
  </si>
  <si>
    <t>Comparative analysis of fecal microbiota composition diversity in Tibetan piglets suffering from diarrheagenic Escherichia coli (DEC)</t>
  </si>
  <si>
    <t>Qi M, Cao Z, Shang P, Zhang H, Hussain R, Mehmood K, Chang Z, Wu Q, Dong H.</t>
  </si>
  <si>
    <t>Microb Pathog. 2021 Sep;158:105106. doi: 10.1016/j.micpath.2021.105106. Epub 2021 Jul 24.</t>
  </si>
  <si>
    <t>Qi M</t>
  </si>
  <si>
    <t>Microb Pathog</t>
  </si>
  <si>
    <t>10.1016/j.micpath.2021.105106</t>
  </si>
  <si>
    <t>Rapid and Simultaneous Detection of Five, Viable, Foodborne Pathogenic Bacteria by Photoinduced PMAxx-Coupled Multiplex PCR in Fresh Juice</t>
  </si>
  <si>
    <t>Huang T, Shi Y, Zhang J, Han Q, Xia XS, Zhang AM, Song Y.</t>
  </si>
  <si>
    <t>Foodborne Pathog Dis. 2021 Sep;18(9):640-646. doi: 10.1089/fpd.2020.2909. Epub 2021 Jul 22.</t>
  </si>
  <si>
    <t>Huang T</t>
  </si>
  <si>
    <t>Foodborne Pathog Dis</t>
  </si>
  <si>
    <t>10.1089/fpd.2020.2909</t>
  </si>
  <si>
    <t>High ambient temperature exposure during late gestation disrupts glycolipid metabolism and hepatic mitochondrial function tightly related to gut microbial dysbiosis in pregnant mice</t>
  </si>
  <si>
    <t>He J, Liu R, Zheng W, Guo H, Yang Y, Zhao R, Yao W.</t>
  </si>
  <si>
    <t>Microb Biotechnol. 2021 Sep;14(5):2116-2129. doi: 10.1111/1751-7915.13893. Epub 2021 Jul 16.</t>
  </si>
  <si>
    <t>He J</t>
  </si>
  <si>
    <t>Microb Biotechnol</t>
  </si>
  <si>
    <t>PMC8449678</t>
  </si>
  <si>
    <t>10.1111/1751-7915.13893</t>
  </si>
  <si>
    <t>A prospective observational study describing severity of acquired diarrhea among U.S. military and Western travelers participating in the Global Travelers' Diarrhea Study</t>
  </si>
  <si>
    <t>Ashbaugh HR, Early JM, Johnson ME, Simons MP, Graf PCF, Riddle MS, Swierczewski BE.</t>
  </si>
  <si>
    <t>Travel Med Infect Dis. 2021 Sep-Oct;43:102139. doi: 10.1016/j.tmaid.2021.102139. Epub 2021 Jul 13.</t>
  </si>
  <si>
    <t>Ashbaugh HR</t>
  </si>
  <si>
    <t>Travel Med Infect Dis</t>
  </si>
  <si>
    <t>10.1016/j.tmaid.2021.102139</t>
  </si>
  <si>
    <t>2021 Sep-Oct</t>
  </si>
  <si>
    <t>Helical reconstruction of Salmonella and Shigella needle filaments attached to type 3 basal bodies</t>
  </si>
  <si>
    <t>Kotov V, Lunelli M, Wald J, Kolbe M, Marlovits TC.</t>
  </si>
  <si>
    <t>Biochem Biophys Rep. 2021 Jun 27;27:101039. doi: 10.1016/j.bbrep.2021.101039. eCollection 2021 Sep.</t>
  </si>
  <si>
    <t>Kotov V</t>
  </si>
  <si>
    <t>Biochem Biophys Rep</t>
  </si>
  <si>
    <t>PMC8254080</t>
  </si>
  <si>
    <t>10.1016/j.bbrep.2021.101039</t>
  </si>
  <si>
    <t>2021 Jun 27</t>
  </si>
  <si>
    <t>Enteric Pathogens and Reactive Arthritis: Systematic Review and Meta-Analyses of Pathogen-Associated Reactive Arthritis</t>
  </si>
  <si>
    <t>Pogreba-Brown K, Austhof E, Tang X, Trejo MJ, Owusu-Dommey A, Boyd K, Armstrong A, Schaefer K, Bazaco MC, Batz M, Riddle M, Porter C.</t>
  </si>
  <si>
    <t>Foodborne Pathog Dis. 2021 Sep;18(9):627-639. doi: 10.1089/fpd.2020.2910. Epub 2021 Jul 13.</t>
  </si>
  <si>
    <t>Pogreba-Brown K</t>
  </si>
  <si>
    <t>10.1089/fpd.2020.2910</t>
  </si>
  <si>
    <t>Lotus seed resistant starch affects the conversion of sodium taurocholate by regulating the intestinal microbiota</t>
  </si>
  <si>
    <t>Lei S, Liu L, Ding L, Zhang Y, Zeng H.</t>
  </si>
  <si>
    <t>Int J Biol Macromol. 2021 Sep 1;186:227-236. doi: 10.1016/j.ijbiomac.2021.07.031. Epub 2021 Jul 7.</t>
  </si>
  <si>
    <t>Lei S</t>
  </si>
  <si>
    <t>10.1016/j.ijbiomac.2021.07.031</t>
  </si>
  <si>
    <t>Isolation and characterization of marine bioluminescent bacteria for toxicity bioassays and biotechnological applications</t>
  </si>
  <si>
    <t>Ramesh C, Mohanraju R.</t>
  </si>
  <si>
    <t>Braz J Microbiol. 2021 Sep;52(3):1191-1199. doi: 10.1007/s42770-021-00471-w. Epub 2021 Jul 7.</t>
  </si>
  <si>
    <t>Ramesh C</t>
  </si>
  <si>
    <t>PMC8324691</t>
  </si>
  <si>
    <t>10.1007/s42770-021-00471-w</t>
  </si>
  <si>
    <t>Circulation of multi-drug-resistant Shigella sonnei and Shigella flexneri among men who have sex with men in Barcelona, Spain, 2015-2019</t>
  </si>
  <si>
    <t>Moreno-Mingorance A, Espinal P, Rodriguez V, Goterris L, Fàbrega A, Serra-Pladevall J, Barberà MJ, Alberny M, Martín-González H, Cornejo-Sánchez T, Armas M, Mir-Cros A, Raventós A, Viñado B, Pumarola T, Larrosa MN, González-López JJ.</t>
  </si>
  <si>
    <t>Int J Antimicrob Agents. 2021 Sep;58(3):106378. doi: 10.1016/j.ijantimicag.2021.106378. Epub 2021 Jun 23.</t>
  </si>
  <si>
    <t>Moreno-Mingorance A</t>
  </si>
  <si>
    <t>Int J Antimicrob Agents</t>
  </si>
  <si>
    <t>10.1016/j.ijantimicag.2021.106378</t>
  </si>
  <si>
    <t>Complete genome analysis of the newly isolated Shigella sonnei phage vB_SsoM_Z31</t>
  </si>
  <si>
    <t>Wei B, Cong C, Zhang L, Zheng L, Chen L, Yu W, Xu Y.</t>
  </si>
  <si>
    <t>Arch Virol. 2021 Sep;166(9):2597-2602. doi: 10.1007/s00705-021-05121-y. Epub 2021 Jun 11.</t>
  </si>
  <si>
    <t>Arch Virol</t>
  </si>
  <si>
    <t>10.1007/s00705-021-05121-y</t>
  </si>
  <si>
    <t>Applying frequency chaos game representation with perceptual image hashing to gene sequence phylogenetic analyses</t>
  </si>
  <si>
    <t>Ni H, Mu H, Qi D.</t>
  </si>
  <si>
    <t>J Mol Graph Model. 2021 Sep;107:107942. doi: 10.1016/j.jmgm.2021.107942. Epub 2021 May 23.</t>
  </si>
  <si>
    <t>Ni H</t>
  </si>
  <si>
    <t>J Mol Graph Model</t>
  </si>
  <si>
    <t>10.1016/j.jmgm.2021.107942</t>
  </si>
  <si>
    <t>The type III secretion system effector EspO of enterohaemorrhagic Escherichia coli inhibits apoptosis through an interaction with HAX-1</t>
  </si>
  <si>
    <t>Chatterjee S, Lekmeechai S, Constantinou N, Grzybowska EA, Kozik Z, Choudhary JS, Berger CN, Frankel G, Clements A.</t>
  </si>
  <si>
    <t>Cell Microbiol. 2021 Sep;23(9):e13366. doi: 10.1111/cmi.13366. Epub 2021 Jun 24.</t>
  </si>
  <si>
    <t>Chatterjee S</t>
  </si>
  <si>
    <t>Cell Microbiol</t>
  </si>
  <si>
    <t>PMC7613270</t>
  </si>
  <si>
    <t>EMS151439</t>
  </si>
  <si>
    <t>10.1111/cmi.13366</t>
  </si>
  <si>
    <t>Virulence profiling of Shigella flexneri and emergence of serotype 2b as a highly virulent shigellosis causing strain in Pakistan</t>
  </si>
  <si>
    <t>Nisa I, Qasim M, Driessen A, Nijland J, Adnan F, Shuja MN, Rahman H.</t>
  </si>
  <si>
    <t>Infect Genet Evol. 2021 Sep;93:104922. doi: 10.1016/j.meegid.2021.104922. Epub 2021 May 15.</t>
  </si>
  <si>
    <t>Nisa I</t>
  </si>
  <si>
    <t>10.1016/j.meegid.2021.104922</t>
  </si>
  <si>
    <t>Type III secreted effectors that target mitochondria</t>
  </si>
  <si>
    <t>Nandi I, Aroeti L, Ramachandran RP, Kassa EG, Zlotkin-Rivkin E, Aroeti B.</t>
  </si>
  <si>
    <t>Cell Microbiol. 2021 Sep;23(9):e13352. doi: 10.1111/cmi.13352. Epub 2021 Jun 8.</t>
  </si>
  <si>
    <t>Nandi I</t>
  </si>
  <si>
    <t>10.1111/cmi.13352</t>
  </si>
  <si>
    <t>Comparative study of antimicrobial action of aloe vera and antibiotics against different bacterial isolates from skin infection</t>
  </si>
  <si>
    <t>Arbab S, Ullah H, Weiwei W, Wei X, Ahmad SU, Wu L, Zhang J.</t>
  </si>
  <si>
    <t>Vet Med Sci. 2021 Sep;7(5):2061-2067. doi: 10.1002/vms3.488. Epub 2021 May 5.</t>
  </si>
  <si>
    <t>Arbab S</t>
  </si>
  <si>
    <t>Vet Med Sci</t>
  </si>
  <si>
    <t>PMC8464272</t>
  </si>
  <si>
    <t>10.1002/vms3.488</t>
  </si>
  <si>
    <t>Review of Synthesiomyia nudiseta (Diptera: Muscidae) as a useful tool in forensic entomology</t>
  </si>
  <si>
    <t>Ivorra T, Martínez-Sánchez A, Rojo S.</t>
  </si>
  <si>
    <t>Int J Legal Med. 2021 Sep;135(5):2003-2015. doi: 10.1007/s00414-021-02543-w. Epub 2021 Mar 18.</t>
  </si>
  <si>
    <t>Ivorra T</t>
  </si>
  <si>
    <t>Int J Legal Med</t>
  </si>
  <si>
    <t>10.1007/s00414-021-02543-w</t>
  </si>
  <si>
    <t>High Throughput Analysis Reveals Changes in Gut Microbiota and Specific Fecal Metabolomic Signature in Hematopoietic Stem Cell Transplant Patients</t>
  </si>
  <si>
    <t>Kouidhi S, Souai N, Zidi O, Mosbah A, Lakhal A, Ben Othmane T, Belloumi D, Ben Ayed F, Asimakis E, Stathopoulou P, Cherif A, Tsiamis G.</t>
  </si>
  <si>
    <t>Microorganisms. 2021 Aug 31;9(9):1845. doi: 10.3390/microorganisms9091845.</t>
  </si>
  <si>
    <t>Kouidhi S</t>
  </si>
  <si>
    <t>PMC8469814</t>
  </si>
  <si>
    <t>10.3390/microorganisms9091845</t>
  </si>
  <si>
    <t>2021 Aug 31</t>
  </si>
  <si>
    <t>Standardized Astragalus Mongholicus Bunge-Curcuma Aromatica Salisb. Extract Efficiently Suppresses Colon Cancer Progression Through Gut Microbiota Modification in CT26-Bearing Mice</t>
  </si>
  <si>
    <t>Gu J, Sun R, Wang Q, Liu F, Tang D, Chang X.</t>
  </si>
  <si>
    <t>Front Pharmacol. 2021 Aug 31;12:714322. doi: 10.3389/fphar.2021.714322. eCollection 2021.</t>
  </si>
  <si>
    <t>Gu J</t>
  </si>
  <si>
    <t>PMC8438123</t>
  </si>
  <si>
    <t>10.3389/fphar.2021.714322</t>
  </si>
  <si>
    <t>Assessing the Impact of Flavophospholipol and Virginiamycin Supplementation on the Broiler Microbiota: a Prospective Controlled Intervention Study</t>
  </si>
  <si>
    <t>Mysara M, Berkell M, Xavier BB, De Backer S, Lammens C, Hautekiet V, Petkov S, Goossens H, Kumar-Singh S, Malhotra-Kumar S.</t>
  </si>
  <si>
    <t>mSystems. 2021 Aug 31:e0038121. doi: 10.1128/mSystems.00381-21. Online ahead of print.</t>
  </si>
  <si>
    <t>Mysara M</t>
  </si>
  <si>
    <t>10.1128/mSystems.00381-21</t>
  </si>
  <si>
    <t>Dysbiosis of the Urinary Bladder Microbiome in Cats with Chronic Kidney Disease</t>
  </si>
  <si>
    <t>Kim Y, Carrai M, Leung MHY, Chin J, Li J, Lee PKH, Beatty JA, Pfeiffer DU, Barrs VR.</t>
  </si>
  <si>
    <t>mSystems. 2021 Aug 31;6(4):e0051021. doi: 10.1128/mSystems.00510-21. Epub 2021 Jul 27.</t>
  </si>
  <si>
    <t>Kim Y</t>
  </si>
  <si>
    <t>PMC8407359</t>
  </si>
  <si>
    <t>10.1128/mSystems.00510-21</t>
  </si>
  <si>
    <t>The Spatial and Temporal Characterization of Gut Microbiota in Broilers</t>
  </si>
  <si>
    <t>Zhou Q, Lan F, Li X, Yan W, Sun C, Li J, Yang N, Wen C.</t>
  </si>
  <si>
    <t>Front Vet Sci. 2021 Aug 30;8:712226. doi: 10.3389/fvets.2021.712226. eCollection 2021.</t>
  </si>
  <si>
    <t>Zhou Q</t>
  </si>
  <si>
    <t>PMC8435590</t>
  </si>
  <si>
    <t>10.3389/fvets.2021.712226</t>
  </si>
  <si>
    <t>2021 Aug 30</t>
  </si>
  <si>
    <t>Drug resistance and susceptibility testing of Gram negative bacterial isolates from healthy cattle with different β - Lactam resistance Phenotypes from Shandong province China</t>
  </si>
  <si>
    <t>Arbab S, Ullah H, Wei X, Wang W, Ahmad SU, Zhang J.</t>
  </si>
  <si>
    <t>Braz J Biol. 2021 Aug 27;83:e247061. doi: 10.1590/1519-6984.247061. eCollection 2021.</t>
  </si>
  <si>
    <t>10.1590/1519-6984.247061</t>
  </si>
  <si>
    <t>2021 Aug 27</t>
  </si>
  <si>
    <t>The Gut and Blood Microbiome in IgA Nephropathy and Healthy Controls</t>
  </si>
  <si>
    <t>Shah NB, Nigwekar SU, Kalim S, Lelouvier B, Servant F, Dalal M, Krinsky S, Fasano A, Tolkoff-Rubin N, Allegretti AS.</t>
  </si>
  <si>
    <t>Kidney360. 2021 Jun 9;2(8):1261-1274. doi: 10.34067/KID.0000132021. eCollection 2021 Aug 26.</t>
  </si>
  <si>
    <t>Shah NB</t>
  </si>
  <si>
    <t>Kidney360</t>
  </si>
  <si>
    <t>PMC8676391</t>
  </si>
  <si>
    <t>10.34067/KID.0000132021</t>
  </si>
  <si>
    <t>2021 Jun 9</t>
  </si>
  <si>
    <t>Molecular Characteristics of Novel Phage vB_ShiP-A7 Infecting Multidrug-Resistant Shigella flexneri and Escherichia coli, and Its Bactericidal Effect in vitro and in vivo</t>
  </si>
  <si>
    <t>Xu J, Zhang R, Yu X, Zhang X, Liu G, Liu X.</t>
  </si>
  <si>
    <t>Front Microbiol. 2021 Aug 26;12:698962. doi: 10.3389/fmicb.2021.698962. eCollection 2021.</t>
  </si>
  <si>
    <t>Xu J</t>
  </si>
  <si>
    <t>PMC8427288</t>
  </si>
  <si>
    <t>10.3389/fmicb.2021.698962</t>
  </si>
  <si>
    <t>2021 Aug 26</t>
  </si>
  <si>
    <t>Distinctive Gut Microbiota in Patients with Overweight and Obesity with Dyslipidemia and its Responses to Long-term Orlistat and Ezetimibe Intervention: A Randomized Controlled Open-label Trial</t>
  </si>
  <si>
    <t>Jin J, Cheng R, Ren Y, Shen X, Wang J, Xue Y, Zhang H, Jia X, Li T, He F, Tian H.</t>
  </si>
  <si>
    <t>Front Pharmacol. 2021 Aug 26;12:732541. doi: 10.3389/fphar.2021.732541. eCollection 2021.</t>
  </si>
  <si>
    <t>Jin J</t>
  </si>
  <si>
    <t>PMC8426637</t>
  </si>
  <si>
    <t>10.3389/fphar.2021.732541</t>
  </si>
  <si>
    <t>Coverage of the national surveillance system for human Salmonella infections, Belgium, 2016-2020</t>
  </si>
  <si>
    <t>Van Goethem N, Van Den Bossche A, Ceyssens PJ, Lajot A, Coucke W, Vernelen K, Roosens NHC, De Keersmaecker SCJ, Van Cauteren D, Mattheus W.</t>
  </si>
  <si>
    <t>PLoS One. 2021 Aug 26;16(8):e0256820. doi: 10.1371/journal.pone.0256820. eCollection 2021.</t>
  </si>
  <si>
    <t>Van Goethem N</t>
  </si>
  <si>
    <t>PMC8389443</t>
  </si>
  <si>
    <t>10.1371/journal.pone.0256820</t>
  </si>
  <si>
    <t>Evaluation of a Live Attenuated S. sonnei Vaccine Strain in the Human Enteroid Model</t>
  </si>
  <si>
    <t>Pilla G, Wu T, Grassel C, Moon J, Foulke-Abel J, Tang CM, Barry EM.</t>
  </si>
  <si>
    <t>Pathogens. 2021 Aug 25;10(9):1079. doi: 10.3390/pathogens10091079.</t>
  </si>
  <si>
    <t>Pilla G</t>
  </si>
  <si>
    <t>PMC8468197</t>
  </si>
  <si>
    <t>10.3390/pathogens10091079</t>
  </si>
  <si>
    <t>2021 Aug 25</t>
  </si>
  <si>
    <t>Identification of a Family of Vibrio Type III Secretion System Effectors That Contain a Conserved Serine/Threonine Kinase Domain</t>
  </si>
  <si>
    <t>Plaza N, Urrutia IM, Garcia K, Waldor MK, Blondel CJ.</t>
  </si>
  <si>
    <t>mSphere. 2021 Aug 25;6(4):e0059921. doi: 10.1128/mSphere.00599-21. Epub 2021 Aug 4.</t>
  </si>
  <si>
    <t>Plaza N</t>
  </si>
  <si>
    <t>mSphere</t>
  </si>
  <si>
    <t>PMC8386410</t>
  </si>
  <si>
    <t>10.1128/mSphere.00599-21</t>
  </si>
  <si>
    <t>Shigella-Specific Immune Profiles Induced after Parenteral Immunization or Oral Challenge with Either Shigella flexneri 2a or Shigella sonnei</t>
  </si>
  <si>
    <t>Clarkson KA, Porter CK, Talaat KR, Frenck RW Jr, Alaimo C, Martin P, Bourgeois AL, Kaminski RW.</t>
  </si>
  <si>
    <t>mSphere. 2021 Aug 25;6(4):e0012221. doi: 10.1128/mSphere.00122-21. Epub 2021 Jul 14.</t>
  </si>
  <si>
    <t>Clarkson KA</t>
  </si>
  <si>
    <t>PMC8386581</t>
  </si>
  <si>
    <t>10.1128/mSphere.00122-21</t>
  </si>
  <si>
    <t>Potential for Phages in the Treatment of Bacterial Sexually Transmitted Infections</t>
  </si>
  <si>
    <t>Cater K, Międzybrodzki R, Morozova V, Letkiewicz S, Łusiak-Szelachowska M, Rękas J, Weber-Dąbrowska B, Górski A.</t>
  </si>
  <si>
    <t>Antibiotics (Basel). 2021 Aug 24;10(9):1030. doi: 10.3390/antibiotics10091030.</t>
  </si>
  <si>
    <t>Cater K</t>
  </si>
  <si>
    <t>Antibiotics (Basel)</t>
  </si>
  <si>
    <t>PMC8466579</t>
  </si>
  <si>
    <t>10.3390/antibiotics10091030</t>
  </si>
  <si>
    <t>2021 Aug 24</t>
  </si>
  <si>
    <t>Protective effect of Bifidobacterium bifidum FSDJN7O5 and Bifidobacterium breve FHNFQ23M3 on diarrhea caused by enterotoxigenic Escherichia coli</t>
  </si>
  <si>
    <t>Yang B , Huang Z , He Z , Yue Y , Zhou Y , Ross RP , Stanton C , Zhang H , Zhao J , Chen W .</t>
  </si>
  <si>
    <t>Food Funct. 2021 Aug 21;12(16):7271-7282. doi: 10.1039/d1fo00504a. Epub 2021 Jun 24.</t>
  </si>
  <si>
    <t>Yang B</t>
  </si>
  <si>
    <t>10.1039/d1fo00504a</t>
  </si>
  <si>
    <t>2021 Aug 21</t>
  </si>
  <si>
    <t>Portrayal of Punica granatum L. peel extract through High Performance Liquid Chromatography and antimicrobial activity evaluation</t>
  </si>
  <si>
    <t>Mahmood MS, Ashraf A, Ali S, Siddique AB, Asad F, Abbas RZ, Siddique F, Aslam A, Aslam R, Rafique A.</t>
  </si>
  <si>
    <t>Braz J Biol. 2021 Aug 20;83:e244435. doi: 10.1590/1519-6984.244435. eCollection 2021.</t>
  </si>
  <si>
    <t>Mahmood MS</t>
  </si>
  <si>
    <t>10.1590/1519-6984.244435</t>
  </si>
  <si>
    <t>2021 Aug 20</t>
  </si>
  <si>
    <t>Shigella OspC3 suppresses murine cytosolic LPS sensing</t>
  </si>
  <si>
    <t>Oh C, Verma A, Hafeez M, Hogland B, Aachoui Y.</t>
  </si>
  <si>
    <t>iScience. 2021 Jul 28;24(8):102910. doi: 10.1016/j.isci.2021.102910. eCollection 2021 Aug 20.</t>
  </si>
  <si>
    <t>Oh C</t>
  </si>
  <si>
    <t>iScience</t>
  </si>
  <si>
    <t>PMC8361271</t>
  </si>
  <si>
    <t>10.1016/j.isci.2021.102910</t>
  </si>
  <si>
    <t>2021 Jul 28</t>
  </si>
  <si>
    <t>Identification of an Intestinal Microbiota Signature Associated With the Severity of Necrotic Enteritis</t>
  </si>
  <si>
    <t>Yang Q, Liu J, Wang X, Robinson K, Whitmore MA, Stewart SN, Zhao J, Zhang G.</t>
  </si>
  <si>
    <t>Front Microbiol. 2021 Aug 19;12:703693. doi: 10.3389/fmicb.2021.703693. eCollection 2021.</t>
  </si>
  <si>
    <t>Yang Q</t>
  </si>
  <si>
    <t>PMC8418326</t>
  </si>
  <si>
    <t>10.3389/fmicb.2021.703693</t>
  </si>
  <si>
    <t>2021 Aug 19</t>
  </si>
  <si>
    <t>Characterization of the Genitourinary Microbiome of 1,165 Middle-Aged and Elderly Healthy Individuals</t>
  </si>
  <si>
    <t>Qin J, Shi X, Xu J, Yuan S, Zheng B, Zhang E, Huang G, Li G, Jiang G, Gao S, Tian C, Guo R, Fu Z, Huang Q, Yang R, Zhang W, Li S, Wu S.</t>
  </si>
  <si>
    <t>Front Microbiol. 2021 Aug 19;12:673969. doi: 10.3389/fmicb.2021.673969. eCollection 2021.</t>
  </si>
  <si>
    <t>Qin J</t>
  </si>
  <si>
    <t>PMC8417382</t>
  </si>
  <si>
    <t>10.3389/fmicb.2021.673969</t>
  </si>
  <si>
    <t>Identification of Gut Microbiome Signatures in Patients With Post-stroke Cognitive Impairment and Affective Disorder</t>
  </si>
  <si>
    <t>Huang Y, Shen Z, He W.</t>
  </si>
  <si>
    <t>Front Aging Neurosci. 2021 Aug 19;13:706765. doi: 10.3389/fnagi.2021.706765. eCollection 2021.</t>
  </si>
  <si>
    <t>Front Aging Neurosci</t>
  </si>
  <si>
    <t>PMC8417941</t>
  </si>
  <si>
    <t>10.3389/fnagi.2021.706765</t>
  </si>
  <si>
    <t>The Raw Milk Microbiota from Semi-Subsistence Farms Characteristics by NGS Analysis Method</t>
  </si>
  <si>
    <t>Hornik B, Czarny J, Staninska-Pięta J, Wolko Ł, Cyplik P, Piotrowska-Cyplik A.</t>
  </si>
  <si>
    <t>Molecules. 2021 Aug 19;26(16):5029. doi: 10.3390/molecules26165029.</t>
  </si>
  <si>
    <t>Hornik B</t>
  </si>
  <si>
    <t>PMC8402136</t>
  </si>
  <si>
    <t>10.3390/molecules26165029</t>
  </si>
  <si>
    <t>Different Responses of Microbiota across Intestinal Tract to Enterococcus faecium HDRsEf1 and Their Correlation with Inflammation in Weaned Piglets</t>
  </si>
  <si>
    <t>Zhou J, Luo J, Yang S, Xiao Q, Wang X, Zhou Z, Xiao Y, Shi D.</t>
  </si>
  <si>
    <t>Microorganisms. 2021 Aug 19;9(8):1767. doi: 10.3390/microorganisms9081767.</t>
  </si>
  <si>
    <t>Zhou J</t>
  </si>
  <si>
    <t>PMC8402050</t>
  </si>
  <si>
    <t>10.3390/microorganisms9081767</t>
  </si>
  <si>
    <t>Effects of Combined Supplementation of Macleaya cordata Extract and Benzoic Acid on the Growth Performance, Immune Responses, Antioxidant Capacity, Intestinal Morphology, and Microbial Composition in Weaned Piglets</t>
  </si>
  <si>
    <t>Wang F, Yin Y, Yang M, Chen J, Fu C, Huang K.</t>
  </si>
  <si>
    <t>Front Vet Sci. 2021 Aug 18;8:708597. doi: 10.3389/fvets.2021.708597. eCollection 2021.</t>
  </si>
  <si>
    <t>PMC8416536</t>
  </si>
  <si>
    <t>10.3389/fvets.2021.708597</t>
  </si>
  <si>
    <t>2021 Aug 18</t>
  </si>
  <si>
    <t>Effects of Andrographolide on Mouse Intestinal Microflora Based on High-Throughput Sequence Analysis</t>
  </si>
  <si>
    <t>Wu H, Wu X, Huang L, Ruan C, Liu J, Chen X, Liu J, Luo H.</t>
  </si>
  <si>
    <t>Front Vet Sci. 2021 Aug 18;8:702885. doi: 10.3389/fvets.2021.702885. eCollection 2021.</t>
  </si>
  <si>
    <t>PMC8416444</t>
  </si>
  <si>
    <t>10.3389/fvets.2021.702885</t>
  </si>
  <si>
    <t>Altered Fecal Microbiota Composition in Older Adults With Frailty</t>
  </si>
  <si>
    <t>Xu Y, Wang Y, Li H, Dai Y, Chen D, Wang M, Jiang X, Huang Z, Yu H, Huang J, Xiong Z.</t>
  </si>
  <si>
    <t>Front Cell Infect Microbiol. 2021 Aug 17;11:696186. doi: 10.3389/fcimb.2021.696186. eCollection 2021.</t>
  </si>
  <si>
    <t>Xu Y</t>
  </si>
  <si>
    <t>PMC8415883</t>
  </si>
  <si>
    <t>10.3389/fcimb.2021.696186</t>
  </si>
  <si>
    <t>2021 Aug 17</t>
  </si>
  <si>
    <t>Effect of Anesthesia/Surgery on Gut Microbiota and Fecal Metabolites and Their Relationship With Cognitive Dysfunction</t>
  </si>
  <si>
    <t>Lian X, Zhu Q, Sun L, Cheng Y.</t>
  </si>
  <si>
    <t>Front Syst Neurosci. 2021 Aug 17;15:655695. doi: 10.3389/fnsys.2021.655695. eCollection 2021.</t>
  </si>
  <si>
    <t>Lian X</t>
  </si>
  <si>
    <t>Front Syst Neurosci</t>
  </si>
  <si>
    <t>PMC8416053</t>
  </si>
  <si>
    <t>10.3389/fnsys.2021.655695</t>
  </si>
  <si>
    <t>Disparities in Incidence and Severity of Shigella Infections Among Children-Foodborne Diseases Active Surveillance Network (FoodNet), 2009-2018</t>
  </si>
  <si>
    <t>Gharpure R, Marsh ZA, Tack DM, Collier SA, Strysko J, Ray L, Payne DC, Garcia-Williams AG.</t>
  </si>
  <si>
    <t>J Pediatric Infect Dis Soc. 2021 Aug 17;10(7):782-788. doi: 10.1093/jpids/piab045.</t>
  </si>
  <si>
    <t>PMC8744073</t>
  </si>
  <si>
    <t>NIHMS1768356</t>
  </si>
  <si>
    <t>10.1093/jpids/piab045</t>
  </si>
  <si>
    <t>Antimicrobial activity of MccJ25(G12Y) against gram-negative foodborne pathogens in vitro and in food models</t>
  </si>
  <si>
    <t>Corbalán N, Quiroga M, Masias E, Peralta D, Barros Velázquez J, Acuña L, Vincent P.</t>
  </si>
  <si>
    <t>Int J Food Microbiol. 2021 Aug 16;352:109267. doi: 10.1016/j.ijfoodmicro.2021.109267. Epub 2021 Jun 1.</t>
  </si>
  <si>
    <t>Corbalán N</t>
  </si>
  <si>
    <t>10.1016/j.ijfoodmicro.2021.109267</t>
  </si>
  <si>
    <t>2021 Aug 16</t>
  </si>
  <si>
    <t>Administration of Lactobacillus reuteri Combined with Clostridium butyricum Attenuates Cisplatin-Induced Renal Damage by Gut Microbiota Reconstitution, Increasing Butyric Acid Production, and Suppressing Renal Inflammation</t>
  </si>
  <si>
    <t>Hsiao YP, Chen HL, Tsai JN, Lin MY, Liao JW, Wei MS, Ko JL, Ou CC.</t>
  </si>
  <si>
    <t>Nutrients. 2021 Aug 15;13(8):2792. doi: 10.3390/nu13082792.</t>
  </si>
  <si>
    <t>Hsiao YP</t>
  </si>
  <si>
    <t>PMC8402234</t>
  </si>
  <si>
    <t>10.3390/nu13082792</t>
  </si>
  <si>
    <t>2021 Aug 15</t>
  </si>
  <si>
    <t>Chemical Profile, Antioxidant Properties and Antimicrobial Activities of Malaysian Heterotrigona itama Bee Bread</t>
  </si>
  <si>
    <t>Suleiman JB, Mohamed M, Abu Bakar AB, Nna VU, Zakaria Z, Othman ZA, Aroyehun AB.</t>
  </si>
  <si>
    <t>Molecules. 2021 Aug 15;26(16):4943. doi: 10.3390/molecules26164943.</t>
  </si>
  <si>
    <t>Suleiman JB</t>
  </si>
  <si>
    <t>PMC8399440</t>
  </si>
  <si>
    <t>10.3390/molecules26164943</t>
  </si>
  <si>
    <t>Distribution and antimicrobial resistance profile of bacteria recovered from sewage system of health institutions found in Hawassa, Sidama Regional State, Ethiopia: A descriptive study</t>
  </si>
  <si>
    <t>Mekengo BM, Hussein S, Ali MM.</t>
  </si>
  <si>
    <t>SAGE Open Med. 2021 Aug 13;9:20503121211039097. doi: 10.1177/20503121211039097. eCollection 2021.</t>
  </si>
  <si>
    <t>Mekengo BM</t>
  </si>
  <si>
    <t>SAGE Open Med</t>
  </si>
  <si>
    <t>PMC8371727</t>
  </si>
  <si>
    <t>10.1177/20503121211039097</t>
  </si>
  <si>
    <t>Discovery and Bioactivity of the Novel Lasso Peptide Microcin Y</t>
  </si>
  <si>
    <t>Li Y, Han Y, Zeng Z, Li W, Feng S, Cao W.</t>
  </si>
  <si>
    <t>J Agric Food Chem. 2021 Aug 11;69(31):8758-8767. doi: 10.1021/acs.jafc.1c02659. Epub 2021 Jul 27.</t>
  </si>
  <si>
    <t>10.1021/acs.jafc.1c02659</t>
  </si>
  <si>
    <t>2021 Aug 11</t>
  </si>
  <si>
    <t>Immunogenic Potency of a Chimeric Protein Comprising InvH and IpaD against Salmonella and Shigella spp</t>
  </si>
  <si>
    <t>Emami Mahmoudabadi FS, Vakili A, Nazarian S, Amani J, Mousavi Gargari SL.</t>
  </si>
  <si>
    <t>Iran J Allergy Asthma Immunol. 2021 Aug 7;20(4):484-493.</t>
  </si>
  <si>
    <t>Emami Mahmoudabadi FS</t>
  </si>
  <si>
    <t>Iran J Allergy Asthma Immunol</t>
  </si>
  <si>
    <t>2021 Aug 7</t>
  </si>
  <si>
    <t>Gut Microbiota Differences According to Ultra-Processed Food Consumption in a Spanish Population</t>
  </si>
  <si>
    <t>Cuevas-Sierra A, Milagro FI, Aranaz P, Martínez JA, Riezu-Boj JI.</t>
  </si>
  <si>
    <t>Nutrients. 2021 Aug 6;13(8):2710. doi: 10.3390/nu13082710.</t>
  </si>
  <si>
    <t>Cuevas-Sierra A</t>
  </si>
  <si>
    <t>PMC8398738</t>
  </si>
  <si>
    <t>10.3390/nu13082710</t>
  </si>
  <si>
    <t>2021 Aug 6</t>
  </si>
  <si>
    <t>Juglone Suppresses Inflammation and Oxidative Stress in Colitis Mice</t>
  </si>
  <si>
    <t>Chen S, Wu X, Yu Z.</t>
  </si>
  <si>
    <t>Front Immunol. 2021 Aug 5;12:674341. doi: 10.3389/fimmu.2021.674341. eCollection 2021.</t>
  </si>
  <si>
    <t>Chen S</t>
  </si>
  <si>
    <t>PMC8375437</t>
  </si>
  <si>
    <t>10.3389/fimmu.2021.674341</t>
  </si>
  <si>
    <t>2021 Aug 5</t>
  </si>
  <si>
    <t>Convulsions in children hospitalized for acute gastroenteritis</t>
  </si>
  <si>
    <t>Iflah M, Kassem E, Rubinstein U, Goren S, Ephros M, Cohen D, Muhsen K.</t>
  </si>
  <si>
    <t>Sci Rep. 2021 Aug 5;11(1):15874. doi: 10.1038/s41598-021-95202-4.</t>
  </si>
  <si>
    <t>Iflah M</t>
  </si>
  <si>
    <t>PMC8342430</t>
  </si>
  <si>
    <t>10.1038/s41598-021-95202-4</t>
  </si>
  <si>
    <t>Structure of the master regulator Rns reveals an inhibitor of enterotoxigenic Escherichia coli virulence regulons</t>
  </si>
  <si>
    <t>Midgett CR, Talbot KM, Day JL, Munson GP, Kull FJ.</t>
  </si>
  <si>
    <t>Sci Rep. 2021 Aug 2;11(1):15663. doi: 10.1038/s41598-021-95123-2.</t>
  </si>
  <si>
    <t>Midgett CR</t>
  </si>
  <si>
    <t>PMC8329261</t>
  </si>
  <si>
    <t>10.1038/s41598-021-95123-2</t>
  </si>
  <si>
    <t>2021 Aug 2</t>
  </si>
  <si>
    <t>Encapsulation of bacteriophage cocktail into chitosan for the treatment of bacterial diarrhea</t>
  </si>
  <si>
    <t>Rahimzadeh G, Saeedi M, Moosazadeh M, Hashemi SMH, Babaei A, Rezai MS, Kamel K, Asare-Addo K, Nokhodchi A.</t>
  </si>
  <si>
    <t>Sci Rep. 2021 Aug 2;11(1):15603. doi: 10.1038/s41598-021-95132-1.</t>
  </si>
  <si>
    <t>Rahimzadeh G</t>
  </si>
  <si>
    <t>PMC8329165</t>
  </si>
  <si>
    <t>10.1038/s41598-021-95132-1</t>
  </si>
  <si>
    <t>Diarrheal Pathogens Associated With Growth and Neurodevelopment</t>
  </si>
  <si>
    <t>Donowitz JR, Drew J, Taniuchi M, Platts-Mills JA, Alam M, Ferdous T, Shama T, Islam MO, Kabir M, Nayak U, Haque R, Petri WA.</t>
  </si>
  <si>
    <t>Clin Infect Dis. 2021 Aug 2;73(3):e683-e691. doi: 10.1093/cid/ciaa1938.</t>
  </si>
  <si>
    <t>Donowitz JR</t>
  </si>
  <si>
    <t>PMC8326554</t>
  </si>
  <si>
    <t>10.1093/cid/ciaa1938</t>
  </si>
  <si>
    <t>The Clinical Presentation of Culture-positive and Culture-negative, Quantitative Polymerase Chain Reaction (qPCR)-Attributable Shigellosis in the Global Enteric Multicenter Study and Derivation of a Shigella Severity Score: Implications for Pediatric Shigella Vaccine Trials</t>
  </si>
  <si>
    <t>Pavlinac PB, Platts-Mills JA, Tickell KD, Liu J, Juma J, Kabir F, Nkeze J, Okoi C, Operario DJ, Uddin J, Ahmed S, Alonso PL, Antonio M, Becker SM, Breiman RF, Faruque ASG, Fields B, Gratz J, Haque R, Hossain A, Hossain MJ, Jarju S, Qamar F, Iqbal NT, Kwambana B, Mandomando I, McMurry TL, Ochieng C, Ochieng JB, Ochieng M, Onyango C, Panchalingam S, Kalam A, Aziz F, Qureshi S, Ramamurthy T, Roberts JH, Saha D, Sow SO, Stroup SE, Sur D, Tamboura B, Taniuchi M, Tennant SM, Roose A, Toema D, Wu Y, Zaidi A, Nataro JP, Levine MM, Houpt ER, Kotloff KL.</t>
  </si>
  <si>
    <t>Clin Infect Dis. 2021 Aug 2;73(3):e569-e579. doi: 10.1093/cid/ciaa1545.</t>
  </si>
  <si>
    <t>Pavlinac PB</t>
  </si>
  <si>
    <t>PMC8326551</t>
  </si>
  <si>
    <t>10.1093/cid/ciaa1545</t>
  </si>
  <si>
    <t>Prevalence of bacteriocin genes in Lactobacillus strains isolated from fecal samples of healthy individuals and their inhibitory effect against foodborne pathogens</t>
  </si>
  <si>
    <t>Darbandi A, Ghanavati R, Asadi A, Mirklantari S, Hasannejad-Bibalan M, Lohrasbi V, Sadeghi Kalani B, Rohani M, Talebi M, Pourshafie MR.</t>
  </si>
  <si>
    <t>Iran J Basic Med Sci. 2021 Aug;24(8):1117-1125. doi: 10.22038/ijbms.2021.53299.11998.</t>
  </si>
  <si>
    <t>Iran J Basic Med Sci</t>
  </si>
  <si>
    <t>PMC8591760</t>
  </si>
  <si>
    <t>10.22038/ijbms.2021.53299.11998</t>
  </si>
  <si>
    <t>2021 Aug</t>
  </si>
  <si>
    <t>Phylum barrier and Escherichia coli intra-species phylogeny drive the acquisition of antibiotic-resistance genes</t>
  </si>
  <si>
    <t>Petitjean M, Condamine B, Burdet C, Denamur E, Ruppé E.</t>
  </si>
  <si>
    <t>Microb Genom. 2021 Aug;7(8):000489. doi: 10.1099/mgen.0.000489.</t>
  </si>
  <si>
    <t>Petitjean M</t>
  </si>
  <si>
    <t>PMC8549366</t>
  </si>
  <si>
    <t>10.1099/mgen.0.000489</t>
  </si>
  <si>
    <t>Acquisition and loss of CTX-M plasmids in Shigella species associated with MSM transmission in the UK</t>
  </si>
  <si>
    <t>Locke RK, Greig DR, Jenkins C, Dallman TJ, Cowley LA.</t>
  </si>
  <si>
    <t>Microb Genom. 2021 Aug;7(8):000644. doi: 10.1099/mgen.0.000644.</t>
  </si>
  <si>
    <t>Locke RK</t>
  </si>
  <si>
    <t>PMC8549364</t>
  </si>
  <si>
    <t>10.1099/mgen.0.000644</t>
  </si>
  <si>
    <t>Microbial diversity of molasses containing tobacco (Maassel) unveils contamination with many human pathogens</t>
  </si>
  <si>
    <t>Alqumber MAA.</t>
  </si>
  <si>
    <t>Eur Rev Med Pharmacol Sci. 2021 Aug;25(15):4919-4929. doi: 10.26355/eurrev_202108_26449.</t>
  </si>
  <si>
    <t>Alqumber MAA</t>
  </si>
  <si>
    <t>Eur Rev Med Pharmacol Sci</t>
  </si>
  <si>
    <t>10.26355/eurrev_202108_26449</t>
  </si>
  <si>
    <t>Invaplex functions as an intranasal adjuvant for subunit and DNA vaccines co-delivered in the nasal cavity of nonhuman primates</t>
  </si>
  <si>
    <t>Camp JV, Wilson RL, Singletary M, Blanchard JL, Aldovini A, Kaminski RW, Oaks EV, Kozlowski PA.</t>
  </si>
  <si>
    <t>Vaccine X. 2021 Jun 24;8:100105. doi: 10.1016/j.jvacx.2021.100105. eCollection 2021 Aug.</t>
  </si>
  <si>
    <t>Camp JV</t>
  </si>
  <si>
    <t>Vaccine X</t>
  </si>
  <si>
    <t>PMC8255935</t>
  </si>
  <si>
    <t>10.1016/j.jvacx.2021.100105</t>
  </si>
  <si>
    <t>2021 Jun 24</t>
  </si>
  <si>
    <t>Gut microbiota is involved in the antidepressant-like effect of (S)-norketamine in an inflammation model of depression</t>
  </si>
  <si>
    <t>Wang Y, Jiang R, Wu Z, Zhou L, Xu J, Huang C, Yang L, Zhu B, Yan E, Liu C, Yang C.</t>
  </si>
  <si>
    <t>Pharmacol Biochem Behav. 2021 Aug;207:173226. doi: 10.1016/j.pbb.2021.173226. Epub 2021 Jul 1.</t>
  </si>
  <si>
    <t>Pharmacol Biochem Behav</t>
  </si>
  <si>
    <t>10.1016/j.pbb.2021.173226</t>
  </si>
  <si>
    <t>Microbial water quality improvement associated with transitioning from intermittent to continuous water supply in Nagpur, India</t>
  </si>
  <si>
    <t>Bivins A, Lowry S, Wankhede S, Hajare R, Murphy HM, Borchardt M, Labhasetwar P, Brown J.</t>
  </si>
  <si>
    <t>Water Res. 2021 Aug 1;201:117301. doi: 10.1016/j.watres.2021.117301. Epub 2021 May 30.</t>
  </si>
  <si>
    <t>Bivins A</t>
  </si>
  <si>
    <t>10.1016/j.watres.2021.117301</t>
  </si>
  <si>
    <t>2021 Aug 1</t>
  </si>
  <si>
    <t>Association between vaginal microbiota and risk of early pregnancy miscarriage</t>
  </si>
  <si>
    <t>Liu X, Cao Y, Xie X, Qin X, He X, Shi C, Zeng W, Guo Y, Lin Y.</t>
  </si>
  <si>
    <t>Comp Immunol Microbiol Infect Dis. 2021 Aug;77:101669. doi: 10.1016/j.cimid.2021.101669. Epub 2021 May 10.</t>
  </si>
  <si>
    <t>Comp Immunol Microbiol Infect Dis</t>
  </si>
  <si>
    <t>10.1016/j.cimid.2021.101669</t>
  </si>
  <si>
    <t>The composition of bacteria in gut and beebread of stingless bees (Apidae: Meliponini) from tropics Yunnan, China</t>
  </si>
  <si>
    <t>Tang QH, Miao CH, Chen YF, Dong ZX, Cao Z, Liao SQ, Wang JX, Wang ZW, Guo J.</t>
  </si>
  <si>
    <t>Antonie Van Leeuwenhoek. 2021 Aug;114(8):1293-1305. doi: 10.1007/s10482-021-01602-x. Epub 2021 Jun 10.</t>
  </si>
  <si>
    <t>Tang QH</t>
  </si>
  <si>
    <t>Antonie Van Leeuwenhoek</t>
  </si>
  <si>
    <t>10.1007/s10482-021-01602-x</t>
  </si>
  <si>
    <t>Main active components of Jiawei Gegen Qinlian decoction protects against ulcerative colitis under different dietary environments in a gut microbiota-dependent manner</t>
  </si>
  <si>
    <t>Li Q, Cui Y, Xu B, Wang Y, Lv F, Li Z, Li H, Chen X, Peng X, Chen Y, Wu E, Qu D, Jian Y, Si H.</t>
  </si>
  <si>
    <t>Pharmacol Res. 2021 Aug;170:105694. doi: 10.1016/j.phrs.2021.105694. Epub 2021 Jun 2.</t>
  </si>
  <si>
    <t>Li Q</t>
  </si>
  <si>
    <t>Pharmacol Res</t>
  </si>
  <si>
    <t>10.1016/j.phrs.2021.105694</t>
  </si>
  <si>
    <t>Changes in bacterial community and expression of genes involved in intestinal innate immunity in the jejunum of newborn lambs during the first 24 hours of life</t>
  </si>
  <si>
    <t>Zhu HL, Zhao XW, Han RW, DU QJ, Qi YX, Jiang HN, Huang DW, Yang YX.</t>
  </si>
  <si>
    <t>J Dairy Sci. 2021 Aug;104(8):9263-9275. doi: 10.3168/jds.2020-19888. Epub 2021 May 10.</t>
  </si>
  <si>
    <t>Zhu HL</t>
  </si>
  <si>
    <t>J Dairy Sci</t>
  </si>
  <si>
    <t>10.3168/jds.2020-19888</t>
  </si>
  <si>
    <t>Supply and delivery of vaccines for global health</t>
  </si>
  <si>
    <t>Excler JL, Privor-Dumm L, Kim JH.</t>
  </si>
  <si>
    <t>Curr Opin Immunol. 2021 Aug;71:13-20. doi: 10.1016/j.coi.2021.03.009. Epub 2021 Apr 10.</t>
  </si>
  <si>
    <t>Excler JL</t>
  </si>
  <si>
    <t>Curr Opin Immunol</t>
  </si>
  <si>
    <t>PMC8035049</t>
  </si>
  <si>
    <t>10.1016/j.coi.2021.03.009</t>
  </si>
  <si>
    <t>Genetic analysis and plasmid-mediated bla(CMY-2) in Salmonella and Shigella and the Ceftriaxone Susceptibility regulated by the ISEcp-1 tnpA-bla(CMY-2)-blc-sugE</t>
  </si>
  <si>
    <t>Chiu CH, Lee JJ, Wang MH, Chu C.</t>
  </si>
  <si>
    <t>J Microbiol Immunol Infect. 2021 Aug;54(4):649-657. doi: 10.1016/j.jmii.2020.01.008. Epub 2020 Feb 28.</t>
  </si>
  <si>
    <t>Chiu CH</t>
  </si>
  <si>
    <t>J Microbiol Immunol Infect</t>
  </si>
  <si>
    <t>10.1016/j.jmii.2020.01.008</t>
  </si>
  <si>
    <t>Microbial contamination in palm oil selected from markets in major cities of Ghana</t>
  </si>
  <si>
    <t>MacArthur RL, Teye E, Darkwa S.</t>
  </si>
  <si>
    <t>Heliyon. 2021 Jul 29;7(7):e07681. doi: 10.1016/j.heliyon.2021.e07681. eCollection 2021 Jul.</t>
  </si>
  <si>
    <t>MacArthur RL</t>
  </si>
  <si>
    <t>Heliyon</t>
  </si>
  <si>
    <t>PMC8353302</t>
  </si>
  <si>
    <t>10.1016/j.heliyon.2021.e07681</t>
  </si>
  <si>
    <t>2021 Jul 29</t>
  </si>
  <si>
    <t>Evidence of potentially unrelated AmpC beta-lactamase producing Enterobacteriaceae from cattle, cattle products and hospital environments commonly harboring the blaACC resistance determinant</t>
  </si>
  <si>
    <t>Matloko K, Fri J, Ateba TP, Molale-Tom LG, Ateba CN.</t>
  </si>
  <si>
    <t>PLoS One. 2021 Jul 29;16(7):e0253647. doi: 10.1371/journal.pone.0253647. eCollection 2021.</t>
  </si>
  <si>
    <t>Matloko K</t>
  </si>
  <si>
    <t>PMC8321102</t>
  </si>
  <si>
    <t>10.1371/journal.pone.0253647</t>
  </si>
  <si>
    <t>Antibiotic-Induced Dysbiosis of Microbiota Promotes Chicken Lipogenesis by Altering Metabolomics in the Cecum</t>
  </si>
  <si>
    <t>Zhang T, Ding H, Chen L, Lin Y, Gong Y, Pan Z, Zhang G, Xie K, Dai G, Wang J.</t>
  </si>
  <si>
    <t>Metabolites. 2021 Jul 28;11(8):487. doi: 10.3390/metabo11080487.</t>
  </si>
  <si>
    <t>Metabolites</t>
  </si>
  <si>
    <t>PMC8398106</t>
  </si>
  <si>
    <t>10.3390/metabo11080487</t>
  </si>
  <si>
    <t>Relationship between clinical features and intestinal microbiota in Chinese patients with ulcerative colitis</t>
  </si>
  <si>
    <t>He XX, Li YH, Yan PG, Meng XC, Chen CY, Li KM, Li JN.</t>
  </si>
  <si>
    <t>World J Gastroenterol. 2021 Jul 28;27(28):4722-4737. doi: 10.3748/wjg.v27.i28.4722.</t>
  </si>
  <si>
    <t>He XX</t>
  </si>
  <si>
    <t>PMC8326252</t>
  </si>
  <si>
    <t>10.3748/wjg.v27.i28.4722</t>
  </si>
  <si>
    <t>Whole Genome Analysis Detects the Emergence of a Single Salmonella enterica Serovar Chester Clone in Japan's Kanto Region</t>
  </si>
  <si>
    <t>Ando N, Sekizuka T, Yokoyama E, Aihara Y, Konishi N, Matsumoto Y, Ishida K, Nagasawa K, Jourdan-Da Silva N, Suzuki M, Kimura H, Le Hello S, Murakami K, Kuroda M, Hirai S, Fukaya S.</t>
  </si>
  <si>
    <t>Front Microbiol. 2021 Jul 27;12:705679. doi: 10.3389/fmicb.2021.705679. eCollection 2021.</t>
  </si>
  <si>
    <t>Ando N</t>
  </si>
  <si>
    <t>PMC8354586</t>
  </si>
  <si>
    <t>10.3389/fmicb.2021.705679</t>
  </si>
  <si>
    <t>2021 Jul 27</t>
  </si>
  <si>
    <t>Host - Bacterial Pathogen Communication: The Wily Role of the Multidrug Efflux Pumps of the MFS Family</t>
  </si>
  <si>
    <t>Pasqua M, Bonaccorsi di Patti MC, Fanelli G, Utsumi R, Eguchi Y, Trirocco R, Prosseda G, Grossi M, Colonna B.</t>
  </si>
  <si>
    <t>Front Mol Biosci. 2021 Jul 26;8:723274. doi: 10.3389/fmolb.2021.723274. eCollection 2021.</t>
  </si>
  <si>
    <t>Pasqua M</t>
  </si>
  <si>
    <t>Front Mol Biosci</t>
  </si>
  <si>
    <t>PMC8350985</t>
  </si>
  <si>
    <t>10.3389/fmolb.2021.723274</t>
  </si>
  <si>
    <t>2021 Jul 26</t>
  </si>
  <si>
    <t>Structural Diversities of Lectins Binding to the Glycosphingolipid Gb3</t>
  </si>
  <si>
    <t>Siukstaite L, Imberty A, Römer W.</t>
  </si>
  <si>
    <t>Front Mol Biosci. 2021 Jul 26;8:704685. doi: 10.3389/fmolb.2021.704685. eCollection 2021.</t>
  </si>
  <si>
    <t>Siukstaite L</t>
  </si>
  <si>
    <t>PMC8350385</t>
  </si>
  <si>
    <t>10.3389/fmolb.2021.704685</t>
  </si>
  <si>
    <t>Selective Thermotolerant Lactic Acid Bacteria Isolated From Fermented Juice of Epiphytic Lactic Acid Bacteria and Their Effects on Fermentation Quality of Stylo Silages</t>
  </si>
  <si>
    <t>Pitiwittayakul N, Bureenok S, Schonewille JT.</t>
  </si>
  <si>
    <t>Front Microbiol. 2021 Jul 26;12:673946. doi: 10.3389/fmicb.2021.673946. eCollection 2021.</t>
  </si>
  <si>
    <t>Pitiwittayakul N</t>
  </si>
  <si>
    <t>PMC8350162</t>
  </si>
  <si>
    <t>10.3389/fmicb.2021.673946</t>
  </si>
  <si>
    <t>A comparative study to evaluate the effects of antibiotics, plant extracts and fluoride-based toothpaste on the oral pathogens isolated from patients with gum diseases in Pakistan</t>
  </si>
  <si>
    <t>Hassan M, Shafique F, Bhutta H, Haq K, Almansouri T, Asim N, Khan D, Butt S, Ali N, Akbar N.</t>
  </si>
  <si>
    <t>Braz J Biol. 2021 Jul 26;83:e242703. doi: 10.1590/1519-6984.242703. eCollection 2021.</t>
  </si>
  <si>
    <t>Hassan M</t>
  </si>
  <si>
    <t>10.1590/1519-6984.242703</t>
  </si>
  <si>
    <t>A Fork Trap in the Chromosomal Termination Area Is Highly Conserved across All Escherichia coli Phylogenetic Groups</t>
  </si>
  <si>
    <t>Goodall DJ, Jameson KH, Hawkins M, Rudolph CJ.</t>
  </si>
  <si>
    <t>Int J Mol Sci. 2021 Jul 25;22(15):7928. doi: 10.3390/ijms22157928.</t>
  </si>
  <si>
    <t>Goodall DJ</t>
  </si>
  <si>
    <t>PMC8347550</t>
  </si>
  <si>
    <t>10.3390/ijms22157928</t>
  </si>
  <si>
    <t>2021 Jul 25</t>
  </si>
  <si>
    <t>Mechanistic insight into bacterial entrapment by septin cage reconstitution</t>
  </si>
  <si>
    <t>Lobato-Márquez D, Xu J, Güler GÖ, Ojiakor A, Pilhofer M, Mostowy S.</t>
  </si>
  <si>
    <t>Nat Commun. 2021 Jul 23;12(1):4511. doi: 10.1038/s41467-021-24721-5.</t>
  </si>
  <si>
    <t>Lobato-Márquez D</t>
  </si>
  <si>
    <t>PMC8302635</t>
  </si>
  <si>
    <t>10.1038/s41467-021-24721-5</t>
  </si>
  <si>
    <t>2021 Jul 23</t>
  </si>
  <si>
    <t>Links between fecal microbiota and the response to vaccination against influenza A virus in pigs</t>
  </si>
  <si>
    <t>Borey M, Blanc F, Lemonnier G, Leplat JJ, Jardet D, Rossignol MN, Ravon L, Billon Y, Bernard M, Estellé J, Rogel-Gaillard C.</t>
  </si>
  <si>
    <t>NPJ Vaccines. 2021 Jul 22;6(1):92. doi: 10.1038/s41541-021-00351-2.</t>
  </si>
  <si>
    <t>Borey M</t>
  </si>
  <si>
    <t>NPJ Vaccines</t>
  </si>
  <si>
    <t>PMC8298503</t>
  </si>
  <si>
    <t>10.1038/s41541-021-00351-2</t>
  </si>
  <si>
    <t>2021 Jul 22</t>
  </si>
  <si>
    <t>Global diarrhoea-associated mortality estimates and models in children: Recommendations for dataset and study selection</t>
  </si>
  <si>
    <t>Butkeviciute E, Prudden HJ, Jit M, Smith PG, Kang G, Riddle MS, Lopman BA, Pitzer VE, Lanata CF, Platts-Mills JA, Breiman RF, Giersing BK, Hasso-Agopsowicz M.</t>
  </si>
  <si>
    <t>Vaccine. 2021 Jul 22;39(32):4391-4398. doi: 10.1016/j.vaccine.2021.05.086. Epub 2021 Jun 13.</t>
  </si>
  <si>
    <t>Butkeviciute E</t>
  </si>
  <si>
    <t>10.1016/j.vaccine.2021.05.086</t>
  </si>
  <si>
    <t>Oral immunization of Escherichia albertii strain DM104 induces protective immunity against Shigella dysenteriae type 4 in mouse model</t>
  </si>
  <si>
    <t>Chowdhury FM, Ahsan CR, Birkeland NK.</t>
  </si>
  <si>
    <t>Acta Microbiol Immunol Hung. 2021 Jul 21. doi: 10.1556/030.2021.01431. Online ahead of print.</t>
  </si>
  <si>
    <t>Chowdhury FM</t>
  </si>
  <si>
    <t>Acta Microbiol Immunol Hung</t>
  </si>
  <si>
    <t>10.1556/030.2021.01431</t>
  </si>
  <si>
    <t>2021 Jul 21</t>
  </si>
  <si>
    <t>Behavior of Salmonella Enteritidis and Shigella flexneri during induction and recovery of the viable but nonculturable state</t>
  </si>
  <si>
    <t>Oliveira MM, de Almeida FA, Baglinière F, de Oliveira LL, Vanetti MCD.</t>
  </si>
  <si>
    <t>FEMS Microbiol Lett. 2021 Jul 20;368(14):fnab087. doi: 10.1093/femsle/fnab087.</t>
  </si>
  <si>
    <t>Oliveira MM</t>
  </si>
  <si>
    <t>10.1093/femsle/fnab087</t>
  </si>
  <si>
    <t>2021 Jul 20</t>
  </si>
  <si>
    <t>Virulence factors and molecular characteristics of Shigella flexneri isolated from calves with diarrhea</t>
  </si>
  <si>
    <t>Zhu Z, Wang W, Cao M, Zhu Q, Ma T, Zhang Y, Liu G, Zhou X, Li B, Shi Y, Zhang J.</t>
  </si>
  <si>
    <t>BMC Microbiol. 2021 Jul 16;21(1):214. doi: 10.1186/s12866-021-02277-0.</t>
  </si>
  <si>
    <t>Zhu Z</t>
  </si>
  <si>
    <t>PMC8285881</t>
  </si>
  <si>
    <t>10.1186/s12866-021-02277-0</t>
  </si>
  <si>
    <t>2021 Jul 16</t>
  </si>
  <si>
    <t>Reactive arthritis: images</t>
  </si>
  <si>
    <t>Aitken-Saavedra J, Maturana-Ramirez A, Fernández Moraga J, Doro Dias V, Galdino-Santos L, Pineda Flores D.</t>
  </si>
  <si>
    <t>Dermatol Online J. 2021 Jul 15;27(7). doi: 10.5070/D327754373.</t>
  </si>
  <si>
    <t>Aitken-Saavedra J</t>
  </si>
  <si>
    <t>Dermatol Online J</t>
  </si>
  <si>
    <t>10.5070/D327754373</t>
  </si>
  <si>
    <t>2021 Jul 15</t>
  </si>
  <si>
    <t>Assessment of the Bacteriological Profile and Antibiotic Susceptibility Patterns of Wastewater in Health Facilities of Ethiopia</t>
  </si>
  <si>
    <t>Regasa Dadi B, Girma E, Tesfaye M, Seid M.</t>
  </si>
  <si>
    <t>Int J Microbiol. 2021 Jul 15;2021:9969479. doi: 10.1155/2021/9969479. eCollection 2021.</t>
  </si>
  <si>
    <t>Regasa Dadi B</t>
  </si>
  <si>
    <t>PMC8298170</t>
  </si>
  <si>
    <t>10.1155/2021/9969479</t>
  </si>
  <si>
    <t>Effect of preferential UV photolysis on the source control of antibiotic resistome during subsequent biological treatment systems</t>
  </si>
  <si>
    <t>Ding Y, Liang B, Jiang W, Han J, Guadie A, Yun H, Cheng H, Yang R, Liu SJ, Wang A, Ren N.</t>
  </si>
  <si>
    <t>J Hazard Mater. 2021 Jul 15;414:125484. doi: 10.1016/j.jhazmat.2021.125484. Epub 2021 Feb 23.</t>
  </si>
  <si>
    <t>Ding Y</t>
  </si>
  <si>
    <t>10.1016/j.jhazmat.2021.125484</t>
  </si>
  <si>
    <t>Longitudinal Characterization of the Gut Bacterial and Fungal Communities in Yaks</t>
  </si>
  <si>
    <t>Wang Y, Fu Y, He Y, Kulyar MF, Iqbal M, Li K, Liu J.</t>
  </si>
  <si>
    <t>J Fungi (Basel). 2021 Jul 14;7(7):559. doi: 10.3390/jof7070559.</t>
  </si>
  <si>
    <t>J Fungi (Basel)</t>
  </si>
  <si>
    <t>PMC8304987</t>
  </si>
  <si>
    <t>10.3390/jof7070559</t>
  </si>
  <si>
    <t>2021 Jul 14</t>
  </si>
  <si>
    <t>Antiproliferative and Antimicrobial Potentials of a Lectin from Aplysia kurodai (Sea Hare) Eggs</t>
  </si>
  <si>
    <t>Swarna RR, Asaduzzaman AKM, Kabir SR, Arfin N, Kawsar SMA, Rajia S, Fujii Y, Ogawa Y, Hirashima K, Kobayashi N, Yamada M, Ozeki Y, Hasan I.</t>
  </si>
  <si>
    <t>Mar Drugs. 2021 Jul 14;19(7):394. doi: 10.3390/md19070394.</t>
  </si>
  <si>
    <t>Swarna RR</t>
  </si>
  <si>
    <t>PMC8306185</t>
  </si>
  <si>
    <t>10.3390/md19070394</t>
  </si>
  <si>
    <t>Public health and clinical implications of multidrug-resistant shigellosis cases in a reception centre for refugees/migrants, Greece, October-December 2019</t>
  </si>
  <si>
    <t>Mellou K, Mandilara G, Chrysostomou A, Tryfinopoulou K, Sideroglou T, Karadimas K, Agiassoti VT, Lamprou D, Zampeta E, Antoniou G, Maltezou HC, Panayiotakopoulos G.</t>
  </si>
  <si>
    <t>Eur J Public Health. 2021 Jul 13;31(3):588-590. doi: 10.1093/eurpub/ckaa220.</t>
  </si>
  <si>
    <t>Mellou K</t>
  </si>
  <si>
    <t>Eur J Public Health</t>
  </si>
  <si>
    <t>10.1093/eurpub/ckaa220</t>
  </si>
  <si>
    <t>2021 Jul 13</t>
  </si>
  <si>
    <t>Molecular Characterization of Cephalosporin and Fluoroquinolone Resistant Salmonella Choleraesuis Isolated from Patients with Systemic Salmonellosis in Thailand</t>
  </si>
  <si>
    <t>Sriyapai P, Pulsrikarn C, Chansiri K, Nyamniyom A, Sriyapai T.</t>
  </si>
  <si>
    <t>Antibiotics (Basel). 2021 Jul 12;10(7):844. doi: 10.3390/antibiotics10070844.</t>
  </si>
  <si>
    <t>Sriyapai P</t>
  </si>
  <si>
    <t>PMC8300840</t>
  </si>
  <si>
    <t>10.3390/antibiotics10070844</t>
  </si>
  <si>
    <t>2021 Jul 12</t>
  </si>
  <si>
    <t>Anti-Microbiota Vaccines Modulate the Tick Microbiome in a Taxon-Specific Manner</t>
  </si>
  <si>
    <t>Mateos-Hernández L, Obregón D, Wu-Chuang A, Maye J, Bornères J, Versillé N, de la Fuente J, Díaz-Sánchez S, Bermúdez-Humarán LG, Torres-Maravilla E, Estrada-Peña A, Hodžić A, Šimo L, Cabezas-Cruz A.</t>
  </si>
  <si>
    <t>Front Immunol. 2021 Jul 12;12:704621. doi: 10.3389/fimmu.2021.704621. eCollection 2021.</t>
  </si>
  <si>
    <t>Mateos-Hernández L</t>
  </si>
  <si>
    <t>PMC8312226</t>
  </si>
  <si>
    <t>10.3389/fimmu.2021.704621</t>
  </si>
  <si>
    <t>Exploring Gut Microbiota in Patients with Colorectal Disease Based on 16S rRNA Gene Amplicon and Shallow Metagenomic Sequencing</t>
  </si>
  <si>
    <t>Liu Y, Li X, Yang Y, Liu Y, Wang S, Ji B, Wei Y.</t>
  </si>
  <si>
    <t>Front Mol Biosci. 2021 Jul 9;8:703638. doi: 10.3389/fmolb.2021.703638. eCollection 2021.</t>
  </si>
  <si>
    <t>PMC8299945</t>
  </si>
  <si>
    <t>10.3389/fmolb.2021.703638</t>
  </si>
  <si>
    <t>2021 Jul 9</t>
  </si>
  <si>
    <t>Occurrence of mcr-mediated colistin resistance in Salmonella clinical isolates in Thailand</t>
  </si>
  <si>
    <t>Luk-In S, Chatsuwan T, Kueakulpattana N, Rirerm U, Wannigama DL, Plongla R, Lawung R, Pulsrikarn C, Chantaroj S, Chaichana P, Saksaengsopa N, Shanthachol T, Techapornroong M, Chayangsu S, Kulwichit W.</t>
  </si>
  <si>
    <t>Sci Rep. 2021 Jul 8;11(1):14170. doi: 10.1038/s41598-021-93529-6.</t>
  </si>
  <si>
    <t>Luk-In S</t>
  </si>
  <si>
    <t>PMC8266838</t>
  </si>
  <si>
    <t>10.1038/s41598-021-93529-6</t>
  </si>
  <si>
    <t>2021 Jul 8</t>
  </si>
  <si>
    <t>Evolution of Pig Fecal Microbiota Composition and Diversity in Response to Enterotoxigenic Escherichia coli Infection and Colistin Treatment in Weaned Piglets</t>
  </si>
  <si>
    <t>Rhouma M, Braley C, Thériault W, Thibodeau A, Quessy S, Fravalo P.</t>
  </si>
  <si>
    <t>Microorganisms. 2021 Jul 7;9(7):1459. doi: 10.3390/microorganisms9071459.</t>
  </si>
  <si>
    <t>Rhouma M</t>
  </si>
  <si>
    <t>PMC8306681</t>
  </si>
  <si>
    <t>10.3390/microorganisms9071459</t>
  </si>
  <si>
    <t>2021 Jul 7</t>
  </si>
  <si>
    <t>Modulation of the Intestinal Microbiota by the Early Intervention with Clostridium Butyricum in Muscovy Ducks</t>
  </si>
  <si>
    <t>Xiao X, Fu Z, Li N, Yang H, Wang W, Lyu W.</t>
  </si>
  <si>
    <t>Antibiotics (Basel). 2021 Jul 7;10(7):826. doi: 10.3390/antibiotics10070826.</t>
  </si>
  <si>
    <t>Xiao X</t>
  </si>
  <si>
    <t>PMC8300754</t>
  </si>
  <si>
    <t>10.3390/antibiotics10070826</t>
  </si>
  <si>
    <t>Prevalence of Pathogens in Young Children Presenting to Hospital with Diarrhea from Lambaréné, Gabon</t>
  </si>
  <si>
    <t>Manouana GP, Byrne N, Mbong Ngwese M, Nguema Moure A, Hofmann P, Bingoulou Matsougou G, Lotola Mougeni F, Nnoh Dansou E, Agbanrin MD, Mapikou Gouleu CS, Ategbo S, Zinsou JF, Adegbite BR, Edoa JR, Kremsner PG, Mordmüller B, Eibach D, McCall M, Abraham A, Borrmann S, Adegnika AA.</t>
  </si>
  <si>
    <t>Am J Trop Med Hyg. 2021 Jul 7;105(1):254-260. doi: 10.4269/ajtmh.20-1290.</t>
  </si>
  <si>
    <t>Manouana GP</t>
  </si>
  <si>
    <t>Am J Trop Med Hyg</t>
  </si>
  <si>
    <t>PMC8274774</t>
  </si>
  <si>
    <t>10.4269/ajtmh.20-1290</t>
  </si>
  <si>
    <t>Gut microbiota signature of pathogen-dependent dysbiosis in viral gastroenteritis</t>
  </si>
  <si>
    <t>Mizutani T, Aboagye SY, Ishizaka A, Afum T, Mensah GI, Asante-Poku A, Asandem DA, Parbie PK, Abana CZ, Kushitor D, Bonney EY, Adachi M, Hori H, Ishikawa K, Matano T, Taniguchi K, Opare D, Arhin D, Asiedu-Bekoe F, Ampofo WK, Yeboah-Manu D, Koram KA, Anang AK, Kiyono H.</t>
  </si>
  <si>
    <t>Sci Rep. 2021 Jul 6;11(1):13945. doi: 10.1038/s41598-021-93345-y.</t>
  </si>
  <si>
    <t>Mizutani T</t>
  </si>
  <si>
    <t>PMC8260788</t>
  </si>
  <si>
    <t>10.1038/s41598-021-93345-y</t>
  </si>
  <si>
    <t>2021 Jul 6</t>
  </si>
  <si>
    <t>Dietary oregano essential oil supplementation improves intestinal functions and alters gut microbiota in late-phase laying hens</t>
  </si>
  <si>
    <t>Feng J, Lu M, Wang J, Zhang H, Qiu K, Qi G, Wu S.</t>
  </si>
  <si>
    <t>J Anim Sci Biotechnol. 2021 Jul 6;12(1):72. doi: 10.1186/s40104-021-00600-3.</t>
  </si>
  <si>
    <t>Feng J</t>
  </si>
  <si>
    <t>J Anim Sci Biotechnol</t>
  </si>
  <si>
    <t>PMC8259136</t>
  </si>
  <si>
    <t>10.1186/s40104-021-00600-3</t>
  </si>
  <si>
    <t>Occurrence and plasmid profiles of multidrug-resistant Enterobacteriaceae isolated from hawked soymilk samples in the Polytechnic of Ibadan Community, Nigeria</t>
  </si>
  <si>
    <t>Fadahunsi IF, Babalola DO.</t>
  </si>
  <si>
    <t>BioTechnologia (Pozn). 2021 Jul 5;102(2):209-223. doi: 10.5114/bta.2021.106524. eCollection 2021.</t>
  </si>
  <si>
    <t>Fadahunsi IF</t>
  </si>
  <si>
    <t>BioTechnologia (Pozn)</t>
  </si>
  <si>
    <t>PMC9642925</t>
  </si>
  <si>
    <t>10.5114/bta.2021.106524</t>
  </si>
  <si>
    <t>2021 Jul 5</t>
  </si>
  <si>
    <t>Au Nanoclusters Ameliorate Shigella Infectious Colitis by Inducing Oxidative Stress</t>
  </si>
  <si>
    <t>Wu X, Chen Y, Zhang Y, Shan Y, Peng Z, Gu B, Yang H.</t>
  </si>
  <si>
    <t>Int J Nanomedicine. 2021 Jul 5;16:4545-4557. doi: 10.2147/IJN.S315481. eCollection 2021.</t>
  </si>
  <si>
    <t>Int J Nanomedicine</t>
  </si>
  <si>
    <t>PMC8275169</t>
  </si>
  <si>
    <t>10.2147/IJN.S315481</t>
  </si>
  <si>
    <t>A review on foodborne disease outbreaks in Bhutan</t>
  </si>
  <si>
    <t>Chhetri V, Pokhrel HP, Dorji T.</t>
  </si>
  <si>
    <t>WHO South East Asia J Public Health. 2021 Jul-Dec;10(2):101-104. doi: 10.4103/WHO-SEAJPH.WHO-SEAJPH_117_21.</t>
  </si>
  <si>
    <t>Chhetri V</t>
  </si>
  <si>
    <t>WHO South East Asia J Public Health</t>
  </si>
  <si>
    <t>10.4103/WHO-SEAJPH.WHO-SEAJPH_117_21</t>
  </si>
  <si>
    <t>2021 Jul-Dec</t>
  </si>
  <si>
    <t>Characterization and statistical optimization of γ-PGA produced by Bacillus megaterium UP47 isolated from Pentaclethra macrophylla</t>
  </si>
  <si>
    <t>Odeniyi OA, Omoleye TE.</t>
  </si>
  <si>
    <t>Polim Med. 2021 Jul-Dec;51(2):57-67. doi: 10.17219/pim/143975.</t>
  </si>
  <si>
    <t>Odeniyi OA</t>
  </si>
  <si>
    <t>Polim Med</t>
  </si>
  <si>
    <t>10.17219/pim/143975</t>
  </si>
  <si>
    <t>Nonclassical Pathogens as Causative Agents of Proctitis in Men who Have Sex With Men</t>
  </si>
  <si>
    <t>Chow EPF, Lee D, Bond S, Fairley CK, Maddaford K, Wigan R, Fehler G, Lange SA, De Petra V, Bissessor M, Bradshaw CS, Howden BP, Hocking JS, Williamson DA, Chen MY.</t>
  </si>
  <si>
    <t>Open Forum Infect Dis. 2021 Mar 19;8(7):ofab137. doi: 10.1093/ofid/ofab137. eCollection 2021 Jul.</t>
  </si>
  <si>
    <t>Chow EPF</t>
  </si>
  <si>
    <t>PMC8521645</t>
  </si>
  <si>
    <t>10.1093/ofid/ofab137</t>
  </si>
  <si>
    <t>2021 Mar 19</t>
  </si>
  <si>
    <t>Waterborne outbreak in a rural area in Greece during the COVID-19 pandemic: contribution of community pharmacies</t>
  </si>
  <si>
    <t>Mellou K, Sideroglou T, Kefaloudi C, Tryfinopoulou K, Chrysostomou A, Mandilara G, Pavlaki M, Maltezou HC.</t>
  </si>
  <si>
    <t>Rural Remote Health. 2021 Jul;21(3):6630. doi: 10.22605/RRH6630. Epub 2021 Jul 28.</t>
  </si>
  <si>
    <t>Rural Remote Health</t>
  </si>
  <si>
    <t>10.22605/RRH6630</t>
  </si>
  <si>
    <t>2021 Jul</t>
  </si>
  <si>
    <t>Shigella escapes lysosomal degradation through inactivation of Rab31 by IpaH4.5</t>
  </si>
  <si>
    <t>Sun J, Wang X, Lin H, Wan L, Chen J, Yang X, Li D, Zhang Y, He X, Wang B, Dong M, Zhong H, Wei C.</t>
  </si>
  <si>
    <t>J Med Microbiol. 2021 Jul;70(7). doi: 10.1099/jmm.0.001382.</t>
  </si>
  <si>
    <t>Sun J</t>
  </si>
  <si>
    <t>10.1099/jmm.0.001382</t>
  </si>
  <si>
    <t>Differences in Manifestations and Gut Microbiota Composition Between Patients With Different Henoch-Schonlein Purpura Phenotypes</t>
  </si>
  <si>
    <t>Zhang Y, Xia G, Nie X, Zeng Y, Chen Y, Qian Y, Chen G, Huang J, Wang C, Zhang C, Huang X, Yang Y, Qiu X, Yang F, Chen J, Hu J.</t>
  </si>
  <si>
    <t>Front Cell Infect Microbiol. 2021 Jul 1;11:641997. doi: 10.3389/fcimb.2021.641997. eCollection 2021.</t>
  </si>
  <si>
    <t>PMC8281929</t>
  </si>
  <si>
    <t>10.3389/fcimb.2021.641997</t>
  </si>
  <si>
    <t>2021 Jul 1</t>
  </si>
  <si>
    <t>The hypoglycemic effect of freeze-dried fermented mulberry mixed with soybean on type 2 diabetes mellitus</t>
  </si>
  <si>
    <t>Long XS, Liao ST, Li EN, Pang DR, Li Q, Liu SC, Hu TG, Zou YX.</t>
  </si>
  <si>
    <t>Food Sci Nutr. 2021 May 12;9(7):3641-3654. doi: 10.1002/fsn3.2321. eCollection 2021 Jul.</t>
  </si>
  <si>
    <t>Long XS</t>
  </si>
  <si>
    <t>PMC8269569</t>
  </si>
  <si>
    <t>10.1002/fsn3.2321</t>
  </si>
  <si>
    <t>2021 May 12</t>
  </si>
  <si>
    <t>Glycoconjugation of Shigella flexneri type 2a O-polysaccharide with CRM(197) as a potential vaccine candidate for shigellosis</t>
  </si>
  <si>
    <t>Narayana PVSLSS, Dutta JR.</t>
  </si>
  <si>
    <t>Biologicals. 2021 Jul;72:1-9. doi: 10.1016/j.biologicals.2021.07.001. Epub 2021 Jul 8.</t>
  </si>
  <si>
    <t>Narayana PVSLSS</t>
  </si>
  <si>
    <t>Biologicals</t>
  </si>
  <si>
    <t>10.1016/j.biologicals.2021.07.001</t>
  </si>
  <si>
    <t>Global projections of temperature-attributable mortality due to enteric infections: a modelling study</t>
  </si>
  <si>
    <t>Chua PLC, Huber V, Ng CFS, Seposo XT, Madaniyazi L, Hales S, Woodward A, Hashizume M.</t>
  </si>
  <si>
    <t>Lancet Planet Health. 2021 Jul;5(7):e436-e445. doi: 10.1016/S2542-5196(21)00152-2.</t>
  </si>
  <si>
    <t>Chua PLC</t>
  </si>
  <si>
    <t>Lancet Planet Health</t>
  </si>
  <si>
    <t>10.1016/S2542-5196(21)00152-2</t>
  </si>
  <si>
    <t>Analysis of microbial community diversity of muscadine grape skins</t>
  </si>
  <si>
    <t>Sun D, Qu J, Huang Y, Lu J, Yin L.</t>
  </si>
  <si>
    <t>Food Res Int. 2021 Jul;145:110417. doi: 10.1016/j.foodres.2021.110417. Epub 2021 May 19.</t>
  </si>
  <si>
    <t>Sun D</t>
  </si>
  <si>
    <t>10.1016/j.foodres.2021.110417</t>
  </si>
  <si>
    <t>Vaccinium bracteatum Thunb. fruit extract reduces high-fat diet-induced obesity with modulation of the gut microbiota in obese mice</t>
  </si>
  <si>
    <t>Song H, Shen X, Chu Q, Zheng X.</t>
  </si>
  <si>
    <t>J Food Biochem. 2021 Jul;45(7):e13808. doi: 10.1111/jfbc.13808. Epub 2021 Jun 1.</t>
  </si>
  <si>
    <t>Song H</t>
  </si>
  <si>
    <t>10.1111/jfbc.13808</t>
  </si>
  <si>
    <t>Effects of underwater and semi-aquatic environments on gut tissue and microbiota of the mudskipper Boleophthalmus pectinirostris</t>
  </si>
  <si>
    <t>Guan F, Shen L, Zhou X, Chen Z, Yu C, Zhang J, Yuan Y.</t>
  </si>
  <si>
    <t>J Comp Physiol B. 2021 Jul;191(4):741-753. doi: 10.1007/s00360-021-01380-y. Epub 2021 May 31.</t>
  </si>
  <si>
    <t>Guan F</t>
  </si>
  <si>
    <t>J Comp Physiol B</t>
  </si>
  <si>
    <t>10.1007/s00360-021-01380-y</t>
  </si>
  <si>
    <t>Polyphasic characterization of and genomic insights into a haloalkali-tolerant Saccharibacillus alkalitolerans sp. nov., that produces three cellulase isozymes and several antimicrobial compounds</t>
  </si>
  <si>
    <t>Darji H, Verma N, Lugani Y, Mehrotra P, Sindhu DK, Vemuluri VR.</t>
  </si>
  <si>
    <t>Antonie Van Leeuwenhoek. 2021 Jul;114(7):1043-1057. doi: 10.1007/s10482-021-01575-x. Epub 2021 Apr 28.</t>
  </si>
  <si>
    <t>Darji H</t>
  </si>
  <si>
    <t>10.1007/s10482-021-01575-x</t>
  </si>
  <si>
    <t>The utility of multiplex polymerase chain reaction for diagnosis of infectious diarrhoea in a tropical country</t>
  </si>
  <si>
    <t>Ghoshal U, Tejan N, Sisodia J, Verma S, Prasad N, Uc G.</t>
  </si>
  <si>
    <t>Indian J Med Microbiol. 2021 Jul;39(3):323-327. doi: 10.1016/j.ijmmb.2021.03.024. Epub 2021 Apr 24.</t>
  </si>
  <si>
    <t>Ghoshal U</t>
  </si>
  <si>
    <t>10.1016/j.ijmmb.2021.03.024</t>
  </si>
  <si>
    <t>Alteration of gut microbial profile in patients with diabetic nephropathy</t>
  </si>
  <si>
    <t>Du X, Liu J, Xue Y, Kong X, Lv C, Li Z, Huang Y, Wang B.</t>
  </si>
  <si>
    <t>Endocrine. 2021 Jul;73(1):71-84. doi: 10.1007/s12020-021-02721-1. Epub 2021 Apr 27.</t>
  </si>
  <si>
    <t>Du X</t>
  </si>
  <si>
    <t>Endocrine</t>
  </si>
  <si>
    <t>10.1007/s12020-021-02721-1</t>
  </si>
  <si>
    <t>New methods to decrypt emerging macropinosome functions during the host-pathogen crosstalk</t>
  </si>
  <si>
    <t>Chang YY, Enninga J, Stévenin V.</t>
  </si>
  <si>
    <t>Cell Microbiol. 2021 Jul;23(7):e13342. doi: 10.1111/cmi.13342. Epub 2021 May 6.</t>
  </si>
  <si>
    <t>Chang YY</t>
  </si>
  <si>
    <t>PMC8365644</t>
  </si>
  <si>
    <t>10.1111/cmi.13342</t>
  </si>
  <si>
    <t>Characteristics of soil bacterial and fungal communities on interval seawater covering Linchang Island, China</t>
  </si>
  <si>
    <t>Chen Y, Zhang Z, Zhang H, Luo H, Li Z.</t>
  </si>
  <si>
    <t>Arch Microbiol. 2021 Jul;203(5):2453-2461. doi: 10.1007/s00203-021-02268-9. Epub 2021 Mar 5.</t>
  </si>
  <si>
    <t>10.1007/s00203-021-02268-9</t>
  </si>
  <si>
    <t>Association between floods and the risk of dysentery in China: a meta-analysis</t>
  </si>
  <si>
    <t>Xin X, Jia J, Hu X, Han Y, Liang J, Jiang F.</t>
  </si>
  <si>
    <t>Int J Biometeorol. 2021 Jul;65(7):1245-1253. doi: 10.1007/s00484-021-02096-y. Epub 2021 Mar 3.</t>
  </si>
  <si>
    <t>Xin X</t>
  </si>
  <si>
    <t>10.1007/s00484-021-02096-y</t>
  </si>
  <si>
    <t>Effects of supplementing sow diets during late gestation with Pennisetum purpureum on antioxidant indices, immune parameters and faecal microbiota</t>
  </si>
  <si>
    <t>Huang PF, Mou Q, Yang Y, Li JM, Xu ML, Huang J, Li JZ, Yang HS, Liang XX, Yin YL.</t>
  </si>
  <si>
    <t>Vet Med Sci. 2021 Jul;7(4):1347-1358. doi: 10.1002/vms3.450. Epub 2021 Feb 23.</t>
  </si>
  <si>
    <t>Huang PF</t>
  </si>
  <si>
    <t>PMC8294372</t>
  </si>
  <si>
    <t>10.1002/vms3.450</t>
  </si>
  <si>
    <t>Outbreak of Central American born Shigella sonnei in two youth camps in Belgium in the summer of 2019</t>
  </si>
  <si>
    <t>Van den Bossche A, Ceyssens PJ, Denayer S, Hammami N, van den Beld M, Dallman TJ, Mattheus W.</t>
  </si>
  <si>
    <t>Eur J Clin Microbiol Infect Dis. 2021 Jul;40(7):1573-1577. doi: 10.1007/s10096-021-04164-y. Epub 2021 Feb 11.</t>
  </si>
  <si>
    <t>Van den Bossche A</t>
  </si>
  <si>
    <t>PMC8205880</t>
  </si>
  <si>
    <t>10.1007/s10096-021-04164-y</t>
  </si>
  <si>
    <t>Co-Occurrence of Symptoms and Gut Microbiota Composition Before Neoadjuvant Chemotherapy and Radiation Therapy for Rectal Cancer: A Proof of Concept</t>
  </si>
  <si>
    <t>González-Mercado VJ, Lim J, Yu G, Penedo F, Pedro E, Bernabe R, Tirado-Gómez M, Aouizerat B.</t>
  </si>
  <si>
    <t>Biol Res Nurs. 2021 Jul;23(3):513-523. doi: 10.1177/1099800421991656. Epub 2021 Feb 5.</t>
  </si>
  <si>
    <t>González-Mercado VJ</t>
  </si>
  <si>
    <t>Biol Res Nurs</t>
  </si>
  <si>
    <t>PMC8755954</t>
  </si>
  <si>
    <t>10.1177/1099800421991656</t>
  </si>
  <si>
    <t>Localization of alpha-actinin-4 during infections by actin remodeling bacteria</t>
  </si>
  <si>
    <t>Dhanda AS, Yang D, Guttman JA.</t>
  </si>
  <si>
    <t>Anat Rec (Hoboken). 2021 Jul;304(7):1400-1419. doi: 10.1002/ar.24548. Epub 2020 Nov 5.</t>
  </si>
  <si>
    <t>Dhanda AS</t>
  </si>
  <si>
    <t>Anat Rec (Hoboken)</t>
  </si>
  <si>
    <t>10.1002/ar.24548</t>
  </si>
  <si>
    <t>Anti-Bacterial, Anti-Diarrheal, and Cytotoxic Activities of Edible Fruits in the Sundarbans Mangrove Forest of Bangladesh</t>
  </si>
  <si>
    <t>Hosen MZ, Biswas A, Islam MR, Hossain SJ.</t>
  </si>
  <si>
    <t>Prev Nutr Food Sci. 2021 Jun 30;26(2):192-199. doi: 10.3746/pnf.2021.26.2.192.</t>
  </si>
  <si>
    <t>Hosen MZ</t>
  </si>
  <si>
    <t>Prev Nutr Food Sci</t>
  </si>
  <si>
    <t>PMC8276707</t>
  </si>
  <si>
    <t>10.3746/pnf.2021.26.2.192</t>
  </si>
  <si>
    <t>2021 Jun 30</t>
  </si>
  <si>
    <t>A N-acetyl-D-galactosamine-binding lectin from Amaranthus gangeticus seeds inhibits biofilm formation and Ehrlich ascites carcinoma cell growth in vivo in mice</t>
  </si>
  <si>
    <t>Hasan I, Rahman SN, Islam MM, Ghosh SK, Mamun MR, Uddin MB, Shaha RK, Kabir SR.</t>
  </si>
  <si>
    <t>Int J Biol Macromol. 2021 Jun 30;181:928-936. doi: 10.1016/j.ijbiomac.2021.04.052. Epub 2021 Apr 18.</t>
  </si>
  <si>
    <t>Hasan I</t>
  </si>
  <si>
    <t>10.1016/j.ijbiomac.2021.04.052</t>
  </si>
  <si>
    <t>Systematic assessment of oat β-glucan catabolism during in vitro digestion and fermentation</t>
  </si>
  <si>
    <t>Bai J, Li T, Zhang W, Fan M, Qian H, Li Y, Wang L.</t>
  </si>
  <si>
    <t>Food Chem. 2021 Jun 30;348:129116. doi: 10.1016/j.foodchem.2021.129116. Epub 2021 Jan 16.</t>
  </si>
  <si>
    <t>Bai J</t>
  </si>
  <si>
    <t>10.1016/j.foodchem.2021.129116</t>
  </si>
  <si>
    <t>Investigation of Antibacterial and Anti-Diarrhoeal Activities of 80% Methanol Leaf and Fruit Extract of Leonotis ocymifolia (Burm. F) Iwarsson (Lamiaceae)</t>
  </si>
  <si>
    <t>Mengie Ayele T, Chekol Abebe E, Bogale Kassie A.</t>
  </si>
  <si>
    <t>J Exp Pharmacol. 2021 Jun 29;13:613-626. doi: 10.2147/JEP.S319981. eCollection 2021.</t>
  </si>
  <si>
    <t>Mengie Ayele T</t>
  </si>
  <si>
    <t>J Exp Pharmacol</t>
  </si>
  <si>
    <t>PMC8254535</t>
  </si>
  <si>
    <t>10.2147/JEP.S319981</t>
  </si>
  <si>
    <t>2021 Jun 29</t>
  </si>
  <si>
    <t>Reactive Oxygen Species-Dependent Innate Immune Mechanisms Control Methicillin-Resistant Staphylococcus aureus Virulence in the Drosophila Larval Model</t>
  </si>
  <si>
    <t>Ramond E, Jamet A, Ding X, Euphrasie D, Bouvier C, Lallemant L, He X, Arbibe L, Coureuil M, Charbit A.</t>
  </si>
  <si>
    <t>mBio. 2021 Jun 29;12(3):e0027621. doi: 10.1128/mBio.00276-21. Epub 2021 Jun 15.</t>
  </si>
  <si>
    <t>Ramond E</t>
  </si>
  <si>
    <t>PMC8262968</t>
  </si>
  <si>
    <t>10.1128/mBio.00276-21</t>
  </si>
  <si>
    <t>Detection of diarrhoea associated rotavirus and co-infection with diarrhoeagenic pathogens in the Littoral region of Cameroon using ELISA, RT-PCR and Luminex xTAG GPP assays</t>
  </si>
  <si>
    <t>Ghapoutsa RN, Boda M, Gautam R, Ndze VN, Mugyia AE, Etoa FX, Bowen MD, Esona MD.</t>
  </si>
  <si>
    <t>BMC Infect Dis. 2021 Jun 28;21(1):614. doi: 10.1186/s12879-021-06318-x.</t>
  </si>
  <si>
    <t>Ghapoutsa RN</t>
  </si>
  <si>
    <t>PMC8237514</t>
  </si>
  <si>
    <t>10.1186/s12879-021-06318-x</t>
  </si>
  <si>
    <t>2021 Jun 28</t>
  </si>
  <si>
    <t>Vaccines for Protecting Infants from Bacterial Causes of Diarrheal Disease</t>
  </si>
  <si>
    <t>Walker R, Kaminski RW, Porter C, Choy RKM, White JA, Fleckenstein JM, Cassels F, Bourgeois L.</t>
  </si>
  <si>
    <t>Microorganisms. 2021 Jun 25;9(7):1382. doi: 10.3390/microorganisms9071382.</t>
  </si>
  <si>
    <t>Walker R</t>
  </si>
  <si>
    <t>PMC8303436</t>
  </si>
  <si>
    <t>10.3390/microorganisms9071382</t>
  </si>
  <si>
    <t>2021 Jun 25</t>
  </si>
  <si>
    <t>Development of a Monocyte Activation Test as an Alternative to the Rabbit Pyrogen Test for Mono- and Multi-Component Shigella GMMA-Based Vaccines</t>
  </si>
  <si>
    <t>Carson D, Myhill S, Palmieri E, Necchi F, Rijpkema S, Micoli F, Nordgren IK, Rossi O, Vipond C.</t>
  </si>
  <si>
    <t>Microorganisms. 2021 Jun 24;9(7):1375. doi: 10.3390/microorganisms9071375.</t>
  </si>
  <si>
    <t>Carson D</t>
  </si>
  <si>
    <t>PMC8306433</t>
  </si>
  <si>
    <t>10.3390/microorganisms9071375</t>
  </si>
  <si>
    <t>Effects of Wine and Its Microbial-Derived Metabolites on Intestinal Permeability Using Simulated Gastrointestinal Digestion/Colonic Fermentation and Caco-2 Intestinal Cell Models</t>
  </si>
  <si>
    <t>Zorraquín-Peña I, Taladrid D, Tamargo A, Silva M, Molinero N, de Llano DG, Bartolomé B, Moreno-Arribas MV.</t>
  </si>
  <si>
    <t>Microorganisms. 2021 Jun 24;9(7):1378. doi: 10.3390/microorganisms9071378.</t>
  </si>
  <si>
    <t>Zorraquín-Peña I</t>
  </si>
  <si>
    <t>PMC8306816</t>
  </si>
  <si>
    <t>10.3390/microorganisms9071378</t>
  </si>
  <si>
    <t>A real-time LAMP-based dual-sample microfluidic chip for rapid and simultaneous detection of multiple waterborne pathogenic bacteria from coastal waters</t>
  </si>
  <si>
    <t>Jin J, Duan L, Fu J, Chai F, Zhou Q, Wang Y, Shao X, Wang L, Yan M, Su X, Zhang Y, Pan J, Chen J.</t>
  </si>
  <si>
    <t>Anal Methods. 2021 Jun 24;13(24):2710-2721. doi: 10.1039/d1ay00492a.</t>
  </si>
  <si>
    <t>Anal Methods</t>
  </si>
  <si>
    <t>10.1039/d1ay00492a</t>
  </si>
  <si>
    <t>Magnetic Separation and Centri-Chronoamperometric Detection of Foodborne Bacteria Using Antibiotic-Coated Metallic Nanoparticles</t>
  </si>
  <si>
    <t>Diouani MF, Sayhi M, Djafar ZR, Ben Jomaa S, Belgacem K, Gharbi H, Ghita M, Popescu LM, Piticescu R, Laouini D.</t>
  </si>
  <si>
    <t>Biosensors (Basel). 2021 Jun 23;11(7):205. doi: 10.3390/bios11070205.</t>
  </si>
  <si>
    <t>Diouani MF</t>
  </si>
  <si>
    <t>Biosensors (Basel)</t>
  </si>
  <si>
    <t>PMC8301846</t>
  </si>
  <si>
    <t>10.3390/bios11070205</t>
  </si>
  <si>
    <t>2021 Jun 23</t>
  </si>
  <si>
    <t>The gut microbiome and type 2 diabetes status in the Multiethnic Cohort</t>
  </si>
  <si>
    <t>Maskarinec G, Raquinio P, Kristal BS, Setiawan VW, Wilkens LR, Franke AA, Lim U, Le Marchand L, Randolph TW, Lampe JW, Hullar MAJ.</t>
  </si>
  <si>
    <t>PLoS One. 2021 Jun 23;16(6):e0250855. doi: 10.1371/journal.pone.0250855. eCollection 2021.</t>
  </si>
  <si>
    <t>Maskarinec G</t>
  </si>
  <si>
    <t>PMC8221508</t>
  </si>
  <si>
    <t>10.1371/journal.pone.0250855</t>
  </si>
  <si>
    <t>Effect of Sow Intestinal Flora on the Formation of Endometritis</t>
  </si>
  <si>
    <t>Zhang L, Wang L, Dai Y, Tao T, Wang J, Wu Y, Zeng X, Zhang J.</t>
  </si>
  <si>
    <t>Front Vet Sci. 2021 Jun 18;8:663956. doi: 10.3389/fvets.2021.663956. eCollection 2021.</t>
  </si>
  <si>
    <t>Zhang L</t>
  </si>
  <si>
    <t>PMC8249707</t>
  </si>
  <si>
    <t>10.3389/fvets.2021.663956</t>
  </si>
  <si>
    <t>2021 Jun 18</t>
  </si>
  <si>
    <t>Lactosmart: A Novel Therapeutic Molecule for Antimicrobial Defense</t>
  </si>
  <si>
    <t>Singh J, Vijayan V, Ahmedi S, Pant P, Manzoor N, Singh TP, Sharma P, Sharma S.</t>
  </si>
  <si>
    <t>Front Microbiol. 2021 Jun 18;12:672589. doi: 10.3389/fmicb.2021.672589. eCollection 2021.</t>
  </si>
  <si>
    <t>Singh J</t>
  </si>
  <si>
    <t>PMC8250155</t>
  </si>
  <si>
    <t>10.3389/fmicb.2021.672589</t>
  </si>
  <si>
    <t>The Role of Coronavirus RNA-Processing Enzymes in Innate Immune Evasion</t>
  </si>
  <si>
    <t>Mandilara G, Koutsi MA, Agelopoulos M, Sourvinos G, Beloukas A, Rampias T.</t>
  </si>
  <si>
    <t>Life (Basel). 2021 Jun 17;11(6):571. doi: 10.3390/life11060571.</t>
  </si>
  <si>
    <t>Mandilara G</t>
  </si>
  <si>
    <t>PMC8235370</t>
  </si>
  <si>
    <t>10.3390/life11060571</t>
  </si>
  <si>
    <t>2021 Jun 17</t>
  </si>
  <si>
    <t>Associated factors, post infection child growth, and household cost of invasive enteritis among under 5 children in Bangladesh</t>
  </si>
  <si>
    <t>Das R, Haque MA, Chisti MJ, Faruque ASG, Ahmed T.</t>
  </si>
  <si>
    <t>Sci Rep. 2021 Jun 17;11(1):12738. doi: 10.1038/s41598-021-92132-z.</t>
  </si>
  <si>
    <t>Das R</t>
  </si>
  <si>
    <t>PMC8211821</t>
  </si>
  <si>
    <t>10.1038/s41598-021-92132-z</t>
  </si>
  <si>
    <t>Contamination of street food with multidrug-resistant Salmonella, in Ouagadougou, Burkina Faso</t>
  </si>
  <si>
    <t>Nikiema MEM, Pardos de la Gandara M, Compaore KAM, Ky Ba A, Soro KD, Nikiema PA, Barro N, Sangare L, Weill FX.</t>
  </si>
  <si>
    <t>PLoS One. 2021 Jun 17;16(6):e0253312. doi: 10.1371/journal.pone.0253312. eCollection 2021.</t>
  </si>
  <si>
    <t>Nikiema MEM</t>
  </si>
  <si>
    <t>PMC8211238</t>
  </si>
  <si>
    <t>10.1371/journal.pone.0253312</t>
  </si>
  <si>
    <t>Serial Exhaustive Extraction Revealed Antimicrobial and Antioxidant Properties of Platycerium stemaria (Beauv) Desv</t>
  </si>
  <si>
    <t>Ngouana V, Zeuko'o Menkem E, Youmbi DY, Yimgang LV, Toghueo RMK, Boyom FF.</t>
  </si>
  <si>
    <t>Biomed Res Int. 2021 Jun 16;2021:1584141. doi: 10.1155/2021/1584141. eCollection 2021.</t>
  </si>
  <si>
    <t>Ngouana V</t>
  </si>
  <si>
    <t>PMC8225427</t>
  </si>
  <si>
    <t>10.1155/2021/1584141</t>
  </si>
  <si>
    <t>2021 Jun 16</t>
  </si>
  <si>
    <t>Secretory System Components as Potential Prophylactic Targets for Bacterial Pathogens</t>
  </si>
  <si>
    <t>Swietnicki W.</t>
  </si>
  <si>
    <t>Biomolecules. 2021 Jun 15;11(6):892. doi: 10.3390/biom11060892.</t>
  </si>
  <si>
    <t>Swietnicki W</t>
  </si>
  <si>
    <t>Biomolecules</t>
  </si>
  <si>
    <t>PMC8232601</t>
  </si>
  <si>
    <t>10.3390/biom11060892</t>
  </si>
  <si>
    <t>2021 Jun 15</t>
  </si>
  <si>
    <t>14-3-3 and erlin proteins differentially interact with RIPK2 complexes</t>
  </si>
  <si>
    <t>Steinle H, Ellwanger K, Mirza N, Briese S, Kienes I, Pfannstiel J, Kufer TA.</t>
  </si>
  <si>
    <t>J Cell Sci. 2021 Jun 15;134(12):jcs258137. doi: 10.1242/jcs.258137. Epub 2021 Jun 21.</t>
  </si>
  <si>
    <t>J Cell Sci</t>
  </si>
  <si>
    <t>10.1242/jcs.258137</t>
  </si>
  <si>
    <t>Visible-to-UVC driven upconversion photocatalyst sterilization efficiency and mechanisms of β-NaYF(4): Pr(3+), Li(+)@BiOCl with a core-shell structure</t>
  </si>
  <si>
    <t>Zhang Y, Luo Y, Fu S, Lv X, He Q, Ji F, Xu X.</t>
  </si>
  <si>
    <t>J Environ Manage. 2021 Jun 15;288:112394. doi: 10.1016/j.jenvman.2021.112394. Epub 2021 Mar 26.</t>
  </si>
  <si>
    <t>10.1016/j.jenvman.2021.112394</t>
  </si>
  <si>
    <t>[Preliminary analysis of intestinal microflora in patients with different severity of OSAHS]</t>
  </si>
  <si>
    <t>Wang LJ, Yang C, Dou ZJ, Wang PP, Hu ZX, Wang B.</t>
  </si>
  <si>
    <t>Zhonghua Jie He He Hu Xi Za Zhi. 2021 Jun 12;44(6):543-549. doi: 10.3760/cma.j.cn112147-20201009-01027.</t>
  </si>
  <si>
    <t>Zhonghua Jie He He Hu Xi Za Zhi</t>
  </si>
  <si>
    <t>10.3760/cma.j.cn112147-20201009-01027</t>
  </si>
  <si>
    <t>2021 Jun 12</t>
  </si>
  <si>
    <t>Berberis kansuensis extract alleviates type 2 diabetes in rats by regulating gut microbiota composition</t>
  </si>
  <si>
    <t>Xu T, Ge Y, Du H, Li Q, Xu X, Yi H, Wu X, Kuang T, Fan G, Zhang Y.</t>
  </si>
  <si>
    <t>J Ethnopharmacol. 2021 Jun 12;273:113995. doi: 10.1016/j.jep.2021.113995. Epub 2021 Mar 4.</t>
  </si>
  <si>
    <t>10.1016/j.jep.2021.113995</t>
  </si>
  <si>
    <t>Bioassay-guided isolation of antibacterial compounds from the leaves of Tetradenia riparia with potential bactericidal effects on food-borne pathogens</t>
  </si>
  <si>
    <t>Van Puyvelde L, Aissa A, Panda SK, De Borggraeve WM, Mukazayire MJ, Luyten W.</t>
  </si>
  <si>
    <t>J Ethnopharmacol. 2021 Jun 12;273:113956. doi: 10.1016/j.jep.2021.113956. Epub 2021 Feb 24.</t>
  </si>
  <si>
    <t>Van Puyvelde L</t>
  </si>
  <si>
    <t>10.1016/j.jep.2021.113956</t>
  </si>
  <si>
    <t>Escherichia coli Shiga Toxins and Gut Microbiota Interactions</t>
  </si>
  <si>
    <t>Lee KS, Jeong YJ, Lee MS.</t>
  </si>
  <si>
    <t>Toxins (Basel). 2021 Jun 11;13(6):416. doi: 10.3390/toxins13060416.</t>
  </si>
  <si>
    <t>Lee KS</t>
  </si>
  <si>
    <t>PMC8230793</t>
  </si>
  <si>
    <t>10.3390/toxins13060416</t>
  </si>
  <si>
    <t>2021 Jun 11</t>
  </si>
  <si>
    <t>Relative transmissibility of shigellosis among different age groups: A modeling study in Hubei Province, China</t>
  </si>
  <si>
    <t>Zhao Z, Chen Q, Wang Y, Chu M, Hu Q, Hannah MN, Rui J, Liu X, Yu Y, Zhao F, Ren Z, Yu S, An R, Pan L, Chiang YC, Zhao B, Su Y, Zhao B, Chen T.</t>
  </si>
  <si>
    <t>PLoS Negl Trop Dis. 2021 Jun 10;15(6):e0009501. doi: 10.1371/journal.pntd.0009501. eCollection 2021 Jun.</t>
  </si>
  <si>
    <t>Zhao Z</t>
  </si>
  <si>
    <t>PMC8219151</t>
  </si>
  <si>
    <t>10.1371/journal.pntd.0009501</t>
  </si>
  <si>
    <t>2021 Jun 10</t>
  </si>
  <si>
    <t>Pathogenic ubiquitination of GSDMB inhibits NK cell bactericidal functions</t>
  </si>
  <si>
    <t>Hansen JM, de Jong MF, Wu Q, Zhang LS, Heisler DB, Alto LT, Alto NM.</t>
  </si>
  <si>
    <t>Cell. 2021 Jun 10;184(12):3178-3191.e18. doi: 10.1016/j.cell.2021.04.036. Epub 2021 May 21.</t>
  </si>
  <si>
    <t>Hansen JM</t>
  </si>
  <si>
    <t>Cell</t>
  </si>
  <si>
    <t>PMC8221529</t>
  </si>
  <si>
    <t>NIHMS1704470</t>
  </si>
  <si>
    <t>10.1016/j.cell.2021.04.036</t>
  </si>
  <si>
    <t>Plasmid-mediated quinolone resistance genes transfer among enteric bacteria isolated from human and animal sources</t>
  </si>
  <si>
    <t>Ayobola ED, Oscar WO, Ejovwokoghene EF.</t>
  </si>
  <si>
    <t>AIMS Microbiol. 2021 Jun 9;7(2):200-215. doi: 10.3934/microbiol.2021013. eCollection 2021.</t>
  </si>
  <si>
    <t>Ayobola ED</t>
  </si>
  <si>
    <t>AIMS Microbiol</t>
  </si>
  <si>
    <t>PMC8255902</t>
  </si>
  <si>
    <t>10.3934/microbiol.2021013</t>
  </si>
  <si>
    <t>Multidrug-Resistant Shigellosis among Children Aged below Five Years with Diarrhea at Banadir Hospital in Mogadishu, Somalia</t>
  </si>
  <si>
    <t>Ali Nor BS, Menza NC, Musyoki AM.</t>
  </si>
  <si>
    <t>Can J Infect Dis Med Microbiol. 2021 Jun 8;2021:6630272. doi: 10.1155/2021/6630272. eCollection 2021.</t>
  </si>
  <si>
    <t>Ali Nor BS</t>
  </si>
  <si>
    <t>PMC8208871</t>
  </si>
  <si>
    <t>10.1155/2021/6630272</t>
  </si>
  <si>
    <t>2021 Jun 8</t>
  </si>
  <si>
    <t>Effects of Ammonia on Gut Microbiota and Growth Performance of Broiler Chickens</t>
  </si>
  <si>
    <t>Han H, Zhou Y, Liu Q, Wang G, Feng J, Zhang M.</t>
  </si>
  <si>
    <t>Animals (Basel). 2021 Jun 8;11(6):1716. doi: 10.3390/ani11061716.</t>
  </si>
  <si>
    <t>Han H</t>
  </si>
  <si>
    <t>PMC8228959</t>
  </si>
  <si>
    <t>10.3390/ani11061716</t>
  </si>
  <si>
    <t>Molecular Analysis of Antimicrobial Resistance among Enterobacteriaceae Isolated from Diarrhoeic Calves in Egypt</t>
  </si>
  <si>
    <t>Meshref AE, Eldesoukey IE, Alouffi AS, Alrashedi SA, Osman SA, Ahmed AM.</t>
  </si>
  <si>
    <t>Animals (Basel). 2021 Jun 8;11(6):1712. doi: 10.3390/ani11061712.</t>
  </si>
  <si>
    <t>Meshref AE</t>
  </si>
  <si>
    <t>PMC8230277</t>
  </si>
  <si>
    <t>10.3390/ani11061712</t>
  </si>
  <si>
    <t>Lactobacillus rhamnosus from human breast milk ameliorates ulcerative colitis in mice via gut microbiota modulation</t>
  </si>
  <si>
    <t>Pang B, Jin H, Liao N, Li J, Jiang C, Shao D, Shi J.</t>
  </si>
  <si>
    <t>Food Funct. 2021 Jun 8;12(11):5171-5186. doi: 10.1039/d0fo03479g.</t>
  </si>
  <si>
    <t>Pang B</t>
  </si>
  <si>
    <t>10.1039/d0fo03479g</t>
  </si>
  <si>
    <t>Reprogramming of microRNA expression via E2F1 downregulation promotes Salmonella infection both in infected and bystander cells</t>
  </si>
  <si>
    <t>Aguilar C, Costa S, Maudet C, Vivek-Ananth RP, Zaldívar-López S, Garrido JJ, Samal A, Mano M, Eulalio A.</t>
  </si>
  <si>
    <t>Nat Commun. 2021 Jun 7;12(1):3392. doi: 10.1038/s41467-021-23593-z.</t>
  </si>
  <si>
    <t>Aguilar C</t>
  </si>
  <si>
    <t>PMC8184997</t>
  </si>
  <si>
    <t>10.1038/s41467-021-23593-z</t>
  </si>
  <si>
    <t>2021 Jun 7</t>
  </si>
  <si>
    <t>Biocidal chitosan-magnesium oxide nanoparticles via a green precipitation process</t>
  </si>
  <si>
    <t>Karthikeyan C, Sisubalan N, Sridevi M, Varaprasad K, Ghouse Basha MH, Shucai W, Sadiku R.</t>
  </si>
  <si>
    <t>J Hazard Mater. 2021 Jun 5;411:124884. doi: 10.1016/j.jhazmat.2020.124884. Epub 2021 Jan 11.</t>
  </si>
  <si>
    <t>Karthikeyan C</t>
  </si>
  <si>
    <t>10.1016/j.jhazmat.2020.124884</t>
  </si>
  <si>
    <t>2021 Jun 5</t>
  </si>
  <si>
    <t>Multiplexed proteomics of autophagy-deficient murine macrophages reveals enhanced antimicrobial immunity via the oxidative stress response</t>
  </si>
  <si>
    <t>Maculins T, Verschueren E, Hinkle T, Choi M, Chang P, Chalouni C, Rao S, Kwon Y, Lim J, Katakam AK, Kunz RC, Erickson BK, Huang T, Tsai TH, Vitek O, Reichelt M, Senbabaoglu Y, Mckenzie B, Rohde JR, Dikic I, Kirkpatrick DS, Murthy A.</t>
  </si>
  <si>
    <t>Elife. 2021 Jun 4;10:e62320. doi: 10.7554/eLife.62320.</t>
  </si>
  <si>
    <t>Maculins T</t>
  </si>
  <si>
    <t>Elife</t>
  </si>
  <si>
    <t>PMC8177894</t>
  </si>
  <si>
    <t>10.7554/eLife.62320</t>
  </si>
  <si>
    <t>2021 Jun 4</t>
  </si>
  <si>
    <t>Composition and Biophysical Properties of the Sorting Platform Pods in the Shigella Type III Secretion System</t>
  </si>
  <si>
    <t>Tachiyama S, Skaar R, Chang Y, Carroll BL, Muthuramalingam M, Whittier SK, Barta ML, Picking WL, Liu J, Picking WD.</t>
  </si>
  <si>
    <t>Front Cell Infect Microbiol. 2021 Jun 3;11:682635. doi: 10.3389/fcimb.2021.682635. eCollection 2021.</t>
  </si>
  <si>
    <t>Tachiyama S</t>
  </si>
  <si>
    <t>PMC8211105</t>
  </si>
  <si>
    <t>10.3389/fcimb.2021.682635</t>
  </si>
  <si>
    <t>2021 Jun 3</t>
  </si>
  <si>
    <t>Model Selection Reveals the Butyrate-Producing Gut Bacterium Coprococcus eutactus as Predictor for Language Development in 3-Year-Old Rural Ugandan Children</t>
  </si>
  <si>
    <t>Kort R, Schlösser J, Vazquez AR, Atukunda P, Muhoozi GKM, Wacoo AP, Sybesma WFH, Westerberg AC, Iversen PO, Schoen ED.</t>
  </si>
  <si>
    <t>Front Microbiol. 2021 Jun 2;12:681485. doi: 10.3389/fmicb.2021.681485. eCollection 2021.</t>
  </si>
  <si>
    <t>Kort R</t>
  </si>
  <si>
    <t>PMC8206532</t>
  </si>
  <si>
    <t>10.3389/fmicb.2021.681485</t>
  </si>
  <si>
    <t>2021 Jun 2</t>
  </si>
  <si>
    <t>Weaning-associated feed deprivation stress causes microbiota disruptions in a novel mucin-containing in vitro model of the piglet colon (MPigut-IVM)</t>
  </si>
  <si>
    <t>Gresse R, Chaucheyras-Durand F, Denis S, Beaumont M, Van de Wiele T, Forano E, Blanquet-Diot S.</t>
  </si>
  <si>
    <t>J Anim Sci Biotechnol. 2021 Jun 2;12(1):75. doi: 10.1186/s40104-021-00584-0.</t>
  </si>
  <si>
    <t>Gresse R</t>
  </si>
  <si>
    <t>PMC8170946</t>
  </si>
  <si>
    <t>10.1186/s40104-021-00584-0</t>
  </si>
  <si>
    <t>DiagnoTop: A Computational Pipeline for Discriminating Bacterial Pathogens without Database Search</t>
  </si>
  <si>
    <t>Borges Lima D, Dupré M, Mariano Santos MD, Carvalho PC, Chamot-Rooke J.</t>
  </si>
  <si>
    <t>J Am Soc Mass Spectrom. 2021 Jun 2;32(6):1295-1299. doi: 10.1021/jasms.1c00014. Epub 2021 Apr 15.</t>
  </si>
  <si>
    <t>Borges Lima D</t>
  </si>
  <si>
    <t>J Am Soc Mass Spectrom</t>
  </si>
  <si>
    <t>10.1021/jasms.1c00014</t>
  </si>
  <si>
    <t>Immunomodulatory Effects of Asiaticoside Against Shigella flexneri-Infected Macrophages</t>
  </si>
  <si>
    <t>Michael S, Zakaria NM, Abbas MA, Abdullah H, Suppian R.</t>
  </si>
  <si>
    <t>Trop Life Sci Res. 2021 Jun;32(2):29-44. doi: 10.21315/tlsr2021.32.2.3. Epub 2021 Jun 29.</t>
  </si>
  <si>
    <t>Michael S</t>
  </si>
  <si>
    <t>Trop Life Sci Res</t>
  </si>
  <si>
    <t>PMC8300950</t>
  </si>
  <si>
    <t>10.21315/tlsr2021.32.2.3</t>
  </si>
  <si>
    <t>2021 Jun</t>
  </si>
  <si>
    <t>Phytochemical Profile and Microbiological Activity of Some Plants Belonging to the Fabaceae Family</t>
  </si>
  <si>
    <t>Obistioiu D, Cocan I, Tîrziu E, Herman V, Negrea M, Cucerzan A, Neacsu AG, Cozma AL, Nichita I, Hulea A, Radulov I, Alexa E.</t>
  </si>
  <si>
    <t>Antibiotics (Basel). 2021 Jun 1;10(6):662. doi: 10.3390/antibiotics10060662.</t>
  </si>
  <si>
    <t>Obistioiu D</t>
  </si>
  <si>
    <t>PMC8227729</t>
  </si>
  <si>
    <t>10.3390/antibiotics10060662</t>
  </si>
  <si>
    <t>2021 Jun 1</t>
  </si>
  <si>
    <t>Supporting the Mental Health of Primary Care Nurses and Staff through the Pandemic and Beyond</t>
  </si>
  <si>
    <t>Chant C.</t>
  </si>
  <si>
    <t>Nurs Leadersh (Tor Ont). 2021 Jun;34(2):31-34. doi: 10.12927/cjnl.2021.26533.</t>
  </si>
  <si>
    <t>Chant C</t>
  </si>
  <si>
    <t>Nurs Leadersh (Tor Ont)</t>
  </si>
  <si>
    <t>10.12927/cjnl.2021.26533</t>
  </si>
  <si>
    <t>Application of ε-polylysine in extending the storage period of pork jerky</t>
  </si>
  <si>
    <t>Zhang Y, Zhao C, Zhao X, He Y.</t>
  </si>
  <si>
    <t>Food Sci Nutr. 2021 May 4;9(6):3250-3257. doi: 10.1002/fsn3.2289. eCollection 2021 Jun.</t>
  </si>
  <si>
    <t>PMC8194761</t>
  </si>
  <si>
    <t>10.1002/fsn3.2289</t>
  </si>
  <si>
    <t>2021 May 4</t>
  </si>
  <si>
    <t>A RETROSPECTIVE REVIEW OF THE CLINICAL UTILITY OF FECAL BACTERIAL ENTERIC PATHOGEN CULTURES IN MAMMALS WITHIN A ZOOLOGICAL COLLECTION AND THE USE OF FECAL CYTOLOGY FOR OPTIMIZATION OF DIAGNOSTIC TESTING</t>
  </si>
  <si>
    <t>Samu R, Stacy NI, Pye GW.</t>
  </si>
  <si>
    <t>J Zoo Wildl Med. 2021 Jun;52(2):638-647. doi: 10.1638/2019-0194.</t>
  </si>
  <si>
    <t>Samu R</t>
  </si>
  <si>
    <t>J Zoo Wildl Med</t>
  </si>
  <si>
    <t>10.1638/2019-0194</t>
  </si>
  <si>
    <t>Simultaneous Molecular Detection of Common Bacterial Enteropathogens in Children with Diarrhea by Multiplex-PCR Assay</t>
  </si>
  <si>
    <t>Amanpour Z, Kouhsari E, Pakzad I, Kenarkoohi A, Sadeghifard N.</t>
  </si>
  <si>
    <t>Clin Lab. 2021 Jun 1;67(6). doi: 10.7754/Clin.Lab.2020.201046.</t>
  </si>
  <si>
    <t>Amanpour Z</t>
  </si>
  <si>
    <t>Clin Lab</t>
  </si>
  <si>
    <t>10.7754/Clin.Lab.2020.201046</t>
  </si>
  <si>
    <t>Comparison of gut microbiota in autism spectrum disorders and neurotypical boys in China: A case-control study</t>
  </si>
  <si>
    <t>Ye F, Gao X, Wang Z, Cao S, Liang G, He D, Lv Z, Wang L, Xu P, Zhang Q.</t>
  </si>
  <si>
    <t>Synth Syst Biotechnol. 2021 May 21;6(2):120-126. doi: 10.1016/j.synbio.2021.03.003. eCollection 2021 Jun.</t>
  </si>
  <si>
    <t>Ye F</t>
  </si>
  <si>
    <t>PMC8163862</t>
  </si>
  <si>
    <t>10.1016/j.synbio.2021.03.003</t>
  </si>
  <si>
    <t>2021 May 21</t>
  </si>
  <si>
    <t>Studies on blood enrichment and anti-tumor effects of combined Danggui Buxue Decoction, Fe and rhEPO based on colon cancer-related anemia model and gut microbiota modulation</t>
  </si>
  <si>
    <t>Shi XQ, Zhu ZH, Yue SJ, Tang YP, Chen YY, Pu ZJ, Tao HJ, Zhou GS, Duan JA.</t>
  </si>
  <si>
    <t>Chin J Nat Med. 2021 Jun;19(6):422-431. doi: 10.1016/S1875-5364(21)60041-9.</t>
  </si>
  <si>
    <t>Shi XQ</t>
  </si>
  <si>
    <t>Chin J Nat Med</t>
  </si>
  <si>
    <t>10.1016/S1875-5364(21)60041-9</t>
  </si>
  <si>
    <t>Synthesis, spectroscopic investigation, crystal structure analysis, quantum chemical study, biological activity and molecular docking of three isatin derivatives</t>
  </si>
  <si>
    <t>Bargavi S, Gouthaman S, Sugunalakshmi M, Lakshmi S.</t>
  </si>
  <si>
    <t>Acta Crystallogr C Struct Chem. 2021 Jun 1;77(Pt 6):299-311. doi: 10.1107/S2053229621004940. Epub 2021 May 26.</t>
  </si>
  <si>
    <t>Bargavi S</t>
  </si>
  <si>
    <t>Acta Crystallogr C Struct Chem</t>
  </si>
  <si>
    <t>10.1107/S2053229621004940</t>
  </si>
  <si>
    <t>Correction draft: RNA-Mediated Thermoregulation of Iron-Acquisition Genes in Shigella dysenteriae and Pathogenic Escherichia coli</t>
  </si>
  <si>
    <t>Kouse AB, Righetti F, Kortmann J, Narberhaus F, Murphy ER.</t>
  </si>
  <si>
    <t>PLoS One. 2021 Jun 1;16(6):e0252744. doi: 10.1371/journal.pone.0252744. eCollection 2021.</t>
  </si>
  <si>
    <t>Kouse AB</t>
  </si>
  <si>
    <t>PMC8168886</t>
  </si>
  <si>
    <t>10.1371/journal.pone.0252744</t>
  </si>
  <si>
    <t>Prevalence and associated risk factors of Shigella flexneri isolated from drinking water and retail raw foods in Peshawar, Pakistan</t>
  </si>
  <si>
    <t>Nisa I, Qasim M, Driessen A, Nijland J, Rafiullah, Ali A, Mirza MR, Khan MA, Khan TA, Jalal A, Rahman H.</t>
  </si>
  <si>
    <t>J Food Sci. 2021 Jun;86(6):2579-2589. doi: 10.1111/1750-3841.15777. Epub 2021 May 30.</t>
  </si>
  <si>
    <t>J Food Sci</t>
  </si>
  <si>
    <t>10.1111/1750-3841.15777</t>
  </si>
  <si>
    <t>Biotechnological interventions and genetic diversity assessment in Swertia sp.: a myriad source of valuable secondary metabolites</t>
  </si>
  <si>
    <t>Kaur P, Pandey DK, Gupta RC, Kumar V, Dwivedi P, Sanyal R, Dey A.</t>
  </si>
  <si>
    <t>Appl Microbiol Biotechnol. 2021 Jun;105(11):4427-4451. doi: 10.1007/s00253-021-11345-4. Epub 2021 May 26.</t>
  </si>
  <si>
    <t>Kaur P</t>
  </si>
  <si>
    <t>10.1007/s00253-021-11345-4</t>
  </si>
  <si>
    <t>Antimicrobial and anti-biofilm activity of thymoquinone against Shigella flexneri</t>
  </si>
  <si>
    <t>Fan Q, Yuan Y, Jia H, Zeng X, Wang Z, Hu Z, Gao Z, Yue T.</t>
  </si>
  <si>
    <t>Appl Microbiol Biotechnol. 2021 Jun;105(11):4709-4718. doi: 10.1007/s00253-021-11295-x. Epub 2021 May 20.</t>
  </si>
  <si>
    <t>Fan Q</t>
  </si>
  <si>
    <t>10.1007/s00253-021-11295-x</t>
  </si>
  <si>
    <t>The hunt for a yet unknown: Common molecular signature in some genetically monomorphic enterobacteria</t>
  </si>
  <si>
    <t>Bose D, Mukhopadhyay S.</t>
  </si>
  <si>
    <t>J Basic Microbiol. 2021 Jun;61(6):524-546. doi: 10.1002/jobm.202000630. Epub 2021 May 15.</t>
  </si>
  <si>
    <t>Bose D</t>
  </si>
  <si>
    <t>J Basic Microbiol</t>
  </si>
  <si>
    <t>10.1002/jobm.202000630</t>
  </si>
  <si>
    <t>The microbiome of HPV-positive tonsil squamous cell carcinoma and neck metastasis</t>
  </si>
  <si>
    <t>Rajasekaran K, Carey RM, Lin X, Seckar TD, Wei Z, Chorath K, Newman JG, O'Malley BW, Weinstein GS, Feldman MD, Robertson E.</t>
  </si>
  <si>
    <t>Oral Oncol. 2021 Jun;117:105305. doi: 10.1016/j.oraloncology.2021.105305. Epub 2021 Apr 24.</t>
  </si>
  <si>
    <t>Rajasekaran K</t>
  </si>
  <si>
    <t>Oral Oncol</t>
  </si>
  <si>
    <t>10.1016/j.oraloncology.2021.105305</t>
  </si>
  <si>
    <t>Fecal microbiota profile in patients with inflammatory bowel disease in Taiwan</t>
  </si>
  <si>
    <t>Chang TE, Luo JC, Yang UC, Huang YH, Hou MC, Lee FY.</t>
  </si>
  <si>
    <t>J Chin Med Assoc. 2021 Jun 1;84(6):580-587. doi: 10.1097/JCMA.0000000000000532.</t>
  </si>
  <si>
    <t>Chang TE</t>
  </si>
  <si>
    <t>J Chin Med Assoc</t>
  </si>
  <si>
    <t>10.1097/JCMA.0000000000000532</t>
  </si>
  <si>
    <t>Photo induced mechanistic activity of GO/Zn(Cu)O nanocomposite against infectious pathogens: Potential application in wound healing</t>
  </si>
  <si>
    <t>Prema D, Binu NM, Prakash J, Venkatasubbu GD.</t>
  </si>
  <si>
    <t>Photodiagnosis Photodyn Ther. 2021 Jun;34:102291. doi: 10.1016/j.pdpdt.2021.102291. Epub 2021 Apr 20.</t>
  </si>
  <si>
    <t>Prema D</t>
  </si>
  <si>
    <t>Photodiagnosis Photodyn Ther</t>
  </si>
  <si>
    <t>10.1016/j.pdpdt.2021.102291</t>
  </si>
  <si>
    <t>Large metabolic rewiring from small genomic changes between strains of Shigella flexneri</t>
  </si>
  <si>
    <t>Doore SM, Subramanian S, Tefft NM, Morona R, TerAvest MA, Parent KN.</t>
  </si>
  <si>
    <t>J Bacteriol. 2021 Jun 1;203(11):e00056-21. doi: 10.1128/JB.00056-21. Epub 2021 Mar 22.</t>
  </si>
  <si>
    <t>Doore SM</t>
  </si>
  <si>
    <t>PMC8117524</t>
  </si>
  <si>
    <t>10.1128/JB.00056-21</t>
  </si>
  <si>
    <t>New Al(III)Zn(II) and Al(III)Cu(II) dinuclear complexes: Phosphatase-like activity and cytotoxicity</t>
  </si>
  <si>
    <t>Camargo TP, Oliveira JAF, Costa TG, Szpoganicz B, Bortoluzzi AJ, Marzano IM, Silva-Caldeira PP, Bucciarelli-Rodriguez M, Pereira-Maia EC, Castellano EE, Peralta RA, Neves A.</t>
  </si>
  <si>
    <t>J Inorg Biochem. 2021 Jun;219:111392. doi: 10.1016/j.jinorgbio.2021.111392. Epub 2021 Mar 13.</t>
  </si>
  <si>
    <t>Camargo TP</t>
  </si>
  <si>
    <t>J Inorg Biochem</t>
  </si>
  <si>
    <t>10.1016/j.jinorgbio.2021.111392</t>
  </si>
  <si>
    <t>VirB, a key transcriptional regulator of virulence plasmid genes in Shigella flexneri, forms DNA-binding site dependent foci in the bacterial cytoplasm</t>
  </si>
  <si>
    <t>Socea JN, Bowman GR, Wing HJ.</t>
  </si>
  <si>
    <t>J Bacteriol. 2021 Jun 1;203(11):e00627-20. doi: 10.1128/JB.00627-20. Epub 2021 Mar 15.</t>
  </si>
  <si>
    <t>Socea JN</t>
  </si>
  <si>
    <t>PMC8117518</t>
  </si>
  <si>
    <t>10.1128/JB.00627-20</t>
  </si>
  <si>
    <t>Using next-generation sequencing to develop a Shigella species threshold and profile faecal samples from suspected diarrhoea cases</t>
  </si>
  <si>
    <t>Smith A.</t>
  </si>
  <si>
    <t>Folia Microbiol (Praha). 2021 Jun;66(3):399-410. doi: 10.1007/s12223-020-00846-w. Epub 2021 Feb 10.</t>
  </si>
  <si>
    <t>Smith A</t>
  </si>
  <si>
    <t>10.1007/s12223-020-00846-w</t>
  </si>
  <si>
    <t>Pretreatment with chitosan oligosaccharides attenuate experimental severe acute pancreatitis via inhibiting oxidative stress and modulating intestinal homeostasis</t>
  </si>
  <si>
    <t>Mei QX, Hu JH, Huang ZH, Fan JJ, Huang CL, Lu YY, Wang XP, Zeng Y.</t>
  </si>
  <si>
    <t>Acta Pharmacol Sin. 2021 Jun;42(6):942-953. doi: 10.1038/s41401-020-00581-5. Epub 2021 Jan 25.</t>
  </si>
  <si>
    <t>Mei QX</t>
  </si>
  <si>
    <t>Acta Pharmacol Sin</t>
  </si>
  <si>
    <t>PMC8149410</t>
  </si>
  <si>
    <t>10.1038/s41401-020-00581-5</t>
  </si>
  <si>
    <t>Investigating the association between the urinary microbiome and bladder cancer: An exploratory study</t>
  </si>
  <si>
    <t>Hussein AA, Elsayed AS, Durrani M, Jing Z, Iqbal U, Gomez EC, Singh PK, Liu S, Smith G, Tang L, Guru KA.</t>
  </si>
  <si>
    <t>Urol Oncol. 2021 Jun;39(6):370.e9-370.e19. doi: 10.1016/j.urolonc.2020.12.011. Epub 2021 Jan 9.</t>
  </si>
  <si>
    <t>Hussein AA</t>
  </si>
  <si>
    <t>Urol Oncol</t>
  </si>
  <si>
    <t>10.1016/j.urolonc.2020.12.011</t>
  </si>
  <si>
    <t>The Pretreatment Gut Microbiome Is Associated With Lack of Response to Methotrexate in New-Onset Rheumatoid Arthritis</t>
  </si>
  <si>
    <t>Artacho A, Isaac S, Nayak R, Flor-Duro A, Alexander M, Koo I, Manasson J, Smith PB, Rosenthal P, Homsi Y, Gulko P, Pons J, Puchades-Carrasco L, Izmirly P, Patterson A, Abramson SB, Pineda-Lucena A, Turnbaugh PJ, Ubeda C, Scher JU.</t>
  </si>
  <si>
    <t>Arthritis Rheumatol. 2021 Jun;73(6):931-942. doi: 10.1002/art.41622. Epub 2021 May 2.</t>
  </si>
  <si>
    <t>Artacho A</t>
  </si>
  <si>
    <t>Arthritis Rheumatol</t>
  </si>
  <si>
    <t>10.1002/art.41622</t>
  </si>
  <si>
    <t>Secondary Structural Transformation of Bovine Lactoferricin Affects Its Antibacterial Activity</t>
  </si>
  <si>
    <t>Pei J, Xiong L, Bao P, Chu M, Yan P, Guo X.</t>
  </si>
  <si>
    <t>Probiotics Antimicrob Proteins. 2021 Jun;13(3):873-884. doi: 10.1007/s12602-020-09726-8. Epub 2020 Nov 14.</t>
  </si>
  <si>
    <t>Pei J</t>
  </si>
  <si>
    <t>10.1007/s12602-020-09726-8</t>
  </si>
  <si>
    <t>Duration of Postdiarrheal Enteric Pathogen Carriage in Young Children in Low-resource Settings</t>
  </si>
  <si>
    <t>McMurry TL, McQuade ETR, Liu J, Kang G, Kosek MN, Lima AAM, Bessong PO, Samie A, Haque R, Mduma ER, Leite JP, Bodhidatta L, Iqbal NT, Page N, Kiwelu I, Bhutta ZA, Ahmed T, Houpt ER, Platts-Mills JA.</t>
  </si>
  <si>
    <t>Clin Infect Dis. 2021 Jun 1;72(11):e806-e814. doi: 10.1093/cid/ciaa1528.</t>
  </si>
  <si>
    <t>McMurry TL</t>
  </si>
  <si>
    <t>PMC8315229</t>
  </si>
  <si>
    <t>10.1093/cid/ciaa1528</t>
  </si>
  <si>
    <t>Lewis Blood-group Antigens Are Associated With Altered Susceptibility to Shigellosis</t>
  </si>
  <si>
    <t>Leslie JL, Weddle E, Yum LK, Lin Y, Jenior ML, Lee B, Ma JZ, Kirkpatrick BD, Nayak U, Platts-Mills JA, Agaisse HF, Haque R, Petri WA.</t>
  </si>
  <si>
    <t>Clin Infect Dis. 2021 Jun 1;72(11):e868-e871. doi: 10.1093/cid/ciaa1409.</t>
  </si>
  <si>
    <t>Leslie JL</t>
  </si>
  <si>
    <t>PMC8315233</t>
  </si>
  <si>
    <t>10.1093/cid/ciaa1409</t>
  </si>
  <si>
    <t>To Study the Anti-cancer Effects of Shigella Flexneri in AspC-1 Pancreatic Cancer Cell Line in Approach to Bax and bcl-2 Genes</t>
  </si>
  <si>
    <t>Khodavirdipour A, Jamshidi F, Nejad HR, Zandi M, Zarean R.</t>
  </si>
  <si>
    <t>J Gastrointest Cancer. 2021 Jun;52(2):593-599. doi: 10.1007/s12029-020-00433-9.</t>
  </si>
  <si>
    <t>Khodavirdipour A</t>
  </si>
  <si>
    <t>J Gastrointest Cancer</t>
  </si>
  <si>
    <t>10.1007/s12029-020-00433-9</t>
  </si>
  <si>
    <t>Genomic Analysis of a Novel Phage Infecting the Turkey Pathogen Escherichia coli APEC O78 and Its Endolysin Activity</t>
  </si>
  <si>
    <t>Deng S, Xu Q, Fu Y, Liang L, Wu Y, Peng F, Gao M.</t>
  </si>
  <si>
    <t>Viruses. 2021 May 31;13(6):1034. doi: 10.3390/v13061034.</t>
  </si>
  <si>
    <t>Deng S</t>
  </si>
  <si>
    <t>Viruses</t>
  </si>
  <si>
    <t>PMC8229158</t>
  </si>
  <si>
    <t>10.3390/v13061034</t>
  </si>
  <si>
    <t>2021 May 31</t>
  </si>
  <si>
    <t>Effects of novel bioorganic fertilizer application on soil enzymes and bacterial community in multi-site rice paddies in China</t>
  </si>
  <si>
    <t>Li Z, Han J, Bai H, Peng D, Wang L, Bai L.</t>
  </si>
  <si>
    <t>AMB Express. 2021 May 31;11(1):79. doi: 10.1186/s13568-021-01241-5.</t>
  </si>
  <si>
    <t>AMB Express</t>
  </si>
  <si>
    <t>PMC8167081</t>
  </si>
  <si>
    <t>10.1186/s13568-021-01241-5</t>
  </si>
  <si>
    <t>Microbiome Analysis Reveals the Dynamic Alternations in Gut Microbiota of Diarrheal Giraffa camelopardalis</t>
  </si>
  <si>
    <t>Xi L, Song Y, Qin X, Han J, Chang YF.</t>
  </si>
  <si>
    <t>Front Vet Sci. 2021 May 28;8:649372. doi: 10.3389/fvets.2021.649372. eCollection 2021.</t>
  </si>
  <si>
    <t>Xi L</t>
  </si>
  <si>
    <t>PMC8192810</t>
  </si>
  <si>
    <t>10.3389/fvets.2021.649372</t>
  </si>
  <si>
    <t>2021 May 28</t>
  </si>
  <si>
    <t>Differential Antimicrobial Effect of Essential Oils and Their Main Components: Insights Based on the Cell Membrane and External Structure</t>
  </si>
  <si>
    <t>Andrade-Ochoa S, Chacón-Vargas KF, Sánchez-Torres LE, Rivera-Chavira BE, Nogueda-Torres B, Nevárez-Moorillón GV.</t>
  </si>
  <si>
    <t>Membranes (Basel). 2021 May 28;11(6):405. doi: 10.3390/membranes11060405.</t>
  </si>
  <si>
    <t>Andrade-Ochoa S</t>
  </si>
  <si>
    <t>Membranes (Basel)</t>
  </si>
  <si>
    <t>PMC8227281</t>
  </si>
  <si>
    <t>10.3390/membranes11060405</t>
  </si>
  <si>
    <t>Shigella-specific antibodies in the first year of life among Zambian infants: A longitudinal cohort study</t>
  </si>
  <si>
    <t>Chisenga CC, Bosomprah S, Simuyandi M, Mwila-Kazimbaya K, Chilyabanyama ON, Laban NM, Bialik A, Asato V, Meron-Sudai S, Frankel G, Cohen D, Chilengi R.</t>
  </si>
  <si>
    <t>PLoS One. 2021 May 27;16(5):e0252222. doi: 10.1371/journal.pone.0252222. eCollection 2021.</t>
  </si>
  <si>
    <t>Chisenga CC</t>
  </si>
  <si>
    <t>PMC8158915</t>
  </si>
  <si>
    <t>10.1371/journal.pone.0252222</t>
  </si>
  <si>
    <t>2021 May 27</t>
  </si>
  <si>
    <t>Taxonomic variations in the gut microbiome of gout patients with and without tophi might have a functional impact on urate metabolism</t>
  </si>
  <si>
    <t>Méndez-Salazar EO, Vázquez-Mellado J, Casimiro-Soriguer CS, Dopazo J, Çubuk C, Zamudio-Cuevas Y, Francisco-Balderas A, Martínez-Flores K, Fernández-Torres J, Lozada-Pérez C, Pineda C, Sánchez-González A, Silveira LH, Burguete-García AI, Orbe-Orihuela C, Lagunas-Martínez A, Vazquez-Gomez A, López-Reyes A, Palacios-González B, Martínez-Nava GA.</t>
  </si>
  <si>
    <t>Mol Med. 2021 May 24;27(1):50. doi: 10.1186/s10020-021-00311-5.</t>
  </si>
  <si>
    <t>Méndez-Salazar EO</t>
  </si>
  <si>
    <t>Mol Med</t>
  </si>
  <si>
    <t>PMC8142508</t>
  </si>
  <si>
    <t>10.1186/s10020-021-00311-5</t>
  </si>
  <si>
    <t>2021 May 24</t>
  </si>
  <si>
    <t>Metformin Affects Gut Microbiota Composition and Diversity Associated with Amelioration of Dextran Sulfate Sodium-Induced Colitis in Mice</t>
  </si>
  <si>
    <t>Liu Z, Liao W, Zhang Z, Sun R, Luo Y, Chen Q, Li X, Lu R, Ying Y.</t>
  </si>
  <si>
    <t>Front Pharmacol. 2021 May 21;12:640347. doi: 10.3389/fphar.2021.640347. eCollection 2021.</t>
  </si>
  <si>
    <t>Liu Z</t>
  </si>
  <si>
    <t>PMC8191634</t>
  </si>
  <si>
    <t>10.3389/fphar.2021.640347</t>
  </si>
  <si>
    <t>Chemical composition, antimicrobial, antioxidant and cytotoxic activity of the essential oil from the leaves of Stachys pilifera Benth</t>
  </si>
  <si>
    <t>Hashemi SMB, Khodaei D, Jahantab E, Lacroix M.</t>
  </si>
  <si>
    <t>FEMS Microbiol Lett. 2021 May 18;368(9):fnab050. doi: 10.1093/femsle/fnab050.</t>
  </si>
  <si>
    <t>10.1093/femsle/fnab050</t>
  </si>
  <si>
    <t>2021 May 18</t>
  </si>
  <si>
    <t>Clinical Outcomes of Drug-resistant Shigellosis Treated With Azithromycin in Bangladesh</t>
  </si>
  <si>
    <t>Houpt ER, Ferdous T, Ara R, Ibrahim M, Alam MM, Kabir M, Platts-Mills J, Ahmed T, Faruque ASG, Taniuchi M, Haque R.</t>
  </si>
  <si>
    <t>Clin Infect Dis. 2021 May 18;72(10):1793-1798. doi: 10.1093/cid/ciaa363.</t>
  </si>
  <si>
    <t>Houpt ER</t>
  </si>
  <si>
    <t>10.1093/cid/ciaa363</t>
  </si>
  <si>
    <t>Microbial Contamination in Hospital Environment Has the Potential to Colonize Preterm Newborns' Nasal Cavities</t>
  </si>
  <si>
    <t>Cason C, D'Accolti M, Campisciano G, Soffritti I, Ponis G, Mazzacane S, Maggiore A, Risso FM, Comar M, Caselli E.</t>
  </si>
  <si>
    <t>Pathogens. 2021 May 17;10(5):615. doi: 10.3390/pathogens10050615.</t>
  </si>
  <si>
    <t>Cason C</t>
  </si>
  <si>
    <t>PMC8156200</t>
  </si>
  <si>
    <t>10.3390/pathogens10050615</t>
  </si>
  <si>
    <t>2021 May 17</t>
  </si>
  <si>
    <t>Host Genome-Wide Association Study of Infant Susceptibility to Shigella-Associated Diarrhea</t>
  </si>
  <si>
    <t>Duchen D, Haque R, Chen L, Wojcik G, Korpe P, Nayak U, Mentzer AJ, Kirkpatrick B, Petri WA Jr, Duggal P.</t>
  </si>
  <si>
    <t>Infect Immun. 2021 May 17;89(6):e00012-21. doi: 10.1128/IAI.00012-21. Print 2021 May 17.</t>
  </si>
  <si>
    <t>Duchen D</t>
  </si>
  <si>
    <t>PMC8316060</t>
  </si>
  <si>
    <t>10.1128/IAI.00012-21</t>
  </si>
  <si>
    <t>Green Synthesis of Silver Nanoparticles Using the Flower Extract of Abelmoschus esculentus for Cytotoxicity and Antimicrobial Studies</t>
  </si>
  <si>
    <t>Devanesan S, AlSalhi MS.</t>
  </si>
  <si>
    <t>Int J Nanomedicine. 2021 May 14;16:3343-3356. doi: 10.2147/IJN.S307676. eCollection 2021.</t>
  </si>
  <si>
    <t>Devanesan S</t>
  </si>
  <si>
    <t>PMC8131074</t>
  </si>
  <si>
    <t>10.2147/IJN.S307676</t>
  </si>
  <si>
    <t>2021 May 14</t>
  </si>
  <si>
    <t>Gut microbiota profiles of young South Indian children: Child sex-specific relations with growth</t>
  </si>
  <si>
    <t>Shivakumar N, Sivadas A, Devi S, Jahoor F, McLaughlin J, Smith CP, Kurpad AV, Mukhopadhyay A.</t>
  </si>
  <si>
    <t>PLoS One. 2021 May 14;16(5):e0251803. doi: 10.1371/journal.pone.0251803. eCollection 2021.</t>
  </si>
  <si>
    <t>Shivakumar N</t>
  </si>
  <si>
    <t>PMC8121364</t>
  </si>
  <si>
    <t>10.1371/journal.pone.0251803</t>
  </si>
  <si>
    <t>Modeling Enteropathy or Diarrhea with the Top Bacterial and Protozoal Pathogens: Differential Determinants of Outcomes</t>
  </si>
  <si>
    <t>Guerrant RL, Bolick DT, Swann JR.</t>
  </si>
  <si>
    <t>ACS Infect Dis. 2021 May 14;7(5):1020-1031. doi: 10.1021/acsinfecdis.0c00831. Epub 2021 Apr 26.</t>
  </si>
  <si>
    <t>Guerrant RL</t>
  </si>
  <si>
    <t>PMC8154416</t>
  </si>
  <si>
    <t>10.1021/acsinfecdis.0c00831</t>
  </si>
  <si>
    <t>Target Product Profile and Development Path for Shigellosis Treatment with Antibacterials</t>
  </si>
  <si>
    <t>Arnold SLM.</t>
  </si>
  <si>
    <t>ACS Infect Dis. 2021 May 14;7(5):948-958. doi: 10.1021/acsinfecdis.0c00889. Epub 2021 Mar 10.</t>
  </si>
  <si>
    <t>Arnold SLM</t>
  </si>
  <si>
    <t>10.1021/acsinfecdis.0c00889</t>
  </si>
  <si>
    <t>Profiling of Diagnostic Information of and Latent Susceptibility to Bacterial Keratitis From the Perspective of Ocular Bacterial Microbiota</t>
  </si>
  <si>
    <t>Ren Z, Liu Q, Li W, Wu X, Dong Y, Huang Y.</t>
  </si>
  <si>
    <t>Front Cell Infect Microbiol. 2021 May 13;11:645907. doi: 10.3389/fcimb.2021.645907. eCollection 2021.</t>
  </si>
  <si>
    <t>PMC8155582</t>
  </si>
  <si>
    <t>10.3389/fcimb.2021.645907</t>
  </si>
  <si>
    <t>2021 May 13</t>
  </si>
  <si>
    <t>Molecular Characterization of Multidrug-Resistant Yersinia enterocolitica From Foodborne Outbreaks in Sweden</t>
  </si>
  <si>
    <t>Karlsson PA, Tano E, Jernberg C, Hickman RA, Guy L, Järhult JD, Wang H.</t>
  </si>
  <si>
    <t>Front Microbiol. 2021 May 13;12:664665. doi: 10.3389/fmicb.2021.664665. eCollection 2021.</t>
  </si>
  <si>
    <t>Karlsson PA</t>
  </si>
  <si>
    <t>PMC8155512</t>
  </si>
  <si>
    <t>10.3389/fmicb.2021.664665</t>
  </si>
  <si>
    <t>Fighting Shigella by Blocking Its Disease-Causing Toxin</t>
  </si>
  <si>
    <t>Haksar D, Asadpoor M, Heise T, Shi J, Braber S, Folkerts G, Ballell L, Rodrigues J, Pieters RJ.</t>
  </si>
  <si>
    <t>J Med Chem. 2021 May 13;64(9):6059-6069. doi: 10.1021/acs.jmedchem.1c00152. Epub 2021 Apr 28.</t>
  </si>
  <si>
    <t>Haksar D</t>
  </si>
  <si>
    <t>J Med Chem</t>
  </si>
  <si>
    <t>PMC8154557</t>
  </si>
  <si>
    <t>10.1021/acs.jmedchem.1c00152</t>
  </si>
  <si>
    <t>Global population structure and genotyping framework for genomic surveillance of the major dysentery pathogen, Shigella sonnei</t>
  </si>
  <si>
    <t>Hawkey J, Paranagama K, Baker KS, Bengtsson RJ, Weill FX, Thomson NR, Baker S, Cerdeira L, Iqbal Z, Hunt M, Ingle DJ, Dallman TJ, Jenkins C, Williamson DA, Holt KE.</t>
  </si>
  <si>
    <t>Nat Commun. 2021 May 11;12(1):2684. doi: 10.1038/s41467-021-22700-4.</t>
  </si>
  <si>
    <t>Hawkey J</t>
  </si>
  <si>
    <t>PMC8113504</t>
  </si>
  <si>
    <t>10.1038/s41467-021-22700-4</t>
  </si>
  <si>
    <t>2021 May 11</t>
  </si>
  <si>
    <t>Antimicrobial susceptibility testing results from 13 hospitals in Viet Nam: VINARES 2016-2017</t>
  </si>
  <si>
    <t>Vu TVD, Choisy M, Do TTN, Nguyen VMH, Campbell JI, Le TH, Nguyen VT, Wertheim HFL, Pham NT, Nguyen VK, van Doorn HR; VINARES consortium.</t>
  </si>
  <si>
    <t>Antimicrob Resist Infect Control. 2021 May 10;10(1):78. doi: 10.1186/s13756-021-00937-4.</t>
  </si>
  <si>
    <t>Vu TVD</t>
  </si>
  <si>
    <t>PMC8112055</t>
  </si>
  <si>
    <t>10.1186/s13756-021-00937-4</t>
  </si>
  <si>
    <t>2021 May 10</t>
  </si>
  <si>
    <t>Multidrug-resistant enteric pathogens in older children and adults with diarrhea in Bangladesh: epidemiology and risk factors</t>
  </si>
  <si>
    <t>Garbern SC, Chu TC, Gainey M, Kanekar SS, Nasrin S, Qu K, Barry MA, Nelson EJ, Leung DT, Schmid CH, Alam NH, Levine AC.</t>
  </si>
  <si>
    <t>Trop Med Health. 2021 May 10;49(1):34. doi: 10.1186/s41182-021-00327-x.</t>
  </si>
  <si>
    <t>Garbern SC</t>
  </si>
  <si>
    <t>Trop Med Health</t>
  </si>
  <si>
    <t>PMC8108363</t>
  </si>
  <si>
    <t>10.1186/s41182-021-00327-x</t>
  </si>
  <si>
    <t>Variations in Gut Microbiome are Associated with Prognosis of Hypertriglyceridemia-Associated Acute Pancreatitis</t>
  </si>
  <si>
    <t>Hu X, Gong L, Zhou R, Han Z, Ji L, Zhang Y, Zhang S, Wu D.</t>
  </si>
  <si>
    <t>Biomolecules. 2021 May 6;11(5):695. doi: 10.3390/biom11050695.</t>
  </si>
  <si>
    <t>Hu X</t>
  </si>
  <si>
    <t>PMC8148198</t>
  </si>
  <si>
    <t>10.3390/biom11050695</t>
  </si>
  <si>
    <t>2021 May 6</t>
  </si>
  <si>
    <t>Antibodies Elicited by the Shigella sonnei GMMA Vaccine in Adults Trigger Complement-Mediated Serum Bactericidal Activity: Results From a Phase 1 Dose Escalation Trial Followed by a Booster Extension</t>
  </si>
  <si>
    <t>Micoli F, Rossi O, Conti V, Launay O, Sciré AS, Aruta MG, Nakakana UN, Marchetti E, Rappuoli R, Saul A, Martin LB, Necchi F, Podda A.</t>
  </si>
  <si>
    <t>Front Immunol. 2021 May 4;12:671325. doi: 10.3389/fimmu.2021.671325. eCollection 2021.</t>
  </si>
  <si>
    <t>PMC8129577</t>
  </si>
  <si>
    <t>10.3389/fimmu.2021.671325</t>
  </si>
  <si>
    <t>Erratum to: A Diversified Dietary Pattern Is Associated With a Balanced Gut Microbial Composition of Faecalibacterium and Escherichia/Shigella in Patients With Crohn's Disease in Remission</t>
  </si>
  <si>
    <t>Zhang Z, Taylor L, Shommu N, Ghosh S, Reimer R, Panaccione R, Kaur S, Hyun JE, Cai C, Deehan EC, Hotte N, Madsen KL, Raman M.</t>
  </si>
  <si>
    <t>J Crohns Colitis. 2021 May 4;15(5):875. doi: 10.1093/ecco-jcc/jjaa212.</t>
  </si>
  <si>
    <t>10.1093/ecco-jcc/jjaa212</t>
  </si>
  <si>
    <t>Magnetic core-shell Fe(3) O(4) @TiO(2) nanocomposites for broad spectrum antibacterial applications</t>
  </si>
  <si>
    <t>Rani N, Dehiya BS.</t>
  </si>
  <si>
    <t>IET Nanobiotechnol. 2021 May;15(3):301-308. doi: 10.1049/nbt2.12017.</t>
  </si>
  <si>
    <t>Rani N</t>
  </si>
  <si>
    <t>IET Nanobiotechnol</t>
  </si>
  <si>
    <t>PMC8675785</t>
  </si>
  <si>
    <t>10.1049/nbt2.12017</t>
  </si>
  <si>
    <t>2021 May</t>
  </si>
  <si>
    <t>Antibacterial, antifungal and enzymatic activities of azithromycin-heavy metal complexes: Newly synthesized and characterized</t>
  </si>
  <si>
    <t>Shamim S, Begum I, Gul W, Quds T, Imran M, Shah E, Jahan N.</t>
  </si>
  <si>
    <t>Pak J Pharm Sci. 2021 May;34(3(Supplementary)):1149-1156.</t>
  </si>
  <si>
    <t>Shamim S</t>
  </si>
  <si>
    <t>Multiplex PCR method for simultaneous detection of five pathogenic bacteria closely related to foodborne diseases</t>
  </si>
  <si>
    <t>Chen Y, Wang Z, Shi Q, Huang S, Yu T, Zhang L, Yang H.</t>
  </si>
  <si>
    <t>3 Biotech. 2021 May;11(5):219. doi: 10.1007/s13205-021-02759-y. Epub 2021 Apr 16.</t>
  </si>
  <si>
    <t>3 Biotech</t>
  </si>
  <si>
    <t>PMC8052391</t>
  </si>
  <si>
    <t>10.1007/s13205-021-02759-y</t>
  </si>
  <si>
    <t>Whole genome sequence analysis of Shigella from Malawi identifies fluoroquinolone resistance</t>
  </si>
  <si>
    <t>Stenhouse GE, Jere KC, Peno C, Bengtsson RJ, Chinyama E, Mandolo J, Cain A, Iturriza-Gómara M, Bar-Zeev N, Cunliffe NA, Cornick J, Baker KS.</t>
  </si>
  <si>
    <t>Microb Genom. 2021 May;7(5):000532. doi: 10.1099/mgen.0.000532.</t>
  </si>
  <si>
    <t>Stenhouse GE</t>
  </si>
  <si>
    <t>PMC8209728</t>
  </si>
  <si>
    <t>10.1099/mgen.0.000532</t>
  </si>
  <si>
    <t>L. johnsonii, L. plantarum, and L. rhamnosus alleviated Enterohaemorrhagic Escherichia coli-induced diarrhoea in mice by regulating gut microbiota</t>
  </si>
  <si>
    <t>Hu Y, Zhao M, Lu Z, Lv F, Zhao H, Bie X.</t>
  </si>
  <si>
    <t>Microb Pathog. 2021 May;154:104856. doi: 10.1016/j.micpath.2021.104856. Epub 2021 Mar 22.</t>
  </si>
  <si>
    <t>Hu Y</t>
  </si>
  <si>
    <t>10.1016/j.micpath.2021.104856</t>
  </si>
  <si>
    <t>A switch of microbial flora coupled with ontogenetic niche shift in Leptinotarsa decemlineata</t>
  </si>
  <si>
    <t>Kang WN, Jin L, Fu KY, Guo WC, Li GQ.</t>
  </si>
  <si>
    <t>Arch Insect Biochem Physiol. 2021 May;107(1):e21782. doi: 10.1002/arch.21782. Epub 2021 Mar 16.</t>
  </si>
  <si>
    <t>Kang WN</t>
  </si>
  <si>
    <t>Arch Insect Biochem Physiol</t>
  </si>
  <si>
    <t>10.1002/arch.21782</t>
  </si>
  <si>
    <t>Alterations in the gut microbiota and metabolic profiles coincide with intestinal damage in mice with a bloodborne Candida albicans infection</t>
  </si>
  <si>
    <t>Hu W, Xu D, Zhou Z, Zhu J, Wang D, Tang J.</t>
  </si>
  <si>
    <t>Microb Pathog. 2021 May;154:104826. doi: 10.1016/j.micpath.2021.104826. Epub 2021 Mar 6.</t>
  </si>
  <si>
    <t>10.1016/j.micpath.2021.104826</t>
  </si>
  <si>
    <t>Ultrasonography in infectious and neoplastic diseases of the bowel and peritoneum</t>
  </si>
  <si>
    <t>Corral de la Calle MÁ, Encinas de la Iglesia J.</t>
  </si>
  <si>
    <t>Radiologia (Engl Ed). 2021 May-Jun;63(3):270-290. doi: 10.1016/j.rx.2020.12.004. Epub 2021 Feb 16.</t>
  </si>
  <si>
    <t>Corral de la Calle MÁ</t>
  </si>
  <si>
    <t>Radiologia (Engl Ed)</t>
  </si>
  <si>
    <t>10.1016/j.rx.2020.12.004</t>
  </si>
  <si>
    <t>2021 May-Jun</t>
  </si>
  <si>
    <t>Selection and Characterization of Cell Surface Specific Aptamer and Development of Fluorescence Assay for Detection of Shigella flexneri from Water Samples</t>
  </si>
  <si>
    <t>Lavu PS, Mondal B, Ramlal S.</t>
  </si>
  <si>
    <t>J Fluoresc. 2021 May;31(3):685-693. doi: 10.1007/s10895-021-02691-7. Epub 2021 Feb 13.</t>
  </si>
  <si>
    <t>Lavu PS</t>
  </si>
  <si>
    <t>10.1007/s10895-021-02691-7</t>
  </si>
  <si>
    <t>The impact of Opisthorchis felineus infection and praziquantel treatment on the intestinal microbiota in children</t>
  </si>
  <si>
    <t>Sokolova TS, Petrov VA, Saltykova IV, Dorofeeva YB, Tyakht AV, Ogorodova LM, Fedorova OS.</t>
  </si>
  <si>
    <t>Acta Trop. 2021 May;217:105835. doi: 10.1016/j.actatropica.2021.105835. Epub 2021 Jan 21.</t>
  </si>
  <si>
    <t>Sokolova TS</t>
  </si>
  <si>
    <t>10.1016/j.actatropica.2021.105835</t>
  </si>
  <si>
    <t>Microbial community and antibiotic resistance genes of biofilm on pipes and their interactions in domestic hot water system</t>
  </si>
  <si>
    <t>Li N, Li X, Zhang HJ, Fan XY, Liu YK.</t>
  </si>
  <si>
    <t>Sci Total Environ. 2021 May 1;767:144364. doi: 10.1016/j.scitotenv.2020.144364. Epub 2020 Dec 26.</t>
  </si>
  <si>
    <t>Li N</t>
  </si>
  <si>
    <t>10.1016/j.scitotenv.2020.144364</t>
  </si>
  <si>
    <t>2021 May 1</t>
  </si>
  <si>
    <t>Corrigendum to "In vitro antibacterial activity of honey against multidrug-resistant Shigella sonnei" [Compl. Ther. Clin. Pract. 41 (2020) 1-8/101257]</t>
  </si>
  <si>
    <t>Al-Masaudi SB, Hussain MB, Al-Maaqar SM, Al Jaouni S, Harakeh S.</t>
  </si>
  <si>
    <t>Complement Ther Clin Pract. 2021 May;43:101283. doi: 10.1016/j.ctcp.2020.101283. Epub 2021 Jan 6.</t>
  </si>
  <si>
    <t>Al-Masaudi SB</t>
  </si>
  <si>
    <t>Complement Ther Clin Pract</t>
  </si>
  <si>
    <t>10.1016/j.ctcp.2020.101283</t>
  </si>
  <si>
    <t>Cervicovaginal bacterial communities in reproductive-aged Tanzanian women with Schistosoma mansoni, Schistosoma haematobium, or without schistosome infection</t>
  </si>
  <si>
    <t>Bullington BW, Lee MH, Mlingi J, Paul N, Aristide C, Fontana E, Littmann ER, Mukerebe C, Shigella P, Kashangaki P, Kalluvya SE, de Dood CJ, van Dam GJ, Corstjens PLAM, Fitzgerald DW, Pamer EG, Downs JA.</t>
  </si>
  <si>
    <t>ISME J. 2021 May;15(5):1539-1550. doi: 10.1038/s41396-020-00868-9. Epub 2021 Jan 6.</t>
  </si>
  <si>
    <t>Bullington BW</t>
  </si>
  <si>
    <t>ISME J</t>
  </si>
  <si>
    <t>PMC8115289</t>
  </si>
  <si>
    <t>10.1038/s41396-020-00868-9</t>
  </si>
  <si>
    <t>Aptamer-based approaches for the detection of waterborne pathogens</t>
  </si>
  <si>
    <t>Vishwakarma A, Lal R, Ramya M.</t>
  </si>
  <si>
    <t>Int Microbiol. 2021 May;24(2):125-140. doi: 10.1007/s10123-020-00154-w. Epub 2021 Jan 6.</t>
  </si>
  <si>
    <t>Vishwakarma A</t>
  </si>
  <si>
    <t>Int Microbiol</t>
  </si>
  <si>
    <t>10.1007/s10123-020-00154-w</t>
  </si>
  <si>
    <t>Sexually transmitted Shigella flexneri and Shigella sonnei in men who have sex with men</t>
  </si>
  <si>
    <t>Richardson D, Devlin J, Fitzpatrick C, Pinto-Sander N.</t>
  </si>
  <si>
    <t>Sex Transm Infect. 2021 May;97(3):244. doi: 10.1136/sextrans-2020-054589. Epub 2020 Sep 15.</t>
  </si>
  <si>
    <t>Richardson D</t>
  </si>
  <si>
    <t>10.1136/sextrans-2020-054589</t>
  </si>
  <si>
    <t>Impact of Clinical Factors on the Intestinal Microbiome in Infants With Gastroschisis</t>
  </si>
  <si>
    <t>Wu AJ, Lee DJ, Li F, Tobin NH, Aldrovandi GM, Shew SB, Calkins KL.</t>
  </si>
  <si>
    <t>JPEN J Parenter Enteral Nutr. 2021 May;45(4):818-825. doi: 10.1002/jpen.1926. Epub 2020 Jun 26.</t>
  </si>
  <si>
    <t>Wu AJ</t>
  </si>
  <si>
    <t>PMC9197548</t>
  </si>
  <si>
    <t>NIHMS1804927</t>
  </si>
  <si>
    <t>10.1002/jpen.1926</t>
  </si>
  <si>
    <t>Can we reduce autism-related gastrointestinal and behavior problems by gut microbiota based dietary modulation? A review</t>
  </si>
  <si>
    <t>Nogay NH, Nahikian-Nelms M.</t>
  </si>
  <si>
    <t>Nutr Neurosci. 2021 May;24(5):327-338. doi: 10.1080/1028415X.2019.1630894. Epub 2019 Jun 19.</t>
  </si>
  <si>
    <t>Nogay NH</t>
  </si>
  <si>
    <t>Nutr Neurosci</t>
  </si>
  <si>
    <t>10.1080/1028415X.2019.1630894</t>
  </si>
  <si>
    <t>Alterations of the Human Gut Microbiota in Intrahepatic Cholestasis of Pregnancy</t>
  </si>
  <si>
    <t>Zhan Q, Qi X, Weng R, Xi F, Chen Y, Wang Y, Hu W, Zhao B, Luo Q.</t>
  </si>
  <si>
    <t>Front Cell Infect Microbiol. 2021 Apr 30;11:635680. doi: 10.3389/fcimb.2021.635680. eCollection 2021.</t>
  </si>
  <si>
    <t>Zhan Q</t>
  </si>
  <si>
    <t>PMC8120235</t>
  </si>
  <si>
    <t>10.3389/fcimb.2021.635680</t>
  </si>
  <si>
    <t>2021 Apr 30</t>
  </si>
  <si>
    <t>Real-time gastrointestinal infection surveillance through a cloud-based network of clinical laboratories</t>
  </si>
  <si>
    <t>Ruzante JM, Olin K, Munoz B, Nawrocki J, Selvarangan R, Meyers L.</t>
  </si>
  <si>
    <t>PLoS One. 2021 Apr 30;16(4):e0250767. doi: 10.1371/journal.pone.0250767. eCollection 2021.</t>
  </si>
  <si>
    <t>Ruzante JM</t>
  </si>
  <si>
    <t>PMC8087049</t>
  </si>
  <si>
    <t>10.1371/journal.pone.0250767</t>
  </si>
  <si>
    <t>Structural Insights of Shigella Translocator IpaB and Its Chaperone IpgC in Solution</t>
  </si>
  <si>
    <t>Ferrari ML, Charova SN, Sansonetti PJ, Mylonas E, Gazi AD.</t>
  </si>
  <si>
    <t>Front Cell Infect Microbiol. 2021 Apr 29;11:673122. doi: 10.3389/fcimb.2021.673122. eCollection 2021.</t>
  </si>
  <si>
    <t>Ferrari ML</t>
  </si>
  <si>
    <t>PMC8117225</t>
  </si>
  <si>
    <t>10.3389/fcimb.2021.673122</t>
  </si>
  <si>
    <t>2021 Apr 29</t>
  </si>
  <si>
    <t>Biliary Microbiota in Choledocholithiasis and Correlation With Duodenal Microbiota</t>
  </si>
  <si>
    <t>Han J, Wu S, Fan Y, Tian Y, Kong J.</t>
  </si>
  <si>
    <t>Front Cell Infect Microbiol. 2021 Apr 29;11:625589. doi: 10.3389/fcimb.2021.625589. eCollection 2021.</t>
  </si>
  <si>
    <t>Han J</t>
  </si>
  <si>
    <t>PMC8116743</t>
  </si>
  <si>
    <t>10.3389/fcimb.2021.625589</t>
  </si>
  <si>
    <t>Etiological, epidemiological, and clinical features of acute diarrhea in China</t>
  </si>
  <si>
    <t>Wang LP, Zhou SX, Wang X, Lu QB, Shi LS, Ren X, Zhang HY, Wang YF, Lin SH, Zhang CH, Geng MJ, Zhang XA, Li J, Zhao SW, Yi ZG, Chen X, Yang ZS, Meng L, Wang XH, Liu YL, Cui AL, Lai SJ, Liu MY, Zhu YL, Xu WB, Chen Y, Wu JG, Yuan ZH, Li MF, Huang LY, Li ZJ, Liu W, Fang LQ, Jing HQ, Hay SI, Gao GF, Yang WZ; Chinese Centers for Disease Control and Prevention (CDC) Etiology of Diarrhea Surveillance Study Team.</t>
  </si>
  <si>
    <t>Nat Commun. 2021 Apr 29;12(1):2464. doi: 10.1038/s41467-021-22551-z.</t>
  </si>
  <si>
    <t>Wang LP</t>
  </si>
  <si>
    <t>PMC8085116</t>
  </si>
  <si>
    <t>10.1038/s41467-021-22551-z</t>
  </si>
  <si>
    <t>Burden, Antibiotic Resistance, and Clonality of Shigella spp. Implicated in Community-Acquired Acute Diarrhoea in Lilongwe, Malawi</t>
  </si>
  <si>
    <t>Phiri AFND, Abia ALK, Amoako DG, Mkakosya R, Sundsfjord A, Essack SY, Simonsen GS.</t>
  </si>
  <si>
    <t>Trop Med Infect Dis. 2021 Apr 28;6(2):63. doi: 10.3390/tropicalmed6020063.</t>
  </si>
  <si>
    <t>Phiri AFND</t>
  </si>
  <si>
    <t>Trop Med Infect Dis</t>
  </si>
  <si>
    <t>PMC8167763</t>
  </si>
  <si>
    <t>10.3390/tropicalmed6020063</t>
  </si>
  <si>
    <t>2021 Apr 28</t>
  </si>
  <si>
    <t>Computational Identification of Essential Enzymes as Potential Drug Targets in Shigella flexneri Pathogenesis Using Metabolic Pathway Analysis and Epitope Mapping</t>
  </si>
  <si>
    <t>Narad P, Himanshu, Bansal H.</t>
  </si>
  <si>
    <t>J Microbiol Biotechnol. 2021 Apr 28;31(4):621-629. doi: 10.4014/jmb.2007.07006.</t>
  </si>
  <si>
    <t>Narad P</t>
  </si>
  <si>
    <t>J Microbiol Biotechnol</t>
  </si>
  <si>
    <t>PMC9723279</t>
  </si>
  <si>
    <t>10.4014/jmb.2007.07006</t>
  </si>
  <si>
    <t>Shigellosis Presenting as Meningism</t>
  </si>
  <si>
    <t>Shah MV, Olowoyo O, Chandna S, Gurland I.</t>
  </si>
  <si>
    <t>Cureus. 2021 Apr 27;13(4):e14707. doi: 10.7759/cureus.14707.</t>
  </si>
  <si>
    <t>Shah MV</t>
  </si>
  <si>
    <t>PMC8155794</t>
  </si>
  <si>
    <t>10.7759/cureus.14707</t>
  </si>
  <si>
    <t>2021 Apr 27</t>
  </si>
  <si>
    <t>Conformational and Immunogenicity Studies of the Shigella flexneri Serogroup 6 O-Antigen: The Effect of O-Acetylation</t>
  </si>
  <si>
    <t>Richardson NI, Ravenscroft N, Arato V, Oldrini D, Micoli F, Kuttel MM.</t>
  </si>
  <si>
    <t>Vaccines (Basel). 2021 Apr 27;9(5):432. doi: 10.3390/vaccines9050432.</t>
  </si>
  <si>
    <t>Richardson NI</t>
  </si>
  <si>
    <t>PMC8144980</t>
  </si>
  <si>
    <t>10.3390/vaccines9050432</t>
  </si>
  <si>
    <t>Accessory Genome Dynamics and Structural Variation of Shigella from Persistent Infections</t>
  </si>
  <si>
    <t>Bengtsson RJ, Dallman TJ, Allen H, De Silva PM, Stenhouse G, Pulford CV, Bennett RJ, Jenkins C, Baker KS.</t>
  </si>
  <si>
    <t>mBio. 2021 Apr 27;12(2):e00254-21. doi: 10.1128/mBio.00254-21.</t>
  </si>
  <si>
    <t>PMC8092226</t>
  </si>
  <si>
    <t>10.1128/mBio.00254-21</t>
  </si>
  <si>
    <t>The GBP1 microcapsule interferes with IcsA-dependent septin cage assembly around Shigella flexneri</t>
  </si>
  <si>
    <t>Kutsch M, González-Prieto C, Lesser CF, Coers J.</t>
  </si>
  <si>
    <t>Pathog Dis. 2021 Apr 24;79(5):ftab023. doi: 10.1093/femspd/ftab023.</t>
  </si>
  <si>
    <t>Kutsch M</t>
  </si>
  <si>
    <t>Pathog Dis</t>
  </si>
  <si>
    <t>PMC8068759</t>
  </si>
  <si>
    <t>10.1093/femspd/ftab023</t>
  </si>
  <si>
    <t>2021 Apr 24</t>
  </si>
  <si>
    <t>High Resistance of Salmonella spp. and Shigella spp. in Blood and Stool Cultures from the Sukraraj Tropical and Infectious Disease Hospital, Kathmandu, Nepal, 2015-2019</t>
  </si>
  <si>
    <t>Bastola A, Pyakurel P, Rayamajhi RB, Shrestha S, Thekkur P, Pandey B, Bhandari P, Maharjan A, Edwards JK.</t>
  </si>
  <si>
    <t>Trop Med Infect Dis. 2021 Apr 23;6(2):59. doi: 10.3390/tropicalmed6020059.</t>
  </si>
  <si>
    <t>Bastola A</t>
  </si>
  <si>
    <t>PMC8167633</t>
  </si>
  <si>
    <t>10.3390/tropicalmed6020059</t>
  </si>
  <si>
    <t>2021 Apr 23</t>
  </si>
  <si>
    <t>Ketogenic diet alleviates colitis by reduction of colonic group 3 innate lymphoid cells through altering gut microbiome</t>
  </si>
  <si>
    <t>Kong C, Yan X, Liu Y, Huang L, Zhu Y, He J, Gao R, Kalady MF, Goel A, Qin H, Ma Y.</t>
  </si>
  <si>
    <t>Signal Transduct Target Ther. 2021 Apr 23;6(1):154. doi: 10.1038/s41392-021-00549-9.</t>
  </si>
  <si>
    <t>Kong C</t>
  </si>
  <si>
    <t>Signal Transduct Target Ther</t>
  </si>
  <si>
    <t>PMC8062677</t>
  </si>
  <si>
    <t>10.1038/s41392-021-00549-9</t>
  </si>
  <si>
    <t>In Silico Characterization of a Hypothetical Protein from Shigella dysenteriae ATCC 12039 Reveals a Pathogenesis-Related Protein of the Type-VI Secretion System</t>
  </si>
  <si>
    <t>Rabbi MF, Akter SA, Hasan MJ, Amin A.</t>
  </si>
  <si>
    <t>Bioinform Biol Insights. 2021 Apr 22;15:11779322211011140. doi: 10.1177/11779322211011140. eCollection 2021.</t>
  </si>
  <si>
    <t>Rabbi MF</t>
  </si>
  <si>
    <t>Bioinform Biol Insights</t>
  </si>
  <si>
    <t>PMC8076777</t>
  </si>
  <si>
    <t>10.1177/11779322211011140</t>
  </si>
  <si>
    <t>2021 Apr 22</t>
  </si>
  <si>
    <t>The Synergistic Effects of Polysaccharides and Ginsenosides From American Ginseng (Panax quinquefolius L.) Ameliorating Cyclophosphamide-Induced Intestinal Immune Disorders and Gut Barrier Dysfunctions Based on Microbiome-Metabolomics Analysis</t>
  </si>
  <si>
    <t>Zhou R, He D, Xie J, Zhou Q, Zeng H, Li H, Huang L.</t>
  </si>
  <si>
    <t>Front Immunol. 2021 Apr 22;12:665901. doi: 10.3389/fimmu.2021.665901. eCollection 2021.</t>
  </si>
  <si>
    <t>Zhou R</t>
  </si>
  <si>
    <t>PMC8100215</t>
  </si>
  <si>
    <t>10.3389/fimmu.2021.665901</t>
  </si>
  <si>
    <t>Effect of temperature and its interaction with other meteorological factors on bacillary dysentery in Jilin Province, China</t>
  </si>
  <si>
    <t>Wang Y, Li M, Li Z, Chai R, Dong X, Xu H, Wang J, Yao L, Zhang Y, Zhao Q, Yao Y.</t>
  </si>
  <si>
    <t>Epidemiol Infect. 2021 Apr 22;149:e121. doi: 10.1017/S0950268821000893.</t>
  </si>
  <si>
    <t>Epidemiol Infect</t>
  </si>
  <si>
    <t>PMC8161304</t>
  </si>
  <si>
    <t>10.1017/S0950268821000893</t>
  </si>
  <si>
    <t>Navigating Data Uncertainty and Modeling Assumptions in Quantitative Microbial Risk Assessment in an Informal Settlement in Kampala, Uganda</t>
  </si>
  <si>
    <t>Byrne DM, Hamilton KA, Houser SA, Mubasira M, Katende D, Lohman HAC, Trimmer JT, Banadda N, Zerai A, Guest JS.</t>
  </si>
  <si>
    <t>Environ Sci Technol. 2021 Apr 20;55(8):5463-5474. doi: 10.1021/acs.est.0c05693. Epub 2021 Mar 22.</t>
  </si>
  <si>
    <t>Byrne DM</t>
  </si>
  <si>
    <t>10.1021/acs.est.0c05693</t>
  </si>
  <si>
    <t>2021 Apr 20</t>
  </si>
  <si>
    <t>Associations between floods and bacillary dysentery cases in main urban areas of Chongqing, China, 2005-2016: a retrospective study</t>
  </si>
  <si>
    <t>Ma Y, Wen T, Xing D, Zhang Y.</t>
  </si>
  <si>
    <t>Environ Health Prev Med. 2021 Apr 19;26(1):49. doi: 10.1186/s12199-021-00971-z.</t>
  </si>
  <si>
    <t>Ma Y</t>
  </si>
  <si>
    <t>PMC8056597</t>
  </si>
  <si>
    <t>10.1186/s12199-021-00971-z</t>
  </si>
  <si>
    <t>2021 Apr 19</t>
  </si>
  <si>
    <t>Antibiotic susceptibility and genetic relatedness of Shigella species isolated from food and human stool samples in Qazvin, Iran</t>
  </si>
  <si>
    <t>Pakbin B, Didban A, Monfared YK, Mahmoudi R, Peymani A, Modabber MR.</t>
  </si>
  <si>
    <t>BMC Res Notes. 2021 Apr 17;14(1):144. doi: 10.1186/s13104-021-05554-3.</t>
  </si>
  <si>
    <t>PMC8052664</t>
  </si>
  <si>
    <t>10.1186/s13104-021-05554-3</t>
  </si>
  <si>
    <t>2021 Apr 17</t>
  </si>
  <si>
    <t>Resistance-guided isolation and characterization of antibiotic-producing bacteria from river sediments</t>
  </si>
  <si>
    <t>Arefa N, Sarker AK, Rahman MA.</t>
  </si>
  <si>
    <t>BMC Microbiol. 2021 Apr 17;21(1):116. doi: 10.1186/s12866-021-02175-5.</t>
  </si>
  <si>
    <t>Arefa N</t>
  </si>
  <si>
    <t>PMC8053276</t>
  </si>
  <si>
    <t>10.1186/s12866-021-02175-5</t>
  </si>
  <si>
    <t>Magnitude, risk factors and antimicrobial susceptibility pattern of Shigella and Salmonella, among children with diarrhea in Southern Ethiopia: A Cross-sectional Study</t>
  </si>
  <si>
    <t>Hayamo M, Alemayehu T, Tadesse B, Mitiku E, Bedawi Z.</t>
  </si>
  <si>
    <t>SAGE Open Med. 2021 Apr 16;9:20503121211009729. doi: 10.1177/20503121211009729. eCollection 2021.</t>
  </si>
  <si>
    <t>Hayamo M</t>
  </si>
  <si>
    <t>PMC8053760</t>
  </si>
  <si>
    <t>10.1177/20503121211009729</t>
  </si>
  <si>
    <t>2021 Apr 16</t>
  </si>
  <si>
    <t>The impact of urine microbiota in patients with lower urinary tract symptoms</t>
  </si>
  <si>
    <t>Lee HY, Wang JW, Juan YS, Li CC, Liu CJ, Cho SY, Yeh HC, Chueh KS, Wu WJ, Wu DC.</t>
  </si>
  <si>
    <t>Ann Clin Microbiol Antimicrob. 2021 Apr 15;20(1):23. doi: 10.1186/s12941-021-00428-9.</t>
  </si>
  <si>
    <t>Lee HY</t>
  </si>
  <si>
    <t>Ann Clin Microbiol Antimicrob</t>
  </si>
  <si>
    <t>PMC8051042</t>
  </si>
  <si>
    <t>10.1186/s12941-021-00428-9</t>
  </si>
  <si>
    <t>2021 Apr 15</t>
  </si>
  <si>
    <t>Towards understanding antimicrobial activity, cytotoxicity and the mode of action of dichapetalins A and M using in silico and in vitro studies</t>
  </si>
  <si>
    <t>Chama MA, Modos D, Mervin LH, Owusu KB, Ayine-Tora DM, Egyir B, Paemka L, Yankson G, Ohashi M, Afzal AM, Bender A.</t>
  </si>
  <si>
    <t>Toxicon. 2021 Apr 15;193:28-37. doi: 10.1016/j.toxicon.2021.01.002. Epub 2021 Jan 23.</t>
  </si>
  <si>
    <t>Chama MA</t>
  </si>
  <si>
    <t>Toxicon</t>
  </si>
  <si>
    <t>10.1016/j.toxicon.2021.01.002</t>
  </si>
  <si>
    <t>Role of gut microbiota in travel-related acquisition of extended spectrum β-lactamase-producing Enterobacteriaceae</t>
  </si>
  <si>
    <t>Peng Y, Liang S, Poonsuk K, On H, Li SW, Maurin MMP, Chan CH, Chan CL, Sin ZY, Tun HM.</t>
  </si>
  <si>
    <t>J Travel Med. 2021 Apr 14;28(3):taab022. doi: 10.1093/jtm/taab022.</t>
  </si>
  <si>
    <t>Peng Y</t>
  </si>
  <si>
    <t>10.1093/jtm/taab022</t>
  </si>
  <si>
    <t>2021 Apr 14</t>
  </si>
  <si>
    <t>Revisiting travellers' diarrhoea justifying antibiotic treatment: prospective study</t>
  </si>
  <si>
    <t>Turunen KA, Kantele A; Professor of Infectious Diseases.</t>
  </si>
  <si>
    <t>J Travel Med. 2021 Apr 14;28(3):taaa237. doi: 10.1093/jtm/taaa237.</t>
  </si>
  <si>
    <t>Turunen KA</t>
  </si>
  <si>
    <t>10.1093/jtm/taaa237</t>
  </si>
  <si>
    <t>Gut Microbiota in Untreated Diffuse Large B Cell Lymphoma Patients</t>
  </si>
  <si>
    <t>Yuan L, Wang W, Zhang W, Zhang Y, Wei C, Li J, Zhou D.</t>
  </si>
  <si>
    <t>Front Microbiol. 2021 Apr 13;12:646361. doi: 10.3389/fmicb.2021.646361. eCollection 2021.</t>
  </si>
  <si>
    <t>Yuan L</t>
  </si>
  <si>
    <t>PMC8076791</t>
  </si>
  <si>
    <t>10.3389/fmicb.2021.646361</t>
  </si>
  <si>
    <t>2021 Apr 13</t>
  </si>
  <si>
    <t>Multiscale Molecular Dynamics Studies Reveal Different Modes of Receptor Clustering by Gb3-Binding Lectins</t>
  </si>
  <si>
    <t>Kociurzynski R, Makshakova ON, Knecht V, Römer W.</t>
  </si>
  <si>
    <t>J Chem Theory Comput. 2021 Apr 13;17(4):2488-2501. doi: 10.1021/acs.jctc.0c01145. Epub 2021 Apr 1.</t>
  </si>
  <si>
    <t>Kociurzynski R</t>
  </si>
  <si>
    <t>J Chem Theory Comput</t>
  </si>
  <si>
    <t>10.1021/acs.jctc.0c01145</t>
  </si>
  <si>
    <t>High Rates of Genome Rearrangements and Pathogenicity of Shigella spp</t>
  </si>
  <si>
    <t>Seferbekova Z, Zabelkin A, Yakovleva Y, Afasizhev R, Dranenko NO, Alexeev N, Gelfand MS, Bochkareva OO.</t>
  </si>
  <si>
    <t>Front Microbiol. 2021 Apr 12;12:628622. doi: 10.3389/fmicb.2021.628622. eCollection 2021.</t>
  </si>
  <si>
    <t>Seferbekova Z</t>
  </si>
  <si>
    <t>PMC8072062</t>
  </si>
  <si>
    <t>10.3389/fmicb.2021.628622</t>
  </si>
  <si>
    <t>2021 Apr 12</t>
  </si>
  <si>
    <t>Glycoconjugate vaccines against Salmonella enterica serovars and Shigella species: existing and emerging methods for their analysis</t>
  </si>
  <si>
    <t>Bazhenova A, Gao F, Bolgiano B, Harding SE.</t>
  </si>
  <si>
    <t>Biophys Rev. 2021 Apr 10;13(2):221-246. doi: 10.1007/s12551-021-00791-z. eCollection 2021 Apr.</t>
  </si>
  <si>
    <t>Bazhenova A</t>
  </si>
  <si>
    <t>Biophys Rev</t>
  </si>
  <si>
    <t>PMC8035613</t>
  </si>
  <si>
    <t>10.1007/s12551-021-00791-z</t>
  </si>
  <si>
    <t>2021 Apr 10</t>
  </si>
  <si>
    <t>The direct and interactive impacts of hydrological factors on bacillary dysentery across different geographical regions in central China</t>
  </si>
  <si>
    <t>Zuo S, Yang L, Dou P, Ho HC, Dai S, Ma W, Ren Y, Huang C.</t>
  </si>
  <si>
    <t>Sci Total Environ. 2021 Apr 10;764:144609. doi: 10.1016/j.scitotenv.2020.144609. Epub 2020 Dec 29.</t>
  </si>
  <si>
    <t>Zuo S</t>
  </si>
  <si>
    <t>10.1016/j.scitotenv.2020.144609</t>
  </si>
  <si>
    <t>Effects of an urban sanitation intervention on childhood enteric infection and diarrhea in Maputo, Mozambique: A controlled before-and-after trial</t>
  </si>
  <si>
    <t>Knee J, Sumner T, Adriano Z, Anderson C, Bush F, Capone D, Casmo V, Holcomb D, Kolsky P, MacDougall A, Molotkova E, Braga JM, Russo C, Schmidt WP, Stewart J, Zambrana W, Zuin V, Nalá R, Cumming O, Brown J.</t>
  </si>
  <si>
    <t>Elife. 2021 Apr 9;10:e62278. doi: 10.7554/eLife.62278.</t>
  </si>
  <si>
    <t>Knee J</t>
  </si>
  <si>
    <t>PMC8121544</t>
  </si>
  <si>
    <t>10.7554/eLife.62278</t>
  </si>
  <si>
    <t>2021 Apr 9</t>
  </si>
  <si>
    <t>Aetiology of acute diarrhoea in children in Shanghai, 2015-2018</t>
  </si>
  <si>
    <t>Chang H, Guo J, Wei Z, Huang Z, Wang C, Qiu Y, Xu X, Zeng M.</t>
  </si>
  <si>
    <t>PLoS One. 2021 Apr 8;16(4):e0249888. doi: 10.1371/journal.pone.0249888. eCollection 2021.</t>
  </si>
  <si>
    <t>Chang H</t>
  </si>
  <si>
    <t>PMC8031434</t>
  </si>
  <si>
    <t>10.1371/journal.pone.0249888</t>
  </si>
  <si>
    <t>2021 Apr 8</t>
  </si>
  <si>
    <t>Growth and adhesion inhibition of pathogenic bacteria by live and heat-killed food-origin Lactobacillus strains or their supernatants</t>
  </si>
  <si>
    <t>Zielińska D, Łepecka A, Ołdak A, Długosz E, Kołożyn-Krajewska D.</t>
  </si>
  <si>
    <t>FEMS Microbiol Lett. 2021 Apr 8;368(5):fnab024. doi: 10.1093/femsle/fnab024.</t>
  </si>
  <si>
    <t>Zielińska D</t>
  </si>
  <si>
    <t>10.1093/femsle/fnab024</t>
  </si>
  <si>
    <t>Phylogenomic Investigation of Increasing Fluoroquinolone Resistance among Belgian Cases of Shigellosis between 2013 and 2018 Indicates Both Travel-Related Imports and Domestic Circulation</t>
  </si>
  <si>
    <t>Bogaerts B, Winand R, Van Braekel J, Mattheus W, De Keersmaecker SCJ, Roosens NHC, Marchal K, Vanneste K, Ceyssens PJ.</t>
  </si>
  <si>
    <t>Microorganisms. 2021 Apr 6;9(4):767. doi: 10.3390/microorganisms9040767.</t>
  </si>
  <si>
    <t>Bogaerts B</t>
  </si>
  <si>
    <t>PMC8067512</t>
  </si>
  <si>
    <t>10.3390/microorganisms9040767</t>
  </si>
  <si>
    <t>2021 Apr 6</t>
  </si>
  <si>
    <t>Detection of enteric bacteria in two groundwater sources and associated microbial health risks</t>
  </si>
  <si>
    <t>Olalemi AO, Ige OM, James GA, Obasoro FI, Okoko FO, Ogunleye CO.</t>
  </si>
  <si>
    <t>J Water Health. 2021 Apr;19(2):322-335. doi: 10.2166/wh.2021.212.</t>
  </si>
  <si>
    <t>Olalemi AO</t>
  </si>
  <si>
    <t>J Water Health</t>
  </si>
  <si>
    <t>10.2166/wh.2021.212</t>
  </si>
  <si>
    <t>2021 Apr</t>
  </si>
  <si>
    <t>Shigella conjugate vaccine efficacy trial in controlled human model and potential immune correlates of protection</t>
  </si>
  <si>
    <t>Raqib R, Venkatesan M.</t>
  </si>
  <si>
    <t>EBioMedicine. 2021 Apr;66:103343. doi: 10.1016/j.ebiom.2021.103343. Epub 2021 Apr 16.</t>
  </si>
  <si>
    <t>Raqib R</t>
  </si>
  <si>
    <t>PMC8082079</t>
  </si>
  <si>
    <t>10.1016/j.ebiom.2021.103343</t>
  </si>
  <si>
    <t>VscF in T3SS1 Helps to Translocate VPA0226 in Vibrio parahaemolyticus</t>
  </si>
  <si>
    <t>Lian L, Xue J, Li W, Ren J, Tang F, Liu Y, Xue F, Dai J.</t>
  </si>
  <si>
    <t>Front Cell Infect Microbiol. 2021 Apr 1;11:652432. doi: 10.3389/fcimb.2021.652432. eCollection 2021.</t>
  </si>
  <si>
    <t>Lian L</t>
  </si>
  <si>
    <t>PMC8047418</t>
  </si>
  <si>
    <t>10.3389/fcimb.2021.652432</t>
  </si>
  <si>
    <t>2021 Apr 1</t>
  </si>
  <si>
    <t>Clonal Lineage Analysis of Shigella flexneri Isolates Circulating in Ahvaz, Iran</t>
  </si>
  <si>
    <t>Karkoub M, Kouhsari E, Khaghani S, Sadeghifard N.</t>
  </si>
  <si>
    <t>Clin Lab. 2021 Apr 1;67(4). doi: 10.7754/Clin.Lab.2020.200830.</t>
  </si>
  <si>
    <t>Karkoub M</t>
  </si>
  <si>
    <t>10.7754/Clin.Lab.2020.200830</t>
  </si>
  <si>
    <t>Human challenge study with a Shigella bioconjugate vaccine: Analyses of clinical efficacy and correlate of protection</t>
  </si>
  <si>
    <t>Talaat KR, Alaimo C, Martin P, Bourgeois AL, Dreyer AM, Kaminski RW, Porter CK, Chakraborty S, Clarkson KA, Brubaker J, Elwood D, Frölich R, DeNearing B, Weerts H, Feijoo BL, Halpern J, Sack D, Riddle MS, Fonck VG.</t>
  </si>
  <si>
    <t>EBioMedicine. 2021 Apr;66:103310. doi: 10.1016/j.ebiom.2021.103310. Epub 2021 Apr 13.</t>
  </si>
  <si>
    <t>Talaat KR</t>
  </si>
  <si>
    <t>PMC8054157</t>
  </si>
  <si>
    <t>10.1016/j.ebiom.2021.103310</t>
  </si>
  <si>
    <t>Evaluation of the in vitro Antimicrobial Activity As well As Preservative Capacity of Several Popular Cosmetic Products Available in the Neighbouring Shops in Bangladesh</t>
  </si>
  <si>
    <t>Sumit AF, Sharmin T, Ahmed T.</t>
  </si>
  <si>
    <t>Mymensingh Med J. 2021 Apr;30(2):478-484.</t>
  </si>
  <si>
    <t>Sumit AF</t>
  </si>
  <si>
    <t>Mymensingh Med J</t>
  </si>
  <si>
    <t>Application of a strain-level shotgun metagenomics approach on food samples: resolution of the source of a Salmonella food-borne outbreak</t>
  </si>
  <si>
    <t>Buytaers FE, Saltykova A, Mattheus W, Verhaegen B, Roosens NHC, Vanneste K, Laisnez V, Hammami N, Pochet B, Cantaert V, Marchal K, Denayer S, De Keersmaecker SCJ.</t>
  </si>
  <si>
    <t>Microb Genom. 2021 Apr;7(4):000547. doi: 10.1099/mgen.0.000547.</t>
  </si>
  <si>
    <t>Buytaers FE</t>
  </si>
  <si>
    <t>PMC8208685</t>
  </si>
  <si>
    <t>10.1099/mgen.0.000547</t>
  </si>
  <si>
    <t>Immune response characterization in a human challenge study with a Shigella flexneri 2a bioconjugate vaccine</t>
  </si>
  <si>
    <t>Clarkson KA, Talaat KR, Alaimo C, Martin P, Bourgeois AL, Dreyer A, Porter CK, Chakraborty S, Brubaker J, Elwood D, Frölich R, DeNearing B, Weerts HP, Feijoo B, Halpern J, Sack D, Riddle MS, Fonck VG, Kaminski RW.</t>
  </si>
  <si>
    <t>EBioMedicine. 2021 Apr;66:103308. doi: 10.1016/j.ebiom.2021.103308. Epub 2021 Apr 1.</t>
  </si>
  <si>
    <t>PMC8047506</t>
  </si>
  <si>
    <t>10.1016/j.ebiom.2021.103308</t>
  </si>
  <si>
    <t>Complete Genome Sequence of Shigella sonnei Strain SE6-1, Capable of Selenate Reduction</t>
  </si>
  <si>
    <t>Nogrado K, Cho A, Han D, Ho CT, Fredrickson JK, Lee JH.</t>
  </si>
  <si>
    <t>Microbiol Resour Announc. 2021 Apr 1;10(13):e00135-21. doi: 10.1128/MRA.00135-21.</t>
  </si>
  <si>
    <t>Nogrado K</t>
  </si>
  <si>
    <t>PMC8104049</t>
  </si>
  <si>
    <t>10.1128/MRA.00135-21</t>
  </si>
  <si>
    <t>Recognition of pathogens in food matrixes based on the untargeted in vivo microbial metabolite profiling via a novel SPME/GC × GC-QTOFMS approach</t>
  </si>
  <si>
    <t>Fang S, Liu S, Song J, Huang Q, Xiang Z.</t>
  </si>
  <si>
    <t>Food Res Int. 2021 Apr;142:110213. doi: 10.1016/j.foodres.2021.110213. Epub 2021 Feb 14.</t>
  </si>
  <si>
    <t>Fang S</t>
  </si>
  <si>
    <t>10.1016/j.foodres.2021.110213</t>
  </si>
  <si>
    <t>Sexual Contact as Risk Factor for Campylobacter Infection, Denmark</t>
  </si>
  <si>
    <t>Kuhn KG, Hvass AK, Christiansen AH, Ethelberg S, Cowan SA.</t>
  </si>
  <si>
    <t>Emerg Infect Dis. 2021 Apr;27(4):1133-1140. doi: 10.3201/eid2704.202337.</t>
  </si>
  <si>
    <t>Kuhn KG</t>
  </si>
  <si>
    <t>Emerg Infect Dis</t>
  </si>
  <si>
    <t>PMC8007285</t>
  </si>
  <si>
    <t>10.3201/eid2704.202337</t>
  </si>
  <si>
    <t>Effects of simulated digestion on black chokeberry (Aronia melanocarpa (Michx.) Elliot) anthocyanins and intestinal flora</t>
  </si>
  <si>
    <t>Yu W, Gao J, Hao R, Yang J, Wei J.</t>
  </si>
  <si>
    <t>J Food Sci Technol. 2021 Apr;58(4):1511-1523. doi: 10.1007/s13197-020-04664-3. Epub 2020 Aug 11.</t>
  </si>
  <si>
    <t>Yu W</t>
  </si>
  <si>
    <t>PMC7925730</t>
  </si>
  <si>
    <t>10.1007/s13197-020-04664-3</t>
  </si>
  <si>
    <t>Preparation and evaluation of food-grade nanoemulsion of tarragon (Artemisia dracunculus L.) essential oil: antioxidant and antibacterial properties</t>
  </si>
  <si>
    <t>Azizkhani M, Jafari Kiasari F, Tooryan F, Shahavi MH, Partovi R.</t>
  </si>
  <si>
    <t>J Food Sci Technol. 2021 Apr;58(4):1341-1348. doi: 10.1007/s13197-020-04645-6. Epub 2020 Jul 13.</t>
  </si>
  <si>
    <t>Azizkhani M</t>
  </si>
  <si>
    <t>PMC7925736</t>
  </si>
  <si>
    <t>10.1007/s13197-020-04645-6</t>
  </si>
  <si>
    <t>Protein N-myristoylation: functions and mechanisms in control of innate immunity</t>
  </si>
  <si>
    <t>Wang B, Dai T, Sun W, Wei Y, Ren J, Zhang L, Zhang M, Zhou F.</t>
  </si>
  <si>
    <t>Cell Mol Immunol. 2021 Apr;18(4):878-888. doi: 10.1038/s41423-021-00663-2. Epub 2021 Mar 17.</t>
  </si>
  <si>
    <t>Cell Mol Immunol</t>
  </si>
  <si>
    <t>PMC7966921</t>
  </si>
  <si>
    <t>10.1038/s41423-021-00663-2</t>
  </si>
  <si>
    <t>Significant effect of pH on tetracycline resistance genes reduction during sludge thermal hydrolysis treatment</t>
  </si>
  <si>
    <t>Xue G, Diao R, Jiang M, Chen H, Yu X, Xie J, Gao P, Li X.</t>
  </si>
  <si>
    <t>Waste Manag. 2021 Apr 1;124:36-45. doi: 10.1016/j.wasman.2021.01.019. Epub 2021 Feb 15.</t>
  </si>
  <si>
    <t>Waste Manag</t>
  </si>
  <si>
    <t>10.1016/j.wasman.2021.01.019</t>
  </si>
  <si>
    <t>Phage Biobank: Present Challenges and Future Perspectives</t>
  </si>
  <si>
    <t>Lin RC, Sacher JC, Ceyssens PJ, Zheng J, Khalid A, Iredell JR; Australian Phage Biobanking Network.</t>
  </si>
  <si>
    <t>Curr Opin Biotechnol. 2021 Apr;68:221-230. doi: 10.1016/j.copbio.2020.12.018. Epub 2021 Feb 10.</t>
  </si>
  <si>
    <t>Lin RC</t>
  </si>
  <si>
    <t>Curr Opin Biotechnol</t>
  </si>
  <si>
    <t>10.1016/j.copbio.2020.12.018</t>
  </si>
  <si>
    <t>Modelling faecal pathogen flows and health risks in urban Bangladesh: Implications for sanitation decision making</t>
  </si>
  <si>
    <t>Foster T, Falletta J, Amin N, Rahman M, Liu P, Raj S, Mills F, Petterson S, Norman G, Moe C, Willetts J.</t>
  </si>
  <si>
    <t>Int J Hyg Environ Health. 2021 Apr;233:113669. doi: 10.1016/j.ijheh.2020.113669. Epub 2021 Feb 9.</t>
  </si>
  <si>
    <t>Foster T</t>
  </si>
  <si>
    <t>Int J Hyg Environ Health</t>
  </si>
  <si>
    <t>10.1016/j.ijheh.2020.113669</t>
  </si>
  <si>
    <t>Distribution characteristics of bioaerosols inside pig houses and the respiratory tract of pigs</t>
  </si>
  <si>
    <t>Tang Q, Huang K, Liu J, Jin X, Li C.</t>
  </si>
  <si>
    <t>Ecotoxicol Environ Saf. 2021 Apr 1;212:112006. doi: 10.1016/j.ecoenv.2021.112006. Epub 2021 Feb 5.</t>
  </si>
  <si>
    <t>Tang Q</t>
  </si>
  <si>
    <t>10.1016/j.ecoenv.2021.112006</t>
  </si>
  <si>
    <t>Isolation and Characterization of Fish-Gut Bacillus spp. as Source of Natural Antimicrobial Compounds to Fight Aquaculture Bacterial Diseases</t>
  </si>
  <si>
    <t>Santos RA, Oliva-Teles A, Pousão-Ferreira P, Jerusik R, Saavedra MJ, Enes P, Serra CR.</t>
  </si>
  <si>
    <t>Mar Biotechnol (NY). 2021 Apr;23(2):276-293. doi: 10.1007/s10126-021-10022-x. Epub 2021 Feb 5.</t>
  </si>
  <si>
    <t>10.1007/s10126-021-10022-x</t>
  </si>
  <si>
    <t>Genital Mycoplasma, Shigellosis, Zika, Pubic Lice, and Other Sexually Transmitted Infections: Neither Gone Nor Forgotten</t>
  </si>
  <si>
    <t>Torrone EA, Lewis FMT, Kirkcaldy RD, Bernstein KT, Ryerson AB, de Voux A, Oliver SE, Quilter LAS, Weinstock HS.</t>
  </si>
  <si>
    <t>Sex Transm Dis. 2021 Apr 1;48(4):310-314. doi: 10.1097/OLQ.0000000000001367.</t>
  </si>
  <si>
    <t>Torrone EA</t>
  </si>
  <si>
    <t>Sex Transm Dis</t>
  </si>
  <si>
    <t>PMC10111245</t>
  </si>
  <si>
    <t>NIHMS1868633</t>
  </si>
  <si>
    <t>10.1097/OLQ.0000000000001367</t>
  </si>
  <si>
    <t>Safety and immunogenicity of a synthetic carbohydrate conjugate vaccine against Shigella flexneri 2a in healthy adult volunteers: a phase 1, dose-escalating, single-blind, randomised, placebo-controlled study</t>
  </si>
  <si>
    <t>Cohen D, Atsmon J, Artaud C, Meron-Sudai S, Gougeon ML, Bialik A, Goren S, Asato V, Ariel-Cohen O, Reizis A, Dorman A, Hoitink CWG, Westdijk J, Ashkenazi S, Sansonetti P, Mulard LA, Phalipon A.</t>
  </si>
  <si>
    <t>Lancet Infect Dis. 2021 Apr;21(4):546-558. doi: 10.1016/S1473-3099(20)30488-6. Epub 2020 Nov 10.</t>
  </si>
  <si>
    <t>Cohen D</t>
  </si>
  <si>
    <t>Lancet Infect Dis</t>
  </si>
  <si>
    <t>10.1016/S1473-3099(20)30488-6</t>
  </si>
  <si>
    <t>The search for an efficacious shigella vaccine</t>
  </si>
  <si>
    <t>Wierzba TF.</t>
  </si>
  <si>
    <t>Lancet Infect Dis. 2021 Apr;21(4):446-447. doi: 10.1016/S1473-3099(20)30588-0. Epub 2020 Nov 10.</t>
  </si>
  <si>
    <t>Wierzba TF</t>
  </si>
  <si>
    <t>10.1016/S1473-3099(20)30588-0</t>
  </si>
  <si>
    <t>Prevalence of Extended-Spectrum β-Lactamase-Producing Enterobacteriaceae in Ethiopia: A Systematic Review and Meta-Analysis</t>
  </si>
  <si>
    <t>Kiros T, Workineh L, Tiruneh T, Eyayu T, Damtie S, Belete D.</t>
  </si>
  <si>
    <t>Int J Microbiol. 2021 Mar 31;2021:6669778. doi: 10.1155/2021/6669778. eCollection 2021.</t>
  </si>
  <si>
    <t>Kiros T</t>
  </si>
  <si>
    <t>PMC8026286</t>
  </si>
  <si>
    <t>10.1155/2021/6669778</t>
  </si>
  <si>
    <t>2021 Mar 31</t>
  </si>
  <si>
    <t>Synthesis of bodipy-labeled bacterial polysaccharides and their interaction with human dendritic cells</t>
  </si>
  <si>
    <t>Tuzikov AB, Rapoport EM, Khaidukov SV, Nokel EA, Knirel YA, Bovin NV.</t>
  </si>
  <si>
    <t>Glycoconj J. 2021 Mar 30. doi: 10.1007/s10719-021-09993-9. Online ahead of print.</t>
  </si>
  <si>
    <t>Tuzikov AB</t>
  </si>
  <si>
    <t>Glycoconj J</t>
  </si>
  <si>
    <t>10.1007/s10719-021-09993-9</t>
  </si>
  <si>
    <t>2021 Mar 30</t>
  </si>
  <si>
    <t>Excessive Intake of Longan Arillus Alters gut Homeostasis and Aggravates Colitis in Mice</t>
  </si>
  <si>
    <t>Huang H, Li M, Wang Y, Wu X, Shen J, Xiao Z, Zhao Y, Du F, Chen Y, Wu Z, Ji H, Zhang C, Li J, Wen Q, Kaboli PJ, Cho CH, Wang S, Wang Y, He Y, Wu X.</t>
  </si>
  <si>
    <t>Front Pharmacol. 2021 Mar 26;12:640417. doi: 10.3389/fphar.2021.640417. eCollection 2021.</t>
  </si>
  <si>
    <t>Huang H</t>
  </si>
  <si>
    <t>PMC8033040</t>
  </si>
  <si>
    <t>10.3389/fphar.2021.640417</t>
  </si>
  <si>
    <t>2021 Mar 26</t>
  </si>
  <si>
    <t>Exploratory N-Protecting Group Manipulation for the Total Synthesis of Zwitterionic Shigella sonnei Oligosaccharides</t>
  </si>
  <si>
    <t>Dhara D, Mulard LA.</t>
  </si>
  <si>
    <t>Chemistry. 2021 Mar 26;27(18):5694-5711. doi: 10.1002/chem.202003480. Epub 2021 Mar 1.</t>
  </si>
  <si>
    <t>Dhara D</t>
  </si>
  <si>
    <t>Chemistry</t>
  </si>
  <si>
    <t>PMC8048667</t>
  </si>
  <si>
    <t>10.1002/chem.202003480</t>
  </si>
  <si>
    <t>Carrying asymptomatic gallstones is not associated with changes in intestinal microbiota composition and diversity but cholecystectomy with significant dysbiosis</t>
  </si>
  <si>
    <t>Frost F, Kacprowski T, Rühlemann M, Weiss S, Bang C, Franke A, Pietzner M, Aghdassi AA, Sendler M, Völker U, Völzke H, Mayerle J, Weiss FU, Homuth G, Lerch MM.</t>
  </si>
  <si>
    <t>Sci Rep. 2021 Mar 23;11(1):6677. doi: 10.1038/s41598-021-86247-6.</t>
  </si>
  <si>
    <t>Frost F</t>
  </si>
  <si>
    <t>PMC7988160</t>
  </si>
  <si>
    <t>10.1038/s41598-021-86247-6</t>
  </si>
  <si>
    <t>2021 Mar 23</t>
  </si>
  <si>
    <t>Human milk and infant formula modulate the intestinal microbiota and immune systems of human microbiota-associated mice</t>
  </si>
  <si>
    <t>Li N , Xie Q , Zhao L , Shi J , Evivie SE , Lv X , Huo G , Li B .</t>
  </si>
  <si>
    <t>Food Funct. 2021 Mar 21;12(6):2784-2798. doi: 10.1039/d0fo03004j. Epub 2021 Mar 10.</t>
  </si>
  <si>
    <t>10.1039/d0fo03004j</t>
  </si>
  <si>
    <t>2021 Mar 21</t>
  </si>
  <si>
    <t>Diarrhea in an infant due to Shigella flexneri 1 carrying multiple cephalosporinase-encoding genes</t>
  </si>
  <si>
    <t>Albert MJ, Purohit P, Poirel L, Carter G, Bulach D.</t>
  </si>
  <si>
    <t>Gut Pathog. 2021 Mar 20;13(1):18. doi: 10.1186/s13099-021-00413-9.</t>
  </si>
  <si>
    <t>Albert MJ</t>
  </si>
  <si>
    <t>PMC7981867</t>
  </si>
  <si>
    <t>10.1186/s13099-021-00413-9</t>
  </si>
  <si>
    <t>2021 Mar 20</t>
  </si>
  <si>
    <t>Real-time forecasting and early warning of bacillary dysentery activity in four meteorological and geographic divisions in China</t>
  </si>
  <si>
    <t>Wang S, Liu Z, Tong M, Xiang J, Zhang Y, Gao Q, Zhang Y, Lu L, Jiang B, Bi P.</t>
  </si>
  <si>
    <t>Sci Total Environ. 2021 Mar 20;761:144093. doi: 10.1016/j.scitotenv.2020.144093. Epub 2020 Dec 14.</t>
  </si>
  <si>
    <t>10.1016/j.scitotenv.2020.144093</t>
  </si>
  <si>
    <t>Dysbiosis and Implication of the Gut Microbiota in Diabetic Retinopathy</t>
  </si>
  <si>
    <t>Huang Y, Wang Z, Ma H, Ji S, Chen Z, Cui Z, Chen J, Tang S.</t>
  </si>
  <si>
    <t>Front Cell Infect Microbiol. 2021 Mar 19;11:646348. doi: 10.3389/fcimb.2021.646348. eCollection 2021.</t>
  </si>
  <si>
    <t>PMC8017229</t>
  </si>
  <si>
    <t>10.3389/fcimb.2021.646348</t>
  </si>
  <si>
    <t>Isolation and Characterization of Potential Starter Cultures from the Nigerian Fermented Milk Product nono</t>
  </si>
  <si>
    <t>Fagbemigun O, Cho GS, Rösch N, Brinks E, Schrader K, Bockelmann W, Oguntoyinbo FA, Franz CMAP.</t>
  </si>
  <si>
    <t>Microorganisms. 2021 Mar 19;9(3):640. doi: 10.3390/microorganisms9030640.</t>
  </si>
  <si>
    <t>Fagbemigun O</t>
  </si>
  <si>
    <t>PMC8003450</t>
  </si>
  <si>
    <t>10.3390/microorganisms9030640</t>
  </si>
  <si>
    <t>The Ubiquitination System within Bacterial Host-Pathogen Interactions</t>
  </si>
  <si>
    <t>Vozandychova V, Stojkova P, Hercik K, Rehulka P, Stulik J.</t>
  </si>
  <si>
    <t>Microorganisms. 2021 Mar 19;9(3):638. doi: 10.3390/microorganisms9030638.</t>
  </si>
  <si>
    <t>Vozandychova V</t>
  </si>
  <si>
    <t>PMC8003559</t>
  </si>
  <si>
    <t>10.3390/microorganisms9030638</t>
  </si>
  <si>
    <t>Laboratory-based surveillance of Shigella spp. from human clinical cases in Colombia, 1997-2018</t>
  </si>
  <si>
    <t>Rodríguez EC, Bautista AM, Montaño LA, Ovalle MV, Correa FP.</t>
  </si>
  <si>
    <t>Biomedica. 2021 Mar 19;41(1):65-78. doi: 10.7705/biomedica.5113.</t>
  </si>
  <si>
    <t>Rodríguez EC</t>
  </si>
  <si>
    <t>Biomedica</t>
  </si>
  <si>
    <t>PMC8055590</t>
  </si>
  <si>
    <t>10.7705/biomedica.5113</t>
  </si>
  <si>
    <t>Evolutionary histories and antimicrobial resistance in Shigella flexneri and Shigella sonnei in Southeast Asia</t>
  </si>
  <si>
    <t>Chung The H, Bodhidatta L, Pham DT, Mason CJ, Ha Thanh T, Voong Vinh P, Turner P, Hem S, Dance DAB, Newton PN, Phetsouvanh R, Davong V, Thwaites GE, Thomson NR, Baker S, Rabaa MA.</t>
  </si>
  <si>
    <t>Commun Biol. 2021 Mar 19;4(1):353. doi: 10.1038/s42003-021-01905-9.</t>
  </si>
  <si>
    <t>Chung The H</t>
  </si>
  <si>
    <t>Commun Biol</t>
  </si>
  <si>
    <t>PMC7979695</t>
  </si>
  <si>
    <t>10.1038/s42003-021-01905-9</t>
  </si>
  <si>
    <t>Shiga Toxins: An Update on Host Factors and Biomedical Applications</t>
  </si>
  <si>
    <t>Liu Y, Tian S, Thaker H, Dong M.</t>
  </si>
  <si>
    <t>Toxins (Basel). 2021 Mar 18;13(3):222. doi: 10.3390/toxins13030222.</t>
  </si>
  <si>
    <t>PMC8003205</t>
  </si>
  <si>
    <t>10.3390/toxins13030222</t>
  </si>
  <si>
    <t>2021 Mar 18</t>
  </si>
  <si>
    <t>(1)H nuclear magnetic resonance-based metabolite profiling of guava leaf extract: an attempt to develop a prototype for standardization of plant extracts</t>
  </si>
  <si>
    <t>Gholkar MS, Li JV, Daswani PG, Tetali P, Birdi TJ.</t>
  </si>
  <si>
    <t>BMC Complement Med Ther. 2021 Mar 18;21(1):95. doi: 10.1186/s12906-021-03221-5.</t>
  </si>
  <si>
    <t>Gholkar MS</t>
  </si>
  <si>
    <t>BMC Complement Med Ther</t>
  </si>
  <si>
    <t>PMC7977270</t>
  </si>
  <si>
    <t>10.1186/s12906-021-03221-5</t>
  </si>
  <si>
    <t>Taxonomic and Functional Characteristics of the Gill and Gastrointestinal Microbiota and Its Correlation with Intestinal Metabolites in NEW GIFT Strain of Farmed Adult Nile Tilapia (Oreochromis niloticus)</t>
  </si>
  <si>
    <t>Wu Z, Zhang Q, Lin Y, Hao J, Wang S, Zhang J, Li A.</t>
  </si>
  <si>
    <t>Microorganisms. 2021 Mar 17;9(3):617. doi: 10.3390/microorganisms9030617.</t>
  </si>
  <si>
    <t>Wu Z</t>
  </si>
  <si>
    <t>PMC8002438</t>
  </si>
  <si>
    <t>10.3390/microorganisms9030617</t>
  </si>
  <si>
    <t>2021 Mar 17</t>
  </si>
  <si>
    <t>A Significant Decrease in the Incidence of Shigellosis in Israel during COVID-19 Pandemic</t>
  </si>
  <si>
    <t>Bassal R, Keinan-Boker L, Cohen D.</t>
  </si>
  <si>
    <t>Int J Environ Res Public Health. 2021 Mar 16;18(6):3070. doi: 10.3390/ijerph18063070.</t>
  </si>
  <si>
    <t>Bassal R</t>
  </si>
  <si>
    <t>Int J Environ Res Public Health</t>
  </si>
  <si>
    <t>PMC8002282</t>
  </si>
  <si>
    <t>10.3390/ijerph18063070</t>
  </si>
  <si>
    <t>2021 Mar 16</t>
  </si>
  <si>
    <t>Super-resolution imaging of bacterial pathogens and visualization of their secreted effectors</t>
  </si>
  <si>
    <t>Singh MK, Kenney LJ.</t>
  </si>
  <si>
    <t>FEMS Microbiol Rev. 2021 Mar 16;45(2):fuaa050. doi: 10.1093/femsre/fuaa050.</t>
  </si>
  <si>
    <t>Singh MK</t>
  </si>
  <si>
    <t>FEMS Microbiol Rev</t>
  </si>
  <si>
    <t>10.1093/femsre/fuaa050</t>
  </si>
  <si>
    <t>Impact of Buzhong Yiqi Prescription on the Gut Microbiota of Patients with Obesity Manifesting Polycystic Ovarian Syndrome</t>
  </si>
  <si>
    <t>Ni Z, Cheng W, Ding J, Yao R, Zhang D, Zhai D, Zhou L, Yu C.</t>
  </si>
  <si>
    <t>Evid Based Complement Alternat Med. 2021 Mar 15;2021:6671367. doi: 10.1155/2021/6671367. eCollection 2021.</t>
  </si>
  <si>
    <t>Ni Z</t>
  </si>
  <si>
    <t>PMC7984899</t>
  </si>
  <si>
    <t>10.1155/2021/6671367</t>
  </si>
  <si>
    <t>2021 Mar 15</t>
  </si>
  <si>
    <t>Bacterial profiling of Haemonchus contortus gut microbiome infecting Dohne Merino sheep in South Africa</t>
  </si>
  <si>
    <t>Mafuna T, Soma P, Tsotetsi-Khambule AM, Hefer CA, Muchadeyi FC, Thekisoe OMM, Pierneef RE.</t>
  </si>
  <si>
    <t>Sci Rep. 2021 Mar 15;11(1):5905. doi: 10.1038/s41598-021-85282-7.</t>
  </si>
  <si>
    <t>Mafuna T</t>
  </si>
  <si>
    <t>PMC7961046</t>
  </si>
  <si>
    <t>10.1038/s41598-021-85282-7</t>
  </si>
  <si>
    <t>Long-term and continuous administration of Bacillus subtilis during remission effectively maintains the remission of inflammatory bowel disease by protecting intestinal integrity, regulating epithelial proliferation, and reshaping microbial structure and function</t>
  </si>
  <si>
    <t>Liu Y, Yin F, Huang L, Teng H, Shen T, Qin H.</t>
  </si>
  <si>
    <t>Food Funct. 2021 Mar 15;12(5):2201-2210. doi: 10.1039/d0fo02786c.</t>
  </si>
  <si>
    <t>10.1039/d0fo02786c</t>
  </si>
  <si>
    <t>Study on fecal fermentation characteristics of aloe polysaccharides in vitro and their predictive modeling</t>
  </si>
  <si>
    <t>Liu C, Du P, Cheng Y, Guo Y, Hu B, Yao W, Zhu X, Qian H.</t>
  </si>
  <si>
    <t>Carbohydr Polym. 2021 Mar 15;256:117571. doi: 10.1016/j.carbpol.2020.117571. Epub 2021 Jan 5.</t>
  </si>
  <si>
    <t>Liu C</t>
  </si>
  <si>
    <t>Carbohydr Polym</t>
  </si>
  <si>
    <t>10.1016/j.carbpol.2020.117571</t>
  </si>
  <si>
    <t>Detection and distribution of vbnc/viable pathogenic bacteria in full-scale drinking water treatment plants</t>
  </si>
  <si>
    <t>Guo L, Wan K, Zhu J, Ye C, Chabi K, Yu X.</t>
  </si>
  <si>
    <t>J Hazard Mater. 2021 Mar 15;406:124335. doi: 10.1016/j.jhazmat.2020.124335. Epub 2020 Oct 20.</t>
  </si>
  <si>
    <t>Guo L</t>
  </si>
  <si>
    <t>10.1016/j.jhazmat.2020.124335</t>
  </si>
  <si>
    <t>Correlation between the sulfamethoxazole-trimethoprim resistance of Shigella flexneri and the sul genes</t>
  </si>
  <si>
    <t>Ma Q, Zhu C, Yao M, Yuan G, Sun Y.</t>
  </si>
  <si>
    <t>Medicine (Baltimore). 2021 Mar 12;100(10):e24970. doi: 10.1097/MD.0000000000024970.</t>
  </si>
  <si>
    <t>Ma Q</t>
  </si>
  <si>
    <t>Medicine (Baltimore)</t>
  </si>
  <si>
    <t>PMC7969299</t>
  </si>
  <si>
    <t>10.1097/MD.0000000000024970</t>
  </si>
  <si>
    <t>2021 Mar 12</t>
  </si>
  <si>
    <t>Dynamic relocalization of cytosolic type III secretion system components prevents premature protein secretion at low external pH</t>
  </si>
  <si>
    <t>Wimmi S, Balinovic A, Jeckel H, Selinger L, Lampaki D, Eisemann E, Meuskens I, Linke D, Drescher K, Endesfelder U, Diepold A.</t>
  </si>
  <si>
    <t>Nat Commun. 2021 Mar 12;12(1):1625. doi: 10.1038/s41467-021-21863-4.</t>
  </si>
  <si>
    <t>Wimmi S</t>
  </si>
  <si>
    <t>PMC7954860</t>
  </si>
  <si>
    <t>10.1038/s41467-021-21863-4</t>
  </si>
  <si>
    <t>An antibody targeting type III secretion system induces broad protection against Salmonella and Shigella infections</t>
  </si>
  <si>
    <t>Sierocki R, Jneid B, Orsini Delgado ML, Plaisance M, Maillère B, Nozach H, Simon S.</t>
  </si>
  <si>
    <t>PLoS Negl Trop Dis. 2021 Mar 12;15(3):e0009231. doi: 10.1371/journal.pntd.0009231. eCollection 2021 Mar.</t>
  </si>
  <si>
    <t>Sierocki R</t>
  </si>
  <si>
    <t>PMC7990167</t>
  </si>
  <si>
    <t>10.1371/journal.pntd.0009231</t>
  </si>
  <si>
    <t>Type III secretion system effectors form robust and flexible intracellular virulence networks</t>
  </si>
  <si>
    <t>Ruano-Gallego D, Sanchez-Garrido J, Kozik Z, Núñez-Berrueco E, Cepeda-Molero M, Mullineaux-Sanders C, Naemi Baghshomali Y, Slater SL, Wagner N, Glegola-Madejska I, Roumeliotis TI, Pupko T, Fernández LÁ, Rodríguez-Patón A, Choudhary JS, Frankel G.</t>
  </si>
  <si>
    <t>Science. 2021 Mar 12;371(6534):eabc9531. doi: 10.1126/science.abc9531.</t>
  </si>
  <si>
    <t>Ruano-Gallego D</t>
  </si>
  <si>
    <t>Science</t>
  </si>
  <si>
    <t>10.1126/science.abc9531</t>
  </si>
  <si>
    <t>Synanthropy of Sarcophaginae (Diptera: Sarcophagidae) From Southern Brazil and Its Sanitary Implications</t>
  </si>
  <si>
    <t>Souza CM, Madeira-Ott T, Masiero FS, Bunde PRS, Ribeiro GA, Thyssen PJ.</t>
  </si>
  <si>
    <t>J Med Entomol. 2021 Mar 12;58(2):913-920. doi: 10.1093/jme/tjaa243.</t>
  </si>
  <si>
    <t>Souza CM</t>
  </si>
  <si>
    <t>J Med Entomol</t>
  </si>
  <si>
    <t>10.1093/jme/tjaa243</t>
  </si>
  <si>
    <t>Salmonella and Shigella and antimicrobial susceptibility profiles among adult patients with complaints of diarrhea at Hawassa comprehensive specialized hospital, Hawassa, Ethiopia</t>
  </si>
  <si>
    <t>Abera K, Anticho TL, Ali MM.</t>
  </si>
  <si>
    <t>SAGE Open Med. 2021 Mar 10;9:20503121211000911. doi: 10.1177/20503121211000911. eCollection 2021.</t>
  </si>
  <si>
    <t>Abera K</t>
  </si>
  <si>
    <t>PMC7958172</t>
  </si>
  <si>
    <t>10.1177/20503121211000911</t>
  </si>
  <si>
    <t>2021 Mar 10</t>
  </si>
  <si>
    <t>Effects of Pretreatment with Bifidobacterium bifidum Using 16S Ribosomal RNA Gene Sequencing in a Mouse Model of Acute Colitis Induced by Dextran Sulfate Sodium</t>
  </si>
  <si>
    <t>Weng YJ, Jiang DX, Liang J, Ye SC, Tan WK, Yu CY, Zhou Y.</t>
  </si>
  <si>
    <t>Med Sci Monit. 2021 Mar 9;27:e928478. doi: 10.12659/MSM.928478.</t>
  </si>
  <si>
    <t>Weng YJ</t>
  </si>
  <si>
    <t>Med Sci Monit</t>
  </si>
  <si>
    <t>PMC7959103</t>
  </si>
  <si>
    <t>10.12659/MSM.928478</t>
  </si>
  <si>
    <t>2021 Mar 9</t>
  </si>
  <si>
    <t>Antibiotic resistance in Pakistan: a systematic review of past decade</t>
  </si>
  <si>
    <t>Bilal H, Khan MN, Rehman T, Hameed MF, Yang X.</t>
  </si>
  <si>
    <t>BMC Infect Dis. 2021 Mar 6;21(1):244. doi: 10.1186/s12879-021-05906-1.</t>
  </si>
  <si>
    <t>Bilal H</t>
  </si>
  <si>
    <t>PMC7937258</t>
  </si>
  <si>
    <t>10.1186/s12879-021-05906-1</t>
  </si>
  <si>
    <t>2021 Mar 6</t>
  </si>
  <si>
    <t>Trans-ethnic gut microbial signatures of prediabetic subjects from India and Denmark</t>
  </si>
  <si>
    <t>Pinna NK, Anjana RM, Saxena S, Dutta A, Gnanaprakash V, Rameshkumar G, Aswath S, Raghavan S, Rani CSS, Radha V, Balasubramanyam M, Pant A, Nielsen T, Jørgensen T, Færch K, Kashani A, Silva MCA, Vestergaard H, Hansen TH, Hansen T, Arumugam M, Nair GB, Das B, Pedersen O, Mohan V, Mande SS.</t>
  </si>
  <si>
    <t>Genome Med. 2021 Mar 3;13(1):36. doi: 10.1186/s13073-021-00851-9.</t>
  </si>
  <si>
    <t>Pinna NK</t>
  </si>
  <si>
    <t>Genome Med</t>
  </si>
  <si>
    <t>PMC7931552</t>
  </si>
  <si>
    <t>10.1186/s13073-021-00851-9</t>
  </si>
  <si>
    <t>2021 Mar 3</t>
  </si>
  <si>
    <t>Decontamination of Escherichia coli O157:H7 on fresh Romaine lettuce using a novel bacteriophage lysin</t>
  </si>
  <si>
    <t>Xu S, Campisi E, Li J, Fischetti VA.</t>
  </si>
  <si>
    <t>Int J Food Microbiol. 2021 Mar 2;341:109068. doi: 10.1016/j.ijfoodmicro.2021.109068. Epub 2021 Jan 20.</t>
  </si>
  <si>
    <t>Xu S</t>
  </si>
  <si>
    <t>10.1016/j.ijfoodmicro.2021.109068</t>
  </si>
  <si>
    <t>2021 Mar 2</t>
  </si>
  <si>
    <t>Gut microbial dysbiosis and its association with esophageal cancer</t>
  </si>
  <si>
    <t>Ishaq HM, Mohammad IS, Sher Muhammad K, Li H, Abbas RZ, Din Sindhu ZU, Ullah S, Fan Y, Sadiq A, Raza MA, Hussain R, Arshad HM, Khan I, Waqas MU, Ul-Rahman A, Yasin R, Rehman A, Akhtar RW, Xu J.</t>
  </si>
  <si>
    <t>J Appl Biomed. 2021 Mar;19(1):1-13. doi: 10.32725/jab.2021.005. Epub 2021 Feb 3.</t>
  </si>
  <si>
    <t>J Appl Biomed</t>
  </si>
  <si>
    <t>10.32725/jab.2021.005</t>
  </si>
  <si>
    <t>2021 Mar</t>
  </si>
  <si>
    <t>Antimicrobial and antioxidant activity of catechin-3-o-rhamnoside isolated from the stem bark of Lannea kerstingii Engl. and K. Krause (Anacardiaceae)</t>
  </si>
  <si>
    <t>Stanislaus NN, Ibrahim SM, Usman PU, Sa'adiya HH, Garba MM, Sa'ad Toyin A, Taibat Moji BO, Ndifor AR, Osas EG, Oyetunji SA, Salawu SM.</t>
  </si>
  <si>
    <t>Pak J Pharm Sci. 2021 Mar;34(2):629-634.</t>
  </si>
  <si>
    <t>Stanislaus NN</t>
  </si>
  <si>
    <t>In vitro growth-inhibitory effects of Portulaca oleracea L. formulation on intestinal pathogens</t>
  </si>
  <si>
    <t>Okuda S, Wajima T, Yamada T, Nakaminami H, Ikoshi H, Noguchi N.</t>
  </si>
  <si>
    <t>Access Microbiol. 2021 Feb 24;3(3):000208. doi: 10.1099/acmi.0.000208. eCollection 2021 Mar.</t>
  </si>
  <si>
    <t>Okuda S</t>
  </si>
  <si>
    <t>Access Microbiol</t>
  </si>
  <si>
    <t>PMC8209698</t>
  </si>
  <si>
    <t>10.1099/acmi.0.000208</t>
  </si>
  <si>
    <t>2021 Feb 24</t>
  </si>
  <si>
    <t>CTX-M-type ESBL-mediated resistance to third-generation cephalosporins and conjugative transfer of resistance in Gram-negative bacteria isolated from hospitals in Tamil Nadu, India</t>
  </si>
  <si>
    <t>Nachimuthu R, Kannan VR, Bozdogan B, Krishnakumar V, S KP, Manohar P.</t>
  </si>
  <si>
    <t>Access Microbiol. 2020 Jun 11;3(3):000142. doi: 10.1099/acmi.0.000142. eCollection 2021 Mar.</t>
  </si>
  <si>
    <t>Nachimuthu R</t>
  </si>
  <si>
    <t>PMC8209704</t>
  </si>
  <si>
    <t>10.1099/acmi.0.000142</t>
  </si>
  <si>
    <t>2020 Jun 11</t>
  </si>
  <si>
    <t>Isomaltooligosaccharide and Bacillus regulate the duration of farrowing and weaning-estrous interval in sows during the perinatal period by changing the gut microbiota of sows</t>
  </si>
  <si>
    <t>Gu X, Chen J, Li H, Song Z, Chang L, He X, Fan Z.</t>
  </si>
  <si>
    <t>Anim Nutr. 2021 Mar;7(1):72-83. doi: 10.1016/j.aninu.2020.06.010. Epub 2021 Jan 29.</t>
  </si>
  <si>
    <t>PMC8110870</t>
  </si>
  <si>
    <t>10.1016/j.aninu.2020.06.010</t>
  </si>
  <si>
    <t>Characterization of putative pathogenic Shewanella algae isolated from ballast water</t>
  </si>
  <si>
    <t>Ibrahim NNN, Nasir NM, Sahrani FK, Ahmad A, Sairi F.</t>
  </si>
  <si>
    <t>Vet World. 2021 Mar;14(3):678-688. doi: 10.14202/vetworld.2021.678-688. Epub 2021 Mar 19.</t>
  </si>
  <si>
    <t>Ibrahim NNN</t>
  </si>
  <si>
    <t>PMC8076470</t>
  </si>
  <si>
    <t>10.14202/vetworld.2021.678-688</t>
  </si>
  <si>
    <t>The Effects of Different Modes of Delivery on the Structure and Predicted Function of Intestinal Microbiota in Neonates and Early Infants</t>
  </si>
  <si>
    <t>Pan K, Zhang C, Tian J.</t>
  </si>
  <si>
    <t>Pol J Microbiol. 2021 Mar;70(1):45-55. doi: 10.33073/pjm-2021-002. Epub 2021 Mar 9.</t>
  </si>
  <si>
    <t>Pan K</t>
  </si>
  <si>
    <t>Pol J Microbiol</t>
  </si>
  <si>
    <t>PMC8008759</t>
  </si>
  <si>
    <t>10.33073/pjm-2021-002</t>
  </si>
  <si>
    <t>Effects of Different Ambient Temperatures on Caecal Microbial Composition in Broilers</t>
  </si>
  <si>
    <t>Yang Y, Li X, Cao Z, Qiao Y, Lin Q, Liu J, Zhao Z, An Q, Zhang C, Zhang H, Pan H.</t>
  </si>
  <si>
    <t>Pol J Microbiol. 2021 Mar;70(1):33-43. doi: 10.33073/pjm-2021-001. Epub 2021 Mar 9.</t>
  </si>
  <si>
    <t>Yang Y</t>
  </si>
  <si>
    <t>PMC8008768</t>
  </si>
  <si>
    <t>10.33073/pjm-2021-001</t>
  </si>
  <si>
    <t>In vitro evaluation of the antibacterial effects of Cinnamomum zeylanicum essential oil against clinical multidrug-resistant Shigella isolates</t>
  </si>
  <si>
    <t>Akrami S, Amin M, Saki M.</t>
  </si>
  <si>
    <t>Mol Biol Rep. 2021 Mar;48(3):2583-2589. doi: 10.1007/s11033-021-06309-w. Epub 2021 Apr 1.</t>
  </si>
  <si>
    <t>Akrami S</t>
  </si>
  <si>
    <t>Mol Biol Rep</t>
  </si>
  <si>
    <t>10.1007/s11033-021-06309-w</t>
  </si>
  <si>
    <t>Lactobacillus animalis pZL8a: a potential probiotic isolated from pig feces for further research</t>
  </si>
  <si>
    <t>Jia D, Wang Y, Wang J, Liu J, Li H, Liu A, Wang J, Guan G, Luo J, Yin H, Li Y.</t>
  </si>
  <si>
    <t>3 Biotech. 2021 Mar;11(3):132. doi: 10.1007/s13205-021-02681-3. Epub 2021 Feb 19.</t>
  </si>
  <si>
    <t>Jia D</t>
  </si>
  <si>
    <t>PMC7895895</t>
  </si>
  <si>
    <t>10.1007/s13205-021-02681-3</t>
  </si>
  <si>
    <t>Utility of whole-genome sequencing during an investigation of multiple foodborne outbreaks of Shigella sonnei</t>
  </si>
  <si>
    <t>Mikhail AFW, Pereboom M, Utsi L, Hawker J, Lighthill J, Aird H, Swindlehurst M, Greig DR, Jenkins C, Godbole G, Elson R.</t>
  </si>
  <si>
    <t>Epidemiol Infect. 2021 Mar 1;149:e71. doi: 10.1017/S0950268821000509.</t>
  </si>
  <si>
    <t>Mikhail AFW</t>
  </si>
  <si>
    <t>PMC8060841</t>
  </si>
  <si>
    <t>10.1017/S0950268821000509</t>
  </si>
  <si>
    <t>2021 Mar 1</t>
  </si>
  <si>
    <t>The storage stability of Bacillus subtilis spore displaying cysteine protease of Clonorchis sinensis and its effect on improving the gut microbiota of mice</t>
  </si>
  <si>
    <t>Tang Z, Wu Z, Sun H, Zhao L, Shang M, Shi M, Jiang H, Lin Z, Zhou X, Li X, Yu X, Huang Y.</t>
  </si>
  <si>
    <t>Appl Microbiol Biotechnol. 2021 Mar;105(6):2513-2526. doi: 10.1007/s00253-021-11126-z. Epub 2021 Feb 19.</t>
  </si>
  <si>
    <t>10.1007/s00253-021-11126-z</t>
  </si>
  <si>
    <t>Loss of the virulence plasmid by Shigella sonnei promotes its interactions with CD207 and CD209 receptors</t>
  </si>
  <si>
    <t>Wu BC, Olivia NA, Tembo JM, He YX, Zhang YM, Xue Y, Ye CL, Lv Y, Li WJ, Jiang LY, Huo XX, Sun ZY, Chen ZJ, Qin JC, Li AY, Park CG, Klena JD, Ding HH, Chen T.</t>
  </si>
  <si>
    <t>J Med Microbiol. 2021 Mar;70(3):001297. doi: 10.1099/jmm.0.001297. Epub 2021 Feb 16.</t>
  </si>
  <si>
    <t>Wu BC</t>
  </si>
  <si>
    <t>PMC8346720</t>
  </si>
  <si>
    <t>10.1099/jmm.0.001297</t>
  </si>
  <si>
    <t>Shifting sows: longitudinal changes in the periparturient faecal microbiota of primiparous and multiparous sows</t>
  </si>
  <si>
    <t>Gaukroger CH, Edwards SA, Walshaw J, Nelson A, Adams IP, Stewart CJ, Kyriazakis I.</t>
  </si>
  <si>
    <t>Animal. 2021 Mar;15(3):100135. doi: 10.1016/j.animal.2020.100135. Epub 2020 Dec 26.</t>
  </si>
  <si>
    <t>Gaukroger CH</t>
  </si>
  <si>
    <t>Animal</t>
  </si>
  <si>
    <t>10.1016/j.animal.2020.100135</t>
  </si>
  <si>
    <t>Isolation and genomic characterization of P.A-5, a novel virulent bacteriophage against Enterobacter hormaechei</t>
  </si>
  <si>
    <t>Chen CW, Yuan L, Zhou WY, Mgomi FC, Zhang YS, Wang Y, Zheng XF, Hu Q, Gao L, Rao SQ, Yang ZQ, Jiao XA.</t>
  </si>
  <si>
    <t>Microb Pathog. 2021 Mar;152:104767. doi: 10.1016/j.micpath.2021.104767. Epub 2021 Jan 30.</t>
  </si>
  <si>
    <t>Chen CW</t>
  </si>
  <si>
    <t>10.1016/j.micpath.2021.104767</t>
  </si>
  <si>
    <t>Bacterial, viral and parasitic pathogens analysed by qPCR: Findings from a prospective study of travellers' diarrhoea</t>
  </si>
  <si>
    <t>Lääveri T, Antikainen J, Mero S, Pakkanen SH, Kirveskari J, Roivainen M, Kantele A.</t>
  </si>
  <si>
    <t>Travel Med Infect Dis. 2021 Mar-Apr;40:101957. doi: 10.1016/j.tmaid.2020.101957. Epub 2020 Dec 25.</t>
  </si>
  <si>
    <t>Lääveri T</t>
  </si>
  <si>
    <t>10.1016/j.tmaid.2020.101957</t>
  </si>
  <si>
    <t>2021 Mar-Apr</t>
  </si>
  <si>
    <t>Longitudinal Changes in Fecal Calprotectin Levels Among Pregnant Women With and Without Inflammatory Bowel Disease and Their Babies</t>
  </si>
  <si>
    <t>Kim ES, Tarassishin L, Eisele C, Barre A, Nair N, Rendon A, Hawkins K, Debebe A, White S, Thjømøe A, Mørk E, Bento-Miranda M, Panchal H, Agrawal M, Patel A, Chen CL, Kornbluth A, George J, Legnani P, Maser E, Loudon H, Mella MT, Stone J, Dubinsky M, Sabino J, Torres J, Colombel JF, Peter I, Hu J; Mount Sinai Road to Prevention Study Group.</t>
  </si>
  <si>
    <t>Gastroenterology. 2021 Mar;160(4):1118-1130.e3. doi: 10.1053/j.gastro.2020.11.050. Epub 2020 Dec 9.</t>
  </si>
  <si>
    <t>Kim ES</t>
  </si>
  <si>
    <t>Gastroenterology</t>
  </si>
  <si>
    <t>10.1053/j.gastro.2020.11.050</t>
  </si>
  <si>
    <t>The Effect of Probiotics Supplementation on Gut Microbiota After Helicobacter pylori Eradication: A Multicenter Randomized Controlled Trial</t>
  </si>
  <si>
    <t>Tang B, Tang L, Huang C, Tian C, Chen L, He Z, Yang G, Zuo L, Zhao G, Liu E, Wang S, Lin H, He J, Yang S.</t>
  </si>
  <si>
    <t>Infect Dis Ther. 2021 Mar;10(1):317-333. doi: 10.1007/s40121-020-00372-9. Epub 2020 Dec 3.</t>
  </si>
  <si>
    <t>Tang B</t>
  </si>
  <si>
    <t>PMC7955021</t>
  </si>
  <si>
    <t>10.1007/s40121-020-00372-9</t>
  </si>
  <si>
    <t>Long-term instability of the intestinal microbiome is associated with metabolic liver disease, low microbiota diversity, diabetes mellitus and impaired exocrine pancreatic function</t>
  </si>
  <si>
    <t>Frost F, Kacprowski T, Rühlemann M, Pietzner M, Bang C, Franke A, Nauck M, Völker U, Völzke H, Dörr M, Baumbach J, Sendler M, Schulz C, Mayerle J, Weiss FU, Homuth G, Lerch MM.</t>
  </si>
  <si>
    <t>Gut. 2021 Mar;70(3):522-530. doi: 10.1136/gutjnl-2020-322753. Epub 2020 Nov 9.</t>
  </si>
  <si>
    <t>PMC7873430</t>
  </si>
  <si>
    <t>10.1136/gutjnl-2020-322753</t>
  </si>
  <si>
    <t>Preparation, Characterization and Pharmacokinetic Study of N-Terminal PEGylated D-Form Antimicrobial Peptide OM19r-8</t>
  </si>
  <si>
    <t>Cui Q, Xu QJ, Liu L, Guan LL, Jiang XY, Inam M, Kong LC, Ma HX.</t>
  </si>
  <si>
    <t>J Pharm Sci. 2021 Mar;110(3):1111-1119. doi: 10.1016/j.xphs.2020.10.048. Epub 2020 Oct 28.</t>
  </si>
  <si>
    <t>Cui Q</t>
  </si>
  <si>
    <t>J Pharm Sci</t>
  </si>
  <si>
    <t>10.1016/j.xphs.2020.10.048</t>
  </si>
  <si>
    <t>Host Delipidation Mediated by Bacterial Effectors</t>
  </si>
  <si>
    <t>Mei L, Qiu X, Jiang C, Yang A.</t>
  </si>
  <si>
    <t>Trends Microbiol. 2021 Mar;29(3):238-250. doi: 10.1016/j.tim.2020.09.012. Epub 2020 Oct 19.</t>
  </si>
  <si>
    <t>Mei L</t>
  </si>
  <si>
    <t>10.1016/j.tim.2020.09.012</t>
  </si>
  <si>
    <t>An in-vitro study on a novel six-phage cocktail against multi-drug resistant-ESBL Shigella in aquatic environment</t>
  </si>
  <si>
    <t>Shahin K, Zhang L, Bao H, Hedayatkhah A, Soleimani-Delfan A, Komijani M, He T, Barazandeh M, Mansoorianfar M, Bouzari M, Wang R.</t>
  </si>
  <si>
    <t>Lett Appl Microbiol. 2021 Mar;72(3):231-237. doi: 10.1111/lam.13418. Epub 2020 Nov 28.</t>
  </si>
  <si>
    <t>Shahin K</t>
  </si>
  <si>
    <t>Lett Appl Microbiol</t>
  </si>
  <si>
    <t>10.1111/lam.13418</t>
  </si>
  <si>
    <t>Comparison of conventional molecular and whole-genome sequencing methods for subtyping Salmonella enterica serovar Enteritidis strains from Tunisia</t>
  </si>
  <si>
    <t>Ksibi B, Ktari S, Othman H, Ghedira K, Maalej S, Mnif B, Abbassi MS, Fabre L, Rhimi F, Le Hello S, Hammami A.</t>
  </si>
  <si>
    <t>Eur J Clin Microbiol Infect Dis. 2021 Mar;40(3):597-606. doi: 10.1007/s10096-020-04055-8. Epub 2020 Oct 8.</t>
  </si>
  <si>
    <t>10.1007/s10096-020-04055-8</t>
  </si>
  <si>
    <t>Non-antibiotic antibacterial peptides and proteins of Escherichia coli: efficacy and potency of bacteriocins</t>
  </si>
  <si>
    <t>Bosák J, Hrala M, Micenková L, Šmajs D.</t>
  </si>
  <si>
    <t>Expert Rev Anti Infect Ther. 2021 Mar;19(3):309-322. doi: 10.1080/14787210.2020.1816824. Epub 2020 Sep 22.</t>
  </si>
  <si>
    <t>Bosák J</t>
  </si>
  <si>
    <t>10.1080/14787210.2020.1816824</t>
  </si>
  <si>
    <t>Quinolone resistance among Salmonella Kentucky and Typhimurium isolates in Tunisia: first report of Salmonella Typhimurium ST34 in Africa and qnrB19 in Tunisia</t>
  </si>
  <si>
    <t>Al-Gallas N, Khadraoui N, Hotzel H, Tomaso H, El-Adawy H, Neubauer H, Belghouthi K, Ghedira K, Gautam HK, Kumar B, Laouini D, Zarrouk S, Abbassi MS, Aissa RB.</t>
  </si>
  <si>
    <t>J Appl Microbiol. 2021 Mar;130(3):807-818. doi: 10.1111/jam.14822. Epub 2020 Sep 11.</t>
  </si>
  <si>
    <t>10.1111/jam.14822</t>
  </si>
  <si>
    <t>Effect of Modified Xijiao Dihuang Decoction () on Intestinal Flora and Th17/Treg in Rats with Radiation Enteritis</t>
  </si>
  <si>
    <t>Wang YG, Gao Y, Feng J, Dou YQ.</t>
  </si>
  <si>
    <t>Chin J Integr Med. 2021 Mar;27(3):198-205. doi: 10.1007/s11655-020-3261-x. Epub 2020 Apr 1.</t>
  </si>
  <si>
    <t>Wang YG</t>
  </si>
  <si>
    <t>Chin J Integr Med</t>
  </si>
  <si>
    <t>10.1007/s11655-020-3261-x</t>
  </si>
  <si>
    <t>Two new flavones glycosides with antimicrobial activities from Clerodendrum formicarum Gürke (Lamiaceae)</t>
  </si>
  <si>
    <t>Mahamat A, Gbaweng AJY, Tagatsing Fotsing M, Talla E, Fekam FB, Henoumont C, Sophie L, Mbafor JT.</t>
  </si>
  <si>
    <t>Nat Prod Res. 2021 Mar;35(6):951-959. doi: 10.1080/14786419.2019.1613397. Epub 2019 May 31.</t>
  </si>
  <si>
    <t>Mahamat A</t>
  </si>
  <si>
    <t>10.1080/14786419.2019.1613397</t>
  </si>
  <si>
    <t>Two chromones with antimicrobial activity from the leaf latex of Aloe monticola Reynolds</t>
  </si>
  <si>
    <t>Hiruy M, Bisrat D, Mazumder A, Asres K.</t>
  </si>
  <si>
    <t>Nat Prod Res. 2021 Mar;35(6):1052-1056. doi: 10.1080/14786419.2019.1614581. Epub 2019 May 28.</t>
  </si>
  <si>
    <t>Hiruy M</t>
  </si>
  <si>
    <t>10.1080/14786419.2019.1614581</t>
  </si>
  <si>
    <t>Identification of Escherichia coli and Related Enterobacteriaceae and Examination of Their Phenotypic Antimicrobial Resistance Patterns: A Pilot Study at A Wildlife-Livestock Interface in Lusaka, Zambia</t>
  </si>
  <si>
    <t>Kabali E, Pandey GS, Munyeme M, Kapila P, Mukubesa AN, Ndebe J, Muma JB, Mubita C, Muleya W, Muonga EM, Mitoma S, Hang'ombe BM, Wiratsudakul A, Ngan MT, Elhanafy E, Daous HE, Huyen NT, Yamazaki W, Okabayashi T, Abe M, Norimine J, Sekiguchi S.</t>
  </si>
  <si>
    <t>Antibiotics (Basel). 2021 Feb 26;10(3):238. doi: 10.3390/antibiotics10030238.</t>
  </si>
  <si>
    <t>Kabali E</t>
  </si>
  <si>
    <t>PMC7996741</t>
  </si>
  <si>
    <t>10.3390/antibiotics10030238</t>
  </si>
  <si>
    <t>2021 Feb 26</t>
  </si>
  <si>
    <t>Effects of Xylo-Oligosaccharides on Growth and Gut Microbiota as Potential Replacements for Antibiotic in Weaning Piglets</t>
  </si>
  <si>
    <t>Chen Y, Xie Y, Zhong R, Liu L, Lin C, Xiao L, Chen L, Zhang H, Beckers Y, Everaert N.</t>
  </si>
  <si>
    <t>Front Microbiol. 2021 Feb 25;12:641172. doi: 10.3389/fmicb.2021.641172. eCollection 2021.</t>
  </si>
  <si>
    <t>PMC7947891</t>
  </si>
  <si>
    <t>10.3389/fmicb.2021.641172</t>
  </si>
  <si>
    <t>2021 Feb 25</t>
  </si>
  <si>
    <t>APOE-ε4 Carrier Status and Gut Microbiota Dysbiosis in Patients With Alzheimer Disease</t>
  </si>
  <si>
    <t>Hou M, Xu G, Ran M, Luo W, Wang H.</t>
  </si>
  <si>
    <t>Front Neurosci. 2021 Feb 24;15:619051. doi: 10.3389/fnins.2021.619051. eCollection 2021.</t>
  </si>
  <si>
    <t>Hou M</t>
  </si>
  <si>
    <t>Front Neurosci</t>
  </si>
  <si>
    <t>PMC7959830</t>
  </si>
  <si>
    <t>10.3389/fnins.2021.619051</t>
  </si>
  <si>
    <t>A novel engineered label-free Zn-based MOF/CMC/AuNPs electrochemical genosensor for highly sensitive determination of Haemophilus Influenzae in human plasma samples</t>
  </si>
  <si>
    <t>Sohrabi H, Majidi MR, Nami F, Asadpour-Zeynali K, Khataee A, Mokhtarzadeh A.</t>
  </si>
  <si>
    <t>Mikrochim Acta. 2021 Feb 24;188(3):100. doi: 10.1007/s00604-021-04757-6.</t>
  </si>
  <si>
    <t>Mikrochim Acta</t>
  </si>
  <si>
    <t>10.1007/s00604-021-04757-6</t>
  </si>
  <si>
    <t>Dietary purslane (Portulaca oleracea L.) promotes the growth performance of broilers by modulation of gut microbiota</t>
  </si>
  <si>
    <t>Wang C, Liu Q, Ye F, Tang H, Xiong Y, Wu Y, Wang L, Feng X, Zhang S, Wan Y, Huang J.</t>
  </si>
  <si>
    <t>AMB Express. 2021 Feb 23;11(1):31. doi: 10.1186/s13568-021-01190-z.</t>
  </si>
  <si>
    <t>PMC7902751</t>
  </si>
  <si>
    <t>10.1186/s13568-021-01190-z</t>
  </si>
  <si>
    <t>2021 Feb 23</t>
  </si>
  <si>
    <t>The Shigella Type III Secretion System: An Overview from Top to Bottom</t>
  </si>
  <si>
    <t>Muthuramalingam M, Whittier SK, Picking WL, Picking WD.</t>
  </si>
  <si>
    <t>Microorganisms. 2021 Feb 22;9(2):451. doi: 10.3390/microorganisms9020451.</t>
  </si>
  <si>
    <t>Muthuramalingam M</t>
  </si>
  <si>
    <t>PMC7926512</t>
  </si>
  <si>
    <t>10.3390/microorganisms9020451</t>
  </si>
  <si>
    <t>2021 Feb 22</t>
  </si>
  <si>
    <t>Gut microbiome diversity is an independent predictor of survival in cervical cancer patients receiving chemoradiation</t>
  </si>
  <si>
    <t>Sims TT, El Alam MB, Karpinets TV, Dorta-Estremera S, Hegde VL, Nookala S, Yoshida-Court K, Wu X, Biegert GWG, Delgado Medrano AY, Solley T, Ahmed-Kaddar M, Chapman BV, Sastry KJ, Mezzari MP, Petrosino JF, Lin LL, Ramondetta L, Jhingran A, Schmeler KM, Ajami NJ, Wargo J, Colbert LE, Klopp AH.</t>
  </si>
  <si>
    <t>Commun Biol. 2021 Feb 22;4(1):237. doi: 10.1038/s42003-021-01741-x.</t>
  </si>
  <si>
    <t>Sims TT</t>
  </si>
  <si>
    <t>PMC7900251</t>
  </si>
  <si>
    <t>10.1038/s42003-021-01741-x</t>
  </si>
  <si>
    <t>Gut Microbiota Profile in Adult Patients with Idiopathic Nephrotic Syndrome</t>
  </si>
  <si>
    <t>He H, Lin M, You L, Chen T, Liang Z, Li D, Xie C, Xiao G, Ye P, Kong Y, Zhou Y.</t>
  </si>
  <si>
    <t>Biomed Res Int. 2021 Feb 18;2021:8854969. doi: 10.1155/2021/8854969. eCollection 2021.</t>
  </si>
  <si>
    <t>He H</t>
  </si>
  <si>
    <t>PMC7910048</t>
  </si>
  <si>
    <t>10.1155/2021/8854969</t>
  </si>
  <si>
    <t>2021 Feb 18</t>
  </si>
  <si>
    <t>RSPO4-CRISPR alleviates liver injury and restores gut microbiota in a rat model of liver fibrosis</t>
  </si>
  <si>
    <t>Yu L, Wang L, Wu X, Yi H.</t>
  </si>
  <si>
    <t>Commun Biol. 2021 Feb 18;4(1):230. doi: 10.1038/s42003-021-01747-5.</t>
  </si>
  <si>
    <t>Yu L</t>
  </si>
  <si>
    <t>PMC7893072</t>
  </si>
  <si>
    <t>10.1038/s42003-021-01747-5</t>
  </si>
  <si>
    <t>Distribution of Novel Og Types in Shiga Toxin-Producing Escherichia coli Isolated from Healthy Cattle</t>
  </si>
  <si>
    <t>Nguyen TTH, Iguchi A, Ohata R, Kawai H, Ooka T, Nakajima H, Iyoda S.</t>
  </si>
  <si>
    <t>J Clin Microbiol. 2021 Feb 18;59(3):e02624-20. doi: 10.1128/JCM.02624-20. Print 2021 Feb 18.</t>
  </si>
  <si>
    <t>Nguyen TTH</t>
  </si>
  <si>
    <t>PMC8106712</t>
  </si>
  <si>
    <t>10.1128/JCM.02624-20</t>
  </si>
  <si>
    <t>Biodiversity of New Lytic Bacteriophages Infecting Shigella spp. in Freshwater Environment</t>
  </si>
  <si>
    <t>Shahin K, Barazandeh M, Zhang L, Hedayatkhah A, He T, Bao H, Mansoorianfar M, Pang M, Wang H, Wei R, Wang R.</t>
  </si>
  <si>
    <t>Front Microbiol. 2021 Feb 17;12:619323. doi: 10.3389/fmicb.2021.619323. eCollection 2021.</t>
  </si>
  <si>
    <t>PMC7925395</t>
  </si>
  <si>
    <t>10.3389/fmicb.2021.619323</t>
  </si>
  <si>
    <t>2021 Feb 17</t>
  </si>
  <si>
    <t>Green Biosynthesis of Silver Nanoparticles Using Leaf Extract of Carissa carandas L. and Their Antioxidant and Antimicrobial Activity against Human Pathogenic Bacteria</t>
  </si>
  <si>
    <t>Singh R, Hano C, Nath G, Sharma B.</t>
  </si>
  <si>
    <t>Biomolecules. 2021 Feb 17;11(2):299. doi: 10.3390/biom11020299.</t>
  </si>
  <si>
    <t>Singh R</t>
  </si>
  <si>
    <t>PMC7922588</t>
  </si>
  <si>
    <t>10.3390/biom11020299</t>
  </si>
  <si>
    <t>A comparison of two multiplex-PCR assays for the diagnosis of traveller's diarrhoea</t>
  </si>
  <si>
    <t>Schaumburg F, Froböse N, Köck R.</t>
  </si>
  <si>
    <t>BMC Infect Dis. 2021 Feb 16;21(1):181. doi: 10.1186/s12879-021-05885-3.</t>
  </si>
  <si>
    <t>Schaumburg F</t>
  </si>
  <si>
    <t>PMC7888160</t>
  </si>
  <si>
    <t>10.1186/s12879-021-05885-3</t>
  </si>
  <si>
    <t>2021 Feb 16</t>
  </si>
  <si>
    <t>Sargassum fusiforme polysaccharide partly replaces acarbose against type 2 diabetes in rats</t>
  </si>
  <si>
    <t>Li ZR, Jia RB, Wu J, Lin L, Ou ZR, Liao B, Zhang L, Zhang X, Song G, Zhao M.</t>
  </si>
  <si>
    <t>Int J Biol Macromol. 2021 Feb 15;170:447-458. doi: 10.1016/j.ijbiomac.2020.12.126. Epub 2020 Dec 19.</t>
  </si>
  <si>
    <t>10.1016/j.ijbiomac.2020.12.126</t>
  </si>
  <si>
    <t>2021 Feb 15</t>
  </si>
  <si>
    <t>Alteration of Gut Microbiota After Antibiotic Exposure in Finishing Swine</t>
  </si>
  <si>
    <t>Jo HE, Kwon MS, Whon TW, Kim DW, Yun M, Lee J, Shin MY, Kim SH, Choi HJ.</t>
  </si>
  <si>
    <t>Front Microbiol. 2021 Feb 12;12:596002. doi: 10.3389/fmicb.2021.596002. eCollection 2021.</t>
  </si>
  <si>
    <t>Jo HE</t>
  </si>
  <si>
    <t>PMC7906994</t>
  </si>
  <si>
    <t>10.3389/fmicb.2021.596002</t>
  </si>
  <si>
    <t>2021 Feb 12</t>
  </si>
  <si>
    <t>Evaluation of the Efficacy of Alcohol-Based Hand Sanitizers Sold in Southwest Ethiopia</t>
  </si>
  <si>
    <t>Manaye G, Muleta D, Henok A, Asres A, Mamo Y, Feyissa D, Ejeta F, Niguse W.</t>
  </si>
  <si>
    <t>Infect Drug Resist. 2021 Feb 12;14:547-554. doi: 10.2147/IDR.S288852. eCollection 2021.</t>
  </si>
  <si>
    <t>Manaye G</t>
  </si>
  <si>
    <t>Infect Drug Resist</t>
  </si>
  <si>
    <t>PMC7887333</t>
  </si>
  <si>
    <t>10.2147/IDR.S288852</t>
  </si>
  <si>
    <t>Essential Oil Analysis and Antimicrobial Evaluation of Three Aromatic Plant Species Growing in Saudi Arabia</t>
  </si>
  <si>
    <t>El-Said H, Ashgar SS, Bader A, AlQathama A, Halwani M, Ascrizzi R, Flamini G.</t>
  </si>
  <si>
    <t>Molecules. 2021 Feb 11;26(4):959. doi: 10.3390/molecules26040959.</t>
  </si>
  <si>
    <t>El-Said H</t>
  </si>
  <si>
    <t>PMC7917617</t>
  </si>
  <si>
    <t>10.3390/molecules26040959</t>
  </si>
  <si>
    <t>2021 Feb 11</t>
  </si>
  <si>
    <t>Multipathogen Analysis of IgA and IgG Antigen Specificity for Selected Pathogens in Milk Produced by Women From Diverse Geographical Regions: The INSPIRE Study</t>
  </si>
  <si>
    <t>McGuire MK, Randall AZ, Seppo AE, Järvinen KM, Meehan CL, Gindola D, Williams JE, Sellen DW, Kamau-Mbuthia EW, Kamundia EW, Mbugua S, Moore SE, Prentice AM, Foster JA, Otoo GE, Rodríguez JM, Pareja RG, Bode L, McGuire MA, Campo JJ.</t>
  </si>
  <si>
    <t>Front Immunol. 2021 Feb 11;11:614372. doi: 10.3389/fimmu.2020.614372. eCollection 2020.</t>
  </si>
  <si>
    <t>McGuire MK</t>
  </si>
  <si>
    <t>PMC7905217</t>
  </si>
  <si>
    <t>10.3389/fimmu.2020.614372</t>
  </si>
  <si>
    <t>Influence of a Biotechnologically Produced Oyster Mushroom (Pleurotus sajor-caju) on the Gut Microbiota and Microbial Metabolites in Obese Zucker Rats</t>
  </si>
  <si>
    <t>Maheshwari G, Gessner DK, Neuhaus K, Most E, Zorn H, Eder K, Ringseis R.</t>
  </si>
  <si>
    <t>J Agric Food Chem. 2021 Feb 10;69(5):1524-1535. doi: 10.1021/acs.jafc.0c06952. Epub 2021 Jan 26.</t>
  </si>
  <si>
    <t>Maheshwari G</t>
  </si>
  <si>
    <t>10.1021/acs.jafc.0c06952</t>
  </si>
  <si>
    <t>2021 Feb 10</t>
  </si>
  <si>
    <t>Spatiotemporal variations in the incidence of bacillary dysentery and long-term effects associated with meteorological and socioeconomic factors in China from 2013 to 2017</t>
  </si>
  <si>
    <t>Zhang X, Gu X, Wang L, Zhou Y, Huang Z, Xu C, Cheng C.</t>
  </si>
  <si>
    <t>Sci Total Environ. 2021 Feb 10;755(Pt 2):142626. doi: 10.1016/j.scitotenv.2020.142626. Epub 2020 Oct 1.</t>
  </si>
  <si>
    <t>10.1016/j.scitotenv.2020.142626</t>
  </si>
  <si>
    <t>Dichondra repens J.R.Forst. and G.Forst.: A Review of Its Traditional Uses, Chemistry, Pharmacology, Toxicology and Applications</t>
  </si>
  <si>
    <t>Yao Q, Wang Y, Dong Z, Lai C, Chang B, Gong Q, Ren S, Sun D, Lu J, Gao Y.</t>
  </si>
  <si>
    <t>Front Pharmacol. 2021 Feb 8;11:608199. doi: 10.3389/fphar.2020.608199. eCollection 2020.</t>
  </si>
  <si>
    <t>Yao Q</t>
  </si>
  <si>
    <t>PMC7908059</t>
  </si>
  <si>
    <t>10.3389/fphar.2020.608199</t>
  </si>
  <si>
    <t>2021 Feb 8</t>
  </si>
  <si>
    <t>Convergent Chemoenzymatic Strategy to Deliver a Diversity of Shigella flexneri Serotype-Specific O-Antigen Segments from a Unique Lightly Protected Tetrasaccharide Core</t>
  </si>
  <si>
    <t>Hu Z, Benkoulouche M, Barel LA, Le Heiget G, Ben Imeddourene A, Le Guen Y, Monties N, Guerreiro C, Remaud-Siméon M, Moulis C, André I, Mulard LA.</t>
  </si>
  <si>
    <t>J Org Chem. 2021 Feb 5;86(3):2058-2075. doi: 10.1021/acs.joc.0c00777.</t>
  </si>
  <si>
    <t>Hu Z</t>
  </si>
  <si>
    <t>J Org Chem</t>
  </si>
  <si>
    <t>10.1021/acs.joc.0c00777</t>
  </si>
  <si>
    <t>2021 Feb 5</t>
  </si>
  <si>
    <t>Detection of Species-Specific Lipids by Routine MALDI TOF Mass Spectrometry to Unlock the Challenges of Microbial Identification and Antimicrobial Susceptibility Testing</t>
  </si>
  <si>
    <t>Solntceva V, Kostrzewa M, Larrouy-Maumus G.</t>
  </si>
  <si>
    <t>Front Cell Infect Microbiol. 2021 Feb 4;10:621452. doi: 10.3389/fcimb.2020.621452. eCollection 2020.</t>
  </si>
  <si>
    <t>Solntceva V</t>
  </si>
  <si>
    <t>PMC7902069</t>
  </si>
  <si>
    <t>10.3389/fcimb.2020.621452</t>
  </si>
  <si>
    <t>2021 Feb 4</t>
  </si>
  <si>
    <t>Acetate Downregulates the Activation of NLRP3 Inflammasomes and Attenuates Lung Injury in Neonatal Mice With Bronchopulmonary Dysplasia</t>
  </si>
  <si>
    <t>Zhang Q, Ran X, He Y, Ai Q, Shi Y.</t>
  </si>
  <si>
    <t>Front Pediatr. 2021 Feb 4;8:595157. doi: 10.3389/fped.2020.595157. eCollection 2020.</t>
  </si>
  <si>
    <t>PMC7889800</t>
  </si>
  <si>
    <t>10.3389/fped.2020.595157</t>
  </si>
  <si>
    <t>Review on Stress Tolerance in Campylobacter jejuni</t>
  </si>
  <si>
    <t>Kim SH, Chelliah R, Ramakrishnan SR, Perumal AS, Bang WS, Rubab M, Daliri EB, Barathikannan K, Elahi F, Park E, Jo HY, Hwang SB, Oh DH.</t>
  </si>
  <si>
    <t>Front Cell Infect Microbiol. 2021 Feb 4;10:596570. doi: 10.3389/fcimb.2020.596570. eCollection 2020.</t>
  </si>
  <si>
    <t>PMC7890702</t>
  </si>
  <si>
    <t>10.3389/fcimb.2020.596570</t>
  </si>
  <si>
    <t>Introduction of Colonic and Fecal Microbiota From an Adult Pig Differently Affects the Growth, Gut Health, Intestinal Microbiota and Blood Metabolome of Newborn Piglets</t>
  </si>
  <si>
    <t>Qi R, Zhang Z, Wang J, Qiu X, Wang Q, Yang F, Huang J, Liu Z.</t>
  </si>
  <si>
    <t>Front Microbiol. 2021 Feb 4;12:623673. doi: 10.3389/fmicb.2021.623673. eCollection 2021.</t>
  </si>
  <si>
    <t>Qi R</t>
  </si>
  <si>
    <t>PMC7889522</t>
  </si>
  <si>
    <t>10.3389/fmicb.2021.623673</t>
  </si>
  <si>
    <t>Multicenter evaluation of Verigene Enteric Pathogens Nucleic Acid Test for detection of gastrointestinal pathogens</t>
  </si>
  <si>
    <t>Kosai K, Suzuki H, Tamai K, Okada Y, Akamatsu N, Ueda A, Notake S, Yaguchi Y, Yanagihara K.</t>
  </si>
  <si>
    <t>Sci Rep. 2021 Feb 4;11(1):3033. doi: 10.1038/s41598-021-82490-z.</t>
  </si>
  <si>
    <t>Kosai K</t>
  </si>
  <si>
    <t>PMC7862589</t>
  </si>
  <si>
    <t>10.1038/s41598-021-82490-z</t>
  </si>
  <si>
    <t>Anticancer and antimicrobial potential of enterocin 12a from Enterococcus faecium</t>
  </si>
  <si>
    <t>Sharma P, Kaur S, Chadha BS, Kaur R, Kaur M, Kaur S.</t>
  </si>
  <si>
    <t>BMC Microbiol. 2021 Feb 4;21(1):39. doi: 10.1186/s12866-021-02086-5.</t>
  </si>
  <si>
    <t>Sharma P</t>
  </si>
  <si>
    <t>PMC7860584</t>
  </si>
  <si>
    <t>10.1186/s12866-021-02086-5</t>
  </si>
  <si>
    <t>Occurrence of plasmid mediated fluoroquinolone resistance genes amongst enteric bacteria isolated from human and animal sources in Delta State, Nigeria</t>
  </si>
  <si>
    <t>AIMS Microbiol. 2021 Feb 3;7(1):75-95. doi: 10.3934/microbiol.2021006. eCollection 2021.</t>
  </si>
  <si>
    <t>PMC7921378</t>
  </si>
  <si>
    <t>10.3934/microbiol.2021006</t>
  </si>
  <si>
    <t>2021 Feb 3</t>
  </si>
  <si>
    <t>Distinctive Microbial Signatures and Gut-Brain Crosstalk in Pediatric Patients with Coeliac Disease and Type 1 Diabetes Mellitus</t>
  </si>
  <si>
    <t>Singh P, Rawat A, Al-Jarrah B, Saraswathi S, Gad H, Elawad M, Hussain K, Hendaus MA, Al-Masri W, A Malik R, Al Khodor S, Akobeng AK.</t>
  </si>
  <si>
    <t>Int J Mol Sci. 2021 Feb 3;22(4):1511. doi: 10.3390/ijms22041511.</t>
  </si>
  <si>
    <t>Singh P</t>
  </si>
  <si>
    <t>PMC7913584</t>
  </si>
  <si>
    <t>10.3390/ijms22041511</t>
  </si>
  <si>
    <t>Quantitative Microbial Risk Assessment of Pediatric Infections Attributable to Ingestion of Fecally Contaminated Domestic Soils in Low-Income Urban Maputo, Mozambique</t>
  </si>
  <si>
    <t>Capone D, Bivins A, Knee J, Cumming O, Nalá R, Brown J.</t>
  </si>
  <si>
    <t>Environ Sci Technol. 2021 Feb 2;55(3):1941-1952. doi: 10.1021/acs.est.0c06972. Epub 2021 Jan 20.</t>
  </si>
  <si>
    <t>Capone D</t>
  </si>
  <si>
    <t>PMC7860170</t>
  </si>
  <si>
    <t>10.1021/acs.est.0c06972</t>
  </si>
  <si>
    <t>2021 Feb 2</t>
  </si>
  <si>
    <t>Infections and systemic inflammation are associated with lower plasma concentration of insulin-like growth factor I among Malawian children</t>
  </si>
  <si>
    <t>Maleta K, Fan YM, Luoma J, Ashorn U, Bendabenda J, Dewey KG, Hyöty H, Knip M, Kortekangas E, Lehto KM, Matchado A, Nkhoma M, Nurminen N, Parkkila S, Purmonen S, Veijola R, Oikarinen S, Ashorn P.</t>
  </si>
  <si>
    <t>Am J Clin Nutr. 2021 Feb 2;113(2):380-390. doi: 10.1093/ajcn/nqaa327.</t>
  </si>
  <si>
    <t>Maleta K</t>
  </si>
  <si>
    <t>Am J Clin Nutr</t>
  </si>
  <si>
    <t>PMC7851819</t>
  </si>
  <si>
    <t>10.1093/ajcn/nqaa327</t>
  </si>
  <si>
    <t>Hybrid genome assembly of Shigella sonnei reveals the novel finding of chromosomal integration of an IncFII plasmid carrying a mphA gene</t>
  </si>
  <si>
    <t>Muthuirulandi Sethuvel DP, Anandan S, Murugan D, Asokan K, Vasudevan K, Jacob JJ, Walia K, Michael JS, Veeraraghavan B.</t>
  </si>
  <si>
    <t>Access Microbiol. 2020 Dec 9;3(2):000189. doi: 10.1099/acmi.0.000189. eCollection 2021 Feb.</t>
  </si>
  <si>
    <t>Muthuirulandi Sethuvel DP</t>
  </si>
  <si>
    <t>PMC8209639</t>
  </si>
  <si>
    <t>10.1099/acmi.0.000189</t>
  </si>
  <si>
    <t>2020 Dec 9</t>
  </si>
  <si>
    <t>[About how was gestated the sewerage in Santiago de Chile]</t>
  </si>
  <si>
    <t>Ledermann Dehnhardt W.</t>
  </si>
  <si>
    <t>Rev Chilena Infectol. 2021 Feb;38(1):102-105. doi: 10.4067/S0716-10182021000100102.</t>
  </si>
  <si>
    <t>Ledermann Dehnhardt W</t>
  </si>
  <si>
    <t>Rev Chilena Infectol</t>
  </si>
  <si>
    <t>10.4067/S0716-10182021000100102</t>
  </si>
  <si>
    <t>2021 Feb</t>
  </si>
  <si>
    <t>[Analysis of correlation between fecal and alveolar lavage fluid flora of ventilator-associated pneumonia patients based on 16S rRNA sequencing technology]</t>
  </si>
  <si>
    <t>Lei M, Zhang X, Yang X, Jing P, Yang M, Yang X.</t>
  </si>
  <si>
    <t>Zhonghua Wei Zhong Bing Ji Jiu Yi Xue. 2021 Feb;33(2):169-173. doi: 10.3760/cma.j.cn121430-20201010-00662.</t>
  </si>
  <si>
    <t>Lei M</t>
  </si>
  <si>
    <t>Zhonghua Wei Zhong Bing Ji Jiu Yi Xue</t>
  </si>
  <si>
    <t>10.3760/cma.j.cn121430-20201010-00662</t>
  </si>
  <si>
    <t>Genomic diversity of Salmonella enterica -The UoWUCC 10K genomes project</t>
  </si>
  <si>
    <t>Achtman M, Zhou Z, Alikhan NF, Tyne W, Parkhill J, Cormican M, Chiou CS, Torpdahl M, Litrup E, Prendergast DM, Moore JE, Strain S, Kornschober C, Meinersmann R, Uesbeck A, Weill FX, Coffey A, Andrews-Polymenis H, Curtiss Rd R, Fanning S.</t>
  </si>
  <si>
    <t>Wellcome Open Res. 2021 Feb 1;5:223. doi: 10.12688/wellcomeopenres.16291.2. eCollection 2020.</t>
  </si>
  <si>
    <t>Achtman M</t>
  </si>
  <si>
    <t>PMC7869069</t>
  </si>
  <si>
    <t>10.12688/wellcomeopenres.16291.2</t>
  </si>
  <si>
    <t>2021 Feb 1</t>
  </si>
  <si>
    <t>Gut microbiota development during infancy: Impact of introducing allergenic foods</t>
  </si>
  <si>
    <t>Marrs T, Jo JH, Perkin MR, Rivett DW, Witney AA, Bruce KD, Logan K, Craven J, Radulovic S, Versteeg SA, van Ree R, McLean WHI, Strachan DP, Lack G, Kong HH, Flohr C.</t>
  </si>
  <si>
    <t>J Allergy Clin Immunol. 2021 Feb;147(2):613-621.e9. doi: 10.1016/j.jaci.2020.09.042.</t>
  </si>
  <si>
    <t>Marrs T</t>
  </si>
  <si>
    <t>J Allergy Clin Immunol</t>
  </si>
  <si>
    <t>PMC9169695</t>
  </si>
  <si>
    <t>NIHMS1805339</t>
  </si>
  <si>
    <t>10.1016/j.jaci.2020.09.042</t>
  </si>
  <si>
    <t>Distribution of genes encoding virulence factors of Shigella strains isolated from children with diarrhea in southwest Iran</t>
  </si>
  <si>
    <t>Jomehzadeh N, Ahmadi K, Javaherizadeh H, Afzali M.</t>
  </si>
  <si>
    <t>Mol Biol Rep. 2021 Feb;48(2):1645-1649. doi: 10.1007/s11033-021-06170-x. Epub 2021 Feb 6.</t>
  </si>
  <si>
    <t>Jomehzadeh N</t>
  </si>
  <si>
    <t>10.1007/s11033-021-06170-x</t>
  </si>
  <si>
    <t>[Spatio-temporal dynamics of bacillary dysentery outbreaks in Democratic Republic of the Congo, 1999-2013]</t>
  </si>
  <si>
    <t>Mbuyi W M G, Makasa Mandja B, Kebela Ilunga B.</t>
  </si>
  <si>
    <t>Rev Epidemiol Sante Publique. 2021 Feb;69(1):1-6. doi: 10.1016/j.respe.2020.11.013. Epub 2021 Jan 29.</t>
  </si>
  <si>
    <t>Mbuyi W M G</t>
  </si>
  <si>
    <t>Rev Epidemiol Sante Publique</t>
  </si>
  <si>
    <t>10.1016/j.respe.2020.11.013</t>
  </si>
  <si>
    <t>The differences in intestinal growth and microorganisms between male and female ducks</t>
  </si>
  <si>
    <t>Chen X, Hu B, Huang L, Cheng L, Liu H, Hu J, Hu S, Han C, He H, Kang B, Xu H, Zhang R, Wang J, Li L.</t>
  </si>
  <si>
    <t>Poult Sci. 2021 Feb;100(2):1167-1177. doi: 10.1016/j.psj.2020.10.051. Epub 2020 Nov 2.</t>
  </si>
  <si>
    <t>PMC7858134</t>
  </si>
  <si>
    <t>10.1016/j.psj.2020.10.051</t>
  </si>
  <si>
    <t>Identification and evaluation of novel vaccine candidates against Shigella flexneri through reverse vaccinology approach</t>
  </si>
  <si>
    <t>Hajialibeigi A, Amani J, Gargari SLM.</t>
  </si>
  <si>
    <t>Appl Microbiol Biotechnol. 2021 Feb;105(3):1159-1173. doi: 10.1007/s00253-020-11054-4. Epub 2021 Jan 16.</t>
  </si>
  <si>
    <t>Hajialibeigi A</t>
  </si>
  <si>
    <t>PMC7811352</t>
  </si>
  <si>
    <t>10.1007/s00253-020-11054-4</t>
  </si>
  <si>
    <t>A comprehensive and high-quality collection of Escherichia coli genomes and their genes</t>
  </si>
  <si>
    <t>Horesh G, Blackwell GA, Tonkin-Hill G, Corander J, Heinz E, Thomson NR.</t>
  </si>
  <si>
    <t>Microb Genom. 2021 Feb;7(2):000499. doi: 10.1099/mgen.0.000499.</t>
  </si>
  <si>
    <t>Horesh G</t>
  </si>
  <si>
    <t>PMC8208696</t>
  </si>
  <si>
    <t>10.1099/mgen.0.000499</t>
  </si>
  <si>
    <t>Metagenomic Analyses Expand Bacterial and Functional Profiling Biomarkers for Colorectal Cancer in a Hainan Cohort, China</t>
  </si>
  <si>
    <t>Chang H, Mishra R, Cen C, Tang Y, Ma C, Wasti S, Wang Y, Ou Q, Chen K, Zhang J.</t>
  </si>
  <si>
    <t>Curr Microbiol. 2021 Feb;78(2):705-712. doi: 10.1007/s00284-020-02299-3. Epub 2021 Jan 7.</t>
  </si>
  <si>
    <t>Curr Microbiol</t>
  </si>
  <si>
    <t>10.1007/s00284-020-02299-3</t>
  </si>
  <si>
    <t>Bacteria and antibiotic resistance detection in fractures of wild birds from wildlife rehabilitation centres in Spain</t>
  </si>
  <si>
    <t>Tardón A, Bataller E, Llobat L, Jiménez-Trigos E.</t>
  </si>
  <si>
    <t>Comp Immunol Microbiol Infect Dis. 2021 Feb;74:101575. doi: 10.1016/j.cimid.2020.101575. Epub 2020 Nov 16.</t>
  </si>
  <si>
    <t>Tardón A</t>
  </si>
  <si>
    <t>10.1016/j.cimid.2020.101575</t>
  </si>
  <si>
    <t>Structural insights into the membrane receptor ShuA in DDM micelles and in a model of gram-negative bacteria outer membrane as seen by SAXS and MD simulations</t>
  </si>
  <si>
    <t>Abel S, Marchi M, Solier J, Finet S, Brillet K, Bonneté F.</t>
  </si>
  <si>
    <t>Biochim Biophys Acta Biomembr. 2021 Feb 1;1863(2):183504. doi: 10.1016/j.bbamem.2020.183504. Epub 2020 Nov 4.</t>
  </si>
  <si>
    <t>Abel S</t>
  </si>
  <si>
    <t>10.1016/j.bbamem.2020.183504</t>
  </si>
  <si>
    <t>Bacterial contaminants and their antibiotic susceptibility patterns in ready-to-eat foods vended in Ogun state, Nigeria</t>
  </si>
  <si>
    <t>Makinde OM, Adetunji MC, Ezeokoli OT, Odumosu BT, Ngoma L, Mwanza M, Ezekiel CN.</t>
  </si>
  <si>
    <t>Lett Appl Microbiol. 2021 Feb;72(2):187-195. doi: 10.1111/lam.13407. Epub 2020 Nov 10.</t>
  </si>
  <si>
    <t>Makinde OM</t>
  </si>
  <si>
    <t>10.1111/lam.13407</t>
  </si>
  <si>
    <t>Antibacterial activity and mechanism of three isomeric terpineols of Cinnamomum longepaniculatum leaf oil</t>
  </si>
  <si>
    <t>Huang J, Yang L, Zou Y, Luo S, Wang X, Liang Y, Du Y, Feng R, Wei Q.</t>
  </si>
  <si>
    <t>Folia Microbiol (Praha). 2021 Feb;66(1):59-67. doi: 10.1007/s12223-020-00818-0. Epub 2020 Sep 7.</t>
  </si>
  <si>
    <t>10.1007/s12223-020-00818-0</t>
  </si>
  <si>
    <t>Outbreak of multi-drug-resistant (MDR) Shigella flexneri in northern Australia due to an endemic regional clone acquiring an IncFII plasmid</t>
  </si>
  <si>
    <t>Guglielmino CJD, Kakkanat A, Forde BM, Rubenach S, Merone L, Stafford R, Graham RMA, Beatson SA, Jennison AV.</t>
  </si>
  <si>
    <t>Eur J Clin Microbiol Infect Dis. 2021 Feb;40(2):279-286. doi: 10.1007/s10096-020-04029-w. Epub 2020 Sep 4.</t>
  </si>
  <si>
    <t>Guglielmino CJD</t>
  </si>
  <si>
    <t>PMC7473701</t>
  </si>
  <si>
    <t>10.1007/s10096-020-04029-w</t>
  </si>
  <si>
    <t>Molecular mechanisms employed by enteric bacterial pathogens to antagonise host innate immunity</t>
  </si>
  <si>
    <t>Gan J, Giogha C, Hartland EL.</t>
  </si>
  <si>
    <t>Curr Opin Microbiol. 2021 Feb;59:58-64. doi: 10.1016/j.mib.2020.07.015. Epub 2020 Aug 27.</t>
  </si>
  <si>
    <t>Gan J</t>
  </si>
  <si>
    <t>Curr Opin Microbiol</t>
  </si>
  <si>
    <t>10.1016/j.mib.2020.07.015</t>
  </si>
  <si>
    <t>Shigella infection and host cell death: a double-edged sword for the host and pathogen survival</t>
  </si>
  <si>
    <t>Ashida H, Suzuki T, Sasakawa C.</t>
  </si>
  <si>
    <t>Curr Opin Microbiol. 2021 Feb;59:1-7. doi: 10.1016/j.mib.2020.07.007. Epub 2020 Aug 9.</t>
  </si>
  <si>
    <t>Ashida H</t>
  </si>
  <si>
    <t>10.1016/j.mib.2020.07.007</t>
  </si>
  <si>
    <t>Molecular Mechanisms of Intercellular Dissemination of Bacterial Pathogens</t>
  </si>
  <si>
    <t>Dowd GC, Mortuza R, Ireton K.</t>
  </si>
  <si>
    <t>Trends Microbiol. 2021 Feb;29(2):127-141. doi: 10.1016/j.tim.2020.06.008. Epub 2020 Jul 15.</t>
  </si>
  <si>
    <t>Dowd GC</t>
  </si>
  <si>
    <t>10.1016/j.tim.2020.06.008</t>
  </si>
  <si>
    <t>Analogs of the Cathelicidin-Derived Antimicrobial Peptide PMAP-23 Exhibit Improved Stability and Antibacterial Activity</t>
  </si>
  <si>
    <t>Liu Y, Shen T, Chen L, Zhou J, Wang C.</t>
  </si>
  <si>
    <t>Probiotics Antimicrob Proteins. 2021 Feb;13(1):273-286. doi: 10.1007/s12602-020-09686-z.</t>
  </si>
  <si>
    <t>10.1007/s12602-020-09686-z</t>
  </si>
  <si>
    <t>Distal Gastrectomy with Billroth II Reconstruction is Associated with Oralization of Gut Microbiome and Intestinal Inflammation: A Proof-of-Concept Study</t>
  </si>
  <si>
    <t>Horvath A, Bausys A, Sabaliauskaite R, Stratilatovas E, Jarmalaite S, Schuetz B, Stiegler P, Bausys R, Stadlbauer V, Strupas K.</t>
  </si>
  <si>
    <t>Ann Surg Oncol. 2021 Feb;28(2):1198-1208. doi: 10.1245/s10434-020-08678-1. Epub 2020 Jun 5.</t>
  </si>
  <si>
    <t>Horvath A</t>
  </si>
  <si>
    <t>Ann Surg Oncol</t>
  </si>
  <si>
    <t>PMC7801296</t>
  </si>
  <si>
    <t>10.1245/s10434-020-08678-1</t>
  </si>
  <si>
    <t>A preliminary study on the role of Bacteroides fragilis in stent encrustation</t>
  </si>
  <si>
    <t>Li X, Gao H, Sun X, Huang Z, Wang B, Li Y, Wei W, Wang C, Ni Y.</t>
  </si>
  <si>
    <t>World J Urol. 2021 Feb;39(2):579-588. doi: 10.1007/s00345-020-03185-0. Epub 2020 Apr 19.</t>
  </si>
  <si>
    <t>Li X</t>
  </si>
  <si>
    <t>World J Urol</t>
  </si>
  <si>
    <t>10.1007/s00345-020-03185-0</t>
  </si>
  <si>
    <t>Antimicrobial susceptibility of bacterial isolates from the conjunctiva, storage cases and mobile phones of university students using contact lenses</t>
  </si>
  <si>
    <t>Waleed AM, Lua'i AI, Wisam S, Sana J.</t>
  </si>
  <si>
    <t>Cont Lens Anterior Eye. 2021 Feb;44(1):62-66. doi: 10.1016/j.clae.2019.10.139. Epub 2019 Nov 10.</t>
  </si>
  <si>
    <t>Waleed AM</t>
  </si>
  <si>
    <t>Cont Lens Anterior Eye</t>
  </si>
  <si>
    <t>10.1016/j.clae.2019.10.139</t>
  </si>
  <si>
    <t>Two new phthalide derivatives from the endophytic fungus Penicillium vulpinum isolated from Sophora tonkinensis</t>
  </si>
  <si>
    <t>Qin Y, Liu X, Lin J, Huang J, Jiang X, Mo T, Xu Z, Li J, Yang R.</t>
  </si>
  <si>
    <t>Nat Prod Res. 2021 Feb;35(3):421-427. doi: 10.1080/14786419.2019.1636237. Epub 2019 Jul 5.</t>
  </si>
  <si>
    <t>10.1080/14786419.2019.1636237</t>
  </si>
  <si>
    <t>Baitouweng decoction alleviates dextran sulfate sodium-induced ulcerative colitis by regulating intestinal microbiota and the IL-6/STAT3 signaling pathway</t>
  </si>
  <si>
    <t>Xuan-Qing CHEN, Xiang-Yu LV, Shi-Jia LIU.</t>
  </si>
  <si>
    <t>J Ethnopharmacol. 2021 Jan 30;265:113357. doi: 10.1016/j.jep.2020.113357. Epub 2020 Sep 3.</t>
  </si>
  <si>
    <t>Xuan-Qing CHEN</t>
  </si>
  <si>
    <t>10.1016/j.jep.2020.113357</t>
  </si>
  <si>
    <t>2021 Jan 30</t>
  </si>
  <si>
    <t>Effect of O-Antigen Chain Length Regulation on the Immunogenicity of Shigella and Salmonella Generalized Modules for Membrane Antigens (GMMA)</t>
  </si>
  <si>
    <t>Gasperini G, Raso MM, Arato V, Aruta MG, Cescutti P, Necchi F, Micoli F.</t>
  </si>
  <si>
    <t>Int J Mol Sci. 2021 Jan 28;22(3):1309. doi: 10.3390/ijms22031309.</t>
  </si>
  <si>
    <t>Gasperini G</t>
  </si>
  <si>
    <t>PMC7865430</t>
  </si>
  <si>
    <t>10.3390/ijms22031309</t>
  </si>
  <si>
    <t>2021 Jan 28</t>
  </si>
  <si>
    <t>Redirecting substrate regioselectivity using engineered ΔN(123)-GBD-CD2 branching sucrases for the production of pentasaccharide repeating units of S. flexneri 3a, 4a and 4b haptens</t>
  </si>
  <si>
    <t>Benkoulouche M, Ben Imeddourene A, Barel LA, Le Heiget G, Pizzut S, Kulyk H, Bellvert F, Bozonnet S, Mulard LA, Remaud-Siméon M, Moulis C, André I.</t>
  </si>
  <si>
    <t>Sci Rep. 2021 Jan 28;11(1):2474. doi: 10.1038/s41598-021-81719-1.</t>
  </si>
  <si>
    <t>PMC7844235</t>
  </si>
  <si>
    <t>10.1038/s41598-021-81719-1</t>
  </si>
  <si>
    <t>Prevalence and dynamics of clinically significant bacterial contaminants in herbal medicines sold in East Africa from 2000 to 2020: a systematic review and meta-analysis</t>
  </si>
  <si>
    <t>Walusansa A, Asiimwe S, Kafeero HM, Stanley IJ, Ssenku JE, Nakavuma JL, Kakudidi EK.</t>
  </si>
  <si>
    <t>Trop Med Health. 2021 Jan 28;49(1):10. doi: 10.1186/s41182-020-00295-8.</t>
  </si>
  <si>
    <t>Walusansa A</t>
  </si>
  <si>
    <t>PMC7841910</t>
  </si>
  <si>
    <t>10.1186/s41182-020-00295-8</t>
  </si>
  <si>
    <t>Xylanase modulates the microbiota of ileal mucosa and digesta of pigs fed corn-based arabinoxylans likely through both a stimbiotic and prebiotic mechanism</t>
  </si>
  <si>
    <t>Petry AL, Patience JF, Koester LR, Huntley NF, Bedford MR, Schmitz-Esser S.</t>
  </si>
  <si>
    <t>PLoS One. 2021 Jan 27;16(1):e0246144. doi: 10.1371/journal.pone.0246144. eCollection 2021.</t>
  </si>
  <si>
    <t>Petry AL</t>
  </si>
  <si>
    <t>PMC7840016</t>
  </si>
  <si>
    <t>10.1371/journal.pone.0246144</t>
  </si>
  <si>
    <t>2021 Jan 27</t>
  </si>
  <si>
    <t>Mash-based analyses of Escherichia coli genomes reveal 14 distinct phylogroups</t>
  </si>
  <si>
    <t>Abram K, Udaondo Z, Bleker C, Wanchai V, Wassenaar TM, Robeson MS 2nd, Ussery DW.</t>
  </si>
  <si>
    <t>Commun Biol. 2021 Jan 26;4(1):117. doi: 10.1038/s42003-020-01626-5.</t>
  </si>
  <si>
    <t>Abram K</t>
  </si>
  <si>
    <t>PMC7838162</t>
  </si>
  <si>
    <t>10.1038/s42003-020-01626-5</t>
  </si>
  <si>
    <t>2021 Jan 26</t>
  </si>
  <si>
    <t>Genomic Drivers of Multidrug-Resistant Shigella Affecting Vulnerable Patient Populations in the United States and Abroad</t>
  </si>
  <si>
    <t>Worley JN, Javkar K, Hoffmann M, Hysell K, Garcia-Williams A, Tagg K, Kanjilal S, Strain E, Pop M, Allard M, Francois Watkins L, Bry L.</t>
  </si>
  <si>
    <t>mBio. 2021 Jan 26;12(1):e03188-20. doi: 10.1128/mBio.03188-20.</t>
  </si>
  <si>
    <t>Worley JN</t>
  </si>
  <si>
    <t>PMC7858064</t>
  </si>
  <si>
    <t>10.1128/mBio.03188-20</t>
  </si>
  <si>
    <t>Multiple drug resistance of Campylobacter jejuni and Shigella isolated from diarrhoeic children at Kapsabet County referral hospital, Kenya</t>
  </si>
  <si>
    <t>Zachariah OH, Lizzy MA, Rose K, Angela MM.</t>
  </si>
  <si>
    <t>BMC Infect Dis. 2021 Jan 23;21(1):109. doi: 10.1186/s12879-021-05788-3.</t>
  </si>
  <si>
    <t>Zachariah OH</t>
  </si>
  <si>
    <t>PMC7825205</t>
  </si>
  <si>
    <t>10.1186/s12879-021-05788-3</t>
  </si>
  <si>
    <t>2021 Jan 23</t>
  </si>
  <si>
    <t>Fecal Microbiome Composition in Healthy Adults in Ghana</t>
  </si>
  <si>
    <t>Parbie PK, Mizutani T, Ishizaka A, Kawana-Tachikawa A, Runtuwene LR, Seki S, Abana CZ, Kushitor D, Bonney EY, Ofori SB, Uematsu S, Imoto S, Kimura Y, Kiyono H, Ishikawa K, Ampofo WK, Matano T.</t>
  </si>
  <si>
    <t>Jpn J Infect Dis. 2021 Jan 22;74(1):42-47. doi: 10.7883/yoken.JJID.2020.469. Epub 2020 Jun 30.</t>
  </si>
  <si>
    <t>Parbie PK</t>
  </si>
  <si>
    <t>Jpn J Infect Dis</t>
  </si>
  <si>
    <t>10.7883/yoken.JJID.2020.469</t>
  </si>
  <si>
    <t>2021 Jan 22</t>
  </si>
  <si>
    <t>Evaluation of Molecular Serotyping Assays for Shigella flexneri Directly on Stool Samples</t>
  </si>
  <si>
    <t>Liu J, Pholwat S, Zhang J, Taniuchi M, Haque R, Alam M, Ochieng JB, Jones JA, Platts-Mills JA, Tennant SM, Houpt E.</t>
  </si>
  <si>
    <t>J Clin Microbiol. 2021 Jan 21;59(2):e02455-20. doi: 10.1128/JCM.02455-20. Print 2021 Jan 21.</t>
  </si>
  <si>
    <t>Liu J</t>
  </si>
  <si>
    <t>PMC8111134</t>
  </si>
  <si>
    <t>10.1128/JCM.02455-20</t>
  </si>
  <si>
    <t>2021 Jan 21</t>
  </si>
  <si>
    <t>Gut Microbiota and Related Metabolites Were Disturbed in Ulcerative Colitis and Partly Restored After Mesalamine Treatment</t>
  </si>
  <si>
    <t>Dai L, Tang Y, Zhou W, Dang Y, Sun Q, Tang Z, Zhu M, Ji G.</t>
  </si>
  <si>
    <t>Front Pharmacol. 2021 Jan 18;11:620724. doi: 10.3389/fphar.2020.620724. eCollection 2020.</t>
  </si>
  <si>
    <t>Dai L</t>
  </si>
  <si>
    <t>PMC7898679</t>
  </si>
  <si>
    <t>10.3389/fphar.2020.620724</t>
  </si>
  <si>
    <t>2021 Jan 18</t>
  </si>
  <si>
    <t>The identification of novel immunogenic antigens as potential Shigella vaccine components</t>
  </si>
  <si>
    <t>de Alwis R, Liang L, Taghavian O, Werner E, The HC, Thu TNH, Duong VT, Davies DH, Felgner PL, Baker S.</t>
  </si>
  <si>
    <t>Genome Med. 2021 Jan 15;13(1):8. doi: 10.1186/s13073-020-00824-4.</t>
  </si>
  <si>
    <t>de Alwis R</t>
  </si>
  <si>
    <t>PMC7809897</t>
  </si>
  <si>
    <t>10.1186/s13073-020-00824-4</t>
  </si>
  <si>
    <t>2021 Jan 15</t>
  </si>
  <si>
    <t>Chemotaxis-selective colonization of mangrove rhizosphere microbes on nine different microplastics</t>
  </si>
  <si>
    <t>Xie H, Chen J, Feng L, He L, Zhou C, Hong P, Sun S, Zhao H, Liang Y, Ren L, Zhang Y, Li C.</t>
  </si>
  <si>
    <t>Sci Total Environ. 2021 Jan 15;752:142223. doi: 10.1016/j.scitotenv.2020.142223. Epub 2020 Sep 9.</t>
  </si>
  <si>
    <t>Xie H</t>
  </si>
  <si>
    <t>10.1016/j.scitotenv.2020.142223</t>
  </si>
  <si>
    <t>Visible-light-driven photocatalytic disinfection of raw surface waters (300-5000 CFU/mL) using reusable coated Ru/WO(3)/ZrO(2)</t>
  </si>
  <si>
    <t>Fouad M, Gar Alalm M, El-Etriby HK, Boffito DC, Ookawara S, Ohno T, Fujii M.</t>
  </si>
  <si>
    <t>J Hazard Mater. 2021 Jan 15;402:123514. doi: 10.1016/j.jhazmat.2020.123514. Epub 2020 Jul 17.</t>
  </si>
  <si>
    <t>Fouad M</t>
  </si>
  <si>
    <t>10.1016/j.jhazmat.2020.123514</t>
  </si>
  <si>
    <t>Dissecting the contribution of O-Antigen and proteins to the immunogenicity of Shigella sonnei generalized modules for membrane antigens (GMMA)</t>
  </si>
  <si>
    <t>Mancini F, Gasperini G, Rossi O, Aruta MG, Raso MM, Alfini R, Biagini M, Necchi F, Micoli F.</t>
  </si>
  <si>
    <t>Sci Rep. 2021 Jan 13;11(1):906. doi: 10.1038/s41598-020-80421-y.</t>
  </si>
  <si>
    <t>Mancini F</t>
  </si>
  <si>
    <t>PMC7806729</t>
  </si>
  <si>
    <t>10.1038/s41598-020-80421-y</t>
  </si>
  <si>
    <t>2021 Jan 13</t>
  </si>
  <si>
    <t>Impact of N-Acetylcysteine on the Gut Microbiota in the Piglets Infected With Porcine Epidemic Diarrhea Virus</t>
  </si>
  <si>
    <t>Wu T, Lyu Y, Li X, Wu M, Yu K, Li S, Ji C, Zhang Q, Zhang Y, Zhao D, Yi D, Hou Y.</t>
  </si>
  <si>
    <t>Front Vet Sci. 2021 Jan 12;7:582338. doi: 10.3389/fvets.2020.582338. eCollection 2020.</t>
  </si>
  <si>
    <t>Wu T</t>
  </si>
  <si>
    <t>PMC7835392</t>
  </si>
  <si>
    <t>10.3389/fvets.2020.582338</t>
  </si>
  <si>
    <t>2021 Jan 12</t>
  </si>
  <si>
    <t>A New Look at the Enterobacterial Common Antigen Forms Obtained during Rough Lipopolysaccharides Purification</t>
  </si>
  <si>
    <t>Gozdziewicz TK, Maciejewska A, Tsybulska A, Lugowski C, Lukasiewicz J.</t>
  </si>
  <si>
    <t>Int J Mol Sci. 2021 Jan 12;22(2):701. doi: 10.3390/ijms22020701.</t>
  </si>
  <si>
    <t>Gozdziewicz TK</t>
  </si>
  <si>
    <t>PMC7828235</t>
  </si>
  <si>
    <t>10.3390/ijms22020701</t>
  </si>
  <si>
    <t>Microbiota analysis and transient elastography reveal new extra-hepatic components of liver steatosis and fibrosis in obese patients</t>
  </si>
  <si>
    <t>Lanthier N, Rodriguez J, Nachit M, Hiel S, Trefois P, Neyrinck AM, Cani PD, Bindels LB, Thissen JP, Delzenne NM.</t>
  </si>
  <si>
    <t>Sci Rep. 2021 Jan 12;11(1):659. doi: 10.1038/s41598-020-79718-9.</t>
  </si>
  <si>
    <t>Lanthier N</t>
  </si>
  <si>
    <t>PMC7804131</t>
  </si>
  <si>
    <t>10.1038/s41598-020-79718-9</t>
  </si>
  <si>
    <t>Molecular Characterization of Bacteria, Detection of Enterotoxin Genes, and Screening of Antibiotic Susceptibility Patterns in Traditionally Processed Meat Products of Sikkim, India</t>
  </si>
  <si>
    <t>Bhutia MO, Thapa N, Tamang JP.</t>
  </si>
  <si>
    <t>Front Microbiol. 2021 Jan 11;11:599606. doi: 10.3389/fmicb.2020.599606. eCollection 2020.</t>
  </si>
  <si>
    <t>Bhutia MO</t>
  </si>
  <si>
    <t>PMC7830132</t>
  </si>
  <si>
    <t>10.3389/fmicb.2020.599606</t>
  </si>
  <si>
    <t>2021 Jan 11</t>
  </si>
  <si>
    <t>Myosins, an Underestimated Player in the Infectious Cycle of Pathogenic Bacteria</t>
  </si>
  <si>
    <t>Pillon M, Doublet P.</t>
  </si>
  <si>
    <t>Int J Mol Sci. 2021 Jan 9;22(2):615. doi: 10.3390/ijms22020615.</t>
  </si>
  <si>
    <t>Pillon M</t>
  </si>
  <si>
    <t>PMC7826972</t>
  </si>
  <si>
    <t>10.3390/ijms22020615</t>
  </si>
  <si>
    <t>2021 Jan 9</t>
  </si>
  <si>
    <t>Genome Analysis of a Historical Shigella dysenteriae Serotype 1 Strain Carrying a Conserved Stx Prophage Region</t>
  </si>
  <si>
    <t>Sváb D, Falgenhauer L, Horváth B, Maróti G, Falgenhauer J, Chakraborty T, Tóth I.</t>
  </si>
  <si>
    <t>Front Microbiol. 2021 Jan 8;11:614793. doi: 10.3389/fmicb.2020.614793. eCollection 2020.</t>
  </si>
  <si>
    <t>Sváb D</t>
  </si>
  <si>
    <t>PMC7819885</t>
  </si>
  <si>
    <t>10.3389/fmicb.2020.614793</t>
  </si>
  <si>
    <t>2021 Jan 8</t>
  </si>
  <si>
    <t>Improvement of intestinal flora: accompany with the antihypertensive effect of electroacupuncture on stage 1 hypertension</t>
  </si>
  <si>
    <t>Wang JM, Yang MX, Wu QF, Chen J, Deng SF, Chen L, Wei DN, Liang FR.</t>
  </si>
  <si>
    <t>Chin Med. 2021 Jan 7;16(1):7. doi: 10.1186/s13020-020-00417-8.</t>
  </si>
  <si>
    <t>Wang JM</t>
  </si>
  <si>
    <t>Chin Med</t>
  </si>
  <si>
    <t>PMC7792359</t>
  </si>
  <si>
    <t>10.1186/s13020-020-00417-8</t>
  </si>
  <si>
    <t>2021 Jan 7</t>
  </si>
  <si>
    <t>Epidemic and molecular characterization of fluoroquinolone-resistant Shigella dysenteriae 1 isolates from calves with diarrhea</t>
  </si>
  <si>
    <t>Cao M, Wang W, Zhang L, Liu G, Zhou X, Li B, Shi Y, Zhu Z, Zhang J.</t>
  </si>
  <si>
    <t>BMC Microbiol. 2021 Jan 6;21(1):6. doi: 10.1186/s12866-020-02050-9.</t>
  </si>
  <si>
    <t>Cao M</t>
  </si>
  <si>
    <t>PMC7789508</t>
  </si>
  <si>
    <t>10.1186/s12866-020-02050-9</t>
  </si>
  <si>
    <t>2021 Jan 6</t>
  </si>
  <si>
    <t>Altered gut microbiota correlate with different immune responses to HAART in HIV-infected individuals</t>
  </si>
  <si>
    <t>Xie Y, Sun J, Wei L, Jiang H, Hu C, Yang J, Huang Y, Ruan B, Zhu B.</t>
  </si>
  <si>
    <t>BMC Microbiol. 2021 Jan 6;21(1):11. doi: 10.1186/s12866-020-02074-1.</t>
  </si>
  <si>
    <t>Xie Y</t>
  </si>
  <si>
    <t>PMC7789785</t>
  </si>
  <si>
    <t>10.1186/s12866-020-02074-1</t>
  </si>
  <si>
    <t>Associations of faecal microbiota with influenza-like illness in participants aged 60 years or older: an observational study</t>
  </si>
  <si>
    <t>Fuentes S, den Hartog G, Nanlohy NM, Wijnands L, Ferreira JA, Nicolaie MA, Pennings JLA, Jacobi R, de Wit J, van Beek J, van Baarle D.</t>
  </si>
  <si>
    <t>Lancet Healthy Longev. 2021 Jan;2(1):e13-e23. doi: 10.1016/S2666-7568(20)30034-9.</t>
  </si>
  <si>
    <t>Fuentes S</t>
  </si>
  <si>
    <t>Lancet Healthy Longev</t>
  </si>
  <si>
    <t>10.1016/S2666-7568(20)30034-9</t>
  </si>
  <si>
    <t>2021 Jan</t>
  </si>
  <si>
    <t>Salmonellosis in Poland in 2018 and 2019</t>
  </si>
  <si>
    <t>Milczarek M, Sadkowska-Todys M, Czarkowski MP.</t>
  </si>
  <si>
    <t>Przegl Epidemiol. 2021;75(4):665-668. doi: 10.32394/pe.75.62.</t>
  </si>
  <si>
    <t>Milczarek M</t>
  </si>
  <si>
    <t>10.32394/pe.75.62</t>
  </si>
  <si>
    <t>The interaction of enteric bacterial effectors with the host engulfment pathway control innate immune responses</t>
  </si>
  <si>
    <t>Sayed IM, Ibeawuchi SR, Lie D, Anandachar MS, Pranadinata R, Raffatellu M, Das S.</t>
  </si>
  <si>
    <t>Gut Microbes. 2021 Jan-Dec;13(1):1991776. doi: 10.1080/19490976.2021.1991776.</t>
  </si>
  <si>
    <t>Sayed IM</t>
  </si>
  <si>
    <t>PMC8565811</t>
  </si>
  <si>
    <t>10.1080/19490976.2021.1991776</t>
  </si>
  <si>
    <t>2021 Jan-Dec</t>
  </si>
  <si>
    <t>Characteristics of Rotavirus, ETEC, and Vibrio Cholerae Among Under 2-year Children Attending an Urban Diarrheal Disease Hospital in Bangladesh</t>
  </si>
  <si>
    <t>Sarker MHR, Moriyama M, Rahman MM, Das SK, Uzzaman MN, Das J, Uddin A, Banu S, Khan SH, Shahid AS, Shahunja KM, Chisti MJ, Faruque ASG, Ahmed T.</t>
  </si>
  <si>
    <t>J Prim Care Community Health. 2021 Jan-Dec;12:21501327211049118. doi: 10.1177/21501327211049118.</t>
  </si>
  <si>
    <t>Sarker MHR</t>
  </si>
  <si>
    <t>J Prim Care Community Health</t>
  </si>
  <si>
    <t>PMC8512248</t>
  </si>
  <si>
    <t>10.1177/21501327211049118</t>
  </si>
  <si>
    <t>A case of a child with four parasites in Bulgaria</t>
  </si>
  <si>
    <t>Karcheva M, Sherif D, Lazarova K, Chernaeva K, Makaveev I.</t>
  </si>
  <si>
    <t>Ann Parasitol. 2021;67(2):347-349. doi: 10.17420/ap6702.349.</t>
  </si>
  <si>
    <t>Karcheva M</t>
  </si>
  <si>
    <t>Ann Parasitol</t>
  </si>
  <si>
    <t>10.17420/ap6702.349</t>
  </si>
  <si>
    <t>Prebiotic Enriched Exclusive Enteral Nutrition Suppresses Colitis via Gut Microbiome Modulation and Expansion of Anti-inflammatory T Cells in a Mouse Model of Colitis</t>
  </si>
  <si>
    <t>Lunken GR, Tsai K, Schick A, Lisko DJ, Cook L, Vallance BA, Jacobson K.</t>
  </si>
  <si>
    <t>Cell Mol Gastroenterol Hepatol. 2021;12(4):1251-1266. doi: 10.1016/j.jcmgh.2021.06.011. Epub 2021 Jun 29.</t>
  </si>
  <si>
    <t>Lunken GR</t>
  </si>
  <si>
    <t>PMC8453203</t>
  </si>
  <si>
    <t>10.1016/j.jcmgh.2021.06.011</t>
  </si>
  <si>
    <t>A microbial signature following bariatric surgery is robustly consistent across multiple cohorts</t>
  </si>
  <si>
    <t>Fouladi F, Carroll IM, Sharpton TJ, Bulik-Sullivan E, Heinberg L, Steffen KJ, Fodor AA.</t>
  </si>
  <si>
    <t>Gut Microbes. 2021 Jan-Dec;13(1):1930872. doi: 10.1080/19490976.2021.1930872.</t>
  </si>
  <si>
    <t>Fouladi F</t>
  </si>
  <si>
    <t>PMC8224199</t>
  </si>
  <si>
    <t>10.1080/19490976.2021.1930872</t>
  </si>
  <si>
    <t>UV responsive quercetin derived and functionalized CuO/ZnO nanocomposite in ameliorating photocatalytic degradation of rhodamine B dye and enhanced biocidal activity against selected pathogenic strains</t>
  </si>
  <si>
    <t>Sandhya J, Kalaiselvam S.</t>
  </si>
  <si>
    <t>J Environ Sci Health A Tox Hazard Subst Environ Eng. 2021;56(8):835-848. doi: 10.1080/10934529.2021.1930770. Epub 2021 May 26.</t>
  </si>
  <si>
    <t>Sandhya J</t>
  </si>
  <si>
    <t>J Environ Sci Health A Tox Hazard Subst Environ Eng</t>
  </si>
  <si>
    <t>10.1080/10934529.2021.1930770</t>
  </si>
  <si>
    <t>Fast Phylogeny Reconstruction from Genomes of Closely Related Microbes</t>
  </si>
  <si>
    <t>Haubold B, Klötzl F.</t>
  </si>
  <si>
    <t>Methods Mol Biol. 2021;2242:77-89. doi: 10.1007/978-1-0716-1099-2_6.</t>
  </si>
  <si>
    <t>Haubold B</t>
  </si>
  <si>
    <t>10.1007/978-1-0716-1099-2_6</t>
  </si>
  <si>
    <t>Altered gut microbiota is associated with feeding intolerance in preterm infants</t>
  </si>
  <si>
    <t>Hu X, Chang Y, Wang Z, Bao W, Li Z.</t>
  </si>
  <si>
    <t>Turk J Pediatr. 2021;63(2):206-217. doi: 10.24953/turkjped.2021.02.004.</t>
  </si>
  <si>
    <t>Turk J Pediatr</t>
  </si>
  <si>
    <t>10.24953/turkjped.2021.02.004</t>
  </si>
  <si>
    <t>Outbreak investigation of foodborne illness among political rally attendees, Cuddalore, Tamil Nadu, India</t>
  </si>
  <si>
    <t>Patil AA, Velayudhan A, Durairaj GK, Khasnobis P, Sodha SV; Working Group*.</t>
  </si>
  <si>
    <t>Indian J Public Health. 2021 Jan;65(Supplement):S55-S58. doi: 10.4103/ijph.IJPH_1069_20.</t>
  </si>
  <si>
    <t>Patil AA</t>
  </si>
  <si>
    <t>Indian J Public Health</t>
  </si>
  <si>
    <t>10.4103/ijph.IJPH_1069_20</t>
  </si>
  <si>
    <t>Shellfish poisoning outbreaks in Cuddalore District, Tamil Nadu, India</t>
  </si>
  <si>
    <t>Velayudhan A, Nayak J, Murhekar MV, Dikid T, Sodha SV; Working Group*.</t>
  </si>
  <si>
    <t>Indian J Public Health. 2021 Jan;65(Supplement):S29-S33. doi: 10.4103/ijph.IJPH_1070_20.</t>
  </si>
  <si>
    <t>Velayudhan A</t>
  </si>
  <si>
    <t>10.4103/ijph.IJPH_1070_20</t>
  </si>
  <si>
    <t>Step-by-step guide to post-acquisition correlation of confocal and FIB/SEM volumes using Amira software</t>
  </si>
  <si>
    <t>Weiner A.</t>
  </si>
  <si>
    <t>Methods Cell Biol. 2021;162:333-351. doi: 10.1016/bs.mcb.2020.09.006. Epub 2020 Nov 10.</t>
  </si>
  <si>
    <t>Weiner A</t>
  </si>
  <si>
    <t>Methods Cell Biol</t>
  </si>
  <si>
    <t>10.1016/bs.mcb.2020.09.006</t>
  </si>
  <si>
    <t>Virulence Factor Cargo and Host Cell Interactions of Shiga Toxin-Producing Escherichia coli Outer Membrane Vesicles</t>
  </si>
  <si>
    <t>Bielaszewska M, Greune L, Bauwens A, Dersch P, Mellmann A, Rüter C.</t>
  </si>
  <si>
    <t>Methods Mol Biol. 2021;2291:177-205. doi: 10.1007/978-1-0716-1339-9_8.</t>
  </si>
  <si>
    <t>Bielaszewska M</t>
  </si>
  <si>
    <t>10.1007/978-1-0716-1339-9_8</t>
  </si>
  <si>
    <t>[Composition and changes of intestinal flora in septic mouse model]</t>
  </si>
  <si>
    <t>Zhao H, Kuang C, Li F, Leng Y.</t>
  </si>
  <si>
    <t>Zhonghua Wei Zhong Bing Ji Jiu Yi Xue. 2021 Jan;33(1):10-16. doi: 10.3760/cma.j.cn121430-20200814-00579.</t>
  </si>
  <si>
    <t>10.3760/cma.j.cn121430-20200814-00579</t>
  </si>
  <si>
    <t>B. adolescentis ameliorates chronic colitis by regulating Treg/Th2 response and gut microbiota remodeling</t>
  </si>
  <si>
    <t>Fan L, Qi Y, Qu S, Chen X, Li A, Hendi M, Xu C, Wang L, Hou T, Si J, Chen S.</t>
  </si>
  <si>
    <t>Gut Microbes. 2021 Jan-Dec;13(1):1-17. doi: 10.1080/19490976.2020.1826746.</t>
  </si>
  <si>
    <t>Fan L</t>
  </si>
  <si>
    <t>PMC7889144</t>
  </si>
  <si>
    <t>10.1080/19490976.2020.1826746</t>
  </si>
  <si>
    <t>EpiMix Based Novel Vaccine Candidate for Shigella: Evidence of Prophylactic Immunity in Balb/c Mice</t>
  </si>
  <si>
    <t>Padh H, Yagnik B, Sharma D, Desai P.</t>
  </si>
  <si>
    <t>Int J Pept Res Ther. 2021;27(2):1095-1110. doi: 10.1007/s10989-020-10153-0. Epub 2021 Jan 30.</t>
  </si>
  <si>
    <t>Padh H</t>
  </si>
  <si>
    <t>Int J Pept Res Ther</t>
  </si>
  <si>
    <t>PMC7846920</t>
  </si>
  <si>
    <t>10.1007/s10989-020-10153-0</t>
  </si>
  <si>
    <t>SARS-COV-2 INFECTION AND LONGITUDINAL FECAL SCREENING IN MALAYAN TIGERS (PANTHERA TIGRIS JACKSONI), AMUR TIGERS (PANTHERA TIGRIS ALTAICA ), AND AFRICAN LIONS (PANTHERA LEO KRUGERI) AT THE BRONX ZOO, NEW YORK, USA</t>
  </si>
  <si>
    <t>Bartlett SL, Diel DG, Wang L, Zec S, Laverack M, Martins M, Caserta LC, Killian ML, Terio K, Olmstead C, Delaney MA, Stokol T, Ivančić M, Jenkins-Moore M, Ingerman K, Teegan T, McCann C, Thomas P, McAloose D, Sykes JM, Calle PP.</t>
  </si>
  <si>
    <t>J Zoo Wildl Med. 2021 Jan;51(4):733-744. doi: 10.1638/2020-0171.</t>
  </si>
  <si>
    <t>Bartlett SL</t>
  </si>
  <si>
    <t>10.1638/2020-0171</t>
  </si>
  <si>
    <t>The heme-binding protein PhuS transcriptionally regulates the Pseudomonas aeruginosa tandem sRNA prrF1,F2 locus</t>
  </si>
  <si>
    <t>Wilson T, Mouriño S, Wilks A.</t>
  </si>
  <si>
    <t>J Biol Chem. 2021 Jan-Jun;296:100275. doi: 10.1016/j.jbc.2021.100275. Epub 2021 Jan 9.</t>
  </si>
  <si>
    <t>Wilson T</t>
  </si>
  <si>
    <t>J Biol Chem</t>
  </si>
  <si>
    <t>PMC7948967</t>
  </si>
  <si>
    <t>10.1016/j.jbc.2021.100275</t>
  </si>
  <si>
    <t>2021 Jan-Jun</t>
  </si>
  <si>
    <t>IspH inhibitors kill Gram-negative bacteria and mobilize immune clearance</t>
  </si>
  <si>
    <t>Singh KS, Sharma R, Reddy PAN, Vonteddu P, Good M, Sundarrajan A, Choi H, Muthumani K, Kossenkov A, Goldman AR, Tang HY, Totrov M, Cassel J, Murphy ME, Somasundaram R, Herlyn M, Salvino JM, Dotiwala F.</t>
  </si>
  <si>
    <t>Nature. 2021 Jan;589(7843):597-602. doi: 10.1038/s41586-020-03074-x. Epub 2020 Dec 23.</t>
  </si>
  <si>
    <t>Singh KS</t>
  </si>
  <si>
    <t>PMC8776033</t>
  </si>
  <si>
    <t>NIHMS1646145</t>
  </si>
  <si>
    <t>10.1038/s41586-020-03074-x</t>
  </si>
  <si>
    <t>Estimate of Burden and Direct Healthcare Cost of Infectious Waterborne Disease in the United States</t>
  </si>
  <si>
    <t>Collier SA, Deng L, Adam EA, Benedict KM, Beshearse EM, Blackstock AJ, Bruce BB, Derado G, Edens C, Fullerton KE, Gargano JW, Geissler AL, Hall AJ, Havelaar AH, Hill VR, Hoekstra RM, Reddy SC, Scallan E, Stokes EK, Yoder JS, Beach MJ.</t>
  </si>
  <si>
    <t>Emerg Infect Dis. 2021 Jan;27(1):140-149. doi: 10.3201/eid2701.190676.</t>
  </si>
  <si>
    <t>Collier SA</t>
  </si>
  <si>
    <t>PMC7774540</t>
  </si>
  <si>
    <t>10.3201/eid2701.190676</t>
  </si>
  <si>
    <t>Screening of natural compounds for identification of novel inhibitors against β-lactamase CTX-M-152 reported among Kluyvera georgiana isolates: An in vitro and in silico study</t>
  </si>
  <si>
    <t>Hemlata, Bhat MA, Kumar V, Ahmed MZ, Alqahtani AS, Alqahtani MS, Jan AT, Rahman S, Tiwari A.</t>
  </si>
  <si>
    <t>Microb Pathog. 2021 Jan;150:104688. doi: 10.1016/j.micpath.2020.104688. Epub 2020 Dec 8.</t>
  </si>
  <si>
    <t>Hemlata</t>
  </si>
  <si>
    <t>10.1016/j.micpath.2020.104688</t>
  </si>
  <si>
    <t>The Prevalence of Shiga Toxin-1 in Non-Shigella Dysenteriae Isolates Collected from Diarrhea Samples in Patients, Ahvaz, Iran</t>
  </si>
  <si>
    <t>Mahdian N, Kouhsari E, Gheysarzadeh A, Maleki A, Valadbeigi H, Sadeghifard N.</t>
  </si>
  <si>
    <t>Infect Disord Drug Targets. 2021;21(5):e270421188775. doi: 10.2174/1871526520666201207122924.</t>
  </si>
  <si>
    <t>Mahdian N</t>
  </si>
  <si>
    <t>Infect Disord Drug Targets</t>
  </si>
  <si>
    <t>10.2174/1871526520666201207122924</t>
  </si>
  <si>
    <t>A low pH-based rapid and direct colorimetric sensing of bacteria using unmodified gold nanoparticles</t>
  </si>
  <si>
    <t>Du J, Yu Z, Hu Z, Chen J, Zhao J, Bai Y.</t>
  </si>
  <si>
    <t>J Microbiol Methods. 2021 Jan;180:106110. doi: 10.1016/j.mimet.2020.106110. Epub 2020 Nov 30.</t>
  </si>
  <si>
    <t>Du J</t>
  </si>
  <si>
    <t>10.1016/j.mimet.2020.106110</t>
  </si>
  <si>
    <t>Catecholic alkaloid sulfonates and aromatic nitro compounds from Portulaca oleracea and screening of their anti-inflammatory and anti-microbial activities</t>
  </si>
  <si>
    <t>Hu S, Chai WC, Xu L, Li S, Jin C, Zhu R, Yang L, Zhang R, Tang K, Li P, Yang E, Chang W, Shen T, Semple S, Venter H, Xiang L.</t>
  </si>
  <si>
    <t>Phytochemistry. 2021 Jan;181:112587. doi: 10.1016/j.phytochem.2020.112587. Epub 2020 Nov 24.</t>
  </si>
  <si>
    <t>Hu S</t>
  </si>
  <si>
    <t>Phytochemistry</t>
  </si>
  <si>
    <t>10.1016/j.phytochem.2020.112587</t>
  </si>
  <si>
    <t>Influence of anthropogenic activities on the spatial distribution of heterotrophic, indicator and pathogenic bacteria around Andaman and Nicobar Islands</t>
  </si>
  <si>
    <t>Srinivas TNR, Sudharani P, Behera S, Dutta S, Sampath Kumar G, Sathibabu Y, Geethika G, Swagata C, Pratim Kandar P.</t>
  </si>
  <si>
    <t>Mar Pollut Bull. 2021 Jan;162:111839. doi: 10.1016/j.marpolbul.2020.111839. Epub 2020 Nov 18.</t>
  </si>
  <si>
    <t>Srinivas TNR</t>
  </si>
  <si>
    <t>10.1016/j.marpolbul.2020.111839</t>
  </si>
  <si>
    <t>Magnetically responsive antibacterial nanocrystalline jute cellulose nanocomposites with moderate catalytic activity</t>
  </si>
  <si>
    <t>Rabbi MA, Rahman MM, Minami H, Yamashita N, Habib MR, Ahmad H.</t>
  </si>
  <si>
    <t>Carbohydr Polym. 2021 Jan 1;251:117024. doi: 10.1016/j.carbpol.2020.117024. Epub 2020 Sep 1.</t>
  </si>
  <si>
    <t>Rabbi MA</t>
  </si>
  <si>
    <t>10.1016/j.carbpol.2020.117024</t>
  </si>
  <si>
    <t>2021 Jan 1</t>
  </si>
  <si>
    <t>Understanding the fate and impact of capsaicin in anaerobic co-digestion of food waste and waste activated sludge</t>
  </si>
  <si>
    <t>Du M, Liu X, Wang D, Yang Q, Duan A, Chen H, Liu Y, Wang Q, Ni BJ.</t>
  </si>
  <si>
    <t>Water Res. 2021 Jan 1;188:116539. doi: 10.1016/j.watres.2020.116539. Epub 2020 Oct 19.</t>
  </si>
  <si>
    <t>Du M</t>
  </si>
  <si>
    <t>10.1016/j.watres.2020.116539</t>
  </si>
  <si>
    <t>Distinct Metabolic Features of Pathogenic Escherichia coli and Shigella spp. Determined by Label-Free Quantitative Proteomics</t>
  </si>
  <si>
    <t>Pettersen VK, Steinsland H, Wiker HG.</t>
  </si>
  <si>
    <t>Proteomics. 2021 Jan;21(2):e2000072. doi: 10.1002/pmic.202000072. Epub 2020 Oct 26.</t>
  </si>
  <si>
    <t>Pettersen VK</t>
  </si>
  <si>
    <t>Proteomics</t>
  </si>
  <si>
    <t>10.1002/pmic.202000072</t>
  </si>
  <si>
    <t>Purification and preliminary characterization of four Rel homologues from pathogenic bacteria: Implications for species-specific inhibitor design</t>
  </si>
  <si>
    <t>Hegde V, Raman AS, Patil PR, Prakash B.</t>
  </si>
  <si>
    <t>Protein Expr Purif. 2021 Jan;177:105760. doi: 10.1016/j.pep.2020.105760. Epub 2020 Sep 29.</t>
  </si>
  <si>
    <t>Hegde V</t>
  </si>
  <si>
    <t>Protein Expr Purif</t>
  </si>
  <si>
    <t>10.1016/j.pep.2020.105760</t>
  </si>
  <si>
    <t>Shigella sonnei: virulence and antibiotic resistance</t>
  </si>
  <si>
    <t>Shad AA, Shad WA.</t>
  </si>
  <si>
    <t>Arch Microbiol. 2021 Jan;203(1):45-58. doi: 10.1007/s00203-020-02034-3. Epub 2020 Sep 14.</t>
  </si>
  <si>
    <t>Shad AA</t>
  </si>
  <si>
    <t>PMC7489455</t>
  </si>
  <si>
    <t>10.1007/s00203-020-02034-3</t>
  </si>
  <si>
    <t>Preformulation Characterization and the Effect of Ionic Excipients on the Stability of a Novel DB Fusion Protein</t>
  </si>
  <si>
    <t>Jain A, Hu G, Kumar Ratnakaram SS, Johnson DK, Picking WD, Picking WL, Middaugh CR.</t>
  </si>
  <si>
    <t>J Pharm Sci. 2021 Jan;110(1):108-123. doi: 10.1016/j.xphs.2020.09.008. Epub 2020 Sep 8.</t>
  </si>
  <si>
    <t>Jain A</t>
  </si>
  <si>
    <t>PMC7750262</t>
  </si>
  <si>
    <t>NIHMS1629964</t>
  </si>
  <si>
    <t>10.1016/j.xphs.2020.09.008</t>
  </si>
  <si>
    <t>Characterization of gut microbiota and short-chain fatty acid in breastfed infants with or without breast milk jaundice</t>
  </si>
  <si>
    <t>Duan M, Han ZH, Huang T, Yang Y, Huang B.</t>
  </si>
  <si>
    <t>Lett Appl Microbiol. 2021 Jan;72(1):60-67. doi: 10.1111/lam.13382. Epub 2020 Oct 7.</t>
  </si>
  <si>
    <t>Duan M</t>
  </si>
  <si>
    <t>10.1111/lam.13382</t>
  </si>
  <si>
    <t>Comparative genome analysis of 12 Shigella sonnei strains: virulence, resistance, and their interactions</t>
  </si>
  <si>
    <t>Zhu Z, Wang L, Qian H, Gu F, Li Y, Zhang H, Chen Y, Shi J, Ma P, Bao C, Gu B.</t>
  </si>
  <si>
    <t>Int Microbiol. 2021 Jan;24(1):83-91. doi: 10.1007/s10123-020-00145-x. Epub 2020 Sep 3.</t>
  </si>
  <si>
    <t>10.1007/s10123-020-00145-x</t>
  </si>
  <si>
    <t>Evidence for re-infection and persistent carriage of Shigella species in adult males reporting domestically acquired infection in England</t>
  </si>
  <si>
    <t>Allen H, Mitchell HD, Simms I, Baker KS, Foster K, Hughes G, Dallman TJ, Jenkins C.</t>
  </si>
  <si>
    <t>Clin Microbiol Infect. 2021 Jan;27(1):126.e7-126.e13. doi: 10.1016/j.cmi.2020.03.036. Epub 2020 Apr 2.</t>
  </si>
  <si>
    <t>Allen H</t>
  </si>
  <si>
    <t>Clin Microbiol Infect</t>
  </si>
  <si>
    <t>10.1016/j.cmi.2020.03.036</t>
  </si>
  <si>
    <t>Effects of El Niño/La Niña on the Number of Imported Shigellosis Cases in the Republic of Korea, 2004-2017</t>
  </si>
  <si>
    <t>Kim JH, Sung J, Kwon HJ, Cheong HK.</t>
  </si>
  <si>
    <t>Int J Environ Res Public Health. 2020 Dec 30;18(1):211. doi: 10.3390/ijerph18010211.</t>
  </si>
  <si>
    <t>Kim JH</t>
  </si>
  <si>
    <t>PMC7795629</t>
  </si>
  <si>
    <t>10.3390/ijerph18010211</t>
  </si>
  <si>
    <t>2020 Dec 30</t>
  </si>
  <si>
    <t>Matrix inhibition by Salmonella excludes uropathogenic E. coli from biofilm</t>
  </si>
  <si>
    <t>Miryala S, Nair VG, Chandramohan S, Srinandan CS.</t>
  </si>
  <si>
    <t>FEMS Microbiol Ecol. 2020 Dec 30;97(1):fiaa214. doi: 10.1093/femsec/fiaa214.</t>
  </si>
  <si>
    <t>Miryala S</t>
  </si>
  <si>
    <t>FEMS Microbiol Ecol</t>
  </si>
  <si>
    <t>10.1093/femsec/fiaa214</t>
  </si>
  <si>
    <t>[Variations of gut microbiome composition under different preservation solutions and periods]</t>
  </si>
  <si>
    <t>Duan Y, Lü N, Cai F, Zhu B.</t>
  </si>
  <si>
    <t>Sheng Wu Gong Cheng Xue Bao. 2020 Dec 25;36(12):2525-2540. doi: 10.13345/j.cjb.200475.</t>
  </si>
  <si>
    <t>Duan Y</t>
  </si>
  <si>
    <t>Sheng Wu Gong Cheng Xue Bao</t>
  </si>
  <si>
    <t>10.13345/j.cjb.200475</t>
  </si>
  <si>
    <t>2020 Dec 25</t>
  </si>
  <si>
    <t>Screening of GABA-Producing Lactic Acid Bacteria from Thai Fermented Foods and Probiotic Potential of Levilactobacillus brevis F064A for GABA-Fermented Mulberry Juice Production</t>
  </si>
  <si>
    <t>Kanklai J, Somwong TC, Rungsirivanich P, Thongwai N.</t>
  </si>
  <si>
    <t>Microorganisms. 2020 Dec 24;9(1):33. doi: 10.3390/microorganisms9010033.</t>
  </si>
  <si>
    <t>Kanklai J</t>
  </si>
  <si>
    <t>PMC7823765</t>
  </si>
  <si>
    <t>10.3390/microorganisms9010033</t>
  </si>
  <si>
    <t>2020 Dec 24</t>
  </si>
  <si>
    <t>Basolateral Secretion from Caco-2 Cells Pretreated with Fecal Waters from Breast Cancer Patients Affects MCF7 Cell Viability</t>
  </si>
  <si>
    <t>Bobin-Dubigeon C, Bard JM, Luu TH, Le Vacon F, Nazih H.</t>
  </si>
  <si>
    <t>Nutrients. 2020 Dec 24;13(1):31. doi: 10.3390/nu13010031.</t>
  </si>
  <si>
    <t>Bobin-Dubigeon C</t>
  </si>
  <si>
    <t>PMC7824055</t>
  </si>
  <si>
    <t>10.3390/nu13010031</t>
  </si>
  <si>
    <t>Epigenetic Modifiers Affect the Bioactive Compounds Secreted by an Endophyte of the Tropical Plant Piper longum</t>
  </si>
  <si>
    <t>Ameen F, Almansob A, Al Tami M, Al-Enazi N, Al-Sabri A, Orfali R.</t>
  </si>
  <si>
    <t>Molecules. 2020 Dec 23;26(1):29. doi: 10.3390/molecules26010029.</t>
  </si>
  <si>
    <t>Ameen F</t>
  </si>
  <si>
    <t>PMC7793533</t>
  </si>
  <si>
    <t>10.3390/molecules26010029</t>
  </si>
  <si>
    <t>2020 Dec 23</t>
  </si>
  <si>
    <t>Cow, Goat, and Mare Milk Diets Differentially Modulated the Immune System and Gut Microbiota of Mice Colonized by Healthy Infant Feces</t>
  </si>
  <si>
    <t>Li N, Xie Q, Chen Q, Evivie SE, Liu D, Dong J, Huo G, Li B.</t>
  </si>
  <si>
    <t>J Agric Food Chem. 2020 Dec 23;68(51):15345-15357. doi: 10.1021/acs.jafc.0c06039. Epub 2020 Dec 10.</t>
  </si>
  <si>
    <t>10.1021/acs.jafc.0c06039</t>
  </si>
  <si>
    <t>Microbiological safety of ready-to-eat fresh-cut fruits and vegetables sold on the Canadian retail market</t>
  </si>
  <si>
    <t>Zhang H, Yamamoto E, Murphy J, Locas A.</t>
  </si>
  <si>
    <t>Int J Food Microbiol. 2020 Dec 16;335:108855. doi: 10.1016/j.ijfoodmicro.2020.108855. Epub 2020 Sep 4.</t>
  </si>
  <si>
    <t>Zhang H</t>
  </si>
  <si>
    <t>10.1016/j.ijfoodmicro.2020.108855</t>
  </si>
  <si>
    <t>2020 Dec 16</t>
  </si>
  <si>
    <t>Prevalence of enteric pathogens, intestinal parasites and resistance profile of bacterial isolates among HIV infected and non-infected diarrheic patients in Dessie Town, Northeast Ethiopia</t>
  </si>
  <si>
    <t>Belay A, Ashagrie M, Seyoum B, Alemu M, Tsegaye A.</t>
  </si>
  <si>
    <t>PLoS One. 2020 Dec 15;15(12):e0243479. doi: 10.1371/journal.pone.0243479. eCollection 2020.</t>
  </si>
  <si>
    <t>Belay A</t>
  </si>
  <si>
    <t>PMC7737993</t>
  </si>
  <si>
    <t>10.1371/journal.pone.0243479</t>
  </si>
  <si>
    <t>2020 Dec 15</t>
  </si>
  <si>
    <t>Changes in serum inflammatory cytokine levels and intestinal flora in a self-healing dextran sodium sulfate-induced ulcerative colitis murine model</t>
  </si>
  <si>
    <t>Jialing L, Yangyang G, Jing Z, Xiaoyi T, Ping W, Liwei S, Simin C.</t>
  </si>
  <si>
    <t>Life Sci. 2020 Dec 15;263:118587. doi: 10.1016/j.lfs.2020.118587. Epub 2020 Oct 13.</t>
  </si>
  <si>
    <t>Jialing L</t>
  </si>
  <si>
    <t>10.1016/j.lfs.2020.118587</t>
  </si>
  <si>
    <t>Fisetin Regulates Gut Microbiota and Exerts Neuroprotective Effect on Mouse Model of Parkinson's Disease</t>
  </si>
  <si>
    <t>Chen TJ, Feng Y, Liu T, Wu TT, Chen YJ, Li X, Li Q, Wu YC.</t>
  </si>
  <si>
    <t>Front Neurosci. 2020 Dec 14;14:549037. doi: 10.3389/fnins.2020.549037. eCollection 2020.</t>
  </si>
  <si>
    <t>Chen TJ</t>
  </si>
  <si>
    <t>PMC7768012</t>
  </si>
  <si>
    <t>10.3389/fnins.2020.549037</t>
  </si>
  <si>
    <t>2020 Dec 14</t>
  </si>
  <si>
    <t>An Unusual Case of Polymicrobial Bacteremia From Methicillin-Resistant Staphylococcus Aureus and Shigella</t>
  </si>
  <si>
    <t>Shehi E, Ghazanfar H, Fortuzi K, Shaikh D, Dev A.</t>
  </si>
  <si>
    <t>Cureus. 2020 Dec 10;12(12):e12011. doi: 10.7759/cureus.12011.</t>
  </si>
  <si>
    <t>Shehi E</t>
  </si>
  <si>
    <t>PMC7797462</t>
  </si>
  <si>
    <t>10.7759/cureus.12011</t>
  </si>
  <si>
    <t>2020 Dec 10</t>
  </si>
  <si>
    <t>Substrate-binding destabilizes the hydrophobic cluster to relieve the autoinhibition of bacterial ubiquitin ligase IpaH9.8</t>
  </si>
  <si>
    <t>Ye Y, Xiong Y, Huang H.</t>
  </si>
  <si>
    <t>Commun Biol. 2020 Dec 10;3(1):752. doi: 10.1038/s42003-020-01492-1.</t>
  </si>
  <si>
    <t>Ye Y</t>
  </si>
  <si>
    <t>PMC7728815</t>
  </si>
  <si>
    <t>10.1038/s42003-020-01492-1</t>
  </si>
  <si>
    <t>Next-Generation Sequencing Based Gut Resistome Profiling of Broiler Chickens Infected with Multidrug-Resistant Escherichia coli</t>
  </si>
  <si>
    <t>Afridi OK, Ali J, Chang JH.</t>
  </si>
  <si>
    <t>Animals (Basel). 2020 Dec 9;10(12):2350. doi: 10.3390/ani10122350.</t>
  </si>
  <si>
    <t>Afridi OK</t>
  </si>
  <si>
    <t>PMC7764233</t>
  </si>
  <si>
    <t>10.3390/ani10122350</t>
  </si>
  <si>
    <t>'Evidence for waterborne origin of an extended mixed gastroenteritis outbreak in a town in Northern Greece, 2019'</t>
  </si>
  <si>
    <t>Tzani M, Mellou K, Kyritsi M, Kolokythopoulou F, Vontas A, Sideroglou T, Chrysostomou A, Mandilara GD, Tryfinopoulou K, Georgakopoulou T, Hadjichristodoulou C.</t>
  </si>
  <si>
    <t>Epidemiol Infect. 2020 Dec 9;149:e83. doi: 10.1017/S0950268820002976.</t>
  </si>
  <si>
    <t>Tzani M</t>
  </si>
  <si>
    <t>PMC8080185</t>
  </si>
  <si>
    <t>10.1017/S0950268820002976</t>
  </si>
  <si>
    <t>Study on the Effect of Huanglian Jiedu Decoction on the Composition of Gut Microflora in SD Rats Based on 16S rRNA Sequencing</t>
  </si>
  <si>
    <t>Du H, Zhang G, Yang G, Tian W, Wang W, Wang P, He G.</t>
  </si>
  <si>
    <t>Evid Based Complement Alternat Med. 2020 Dec 8;2020:8872439. doi: 10.1155/2020/8872439. eCollection 2020.</t>
  </si>
  <si>
    <t>Du H</t>
  </si>
  <si>
    <t>PMC7738789</t>
  </si>
  <si>
    <t>10.1155/2020/8872439</t>
  </si>
  <si>
    <t>2020 Dec 8</t>
  </si>
  <si>
    <t>The T3SS of Shigella: Expression, Structure, Function, and Role in Vacuole Escape</t>
  </si>
  <si>
    <t>Bajunaid W, Haidar-Ahmad N, Kottarampatel AH, Ourida Manigat F, Silué N, Tchagang CF, Tomaro K, Campbell-Valois FX.</t>
  </si>
  <si>
    <t>Microorganisms. 2020 Dec 5;8(12):1933. doi: 10.3390/microorganisms8121933.</t>
  </si>
  <si>
    <t>Bajunaid W</t>
  </si>
  <si>
    <t>PMC7762205</t>
  </si>
  <si>
    <t>10.3390/microorganisms8121933</t>
  </si>
  <si>
    <t>2020 Dec 5</t>
  </si>
  <si>
    <t>Cathepsins in Bacteria-Macrophage Interaction: Defenders or Victims of Circumstance?</t>
  </si>
  <si>
    <t>Szulc-Dąbrowska L, Bossowska-Nowicka M, Struzik J, Toka FN.</t>
  </si>
  <si>
    <t>Front Cell Infect Microbiol. 2020 Dec 4;10:601072. doi: 10.3389/fcimb.2020.601072. eCollection 2020.</t>
  </si>
  <si>
    <t>Szulc-Dąbrowska L</t>
  </si>
  <si>
    <t>PMC7746538</t>
  </si>
  <si>
    <t>10.3389/fcimb.2020.601072</t>
  </si>
  <si>
    <t>2020 Dec 4</t>
  </si>
  <si>
    <t>Antimicrobial and Antioxidant Activities of Different Extracts from Different Parts of Zilla spinosa (L.) Prantl</t>
  </si>
  <si>
    <t>Suleiman MHA, Ateeg AA.</t>
  </si>
  <si>
    <t>Evid Based Complement Alternat Med. 2020 Dec 3;2020:6690433. doi: 10.1155/2020/6690433. eCollection 2020.</t>
  </si>
  <si>
    <t>Suleiman MHA</t>
  </si>
  <si>
    <t>PMC7728470</t>
  </si>
  <si>
    <t>10.1155/2020/6690433</t>
  </si>
  <si>
    <t>2020 Dec 3</t>
  </si>
  <si>
    <t>Antibiotic Resistance Genes and Bacterial Communities of Farmed Rainbow Trout Fillets (Oncorhynchus mykiss)</t>
  </si>
  <si>
    <t>Helsens N, Calvez S, Prevost H, Bouju-Albert A, Maillet A, Rossero A, Hurtaud-Pessel D, Zagorec M, Magras C.</t>
  </si>
  <si>
    <t>Front Microbiol. 2020 Dec 3;11:590902. doi: 10.3389/fmicb.2020.590902. eCollection 2020.</t>
  </si>
  <si>
    <t>Helsens N</t>
  </si>
  <si>
    <t>PMC7744637</t>
  </si>
  <si>
    <t>10.3389/fmicb.2020.590902</t>
  </si>
  <si>
    <t>Gut microbiome as a response marker for pancreatic enzyme replacement therapy in a porcine model of exocrine pancreas insufficiency</t>
  </si>
  <si>
    <t>Ritz S, Hahn D, Wami HT, Tegelkamp K, Dobrindt U, Schnekenburger J.</t>
  </si>
  <si>
    <t>Microb Cell Fact. 2020 Dec 3;19(1):221. doi: 10.1186/s12934-020-01482-2.</t>
  </si>
  <si>
    <t>Ritz S</t>
  </si>
  <si>
    <t>Microb Cell Fact</t>
  </si>
  <si>
    <t>PMC7713139</t>
  </si>
  <si>
    <t>10.1186/s12934-020-01482-2</t>
  </si>
  <si>
    <t>Epidemiological Data, Serovar Distribution and Antimicrobial Resistance Patterns of Salmonella Species in Children, Greece 2011-2017: A Retrospective Study</t>
  </si>
  <si>
    <t>Grivas G, Lagousi T, Mandilara G.</t>
  </si>
  <si>
    <t>Acta Med Acad. 2020 Dec;49(3):255-264. doi: 10.5644/ama2006-124.315.</t>
  </si>
  <si>
    <t>Grivas G</t>
  </si>
  <si>
    <t>Acta Med Acad</t>
  </si>
  <si>
    <t>10.5644/ama2006-124.315</t>
  </si>
  <si>
    <t>2020 Dec</t>
  </si>
  <si>
    <t>Plasmid profiles and antibiotic susceptibility patterns of bacteria isolated from abattoirs wastewater within Ilorin, Kwara, Nigeria</t>
  </si>
  <si>
    <t>Olawale SI, Busayo OM, Olatunji OI, Mariam M, Olayinka OS.</t>
  </si>
  <si>
    <t>Iran J Microbiol. 2020 Dec;12(6):547-555. doi: 10.18502/ijm.v12i6.5029.</t>
  </si>
  <si>
    <t>Olawale SI</t>
  </si>
  <si>
    <t>Iran J Microbiol</t>
  </si>
  <si>
    <t>PMC7884279</t>
  </si>
  <si>
    <t>10.18502/ijm.v12i6.5029</t>
  </si>
  <si>
    <t>A unique case of hemolytic-uremic syndrome secondary to enteropathogenic E Coli</t>
  </si>
  <si>
    <t>Nelson BE, Hong A, Iqbal F, Jana B.</t>
  </si>
  <si>
    <t>Clin Case Rep. 2020 Aug 14;8(12):2625-2628. doi: 10.1002/ccr3.3221. eCollection 2020 Dec.</t>
  </si>
  <si>
    <t>Nelson BE</t>
  </si>
  <si>
    <t>Clin Case Rep</t>
  </si>
  <si>
    <t>PMC7752644</t>
  </si>
  <si>
    <t>10.1002/ccr3.3221</t>
  </si>
  <si>
    <t>2020 Aug 14</t>
  </si>
  <si>
    <t>The gut microbiota in the common kestrel (Falco tinnunculus): a report from the Beijing Raptor Rescue Center</t>
  </si>
  <si>
    <t>Guan Y, Wang H, Gong Y, Ge J, Bao L.</t>
  </si>
  <si>
    <t>PeerJ. 2020 Dec 1;8:e9970. doi: 10.7717/peerj.9970. eCollection 2020.</t>
  </si>
  <si>
    <t>Guan Y</t>
  </si>
  <si>
    <t>PMC7718788</t>
  </si>
  <si>
    <t>10.7717/peerj.9970</t>
  </si>
  <si>
    <t>2020 Dec 1</t>
  </si>
  <si>
    <t>Microbiological evaluation of constructed wetlands and solar disinfection in wastewater treatment and reuse</t>
  </si>
  <si>
    <t>Santos VB, Machado BS, Atalla A, Cavalheri PS, Magalhães Filho FJC.</t>
  </si>
  <si>
    <t>J Water Health. 2020 Dec;18(6):1146-1153. doi: 10.2166/wh.2020.301.</t>
  </si>
  <si>
    <t>Santos VB</t>
  </si>
  <si>
    <t>10.2166/wh.2020.301</t>
  </si>
  <si>
    <t>Evaluation of bacterial contamination and mutagenic potential of treated wastewater from Al-Samra wastewater treatment plant in Jordan</t>
  </si>
  <si>
    <t>Al-Quraan NA, Abu-Rub LI, Sallal AK.</t>
  </si>
  <si>
    <t>J Water Health. 2020 Dec;18(6):1124-1138. doi: 10.2166/wh.2020.193.</t>
  </si>
  <si>
    <t>Al-Quraan NA</t>
  </si>
  <si>
    <t>10.2166/wh.2020.193</t>
  </si>
  <si>
    <t>Probiotic characteristics of Lactobacillus strains isolated from cheese and their antibacterial properties against gastrointestinal tract pathogens</t>
  </si>
  <si>
    <t>Zhang X, Ali Esmail G, Fahad Alzeer A, Valan Arasu M, Vijayaraghavan P, Choon Choi K, Abdullah Al-Dhabi N.</t>
  </si>
  <si>
    <t>Saudi J Biol Sci. 2020 Dec;27(12):3505-3513. doi: 10.1016/j.sjbs.2020.10.022. Epub 2020 Oct 22.</t>
  </si>
  <si>
    <t>PMC7715019</t>
  </si>
  <si>
    <t>10.1016/j.sjbs.2020.10.022</t>
  </si>
  <si>
    <t>Antimicrobial and antinematicidal metabolites from Streptomyces cuspidosporus strain SA4 against selected pathogenic bacteria, fungi and nematode</t>
  </si>
  <si>
    <t>Sholkamy EN, Muthukrishnan P, Abdel-Raouf N, Nandhini X, Ibraheem IBM, Mostafa AA.</t>
  </si>
  <si>
    <t>Saudi J Biol Sci. 2020 Dec;27(12):3208-3220. doi: 10.1016/j.sjbs.2020.08.043. Epub 2020 Sep 2.</t>
  </si>
  <si>
    <t>Sholkamy EN</t>
  </si>
  <si>
    <t>PMC7715054</t>
  </si>
  <si>
    <t>10.1016/j.sjbs.2020.08.043</t>
  </si>
  <si>
    <t>Comparative study of thermal processing on the physicochemical properties and prebiotic effects of the oat β-glucan by in vitro human fecal microbiota fermentation</t>
  </si>
  <si>
    <t>Dong JL, Yang M, Zhu YY, Shen RL, Zhang KY.</t>
  </si>
  <si>
    <t>Food Res Int. 2020 Dec;138(Pt B):109818. doi: 10.1016/j.foodres.2020.109818. Epub 2020 Oct 21.</t>
  </si>
  <si>
    <t>Dong JL</t>
  </si>
  <si>
    <t>10.1016/j.foodres.2020.109818</t>
  </si>
  <si>
    <t>Modulation of gut microbiota and intestinal barrier function during alleviation of antibiotic-associated diarrhea with Rhizoma Zingiber officinale (Ginger) extract</t>
  </si>
  <si>
    <t>Ma ZJ , Wang HJ , Ma XJ , Li Y , Yang HJ , Li H , Su JR , Zhang CE , Huang LQ .</t>
  </si>
  <si>
    <t>Food Funct. 2020 Dec 1;11(12):10839-10851. doi: 10.1039/d0fo01536a. Epub 2020 Nov 26.</t>
  </si>
  <si>
    <t>Ma ZJ</t>
  </si>
  <si>
    <t>10.1039/d0fo01536a</t>
  </si>
  <si>
    <t>Alterations in the diversity and composition of gut microbiota in weaned piglets infected with Balantioides coli</t>
  </si>
  <si>
    <t>He K, Yan W, Sun C, Liu J, Bai R, Wang T, Qian W.</t>
  </si>
  <si>
    <t>Vet Parasitol. 2020 Dec;288:109298. doi: 10.1016/j.vetpar.2020.109298. Epub 2020 Nov 3.</t>
  </si>
  <si>
    <t>He K</t>
  </si>
  <si>
    <t>Vet Parasitol</t>
  </si>
  <si>
    <t>10.1016/j.vetpar.2020.109298</t>
  </si>
  <si>
    <t>Mapping of aetiologies of gastroenteritis: a systematic review and meta-analysis of pathogens identified using a multiplex screening array</t>
  </si>
  <si>
    <t>Meyer J, Roos E, Combescure C, Buchs NC, Frossard JL, Ris F, Toso C, Schrenzel J.</t>
  </si>
  <si>
    <t>Scand J Gastroenterol. 2020 Dec;55(12):1405-1410. doi: 10.1080/00365521.2020.1839128. Epub 2020 Nov 4.</t>
  </si>
  <si>
    <t>Meyer J</t>
  </si>
  <si>
    <t>Scand J Gastroenterol</t>
  </si>
  <si>
    <t>10.1080/00365521.2020.1839128</t>
  </si>
  <si>
    <t>Comparative analysis of Bacterial Vaginosis microbiota among pregnant and non-pregnant females and isolation of phages against Enterococcus faecalis, Enterococcus faecium, and Shigella flexneri strains</t>
  </si>
  <si>
    <t>Javed A, Manzoor S.</t>
  </si>
  <si>
    <t>Microb Pathog. 2020 Dec;149:104588. doi: 10.1016/j.micpath.2020.104588. Epub 2020 Oct 22.</t>
  </si>
  <si>
    <t>Javed A</t>
  </si>
  <si>
    <t>10.1016/j.micpath.2020.104588</t>
  </si>
  <si>
    <t>Identifying the mechanism of eriosematin E from Eriosema chinense Vogel. for its antidiarrhoeal potential against Shigella flexneri-induced diarrhoea using in vitro, in vivo and in silico models</t>
  </si>
  <si>
    <t>Parmar KM, Sinha SK, Prasad RS, Jogi MS, Laloo D, Dhobi M, Gurav SS, Prasad SK.</t>
  </si>
  <si>
    <t>Microb Pathog. 2020 Dec;149:104582. doi: 10.1016/j.micpath.2020.104582. Epub 2020 Oct 18.</t>
  </si>
  <si>
    <t>Parmar KM</t>
  </si>
  <si>
    <t>10.1016/j.micpath.2020.104582</t>
  </si>
  <si>
    <t>Structural analysis of the O-antigen polysaccharide from Escherichia coli O188</t>
  </si>
  <si>
    <t>Furevi A, Ståhle J, Muheim C, Gkotzis S, Udekwu KI, Daley DO, Widmalm G.</t>
  </si>
  <si>
    <t>Carbohydr Res. 2020 Dec;498:108051. doi: 10.1016/j.carres.2020.108051. Epub 2020 Jun 25.</t>
  </si>
  <si>
    <t>Furevi A</t>
  </si>
  <si>
    <t>Carbohydr Res</t>
  </si>
  <si>
    <t>10.1016/j.carres.2020.108051</t>
  </si>
  <si>
    <t>Modifications of gut microbiota are associated with the severity of IgA nephropathy in the Chinese population</t>
  </si>
  <si>
    <t>Zhong Z, Tan J, Tan L, Tang Y, Qiu Z, Pei G, Qin W.</t>
  </si>
  <si>
    <t>Int Immunopharmacol. 2020 Dec;89(Pt B):107085. doi: 10.1016/j.intimp.2020.107085. Epub 2020 Oct 14.</t>
  </si>
  <si>
    <t>Zhong Z</t>
  </si>
  <si>
    <t>10.1016/j.intimp.2020.107085</t>
  </si>
  <si>
    <t>Diversity Analysis and Associated Antimicrobial Activity of Essential Oil in Pyrrosia petiolosa</t>
  </si>
  <si>
    <t>Fan Y, Xin X, Liu L, Feng H, Wang P, Zhang Y, Gao D.</t>
  </si>
  <si>
    <t>Chem Biodivers. 2020 Dec;17(12):e2000666. doi: 10.1002/cbdv.202000666. Epub 2020 Nov 6.</t>
  </si>
  <si>
    <t>Fan Y</t>
  </si>
  <si>
    <t>Chem Biodivers</t>
  </si>
  <si>
    <t>10.1002/cbdv.202000666</t>
  </si>
  <si>
    <t>Multidrug-Resistant Bacteria in the Community: An Update</t>
  </si>
  <si>
    <t>van Duin D, Paterson DL.</t>
  </si>
  <si>
    <t>Infect Dis Clin North Am. 2020 Dec;34(4):709-722. doi: 10.1016/j.idc.2020.08.002. Epub 2020 Sep 30.</t>
  </si>
  <si>
    <t>van Duin D</t>
  </si>
  <si>
    <t>Infect Dis Clin North Am</t>
  </si>
  <si>
    <t>PMC8713071</t>
  </si>
  <si>
    <t>NIHMS1764476</t>
  </si>
  <si>
    <t>10.1016/j.idc.2020.08.002</t>
  </si>
  <si>
    <t>Lactobacillus acidophilus attenuates toxin production by Vibrio cholerae and shigella dysenteriae following intestinal epithelial cells infection</t>
  </si>
  <si>
    <t>Alamdary SZ, Bakhshi B.</t>
  </si>
  <si>
    <t>Microb Pathog. 2020 Dec;149:104543. doi: 10.1016/j.micpath.2020.104543. Epub 2020 Oct 1.</t>
  </si>
  <si>
    <t>Alamdary SZ</t>
  </si>
  <si>
    <t>10.1016/j.micpath.2020.104543</t>
  </si>
  <si>
    <t>Comparative study of composition, antioxidant and antimicrobial activity of two adult edible insects from Tenebrionidae family</t>
  </si>
  <si>
    <t>Flores DR, Casados LE, Velasco SF, Ramírez AC, Velázquez G.</t>
  </si>
  <si>
    <t>BMC Chem. 2020 Sep 9;14(1):55. doi: 10.1186/s13065-020-00707-0. eCollection 2020 Dec.</t>
  </si>
  <si>
    <t>Flores DR</t>
  </si>
  <si>
    <t>BMC Chem</t>
  </si>
  <si>
    <t>PMC7488255</t>
  </si>
  <si>
    <t>10.1186/s13065-020-00707-0</t>
  </si>
  <si>
    <t>2020 Sep 9</t>
  </si>
  <si>
    <t>Determination of uterine bacterial community in postpartum dairy cows with metritis based on 16S rDNA sequencing</t>
  </si>
  <si>
    <t>Chen H, Fu K, Pang B, Wang J, Li H, Jiang Z, Feng Y, Tian W, Cao R.</t>
  </si>
  <si>
    <t>Vet Anim Sci. 2020 Mar 20;10:100102. doi: 10.1016/j.vas.2020.100102. eCollection 2020 Dec.</t>
  </si>
  <si>
    <t>Vet Anim Sci</t>
  </si>
  <si>
    <t>PMC7386775</t>
  </si>
  <si>
    <t>10.1016/j.vas.2020.100102</t>
  </si>
  <si>
    <t>2020 Mar 20</t>
  </si>
  <si>
    <t>A high number of multidrug-resistant and predominant genetically related cluster of Shigella flexneri strains isolated over 34 years in Brazil</t>
  </si>
  <si>
    <t>Gonzales JC, Seribelli AA, Gomes CN, Dos Prazeres Rodrigues D, Campioni F, Passaglia J, da Silva P, Falcão JP.</t>
  </si>
  <si>
    <t>Braz J Microbiol. 2020 Dec;51(4):1563-1571. doi: 10.1007/s42770-020-00332-y. Epub 2020 Jul 24.</t>
  </si>
  <si>
    <t>Gonzales JC</t>
  </si>
  <si>
    <t>PMC7688809</t>
  </si>
  <si>
    <t>10.1007/s42770-020-00332-y</t>
  </si>
  <si>
    <t>Antimicrobial compounds produced by Lysinibacillus odysseyi epiphytic bacteria associated with red algae</t>
  </si>
  <si>
    <t>Karthick P, Mohanraju R.</t>
  </si>
  <si>
    <t>Braz J Microbiol. 2020 Dec;51(4):1683-1690. doi: 10.1007/s42770-020-00341-x. Epub 2020 Jul 22.</t>
  </si>
  <si>
    <t>Karthick P</t>
  </si>
  <si>
    <t>PMC7688788</t>
  </si>
  <si>
    <t>10.1007/s42770-020-00341-x</t>
  </si>
  <si>
    <t>Application of yeast surface display system in expression of recombinant pediocin PA-1 in Saccharomyces cerevisiae</t>
  </si>
  <si>
    <t>Nguyen TPA, Nguyen TTM, Nguyen NH, Nguyen TN, Dang TTP.</t>
  </si>
  <si>
    <t>Folia Microbiol (Praha). 2020 Dec;65(6):955-961. doi: 10.1007/s12223-020-00804-6. Epub 2020 Jun 24.</t>
  </si>
  <si>
    <t>Nguyen TPA</t>
  </si>
  <si>
    <t>10.1007/s12223-020-00804-6</t>
  </si>
  <si>
    <t>Gut microbiota in neonates with congenital gastrointestinal surgical conditions: a prospective study</t>
  </si>
  <si>
    <t>Rao SC, Esvaran M, Patole SK, Simmer KN, Gollow I, Keil A, Wemheuer B, Chen L, Conway PL.</t>
  </si>
  <si>
    <t>Pediatr Res. 2020 Dec;88(6):878-886. doi: 10.1038/s41390-020-0824-7. Epub 2020 Mar 16.</t>
  </si>
  <si>
    <t>Rao SC</t>
  </si>
  <si>
    <t>Pediatr Res</t>
  </si>
  <si>
    <t>PMC7223116</t>
  </si>
  <si>
    <t>10.1038/s41390-020-0824-7</t>
  </si>
  <si>
    <t>Flaxseed diet caused inflammation by altering the gut microbiota of Peking ducks</t>
  </si>
  <si>
    <t>Wu Y, Wang Y, Yin D, Shahid MS, Yuan J.</t>
  </si>
  <si>
    <t>Anim Biotechnol. 2020 Dec;31(6):520-531. doi: 10.1080/10495398.2019.1634579. Epub 2019 Jun 28.</t>
  </si>
  <si>
    <t>Anim Biotechnol</t>
  </si>
  <si>
    <t>10.1080/10495398.2019.1634579</t>
  </si>
  <si>
    <t>Aetiology of acute febrile illness among children attending a tertiary hospital in southern Ethiopia</t>
  </si>
  <si>
    <t>Shimelis T, Tadesse BT, W/Gebriel F, Crump JA, Schierhout G, Dittrich S, Kaldor JM, Vaz Nery S.</t>
  </si>
  <si>
    <t>BMC Infect Dis. 2020 Nov 30;20(1):903. doi: 10.1186/s12879-020-05635-x.</t>
  </si>
  <si>
    <t>Shimelis T</t>
  </si>
  <si>
    <t>PMC7706267</t>
  </si>
  <si>
    <t>10.1186/s12879-020-05635-x</t>
  </si>
  <si>
    <t>2020 Nov 30</t>
  </si>
  <si>
    <t>Environmental flexibility does not explain metabolic robustness</t>
  </si>
  <si>
    <t>Libiseller-Egger J, Coltman B, Gerstl MP, Zanghellini J.</t>
  </si>
  <si>
    <t>NPJ Syst Biol Appl. 2020 Nov 27;6(1):39. doi: 10.1038/s41540-020-00155-5.</t>
  </si>
  <si>
    <t>Libiseller-Egger J</t>
  </si>
  <si>
    <t>NPJ Syst Biol Appl</t>
  </si>
  <si>
    <t>PMC7695710</t>
  </si>
  <si>
    <t>10.1038/s41540-020-00155-5</t>
  </si>
  <si>
    <t>2020 Nov 27</t>
  </si>
  <si>
    <t>Effect of Probiotics and Multi-Component Feed Additives on Microbiota, Gut Barrier and Immune Responses in Broiler Chickens During Subclinical Necrotic Enteritis</t>
  </si>
  <si>
    <t>Emami NK, Calik A, White MB, Kimminau EA, Dalloul RA.</t>
  </si>
  <si>
    <t>Front Vet Sci. 2020 Nov 26;7:572142. doi: 10.3389/fvets.2020.572142. eCollection 2020.</t>
  </si>
  <si>
    <t>Emami NK</t>
  </si>
  <si>
    <t>PMC7725796</t>
  </si>
  <si>
    <t>10.3389/fvets.2020.572142</t>
  </si>
  <si>
    <t>2020 Nov 26</t>
  </si>
  <si>
    <t>Editorial: Recent Advances in Understanding the Pathogenesis of Shiga Toxin-Producing Shigella and Escherichia coli</t>
  </si>
  <si>
    <t>Lee MS, Yoon JW, Tesh VL.</t>
  </si>
  <si>
    <t>Front Cell Infect Microbiol. 2020 Nov 26;10:620703. doi: 10.3389/fcimb.2020.620703. eCollection 2020.</t>
  </si>
  <si>
    <t>Lee MS</t>
  </si>
  <si>
    <t>PMC7726016</t>
  </si>
  <si>
    <t>10.3389/fcimb.2020.620703</t>
  </si>
  <si>
    <t>Pomegranate Metabolites Impact Tryptophan Metabolism in Humans and Mice</t>
  </si>
  <si>
    <t>Yang J, Guo Y, Lee R, Henning SM, Wang J, Pan Y, Qing T, Hsu M, Nguyen A, Prabha S, Ojha R, Small GW, Heber D, Li Z.</t>
  </si>
  <si>
    <t>Curr Dev Nutr. 2020 Nov 25;4(11):nzaa165. doi: 10.1093/cdn/nzaa165. eCollection 2020 Nov.</t>
  </si>
  <si>
    <t>Curr Dev Nutr</t>
  </si>
  <si>
    <t>PMC7695807</t>
  </si>
  <si>
    <t>10.1093/cdn/nzaa165</t>
  </si>
  <si>
    <t>2020 Nov 25</t>
  </si>
  <si>
    <t>Breastfeeding restored the gut microbiota in caesarean section infants and lowered the infection risk in early life</t>
  </si>
  <si>
    <t>Guo C, Zhou Q, Li M, Zhou L, Xu L, Zhang Y, Li D, Wang Y, Dai W, Li S, Zhang L.</t>
  </si>
  <si>
    <t>BMC Pediatr. 2020 Nov 25;20(1):532. doi: 10.1186/s12887-020-02433-x.</t>
  </si>
  <si>
    <t>Guo C</t>
  </si>
  <si>
    <t>BMC Pediatr</t>
  </si>
  <si>
    <t>PMC7690020</t>
  </si>
  <si>
    <t>10.1186/s12887-020-02433-x</t>
  </si>
  <si>
    <t>A novel lamprey antibody sequence to multimerize and increase the immunogenicity of recombinant viral and bacterial vaccine antigens</t>
  </si>
  <si>
    <t>Peubez I, Margot S, Buffin S, Pion C, Bernard MC, Dinadayala P, Poncet D, Deloire S, Marco S, Legastelois I.</t>
  </si>
  <si>
    <t>Vaccine. 2020 Nov 25;38(50):7905-7915. doi: 10.1016/j.vaccine.2020.10.073. Epub 2020 Nov 2.</t>
  </si>
  <si>
    <t>Peubez I</t>
  </si>
  <si>
    <t>10.1016/j.vaccine.2020.10.073</t>
  </si>
  <si>
    <t>Natural Preparations Based on Orange, Bergamot and Clove Essential Oils and Their Chemical Compounds as Antimicrobial Agents</t>
  </si>
  <si>
    <t>Alexa VT, Szuhanek C, Cozma A, Galuscan A, Borcan F, Obistioiu D, Dehelean CA, Jumanca D.</t>
  </si>
  <si>
    <t>Molecules. 2020 Nov 24;25(23):5502. doi: 10.3390/molecules25235502.</t>
  </si>
  <si>
    <t>Alexa VT</t>
  </si>
  <si>
    <t>PMC7727698</t>
  </si>
  <si>
    <t>10.3390/molecules25235502</t>
  </si>
  <si>
    <t>2020 Nov 24</t>
  </si>
  <si>
    <t>Shigella flexneri Disruption of Cellular Tension Promotes Intercellular Spread</t>
  </si>
  <si>
    <t>Duncan-Lowey JK, Wiscovitch AL, Wood TE, Goldberg MB, Russo BC.</t>
  </si>
  <si>
    <t>Cell Rep. 2020 Nov 24;33(8):108409. doi: 10.1016/j.celrep.2020.108409.</t>
  </si>
  <si>
    <t>Duncan-Lowey JK</t>
  </si>
  <si>
    <t>Cell Rep</t>
  </si>
  <si>
    <t>PMC7792532</t>
  </si>
  <si>
    <t>NIHMS1649679</t>
  </si>
  <si>
    <t>10.1016/j.celrep.2020.108409</t>
  </si>
  <si>
    <t>The Intriguing Interaction of Escherichia coli with the Host Environment and Innovative Strategies To Interfere with Colonization: a Summary of the 2019 E. coli and the Mucosal Immune System Meeting</t>
  </si>
  <si>
    <t>Cox E, Aloulou M, Fleckenstein JM, Schäffer C, Sjöling Å, Schüller S, Hanevik K, Devriendt B, Zhang W, Svennerholm AM, Dudley EG.</t>
  </si>
  <si>
    <t>Appl Environ Microbiol. 2020 Nov 24;86(24):e02085-20. doi: 10.1128/AEM.02085-20. Print 2020 Nov 24.</t>
  </si>
  <si>
    <t>Cox E</t>
  </si>
  <si>
    <t>PMC7688221</t>
  </si>
  <si>
    <t>10.1128/AEM.02085-20</t>
  </si>
  <si>
    <t>Effect of Menopausal Hormone Therapy on the Vaginal Microbiota and Genitourinary Syndrome of Menopause in Chinese Menopausal Women</t>
  </si>
  <si>
    <t>Geng L, Huang W, Jiang S, Zheng Y, Zhou Y, Zhou Y, Hu J, Li P, Tao M.</t>
  </si>
  <si>
    <t>Front Microbiol. 2020 Nov 20;11:590877. doi: 10.3389/fmicb.2020.590877. eCollection 2020.</t>
  </si>
  <si>
    <t>Geng L</t>
  </si>
  <si>
    <t>PMC7718012</t>
  </si>
  <si>
    <t>10.3389/fmicb.2020.590877</t>
  </si>
  <si>
    <t>2020 Nov 20</t>
  </si>
  <si>
    <t>The Importance of Charge in Perturbing the Aromatic Glue Stabilizing the Protein-Protein Interface of Homodimeric tRNA-Guanine Transglycosylase</t>
  </si>
  <si>
    <t>Nguyen A, Nguyen D, Phong Nguyen TX, Sebastiani M, Dörr S, Hernandez-Alba O, Debaene F, Cianférani S, Heine A, Klebe G, Reuter K.</t>
  </si>
  <si>
    <t>ACS Chem Biol. 2020 Nov 20;15(11):3021-3029. doi: 10.1021/acschembio.0c00700. Epub 2020 Nov 9.</t>
  </si>
  <si>
    <t>Nguyen A</t>
  </si>
  <si>
    <t>ACS Chem Biol</t>
  </si>
  <si>
    <t>10.1021/acschembio.0c00700</t>
  </si>
  <si>
    <t>Influence of Shigella flexneri 2a O Antigen Acetylation on Its Bacteriophage Sf6 Receptor Activity and Bacterial Interaction with Human Cells</t>
  </si>
  <si>
    <t>Teh MY, Furevi A, Widmalm G, Morona R.</t>
  </si>
  <si>
    <t>J Bacteriol. 2020 Nov 19;202(24):e00363-20. doi: 10.1128/JB.00363-20. Print 2020 Nov 19.</t>
  </si>
  <si>
    <t>Teh MY</t>
  </si>
  <si>
    <t>PMC7685545</t>
  </si>
  <si>
    <t>10.1128/JB.00363-20</t>
  </si>
  <si>
    <t>2020 Nov 19</t>
  </si>
  <si>
    <t>Cross-Kingdom Activation of Vibrio Toxins by ADP-Ribosylation Factor Family GTPases</t>
  </si>
  <si>
    <t>Herrera A, Satchell KJF.</t>
  </si>
  <si>
    <t>J Bacteriol. 2020 Nov 19;202(24):e00278-20. doi: 10.1128/JB.00278-20. Print 2020 Nov 19.</t>
  </si>
  <si>
    <t>Herrera A</t>
  </si>
  <si>
    <t>PMC7685564</t>
  </si>
  <si>
    <t>10.1128/JB.00278-20</t>
  </si>
  <si>
    <t>Prolonged Outbreak of Multidrug-Resistant Shigella sonnei Harboring bla(CTX-M-27) in Victoria, Australia</t>
  </si>
  <si>
    <t>Ingle DJ, Andersson P, Valcanis M, Barnden J, da Silva AG, Horan KA, Seemann T, Easton M, Williamson DA, Sherry NL, Howden BP.</t>
  </si>
  <si>
    <t>Antimicrob Agents Chemother. 2020 Nov 17;64(12):e01518-20. doi: 10.1128/AAC.01518-20. Print 2020 Nov 17.</t>
  </si>
  <si>
    <t>Ingle DJ</t>
  </si>
  <si>
    <t>PMC7674062</t>
  </si>
  <si>
    <t>10.1128/AAC.01518-20</t>
  </si>
  <si>
    <t>2020 Nov 17</t>
  </si>
  <si>
    <t>The Class A Carbapenemases BKC-1 and GPC-1 Both Originate from the Bacterial Genus Shinella</t>
  </si>
  <si>
    <t>Kieffer N, Ebmeyer S, Larsson DGJ.</t>
  </si>
  <si>
    <t>Antimicrob Agents Chemother. 2020 Nov 17;64(12):e01263-20. doi: 10.1128/AAC.01263-20. Print 2020 Nov 17.</t>
  </si>
  <si>
    <t>Kieffer N</t>
  </si>
  <si>
    <t>PMC7674036</t>
  </si>
  <si>
    <t>10.1128/AAC.01263-20</t>
  </si>
  <si>
    <t>Characterization of ShigETEC, a Novel Live Attenuated Combined Vaccine against Shigellae and ETEC</t>
  </si>
  <si>
    <t>Harutyunyan S, Neuhauser I, Mayer A, Aichinger M, Szijártó V, Nagy G, Nagy E, Girardi P, Malinoski FJ, Henics T.</t>
  </si>
  <si>
    <t>Vaccines (Basel). 2020 Nov 16;8(4):689. doi: 10.3390/vaccines8040689.</t>
  </si>
  <si>
    <t>Harutyunyan S</t>
  </si>
  <si>
    <t>PMC7712393</t>
  </si>
  <si>
    <t>10.3390/vaccines8040689</t>
  </si>
  <si>
    <t>2020 Nov 16</t>
  </si>
  <si>
    <t>Factors Associated With Mortality in Toxic Encephalopathy Due to Shigellosis in Children</t>
  </si>
  <si>
    <t>Jayakrishnan MP, Geeta MG, Krishnakumar P, Gireeshan VK, George B, Prathiksha P, Arunkumar G, Anitha PM.</t>
  </si>
  <si>
    <t>Indian Pediatr. 2020 Nov 15;57(11):1029-1032. Epub 2020 Aug 9.</t>
  </si>
  <si>
    <t>Jayakrishnan MP</t>
  </si>
  <si>
    <t>Indian Pediatr</t>
  </si>
  <si>
    <t>2020 Nov 15</t>
  </si>
  <si>
    <t>EMA-amplicon-based sequencing informs risk assessment analysis of water treatment systems</t>
  </si>
  <si>
    <t>Reyneke B, Hamilton KA, Fernández-Ibáñez P, Polo-López MI, McGuigan KG, Khan S, Khan W.</t>
  </si>
  <si>
    <t>Sci Total Environ. 2020 Nov 15;743:140717. doi: 10.1016/j.scitotenv.2020.140717. Epub 2020 Jul 8.</t>
  </si>
  <si>
    <t>Reyneke B</t>
  </si>
  <si>
    <t>10.1016/j.scitotenv.2020.140717</t>
  </si>
  <si>
    <t>Extraction, characterization and antimicrobial activity of chitosan from pen shell, Pinna bicolor</t>
  </si>
  <si>
    <t>Sudatta BP, Sugumar V, Varma R, Nigariga P.</t>
  </si>
  <si>
    <t>Int J Biol Macromol. 2020 Nov 15;163:423-430. doi: 10.1016/j.ijbiomac.2020.06.291. Epub 2020 Jul 3.</t>
  </si>
  <si>
    <t>Sudatta BP</t>
  </si>
  <si>
    <t>10.1016/j.ijbiomac.2020.06.291</t>
  </si>
  <si>
    <t>Plant extracts as natural modulators of gut microbiota community structure and functionality</t>
  </si>
  <si>
    <t>Pérez-Burillo S, Hinojosa-Nogueira D, Pastoriza S, Rufián-Henares JA.</t>
  </si>
  <si>
    <t>Heliyon. 2020 Nov 14;6(11):e05474. doi: 10.1016/j.heliyon.2020.e05474. eCollection 2020 Nov.</t>
  </si>
  <si>
    <t>Pérez-Burillo S</t>
  </si>
  <si>
    <t>PMC7677688</t>
  </si>
  <si>
    <t>10.1016/j.heliyon.2020.e05474</t>
  </si>
  <si>
    <t>2020 Nov 14</t>
  </si>
  <si>
    <t>Eco-friendly silver nanoparticles (AgNPs) fabricated by green synthesis using the crude extract of marine polychaete, Marphysa moribidii: biosynthesis, characterisation, and antibacterial applications</t>
  </si>
  <si>
    <t>Rosman NSR, Harun NA, Idris I, Ismail WIW.</t>
  </si>
  <si>
    <t>Heliyon. 2020 Nov 12;6(11):e05462. doi: 10.1016/j.heliyon.2020.e05462. eCollection 2020 Nov.</t>
  </si>
  <si>
    <t>Rosman NSR</t>
  </si>
  <si>
    <t>PMC7672297</t>
  </si>
  <si>
    <t>10.1016/j.heliyon.2020.e05462</t>
  </si>
  <si>
    <t>2020 Nov 12</t>
  </si>
  <si>
    <t>Characterization of fungal and bacterial dysbiosis in young adult Chinese patients with Crohn's disease</t>
  </si>
  <si>
    <t>Qiu X, Zhao X, Cui X, Mao X, Tang N, Jiao C, Wang D, Zhang Y, Ye Z, Zhang H.</t>
  </si>
  <si>
    <t>Therap Adv Gastroenterol. 2020 Nov 12;13:1756284820971202. doi: 10.1177/1756284820971202. eCollection 2020.</t>
  </si>
  <si>
    <t>Qiu X</t>
  </si>
  <si>
    <t>Therap Adv Gastroenterol</t>
  </si>
  <si>
    <t>PMC7672770</t>
  </si>
  <si>
    <t>10.1177/1756284820971202</t>
  </si>
  <si>
    <t>The Alteration in Composition and Function of Gut Microbiome in Patients with Type 2 Diabetes</t>
  </si>
  <si>
    <t>Zhao X, Zhang Y, Guo R, Yu W, Zhang F, Wu F, Shang J.</t>
  </si>
  <si>
    <t>J Diabetes Res. 2020 Nov 11;2020:8842651. doi: 10.1155/2020/8842651. eCollection 2020.</t>
  </si>
  <si>
    <t>Zhao X</t>
  </si>
  <si>
    <t>PMC7673948</t>
  </si>
  <si>
    <t>10.1155/2020/8842651</t>
  </si>
  <si>
    <t>2020 Nov 11</t>
  </si>
  <si>
    <t>Comparison of different modes of antibiotic delivery on gut microbiota depletion efficiency and body composition in mouse</t>
  </si>
  <si>
    <t>Tirelle P, Breton J, Riou G, Déchelotte P, Coëffier M, Ribet D.</t>
  </si>
  <si>
    <t>BMC Microbiol. 2020 Nov 11;20(1):340. doi: 10.1186/s12866-020-02018-9.</t>
  </si>
  <si>
    <t>Tirelle P</t>
  </si>
  <si>
    <t>PMC7657353</t>
  </si>
  <si>
    <t>10.1186/s12866-020-02018-9</t>
  </si>
  <si>
    <t>The Therapeutic Properties of Plants Used Traditionally to Treat Gastrointestinal Disorders on Groote Eylandt, Australia</t>
  </si>
  <si>
    <t>Mazerand C, Cock IE.</t>
  </si>
  <si>
    <t>Evid Based Complement Alternat Med. 2020 Nov 10;2020:2438491. doi: 10.1155/2020/2438491. eCollection 2020.</t>
  </si>
  <si>
    <t>Mazerand C</t>
  </si>
  <si>
    <t>PMC7671805</t>
  </si>
  <si>
    <t>10.1155/2020/2438491</t>
  </si>
  <si>
    <t>2020 Nov 10</t>
  </si>
  <si>
    <t>The Small Toxic Salmonella Protein TimP Targets the Cytoplasmic Membrane and Is Repressed by the Small RNA TimR</t>
  </si>
  <si>
    <t>Andresen L, Martínez-Burgo Y, Nilsson Zangelin J, Rizvanovic A, Holmqvist E.</t>
  </si>
  <si>
    <t>mBio. 2020 Nov 10;11(6):e01659-20. doi: 10.1128/mBio.01659-20.</t>
  </si>
  <si>
    <t>Andresen L</t>
  </si>
  <si>
    <t>PMC7667032</t>
  </si>
  <si>
    <t>10.1128/mBio.01659-20</t>
  </si>
  <si>
    <t>Retention of antibiotic activity against resistant bacteria harbouring aminoglycoside-N-acetyltransferase enzyme by adjuvants: a combination of in-silico and in-vitro study</t>
  </si>
  <si>
    <t>Ahmed S, Sony SA, Chowdhury MB, Ullah MM, Paul S, Hossain T.</t>
  </si>
  <si>
    <t>Sci Rep. 2020 Nov 9;10(1):19381. doi: 10.1038/s41598-020-76355-0.</t>
  </si>
  <si>
    <t>Ahmed S</t>
  </si>
  <si>
    <t>PMC7653040</t>
  </si>
  <si>
    <t>10.1038/s41598-020-76355-0</t>
  </si>
  <si>
    <t>2020 Nov 9</t>
  </si>
  <si>
    <t>Research in a time of enteroids and organoids: how the human gut model has transformed the study of enteric bacterial pathogens</t>
  </si>
  <si>
    <t>Ranganathan S, Smith EM, Foulke-Abel JD, Barry EM.</t>
  </si>
  <si>
    <t>Gut Microbes. 2020 Nov 9;12(1):1795492. doi: 10.1080/19490976.2020.1795389.</t>
  </si>
  <si>
    <t>Ranganathan S</t>
  </si>
  <si>
    <t>PMC7524385</t>
  </si>
  <si>
    <t>10.1080/19490976.2020.1795389</t>
  </si>
  <si>
    <t>The meconium microbiota shares more features with the amniotic fluid microbiota than the maternal fecal and vaginal microbiota</t>
  </si>
  <si>
    <t>He Q, Kwok LY, Xi X, Zhong Z, Ma T, Xu H, Meng H, Zhao F, Zhang H.</t>
  </si>
  <si>
    <t>Gut Microbes. 2020 Nov 9;12(1):1794266. doi: 10.1080/19490976.2020.1794266.</t>
  </si>
  <si>
    <t>He Q</t>
  </si>
  <si>
    <t>PMC7524391</t>
  </si>
  <si>
    <t>10.1080/19490976.2020.1794266</t>
  </si>
  <si>
    <t>Protection From Natural Immunity Against Enteric Infections and Etiology-Specific Diarrhea in a Longitudinal Birth Cohort</t>
  </si>
  <si>
    <t>Rogawski McQuade ET, Liu J, Kang G, Kosek MN, Lima AAM, Bessong PO, Samie A, Haque R, Mduma ER, Shrestha S, Leite JP, Bodhidatta L, Iqbal N, Page N, Kiwelu I, Bhutta Z, Ahmed T, Houpt ER, Platts-Mills JA.</t>
  </si>
  <si>
    <t>J Infect Dis. 2020 Nov 9;222(11):1858-1868. doi: 10.1093/infdis/jiaa031.</t>
  </si>
  <si>
    <t>Rogawski McQuade ET</t>
  </si>
  <si>
    <t>PMC7653087</t>
  </si>
  <si>
    <t>10.1093/infdis/jiaa031</t>
  </si>
  <si>
    <t>The Herbal Medicine Scutellaria-Coptis Alleviates Intestinal Mucosal Barrier Damage in Diabetic Rats by Inhibiting Inflammation and Modulating the Gut Microbiota</t>
  </si>
  <si>
    <t>Zhang B, Yue R, Chen Y, Huang X, Yang M, Shui J, Peng Y.</t>
  </si>
  <si>
    <t>Evid Based Complement Alternat Med. 2020 Nov 8;2020:4568629. doi: 10.1155/2020/4568629. eCollection 2020.</t>
  </si>
  <si>
    <t>Zhang B</t>
  </si>
  <si>
    <t>PMC7669352</t>
  </si>
  <si>
    <t>10.1155/2020/4568629</t>
  </si>
  <si>
    <t>2020 Nov 8</t>
  </si>
  <si>
    <t>A Diversified Dietary Pattern Is Associated With a Balanced Gut Microbial Composition of Faecalibacterium and Escherichia/Shigella in Patients With Crohn's Disease in Remission</t>
  </si>
  <si>
    <t>J Crohns Colitis. 2020 Nov 7;14(11):1547-1557. doi: 10.1093/ecco-jcc/jjaa084.</t>
  </si>
  <si>
    <t>10.1093/ecco-jcc/jjaa084</t>
  </si>
  <si>
    <t>2020 Nov 7</t>
  </si>
  <si>
    <t>Shifts in microbial diversity, composition, and functionality in the gut and genital microbiome during a natural SIV infection in vervet monkeys</t>
  </si>
  <si>
    <t>Jasinska AJ, Dong TS, Lagishetty V, Katzka W, Jacobs JP, Schmitt CA, Cramer JD, Ma D, Coetzer WG, Grobler JP, Turner TR, Freimer N, Pandrea I, Apetrei C.</t>
  </si>
  <si>
    <t>Microbiome. 2020 Nov 6;8(1):154. doi: 10.1186/s40168-020-00928-4.</t>
  </si>
  <si>
    <t>Jasinska AJ</t>
  </si>
  <si>
    <t>Microbiome</t>
  </si>
  <si>
    <t>PMC7648414</t>
  </si>
  <si>
    <t>10.1186/s40168-020-00928-4</t>
  </si>
  <si>
    <t>2020 Nov 6</t>
  </si>
  <si>
    <t>Distribution of Antibiotic-Resistant Enterobacteriaceae Pathogens in Potable Spring Water of Eastern Indian Himalayas: Emphasis on Virulence Gene and Antibiotic Resistance Genes in Escherichia coli</t>
  </si>
  <si>
    <t>Singh AK, Das S, Kumar S, Gajamer VR, Najar IN, Lepcha YD, Tiwari HK, Singh S.</t>
  </si>
  <si>
    <t>Front Microbiol. 2020 Nov 5;11:581072. doi: 10.3389/fmicb.2020.581072. eCollection 2020.</t>
  </si>
  <si>
    <t>Singh AK</t>
  </si>
  <si>
    <t>PMC7674312</t>
  </si>
  <si>
    <t>10.3389/fmicb.2020.581072</t>
  </si>
  <si>
    <t>2020 Nov 5</t>
  </si>
  <si>
    <t>Effect of Inclusion of Degraded and Non-Degraded Date Pits in Broilers' Diet on their Intestinal Microbiota and Growth Performance</t>
  </si>
  <si>
    <t>Alyileili SR, Belal IEH, Hussein AS, El-Tarabily KA.</t>
  </si>
  <si>
    <t>Animals (Basel). 2020 Nov 5;10(11):2041. doi: 10.3390/ani10112041.</t>
  </si>
  <si>
    <t>Alyileili SR</t>
  </si>
  <si>
    <t>PMC7694391</t>
  </si>
  <si>
    <t>10.3390/ani10112041</t>
  </si>
  <si>
    <t>Biogenic copper nanoparticles synthesized by using a copper-resistant strain Shigella flexneri SNT22 reduced the translocation of cadmium from soil to wheat plants</t>
  </si>
  <si>
    <t>Noman M, Ahmed T, Hussain S, Niazi MBK, Shahid M, Song F.</t>
  </si>
  <si>
    <t>J Hazard Mater. 2020 Nov 5;398:123175. doi: 10.1016/j.jhazmat.2020.123175. Epub 2020 Jun 11.</t>
  </si>
  <si>
    <t>Noman M</t>
  </si>
  <si>
    <t>10.1016/j.jhazmat.2020.123175</t>
  </si>
  <si>
    <t>International Spread of Multidrug-Resistant Campylobacter coli in Men Who Have Sex With Men in Washington State and Québec, 2015-2018</t>
  </si>
  <si>
    <t>Greninger AL, Addetia A, Starr K, Cybulski RJ, Stewart MK, Salipante SJ, Bryan AB, Cookson B, Gaudreau C, Bekal S, Fang FC.</t>
  </si>
  <si>
    <t>Clin Infect Dis. 2020 Nov 5;71(8):1896-1904. doi: 10.1093/cid/ciz1060.</t>
  </si>
  <si>
    <t>Greninger AL</t>
  </si>
  <si>
    <t>PMC7643735</t>
  </si>
  <si>
    <t>10.1093/cid/ciz1060</t>
  </si>
  <si>
    <t>Impact of the Post-Transplant Period and Lifestyle Diseases on Human Gut Microbiota in Kidney Graft Recipients</t>
  </si>
  <si>
    <t>Souai N, Zidi O, Mosbah A, Kosai I, Manaa JE, Mokhtar NB, Asimakis E, Stathopoulou P, Cherif A, Tsiamis G, Kouidhi S.</t>
  </si>
  <si>
    <t>Microorganisms. 2020 Nov 4;8(11):1724. doi: 10.3390/microorganisms8111724.</t>
  </si>
  <si>
    <t>Souai N</t>
  </si>
  <si>
    <t>PMC7694191</t>
  </si>
  <si>
    <t>10.3390/microorganisms8111724</t>
  </si>
  <si>
    <t>2020 Nov 4</t>
  </si>
  <si>
    <t>Immunization With Outer Membrane Vesicles Derived From Major Outer Membrane Protein-Deficient Salmonella Typhimurium Mutants for Cross Protection Against Salmonella Enteritidis and Avian Pathogenic Escherichia coli O78 Infection in Chickens</t>
  </si>
  <si>
    <t>Chen Y, Jie K, Li B, Yu H, Ruan H, Wu J, Huang X, Liu Q.</t>
  </si>
  <si>
    <t>Front Microbiol. 2020 Nov 3;11:588952. doi: 10.3389/fmicb.2020.588952. eCollection 2020.</t>
  </si>
  <si>
    <t>PMC7720508</t>
  </si>
  <si>
    <t>10.3389/fmicb.2020.588952</t>
  </si>
  <si>
    <t>2020 Nov 3</t>
  </si>
  <si>
    <t>Assessment of knowledge, practice, and status of food handlers toward Salmonella, Shigella, and intestinal parasites: A cross-sectional study in Tigrai prison centers, Ethiopia</t>
  </si>
  <si>
    <t>Mardu F, Negash H, Legese H, Berhe B, Tesfay K, Haileslasie H, Tesfanchal B, Gebremichail G, Belay G, Gebremedhin H.</t>
  </si>
  <si>
    <t>PLoS One. 2020 Nov 3;15(11):e0241145. doi: 10.1371/journal.pone.0241145. eCollection 2020.</t>
  </si>
  <si>
    <t>Mardu F</t>
  </si>
  <si>
    <t>PMC7608870</t>
  </si>
  <si>
    <t>10.1371/journal.pone.0241145</t>
  </si>
  <si>
    <t>Molecular Modeling of the Shigella flexneri Serogroup 3 and 5 O-Antigens and Conformational Relationships for a Vaccine Containing Serotypes 2a and 3a</t>
  </si>
  <si>
    <t>Hlozek J, Owen S, Ravenscroft N, Kuttel MM.</t>
  </si>
  <si>
    <t>Vaccines (Basel). 2020 Nov 2;8(4):643. doi: 10.3390/vaccines8040643.</t>
  </si>
  <si>
    <t>Hlozek J</t>
  </si>
  <si>
    <t>PMC7712985</t>
  </si>
  <si>
    <t>10.3390/vaccines8040643</t>
  </si>
  <si>
    <t>2020 Nov 2</t>
  </si>
  <si>
    <t>Production and antimicrobial activity of silver nanoparticles synthesized from indigenously isolated Pseudomonas aeruginosa from Rhizosphere</t>
  </si>
  <si>
    <t>Arzoo S, Naqvi Z, Hussain M, Shamim S, Zeb TF, Ali S.</t>
  </si>
  <si>
    <t>Pak J Pharm Sci. 2020 Nov;33(6(Supplementary)):2815-2822.</t>
  </si>
  <si>
    <t>Arzoo S</t>
  </si>
  <si>
    <t>2020 Nov</t>
  </si>
  <si>
    <t>Recurrence of primary sclerosing cholangitis after liver transplantation is associated with specific changes in the gut microbiome pretransplant - a pilot study</t>
  </si>
  <si>
    <t>Visseren T, Fuhler GM, Erler NS, Nossent YRA, Metselaar HJ, IJzermans JNM, Darwish Murad S, Peppelenbosch MP.</t>
  </si>
  <si>
    <t>Transpl Int. 2020 Nov;33(11):1424-1436. doi: 10.1111/tri.13692. Epub 2020 Jul 26.</t>
  </si>
  <si>
    <t>Visseren T</t>
  </si>
  <si>
    <t>Transpl Int</t>
  </si>
  <si>
    <t>PMC7689804</t>
  </si>
  <si>
    <t>10.1111/tri.13692</t>
  </si>
  <si>
    <t>Antimicrobial activity of Satureja Khuzestanica Jamzad and Satureja bachtiarica Bunge essential oils against Shigella flexneri and Escherichia coli in table cream containing Lactobacillus plantarum LU5</t>
  </si>
  <si>
    <t>Hashemi SMB, Khodaei D.</t>
  </si>
  <si>
    <t>Food Sci Nutr. 2020 Sep 17;8(11):5907-5915. doi: 10.1002/fsn3.1871. eCollection 2020 Nov.</t>
  </si>
  <si>
    <t>PMC7684589</t>
  </si>
  <si>
    <t>10.1002/fsn3.1871</t>
  </si>
  <si>
    <t>2020 Sep 17</t>
  </si>
  <si>
    <t>Breast-milk derived potential probiotics as strategy for the management of childhood obesity</t>
  </si>
  <si>
    <t>Oddi S, Huber P, Rocha Faria Duque AL, Vinderola G, Sivieri K.</t>
  </si>
  <si>
    <t>Food Res Int. 2020 Nov;137:109673. doi: 10.1016/j.foodres.2020.109673. Epub 2020 Sep 17.</t>
  </si>
  <si>
    <t>Oddi S</t>
  </si>
  <si>
    <t>10.1016/j.foodres.2020.109673</t>
  </si>
  <si>
    <t>Effects of Saccharomycopsis fibuligera and Saccharomyces cerevisiae inoculation on small fermentation starters in Sichuan-style Xiaoqu liquor</t>
  </si>
  <si>
    <t>Su C, Zhang KZ, Cao XZ, Yang JG.</t>
  </si>
  <si>
    <t>Food Res Int. 2020 Nov;137:109425. doi: 10.1016/j.foodres.2020.109425. Epub 2020 Jun 6.</t>
  </si>
  <si>
    <t>Su C</t>
  </si>
  <si>
    <t>10.1016/j.foodres.2020.109425</t>
  </si>
  <si>
    <t>Prevalence of enteric bacteria and enteroparasites in human immunodeficiency virus-infected individuals with diarrhoea attending antiretroviral treatment clinic, Arba Minch General Hospital, southern Ethiopia</t>
  </si>
  <si>
    <t>Ayele AA, Tadesse D, Manilal A, Yohanes T, Seid M, Shewangizaw Mekuria M.</t>
  </si>
  <si>
    <t>New Microbes New Infect. 2020 Oct 17;38:100789. doi: 10.1016/j.nmni.2020.100789. eCollection 2020 Nov.</t>
  </si>
  <si>
    <t>Ayele AA</t>
  </si>
  <si>
    <t>New Microbes New Infect</t>
  </si>
  <si>
    <t>PMC7666345</t>
  </si>
  <si>
    <t>10.1016/j.nmni.2020.100789</t>
  </si>
  <si>
    <t>2020 Oct 17</t>
  </si>
  <si>
    <t>In vitro antibacterial activity of honey against multidrug-resistant Shigella sonnei</t>
  </si>
  <si>
    <t>Complement Ther Clin Pract. 2020 Nov;41:101257. doi: 10.1016/j.ctcp.2020.101257. Epub 2020 Nov 2.</t>
  </si>
  <si>
    <t>10.1016/j.ctcp.2020.101257</t>
  </si>
  <si>
    <t>The relationship among gut microbiota, short-chain fatty acids, and intestinal morphology of growing and healthy broilers</t>
  </si>
  <si>
    <t>Liao X, Shao Y, Sun G, Yang Y, Zhang L, Guo Y, Luo X, Lu L.</t>
  </si>
  <si>
    <t>Poult Sci. 2020 Nov;99(11):5883-5895. doi: 10.1016/j.psj.2020.08.033. Epub 2020 Aug 31.</t>
  </si>
  <si>
    <t>Liao X</t>
  </si>
  <si>
    <t>PMC7647869</t>
  </si>
  <si>
    <t>10.1016/j.psj.2020.08.033</t>
  </si>
  <si>
    <t>1-Deoxynojirimycin from mulberry leaves changes gut digestion and microbiota composition in geese</t>
  </si>
  <si>
    <t>Hou Q, Qian Z, Wu P, Shen M, Li L, Zhao W.</t>
  </si>
  <si>
    <t>Poult Sci. 2020 Nov;99(11):5858-5866. doi: 10.1016/j.psj.2020.07.048. Epub 2020 Aug 29.</t>
  </si>
  <si>
    <t>Hou Q</t>
  </si>
  <si>
    <t>PMC7647860</t>
  </si>
  <si>
    <t>10.1016/j.psj.2020.07.048</t>
  </si>
  <si>
    <t>eHealth: Disease activity measures are related to the faecal gut microbiota in adult patients with ulcerative colitis</t>
  </si>
  <si>
    <t>Ankersen DV, Weimers P, Marker D, Johannesen T, Iversen S, Lilje B, Kristoffersen AB, Saboori S, Paridaens K, Skytt Andersen P, Burisch J, Munkholm P.</t>
  </si>
  <si>
    <t>Scand J Gastroenterol. 2020 Nov;55(11):1291-1300. doi: 10.1080/00365521.2020.1829031. Epub 2020 Oct 12.</t>
  </si>
  <si>
    <t>Ankersen DV</t>
  </si>
  <si>
    <t>10.1080/00365521.2020.1829031</t>
  </si>
  <si>
    <t>Association of Serotype With Antimicrobial Resistance Patterns Among Shigella flexneri Isolates From Pakistan: The Importance of Serotype 2b</t>
  </si>
  <si>
    <t>Nisa I, Haroon M, Qasim M, Driessen A, Nijland J, Yasin N, Jalal A, Ali N, Ullah W, Khan TA, Begum A, Rahman H.</t>
  </si>
  <si>
    <t>Pediatr Infect Dis J. 2020 Nov;39(11):e352-e358. doi: 10.1097/INF.0000000000002791.</t>
  </si>
  <si>
    <t>Pediatr Infect Dis J</t>
  </si>
  <si>
    <t>10.1097/INF.0000000000002791</t>
  </si>
  <si>
    <t>A Multisite Network Assessment of the Epidemiology and Etiology of Acquired Diarrhea among U.S. Military and Western Travelers (Global Travelers' Diarrhea Study): A Principal Role of Norovirus among Travelers with Gastrointestinal Illness</t>
  </si>
  <si>
    <t>Ashbaugh HR, Early JM, Johnson ME, Simons MP, Graf PCF, Riddle MS, Swierczewski BE, For The Gtd Study Team.</t>
  </si>
  <si>
    <t>Am J Trop Med Hyg. 2020 Nov;103(5):1855-1863. doi: 10.4269/ajtmh.20-0053.</t>
  </si>
  <si>
    <t>PMC7646805</t>
  </si>
  <si>
    <t>10.4269/ajtmh.20-0053</t>
  </si>
  <si>
    <t>Differential expression of cytokine genes in THP-1-derived macrophages infected with mild and virulence strains of Shigella flexneri 2a</t>
  </si>
  <si>
    <t>Shabani NRM, Mokhtar M, Leow CH, Lean QY, Chuah C, Singh KKB, Leow CY.</t>
  </si>
  <si>
    <t>Infect Genet Evol. 2020 Nov;85:104532. doi: 10.1016/j.meegid.2020.104532. Epub 2020 Sep 8.</t>
  </si>
  <si>
    <t>Shabani NRM</t>
  </si>
  <si>
    <t>10.1016/j.meegid.2020.104532</t>
  </si>
  <si>
    <t>Nostoc sphaeroids Kütz polysaccharide and powder enrich a core bacterial community on C57BL/6j mice</t>
  </si>
  <si>
    <t>Li M, Guo C, Wang Y, Du Z, Chen S, Wang Y, Ding K.</t>
  </si>
  <si>
    <t>Int J Biol Macromol. 2020 Nov 1;162:1734-1742. doi: 10.1016/j.ijbiomac.2020.08.026. Epub 2020 Aug 8.</t>
  </si>
  <si>
    <t>10.1016/j.ijbiomac.2020.08.026</t>
  </si>
  <si>
    <t>2020 Nov 1</t>
  </si>
  <si>
    <t>Heat stress during late gestation disrupts maternal microbial transmission with altered offspring's gut microbial colonization and serum metabolites in a pig model</t>
  </si>
  <si>
    <t>He J, Zheng W, Tao C, Guo H, Xue Y, Zhao R, Yao W.</t>
  </si>
  <si>
    <t>Environ Pollut. 2020 Nov;266(Pt 3):115111. doi: 10.1016/j.envpol.2020.115111. Epub 2020 Jun 29.</t>
  </si>
  <si>
    <t>10.1016/j.envpol.2020.115111</t>
  </si>
  <si>
    <t>A shigellosis outbreak associated with a sports festival at a kindergarten in Kitakyushu City, Japan</t>
  </si>
  <si>
    <t>Kato H, Yahata Y, Hori Y, Fujita K, Ooura N, Kido T, Yoshimoto K, Matsui T, Izumiya H, Ohnishi M, Oishi K.</t>
  </si>
  <si>
    <t>J Infect Chemother. 2020 Nov;26(11):1146-1151. doi: 10.1016/j.jiac.2020.06.005. Epub 2020 Jul 2.</t>
  </si>
  <si>
    <t>Kato H</t>
  </si>
  <si>
    <t>J Infect Chemother</t>
  </si>
  <si>
    <t>10.1016/j.jiac.2020.06.005</t>
  </si>
  <si>
    <t>Genetic diversity of clinical Salmonella enterica serovar Typhimurium in a university hospital of south Tunisia, 2000-2013</t>
  </si>
  <si>
    <t>Ktari S, Ksibi B, Ghedira K, Fabre L, Bertrand S, Maalej S, Mnif B, Rhimi F, Le Hello S, Hammami A.</t>
  </si>
  <si>
    <t>Infect Genet Evol. 2020 Nov;85:104436. doi: 10.1016/j.meegid.2020.104436. Epub 2020 Jun 19.</t>
  </si>
  <si>
    <t>Ktari S</t>
  </si>
  <si>
    <t>10.1016/j.meegid.2020.104436</t>
  </si>
  <si>
    <t>Detecting Foodborne Disease Outbreaks in Florida through Consumer Complaints</t>
  </si>
  <si>
    <t>Li X, Sapp AC, Singh N, Matthias L, Bailey C, DeMENT J, Havelaar AH.</t>
  </si>
  <si>
    <t>J Food Prot. 2020 Nov 1;83(11):1877-1888. doi: 10.4315/JFP-20-138.</t>
  </si>
  <si>
    <t>J Food Prot</t>
  </si>
  <si>
    <t>10.4315/JFP-20-138</t>
  </si>
  <si>
    <t>Vaccines against gastroenteritis, current progress and challenges</t>
  </si>
  <si>
    <t>Seo H, Duan Q, Zhang W.</t>
  </si>
  <si>
    <t>Gut Microbes. 2020 Nov 1;11(6):1486-1517. doi: 10.1080/19490976.2020.1770666. Epub 2020 Jun 18.</t>
  </si>
  <si>
    <t>Seo H</t>
  </si>
  <si>
    <t>PMC7524147</t>
  </si>
  <si>
    <t>10.1080/19490976.2020.1770666</t>
  </si>
  <si>
    <t>The interplay between the gut microbiota and NLRP3 activation affects the severity of acute pancreatitis in mice</t>
  </si>
  <si>
    <t>Li X, He C, Li N, Ding L, Chen H, Wan J, Yang X, Xia L, He W, Xiong H, Shu X, Zhu Y, Lu N.</t>
  </si>
  <si>
    <t>Gut Microbes. 2020 Nov 1;11(6):1774-1789. doi: 10.1080/19490976.2020.1770042. Epub 2020 Jun 12.</t>
  </si>
  <si>
    <t>PMC7524163</t>
  </si>
  <si>
    <t>10.1080/19490976.2020.1770042</t>
  </si>
  <si>
    <t>Identification of Dysfunctional Gut Microbiota Through Rectal Swab in Patients with Different Severity of Acute Pancreatitis</t>
  </si>
  <si>
    <t>Yu S, Xiong Y, Xu J, Liang X, Fu Y, Liu D, Yu X, Wu D.</t>
  </si>
  <si>
    <t>Dig Dis Sci. 2020 Nov;65(11):3223-3237. doi: 10.1007/s10620-020-06061-4. Epub 2020 Feb 19.</t>
  </si>
  <si>
    <t>Yu S</t>
  </si>
  <si>
    <t>Dig Dis Sci</t>
  </si>
  <si>
    <t>10.1007/s10620-020-06061-4</t>
  </si>
  <si>
    <t>Performance characteristics of a quantitative PCR assay on repository stool specimens and smeared filter-paper cards</t>
  </si>
  <si>
    <t>Tisdale MD, Mitra I, McCoy AJ, Simons MP, Reynolds ND, Swierczewski BE, Liu J, Houpt ER, Fraser JA, Riddle MS, Tribble DR, Lalani T.</t>
  </si>
  <si>
    <t>BMC Res Notes. 2020 Oct 30;13(1):500. doi: 10.1186/s13104-020-05340-7.</t>
  </si>
  <si>
    <t>PMC7597010</t>
  </si>
  <si>
    <t>10.1186/s13104-020-05340-7</t>
  </si>
  <si>
    <t>2020 Oct 30</t>
  </si>
  <si>
    <t>Autophagy and Lc3-Associated Phagocytosis in Zebrafish Models of Bacterial Infections</t>
  </si>
  <si>
    <t>Muñoz-Sánchez S, van der Vaart M, Meijer AH.</t>
  </si>
  <si>
    <t>Cells. 2020 Oct 29;9(11):2372. doi: 10.3390/cells9112372.</t>
  </si>
  <si>
    <t>Muñoz-Sánchez S</t>
  </si>
  <si>
    <t>Cells</t>
  </si>
  <si>
    <t>PMC7694021</t>
  </si>
  <si>
    <t>10.3390/cells9112372</t>
  </si>
  <si>
    <t>2020 Oct 29</t>
  </si>
  <si>
    <t>Long-Term Monitoring of Noxious Bacteria for Construction of Assurance Management System of Water Resources in Natural Status of the Republic of Korea</t>
  </si>
  <si>
    <t>Bahk YY, Kim HS, Rhee OJ, You KA, Bae KS, Lee W, Kim TS, Lee SS.</t>
  </si>
  <si>
    <t>J Microbiol Biotechnol. 2020 Oct 28;30(10):1516-1524. doi: 10.4014/jmb.2004.04064.</t>
  </si>
  <si>
    <t>Bahk YY</t>
  </si>
  <si>
    <t>PMC9728354</t>
  </si>
  <si>
    <t>10.4014/jmb.2004.04064</t>
  </si>
  <si>
    <t>2020 Oct 28</t>
  </si>
  <si>
    <t>Various Adjuvants Effect on Immunogenicity of Puumala Virus Vaccine</t>
  </si>
  <si>
    <t>Kurashova SS, Ishmukhametov AA, Dzagurova TK, Egorova MS, Balovneva MV, Nikitin NA, Evtushenko EA, Karpova OV, Markina AA, Aparin PG, Tkachenko PE, L Vov VL, Tkachenko EA.</t>
  </si>
  <si>
    <t>Front Cell Infect Microbiol. 2020 Oct 26;10:545371. doi: 10.3389/fcimb.2020.545371. eCollection 2020.</t>
  </si>
  <si>
    <t>Kurashova SS</t>
  </si>
  <si>
    <t>PMC7649337</t>
  </si>
  <si>
    <t>10.3389/fcimb.2020.545371</t>
  </si>
  <si>
    <t>2020 Oct 26</t>
  </si>
  <si>
    <t>Bifidobacteriumlongum subsp. infantis CECT7210 (B. infantis IM-1(®)) Displays In Vitro Activity against Some Intestinal Pathogens</t>
  </si>
  <si>
    <t>Ruiz L, Flórez AB, Sánchez B, Moreno-Muñoz JA, Rodriguez-Palmero M, Jiménez J, Gavilán CGLR, Gueimonde M, Ruas-Madiedo P, Margolles A.</t>
  </si>
  <si>
    <t>Nutrients. 2020 Oct 24;12(11):3259. doi: 10.3390/nu12113259.</t>
  </si>
  <si>
    <t>Ruiz L</t>
  </si>
  <si>
    <t>PMC7693895</t>
  </si>
  <si>
    <t>10.3390/nu12113259</t>
  </si>
  <si>
    <t>2020 Oct 24</t>
  </si>
  <si>
    <t>Alterations of the Gut Microbiome Composition and Lipid Metabolic Profile in Radiation Enteritis</t>
  </si>
  <si>
    <t>Li Y, Yan H, Zhang Y, Li Q, Yu L, Li Q, Liu C, Xie Y, Chen K, Ye F, Wang K, Chen L, Ding Y.</t>
  </si>
  <si>
    <t>Front Cell Infect Microbiol. 2020 Oct 21;10:541178. doi: 10.3389/fcimb.2020.541178. eCollection 2020.</t>
  </si>
  <si>
    <t>PMC7609817</t>
  </si>
  <si>
    <t>10.3389/fcimb.2020.541178</t>
  </si>
  <si>
    <t>2020 Oct 21</t>
  </si>
  <si>
    <t>Additional Og-Typing PCR Techniques Targeting Escherichia coli-Novel and Shigella-Unique O-Antigen Biosynthesis Gene Clusters</t>
  </si>
  <si>
    <t>Iguchi A, Nishii H, Seto K, Mitobe J, Lee K, Konishi N, Obata H, Kikuchi T, Iyoda S.</t>
  </si>
  <si>
    <t>J Clin Microbiol. 2020 Oct 21;58(11):e01493-20. doi: 10.1128/JCM.01493-20. Print 2020 Oct 21.</t>
  </si>
  <si>
    <t>Iguchi A</t>
  </si>
  <si>
    <t>PMC7587089</t>
  </si>
  <si>
    <t>10.1128/JCM.01493-20</t>
  </si>
  <si>
    <t>A Comparative Study of the Gut Microbiota Associated With Immunoglobulin a Nephropathy and Membranous Nephropathy</t>
  </si>
  <si>
    <t>Dong R, Bai M, Zhao J, Wang D, Ning X, Sun S.</t>
  </si>
  <si>
    <t>Front Cell Infect Microbiol. 2020 Oct 20;10:557368. doi: 10.3389/fcimb.2020.557368. eCollection 2020.</t>
  </si>
  <si>
    <t>Dong R</t>
  </si>
  <si>
    <t>PMC7606180</t>
  </si>
  <si>
    <t>10.3389/fcimb.2020.557368</t>
  </si>
  <si>
    <t>2020 Oct 20</t>
  </si>
  <si>
    <t>Penicillins (4th Generation)</t>
  </si>
  <si>
    <t>2020 Oct 20. LiverTox: Clinical and Research Information on Drug-Induced Liver Injury [Internet]. Bethesda (MD): National Institute of Diabetes and Digestive and Kidney Diseases; 2012–.</t>
  </si>
  <si>
    <t>LiverTox: Clinical and Research Information on Drug-Induced Liver Injury</t>
  </si>
  <si>
    <t>Penicillins (3rd Generation)</t>
  </si>
  <si>
    <t>Ampicillin</t>
  </si>
  <si>
    <t>Amoxicillin</t>
  </si>
  <si>
    <t>A Multifactorial Approach for Surveillance of Shigella spp. and Entero-Invasive Escherichia coli Is Important for Detecting (Inter)national Clusters</t>
  </si>
  <si>
    <t>van den Beld MJC, Reubsaet FAG, Pijnacker R, Harpal A, Kuiling S, Heerkens EM, Hoeve-Bakker BJAD, Noomen RCEA, Hendriks ACA, Borst D, van der Heide H, Kooistra-Smid AMDM, Rossen JWA.</t>
  </si>
  <si>
    <t>Front Microbiol. 2020 Oct 19;11:564103. doi: 10.3389/fmicb.2020.564103. eCollection 2020.</t>
  </si>
  <si>
    <t>PMC7604320</t>
  </si>
  <si>
    <t>10.3389/fmicb.2020.564103</t>
  </si>
  <si>
    <t>2020 Oct 19</t>
  </si>
  <si>
    <t>Virulence-Related Gene Distribution Among Shigella Isolates in Anhui, China: The Association with Antimicrobial Resistance</t>
  </si>
  <si>
    <t>Liu Y, Shen W, Sun Y, Lv N, Sun K, Hu L, Ye Y, Gao Y, Li J.</t>
  </si>
  <si>
    <t>Infect Drug Resist. 2020 Oct 19;13:3637-3647. doi: 10.2147/IDR.S274862. eCollection 2020.</t>
  </si>
  <si>
    <t>PMC7585282</t>
  </si>
  <si>
    <t>10.2147/IDR.S274862</t>
  </si>
  <si>
    <t>NAIP-NLRC4-deficient mice are susceptible to shigellosis</t>
  </si>
  <si>
    <t>Mitchell PS, Roncaioli JL, Turcotte EA, Goers L, Chavez RA, Lee AY, Lesser CF, Rauch I, Vance RE.</t>
  </si>
  <si>
    <t>Elife. 2020 Oct 19;9:e59022. doi: 10.7554/eLife.59022.</t>
  </si>
  <si>
    <t>Mitchell PS</t>
  </si>
  <si>
    <t>PMC7595732</t>
  </si>
  <si>
    <t>10.7554/eLife.59022</t>
  </si>
  <si>
    <t>Seasonal synchronization of foodborne outbreaks in the United States, 1996-2017</t>
  </si>
  <si>
    <t>Simpson RB, Zhou B, Naumova EN.</t>
  </si>
  <si>
    <t>Sci Rep. 2020 Oct 15;10(1):17500. doi: 10.1038/s41598-020-74435-9.</t>
  </si>
  <si>
    <t>Simpson RB</t>
  </si>
  <si>
    <t>PMC7562704</t>
  </si>
  <si>
    <t>10.1038/s41598-020-74435-9</t>
  </si>
  <si>
    <t>2020 Oct 15</t>
  </si>
  <si>
    <t>Informing water distribution line rehabilitation through quantitative microbial risk assessment</t>
  </si>
  <si>
    <t>Jamal R, Mubarak S, Sahulka SQ, Kori JA, Tajammul A, Ahmed J, Mahar RB, Olsen MS, Goel R, Weidhaas J.</t>
  </si>
  <si>
    <t>Sci Total Environ. 2020 Oct 15;739:140021. doi: 10.1016/j.scitotenv.2020.140021. Epub 2020 Jun 6.</t>
  </si>
  <si>
    <t>Jamal R</t>
  </si>
  <si>
    <t>10.1016/j.scitotenv.2020.140021</t>
  </si>
  <si>
    <t>Effects of choline supplementation on liver biology, gut microbiota, and inflammation in Helicobacter pylori-infected mice</t>
  </si>
  <si>
    <t>Li S, Wu D, Cao M, Yu Z, Wu M, Liu Y, Zhou J, Yan S, Chen J, Huang M, Zhao J.</t>
  </si>
  <si>
    <t>Life Sci. 2020 Oct 15;259:118200. doi: 10.1016/j.lfs.2020.118200. Epub 2020 Aug 3.</t>
  </si>
  <si>
    <t>10.1016/j.lfs.2020.118200</t>
  </si>
  <si>
    <t>Antiviral activity of the high-molecular-weight plant polysaccharides (Panavir®)</t>
  </si>
  <si>
    <t>Kalinina TS, Zlenko DV, Kiselev AV, Litvin AA, Stovbun SV.</t>
  </si>
  <si>
    <t>Int J Biol Macromol. 2020 Oct 15;161:936-938. doi: 10.1016/j.ijbiomac.2020.06.031. Epub 2020 Jun 11.</t>
  </si>
  <si>
    <t>Kalinina TS</t>
  </si>
  <si>
    <t>PMC7287457</t>
  </si>
  <si>
    <t>10.1016/j.ijbiomac.2020.06.031</t>
  </si>
  <si>
    <t>Crypt residing bacteria and proximal colonic carcinogenesis in a mouse model of Lynch syndrome</t>
  </si>
  <si>
    <t>Lang M, Baumgartner M, Rożalska A, Frick A, Riva A, Jarek M, Berry D, Gasche C.</t>
  </si>
  <si>
    <t>Int J Cancer. 2020 Oct 15;147(8):2316-2326. doi: 10.1002/ijc.33028. Epub 2020 May 18.</t>
  </si>
  <si>
    <t>Lang M</t>
  </si>
  <si>
    <t>Int J Cancer</t>
  </si>
  <si>
    <t>PMC7496850</t>
  </si>
  <si>
    <t>10.1002/ijc.33028</t>
  </si>
  <si>
    <t>Challenges of Developing Novel Vaccines With Particular Global Health Importance</t>
  </si>
  <si>
    <t>Heaton PM.</t>
  </si>
  <si>
    <t>Front Immunol. 2020 Oct 14;11:517290. doi: 10.3389/fimmu.2020.517290. eCollection 2020.</t>
  </si>
  <si>
    <t>Heaton PM</t>
  </si>
  <si>
    <t>PMC7591467</t>
  </si>
  <si>
    <t>10.3389/fimmu.2020.517290</t>
  </si>
  <si>
    <t>2020 Oct 14</t>
  </si>
  <si>
    <t>Epidemiological study of prevalent pathogens in the Northwest region of Argentina (NWA)</t>
  </si>
  <si>
    <t>Torrez Lamberti MF, López FE, Valdez P, Bianchi A, Barrionuevo Medina E, Pescaretti MLM, Delgado MA.</t>
  </si>
  <si>
    <t>PLoS One. 2020 Oct 13;15(10):e0240404. doi: 10.1371/journal.pone.0240404. eCollection 2020.</t>
  </si>
  <si>
    <t>Torrez Lamberti MF</t>
  </si>
  <si>
    <t>PMC7553278</t>
  </si>
  <si>
    <t>10.1371/journal.pone.0240404</t>
  </si>
  <si>
    <t>2020 Oct 13</t>
  </si>
  <si>
    <t>Antimicrobial resistant and enteropathogenic bacteria in 'filth flies': a cross-sectional study from Nigeria</t>
  </si>
  <si>
    <t>Onwugamba FC, Mellmann A, Nwaugo VO, Süselbeck B, Schaumburg F.</t>
  </si>
  <si>
    <t>Sci Rep. 2020 Oct 12;10(1):16990. doi: 10.1038/s41598-020-74112-x.</t>
  </si>
  <si>
    <t>Onwugamba FC</t>
  </si>
  <si>
    <t>PMC7552403</t>
  </si>
  <si>
    <t>10.1038/s41598-020-74112-x</t>
  </si>
  <si>
    <t>2020 Oct 12</t>
  </si>
  <si>
    <t>Integrated study of metabolomics and gut metabolic activity from ulcerative colitis to colorectal cancer: The combined action of disordered gut microbiota and linoleic acid metabolic pathway might fuel cancer</t>
  </si>
  <si>
    <t>Tang Q, Cang S, Jiao J, Rong W, Xu H, Bi K, Li Q, Liu R.</t>
  </si>
  <si>
    <t>J Chromatogr A. 2020 Oct 11;1629:461503. doi: 10.1016/j.chroma.2020.461503. Epub 2020 Aug 20.</t>
  </si>
  <si>
    <t>J Chromatogr A</t>
  </si>
  <si>
    <t>10.1016/j.chroma.2020.461503</t>
  </si>
  <si>
    <t>2020 Oct 11</t>
  </si>
  <si>
    <t>Shigella flexneri Targets Human Colonic Goblet Cells by O Antigen Binding to Sialyl-Tn and Tn Antigens via Glycan-Glycan Interactions</t>
  </si>
  <si>
    <t>Tran ENH, Day CJ, McCartney E, Poole J, Tse E, Jennings MP, Morona R.</t>
  </si>
  <si>
    <t>ACS Infect Dis. 2020 Oct 9;6(10):2604-2615. doi: 10.1021/acsinfecdis.0c00178. Epub 2020 Sep 23.</t>
  </si>
  <si>
    <t>Tran ENH</t>
  </si>
  <si>
    <t>10.1021/acsinfecdis.0c00178</t>
  </si>
  <si>
    <t>2020 Oct 9</t>
  </si>
  <si>
    <t>Study of Zoonotic Enteric Pathogens of Atelerix algirus in Tenerife, Canary Islands, Spain</t>
  </si>
  <si>
    <t>Izquierdo-Rodriguez E, Martin-Carrillo N, Valladares B, Foronda P.</t>
  </si>
  <si>
    <t>Front Vet Sci. 2020 Oct 8;7:579602. doi: 10.3389/fvets.2020.579602. eCollection 2020.</t>
  </si>
  <si>
    <t>Izquierdo-Rodriguez E</t>
  </si>
  <si>
    <t>PMC7578256</t>
  </si>
  <si>
    <t>10.3389/fvets.2020.579602</t>
  </si>
  <si>
    <t>2020 Oct 8</t>
  </si>
  <si>
    <t>Bacterial Contaminants and Antibiogram of Ghana Paper Currency Notes in Circulation and Their Associated Health Risks in Asante-Mampong, Ghana</t>
  </si>
  <si>
    <t>Yar DD.</t>
  </si>
  <si>
    <t>Int J Microbiol. 2020 Oct 8;2020:8833757. doi: 10.1155/2020/8833757. eCollection 2020.</t>
  </si>
  <si>
    <t>Yar DD</t>
  </si>
  <si>
    <t>PMC7568152</t>
  </si>
  <si>
    <t>10.1155/2020/8833757</t>
  </si>
  <si>
    <t>Genome Sequences of Four Shigella boydii Strains Representative of the Major S. boydii Clades</t>
  </si>
  <si>
    <t>Sikorski MJ, Hazen TH, Vyas G, Michalski JM, Rasko DA.</t>
  </si>
  <si>
    <t>Microbiol Resour Announc. 2020 Oct 8;9(41):e00881-20. doi: 10.1128/MRA.00881-20.</t>
  </si>
  <si>
    <t>Sikorski MJ</t>
  </si>
  <si>
    <t>PMC7545283</t>
  </si>
  <si>
    <t>10.1128/MRA.00881-20</t>
  </si>
  <si>
    <t>Draft Genome Sequence of Escherichia coli Strain Tj, Isolated from the Varzob River in Tajikistan</t>
  </si>
  <si>
    <t>Dzhuraeva M, Shokirova M, Azaryan A, Panosyan H, Bobodzhanova K, Birkeland NK.</t>
  </si>
  <si>
    <t>Microbiol Resour Announc. 2020 Oct 8;9(41):e00867-20. doi: 10.1128/MRA.00867-20.</t>
  </si>
  <si>
    <t>Dzhuraeva M</t>
  </si>
  <si>
    <t>PMC7545282</t>
  </si>
  <si>
    <t>10.1128/MRA.00867-20</t>
  </si>
  <si>
    <t>Phylogenetic and Evolutionary Analysis Reveals the Recent Dominance of Ciprofloxacin-Resistant Shigella sonnei and Local Persistence of S. flexneri Clones in India</t>
  </si>
  <si>
    <t>Muthuirulandi Sethuvel DP, Mutreja A, Pragasam AK, Vasudevan K, Murugan D, Anandan S, Michael JS, Walia K, Veeraraghavan B.</t>
  </si>
  <si>
    <t>mSphere. 2020 Oct 7;5(5):e00569-20. doi: 10.1128/mSphere.00569-20.</t>
  </si>
  <si>
    <t>PMC7568650</t>
  </si>
  <si>
    <t>10.1128/mSphere.00569-20</t>
  </si>
  <si>
    <t>2020 Oct 7</t>
  </si>
  <si>
    <t>Enteric pathogens in German police officers after predominantly tropical deployments - A retrospective assessment over 5 years</t>
  </si>
  <si>
    <t>Halfter M, Müseler U, Hagen RM, Frickmann H.</t>
  </si>
  <si>
    <t>Eur J Microbiol Immunol (Bp). 2020 Oct 5;10(3):172-177. doi: 10.1556/1886.2020.00026.</t>
  </si>
  <si>
    <t>Halfter M</t>
  </si>
  <si>
    <t>Eur J Microbiol Immunol (Bp)</t>
  </si>
  <si>
    <t>PMC7592512</t>
  </si>
  <si>
    <t>10.1556/1886.2020.00026</t>
  </si>
  <si>
    <t>2020 Oct 5</t>
  </si>
  <si>
    <t>Cationic Lipid-based Intracellular Delivery of Bacterial Effectors for Rewiring Malignant Cell Signaling</t>
  </si>
  <si>
    <t>Yang S, Tang Q, Chen L, Chang J, Jiang T, Zhao J, Wang M, Chen PR.</t>
  </si>
  <si>
    <t>Angew Chem Int Ed Engl. 2020 Oct 5;59(41):18087-18094. doi: 10.1002/anie.202009572. Epub 2020 Aug 18.</t>
  </si>
  <si>
    <t>Yang S</t>
  </si>
  <si>
    <t>Angew Chem Int Ed Engl</t>
  </si>
  <si>
    <t>10.1002/anie.202009572</t>
  </si>
  <si>
    <t>Extent of pathogenic and spoilage microorganisms in whole muscle meat, meat products and seafood sold in Libyan market</t>
  </si>
  <si>
    <t>Eshamah HL, Naas HT, Garbaj AM, Azwai SM, Gammoudi FT, Barbieri I, Eldaghayes IM.</t>
  </si>
  <si>
    <t>Open Vet J. 2020 Oct;10(3):276-288. doi: 10.4314/ovj.v10i3.6. Epub 2020 Sep 2.</t>
  </si>
  <si>
    <t>Eshamah HL</t>
  </si>
  <si>
    <t>Open Vet J</t>
  </si>
  <si>
    <t>PMC7703618</t>
  </si>
  <si>
    <t>10.4314/ovj.v10i3.6</t>
  </si>
  <si>
    <t>2020 Oct</t>
  </si>
  <si>
    <t>Multidrug-resistant Escherichia coli and Salmonella spp. isolated from pigeons</t>
  </si>
  <si>
    <t>Karim SJI, Islam M, Sikder T, Rubaya R, Halder J, Alam J.</t>
  </si>
  <si>
    <t>Vet World. 2020 Oct;13(10):2156-2165. doi: 10.14202/vetworld.2020.2156-2165. Epub 2020 Oct 15.</t>
  </si>
  <si>
    <t>Karim SJI</t>
  </si>
  <si>
    <t>PMC7704316</t>
  </si>
  <si>
    <t>10.14202/vetworld.2020.2156-2165</t>
  </si>
  <si>
    <t>Characterization of the first highly predatory Bdellovibrio bacteriovorus from Iran and its potential lytic activity against principal pathogenic Enterobacteriaceae</t>
  </si>
  <si>
    <t>Odooli S, Roghanian R, Emtiazi G, Mohkam M, Ghasemi Y.</t>
  </si>
  <si>
    <t>Iran J Basic Med Sci. 2020 Oct;23(10):1275-1285. doi: 10.22038/ijbms.2020.43159.10146.</t>
  </si>
  <si>
    <t>Odooli S</t>
  </si>
  <si>
    <t>PMC7585534</t>
  </si>
  <si>
    <t>10.22038/ijbms.2020.43159.10146</t>
  </si>
  <si>
    <t>Potential clinical use of azithromycin against gastroenteritis-causing pathogens other than Campylobacter</t>
  </si>
  <si>
    <t>Casanovas-Moreno-Torres I, Gutiérrez-Soto B, Modovan TD, Expósito-Ruiz M, Navarro-Marí JM, Gutiérrez-Fernández J.</t>
  </si>
  <si>
    <t>New Microbiol. 2020 Oct;43(4):198-200. Epub 2020 Sep 4.</t>
  </si>
  <si>
    <t>Casanovas-Moreno-Torres I</t>
  </si>
  <si>
    <t>New Microbiol</t>
  </si>
  <si>
    <t>Intranasal Immunization of Mice with Multiepitope Chimeric Vaccine Candidate Based on Conserved Autotransporters SigA, Pic and Sap, Confers Protection against Shigella flexneri</t>
  </si>
  <si>
    <t>León Y, Zapata L, Molina RE, Okanovič G, Gómez LA, Daza-Castro C, Flores-Concha M, Reyes JL, Oñate AA.</t>
  </si>
  <si>
    <t>Vaccines (Basel). 2020 Oct 1;8(4):563. doi: 10.3390/vaccines8040563.</t>
  </si>
  <si>
    <t>León Y</t>
  </si>
  <si>
    <t>PMC7712744</t>
  </si>
  <si>
    <t>10.3390/vaccines8040563</t>
  </si>
  <si>
    <t>2020 Oct 1</t>
  </si>
  <si>
    <t>Effect of feeding different levels of lignocellulose on performance, nutrient digestibility, excreta dry matter, and intestinal microbiota in slow growing broilers</t>
  </si>
  <si>
    <t>Röhe I, Metzger F, Vahjen W, Brockmann GA, Zentek J.</t>
  </si>
  <si>
    <t>Poult Sci. 2020 Oct;99(10):5018-5026. doi: 10.1016/j.psj.2020.06.053. Epub 2020 Jul 3.</t>
  </si>
  <si>
    <t>Röhe I</t>
  </si>
  <si>
    <t>PMC7598307</t>
  </si>
  <si>
    <t>10.1016/j.psj.2020.06.053</t>
  </si>
  <si>
    <t>Evaluation of Topical Lysostaphin as a Novel Treatment for Instrumented Rhesus Macaques (Macaca mulatta) Infected with Methicillin-Resistant Staphylococcus aureus</t>
  </si>
  <si>
    <t>Cheleuitte-Nieves CE, Diaz LL, Pardos de la Gandara M, Gonzalez A, Freiwald WA, de Lencastre HM, Tomasz A, Euler CW.</t>
  </si>
  <si>
    <t>Comp Med. 2020 Oct 1;70(5):335-347. doi: 10.30802/AALAS-CM-19-000102. Epub 2020 Aug 13.</t>
  </si>
  <si>
    <t>Cheleuitte-Nieves CE</t>
  </si>
  <si>
    <t>Comp Med</t>
  </si>
  <si>
    <t>PMC7574217</t>
  </si>
  <si>
    <t>10.30802/AALAS-CM-19-000102</t>
  </si>
  <si>
    <t>Cell blocking: An enhancement of foodborne pathogen detection by fluorescent signals of recombinant yeasts</t>
  </si>
  <si>
    <t>Nguyen NT, Kim SY, Wee JH, Kim YH, Min J.</t>
  </si>
  <si>
    <t>Anal Biochem. 2020 Oct 1;606:113856. doi: 10.1016/j.ab.2020.113856. Epub 2020 Aug 2.</t>
  </si>
  <si>
    <t>Nguyen NT</t>
  </si>
  <si>
    <t>10.1016/j.ab.2020.113856</t>
  </si>
  <si>
    <t>Analysis of the diversity of the glycoside hydrolase family 130 in mammal gut microbiomes reveals a novel mannoside-phosphorylase function</t>
  </si>
  <si>
    <t>Li A, Laville E, Tarquis L, Lombard V, Ropartz D, Terrapon N, Henrissat B, Guieysse D, Esque J, Durand J, Morgavi DP, Potocki-Veronese G.</t>
  </si>
  <si>
    <t>Microb Genom. 2020 Oct;6(10):mgen000404. doi: 10.1099/mgen.0.000404.</t>
  </si>
  <si>
    <t>Li A</t>
  </si>
  <si>
    <t>PMC7660257</t>
  </si>
  <si>
    <t>10.1099/mgen.0.000404</t>
  </si>
  <si>
    <t>Identification of enterobacteria in viscera of pigs afflicted with porcine reproductive and respiratory syndrome and other viral co-infections</t>
  </si>
  <si>
    <t>Zhao G, Zhang L, Li C, Zhao J, Liu N, Li Y, Wang J, Liu L.</t>
  </si>
  <si>
    <t>Microb Pathog. 2020 Oct;147:104385. doi: 10.1016/j.micpath.2020.104385. Epub 2020 Jul 11.</t>
  </si>
  <si>
    <t>Zhao G</t>
  </si>
  <si>
    <t>PMC7352111</t>
  </si>
  <si>
    <t>10.1016/j.micpath.2020.104385</t>
  </si>
  <si>
    <t>Long-term changes in the gut microbiota after 14-day bismuth quadruple therapy in penicillin-allergic children</t>
  </si>
  <si>
    <t>Zhou Y, Ye Z, Lu J, Miao S, Lu X, Sun H, Wu J, Wang Y, Huang Y.</t>
  </si>
  <si>
    <t>Helicobacter. 2020 Oct;25(5):e12721. doi: 10.1111/hel.12721. Epub 2020 Jul 12.</t>
  </si>
  <si>
    <t>10.1111/hel.12721</t>
  </si>
  <si>
    <t>Comparison of the fecal microbiomes of healthy and diarrheic captive wild boar</t>
  </si>
  <si>
    <t>Wang B, Deng B, Yong F, Zhou H, Qu C, Zhou Z.</t>
  </si>
  <si>
    <t>Microb Pathog. 2020 Oct;147:104377. doi: 10.1016/j.micpath.2020.104377. Epub 2020 Jul 10.</t>
  </si>
  <si>
    <t>10.1016/j.micpath.2020.104377</t>
  </si>
  <si>
    <t>Diagnostic challenge of gastrointestinal infection due to lactose-fermenting Salmonella enterica subsp. enterica serovar 4,5:I:</t>
  </si>
  <si>
    <t>Payen M, Pardos de la Gándara M, Cointe A, Massiot A, Bidet P, Weill FX, Bonacorsi S.</t>
  </si>
  <si>
    <t>Diagn Microbiol Infect Dis. 2020 Oct;98(2):115105. doi: 10.1016/j.diagmicrobio.2020.115105. Epub 2020 Jun 10.</t>
  </si>
  <si>
    <t>Payen M</t>
  </si>
  <si>
    <t>Diagn Microbiol Infect Dis</t>
  </si>
  <si>
    <t>10.1016/j.diagmicrobio.2020.115105</t>
  </si>
  <si>
    <t>The anti-adhesive and anti-invasive effects of recombinant azurin on the interaction between enteric pathogens (invasive/non-invasive) and Caco-2 cells</t>
  </si>
  <si>
    <t>Bakhshi B, Barzelighi HM, Daraei B.</t>
  </si>
  <si>
    <t>Microb Pathog. 2020 Oct;147:104246. doi: 10.1016/j.micpath.2020.104246. Epub 2020 Jun 17.</t>
  </si>
  <si>
    <t>Bakhshi B</t>
  </si>
  <si>
    <t>10.1016/j.micpath.2020.104246</t>
  </si>
  <si>
    <t>Sex differences in shigellosis incidence rates: analysis of national data from nine countries using meta-analytic method</t>
  </si>
  <si>
    <t>Peer V, Schwartz N, Green MS.</t>
  </si>
  <si>
    <t>Eur J Public Health. 2020 Oct 1;30(5):974-981. doi: 10.1093/eurpub/ckaa087.</t>
  </si>
  <si>
    <t>Peer V</t>
  </si>
  <si>
    <t>10.1093/eurpub/ckaa087</t>
  </si>
  <si>
    <t>The prolonged disruption of a single-course amoxicillin on mice gut microbiota and resistome, and recovery by inulin, Bifidobacterium longum and fecal microbiota transplantation</t>
  </si>
  <si>
    <t>Lin H, Wang Q, Yuan M, Liu L, Chen Z, Zhao Y, Das R, Duan Y, Xu X, Xue Y, Luo Y, Mao D.</t>
  </si>
  <si>
    <t>Environ Pollut. 2020 Oct;265(Pt A):114651. doi: 10.1016/j.envpol.2020.114651. Epub 2020 Apr 23.</t>
  </si>
  <si>
    <t>10.1016/j.envpol.2020.114651</t>
  </si>
  <si>
    <t>Complement component C1q plays a critical role in VLRA/VLRC-mediated immune response</t>
  </si>
  <si>
    <t>Li J, Ma Q, Liu H, Song X, Pang Y, Su P, Sun F, Gou M, Lu J, Shan Y, Liu X, Li Q, Han Y.</t>
  </si>
  <si>
    <t>Dev Comp Immunol. 2020 Oct;111:103750. doi: 10.1016/j.dci.2020.103750. Epub 2020 May 21.</t>
  </si>
  <si>
    <t>Li J</t>
  </si>
  <si>
    <t>Dev Comp Immunol</t>
  </si>
  <si>
    <t>10.1016/j.dci.2020.103750</t>
  </si>
  <si>
    <t>The impact of food additives, artificial sweeteners and domestic hygiene products on the human gut microbiome and its fibre fermentation capacity</t>
  </si>
  <si>
    <t>Gerasimidis K, Bryden K, Chen X, Papachristou E, Verney A, Roig M, Hansen R, Nichols B, Papadopoulou R, Parrett A.</t>
  </si>
  <si>
    <t>Eur J Nutr. 2020 Oct;59(7):3213-3230. doi: 10.1007/s00394-019-02161-8. Epub 2019 Dec 18.</t>
  </si>
  <si>
    <t>Gerasimidis K</t>
  </si>
  <si>
    <t>Eur J Nutr</t>
  </si>
  <si>
    <t>PMC7501109</t>
  </si>
  <si>
    <t>10.1007/s00394-019-02161-8</t>
  </si>
  <si>
    <t>The Shigella Type III Secretion Effector IpaH4.5 Targets NLRP3 to Activate Inflammasome Signaling</t>
  </si>
  <si>
    <t>Wang X, Sun J, Wan L, Yang X, Lin H, Zhang Y, He X, Zhong H, Guan K, Min M, Sun Z, Yang X, Wang B, Dong M, Wei C.</t>
  </si>
  <si>
    <t>Front Cell Infect Microbiol. 2020 Sep 30;10:511798. doi: 10.3389/fcimb.2020.511798. eCollection 2020.</t>
  </si>
  <si>
    <t>PMC7561375</t>
  </si>
  <si>
    <t>10.3389/fcimb.2020.511798</t>
  </si>
  <si>
    <t>2020 Sep 30</t>
  </si>
  <si>
    <t>Ecology, Structure, and Evolution of Shigella Phages</t>
  </si>
  <si>
    <t>Subramanian S, Parent KN, Doore SM.</t>
  </si>
  <si>
    <t>Annu Rev Virol. 2020 Sep 29;7(1):121-141. doi: 10.1146/annurev-virology-010320-052547. Epub 2020 May 11.</t>
  </si>
  <si>
    <t>Subramanian S</t>
  </si>
  <si>
    <t>Annu Rev Virol</t>
  </si>
  <si>
    <t>PMC7670969</t>
  </si>
  <si>
    <t>NIHMS1645282</t>
  </si>
  <si>
    <t>10.1146/annurev-virology-010320-052547</t>
  </si>
  <si>
    <t>2020 Sep 29</t>
  </si>
  <si>
    <t>Chemical composition and antimicrobial activity of essential oils obtained from leaves and flowers of Salvia hydrangea DC. ex Benth</t>
  </si>
  <si>
    <t>Ghavam M, Manca ML, Manconi M, Bacchetta G.</t>
  </si>
  <si>
    <t>Sci Rep. 2020 Sep 24;10(1):15647. doi: 10.1038/s41598-020-73193-y.</t>
  </si>
  <si>
    <t>Ghavam M</t>
  </si>
  <si>
    <t>PMC7519093</t>
  </si>
  <si>
    <t>10.1038/s41598-020-73193-y</t>
  </si>
  <si>
    <t>2020 Sep 24</t>
  </si>
  <si>
    <t>Immune Response Characterization after Controlled Infection with Lyophilized Shigella sonnei 53G</t>
  </si>
  <si>
    <t>Clarkson KA, Frenck RW Jr, Dickey M, Suvarnapunya AE, Chandrasekaran L, Weerts HP, Heaney CD, McNeal M, Detizio K, Parker S, Hoeper A, Bourgeois AL, Porter CK, Venkatesan MM, Kaminski RW.</t>
  </si>
  <si>
    <t>mSphere. 2020 Sep 23;5(5):e00988-19. doi: 10.1128/mSphere.00988-19.</t>
  </si>
  <si>
    <t>PMC7568644</t>
  </si>
  <si>
    <t>10.1128/mSphere.00988-19</t>
  </si>
  <si>
    <t>2020 Sep 23</t>
  </si>
  <si>
    <t>Establishment of a Controlled Human Infection Model with a Lyophilized Strain of Shigella sonnei 53G</t>
  </si>
  <si>
    <t>Frenck RW Jr, Dickey M, Suvarnapunya AE, Chandrasekaran L, Kaminski RW, Clarkson KA, McNeal M, Lynen A, Parker S, Hoeper A, Mani S, Fix A, Maier N, Venkatesan MM, Porter CK.</t>
  </si>
  <si>
    <t>mSphere. 2020 Sep 23;5(5):e00416-20. doi: 10.1128/mSphere.00416-20.</t>
  </si>
  <si>
    <t>PMC7568646</t>
  </si>
  <si>
    <t>10.1128/mSphere.00416-20</t>
  </si>
  <si>
    <t>Health Risks and Potential Sources of Contamination of Groundwater Used by Public Schools in Vhuronga 1, Limpopo Province, South Africa</t>
  </si>
  <si>
    <t>Odiyo JO, Mathoni MM, Makungo R.</t>
  </si>
  <si>
    <t>Int J Environ Res Public Health. 2020 Sep 22;17(18):6912. doi: 10.3390/ijerph17186912.</t>
  </si>
  <si>
    <t>Odiyo JO</t>
  </si>
  <si>
    <t>PMC7558104</t>
  </si>
  <si>
    <t>10.3390/ijerph17186912</t>
  </si>
  <si>
    <t>2020 Sep 22</t>
  </si>
  <si>
    <t>Performance Evaluation of the Novodiag Bacterial GE+ Multiplex PCR Assay</t>
  </si>
  <si>
    <t>Roy C, Robert D, Bénéjat L, Buissonnière A, Ducournau A, Mégraud F, Bessède E, Boraud D, Lehours P.</t>
  </si>
  <si>
    <t>J Clin Microbiol. 2020 Sep 22;58(10):e01033-20. doi: 10.1128/JCM.01033-20. Print 2020 Sep 22.</t>
  </si>
  <si>
    <t>Roy C</t>
  </si>
  <si>
    <t>PMC7512166</t>
  </si>
  <si>
    <t>10.1128/JCM.01033-20</t>
  </si>
  <si>
    <t>Rapid Increase of CTX-M-Producing Shigella sonnei Isolates in Switzerland Due to Spread of Common Plasmids and International Clones</t>
  </si>
  <si>
    <t>Campos-Madueno EI, Bernasconi OJ, Moser AI, Keller PM, Luzzaro F, Maffioli C, Bodmer T, Kronenberg A, Endimiani A.</t>
  </si>
  <si>
    <t>Antimicrob Agents Chemother. 2020 Sep 21;64(10):e01057-20. doi: 10.1128/AAC.01057-20. Print 2020 Sep 21.</t>
  </si>
  <si>
    <t>Campos-Madueno EI</t>
  </si>
  <si>
    <t>PMC7508577</t>
  </si>
  <si>
    <t>10.1128/AAC.01057-20</t>
  </si>
  <si>
    <t>2020 Sep 21</t>
  </si>
  <si>
    <t>Whole-genome Identification of Transcriptional Start Sites by Differential RNA-seq in Bacteria</t>
  </si>
  <si>
    <t>Cervantes-Rivera R, Puhar A.</t>
  </si>
  <si>
    <t>Bio Protoc. 2020 Sep 20;10(18):e3757. doi: 10.21769/BioProtoc.3757. eCollection 2020 Sep 20.</t>
  </si>
  <si>
    <t>Cervantes-Rivera R</t>
  </si>
  <si>
    <t>Bio Protoc</t>
  </si>
  <si>
    <t>PMC7842792</t>
  </si>
  <si>
    <t>10.21769/BioProtoc.3757</t>
  </si>
  <si>
    <t>2020 Sep 20</t>
  </si>
  <si>
    <t>A Novel sRNA in Shigella flexneri That Regulates Tolerance and Virulence Under Hyperosmotic Pressure</t>
  </si>
  <si>
    <t>Yang G, Li B, Jia L, Qiu H, Yang M, Zhu B, Xie J, Qiu S, Li P, Ma H, Song H, Wang L.</t>
  </si>
  <si>
    <t>Front Cell Infect Microbiol. 2020 Sep 16;10:483. doi: 10.3389/fcimb.2020.00483. eCollection 2020.</t>
  </si>
  <si>
    <t>Yang G</t>
  </si>
  <si>
    <t>PMC7526569</t>
  </si>
  <si>
    <t>10.3389/fcimb.2020.00483</t>
  </si>
  <si>
    <t>2020 Sep 16</t>
  </si>
  <si>
    <t>Bacteria That Cause Enteric Diseases Stimulate Distinct Humoral Immune Responses</t>
  </si>
  <si>
    <t>Amadou Amani S, Lang ML.</t>
  </si>
  <si>
    <t>Front Immunol. 2020 Sep 16;11:565648. doi: 10.3389/fimmu.2020.565648. eCollection 2020.</t>
  </si>
  <si>
    <t>Amadou Amani S</t>
  </si>
  <si>
    <t>PMC7524877</t>
  </si>
  <si>
    <t>10.3389/fimmu.2020.565648</t>
  </si>
  <si>
    <t>Antimicrobial Resistance Surveillance in Low- and Middle-Income Countries: Progress and Challenges in Eight South Asian and Southeast Asian Countries</t>
  </si>
  <si>
    <t>Gandra S, Alvarez-Uria G, Turner P, Joshi J, Limmathurotsakul D, van Doorn HR.</t>
  </si>
  <si>
    <t>Clin Microbiol Rev. 2020 Jun 10;33(3):e00048-19. doi: 10.1128/CMR.00048-19. Print 2020 Sep 16.</t>
  </si>
  <si>
    <t>Gandra S</t>
  </si>
  <si>
    <t>Clin Microbiol Rev</t>
  </si>
  <si>
    <t>PMC7289787</t>
  </si>
  <si>
    <t>10.1128/CMR.00048-19</t>
  </si>
  <si>
    <t>2020 Jun 10</t>
  </si>
  <si>
    <t>Antibiotic resistance profile of Gram-negative bacteria isolated from Lafenwa abattoir effluent and its receiving water (Ogun River) in Abeokuta, Ogun state, Nigeria</t>
  </si>
  <si>
    <t>Akpan SN, Odeniyi OA, Adebowale OO, Alarape SA, Adeyemo OK.</t>
  </si>
  <si>
    <t>Onderstepoort J Vet Res. 2020 Sep 15;87(1):e1-e8. doi: 10.4102/ojvr.v87i1.1854.</t>
  </si>
  <si>
    <t>Akpan SN</t>
  </si>
  <si>
    <t>Onderstepoort J Vet Res</t>
  </si>
  <si>
    <t>PMC7564855</t>
  </si>
  <si>
    <t>10.4102/ojvr.v87i1.1854</t>
  </si>
  <si>
    <t>2020 Sep 15</t>
  </si>
  <si>
    <t>Astragalin Attenuates Dextran Sulfate Sodium (DSS)-Induced Acute Experimental Colitis by Alleviating Gut Microbiota Dysbiosis and Inhibiting NF-κB Activation in Mice</t>
  </si>
  <si>
    <t>Peng L, Gao X, Nie L, Xie J, Dai T, Shi C, Tao L, Wang Y, Tian Y, Sheng J.</t>
  </si>
  <si>
    <t>Front Immunol. 2020 Sep 15;11:2058. doi: 10.3389/fimmu.2020.02058. eCollection 2020.</t>
  </si>
  <si>
    <t>Peng L</t>
  </si>
  <si>
    <t>PMC7523281</t>
  </si>
  <si>
    <t>10.3389/fimmu.2020.02058</t>
  </si>
  <si>
    <t>Interdependency of regulatory effects of iron and riboflavin in the foodborne pathogen Shigella flexneri determined by integral transcriptomics</t>
  </si>
  <si>
    <t>Lozano Aguirre LF, Salazar JC, Vásquez JI, García-Angulo VA.</t>
  </si>
  <si>
    <t>PeerJ. 2020 Sep 15;8:e9553. doi: 10.7717/peerj.9553. eCollection 2020.</t>
  </si>
  <si>
    <t>Lozano Aguirre LF</t>
  </si>
  <si>
    <t>PMC7500357</t>
  </si>
  <si>
    <t>10.7717/peerj.9553</t>
  </si>
  <si>
    <t>Elucidating potential molecular signatures through host-microbe interactions for reactive arthritis and inflammatory bowel disease using combinatorial approach</t>
  </si>
  <si>
    <t>Verma A, Sharda S, Rathi B, Somvanshi P, Pandey BD.</t>
  </si>
  <si>
    <t>Sci Rep. 2020 Sep 15;10(1):15131. doi: 10.1038/s41598-020-71674-8.</t>
  </si>
  <si>
    <t>Verma A</t>
  </si>
  <si>
    <t>PMC7492238</t>
  </si>
  <si>
    <t>10.1038/s41598-020-71674-8</t>
  </si>
  <si>
    <t>Evaluation of LAMP for detection of Shigella from stool samples in children</t>
  </si>
  <si>
    <t>Raghavan R, Wang S, Dendukuri N, Kar SS, Mahadevan S, Jagadisan B, Mandal J.</t>
  </si>
  <si>
    <t>Access Microbiol. 2020 Sep 14;2(11):acmi000169. doi: 10.1099/acmi.0.000169. eCollection 2020.</t>
  </si>
  <si>
    <t>Raghavan R</t>
  </si>
  <si>
    <t>PMC7717480</t>
  </si>
  <si>
    <t>10.1099/acmi.0.000169</t>
  </si>
  <si>
    <t>2020 Sep 14</t>
  </si>
  <si>
    <t>Prevalence, antimicrobial susceptibility pattern, and associated factors of Salmonella and Shigella among food handlers in Adigrat University student's cafeteria, northern Ethiopia, 2018</t>
  </si>
  <si>
    <t>Legese H, Kahsay T, Gebrewahd A, Berhe B, Fseha B, Tadesse S, Gebremariam G, Negash H, Mardu F, Tesfay K, Adhanom G.</t>
  </si>
  <si>
    <t>Trop Dis Travel Med Vaccines. 2020 Sep 11;6:19. doi: 10.1186/s40794-020-00119-x. eCollection 2020.</t>
  </si>
  <si>
    <t>Legese H</t>
  </si>
  <si>
    <t>Trop Dis Travel Med Vaccines</t>
  </si>
  <si>
    <t>PMC7488778</t>
  </si>
  <si>
    <t>10.1186/s40794-020-00119-x</t>
  </si>
  <si>
    <t>2020 Sep 11</t>
  </si>
  <si>
    <t>The in vitro Effects of the Probiotic Strain, Lactobacillus casei ZX633 on Gut Microbiota Composition in Infants With Diarrhea</t>
  </si>
  <si>
    <t>Wang X, Zhang M, Wang W, Lv H, Zhang H, Liu Y, Tan Z.</t>
  </si>
  <si>
    <t>Front Cell Infect Microbiol. 2020 Sep 10;10:576185. doi: 10.3389/fcimb.2020.576185. eCollection 2020.</t>
  </si>
  <si>
    <t>PMC7533593</t>
  </si>
  <si>
    <t>10.3389/fcimb.2020.576185</t>
  </si>
  <si>
    <t>2020 Sep 10</t>
  </si>
  <si>
    <t>Dynamics of bacteriophages in gut of giant pandas reveal a potential regulation of dietary intake on bacteriophage composition</t>
  </si>
  <si>
    <t>Guo M, Liu G, Chen J, Ma J, Lin J, Fu Y, Fan G, Lee SM, Zhang L.</t>
  </si>
  <si>
    <t>Sci Total Environ. 2020 Sep 10;734:139424. doi: 10.1016/j.scitotenv.2020.139424. Epub 2020 May 19.</t>
  </si>
  <si>
    <t>Guo M</t>
  </si>
  <si>
    <t>10.1016/j.scitotenv.2020.139424</t>
  </si>
  <si>
    <t>Surveillance of enteropathogenic bacteria, protozoa and helminths in travellers returning from the tropics</t>
  </si>
  <si>
    <t>Wiemer D, Schwarz NG, Burchard GD, Frickmann H, Loderstaedt U, Hagen RM.</t>
  </si>
  <si>
    <t>Eur J Microbiol Immunol (Bp). 2020 Sep 9;10(3):147-155. doi: 10.1556/1886.2020.00015.</t>
  </si>
  <si>
    <t>Wiemer D</t>
  </si>
  <si>
    <t>PMC7592519</t>
  </si>
  <si>
    <t>10.1556/1886.2020.00015</t>
  </si>
  <si>
    <t>Microbiota in Clostridioides difficile-Associated Diarrhea: Comparison in Recurrent and Non-Recurrent Infections</t>
  </si>
  <si>
    <t>Gazzola A, Panelli S, Corbella M, Merla C, Comandatore F, De Silvestri A, Piralla A, Zuccaro V, Bandi C, Marone P, Cambieri P.</t>
  </si>
  <si>
    <t>Biomedicines. 2020 Sep 8;8(9):335. doi: 10.3390/biomedicines8090335.</t>
  </si>
  <si>
    <t>Gazzola A</t>
  </si>
  <si>
    <t>PMC7554755</t>
  </si>
  <si>
    <t>10.3390/biomedicines8090335</t>
  </si>
  <si>
    <t>2020 Sep 8</t>
  </si>
  <si>
    <t>Identification of the natural product berberine as an antiviral drug</t>
  </si>
  <si>
    <t>Shao J, Zeng D, Tian S, Liu G, Fu J.</t>
  </si>
  <si>
    <t>AMB Express. 2020 Sep 8;10(1):164. doi: 10.1186/s13568-020-01088-2.</t>
  </si>
  <si>
    <t>Shao J</t>
  </si>
  <si>
    <t>PMC7479080</t>
  </si>
  <si>
    <t>10.1186/s13568-020-01088-2</t>
  </si>
  <si>
    <t>Development and Evaluation of an iiPCR Assay for Salmonella and Shigella Detection on a Field-Deployable PCR System</t>
  </si>
  <si>
    <t>Du T, Lin JH, Zhao JH, Wang HB, Mo QH.</t>
  </si>
  <si>
    <t>Can J Infect Dis Med Microbiol. 2020 Sep 7;2020:9373984. doi: 10.1155/2020/9373984. eCollection 2020.</t>
  </si>
  <si>
    <t>Du T</t>
  </si>
  <si>
    <t>PMC7492956</t>
  </si>
  <si>
    <t>10.1155/2020/9373984</t>
  </si>
  <si>
    <t>2020 Sep 7</t>
  </si>
  <si>
    <t>Adipose-derived mesenchymal stem cells attenuate acute lung injury and improve the gut microbiota in septic rats</t>
  </si>
  <si>
    <t>Sun J, Ding X, Liu S, Duan X, Liang H, Sun T.</t>
  </si>
  <si>
    <t>Stem Cell Res Ther. 2020 Sep 7;11(1):384. doi: 10.1186/s13287-020-01902-5.</t>
  </si>
  <si>
    <t>Stem Cell Res Ther</t>
  </si>
  <si>
    <t>PMC7487801</t>
  </si>
  <si>
    <t>10.1186/s13287-020-01902-5</t>
  </si>
  <si>
    <t>Efficacy of stool multiplex polymerase chain reaction assay in adult patients with acute infectious diarrhea</t>
  </si>
  <si>
    <t>Ahn JS, Seo SI, Kim J, Kim T, Kang JG, Kim HS, Shin WG, Jang MK, Kim HY.</t>
  </si>
  <si>
    <t>World J Clin Cases. 2020 Sep 6;8(17):3708-3717. doi: 10.12998/wjcc.v8.i17.3708.</t>
  </si>
  <si>
    <t>Ahn JS</t>
  </si>
  <si>
    <t>World J Clin Cases</t>
  </si>
  <si>
    <t>PMC7479561</t>
  </si>
  <si>
    <t>10.12998/wjcc.v8.i17.3708</t>
  </si>
  <si>
    <t>2020 Sep 6</t>
  </si>
  <si>
    <t>Detection of Enteric Viruses and Bacterial Indicators in a Sewage Treatment Center and Shallow Water Bay</t>
  </si>
  <si>
    <t>Janahi EM, Mustafa S, Parkar SFD, Naser HA, Eisa ZM.</t>
  </si>
  <si>
    <t>Int J Environ Res Public Health. 2020 Sep 6;17(18):6483. doi: 10.3390/ijerph17186483.</t>
  </si>
  <si>
    <t>Janahi EM</t>
  </si>
  <si>
    <t>PMC7559856</t>
  </si>
  <si>
    <t>10.3390/ijerph17186483</t>
  </si>
  <si>
    <t>Newly Emerged Serotype 1c of Shigella flexneri: Multiple Origins and Changing Drug Resistance Landscape</t>
  </si>
  <si>
    <t>Parajuli P, Minh BQ, Verma NK.</t>
  </si>
  <si>
    <t>Genes (Basel). 2020 Sep 3;11(9):1042. doi: 10.3390/genes11091042.</t>
  </si>
  <si>
    <t>Parajuli P</t>
  </si>
  <si>
    <t>Genes (Basel)</t>
  </si>
  <si>
    <t>PMC7565858</t>
  </si>
  <si>
    <t>10.3390/genes11091042</t>
  </si>
  <si>
    <t>2020 Sep 3</t>
  </si>
  <si>
    <t>Impact of Gut Microbiome on Hypertensive Patients With Low-Salt Intake: Shika Study Results</t>
  </si>
  <si>
    <t>Nagase S, Karashima S, Tsujiguchi H, Tsuboi H, Miyagi S, Kometani M, Aono D, Higashitani T, Demura M, Sakakibara H, Yoshida A, Hara A, Nakamura H, Takeda Y, Nambo H, Yoneda T, Okamoto S.</t>
  </si>
  <si>
    <t>Front Med (Lausanne). 2020 Sep 2;7:475. doi: 10.3389/fmed.2020.00475. eCollection 2020.</t>
  </si>
  <si>
    <t>Nagase S</t>
  </si>
  <si>
    <t>PMC7492604</t>
  </si>
  <si>
    <t>10.3389/fmed.2020.00475</t>
  </si>
  <si>
    <t>2020 Sep 2</t>
  </si>
  <si>
    <t>Klebsiella pneumoniae carriage in low-income countries: antimicrobial resistance, genomic diversity and risk factors</t>
  </si>
  <si>
    <t>Huynh BT, Passet V, Rakotondrasoa A, Diallo T, Kerleguer A, Hennart M, Lauzanne A, Herindrainy P, Seck A, Bercion R, Borand L, Pardos de la Gandara M, Delarocque-Astagneau E, Guillemot D, Vray M, Garin B, Collard JM, Rodrigues C, Brisse S.</t>
  </si>
  <si>
    <t>Gut Microbes. 2020 Sep 2;11(5):1287-1299. doi: 10.1080/19490976.2020.1748257. Epub 2020 May 13.</t>
  </si>
  <si>
    <t>Huynh BT</t>
  </si>
  <si>
    <t>PMC7527070</t>
  </si>
  <si>
    <t>10.1080/19490976.2020.1748257</t>
  </si>
  <si>
    <t>The Gut Microbiome in Patients With Chronic Pancreatitis Is Characterized by Significant Dysbiosis and Overgrowth by Opportunistic Pathogens</t>
  </si>
  <si>
    <t>Frost F, Weiss FU, Sendler M, Kacprowski T, Rühlemann M, Bang C, Franke A, Völker U, Völzke H, Lamprecht G, Mayerle J, Aghdassi AA, Homuth G, Lerch MM.</t>
  </si>
  <si>
    <t>Clin Transl Gastroenterol. 2020 Sep;11(9):e00232. doi: 10.14309/ctg.0000000000000232.</t>
  </si>
  <si>
    <t>Clin Transl Gastroenterol</t>
  </si>
  <si>
    <t>PMC7494146</t>
  </si>
  <si>
    <t>10.14309/ctg.0000000000000232</t>
  </si>
  <si>
    <t>2020 Sep</t>
  </si>
  <si>
    <t>Assessment of Neonatal Intensive Care Unit Practices and Preterm Newborn Gut Microbiota and 2-Year Neurodevelopmental Outcomes</t>
  </si>
  <si>
    <t>Rozé JC, Ancel PY, Marchand-Martin L, Rousseau C, Montassier E, Monot C, Le Roux K, Butin M, Resche-Rigon M, Aires J, Neu J, Lepage P, Butel MJ; EPIFLORE Study Group.</t>
  </si>
  <si>
    <t>JAMA Netw Open. 2020 Sep 1;3(9):e2018119. doi: 10.1001/jamanetworkopen.2020.18119.</t>
  </si>
  <si>
    <t>Rozé JC</t>
  </si>
  <si>
    <t>JAMA Netw Open</t>
  </si>
  <si>
    <t>PMC7512059</t>
  </si>
  <si>
    <t>10.1001/jamanetworkopen.2020.18119</t>
  </si>
  <si>
    <t>2020 Sep 1</t>
  </si>
  <si>
    <t>Pathogen flows from on-site sanitation systems in low-income urban neighborhoods, Dhaka: A quantitative environmental assessment</t>
  </si>
  <si>
    <t>Amin N, Liu P, Foster T, Rahman M, Miah MR, Ahmed GB, Kabir M, Raj S, Moe CL, Willetts J.</t>
  </si>
  <si>
    <t>Int J Hyg Environ Health. 2020 Sep;230:113619. doi: 10.1016/j.ijheh.2020.113619. Epub 2020 Sep 15.</t>
  </si>
  <si>
    <t>Amin N</t>
  </si>
  <si>
    <t>10.1016/j.ijheh.2020.113619</t>
  </si>
  <si>
    <t>Characteristics of the intestinal flora in patients with peripheral neuropathy associated with type 2 diabetes</t>
  </si>
  <si>
    <t>Wang Y, Ye X, Ding D, Lu Y.</t>
  </si>
  <si>
    <t>J Int Med Res. 2020 Sep;48(9):300060520936806. doi: 10.1177/0300060520936806.</t>
  </si>
  <si>
    <t>J Int Med Res</t>
  </si>
  <si>
    <t>PMC7503028</t>
  </si>
  <si>
    <t>10.1177/0300060520936806</t>
  </si>
  <si>
    <t>Emergence of multidrug-resistant Shigella species harboring extended-spectrum beta-lactamase genes in pediatric patients with diarrhea from southwest of Iran</t>
  </si>
  <si>
    <t>Farajzadeh Sheikh A, Moradi Bandbal M, Saki M.</t>
  </si>
  <si>
    <t>Mol Biol Rep. 2020 Sep;47(9):7097-7106. doi: 10.1007/s11033-020-05776-x. Epub 2020 Sep 7.</t>
  </si>
  <si>
    <t>Farajzadeh Sheikh A</t>
  </si>
  <si>
    <t>10.1007/s11033-020-05776-x</t>
  </si>
  <si>
    <t>Identification of a novel antibacterial protein from hemolymph of freshwater zooplankton Mesocyclops leuckarti</t>
  </si>
  <si>
    <t>Praveena V, Venkatalakshmi S, Alharbi NS, Kadaikunnan S, Khaled JM, Govindarajan M.</t>
  </si>
  <si>
    <t>Saudi J Biol Sci. 2020 Sep;27(9):2390-2397. doi: 10.1016/j.sjbs.2020.05.011. Epub 2020 May 11.</t>
  </si>
  <si>
    <t>Praveena V</t>
  </si>
  <si>
    <t>PMC7451751</t>
  </si>
  <si>
    <t>10.1016/j.sjbs.2020.05.011</t>
  </si>
  <si>
    <t>Characterization and structure of glyceraldehyde-3-phosphate dehydrogenase type 1 from Escherichia coli</t>
  </si>
  <si>
    <t>Zhang L, Liu MR, Yao YC, Bostrom IK, Wang YD, Chen AQ, Li JX, Gu SH, Ji CN.</t>
  </si>
  <si>
    <t>Acta Crystallogr F Struct Biol Commun. 2020 Sep 1;76(Pt 9):406-413. doi: 10.1107/S2053230X20010067. Epub 2020 Aug 19.</t>
  </si>
  <si>
    <t>Acta Crystallogr F Struct Biol Commun</t>
  </si>
  <si>
    <t>PMC7470045</t>
  </si>
  <si>
    <t>10.1107/S2053230X20010067</t>
  </si>
  <si>
    <t>In vitro antibacterial activities of methanol and aqueous leave extracts of selected medicinal plants against human pathogenic bacteria</t>
  </si>
  <si>
    <t>Ibrahim N, Kebede A.</t>
  </si>
  <si>
    <t>Saudi J Biol Sci. 2020 Sep;27(9):2261-2268. doi: 10.1016/j.sjbs.2020.06.047. Epub 2020 Jul 2.</t>
  </si>
  <si>
    <t>Ibrahim N</t>
  </si>
  <si>
    <t>PMC7451613</t>
  </si>
  <si>
    <t>10.1016/j.sjbs.2020.06.047</t>
  </si>
  <si>
    <t>Vacuolar escape of foodborne bacterial pathogens</t>
  </si>
  <si>
    <t>Bianchi F, van den Bogaart G.</t>
  </si>
  <si>
    <t>J Cell Sci. 2020 Sep 1;134(5):jcs247221. doi: 10.1242/jcs.247221.</t>
  </si>
  <si>
    <t>Bianchi F</t>
  </si>
  <si>
    <t>10.1242/jcs.247221</t>
  </si>
  <si>
    <t>Feasibility of containing shigellosis in Hubei Province, China: a modelling study</t>
  </si>
  <si>
    <t>Rui J, Chen Q, Chen Q, Hu Q, Hannah MN, Zhao Z, Wang Y, Liu X, Lei Z, Yu S, Chiang YC, Zhao B, Su Y, Zhao B, Chen T.</t>
  </si>
  <si>
    <t>BMC Infect Dis. 2020 Sep 1;20(1):643. doi: 10.1186/s12879-020-05353-4.</t>
  </si>
  <si>
    <t>Rui J</t>
  </si>
  <si>
    <t>PMC7461149</t>
  </si>
  <si>
    <t>10.1186/s12879-020-05353-4</t>
  </si>
  <si>
    <t>Manipulation of epithelial cell death pathways by Shigella</t>
  </si>
  <si>
    <t>Thygesen SJ, Pliego-Zamora A, Stacey KJ.</t>
  </si>
  <si>
    <t>EMBO J. 2020 Sep 1;39(17):e106202. doi: 10.15252/embj.2020106202. Epub 2020 Aug 10.</t>
  </si>
  <si>
    <t>Thygesen SJ</t>
  </si>
  <si>
    <t>PMC7459395</t>
  </si>
  <si>
    <t>10.15252/embj.2020106202</t>
  </si>
  <si>
    <t>Effect of a novel animal milk oligosaccharide biosimilar on the gut microbial communities and metabolites of in vitro incubations using feline and canine fecal inocula</t>
  </si>
  <si>
    <t>Oba PM, Vidal S, Wyss R, Miao Y, Adesokan Y, Swanson KS.</t>
  </si>
  <si>
    <t>J Anim Sci. 2020 Sep 1;98(9):skaa273. doi: 10.1093/jas/skaa273.</t>
  </si>
  <si>
    <t>Oba PM</t>
  </si>
  <si>
    <t>J Anim Sci</t>
  </si>
  <si>
    <t>PMC7507414</t>
  </si>
  <si>
    <t>10.1093/jas/skaa273</t>
  </si>
  <si>
    <t>Changes in the Gut Microbiota of Children with Autism Spectrum Disorder</t>
  </si>
  <si>
    <t>Zou R, Xu F, Wang Y, Duan M, Guo M, Zhang Q, Zhao H, Zheng H.</t>
  </si>
  <si>
    <t>Autism Res. 2020 Sep;13(9):1614-1625. doi: 10.1002/aur.2358. Epub 2020 Aug 24.</t>
  </si>
  <si>
    <t>Zou R</t>
  </si>
  <si>
    <t>Autism Res</t>
  </si>
  <si>
    <t>10.1002/aur.2358</t>
  </si>
  <si>
    <t>In vivo assessment of pathogens toxicity on Daphnia magna using fluorescent dye staining</t>
  </si>
  <si>
    <t>Le VQA, Choi W, Kim T, Woo SM, Kim YH, Min J.</t>
  </si>
  <si>
    <t>Ecotoxicology. 2020 Sep;29(7):892-899. doi: 10.1007/s10646-020-02257-6. Epub 2020 Jul 29.</t>
  </si>
  <si>
    <t>Le VQA</t>
  </si>
  <si>
    <t>Ecotoxicology</t>
  </si>
  <si>
    <t>10.1007/s10646-020-02257-6</t>
  </si>
  <si>
    <t>A loop-mediated isothermal amplification (LAMP) assay for the consensus detection of human pathogenic Campylobacter species</t>
  </si>
  <si>
    <t>Babu US, Harrison LM, Mammel MK, Bigley EC 3rd, Hiett KL, Balan KV.</t>
  </si>
  <si>
    <t>J Microbiol Methods. 2020 Sep;176:106009. doi: 10.1016/j.mimet.2020.106009. Epub 2020 Jul 21.</t>
  </si>
  <si>
    <t>Babu US</t>
  </si>
  <si>
    <t>10.1016/j.mimet.2020.106009</t>
  </si>
  <si>
    <t>Controlled ovarian stimulation and progesterone supplementation affect vaginal and endometrial microbiota in IVF cycles: a pilot study</t>
  </si>
  <si>
    <t>Carosso A, Revelli A, Gennarelli G, Canosa S, Cosma S, Borella F, Tancredi A, Paschero C, Boatti L, Zanotto E, Sidoti F, Bottino P, Costa C, Cavallo R, Benedetto C.</t>
  </si>
  <si>
    <t>J Assist Reprod Genet. 2020 Sep;37(9):2315-2326. doi: 10.1007/s10815-020-01878-4. Epub 2020 Jul 15.</t>
  </si>
  <si>
    <t>Carosso A</t>
  </si>
  <si>
    <t>J Assist Reprod Genet</t>
  </si>
  <si>
    <t>PMC7492325</t>
  </si>
  <si>
    <t>10.1007/s10815-020-01878-4</t>
  </si>
  <si>
    <t>Antibacterial Flavonoids and Other Compounds from the Aerial Parts of Vernonia guineensis Benth. (Asteraceae)</t>
  </si>
  <si>
    <t>Collins Njonte Wouamba S, Mouthé Happi G, Nguiam Pouofo M, Tchamgoue J, Jouda JB, Longo F, Ndjakou Lenta B, Sewald N, Fogue Kouam S.</t>
  </si>
  <si>
    <t>Chem Biodivers. 2020 Sep;17(9):e2000296. doi: 10.1002/cbdv.202000296. Epub 2020 Sep 3.</t>
  </si>
  <si>
    <t>Collins Njonte Wouamba S</t>
  </si>
  <si>
    <t>10.1002/cbdv.202000296</t>
  </si>
  <si>
    <t>A unique bacterial tactic to circumvent the cell death crosstalk induced by blockade of caspase-8</t>
  </si>
  <si>
    <t>Ashida H, Sasakawa C, Suzuki T.</t>
  </si>
  <si>
    <t>EMBO J. 2020 Sep 1;39(17):e104469. doi: 10.15252/embj.2020104469. Epub 2020 Jul 13.</t>
  </si>
  <si>
    <t>PMC7459423</t>
  </si>
  <si>
    <t>10.15252/embj.2020104469</t>
  </si>
  <si>
    <t>Diagnostic Models for Atopic Dermatitis Based on Serum Microbial Extracellular Vesicle Metagenomic Analysis: A Pilot Study</t>
  </si>
  <si>
    <t>Yang J, McDowell A, Seo H, Kim S, Min TK, Jee YK, Choi Y, Park HS, Pyun BY, Kim YK.</t>
  </si>
  <si>
    <t>Allergy Asthma Immunol Res. 2020 Sep;12(5):792-805. doi: 10.4168/aair.2020.12.5.792.</t>
  </si>
  <si>
    <t>Allergy Asthma Immunol Res</t>
  </si>
  <si>
    <t>PMC7346989</t>
  </si>
  <si>
    <t>10.4168/aair.2020.12.5.792</t>
  </si>
  <si>
    <t>Antimicrobial activity of Apis mellifera L. and Trigona sp. propolis from Nepal and its phytochemical analysis</t>
  </si>
  <si>
    <t>Okińczyc P, Paluch E, Franiczek R, Widelski J, Wojtanowski KK, Mroczek T, Krzyżanowska B, Skalicka-Woźniak K, Sroka Z.</t>
  </si>
  <si>
    <t>Biomed Pharmacother. 2020 Sep;129:110435. doi: 10.1016/j.biopha.2020.110435. Epub 2020 Jun 25.</t>
  </si>
  <si>
    <t>Okińczyc P</t>
  </si>
  <si>
    <t>Biomed Pharmacother</t>
  </si>
  <si>
    <t>10.1016/j.biopha.2020.110435</t>
  </si>
  <si>
    <t>In Vitro Effects of Ginseng and the Seed of Zizyphus jujuba var. spinosa on Gut Microbiota of Rats with Spleen Deficiency</t>
  </si>
  <si>
    <t>Li FT, Yang D, Song FY, Liu M, Dai YL, Zheng F, Yue H.</t>
  </si>
  <si>
    <t>Chem Biodivers. 2020 Sep;17(9):e2000199. doi: 10.1002/cbdv.202000199. Epub 2020 Aug 18.</t>
  </si>
  <si>
    <t>Li FT</t>
  </si>
  <si>
    <t>10.1002/cbdv.202000199</t>
  </si>
  <si>
    <t>Shigellosis Among Gay and Bisexual Men: A Qualitative Assessment to Examine Knowledge, Attitudes, and Practices</t>
  </si>
  <si>
    <t>Caruso E, Wright ER, Respress ET, Evener SL, Jacobson K, Bowen A, Kachur R, Garcia-Williams A.</t>
  </si>
  <si>
    <t>Sex Transm Dis. 2020 Sep;47(9):596-601. doi: 10.1097/OLQ.0000000000001220.</t>
  </si>
  <si>
    <t>Caruso E</t>
  </si>
  <si>
    <t>PMC7447123</t>
  </si>
  <si>
    <t>10.1097/OLQ.0000000000001220</t>
  </si>
  <si>
    <t>Dissemination of the blaCTX-M-15 gene among Enterobacteriaceae via outer membrane vesicles</t>
  </si>
  <si>
    <t>Bielaszewska M, Daniel O, Karch H, Mellmann A.</t>
  </si>
  <si>
    <t>J Antimicrob Chemother. 2020 Sep 1;75(9):2442-2451. doi: 10.1093/jac/dkaa214.</t>
  </si>
  <si>
    <t>10.1093/jac/dkaa214</t>
  </si>
  <si>
    <t>The NLRP1 and CARD8 inflammasomes</t>
  </si>
  <si>
    <t>Taabazuing CY, Griswold AR, Bachovchin DA.</t>
  </si>
  <si>
    <t>Immunol Rev. 2020 Sep;297(1):13-25. doi: 10.1111/imr.12884. Epub 2020 Jun 19.</t>
  </si>
  <si>
    <t>Taabazuing CY</t>
  </si>
  <si>
    <t>Immunol Rev</t>
  </si>
  <si>
    <t>PMC7483925</t>
  </si>
  <si>
    <t>NIHMS1606812</t>
  </si>
  <si>
    <t>10.1111/imr.12884</t>
  </si>
  <si>
    <t>Associations of Helicobacter pylori seropositivity and gastric inflammation with pediatric asthma</t>
  </si>
  <si>
    <t>Elias N, Nasrallah E, Khoury C, Mansour B, Abu Zuher L, Asato V, Muhsen K.</t>
  </si>
  <si>
    <t>Pediatr Pulmonol. 2020 Sep;55(9):2236-2245. doi: 10.1002/ppul.24905. Epub 2020 Jul 7.</t>
  </si>
  <si>
    <t>Elias N</t>
  </si>
  <si>
    <t>Pediatr Pulmonol</t>
  </si>
  <si>
    <t>10.1002/ppul.24905</t>
  </si>
  <si>
    <t>The gut microbes, Enterococcus and Escherichia-Shigella, affect the responses of heart valve replacement patients to the anticoagulant warfarin</t>
  </si>
  <si>
    <t>Wang L, Liu L, Liu X, Xiang M, Zhou L, Huang C, Shen Z, Miao L.</t>
  </si>
  <si>
    <t>Pharmacol Res. 2020 Sep;159:104979. doi: 10.1016/j.phrs.2020.104979. Epub 2020 Jun 4.</t>
  </si>
  <si>
    <t>10.1016/j.phrs.2020.104979</t>
  </si>
  <si>
    <t>Potential probiotic of Lactobacillus strains isolated from the intestinal tracts of pigs and feces of dogs with antibacterial activity against multidrug-resistant pathogenic bacteria</t>
  </si>
  <si>
    <t>Lin CF, Lin MY, Lin CN, Chiou MT, Chen JW, Yang KC, Wu MC.</t>
  </si>
  <si>
    <t>Arch Microbiol. 2020 Sep;202(7):1849-1860. doi: 10.1007/s00203-020-01908-w. Epub 2020 May 23.</t>
  </si>
  <si>
    <t>Lin CF</t>
  </si>
  <si>
    <t>10.1007/s00203-020-01908-w</t>
  </si>
  <si>
    <t>High rate of resistance to ceftriaxone and azithromycin among Shigella spp. isolates at three children's referral hospitals in Northeast Iran</t>
  </si>
  <si>
    <t>Salimiyan Rizi K, Farsiani H, Sasan MS.</t>
  </si>
  <si>
    <t>J Infect Chemother. 2020 Sep;26(9):955-958. doi: 10.1016/j.jiac.2020.04.022. Epub 2020 May 20.</t>
  </si>
  <si>
    <t>Salimiyan Rizi K</t>
  </si>
  <si>
    <t>10.1016/j.jiac.2020.04.022</t>
  </si>
  <si>
    <t>Molecular characterization of Shigella species isolated from diarrheal patients in Tehran, Iran: phylogenetic typing and its association with virulence gene profiles and a novel description of Shigella invasion associated locus</t>
  </si>
  <si>
    <t>Arabshahi S, Novinrooz A, Ranjbar R, Imani Fooladi AA.</t>
  </si>
  <si>
    <t>Eur J Clin Microbiol Infect Dis. 2020 Sep;39(9):1727-1737. doi: 10.1007/s10096-020-03908-6. Epub 2020 Apr 29.</t>
  </si>
  <si>
    <t>Arabshahi S</t>
  </si>
  <si>
    <t>10.1007/s10096-020-03908-6</t>
  </si>
  <si>
    <t>Dysbiosis of Fecal Microbiota in Allergic Rhinitis Patients</t>
  </si>
  <si>
    <t>Liu X, Tao J, Li J, Cao X, Li Y, Gao X, Fu Y.</t>
  </si>
  <si>
    <t>Am J Rhinol Allergy. 2020 Sep;34(5):650-660. doi: 10.1177/1945892420920477. Epub 2020 Apr 27.</t>
  </si>
  <si>
    <t>Am J Rhinol Allergy</t>
  </si>
  <si>
    <t>10.1177/1945892420920477</t>
  </si>
  <si>
    <t>Isolation and Characterization of a Novel myovirus Infecting Shigella dysenteriae from the Aeration Tank Water</t>
  </si>
  <si>
    <t>Lu H, Liu H, Lu M, Wang J, Liu X, Liu R.</t>
  </si>
  <si>
    <t>Appl Biochem Biotechnol. 2020 Sep;192(1):120-131. doi: 10.1007/s12010-020-03310-0. Epub 2020 Apr 8.</t>
  </si>
  <si>
    <t>Appl Biochem Biotechnol</t>
  </si>
  <si>
    <t>10.1007/s12010-020-03310-0</t>
  </si>
  <si>
    <t>Assessment and incidence of fish associated bacterial pathogens at hatcheries of Azad Kashmir, Pakistan</t>
  </si>
  <si>
    <t>Kousar R, Shafi N, Andleeb S, Ali NM, Akhtar T, Khalid S.</t>
  </si>
  <si>
    <t>Braz J Biol. 2020 Sep;80(3):607-614. doi: 10.1590/1519-6984.217435. Epub 2019 Oct 21.</t>
  </si>
  <si>
    <t>Kousar R</t>
  </si>
  <si>
    <t>10.1590/1519-6984.217435</t>
  </si>
  <si>
    <t>Effects of Curcumin and Silymarin on the Shigella dysenteriae and Campylobacter jejuni In vitro</t>
  </si>
  <si>
    <t>Kareem SM, Mahmood SS, Hindi NK.</t>
  </si>
  <si>
    <t>J Gastrointest Cancer. 2020 Sep;51(3):824-828. doi: 10.1007/s12029-019-00301-1.</t>
  </si>
  <si>
    <t>Kareem SM</t>
  </si>
  <si>
    <t>10.1007/s12029-019-00301-1</t>
  </si>
  <si>
    <t>Characterization of Competitive ELISA and Formulated Alhydrogel Competitive ELISA (FAcE) for Direct Quantification of Active Ingredients in GMMA-Based Vaccines</t>
  </si>
  <si>
    <t>Rossi O, Aruta MG, Acquaviva A, Mancini F, Micoli F, Necchi F.</t>
  </si>
  <si>
    <t>Methods Protoc. 2020 Aug 31;3(3):62. doi: 10.3390/mps3030062.</t>
  </si>
  <si>
    <t>Rossi O</t>
  </si>
  <si>
    <t>Methods Protoc</t>
  </si>
  <si>
    <t>PMC7563494</t>
  </si>
  <si>
    <t>10.3390/mps3030062</t>
  </si>
  <si>
    <t>2020 Aug 31</t>
  </si>
  <si>
    <t>Determining the long-term health burden and risk of sequelae for 14 foodborne infections in British Columbia, Canada: protocol for a retrospective population-based cohort study</t>
  </si>
  <si>
    <t>Majowicz SE, Panagiotoglou D, Taylor M, Gohari MR, Kaplan GG, Chaurasia A, Leatherdale ST, Cook RJ, Patrick DM, Ethelberg S, Galanis E.</t>
  </si>
  <si>
    <t>BMJ Open. 2020 Aug 31;10(8):e036560. doi: 10.1136/bmjopen-2019-036560.</t>
  </si>
  <si>
    <t>Majowicz SE</t>
  </si>
  <si>
    <t>PMC7462161</t>
  </si>
  <si>
    <t>10.1136/bmjopen-2019-036560</t>
  </si>
  <si>
    <t>Shigella hijacks the exocyst to cluster macropinosomes for efficient vacuolar escape</t>
  </si>
  <si>
    <t>Chang YY, Stévenin V, Duchateau M, Giai Gianetto Q, Hourdel V, Rodrigues CD, Matondo M, Reiling N, Enninga J.</t>
  </si>
  <si>
    <t>PLoS Pathog. 2020 Aug 31;16(8):e1008822. doi: 10.1371/journal.ppat.1008822. eCollection 2020 Aug.</t>
  </si>
  <si>
    <t>PMC7485983</t>
  </si>
  <si>
    <t>10.1371/journal.ppat.1008822</t>
  </si>
  <si>
    <t>Optimal Control of Shigellosis with Cost-Effective Strategies</t>
  </si>
  <si>
    <t>Edward S, Shaban N, Mureithi E.</t>
  </si>
  <si>
    <t>Comput Math Methods Med. 2020 Aug 28;2020:9732687. doi: 10.1155/2020/9732687. eCollection 2020.</t>
  </si>
  <si>
    <t>Edward S</t>
  </si>
  <si>
    <t>Comput Math Methods Med</t>
  </si>
  <si>
    <t>PMC7474761</t>
  </si>
  <si>
    <t>10.1155/2020/9732687</t>
  </si>
  <si>
    <t>2020 Aug 28</t>
  </si>
  <si>
    <t>Bacteriological quality and associated risk factors of drinking water in Eastern zone, Tigrai, Ethiopia, 2019</t>
  </si>
  <si>
    <t>Gebrewahd A, Adhanom G, Gebremichail G, Kahsay T, Berhe B, Asfaw Z, Tadesse S, Gebremedhin H, Negash H, Tesfanchal B, Haileselasie H, Weldetinsaa HL.</t>
  </si>
  <si>
    <t>Trop Dis Travel Med Vaccines. 2020 Aug 28;6:15. doi: 10.1186/s40794-020-00116-0. eCollection 2020.</t>
  </si>
  <si>
    <t>Gebrewahd A</t>
  </si>
  <si>
    <t>PMC7456027</t>
  </si>
  <si>
    <t>10.1186/s40794-020-00116-0</t>
  </si>
  <si>
    <t>High Prevalence of Intestinal Pathogens in Indigenous in Colombia</t>
  </si>
  <si>
    <t>Kann S, Bruennert D, Hansen J, Mendoza GAC, Gonzalez JJC, Quintero CLA, Hanke M, Hagen RM, Backhaus J, Frickmann H.</t>
  </si>
  <si>
    <t>J Clin Med. 2020 Aug 28;9(9):2786. doi: 10.3390/jcm9092786.</t>
  </si>
  <si>
    <t>Kann S</t>
  </si>
  <si>
    <t>J Clin Med</t>
  </si>
  <si>
    <t>PMC7564226</t>
  </si>
  <si>
    <t>10.3390/jcm9092786</t>
  </si>
  <si>
    <t>Can the FUT 2 Gene Variant Have an Effect on the Body Weight of Patients Undergoing Bariatric Surgery?-Preliminary, Exploratory Study</t>
  </si>
  <si>
    <t>Komorniak N, Martynova-Van Kley A, Nalian A, Wardziukiewicz W, Skonieczna-Żydecka K, Styburski D, Palma J, Kowalewski B, Kaseja K, Stachowska E.</t>
  </si>
  <si>
    <t>Nutrients. 2020 Aug 28;12(9):2621. doi: 10.3390/nu12092621.</t>
  </si>
  <si>
    <t>Komorniak N</t>
  </si>
  <si>
    <t>PMC7551162</t>
  </si>
  <si>
    <t>10.3390/nu12092621</t>
  </si>
  <si>
    <t>Assessment of bacteriological quality and physico-chemical parameters of domestic water sources in Samaru community, Zaria, Northwest Nigeria</t>
  </si>
  <si>
    <t>Adesakin TA, Oyewale AT, Bayero U, Mohammed AN, Aduwo IA, Ahmed PZ, Abubakar ND, Barje IB.</t>
  </si>
  <si>
    <t>Heliyon. 2020 Aug 25;6(8):e04773. doi: 10.1016/j.heliyon.2020.e04773. eCollection 2020 Aug.</t>
  </si>
  <si>
    <t>Adesakin TA</t>
  </si>
  <si>
    <t>PMC7452449</t>
  </si>
  <si>
    <t>10.1016/j.heliyon.2020.e04773</t>
  </si>
  <si>
    <t>2020 Aug 25</t>
  </si>
  <si>
    <t>Shiga toxin-producing bacteria as emerging enteric pathogens associated with outbreaks of foodborne illness in the Islamic Republic of Iran</t>
  </si>
  <si>
    <t>Tajeddin E, Ganji L, Hasani Z, Ghoalm Mostafaei FS, Azimirad M, Torabi P, Mohebbi SR, Aghili N, Gouya MM, Eshrati B, Rahbar M, Mirab Samiee S, Farzami MR, Zali MR, Alebouyeh M.</t>
  </si>
  <si>
    <t>East Mediterr Health J. 2020 Aug 25;26(8):976-981. doi: 10.26719/emhj.19.102.</t>
  </si>
  <si>
    <t>Tajeddin E</t>
  </si>
  <si>
    <t>East Mediterr Health J</t>
  </si>
  <si>
    <t>10.26719/emhj.19.102</t>
  </si>
  <si>
    <t>Lipopolysaccharide-Linked Enterobacterial Common Antigen (ECA(LPS)) Occurs in Rough Strains of Escherichia coli R1, R2, and R4</t>
  </si>
  <si>
    <t>Maciejewska A, Kaszowska M, Jachymek W, Lugowski C, Lukasiewicz J.</t>
  </si>
  <si>
    <t>Int J Mol Sci. 2020 Aug 21;21(17):6038. doi: 10.3390/ijms21176038.</t>
  </si>
  <si>
    <t>Maciejewska A</t>
  </si>
  <si>
    <t>PMC7504096</t>
  </si>
  <si>
    <t>10.3390/ijms21176038</t>
  </si>
  <si>
    <t>2020 Aug 21</t>
  </si>
  <si>
    <t>The Milk Microbiota of the Spanish Churra Sheep Breed: New Insights into the Complexity of the Milk Microbiome of Dairy Species</t>
  </si>
  <si>
    <t>Esteban-Blanco C, Gutiérrez-Gil B, Marina H, Pelayo R, Suárez-Vega A, Acedo A, Arranz JJ.</t>
  </si>
  <si>
    <t>Animals (Basel). 2020 Aug 20;10(9):1463. doi: 10.3390/ani10091463.</t>
  </si>
  <si>
    <t>Esteban-Blanco C</t>
  </si>
  <si>
    <t>PMC7552695</t>
  </si>
  <si>
    <t>10.3390/ani10091463</t>
  </si>
  <si>
    <t>2020 Aug 20</t>
  </si>
  <si>
    <t>Norovirus Is the Most Frequent Cause of Diarrhea in Hospitalized Patients in Monterrey, Mexico</t>
  </si>
  <si>
    <t>Casillas-Vega N, Flores-Rodríguez F, Sotelo-Coronado I, Vera-García ME, García-Heredia A, Rivas-Estilla AM, Lozano-Sepúlveda SA, García S, Flores-Arechiga A, Heredia N.</t>
  </si>
  <si>
    <t>Pathogens. 2020 Aug 19;9(9):672. doi: 10.3390/pathogens9090672.</t>
  </si>
  <si>
    <t>Casillas-Vega N</t>
  </si>
  <si>
    <t>PMC7559510</t>
  </si>
  <si>
    <t>10.3390/pathogens9090672</t>
  </si>
  <si>
    <t>2020 Aug 19</t>
  </si>
  <si>
    <t>Zizyphus mauritiana Fruit Extract-Mediated Synthesized Silver/Silver Chloride Nanoparticles Retain Antimicrobial Activity and Induce Apoptosis in MCF-7 Cells through the Fas Pathway</t>
  </si>
  <si>
    <t>Kabir SR, Asaduzzaman A, Amin R, Haque AT, Ghose R, Rahman MM, Islam J, Amin MB, Hasan I, Debnath T, Chun BS, Zhao X, Rahman Khan MK, Alam MT.</t>
  </si>
  <si>
    <t>ACS Omega. 2020 Aug 5;5(32):20599-20608. doi: 10.1021/acsomega.0c02878. eCollection 2020 Aug 18.</t>
  </si>
  <si>
    <t>Kabir SR</t>
  </si>
  <si>
    <t>PMC7439699</t>
  </si>
  <si>
    <t>10.1021/acsomega.0c02878</t>
  </si>
  <si>
    <t>2020 Aug 5</t>
  </si>
  <si>
    <t>Tracking Antimicrobial Resistance Determinants in Diarrheal Pathogens: A Cross-Institutional Pilot Study</t>
  </si>
  <si>
    <t>Taitt CR, Leski TA, Prouty MG, Ford GW, Heang V, House BL, Levin SY, Curry JA, Mansour A, Mohammady HE, Wasfy M, Tilley DH, Gregory MJ, Kasper MR, Regeimbal J, Rios P, Pimentel G, Danboise BA, Hulseberg CE, Odundo EA, Ombogo AN, Cheruiyot EK, Philip CO, Vora GJ.</t>
  </si>
  <si>
    <t>Int J Mol Sci. 2020 Aug 18;21(16):5928. doi: 10.3390/ijms21165928.</t>
  </si>
  <si>
    <t>Taitt CR</t>
  </si>
  <si>
    <t>PMC7460656</t>
  </si>
  <si>
    <t>10.3390/ijms21165928</t>
  </si>
  <si>
    <t>2020 Aug 18</t>
  </si>
  <si>
    <t>Epidemiology of Shigella infections and diarrhea in the first two years of life using culture-independent diagnostics in 8 low-resource settings</t>
  </si>
  <si>
    <t>Rogawski McQuade ET, Shaheen F, Kabir F, Rizvi A, Platts-Mills JA, Aziz F, Kalam A, Qureshi S, Elwood S, Liu J, Lima AAM, Kang G, Bessong P, Samie A, Haque R, Mduma ER, Kosek MN, Shrestha S, Leite JP, Bodhidatta L, Page N, Kiwelu I, Shakoor S, Turab A, Soofi SB, Ahmed T, Houpt ER, Bhutta Z, Iqbal NT.</t>
  </si>
  <si>
    <t>PLoS Negl Trop Dis. 2020 Aug 17;14(8):e0008536. doi: 10.1371/journal.pntd.0008536. eCollection 2020 Aug.</t>
  </si>
  <si>
    <t>PMC7451981</t>
  </si>
  <si>
    <t>10.1371/journal.pntd.0008536</t>
  </si>
  <si>
    <t>2020 Aug 17</t>
  </si>
  <si>
    <t>Evaluating the effect of silver nanoparticles on bacteriophage lytic infection cycle-a mechanistic understanding</t>
  </si>
  <si>
    <t>Gilcrease E, Williams R, Goel R.</t>
  </si>
  <si>
    <t>Water Res. 2020 Aug 15;181:115900. doi: 10.1016/j.watres.2020.115900. Epub 2020 May 18.</t>
  </si>
  <si>
    <t>Gilcrease E</t>
  </si>
  <si>
    <t>10.1016/j.watres.2020.115900</t>
  </si>
  <si>
    <t>2020 Aug 15</t>
  </si>
  <si>
    <t>Unravelling the Antibacterial Activity of Terminalia sericea Root Bark through a Metabolomic Approach</t>
  </si>
  <si>
    <t>Anokwuru CP, Tankeu S, van Vuuren S, Viljoen A, Ramaite IDI, Taglialatela-Scafati O, Combrinck S.</t>
  </si>
  <si>
    <t>Molecules. 2020 Aug 13;25(16):3683. doi: 10.3390/molecules25163683.</t>
  </si>
  <si>
    <t>Anokwuru CP</t>
  </si>
  <si>
    <t>PMC7464275</t>
  </si>
  <si>
    <t>10.3390/molecules25163683</t>
  </si>
  <si>
    <t>2020 Aug 13</t>
  </si>
  <si>
    <t>The Urinary Tract Microbiome in Older Women Exhibits Host Genetic and Environmental Influences</t>
  </si>
  <si>
    <t>Adebayo AS, Ackermann G, Bowyer RCE, Wells PM, Humphreys G, Knight R, Spector TD, Steves CJ.</t>
  </si>
  <si>
    <t>Cell Host Microbe. 2020 Aug 12;28(2):298-305.e3. doi: 10.1016/j.chom.2020.06.022. Epub 2020 Jul 21.</t>
  </si>
  <si>
    <t>Adebayo AS</t>
  </si>
  <si>
    <t>10.1016/j.chom.2020.06.022</t>
  </si>
  <si>
    <t>2020 Aug 12</t>
  </si>
  <si>
    <t>Incidence and etiology of clinically-attended, antibiotic-treated diarrhea among children under five years of age in low- and middle-income countries: Evidence from the Global Enteric Multicenter Study</t>
  </si>
  <si>
    <t>Lewnard JA, Rogawski McQuade ET, Platts-Mills JA, Kotloff KL, Laxminarayan R.</t>
  </si>
  <si>
    <t>PLoS Negl Trop Dis. 2020 Aug 10;14(8):e0008520. doi: 10.1371/journal.pntd.0008520. eCollection 2020 Aug.</t>
  </si>
  <si>
    <t>Lewnard JA</t>
  </si>
  <si>
    <t>PMC7444547</t>
  </si>
  <si>
    <t>10.1371/journal.pntd.0008520</t>
  </si>
  <si>
    <t>2020 Aug 10</t>
  </si>
  <si>
    <t>[Impact of Tetracycline Antibiotic on the Transcriptional Expression of Tetracycline Resistance Genes in Shigella flexneri]</t>
  </si>
  <si>
    <t>Gao P, Ruan XH, Qiu WJ, Xue G, Qian YJ.</t>
  </si>
  <si>
    <t>Huan Jing Ke Xue. 2020 Aug 8;41(8):3758-3764. doi: 10.13227/j.hjkx.202001081.</t>
  </si>
  <si>
    <t>Gao P</t>
  </si>
  <si>
    <t>Huan Jing Ke Xue</t>
  </si>
  <si>
    <t>10.13227/j.hjkx.202001081</t>
  </si>
  <si>
    <t>2020 Aug 8</t>
  </si>
  <si>
    <t>High-Fat Diet Induced Alteration of Mice Microbiota and the Functional Ability to Utilize Fructooligosaccharide for Ethanol Production</t>
  </si>
  <si>
    <t>Singh RP, Halaka DA, Hayouka Z, Tirosh O.</t>
  </si>
  <si>
    <t>Front Cell Infect Microbiol. 2020 Aug 7;10:376. doi: 10.3389/fcimb.2020.00376. eCollection 2020.</t>
  </si>
  <si>
    <t>Singh RP</t>
  </si>
  <si>
    <t>PMC7426704</t>
  </si>
  <si>
    <t>10.3389/fcimb.2020.00376</t>
  </si>
  <si>
    <t>2020 Aug 7</t>
  </si>
  <si>
    <t>Risk assessment of waterborne infections in Enugu State, Nigeria: Implications of household water choices, knowledge, and practices</t>
  </si>
  <si>
    <t>Okpasuo OJ, Aguzie IO, Joy AT, Okafor FC.</t>
  </si>
  <si>
    <t>AIMS Public Health. 2020 Aug 6;7(3):634-649. doi: 10.3934/publichealth.2020050. eCollection 2020.</t>
  </si>
  <si>
    <t>Okpasuo OJ</t>
  </si>
  <si>
    <t>AIMS Public Health</t>
  </si>
  <si>
    <t>PMC7505784</t>
  </si>
  <si>
    <t>10.3934/publichealth.2020050</t>
  </si>
  <si>
    <t>2020 Aug 6</t>
  </si>
  <si>
    <t>Transbilayer Movement of Sphingomyelin Precedes Catastrophic Breakage of Enterobacteria-Containing Vacuoles</t>
  </si>
  <si>
    <t>Ellison CJ, Kukulski W, Boyle KB, Munro S, Randow F.</t>
  </si>
  <si>
    <t>Curr Biol. 2020 Aug 3;30(15):2974-2983.e6. doi: 10.1016/j.cub.2020.05.083. Epub 2020 Jul 9.</t>
  </si>
  <si>
    <t>Ellison CJ</t>
  </si>
  <si>
    <t>Curr Biol</t>
  </si>
  <si>
    <t>PMC7416114</t>
  </si>
  <si>
    <t>10.1016/j.cub.2020.05.083</t>
  </si>
  <si>
    <t>2020 Aug 3</t>
  </si>
  <si>
    <t>Genetic capitalism and stabilizing selection of antimicrobial resistance genotypes in Escherichia coli</t>
  </si>
  <si>
    <t>Ford CT, Zenarosa GL, Smith KB, Brown DC, Williams J, Janies D.</t>
  </si>
  <si>
    <t>Cladistics. 2020 Aug;36(4):348-357. doi: 10.1111/cla.12421. Epub 2020 Jun 29.</t>
  </si>
  <si>
    <t>Ford CT</t>
  </si>
  <si>
    <t>Cladistics</t>
  </si>
  <si>
    <t>10.1111/cla.12421</t>
  </si>
  <si>
    <t>2020 Aug</t>
  </si>
  <si>
    <t>Update: Incidence of acute gastrointestinal infections and diarrhea, active component, U.S. Armed Forces, 2010-2019</t>
  </si>
  <si>
    <t>Ziadeh C, Clark LL, Williams VF, Stahlman S.</t>
  </si>
  <si>
    <t>MSMR. 2020 Aug;27(8):9-14.</t>
  </si>
  <si>
    <t>Ziadeh C</t>
  </si>
  <si>
    <t>MSMR</t>
  </si>
  <si>
    <t>Shigella sonnei</t>
  </si>
  <si>
    <t>Torraca V, Holt K, Mostowy S.</t>
  </si>
  <si>
    <t>Trends Microbiol. 2020 Aug;28(8):696-697. doi: 10.1016/j.tim.2020.02.011. Epub 2020 Apr 8.</t>
  </si>
  <si>
    <t>Torraca V</t>
  </si>
  <si>
    <t>PMC7611039</t>
  </si>
  <si>
    <t>EMS127852</t>
  </si>
  <si>
    <t>10.1016/j.tim.2020.02.011</t>
  </si>
  <si>
    <t>Guanylate-binding proteins convert cytosolic bacteria into caspase-4 signaling platforms</t>
  </si>
  <si>
    <t>Wandel MP, Kim BH, Park ES, Boyle KB, Nayak K, Lagrange B, Herod A, Henry T, Zilbauer M, Rohde J, MacMicking JD, Randow F.</t>
  </si>
  <si>
    <t>Nat Immunol. 2020 Aug;21(8):880-891. doi: 10.1038/s41590-020-0697-2. Epub 2020 Jun 15.</t>
  </si>
  <si>
    <t>Wandel MP</t>
  </si>
  <si>
    <t>Nat Immunol</t>
  </si>
  <si>
    <t>PMC7381384</t>
  </si>
  <si>
    <t>NIHMS1589515</t>
  </si>
  <si>
    <t>10.1038/s41590-020-0697-2</t>
  </si>
  <si>
    <t>Heterologous expression of Intimin and IpaB fusion protein in Lactococcus lactis and its mucosal delivery elicit protection against pathogenicity of Escherichia coli O157 and Shigella flexneri in a murine model</t>
  </si>
  <si>
    <t>Sagi S, Konduru B, Parida M.</t>
  </si>
  <si>
    <t>Int Immunopharmacol. 2020 Aug;85:106617. doi: 10.1016/j.intimp.2020.106617. Epub 2020 May 25.</t>
  </si>
  <si>
    <t>Sagi S</t>
  </si>
  <si>
    <t>10.1016/j.intimp.2020.106617</t>
  </si>
  <si>
    <t>Sewers induce changes in the chemical characteristics, bacterial communities, and pathogen distribution of sewage and greywater</t>
  </si>
  <si>
    <t>Zheng T, Li W, Ma Y, Liu J.</t>
  </si>
  <si>
    <t>Environ Res. 2020 Aug;187:109628. doi: 10.1016/j.envres.2020.109628. Epub 2020 May 5.</t>
  </si>
  <si>
    <t>Zheng T</t>
  </si>
  <si>
    <t>Environ Res</t>
  </si>
  <si>
    <t>10.1016/j.envres.2020.109628</t>
  </si>
  <si>
    <t>Pathogen-specific risk of seizure in children with moderate-to-severe diarrhoea: Case control study with follow-up</t>
  </si>
  <si>
    <t>Afroze F, Das SK, Ahmed S, Sarmin M, Shaly NJ, Khan SH, Shahid ASMSB, Shahrin L, Saha H, Alam T, Faruque ASG, Shahunja KM, Chisti MJ, Ahmed T.</t>
  </si>
  <si>
    <t>Trop Med Int Health. 2020 Aug;25(8):1032-1042. doi: 10.1111/tmi.13445. Epub 2020 Jun 18.</t>
  </si>
  <si>
    <t>Afroze F</t>
  </si>
  <si>
    <t>Trop Med Int Health</t>
  </si>
  <si>
    <t>10.1111/tmi.13445</t>
  </si>
  <si>
    <t>Sonophotocatalytic disinfection of Shigella species under visible light irradiation: Insights into its molecular mechanism, antibacterial resistance and biofilm formation</t>
  </si>
  <si>
    <t>Rahman APH, Dash S, Mohanty PS, Mishra A, Lundborg CS, Tripathy SK.</t>
  </si>
  <si>
    <t>Environ Res. 2020 Aug;187:109620. doi: 10.1016/j.envres.2020.109620. Epub 2020 May 8.</t>
  </si>
  <si>
    <t>Rahman APH</t>
  </si>
  <si>
    <t>10.1016/j.envres.2020.109620</t>
  </si>
  <si>
    <t>Characterizing the gut microbiota in patients with chronic kidney disease</t>
  </si>
  <si>
    <t>Hu X, Ouyang S, Xie Y, Gong Z, Du J.</t>
  </si>
  <si>
    <t>Postgrad Med. 2020 Aug;132(6):495-505. doi: 10.1080/00325481.2020.1744335. Epub 2020 Apr 2.</t>
  </si>
  <si>
    <t>Postgrad Med</t>
  </si>
  <si>
    <t>10.1080/00325481.2020.1744335</t>
  </si>
  <si>
    <t>Orally administered Lactobacillus casei exhibited several probiotic properties in artificially suckling rabbits</t>
  </si>
  <si>
    <t>Shen XM, Cui HX, Xu XR.</t>
  </si>
  <si>
    <t>Asian-Australas J Anim Sci. 2020 Aug 1;33(8):1352-1359. doi: 10.5713/ajas.18.0973. Epub 2019 Apr 15.</t>
  </si>
  <si>
    <t>Shen XM</t>
  </si>
  <si>
    <t>Asian-Australas J Anim Sci</t>
  </si>
  <si>
    <t>PMC7322641</t>
  </si>
  <si>
    <t>10.5713/ajas.18.0973</t>
  </si>
  <si>
    <t>2020 Aug 1</t>
  </si>
  <si>
    <t>Lactose-Induced Chronic Diarrhea Results From Abnormal Luminal Microbial Fermentation and Disorder of Ion Transport in the Colon</t>
  </si>
  <si>
    <t>Xue H, Zhang M, Ma J, Chen T, Wang F, Tang X.</t>
  </si>
  <si>
    <t>Front Physiol. 2020 Jul 29;11:877. doi: 10.3389/fphys.2020.00877. eCollection 2020.</t>
  </si>
  <si>
    <t>PMC7403511</t>
  </si>
  <si>
    <t>10.3389/fphys.2020.00877</t>
  </si>
  <si>
    <t>2020 Jul 29</t>
  </si>
  <si>
    <t>Kuijieyuan Decoction Improved Intestinal Barrier Injury of Ulcerative Colitis by Affecting TLR4-Dependent PI3K/AKT/NF-κB Oxidative and Inflammatory Signaling and Gut Microbiota</t>
  </si>
  <si>
    <t>Liu B, Piao X, Niu W, Zhang Q, Ma C, Wu T, Gu Q, Cui T, Li S.</t>
  </si>
  <si>
    <t>Front Pharmacol. 2020 Jul 29;11:1036. doi: 10.3389/fphar.2020.01036. eCollection 2020.</t>
  </si>
  <si>
    <t>PMC7403404</t>
  </si>
  <si>
    <t>10.3389/fphar.2020.01036</t>
  </si>
  <si>
    <t>Case report on a swift shift in uropathogens from Shigella flexneri to Escherichia coli: a thin line between bacterial persistence and reinfection</t>
  </si>
  <si>
    <t>Tufon KA, Fokam DPY, Kouanou YS, Meriki HD.</t>
  </si>
  <si>
    <t>Ann Clin Microbiol Antimicrob. 2020 Jul 29;19(1):31. doi: 10.1186/s12941-020-00374-y.</t>
  </si>
  <si>
    <t>Tufon KA</t>
  </si>
  <si>
    <t>PMC7392695</t>
  </si>
  <si>
    <t>10.1186/s12941-020-00374-y</t>
  </si>
  <si>
    <t>Use of BioFire FilmArray gastrointestinal PCR panel associated with reductions in antibiotic use, time to optimal antibiotics, and length of stay</t>
  </si>
  <si>
    <t>Torres-Miranda D, Akselrod H, Karsner R, Secco A, Silva-Cantillo D, Siegel MO, Roberts AD, Simon GL.</t>
  </si>
  <si>
    <t>BMC Gastroenterol. 2020 Jul 29;20(1):246. doi: 10.1186/s12876-020-01394-w.</t>
  </si>
  <si>
    <t>Torres-Miranda D</t>
  </si>
  <si>
    <t>BMC Gastroenterol</t>
  </si>
  <si>
    <t>PMC7392718</t>
  </si>
  <si>
    <t>10.1186/s12876-020-01394-w</t>
  </si>
  <si>
    <t>Invasion of Epithelial Cells Is Correlated with Secretion of Biosurfactant via the Type 3 Secretion System (T3SS) of Shigella flexneri</t>
  </si>
  <si>
    <t>Kinouani Kinavouidi DJ, Kayath CA, Nguimbi E.</t>
  </si>
  <si>
    <t>J Pathog. 2020 Jul 27;2020:3062821. doi: 10.1155/2020/3062821. eCollection 2020.</t>
  </si>
  <si>
    <t>Kinouani Kinavouidi DJ</t>
  </si>
  <si>
    <t>J Pathog</t>
  </si>
  <si>
    <t>PMC7411461</t>
  </si>
  <si>
    <t>10.1155/2020/3062821</t>
  </si>
  <si>
    <t>2020 Jul 27</t>
  </si>
  <si>
    <t>Antibodies Inhibiting the Type III Secretion System of Gram-Negative Pathogenic Bacteria</t>
  </si>
  <si>
    <t>Hotinger JA, May AE.</t>
  </si>
  <si>
    <t>Antibodies (Basel). 2020 Jul 27;9(3):35. doi: 10.3390/antib9030035.</t>
  </si>
  <si>
    <t>Hotinger JA</t>
  </si>
  <si>
    <t>Antibodies (Basel)</t>
  </si>
  <si>
    <t>PMC7551047</t>
  </si>
  <si>
    <t>10.3390/antib9030035</t>
  </si>
  <si>
    <t>Feeding Bugs to Bugs: Edible Insects Modify the Human Gut Microbiome in an in vitro Fermentation Model</t>
  </si>
  <si>
    <t>Young W, Arojju SK, McNeill MR, Rettedal E, Gathercole J, Bell N, Payne P.</t>
  </si>
  <si>
    <t>Front Microbiol. 2020 Jul 23;11:1763. doi: 10.3389/fmicb.2020.01763. eCollection 2020.</t>
  </si>
  <si>
    <t>Young W</t>
  </si>
  <si>
    <t>PMC7390975</t>
  </si>
  <si>
    <t>10.3389/fmicb.2020.01763</t>
  </si>
  <si>
    <t>2020 Jul 23</t>
  </si>
  <si>
    <t>An exegesis of bacteriophage therapy: An emerging player in the fight against anti-microbial resistance</t>
  </si>
  <si>
    <t>Adesanya O, Oduselu T, Akin-Ajani O, Adewumi OM, Ademowo OG.</t>
  </si>
  <si>
    <t>AIMS Microbiol. 2020 Jul 22;6(3):204-230. doi: 10.3934/microbiol.2020014. eCollection 2020.</t>
  </si>
  <si>
    <t>Adesanya O</t>
  </si>
  <si>
    <t>PMC7595837</t>
  </si>
  <si>
    <t>10.3934/microbiol.2020014</t>
  </si>
  <si>
    <t>2020 Jul 22</t>
  </si>
  <si>
    <t>Dietary Methionine Restriction Ameliorated Fat Accumulation, Systemic Inflammation, and Increased Energy Metabolism by Altering Gut Microbiota in Middle-Aged Mice Administered Different Fat Diets</t>
  </si>
  <si>
    <t>Wu G, Shi Y, Han L, Feng C, Ge Y, Yu Y, Tang X, Cheng X, Sun J, Le GW.</t>
  </si>
  <si>
    <t>J Agric Food Chem. 2020 Jul 22;68(29):7745-7756. doi: 10.1021/acs.jafc.0c02965. Epub 2020 Jul 8.</t>
  </si>
  <si>
    <t>Wu G</t>
  </si>
  <si>
    <t>10.1021/acs.jafc.0c02965</t>
  </si>
  <si>
    <t>Incidence of Bacterial Enteropathogens among Diarrhea Patients from Tribal Areas of Odisha</t>
  </si>
  <si>
    <t>Nayak SR, Nayak AK, Biswal BL, Jena RP, Samal SK, Pal BB.</t>
  </si>
  <si>
    <t>Jpn J Infect Dis. 2020 Jul 22;73(4):263-267. doi: 10.7883/yoken.JJID.2019.407. Epub 2020 Feb 28.</t>
  </si>
  <si>
    <t>Nayak SR</t>
  </si>
  <si>
    <t>10.7883/yoken.JJID.2019.407</t>
  </si>
  <si>
    <t>Exploiting phage receptor binding proteins to enable endolysins to kill Gram-negative bacteria</t>
  </si>
  <si>
    <t>Zampara A, Sørensen MCH, Grimon D, Antenucci F, Vitt AR, Bortolaia V, Briers Y, Brøndsted L.</t>
  </si>
  <si>
    <t>Sci Rep. 2020 Jul 21;10(1):12087. doi: 10.1038/s41598-020-68983-3.</t>
  </si>
  <si>
    <t>Zampara A</t>
  </si>
  <si>
    <t>PMC7374709</t>
  </si>
  <si>
    <t>10.1038/s41598-020-68983-3</t>
  </si>
  <si>
    <t>2020 Jul 21</t>
  </si>
  <si>
    <t>Novel Noncompetitive Type Three Secretion System ATPase Inhibitors Shut Down Shigella Effector Secretion</t>
  </si>
  <si>
    <t>Case HB, Mattock DS, Miller BR 3rd, Dickenson NE.</t>
  </si>
  <si>
    <t>Biochemistry. 2020 Jul 21;59(28):2667-2678. doi: 10.1021/acs.biochem.0c00431. Epub 2020 Jun 30.</t>
  </si>
  <si>
    <t>Case HB</t>
  </si>
  <si>
    <t>Biochemistry</t>
  </si>
  <si>
    <t>PMC7386064</t>
  </si>
  <si>
    <t>NIHMS1608383</t>
  </si>
  <si>
    <t>10.1021/acs.biochem.0c00431</t>
  </si>
  <si>
    <t>Enterococcus faecium Modulates the Gut Microbiota of Broilers and Enhances Phosphorus Absorption and Utilization</t>
  </si>
  <si>
    <t>Wang W, Cai H, Zhang A, Chen Z, Chang W, Liu G, Deng X, Bryden WL, Zheng A.</t>
  </si>
  <si>
    <t>Animals (Basel). 2020 Jul 20;10(7):1232. doi: 10.3390/ani10071232.</t>
  </si>
  <si>
    <t>PMC7401662</t>
  </si>
  <si>
    <t>10.3390/ani10071232</t>
  </si>
  <si>
    <t>2020 Jul 20</t>
  </si>
  <si>
    <t>Antibiofilm Activity of Lactobacillus plantarum 12 Exopolysaccharides against Shigella flexneri</t>
  </si>
  <si>
    <t>Song Y, Sun M, Feng L, Liang X, Song X, Mu G, Tuo Y, Jiang S, Qian F.</t>
  </si>
  <si>
    <t>Appl Environ Microbiol. 2020 Jul 20;86(15):e00694-20. doi: 10.1128/AEM.00694-20. Print 2020 Jul 20.</t>
  </si>
  <si>
    <t>PMC7376565</t>
  </si>
  <si>
    <t>10.1128/AEM.00694-20</t>
  </si>
  <si>
    <t>Screening of Antioxidant and Antimicrobial Activity of Micromeria fruticosa serpyllifolia Volatile Oils: A Comparative Study of Plants Collected from Different Regions of West Bank, Palestine</t>
  </si>
  <si>
    <t>Salameh N, Shraim N, Jaradat N, El Masri M, Adwan L, K'aibni S, Alkowni R, Radwan A, AbuAlhasan M.</t>
  </si>
  <si>
    <t>Biomed Res Int. 2020 Jul 15;2020:4851879. doi: 10.1155/2020/4851879. eCollection 2020.</t>
  </si>
  <si>
    <t>Salameh N</t>
  </si>
  <si>
    <t>PMC7378623</t>
  </si>
  <si>
    <t>10.1155/2020/4851879</t>
  </si>
  <si>
    <t>2020 Jul 15</t>
  </si>
  <si>
    <t>Phylogenetic Characterization Reveals Prevalent Shigella flexneri ST100 Clone in Beijing, China, 2005 to 2018</t>
  </si>
  <si>
    <t>Yang L, Lü B, Wang Q, Wang K, Lin Y, Yang C, Qiu S, Li P, Song H.</t>
  </si>
  <si>
    <t>mSphere. 2020 Jul 15;5(4):e00161-20. doi: 10.1128/mSphere.00161-20.</t>
  </si>
  <si>
    <t>PMC7364208</t>
  </si>
  <si>
    <t>10.1128/mSphere.00161-20</t>
  </si>
  <si>
    <t>Dietary fermented soybean meal replacement alleviates diarrhea in weaned piglets challenged with enterotoxigenic Escherichia coli K88 by modulating inflammatory cytokine levels and cecal microbiota composition</t>
  </si>
  <si>
    <t>Wang W, Wang Y, Hao X, Duan Y, Meng Z, An X, Qi J.</t>
  </si>
  <si>
    <t>BMC Vet Res. 2020 Jul 14;16(1):245. doi: 10.1186/s12917-020-02466-5.</t>
  </si>
  <si>
    <t>BMC Vet Res</t>
  </si>
  <si>
    <t>PMC7362456</t>
  </si>
  <si>
    <t>10.1186/s12917-020-02466-5</t>
  </si>
  <si>
    <t>2020 Jul 14</t>
  </si>
  <si>
    <t>Bactericidal Effect and Anti-Inflammatory Activity of Cassia garettiana Heartwood Extract</t>
  </si>
  <si>
    <t>Panthong S, Itharat A, Naknarin S, Kuropakornpong P, Ooraikul B, Sakpakdeejaroen I.</t>
  </si>
  <si>
    <t>ScientificWorldJournal. 2020 Jul 13;2020:1653180. doi: 10.1155/2020/1653180. eCollection 2020.</t>
  </si>
  <si>
    <t>Panthong S</t>
  </si>
  <si>
    <t>PMC7374238</t>
  </si>
  <si>
    <t>10.1155/2020/1653180</t>
  </si>
  <si>
    <t>2020 Jul 13</t>
  </si>
  <si>
    <t>Small intestinal microbiota composition and the prognosis of infants with ileostomy resulting from distinct primary diseases</t>
  </si>
  <si>
    <t>Qian T, Zhu H, Zhu L, Chen C, Shen C, Zhang R.</t>
  </si>
  <si>
    <t>BMC Gastroenterol. 2020 Jul 13;20(1):224. doi: 10.1186/s12876-020-01366-0.</t>
  </si>
  <si>
    <t>Qian T</t>
  </si>
  <si>
    <t>PMC7359560</t>
  </si>
  <si>
    <t>10.1186/s12876-020-01366-0</t>
  </si>
  <si>
    <t>Profiles of gyrA Mutations and Plasmid-Mediated Quinolone Resistance Genes in Shigella Isolates with Different Levels of Fluoroquinolone Susceptibility</t>
  </si>
  <si>
    <t>Yu X, Zhang D, Song Q.</t>
  </si>
  <si>
    <t>Infect Drug Resist. 2020 Jul 12;13:2285-2290. doi: 10.2147/IDR.S257877. eCollection 2020.</t>
  </si>
  <si>
    <t>Yu X</t>
  </si>
  <si>
    <t>PMC7367718</t>
  </si>
  <si>
    <t>10.2147/IDR.S257877</t>
  </si>
  <si>
    <t>2020 Jul 12</t>
  </si>
  <si>
    <t>Blood group P1 antigen-bearing glycoproteins are functional but less efficient receptors of Shiga toxin than conventional glycolipid-based receptors</t>
  </si>
  <si>
    <t>Morimoto K, Suzuki N, Tanida I, Kakuta S, Furuta Y, Uchiyama Y, Hanada K, Suzuki Y, Yamaji T.</t>
  </si>
  <si>
    <t>J Biol Chem. 2020 Jul 10;295(28):9490-9501. doi: 10.1074/jbc.RA120.013926. Epub 2020 May 14.</t>
  </si>
  <si>
    <t>Morimoto K</t>
  </si>
  <si>
    <t>PMC7363145</t>
  </si>
  <si>
    <t>10.1074/jbc.RA120.013926</t>
  </si>
  <si>
    <t>2020 Jul 10</t>
  </si>
  <si>
    <t>Impact of insertion sequences on convergent evolution of Shigella species</t>
  </si>
  <si>
    <t>Hawkey J, Monk JM, Billman-Jacobe H, Palsson B, Holt KE.</t>
  </si>
  <si>
    <t>PLoS Genet. 2020 Jul 9;16(7):e1008931. doi: 10.1371/journal.pgen.1008931. eCollection 2020 Jul.</t>
  </si>
  <si>
    <t>PLoS Genet</t>
  </si>
  <si>
    <t>PMC7373316</t>
  </si>
  <si>
    <t>10.1371/journal.pgen.1008931</t>
  </si>
  <si>
    <t>2020 Jul 9</t>
  </si>
  <si>
    <t>Fragment Screening Hit Draws Attention to a Novel Transient Pocket Adjacent to the Recognition Site of the tRNA-Modifying Enzyme TGT</t>
  </si>
  <si>
    <t>Hassaan E, Hohn C, Ehrmann FR, Goetzke FW, Movsisyan L, Hüfner-Wulsdorf T, Sebastiani M, Härtsch A, Reuter K, Diederich F, Klebe G.</t>
  </si>
  <si>
    <t>J Med Chem. 2020 Jul 9;63(13):6802-6820. doi: 10.1021/acs.jmedchem.0c00115. Epub 2020 Jun 25.</t>
  </si>
  <si>
    <t>Hassaan E</t>
  </si>
  <si>
    <t>10.1021/acs.jmedchem.0c00115</t>
  </si>
  <si>
    <t>Ferulic Acid Inactivates Shigella flexneri through Cell Membrane Destructieon, Biofilm Retardation, and Altered Gene Expression</t>
  </si>
  <si>
    <t>Kang J, Liu L, Liu Y, Wang X.</t>
  </si>
  <si>
    <t>J Agric Food Chem. 2020 Jul 8;68(27):7121-7131. doi: 10.1021/acs.jafc.0c01901. Epub 2020 Jun 26.</t>
  </si>
  <si>
    <t>Kang J</t>
  </si>
  <si>
    <t>10.1021/acs.jafc.0c01901</t>
  </si>
  <si>
    <t>2020 Jul 8</t>
  </si>
  <si>
    <t>Antibiotic Administration Routes and Oral Exposure to Antibiotic Resistant Bacteria as Key Drivers for Gut Microbiota Disruption and Resistome in Poultry</t>
  </si>
  <si>
    <t>Zhou Y, Li Y, Zhang L, Wu Z, Huang Y, Yan H, Zhong J, Wang LJ, Abdullah HM, Wang HH.</t>
  </si>
  <si>
    <t>Front Microbiol. 2020 Jul 7;11:1319. doi: 10.3389/fmicb.2020.01319. eCollection 2020.</t>
  </si>
  <si>
    <t>PMC7358366</t>
  </si>
  <si>
    <t>10.3389/fmicb.2020.01319</t>
  </si>
  <si>
    <t>2020 Jul 7</t>
  </si>
  <si>
    <t>MTFMT deficiency correlates with reduced mitochondrial integrity and enhanced host susceptibility to intracellular infection</t>
  </si>
  <si>
    <t>Seo JH, Hwang CS, Yoo JY.</t>
  </si>
  <si>
    <t>Sci Rep. 2020 Jul 7;10(1):11183. doi: 10.1038/s41598-020-68053-8.</t>
  </si>
  <si>
    <t>Seo JH</t>
  </si>
  <si>
    <t>PMC7341849</t>
  </si>
  <si>
    <t>10.1038/s41598-020-68053-8</t>
  </si>
  <si>
    <t>Beneficial effects of LRP6-CRISPR on prevention of alcohol-related liver injury surpassed fecal microbiota transplant in a rat model</t>
  </si>
  <si>
    <t>Yu L, Wang L, Yi H, Wu X.</t>
  </si>
  <si>
    <t>Gut Microbes. 2020 Jul 3;11(4):1015-1029. doi: 10.1080/19490976.2020.1736457. Epub 2020 Mar 13.</t>
  </si>
  <si>
    <t>PMC7524294</t>
  </si>
  <si>
    <t>10.1080/19490976.2020.1736457</t>
  </si>
  <si>
    <t>2020 Jul 3</t>
  </si>
  <si>
    <t>Application of machine learning algorithm and modified high resolution DNA melting curve analysis for molecular subtyping of Salmonella isolates from various epidemiological backgrounds in northern Thailand</t>
  </si>
  <si>
    <t>Wisittipanit N, Pulsrikarn C, Wutthiosot S, Pinmongkhonkul S, Poonchareon K.</t>
  </si>
  <si>
    <t>World J Microbiol Biotechnol. 2020 Jul 2;36(7):103. doi: 10.1007/s11274-020-02874-7.</t>
  </si>
  <si>
    <t>Wisittipanit N</t>
  </si>
  <si>
    <t>10.1007/s11274-020-02874-7</t>
  </si>
  <si>
    <t>2020 Jul 2</t>
  </si>
  <si>
    <t>Genomic characterization of a novel virulent phage infecting Shigella fiexneri and isolated from sewage</t>
  </si>
  <si>
    <t>Lu H, Yan P, Xiong W, Wang J, Liu X.</t>
  </si>
  <si>
    <t>Virus Res. 2020 Jul 2;283:197983. doi: 10.1016/j.virusres.2020.197983. Epub 2020 Apr 20.</t>
  </si>
  <si>
    <t>Virus Res</t>
  </si>
  <si>
    <t>10.1016/j.virusres.2020.197983</t>
  </si>
  <si>
    <t>The characteristics and genome analysis of the novel Y. pestis phage JC221</t>
  </si>
  <si>
    <t>Yuan Y, Xi H, Dai J, Zhong Y, Lu S, Wang T, Yang L, Guan Y, Wang P.</t>
  </si>
  <si>
    <t>Virus Res. 2020 Jul 2;283:197982. doi: 10.1016/j.virusres.2020.197982. Epub 2020 Apr 19.</t>
  </si>
  <si>
    <t>10.1016/j.virusres.2020.197982</t>
  </si>
  <si>
    <t>Epidemiological patterns and antimicrobial resistance of bacterial diarrhea among children in Nairobi City, Kenya</t>
  </si>
  <si>
    <t>Webale MK, Wanjala C, Guyah B, Shaviya N, Munyekenye GO, Nyanga PL, Marwa IN, Kagoiyo S, Wangai LN, Webale SK, Kamau K, Kitungulu N.</t>
  </si>
  <si>
    <t>Gastroenterol Hepatol Bed Bench. 2020 Summer;13(3):238-246.</t>
  </si>
  <si>
    <t>Webale MK</t>
  </si>
  <si>
    <t>Gastroenterol Hepatol Bed Bench</t>
  </si>
  <si>
    <t>PMC7417493</t>
  </si>
  <si>
    <t>2020 Summer</t>
  </si>
  <si>
    <t>Differentiation of stx1A gene for detection of Escherichia coli serotype O157: H7 and Shigella dysenteriae type 1 in food samples using high resolution melting curve analysis</t>
  </si>
  <si>
    <t>Pakbin B, Akhondzadeh Basti A, Khanjari A, Azimi L, Karimi A.</t>
  </si>
  <si>
    <t>Food Sci Nutr. 2020 May 28;8(7):3665-3672. doi: 10.1002/fsn3.1649. eCollection 2020 Jul.</t>
  </si>
  <si>
    <t>PMC7382201</t>
  </si>
  <si>
    <t>10.1002/fsn3.1649</t>
  </si>
  <si>
    <t>2020 May 28</t>
  </si>
  <si>
    <t>The efficacy of edible film from Konjac glucomannan and saffron petal extract to improve shelf life of fresh-cut cucumber</t>
  </si>
  <si>
    <t>Hashemi SMB, Jafarpour D.</t>
  </si>
  <si>
    <t>Food Sci Nutr. 2020 May 27;8(7):3128-3137. doi: 10.1002/fsn3.1544. eCollection 2020 Jul.</t>
  </si>
  <si>
    <t>PMC7382154</t>
  </si>
  <si>
    <t>10.1002/fsn3.1544</t>
  </si>
  <si>
    <t>2020 May 27</t>
  </si>
  <si>
    <t>Screening of the Dichloromethane: Methanolic Extract of Centella asiatica for Antibacterial Activities against Salmonella typhi, Escherichia coli, Shigella sonnei, Bacillus subtilis, and Staphylococcus aureus</t>
  </si>
  <si>
    <t>Sieberi BM, Omwenga GI, Wambua RK, Samoei JC, Ngugi MP.</t>
  </si>
  <si>
    <t>ScientificWorldJournal. 2020 Jul 1;2020:6378712. doi: 10.1155/2020/6378712. eCollection 2020.</t>
  </si>
  <si>
    <t>Sieberi BM</t>
  </si>
  <si>
    <t>PMC7350070</t>
  </si>
  <si>
    <t>10.1155/2020/6378712</t>
  </si>
  <si>
    <t>2020 Jul 1</t>
  </si>
  <si>
    <t>Live attenuated Salmonella Typhimurium with monophosphoryl lipid A retains ability to induce T-cell and humoral immune responses against heterologous polysaccharide of Shigella flexneri 2a</t>
  </si>
  <si>
    <t>Liu Q, Su H, Bian X, Wang S, Kong Q.</t>
  </si>
  <si>
    <t>Int J Med Microbiol. 2020 Jul;310(5):151427. doi: 10.1016/j.ijmm.2020.151427. Epub 2020 May 15.</t>
  </si>
  <si>
    <t>Int J Med Microbiol</t>
  </si>
  <si>
    <t>10.1016/j.ijmm.2020.151427</t>
  </si>
  <si>
    <t>2020 Jul</t>
  </si>
  <si>
    <t>Ammonia induce lung tissue injury in broilers by activating NLRP3 inflammasome via Escherichia/Shigella</t>
  </si>
  <si>
    <t>Liu QX, Zhou Y, Li XM, Ma DD, Xing S, Feng JH, Zhang MH.</t>
  </si>
  <si>
    <t>Poult Sci. 2020 Jul;99(7):3402-3410. doi: 10.1016/j.psj.2020.03.019. Epub 2020 Apr 15.</t>
  </si>
  <si>
    <t>Liu QX</t>
  </si>
  <si>
    <t>PMC7597683</t>
  </si>
  <si>
    <t>10.1016/j.psj.2020.03.019</t>
  </si>
  <si>
    <t>Antimicrobial and wound healing activities of certain Sudanese medicinal plants</t>
  </si>
  <si>
    <t>Moglad EH, Hamad AM, Fatima F, Devanathadesikan Seshadri V, Naz M.</t>
  </si>
  <si>
    <t>Saudi J Biol Sci. 2020 Jul;27(7):1766-1772. doi: 10.1016/j.sjbs.2020.05.017. Epub 2020 May 22.</t>
  </si>
  <si>
    <t>Moglad EH</t>
  </si>
  <si>
    <t>PMC7296494</t>
  </si>
  <si>
    <t>10.1016/j.sjbs.2020.05.017</t>
  </si>
  <si>
    <t>Dye degradation, antimicrobial and larvicidal activity of silver nanoparticles biosynthesized from Cleistanthus collinus</t>
  </si>
  <si>
    <t>Lourthuraj AA, Selvam MM, Hussain MS, Abdel-Warith AA, Younis EMI, Al-Asgah NA.</t>
  </si>
  <si>
    <t>Saudi J Biol Sci. 2020 Jul;27(7):1753-1759. doi: 10.1016/j.sjbs.2020.05.008. Epub 2020 May 11.</t>
  </si>
  <si>
    <t>Lourthuraj AA</t>
  </si>
  <si>
    <t>PMC7296484</t>
  </si>
  <si>
    <t>10.1016/j.sjbs.2020.05.008</t>
  </si>
  <si>
    <t>Direct binding of polymeric GBP1 to LPS disrupts bacterial cell envelope functions</t>
  </si>
  <si>
    <t>Kutsch M, Sistemich L, Lesser CF, Goldberg MB, Herrmann C, Coers J.</t>
  </si>
  <si>
    <t>EMBO J. 2020 Jul 1;39(13):e104926. doi: 10.15252/embj.2020104926. Epub 2020 Jun 8.</t>
  </si>
  <si>
    <t>PMC7327485</t>
  </si>
  <si>
    <t>10.15252/embj.2020104926</t>
  </si>
  <si>
    <t>Third human challenge trial conference, Oxford, United Kingdom, February 6-7, 2020, a meeting report</t>
  </si>
  <si>
    <t>Pollard AJ, Sauerwein R, Baay M, Neels P; HCT3 speakers and session chairs.</t>
  </si>
  <si>
    <t>Biologicals. 2020 Jul;66:41-52. doi: 10.1016/j.biologicals.2020.04.004. Epub 2020 Jun 4.</t>
  </si>
  <si>
    <t>Pollard AJ</t>
  </si>
  <si>
    <t>10.1016/j.biologicals.2020.04.004</t>
  </si>
  <si>
    <t>Early-life lactoferrin intervention modulates the colonic microbiota, colonic microbial metabolites and intestinal function in suckling piglets</t>
  </si>
  <si>
    <t>Hu P, Zhao F, Wang J, Zhu W.</t>
  </si>
  <si>
    <t>Appl Microbiol Biotechnol. 2020 Jul;104(14):6185-6197. doi: 10.1007/s00253-020-10675-z. Epub 2020 May 22.</t>
  </si>
  <si>
    <t>Hu P</t>
  </si>
  <si>
    <t>10.1007/s00253-020-10675-z</t>
  </si>
  <si>
    <t>Isolation and identification of potential probiotic Lactobacillus species from feces of infants in southwest Iran</t>
  </si>
  <si>
    <t>Jomehzadeh N, Javaherizadeh H, Amin M, Saki M, Al-Ouqaili MTS, Hamidi H, Seyedmahmoudi M, Gorjian Z.</t>
  </si>
  <si>
    <t>Int J Infect Dis. 2020 Jul;96:524-530. doi: 10.1016/j.ijid.2020.05.034. Epub 2020 May 19.</t>
  </si>
  <si>
    <t>10.1016/j.ijid.2020.05.034</t>
  </si>
  <si>
    <t>A Retrospective Case-Control Study of the Relationship between the Gut Microbiota, Enteropathy, and Child Growth</t>
  </si>
  <si>
    <t>Perin J, Burrowes V, Almeida M, Ahmed S, Haque R, Parvin T, Biswas S, Azmi IJ, Bhuyian SI, Talukder KA, Faruque AG, Stine OC, George CM.</t>
  </si>
  <si>
    <t>Am J Trop Med Hyg. 2020 Jul;103(1):520-527. doi: 10.4269/ajtmh.19-0761. Epub 2020 May 14.</t>
  </si>
  <si>
    <t>Perin J</t>
  </si>
  <si>
    <t>PMC7356459</t>
  </si>
  <si>
    <t>10.4269/ajtmh.19-0761</t>
  </si>
  <si>
    <t>Lizhong decoction ameliorates ulcerative colitis in mice via modulating gut microbiota and its metabolites</t>
  </si>
  <si>
    <t>Zou J, Shen Y, Chen M, Zhang Z, Xiao S, Liu C, Wan Y, Yang L, Jiang S, Shang E, Qian D, Duan J.</t>
  </si>
  <si>
    <t>Appl Microbiol Biotechnol. 2020 Jul;104(13):5999-6012. doi: 10.1007/s00253-020-10665-1. Epub 2020 May 17.</t>
  </si>
  <si>
    <t>Zou J</t>
  </si>
  <si>
    <t>10.1007/s00253-020-10665-1</t>
  </si>
  <si>
    <t>NACE-ESI-MS/MS method for separation and characterization of phosphorylation and acylation isomers of lipid A</t>
  </si>
  <si>
    <t>Sándor V, Berkics BV, Kilár A, Kocsis B, Kilár F, Dörnyei Á.</t>
  </si>
  <si>
    <t>Electrophoresis. 2020 Jul;41(13-14):1178-1188. doi: 10.1002/elps.201900251. Epub 2020 May 12.</t>
  </si>
  <si>
    <t>Sándor V</t>
  </si>
  <si>
    <t>Electrophoresis</t>
  </si>
  <si>
    <t>10.1002/elps.201900251</t>
  </si>
  <si>
    <t>Environmental resistome risks of wastewaters and aquatic environments deciphered by shotgun metagenomic assembly</t>
  </si>
  <si>
    <t>Ekwanzala MD, Dewar JB, Momba MNB.</t>
  </si>
  <si>
    <t>Ecotoxicol Environ Saf. 2020 Jul 1;197:110612. doi: 10.1016/j.ecoenv.2020.110612. Epub 2020 Apr 14.</t>
  </si>
  <si>
    <t>Ekwanzala MD</t>
  </si>
  <si>
    <t>10.1016/j.ecoenv.2020.110612</t>
  </si>
  <si>
    <t>Oxysterols provide innate immunity to bacterial infection by mobilizing cell surface accessible cholesterol</t>
  </si>
  <si>
    <t>Abrams ME, Johnson KA, Perelman SS, Zhang LS, Endapally S, Mar KB, Thompson BM, McDonald JG, Schoggins JW, Radhakrishnan A, Alto NM.</t>
  </si>
  <si>
    <t>Nat Microbiol. 2020 Jul;5(7):929-942. doi: 10.1038/s41564-020-0701-5. Epub 2020 Apr 13.</t>
  </si>
  <si>
    <t>Abrams ME</t>
  </si>
  <si>
    <t>PMC7442315</t>
  </si>
  <si>
    <t>NIHMS1612947</t>
  </si>
  <si>
    <t>10.1038/s41564-020-0701-5</t>
  </si>
  <si>
    <t>Microbial synthesized cadmium oxide nanoparticles induce oxidative stress and protein leakage in bacterial cells</t>
  </si>
  <si>
    <t>Azam Z, Ayaz A, Younas M, Qureshi Z, Arshad B, Zaman W, Ullah F, Nasar MQ, Bahadur S, Irfan MM, Hussain S, Saqib S.</t>
  </si>
  <si>
    <t>Microb Pathog. 2020 Jul;144:104188. doi: 10.1016/j.micpath.2020.104188. Epub 2020 Apr 6.</t>
  </si>
  <si>
    <t>Azam Z</t>
  </si>
  <si>
    <t>10.1016/j.micpath.2020.104188</t>
  </si>
  <si>
    <t>Effects of citric acid on fermentation characteristics and bacterial diversity of Amomum villosum silage</t>
  </si>
  <si>
    <t>Lv H, Pian R, Xing Y, Zhou W, Yang F, Chen X, Zhang Q.</t>
  </si>
  <si>
    <t>Bioresour Technol. 2020 Jul;307:123290. doi: 10.1016/j.biortech.2020.123290. Epub 2020 Apr 1.</t>
  </si>
  <si>
    <t>Lv H</t>
  </si>
  <si>
    <t>Bioresour Technol</t>
  </si>
  <si>
    <t>10.1016/j.biortech.2020.123290</t>
  </si>
  <si>
    <t>Molecular and Epidemiologic Analysis of Diarrheal Pathogens in Children With Acute Gastroenteritis in Bangladesh During 2014-2019</t>
  </si>
  <si>
    <t>Sharif N, Nobel NU, Sakib N, Liza SM, Khan ST, Billah B, Parvez AK, Haque A, Talukder AA, Dey SK.</t>
  </si>
  <si>
    <t>Pediatr Infect Dis J. 2020 Jul;39(7):580-585. doi: 10.1097/INF.0000000000002637.</t>
  </si>
  <si>
    <t>Sharif N</t>
  </si>
  <si>
    <t>10.1097/INF.0000000000002637</t>
  </si>
  <si>
    <t>A New Phage Cocktail Against Multidrug, ESBL-Producer Isolates of Shigella sonnei and Shigella flexneri with Highly Efficient Bacteriolytic Activity</t>
  </si>
  <si>
    <t>Shahin K, Bouzari M, Komijani M, Wang R.</t>
  </si>
  <si>
    <t>Microb Drug Resist. 2020 Jul;26(7):831-841. doi: 10.1089/mdr.2019.0235. Epub 2020 Feb 7.</t>
  </si>
  <si>
    <t>Microb Drug Resist</t>
  </si>
  <si>
    <t>10.1089/mdr.2019.0235</t>
  </si>
  <si>
    <t>Workflow optimization for syndromic diarrhea diagnosis using the molecular Seegene Allplex™ GI-Bacteria(I) assay</t>
  </si>
  <si>
    <t>Zimmermann S, Horner S, Altwegg M, Dalpke AH.</t>
  </si>
  <si>
    <t>Eur J Clin Microbiol Infect Dis. 2020 Jul;39(7):1245-1250. doi: 10.1007/s10096-020-03837-4. Epub 2020 Feb 6.</t>
  </si>
  <si>
    <t>Zimmermann S</t>
  </si>
  <si>
    <t>PMC7303052</t>
  </si>
  <si>
    <t>10.1007/s10096-020-03837-4</t>
  </si>
  <si>
    <t>Microbial Diversity and Physicochemical Characteristics of the Maotai-Flavored Liquor Fermentation Process</t>
  </si>
  <si>
    <t>Dai Y, Tian Z, Meng W, Li Z.</t>
  </si>
  <si>
    <t>J Nanosci Nanotechnol. 2020 Jul 1;20(7):4097-4109. doi: 10.1166/jnn.2020.17522.</t>
  </si>
  <si>
    <t>Dai Y</t>
  </si>
  <si>
    <t>J Nanosci Nanotechnol</t>
  </si>
  <si>
    <t>10.1166/jnn.2020.17522</t>
  </si>
  <si>
    <t>Development of quinolone resistance and prevalence of different virulence genes among Shigella flexneri and Shigella dysenteriae in environmental water samples</t>
  </si>
  <si>
    <t>Roy B, Tousif Ahamed SK, Bandyopadhyay B, Giri N.</t>
  </si>
  <si>
    <t>Lett Appl Microbiol. 2020 Jul;71(1):86-93. doi: 10.1111/lam.13262. Epub 2020 Jan 10.</t>
  </si>
  <si>
    <t>Roy B</t>
  </si>
  <si>
    <t>10.1111/lam.13262</t>
  </si>
  <si>
    <t>Bacterial and Fungal Dynamics During the Fermentation Process of Sesotho, a Traditional Beer of Southern Africa</t>
  </si>
  <si>
    <t>Cason ED, Mahlomaholo BJ, Taole MM, Abong GO, Vermeulen JG, de Smidt O, Vermeulen M, Steyn L, Valverde A, Viljoen B.</t>
  </si>
  <si>
    <t>Front Microbiol. 2020 Jun 30;11:1451. doi: 10.3389/fmicb.2020.01451. eCollection 2020.</t>
  </si>
  <si>
    <t>Cason ED</t>
  </si>
  <si>
    <t>PMC7339052</t>
  </si>
  <si>
    <t>10.3389/fmicb.2020.01451</t>
  </si>
  <si>
    <t>2020 Jun 30</t>
  </si>
  <si>
    <t>Prevalence of Plasmid-Mediated Determinants With Decreased Susceptibility to Azithromycin Among Shigella Isolates in Anhui, China</t>
  </si>
  <si>
    <t>Liu Y, Li H, Lv N, Zhang Y, Xu X, Ye Y, Gao Y, Li J.</t>
  </si>
  <si>
    <t>Front Microbiol. 2020 Jun 30;11:1181. doi: 10.3389/fmicb.2020.01181. eCollection 2020.</t>
  </si>
  <si>
    <t>PMC7338677</t>
  </si>
  <si>
    <t>10.3389/fmicb.2020.01181</t>
  </si>
  <si>
    <t>Changes in the Intestinal Microbiota in Patients with Stage 5 Chronic Kidney Disease on a Low-Protein Diet and the Effects of Human to Rat Fecal Microbiota Transplantation</t>
  </si>
  <si>
    <t>Jiang S, Wang B, Sha T, Li X.</t>
  </si>
  <si>
    <t>Med Sci Monit. 2020 Jun 27;26:e921557. doi: 10.12659/MSM.921557.</t>
  </si>
  <si>
    <t>Jiang S</t>
  </si>
  <si>
    <t>PMC7336834</t>
  </si>
  <si>
    <t>10.12659/MSM.921557</t>
  </si>
  <si>
    <t>2020 Jun 27</t>
  </si>
  <si>
    <t>The Bacterial Gut Microbiota of Schoolchildren from High and Low Socioeconomic Status: A Study in an Urban Area of Makassar, Indonesia</t>
  </si>
  <si>
    <t>Amaruddin AI, Hamid F, Koopman JPR, Muhammad M, Brienen EA, van Lieshout L, Geelen AR, Wahyuni S, Kuijper EJ, Sartono E, Yazdanbakhsh M, Zwittink RD.</t>
  </si>
  <si>
    <t>Microorganisms. 2020 Jun 26;8(6):961. doi: 10.3390/microorganisms8060961.</t>
  </si>
  <si>
    <t>Amaruddin AI</t>
  </si>
  <si>
    <t>PMC7356258</t>
  </si>
  <si>
    <t>10.3390/microorganisms8060961</t>
  </si>
  <si>
    <t>2020 Jun 26</t>
  </si>
  <si>
    <t>The application research of xTAG GPP multiplex PCR in the diagnosis of persistent and chronic diarrhea in children</t>
  </si>
  <si>
    <t>Wang C, Zhou X, Zhu M, Yin H, Tang J, Huang Y, Zheng B, Jin Y, Liu Z.</t>
  </si>
  <si>
    <t>BMC Pediatr. 2020 Jun 26;20(1):309. doi: 10.1186/s12887-020-02206-6.</t>
  </si>
  <si>
    <t>PMC7318512</t>
  </si>
  <si>
    <t>10.1186/s12887-020-02206-6</t>
  </si>
  <si>
    <t>Outbreaks Associated with Untreated Recreational Water - California, Maine, and Minnesota, 2018-2019</t>
  </si>
  <si>
    <t>Vanden Esschert KL, Mattioli MC, Hilborn ED, Roberts VA, Yu AT, Lamba K, Arzaga G, Zahn M, Marsh Z, Combes SM, Smith ES, Robinson TJ, Gretsch SR, Laco JP, Wikswo ME, Miller AD, Tack DM, Wade TJ, Hlavsa MC.</t>
  </si>
  <si>
    <t>MMWR Morb Mortal Wkly Rep. 2020 Jun 26;69(25):781-783. doi: 10.15585/mmwr.mm6925a3.</t>
  </si>
  <si>
    <t>Vanden Esschert KL</t>
  </si>
  <si>
    <t>MMWR Morb Mortal Wkly Rep</t>
  </si>
  <si>
    <t>PMC7316318</t>
  </si>
  <si>
    <t>10.15585/mmwr.mm6925a3</t>
  </si>
  <si>
    <t>Effects of Fermented Soybean Meal Supplementation on the Growth Performance and Cecal Microbiota Community of Broiler Chickens</t>
  </si>
  <si>
    <t>Li Y, Guo B, Wu Z, Wang W, Li C, Liu G, Cai H.</t>
  </si>
  <si>
    <t>Animals (Basel). 2020 Jun 25;10(6):1098. doi: 10.3390/ani10061098.</t>
  </si>
  <si>
    <t>PMC7341335</t>
  </si>
  <si>
    <t>10.3390/ani10061098</t>
  </si>
  <si>
    <t>2020 Jun 25</t>
  </si>
  <si>
    <t>Bacterial diversity associated with the abdomens of naturally Plasmodium-infected and non-infected Nyssorhynchus darlingi</t>
  </si>
  <si>
    <t>Oliveira TMP, Sanabani SS, Sallum MAM.</t>
  </si>
  <si>
    <t>BMC Microbiol. 2020 Jun 25;20(1):180. doi: 10.1186/s12866-020-01861-0.</t>
  </si>
  <si>
    <t>Oliveira TMP</t>
  </si>
  <si>
    <t>PMC7315559</t>
  </si>
  <si>
    <t>10.1186/s12866-020-01861-0</t>
  </si>
  <si>
    <t>Gastroenteritis in Men Who Have Sex With Men in Seattle, Washington, 2017-2018</t>
  </si>
  <si>
    <t>Newman KL, Newman GS, Cybulski RJ, Fang FC.</t>
  </si>
  <si>
    <t>Clin Infect Dis. 2020 Jun 24;71(1):109-115. doi: 10.1093/cid/ciz783.</t>
  </si>
  <si>
    <t>Newman KL</t>
  </si>
  <si>
    <t>PMC7456347</t>
  </si>
  <si>
    <t>10.1093/cid/ciz783</t>
  </si>
  <si>
    <t>2020 Jun 24</t>
  </si>
  <si>
    <t>Cas12a-Activated Universal Field-Deployable Detectors for Bacterial Diagnostics</t>
  </si>
  <si>
    <t>Sun Y, Liu H, Shen Y, Huang X, Song F, Ge X, Wang A, Zhang K, Li Y, Li C, Wan Y, Li J.</t>
  </si>
  <si>
    <t>ACS Omega. 2020 Jun 8;5(24):14814-14821. doi: 10.1021/acsomega.0c01911. eCollection 2020 Jun 23.</t>
  </si>
  <si>
    <t>PMC7315577</t>
  </si>
  <si>
    <t>10.1021/acsomega.0c01911</t>
  </si>
  <si>
    <t>2020 Jun 8</t>
  </si>
  <si>
    <t>Inverse association between dengue, chikungunya, and Zika virus infection and indicators of household air pollution in Santa Rosa, Guatemala: A case-control study, 2011-2018</t>
  </si>
  <si>
    <t>Madewell ZJ, López MR, Espinosa-Bode A, Brouwer KC, Sánchez CG, McCracken JP.</t>
  </si>
  <si>
    <t>PLoS One. 2020 Jun 19;15(6):e0234399. doi: 10.1371/journal.pone.0234399. eCollection 2020.</t>
  </si>
  <si>
    <t>Madewell ZJ</t>
  </si>
  <si>
    <t>PMC7304608</t>
  </si>
  <si>
    <t>10.1371/journal.pone.0234399</t>
  </si>
  <si>
    <t>2020 Jun 19</t>
  </si>
  <si>
    <t>CRISPR 2 PCR and high resolution melting profiling for identification and characterization of clinically-relevant Salmonella enterica subsp. enterica</t>
  </si>
  <si>
    <t>Wisittipanit N, Pulsrikarn C, Srisong S, Srimora R, Kittiwan N, Poonchareon K.</t>
  </si>
  <si>
    <t>PeerJ. 2020 Jun 16;8:e9113. doi: 10.7717/peerj.9113. eCollection 2020.</t>
  </si>
  <si>
    <t>PMC7304428</t>
  </si>
  <si>
    <t>10.7717/peerj.9113</t>
  </si>
  <si>
    <t>2020 Jun 16</t>
  </si>
  <si>
    <t>Differential recognition of lipid domains by two Gb3-binding lectins</t>
  </si>
  <si>
    <t>Schubert T, Sych T, Madl J, Xu M, Omidvar R, Patalag LJ, Ries A, Kettelhoit K, Brandel A, Mely Y, Steinem C, Werz DB, Thuenauer R, Römer W.</t>
  </si>
  <si>
    <t>Sci Rep. 2020 Jun 16;10(1):9752. doi: 10.1038/s41598-020-66522-8.</t>
  </si>
  <si>
    <t>Schubert T</t>
  </si>
  <si>
    <t>PMC7297801</t>
  </si>
  <si>
    <t>10.1038/s41598-020-66522-8</t>
  </si>
  <si>
    <t>Ethnobotanical study and phytochemical profiling of Heptapleurum hypoleucum leaf extract and evaluation of its antimicrobial activities against diarrhea-causing bacteria</t>
  </si>
  <si>
    <t>Rakib-Uz-Zaman SM, Iqbal A, Mowna SA, Khanom MG, Al Amin MM, Khan K.</t>
  </si>
  <si>
    <t>J Genet Eng Biotechnol. 2020 Jun 15;18(1):18. doi: 10.1186/s43141-020-00030-0.</t>
  </si>
  <si>
    <t>Rakib-Uz-Zaman SM</t>
  </si>
  <si>
    <t>J Genet Eng Biotechnol</t>
  </si>
  <si>
    <t>PMC7293974</t>
  </si>
  <si>
    <t>10.1186/s43141-020-00030-0</t>
  </si>
  <si>
    <t>2020 Jun 15</t>
  </si>
  <si>
    <t>Gut Microbiota-Based Algorithms in the Prediction of Metachronous Adenoma in Colorectal Cancer Patients Following Surgery</t>
  </si>
  <si>
    <t>Liu Y, Geng R, Liu L, Jin X, Yan W, Zhao F, Wang S, Guo X, Ghimire G, Wei Y.</t>
  </si>
  <si>
    <t>Front Microbiol. 2020 Jun 12;11:1106. doi: 10.3389/fmicb.2020.01106. eCollection 2020.</t>
  </si>
  <si>
    <t>PMC7303296</t>
  </si>
  <si>
    <t>10.3389/fmicb.2020.01106</t>
  </si>
  <si>
    <t>2020 Jun 12</t>
  </si>
  <si>
    <t>Altered Composition of Gut Microbiota in Depression: A Systematic Review</t>
  </si>
  <si>
    <t>Barandouzi ZA, Starkweather AR, Henderson WA, Gyamfi A, Cong XS.</t>
  </si>
  <si>
    <t>Front Psychiatry. 2020 Jun 10;11:541. doi: 10.3389/fpsyt.2020.00541. eCollection 2020.</t>
  </si>
  <si>
    <t>Barandouzi ZA</t>
  </si>
  <si>
    <t>PMC7299157</t>
  </si>
  <si>
    <t>10.3389/fpsyt.2020.00541</t>
  </si>
  <si>
    <t>Detection of Extended-Spectrum β-Lactamases (ESBL) Producing Enterobacteriaceae from Fish Trapped in the Lagoon Area of Bizerte, Tunisia</t>
  </si>
  <si>
    <t>Hassen B, Jouini A, Elbour M, Hamrouni S, Maaroufi A.</t>
  </si>
  <si>
    <t>Biomed Res Int. 2020 Jun 9;2020:7132812. doi: 10.1155/2020/7132812. eCollection 2020.</t>
  </si>
  <si>
    <t>Hassen B</t>
  </si>
  <si>
    <t>PMC7303757</t>
  </si>
  <si>
    <t>10.1155/2020/7132812</t>
  </si>
  <si>
    <t>2020 Jun 9</t>
  </si>
  <si>
    <t>Staying out or Going in? The Interplay between Type 3 and Type 5 Secretion Systems in Adhesion and Invasion of Enterobacterial Pathogens</t>
  </si>
  <si>
    <t>Whelan R, McVicker G, Leo JC.</t>
  </si>
  <si>
    <t>Int J Mol Sci. 2020 Jun 8;21(11):4102. doi: 10.3390/ijms21114102.</t>
  </si>
  <si>
    <t>Whelan R</t>
  </si>
  <si>
    <t>PMC7312957</t>
  </si>
  <si>
    <t>10.3390/ijms21114102</t>
  </si>
  <si>
    <t>Intra-Laboratory Evaluation of Luminescence Based High-Throughput Serum Bactericidal Assay (L-SBA) to Determine Bactericidal Activity of Human Sera against Shigella</t>
  </si>
  <si>
    <t>Rossi O, Molesti E, Saul A, Giannelli C, Micoli F, Necchi F.</t>
  </si>
  <si>
    <t>High Throughput. 2020 Jun 8;9(2):14. doi: 10.3390/ht9020014.</t>
  </si>
  <si>
    <t>High Throughput</t>
  </si>
  <si>
    <t>PMC7361673</t>
  </si>
  <si>
    <t>10.3390/ht9020014</t>
  </si>
  <si>
    <t>Targeting Intracellular Pathogenic Bacteria Through N-Terminal Modification of Cationic Amphiphilic Polyproline Helices</t>
  </si>
  <si>
    <t>Dietsche TA, Eldesouky HE, Zeiders SM, Seleem MN, Chmielewski J.</t>
  </si>
  <si>
    <t>J Org Chem. 2020 Jun 5;85(11):7468-7475. doi: 10.1021/acs.joc.0c00871. Epub 2020 May 28.</t>
  </si>
  <si>
    <t>Dietsche TA</t>
  </si>
  <si>
    <t>10.1021/acs.joc.0c00871</t>
  </si>
  <si>
    <t>2020 Jun 5</t>
  </si>
  <si>
    <t>Increasing the Affinity of an O-Antigen Polysaccharide Binding Site in Shigella flexneri Bacteriophage Sf6 Tailspike Protein</t>
  </si>
  <si>
    <t>Kunstmann S, Engström O, Wehle M, Widmalm G, Santer M, Barbirz S.</t>
  </si>
  <si>
    <t>Chemistry. 2020 Jun 5;26(32):7263-7273. doi: 10.1002/chem.202000495. Epub 2020 May 19.</t>
  </si>
  <si>
    <t>Kunstmann S</t>
  </si>
  <si>
    <t>PMC7463171</t>
  </si>
  <si>
    <t>10.1002/chem.202000495</t>
  </si>
  <si>
    <t>Effect of Alfalfa Hay and Starter Feeding Intervention on Gastrointestinal Microbial Community, Growth and Immune Performance of Yak Calves</t>
  </si>
  <si>
    <t>Cui Z, Wu S, Li J, Yang QE, Chai S, Wang L, Wang X, Zhang X, Liu S, Yao J.</t>
  </si>
  <si>
    <t>Front Microbiol. 2020 Jun 4;11:994. doi: 10.3389/fmicb.2020.00994. eCollection 2020.</t>
  </si>
  <si>
    <t>Cui Z</t>
  </si>
  <si>
    <t>PMC7287295</t>
  </si>
  <si>
    <t>10.3389/fmicb.2020.00994</t>
  </si>
  <si>
    <t>2020 Jun 4</t>
  </si>
  <si>
    <t>In Vitro Antibacterial Activities of Methanolic Extracts of Fruits, Seeds, and Bark of Zanthoxylum armatum DC</t>
  </si>
  <si>
    <t>Phuyal N, Jha PK, Raturi PP, Rajbhandary S.</t>
  </si>
  <si>
    <t>J Trop Med. 2020 Jun 4;2020:2803063. doi: 10.1155/2020/2803063. eCollection 2020.</t>
  </si>
  <si>
    <t>Phuyal N</t>
  </si>
  <si>
    <t>PMC7292994</t>
  </si>
  <si>
    <t>10.1155/2020/2803063</t>
  </si>
  <si>
    <t>Inactivation of the sfgtr4 Gene of Shigella flexneri Induces Biofilm Formation and Affects Bacterial Pathogenicity</t>
  </si>
  <si>
    <t>Kaoukab-Raji A, Biskri L, Allaoui A.</t>
  </si>
  <si>
    <t>Microorganisms. 2020 Jun 4;8(6):841. doi: 10.3390/microorganisms8060841.</t>
  </si>
  <si>
    <t>Kaoukab-Raji A</t>
  </si>
  <si>
    <t>PMC7355660</t>
  </si>
  <si>
    <t>10.3390/microorganisms8060841</t>
  </si>
  <si>
    <t>A facile sonochemical protocol for synthesis of 3-amino- and 4-amino-1,2,4-triazole derived Schiff bases as potential antibacterial agents</t>
  </si>
  <si>
    <t>Sultan A, Ur Rehman MH, Sajjad N, Irfan A, Ullah I, Mustaqeem M, Saleem M, Rubab SL, Rafiq M, Khalid M, Kotwica-Mojzych K, Mojzych M.</t>
  </si>
  <si>
    <t>PLoS One. 2020 Jun 4;15(6):e0229891. doi: 10.1371/journal.pone.0229891. eCollection 2020.</t>
  </si>
  <si>
    <t>Sultan A</t>
  </si>
  <si>
    <t>PMC7272133</t>
  </si>
  <si>
    <t>10.1371/journal.pone.0229891</t>
  </si>
  <si>
    <t>Tracing Back the Evolutionary Route of Enteroinvasive Escherichia coli (EIEC) and Shigella Through the Example of the Highly Pathogenic O96:H19 EIEC Clone</t>
  </si>
  <si>
    <t>Michelacci V, Tozzoli R, Arancia S, D'Angelo A, Boni A, Knijn A, Prosseda G, Greig DR, Jenkins C, Camou T, Sirok A, Navarro A, Schelotto F, Varela G, Morabito S.</t>
  </si>
  <si>
    <t>Front Cell Infect Microbiol. 2020 Jun 3;10:260. doi: 10.3389/fcimb.2020.00260. eCollection 2020.</t>
  </si>
  <si>
    <t>Michelacci V</t>
  </si>
  <si>
    <t>PMC7283534</t>
  </si>
  <si>
    <t>10.3389/fcimb.2020.00260</t>
  </si>
  <si>
    <t>2020 Jun 3</t>
  </si>
  <si>
    <t>Critical Role for the NLRP3 Inflammasome in Mediating IL-1β Production in Shigella sonnei-Infected Macrophages</t>
  </si>
  <si>
    <t>Li LH, Chen TL, Chiu HW, Hsu CH, Wang CC, Tai TT, Ju TC, Chen FH, Chernikov OV, Tsai WC, Hua KF.</t>
  </si>
  <si>
    <t>Front Immunol. 2020 Jun 3;11:1115. doi: 10.3389/fimmu.2020.01115. eCollection 2020.</t>
  </si>
  <si>
    <t>Li LH</t>
  </si>
  <si>
    <t>PMC7283925</t>
  </si>
  <si>
    <t>10.3389/fimmu.2020.01115</t>
  </si>
  <si>
    <t>Detection of Colistin Resistance in Salmonella enterica Using MALDIxin Test on the Routine MALDI Biotyper Sirius Mass Spectrometer</t>
  </si>
  <si>
    <t>Dortet L, Bonnin RA, Le Hello S, Fabre L, Bonnet R, Kostrzewa M, Filloux A, Larrouy-Maumus G.</t>
  </si>
  <si>
    <t>Front Microbiol. 2020 Jun 3;11:1141. doi: 10.3389/fmicb.2020.01141. eCollection 2020.</t>
  </si>
  <si>
    <t>Dortet L</t>
  </si>
  <si>
    <t>PMC7283459</t>
  </si>
  <si>
    <t>10.3389/fmicb.2020.01141</t>
  </si>
  <si>
    <t>Special Features of Bat Microbiota Differ From Those of Terrestrial Mammals</t>
  </si>
  <si>
    <t>Sun DL, Gao YZ, Ge XY, Shi ZL, Zhou NY.</t>
  </si>
  <si>
    <t>Front Microbiol. 2020 Jun 3;11:1040. doi: 10.3389/fmicb.2020.01040. eCollection 2020.</t>
  </si>
  <si>
    <t>Sun DL</t>
  </si>
  <si>
    <t>PMC7284282</t>
  </si>
  <si>
    <t>10.3389/fmicb.2020.01040</t>
  </si>
  <si>
    <t>Characterization and Genome Structure of Virulent Phage EspM4VN to Control Enterobacter sp. M4 Isolated From Plant Soft Rot</t>
  </si>
  <si>
    <t>Thanh NC, Nagayoshi Y, Fujino Y, Iiyama K, Furuya N, Hiromasa Y, Iwamoto T, Doi K.</t>
  </si>
  <si>
    <t>Front Microbiol. 2020 Jun 3;11:885. doi: 10.3389/fmicb.2020.00885. eCollection 2020.</t>
  </si>
  <si>
    <t>Thanh NC</t>
  </si>
  <si>
    <t>PMC7283392</t>
  </si>
  <si>
    <t>10.3389/fmicb.2020.00885</t>
  </si>
  <si>
    <t>Effects of Jian Pi Qu Shi Formula on intestinal bacterial flora in patients with idiopathic membranous nephropathy: A prospective randomized controlled trial</t>
  </si>
  <si>
    <t>Lang R, Wang XH, Li AF, Liang Y, Zhu BC, Shi B, Zheng YQ, Yu RH.</t>
  </si>
  <si>
    <t>Chronic Dis Transl Med. 2020 May 30;6(2):124-133. doi: 10.1016/j.cdtm.2020.04.004. eCollection 2020 Jun.</t>
  </si>
  <si>
    <t>Lang R</t>
  </si>
  <si>
    <t>Chronic Dis Transl Med</t>
  </si>
  <si>
    <t>PMC7305454</t>
  </si>
  <si>
    <t>10.1016/j.cdtm.2020.04.004</t>
  </si>
  <si>
    <t>2020 May 30</t>
  </si>
  <si>
    <t>Estimating deaths from foodborne disease in the UK for 11 key pathogens</t>
  </si>
  <si>
    <t>Holland D, Thomson L, Mahmoudzadeh N, Khaled A.</t>
  </si>
  <si>
    <t>BMJ Open Gastroenterol. 2020 Jun;7(1):e000377. doi: 10.1136/bmjgast-2020-000377.</t>
  </si>
  <si>
    <t>Holland D</t>
  </si>
  <si>
    <t>BMJ Open Gastroenterol</t>
  </si>
  <si>
    <t>PMC7319714</t>
  </si>
  <si>
    <t>10.1136/bmjgast-2020-000377</t>
  </si>
  <si>
    <t>2020 Jun</t>
  </si>
  <si>
    <t>Dendrobium officinale Kimura et Migo and American ginseng mixture: A Chinese herbal formulation for gut microbiota modulation</t>
  </si>
  <si>
    <t>Liu CZ, Chen W, Wang MX, Wang Y, Chen LQ, Zhao F, Shi Y, Liu HJ, Dou XB, Liu C, Chen H.</t>
  </si>
  <si>
    <t>Chin J Nat Med. 2020 Jun;18(6):446-459. doi: 10.1016/S1875-5364(20)30052-2.</t>
  </si>
  <si>
    <t>Liu CZ</t>
  </si>
  <si>
    <t>10.1016/S1875-5364(20)30052-2</t>
  </si>
  <si>
    <t>Metagenomic analysis identified microbiome alterations and pathological association between intestinal microbiota and polycystic ovary syndrome</t>
  </si>
  <si>
    <t>Chu W, Han Q, Xu J, Wang J, Sun Y, Li W, Chen ZJ, Du Y.</t>
  </si>
  <si>
    <t>Fertil Steril. 2020 Jun;113(6):1286-1298.e4. doi: 10.1016/j.fertnstert.2020.01.027.</t>
  </si>
  <si>
    <t>Chu W</t>
  </si>
  <si>
    <t>Fertil Steril</t>
  </si>
  <si>
    <t>10.1016/j.fertnstert.2020.01.027</t>
  </si>
  <si>
    <t>Flint Residents' Hygienic Practices Did Not Place Them at Greater Risk of Contracting Shigella Than Surrounding Michigan Residents</t>
  </si>
  <si>
    <t>Carrera JS.</t>
  </si>
  <si>
    <t>Am J Public Health. 2020 Jun;110(6):757-758. doi: 10.2105/AJPH.2020.305662.</t>
  </si>
  <si>
    <t>Carrera JS</t>
  </si>
  <si>
    <t>Am J Public Health</t>
  </si>
  <si>
    <t>PMC7204454</t>
  </si>
  <si>
    <t>10.2105/AJPH.2020.305662</t>
  </si>
  <si>
    <t>Microbiota and volatilome profile of fresh and chill-stored deepwater rose shrimp (Parapenaeus longirostris)</t>
  </si>
  <si>
    <t>Parlapani FF, Ferrocino I, Michailidou S, Argiriou A, Haroutounian SA, Kokokiris L, Rantsiou K, Boziaris IS.</t>
  </si>
  <si>
    <t>Food Res Int. 2020 Jun;132:109057. doi: 10.1016/j.foodres.2020.109057. Epub 2020 Feb 1.</t>
  </si>
  <si>
    <t>Parlapani FF</t>
  </si>
  <si>
    <t>10.1016/j.foodres.2020.109057</t>
  </si>
  <si>
    <t>The effect of antibiotic cocktails on host immune status is dynamic and does not always correspond to changes in gut microbiota</t>
  </si>
  <si>
    <t>Tao C, Zhang Q, Zeng W, Liu G, Shao H.</t>
  </si>
  <si>
    <t>Appl Microbiol Biotechnol. 2020 Jun;104(11):4995-5009. doi: 10.1007/s00253-020-10611-1. Epub 2020 Apr 18.</t>
  </si>
  <si>
    <t>Tao C</t>
  </si>
  <si>
    <t>10.1007/s00253-020-10611-1</t>
  </si>
  <si>
    <t>Shigella sonnei Outbreak Investigation During a Municipal Water Crisis-Genesee and Saginaw Counties, Michigan, 2016</t>
  </si>
  <si>
    <t>McClung RP, Karwowski M, Castillo C, McFadden J, Collier S, Collins J, Soehnlen M, Dietrich S, Trees E, Wilt G, Harrington C, Miller A, Adam E, Reses H, Cope J, Fullerton K, Hill V, Yoder J.</t>
  </si>
  <si>
    <t>Am J Public Health. 2020 Jun;110(6):842-849. doi: 10.2105/AJPH.2020.305577. Epub 2020 Apr 16.</t>
  </si>
  <si>
    <t>McClung RP</t>
  </si>
  <si>
    <t>PMC7204462</t>
  </si>
  <si>
    <t>10.2105/AJPH.2020.305577</t>
  </si>
  <si>
    <t>Surface-enhanced Raman spectroscopic-based aptasensor for Shigella sonnei using a dual-functional metal complex-ligated gold nanoparticles dimer</t>
  </si>
  <si>
    <t>Wu S, Duan N, He C, Yu Q, Dai S, Wang Z.</t>
  </si>
  <si>
    <t>Colloids Surf B Biointerfaces. 2020 Jun;190:110940. doi: 10.1016/j.colsurfb.2020.110940. Epub 2020 Mar 4.</t>
  </si>
  <si>
    <t>Colloids Surf B Biointerfaces</t>
  </si>
  <si>
    <t>10.1016/j.colsurfb.2020.110940</t>
  </si>
  <si>
    <t>Ultrasonic/microwave-assisted extraction, simulated digestion, and fermentation in vitro by human intestinal flora of polysaccharides from Porphyra haitanensis</t>
  </si>
  <si>
    <t>Xu SY, Chen XQ, Liu Y, Cheong KL.</t>
  </si>
  <si>
    <t>Int J Biol Macromol. 2020 Jun 1;152:748-756. doi: 10.1016/j.ijbiomac.2020.02.305. Epub 2020 Feb 27.</t>
  </si>
  <si>
    <t>Xu SY</t>
  </si>
  <si>
    <t>10.1016/j.ijbiomac.2020.02.305</t>
  </si>
  <si>
    <t>2020 Jun 1</t>
  </si>
  <si>
    <t>Comparing the performance of conventional PCR, RTQ-PCR, and droplet digital PCR assays in detection of Shigella</t>
  </si>
  <si>
    <t>Yang J, Zhang N, Lv J, Zhu P, Pan X, Hu J, Wu W, Li S, Li H.</t>
  </si>
  <si>
    <t>Mol Cell Probes. 2020 Jun;51:101531. doi: 10.1016/j.mcp.2020.101531. Epub 2020 Feb 13.</t>
  </si>
  <si>
    <t>Mol Cell Probes</t>
  </si>
  <si>
    <t>10.1016/j.mcp.2020.101531</t>
  </si>
  <si>
    <t>The physiological and toxicological effects of antibiotics on an interspecies insect model</t>
  </si>
  <si>
    <t>Li G, Xia X, Zhao S, Shi M, Liu F, Zhu Y.</t>
  </si>
  <si>
    <t>Chemosphere. 2020 Jun;248:126019. doi: 10.1016/j.chemosphere.2020.126019. Epub 2020 Jan 25.</t>
  </si>
  <si>
    <t>10.1016/j.chemosphere.2020.126019</t>
  </si>
  <si>
    <t>Designing and evaluation of an antibody-targeted chimeric recombinant vaccine encoding Shigella flexneri outer membrane antigens</t>
  </si>
  <si>
    <t>Kazi A, Hisyam Ismail CMK, Anthony AA, Chuah C, Leow CH, Lim BH, Banga Singh KK, Leow CY.</t>
  </si>
  <si>
    <t>Infect Genet Evol. 2020 Jun;80:104176. doi: 10.1016/j.meegid.2020.104176. Epub 2020 Jan 7.</t>
  </si>
  <si>
    <t>Kazi A</t>
  </si>
  <si>
    <t>10.1016/j.meegid.2020.104176</t>
  </si>
  <si>
    <t>Identification and characterization of Shigella with decreased susceptibility to azithromycin in the United States, 2005 to 2014</t>
  </si>
  <si>
    <t>Campbell D, Bowen A, Bhatnagar A, McCullough A, Grass J, Chen J, Folster JP.</t>
  </si>
  <si>
    <t>J Glob Antimicrob Resist. 2020 Jun;21:417-419. doi: 10.1016/j.jgar.2019.12.005. Epub 2019 Dec 19.</t>
  </si>
  <si>
    <t>Campbell D</t>
  </si>
  <si>
    <t>J Glob Antimicrob Resist</t>
  </si>
  <si>
    <t>10.1016/j.jgar.2019.12.005</t>
  </si>
  <si>
    <t>Probiotic Characterization of Lactobacillus paracasei subsp. paracasei KNI9 Inhibiting Adherence of Yersinia enterocolitica on Caco-2 Cells In Vitro</t>
  </si>
  <si>
    <t>Damodharan K, Palaniyandi SA, Suh JW, Yang SH.</t>
  </si>
  <si>
    <t>Probiotics Antimicrob Proteins. 2020 Jun;12(2):600-607. doi: 10.1007/s12602-019-09535-8.</t>
  </si>
  <si>
    <t>Damodharan K</t>
  </si>
  <si>
    <t>10.1007/s12602-019-09535-8</t>
  </si>
  <si>
    <t>A new lignan glycoside from Astragalus yunnanensis</t>
  </si>
  <si>
    <t>Zhao MZ, Shen Y, Xu W, Chen YZ, Xiao CJ, Jiang B.</t>
  </si>
  <si>
    <t>J Asian Nat Prod Res. 2020 Jun;22(6):594-600. doi: 10.1080/10286020.2019.1607840. Epub 2019 May 2.</t>
  </si>
  <si>
    <t>Zhao MZ</t>
  </si>
  <si>
    <t>J Asian Nat Prod Res</t>
  </si>
  <si>
    <t>10.1080/10286020.2019.1607840</t>
  </si>
  <si>
    <t>Gut microbiota in coronary artery disease: a friend or foe?</t>
  </si>
  <si>
    <t>Zhang B, Wang X, Xia R, Li C.</t>
  </si>
  <si>
    <t>Biosci Rep. 2020 May 29;40(5):BSR20200454. doi: 10.1042/BSR20200454.</t>
  </si>
  <si>
    <t>Biosci Rep</t>
  </si>
  <si>
    <t>PMC7225411</t>
  </si>
  <si>
    <t>10.1042/BSR20200454</t>
  </si>
  <si>
    <t>2020 May 29</t>
  </si>
  <si>
    <t>SipD and IpaD induce a cross-protection against Shigella and Salmonella infections</t>
  </si>
  <si>
    <t>Jneid B, Rouaix A, Féraudet-Tarisse C, Simon S.</t>
  </si>
  <si>
    <t>PLoS Negl Trop Dis. 2020 May 28;14(5):e0008326. doi: 10.1371/journal.pntd.0008326. eCollection 2020 May.</t>
  </si>
  <si>
    <t>Jneid B</t>
  </si>
  <si>
    <t>PMC7282677</t>
  </si>
  <si>
    <t>10.1371/journal.pntd.0008326</t>
  </si>
  <si>
    <t>Prevalence and Antimicrobial Resistance Pattern of Salmonella, Shigella, and Intestinal Parasites and Associated Factor among Food Handlers in Dilla University Student Cafeteria, Dilla, Ethiopia</t>
  </si>
  <si>
    <t>Diriba K, Awulachew E, Ashuro Z.</t>
  </si>
  <si>
    <t>Int J Microbiol. 2020 May 27;2020:3150539. doi: 10.1155/2020/3150539. eCollection 2020.</t>
  </si>
  <si>
    <t>Diriba K</t>
  </si>
  <si>
    <t>PMC7292009</t>
  </si>
  <si>
    <t>10.1155/2020/3150539</t>
  </si>
  <si>
    <t>Dietary Soluble and Insoluble Fiber With or Without Enzymes Altered the Intestinal Microbiota in Weaned Pigs Challenged With Enterotoxigenic E. coli F18</t>
  </si>
  <si>
    <t>Li Q, Peng X, Burrough ER, Sahin O, Gould SA, Gabler NK, Loving CL, Dorman KS, Patience JF.</t>
  </si>
  <si>
    <t>Front Microbiol. 2020 May 27;11:1110. doi: 10.3389/fmicb.2020.01110. eCollection 2020.</t>
  </si>
  <si>
    <t>PMC7267687</t>
  </si>
  <si>
    <t>10.3389/fmicb.2020.01110</t>
  </si>
  <si>
    <t>Prevalence of indicator and potential pathogenic bacterial groups in the Chapora bay-estuarine system, Goa, central west coast of India</t>
  </si>
  <si>
    <t>Sangodkar N, Gonsalves MJ, Shanbhag Y, Rayadurga AS, Nazareth D.</t>
  </si>
  <si>
    <t>Environ Monit Assess. 2020 May 27;192(6):397. doi: 10.1007/s10661-020-08368-1.</t>
  </si>
  <si>
    <t>Sangodkar N</t>
  </si>
  <si>
    <t>Environ Monit Assess</t>
  </si>
  <si>
    <t>10.1007/s10661-020-08368-1</t>
  </si>
  <si>
    <t>Comparing Gut Microbiome in Mothers' Own Breast Milk- and Formula-Fed Moderate-Late Preterm Infants</t>
  </si>
  <si>
    <t>Wang Z, Neupane A, Vo R, White J, Wang X, Marzano SL.</t>
  </si>
  <si>
    <t>Front Microbiol. 2020 May 26;11:891. doi: 10.3389/fmicb.2020.00891. eCollection 2020.</t>
  </si>
  <si>
    <t>PMC7264382</t>
  </si>
  <si>
    <t>10.3389/fmicb.2020.00891</t>
  </si>
  <si>
    <t>2020 May 26</t>
  </si>
  <si>
    <t>Microcin J25 Exhibits Inhibitory Activity Against Salmonella Newport in Continuous Fermentation Model Mimicking Swine Colonic Conditions</t>
  </si>
  <si>
    <t>Naimi S, Zirah S, Taher MB, Theolier J, Fernandez B, Rebuffat SF, Fliss I.</t>
  </si>
  <si>
    <t>Front Microbiol. 2020 May 25;11:988. doi: 10.3389/fmicb.2020.00988. eCollection 2020.</t>
  </si>
  <si>
    <t>Naimi S</t>
  </si>
  <si>
    <t>PMC7262971</t>
  </si>
  <si>
    <t>10.3389/fmicb.2020.00988</t>
  </si>
  <si>
    <t>2020 May 25</t>
  </si>
  <si>
    <t>Gut Microbiome Alterations Precede Cerebral Amyloidosis and Microglial Pathology in a Mouse Model of Alzheimer's Disease</t>
  </si>
  <si>
    <t>Chen Y, Fang L, Chen S, Zhou H, Fan Y, Lin L, Li J, Xu J, Chen Y, Ma Y, Chen Y.</t>
  </si>
  <si>
    <t>Biomed Res Int. 2020 May 24;2020:8456596. doi: 10.1155/2020/8456596. eCollection 2020.</t>
  </si>
  <si>
    <t>PMC7273394</t>
  </si>
  <si>
    <t>10.1155/2020/8456596</t>
  </si>
  <si>
    <t>2020 May 24</t>
  </si>
  <si>
    <t>Microbial Contamination, an Increasing Threat to the Consumption of Fresh Fruits and Vegetables in Today's World</t>
  </si>
  <si>
    <t>Balali GI, Yar DD, Afua Dela VG, Adjei-Kusi P.</t>
  </si>
  <si>
    <t>Int J Microbiol. 2020 May 22;2020:3029295. doi: 10.1155/2020/3029295. eCollection 2020.</t>
  </si>
  <si>
    <t>Balali GI</t>
  </si>
  <si>
    <t>PMC7269610</t>
  </si>
  <si>
    <t>10.1155/2020/3029295</t>
  </si>
  <si>
    <t>2020 May 22</t>
  </si>
  <si>
    <t>The Influence of Caerulomycin A on the Intestinal Microbiota in SD Rats</t>
  </si>
  <si>
    <t>Zhang H, Lan M, Cui G, Zhu W.</t>
  </si>
  <si>
    <t>Mar Drugs. 2020 May 22;18(5):277. doi: 10.3390/md18050277.</t>
  </si>
  <si>
    <t>PMC7281470</t>
  </si>
  <si>
    <t>10.3390/md18050277</t>
  </si>
  <si>
    <t>Targeting the Early Endosome-to-Golgi Transport of Shiga Toxins as a Therapeutic Strategy</t>
  </si>
  <si>
    <t>Li D, Selyunin A, Mukhopadhyay S.</t>
  </si>
  <si>
    <t>Toxins (Basel). 2020 May 22;12(5):342. doi: 10.3390/toxins12050342.</t>
  </si>
  <si>
    <t>Li D</t>
  </si>
  <si>
    <t>PMC7290323</t>
  </si>
  <si>
    <t>10.3390/toxins12050342</t>
  </si>
  <si>
    <t>Emerging and Reemerging Sexually Transmitted Infections</t>
  </si>
  <si>
    <t>Williamson DA, Chen MY.</t>
  </si>
  <si>
    <t>N Engl J Med. 2020 May 21;382(21):2023-2032. doi: 10.1056/NEJMra1907194.</t>
  </si>
  <si>
    <t>Williamson DA</t>
  </si>
  <si>
    <t>N Engl J Med</t>
  </si>
  <si>
    <t>10.1056/NEJMra1907194</t>
  </si>
  <si>
    <t>2020 May 21</t>
  </si>
  <si>
    <t>The Network of Colonic Host Defense Peptides as an Innate Immune Defense Against Enteropathogenic Bacteria</t>
  </si>
  <si>
    <t>Blyth GAD, Connors L, Fodor C, Cobo ER.</t>
  </si>
  <si>
    <t>Front Immunol. 2020 May 20;11:965. doi: 10.3389/fimmu.2020.00965. eCollection 2020.</t>
  </si>
  <si>
    <t>Blyth GAD</t>
  </si>
  <si>
    <t>PMC7251035</t>
  </si>
  <si>
    <t>10.3389/fimmu.2020.00965</t>
  </si>
  <si>
    <t>2020 May 20</t>
  </si>
  <si>
    <t>A Rapidly Evolving Polybasic Motif Modulates Bacterial Detection by Guanylate Binding Proteins</t>
  </si>
  <si>
    <t>Kohler KM, Kutsch M, Piro AS, Wallace GD, Coers J, Barber MF.</t>
  </si>
  <si>
    <t>mBio. 2020 May 19;11(3):e00340-20. doi: 10.1128/mBio.00340-20.</t>
  </si>
  <si>
    <t>Kohler KM</t>
  </si>
  <si>
    <t>PMC7240152</t>
  </si>
  <si>
    <t>10.1128/mBio.00340-20</t>
  </si>
  <si>
    <t>2020 May 19</t>
  </si>
  <si>
    <t>Antimicrobial investigation on the multi-state outbreak of salmonellosis and shigellosis in Iran</t>
  </si>
  <si>
    <t>Soltan Dallal MM, Motalebi S, Masoumi Asl H, Sharifi Yazdi MK, Rahimi Forushani A.</t>
  </si>
  <si>
    <t>Med J Islam Repub Iran. 2020 May 18;34:49. doi: 10.34171/mjiri.34.49. eCollection 2020.</t>
  </si>
  <si>
    <t>Soltan Dallal MM</t>
  </si>
  <si>
    <t>Med J Islam Repub Iran</t>
  </si>
  <si>
    <t>PMC7456434</t>
  </si>
  <si>
    <t>10.34171/mjiri.34.49</t>
  </si>
  <si>
    <t>2020 May 18</t>
  </si>
  <si>
    <t>Bacterial rhomboid proteases mediate quality control of orphan membrane proteins</t>
  </si>
  <si>
    <t>Liu G, Beaton SE, Grieve AG, Evans R, Rogers M, Strisovsky K, Armstrong FA, Freeman M, Exley RM, Tang CM.</t>
  </si>
  <si>
    <t>EMBO J. 2020 May 18;39(10):e102922. doi: 10.15252/embj.2019102922. Epub 2020 Apr 27.</t>
  </si>
  <si>
    <t>Liu G</t>
  </si>
  <si>
    <t>PMC7232013</t>
  </si>
  <si>
    <t>10.15252/embj.2019102922</t>
  </si>
  <si>
    <t>The Effects of the Marine-Derived Polysaccharides Laminarin and Chitosan on Aspects of Colonic Health in Pigs Challenged with Dextran Sodium Sulphate</t>
  </si>
  <si>
    <t>Rattigan R, O'Doherty JV, Vigors S, Ryan MT, Sebastiano RS, Callanan JJ, Thornton K, Rajauria G, Margassery LM, Dobson ADW, O'Leary ND, Sweeney T.</t>
  </si>
  <si>
    <t>Mar Drugs. 2020 May 16;18(5):262. doi: 10.3390/md18050262.</t>
  </si>
  <si>
    <t>Rattigan R</t>
  </si>
  <si>
    <t>PMC7281012</t>
  </si>
  <si>
    <t>10.3390/md18050262</t>
  </si>
  <si>
    <t>2020 May 16</t>
  </si>
  <si>
    <t>The in vitro Effect of Fibers With Different Degrees of Polymerization on Human Gut Bacteria</t>
  </si>
  <si>
    <t>Chen M, Fan B, Liu S, Imam KMSU, Xie Y, Wen B, Xin F.</t>
  </si>
  <si>
    <t>Front Microbiol. 2020 May 15;11:819. doi: 10.3389/fmicb.2020.00819. eCollection 2020.</t>
  </si>
  <si>
    <t>Chen M</t>
  </si>
  <si>
    <t>PMC7242623</t>
  </si>
  <si>
    <t>10.3389/fmicb.2020.00819</t>
  </si>
  <si>
    <t>2020 May 15</t>
  </si>
  <si>
    <t>FTIR-assisted MALDI-TOF MS for the identification and typing of bacteria</t>
  </si>
  <si>
    <t>Feng B, Shi H, Xu F, Hu F, He J, Yang H, Ding C, Chen W, Yu S.</t>
  </si>
  <si>
    <t>Anal Chim Acta. 2020 May 15;1111:75-82. doi: 10.1016/j.aca.2020.03.037. Epub 2020 Mar 18.</t>
  </si>
  <si>
    <t>Feng B</t>
  </si>
  <si>
    <t>Anal Chim Acta</t>
  </si>
  <si>
    <t>10.1016/j.aca.2020.03.037</t>
  </si>
  <si>
    <t>Metabolic profile of alkaloids in Rhizoma Coptidis in rat plasma, urine and feces after oral administration using ultra-high-performance liquid chromatography coupled with quadrupole time-of-flight mass spectrometry</t>
  </si>
  <si>
    <t>Liu Y, Zhang Y, Meng Q, Long J, Wang M, Zhang X, Yan C, Yan D.</t>
  </si>
  <si>
    <t>Rapid Commun Mass Spectrom. 2020 May 15;34(9):e8763. doi: 10.1002/rcm.8763.</t>
  </si>
  <si>
    <t>Rapid Commun Mass Spectrom</t>
  </si>
  <si>
    <t>10.1002/rcm.8763</t>
  </si>
  <si>
    <t>Source Attribution Study of Sporadic Salmonella Derby Cases in France</t>
  </si>
  <si>
    <t>Sévellec Y, Granier SA, Le Hello S, Weill FX, Guillier L, Mistou MY, Cadel-Six S.</t>
  </si>
  <si>
    <t>Front Microbiol. 2020 May 14;11:889. doi: 10.3389/fmicb.2020.00889. eCollection 2020.</t>
  </si>
  <si>
    <t>Sévellec Y</t>
  </si>
  <si>
    <t>PMC7240076</t>
  </si>
  <si>
    <t>10.3389/fmicb.2020.00889</t>
  </si>
  <si>
    <t>2020 May 14</t>
  </si>
  <si>
    <t>Toll-like receptor 9 expressed in proximal intestinal enteroendocrine cells detects bacteria resulting in secretion of cholecystokinin</t>
  </si>
  <si>
    <t>Daly K, Burdyga G, Al-Rammahi M, Moran AW, Eastwood C, Shirazi-Beechey SP.</t>
  </si>
  <si>
    <t>Biochem Biophys Res Commun. 2020 May 14;525(4):936-940. doi: 10.1016/j.bbrc.2020.02.163. Epub 2020 Mar 12.</t>
  </si>
  <si>
    <t>Daly K</t>
  </si>
  <si>
    <t>Biochem Biophys Res Commun</t>
  </si>
  <si>
    <t>10.1016/j.bbrc.2020.02.163</t>
  </si>
  <si>
    <t>Lasting Gammaproteobacteria profile changes characterized hematological cancer patients who developed oral mucositis following conditioning therapy</t>
  </si>
  <si>
    <t>Mougeot JC, Beckman MF, Stevens CB, Almon KG, Morton DS, Von Bültzingslöwen I, Brennan MT, Mougeot FB.</t>
  </si>
  <si>
    <t>J Oral Microbiol. 2020 May 13;12(1):1761135. doi: 10.1080/20002297.2020.1761135. eCollection 2020.</t>
  </si>
  <si>
    <t>Mougeot JC</t>
  </si>
  <si>
    <t>J Oral Microbiol</t>
  </si>
  <si>
    <t>PMC7269028</t>
  </si>
  <si>
    <t>10.1080/20002297.2020.1761135</t>
  </si>
  <si>
    <t>2020 May 13</t>
  </si>
  <si>
    <t>Actin Assembly around the Shigella-Containing Vacuole Promotes Successful Infection</t>
  </si>
  <si>
    <t>Kühn S, Bergqvist J, Gil M, Valenzuela C, Barrio L, Lebreton S, Zurzolo C, Enninga J.</t>
  </si>
  <si>
    <t>Cell Rep. 2020 May 12;31(6):107638. doi: 10.1016/j.celrep.2020.107638.</t>
  </si>
  <si>
    <t>Kühn S</t>
  </si>
  <si>
    <t>PMC7225751</t>
  </si>
  <si>
    <t>10.1016/j.celrep.2020.107638</t>
  </si>
  <si>
    <t>2020 May 12</t>
  </si>
  <si>
    <t>In-Vitro Growth Inhibition of Bacterial Pathogens by Probiotics and a Synbiotic: Product Composition Matters</t>
  </si>
  <si>
    <t>Piatek J, Krauss H, Ciechelska-Rybarczyk A, Bernatek M, Wojtyla-Buciora P, Sommermeyer H.</t>
  </si>
  <si>
    <t>Int J Environ Res Public Health. 2020 May 11;17(9):3332. doi: 10.3390/ijerph17093332.</t>
  </si>
  <si>
    <t>Piatek J</t>
  </si>
  <si>
    <t>PMC7246756</t>
  </si>
  <si>
    <t>10.3390/ijerph17093332</t>
  </si>
  <si>
    <t>2020 May 11</t>
  </si>
  <si>
    <t>Verotoxin-1-Induced ER Stress Triggers Apoptotic or Survival Pathways in Burkitt Lymphoma Cells</t>
  </si>
  <si>
    <t>Debernardi J, Pioche-Durieu C, Cam EL, Wiels J, Robert A.</t>
  </si>
  <si>
    <t>Toxins (Basel). 2020 May 11;12(5):316. doi: 10.3390/toxins12050316.</t>
  </si>
  <si>
    <t>Debernardi J</t>
  </si>
  <si>
    <t>PMC7291219</t>
  </si>
  <si>
    <t>10.3390/toxins12050316</t>
  </si>
  <si>
    <t>Antibacterial activity and subchronic toxicity of Cassia fistula L. barks in rats</t>
  </si>
  <si>
    <t>Chaerunisaa AY, Susilawati Y, Muhaimin M, Milanda T, Hendriani R, Subarnas A.</t>
  </si>
  <si>
    <t>Toxicol Rep. 2020 May 8;7:649-657. doi: 10.1016/j.toxrep.2020.04.013. eCollection 2020.</t>
  </si>
  <si>
    <t>Chaerunisaa AY</t>
  </si>
  <si>
    <t>Toxicol Rep</t>
  </si>
  <si>
    <t>PMC7240208</t>
  </si>
  <si>
    <t>10.1016/j.toxrep.2020.04.013</t>
  </si>
  <si>
    <t>2020 May 8</t>
  </si>
  <si>
    <t>Defensins: A Double-Edged Sword in Host Immunity</t>
  </si>
  <si>
    <t>Xu D, Lu W.</t>
  </si>
  <si>
    <t>Front Immunol. 2020 May 7;11:764. doi: 10.3389/fimmu.2020.00764. eCollection 2020.</t>
  </si>
  <si>
    <t>Xu D</t>
  </si>
  <si>
    <t>PMC7224315</t>
  </si>
  <si>
    <t>10.3389/fimmu.2020.00764</t>
  </si>
  <si>
    <t>2020 May 7</t>
  </si>
  <si>
    <t>A coarse-graining, ultrametric approach to resolve the phylogeny of prokaryotic strains with frequent homologous recombination</t>
  </si>
  <si>
    <t>Pang TY.</t>
  </si>
  <si>
    <t>BMC Evol Biol. 2020 May 7;20(1):52. doi: 10.1186/s12862-020-01616-5.</t>
  </si>
  <si>
    <t>Pang TY</t>
  </si>
  <si>
    <t>BMC Evol Biol</t>
  </si>
  <si>
    <t>PMC7204016</t>
  </si>
  <si>
    <t>10.1186/s12862-020-01616-5</t>
  </si>
  <si>
    <t>Dynamics of the bacterial gut microbiota in preterm and term infants after intravenous amoxicillin/ceftazidime treatment</t>
  </si>
  <si>
    <t>Zwittink RD, van Zoeren-Grobben D, Renes IB, van Lingen RA, Norbruis OF, Martin R, Groot Jebbink LJ, Knol J, Belzer C.</t>
  </si>
  <si>
    <t>BMC Pediatr. 2020 May 7;20(1):195. doi: 10.1186/s12887-020-02067-z.</t>
  </si>
  <si>
    <t>Zwittink RD</t>
  </si>
  <si>
    <t>PMC7204001</t>
  </si>
  <si>
    <t>10.1186/s12887-020-02067-z</t>
  </si>
  <si>
    <t>Microbial Community Analysis of Saliva and Biopsies in Patients With Oral Lichen Planus</t>
  </si>
  <si>
    <t>Wang X, Zhao Z, Tang N, Zhao Y, Xu J, Li L, Qian L, Zhang J, Fan Y.</t>
  </si>
  <si>
    <t>Front Microbiol. 2020 May 5;11:629. doi: 10.3389/fmicb.2020.00629. eCollection 2020.</t>
  </si>
  <si>
    <t>PMC7219021</t>
  </si>
  <si>
    <t>10.3389/fmicb.2020.00629</t>
  </si>
  <si>
    <t>2020 May 5</t>
  </si>
  <si>
    <t>Development of a Specific and Sensitive HPAEC-PAD Method for Quantification of Vi Polysaccharide Applicable to other Polysaccharides Containing Amino Uronic Acids</t>
  </si>
  <si>
    <t>Giannelli C, Raso MM, Palmieri E, De Felice A, Pippi F, Micoli F.</t>
  </si>
  <si>
    <t>Anal Chem. 2020 May 5;92(9):6304-6311. doi: 10.1021/acs.analchem.9b05107. Epub 2020 Apr 24.</t>
  </si>
  <si>
    <t>Giannelli C</t>
  </si>
  <si>
    <t>10.1021/acs.analchem.9b05107</t>
  </si>
  <si>
    <t>Outbreak of Salmonella Newport associated with internationally distributed raw goats' milk cheese, France, 2018</t>
  </si>
  <si>
    <t>Robinson E, Travanut M, Fabre L, Larréché S, Ramelli L, Pascal L, Guinard A, Vincent N, Calba C, Meurice L, Le Thien MA, Fourgere E, Jones G, Fournet N, Smith-Palmer A, Brown D, Le Hello S, Pardos de la Gandara M, Weill FX, Jourdan-Da Silva N.</t>
  </si>
  <si>
    <t>Epidemiol Infect. 2020 May 4;148:e180. doi: 10.1017/S0950268820000904.</t>
  </si>
  <si>
    <t>Robinson E</t>
  </si>
  <si>
    <t>PMC7482037</t>
  </si>
  <si>
    <t>10.1017/S0950268820000904</t>
  </si>
  <si>
    <t>2020 May 4</t>
  </si>
  <si>
    <t>Identification of Volatiles From Plants Infested With Honeydew-Producing Insects, and Attraction of House Flies (Diptera: Muscidae) to These Volatiles</t>
  </si>
  <si>
    <t>Hung KY, McElfresh JS, Zou Y, Wayadande A, Gerry AC.</t>
  </si>
  <si>
    <t>J Med Entomol. 2020 May 4;57(3):667-676. doi: 10.1093/jme/tjz232.</t>
  </si>
  <si>
    <t>Hung KY</t>
  </si>
  <si>
    <t>10.1093/jme/tjz232</t>
  </si>
  <si>
    <t>Prebiotics effects in vitro of polysaccharides from tea flowers on gut microbiota of healthy persons and patients with inflammatory bowel disease</t>
  </si>
  <si>
    <t>Chen D, Chen G, Chen C, Zeng X, Ye H.</t>
  </si>
  <si>
    <t>Int J Biol Macromol. 2020 May 3;158:968-976. doi: 10.1016/j.ijbiomac.2020.04.248. Online ahead of print.</t>
  </si>
  <si>
    <t>10.1016/j.ijbiomac.2020.04.248</t>
  </si>
  <si>
    <t>2020 May 3</t>
  </si>
  <si>
    <t>Mechanisms of bacillary dysentery: lessons learnt from infant rabbits</t>
  </si>
  <si>
    <t>Yum LK, Agaisse H.</t>
  </si>
  <si>
    <t>Gut Microbes. 2020 May 3;11(3):597-602. doi: 10.1080/19490976.2019.1667726. Epub 2019 Oct 1.</t>
  </si>
  <si>
    <t>Yum LK</t>
  </si>
  <si>
    <t>PMC7524307</t>
  </si>
  <si>
    <t>10.1080/19490976.2019.1667726</t>
  </si>
  <si>
    <t>Correlation of gut microbial compositions to the development of Kawasaki disease vasculitis in children</t>
  </si>
  <si>
    <t>Khan I, Li XA, Law B, U KI, Pan BQ, Lei C, Hsiao WW.</t>
  </si>
  <si>
    <t>Future Microbiol. 2020 May;15:591-600. doi: 10.2217/fmb-2019-0301. Epub 2020 Jun 3.</t>
  </si>
  <si>
    <t>Khan I</t>
  </si>
  <si>
    <t>Future Microbiol</t>
  </si>
  <si>
    <t>10.2217/fmb-2019-0301</t>
  </si>
  <si>
    <t>2020 May</t>
  </si>
  <si>
    <t>Daily Temperature and Bacillary Dysentery: Estimated Effects, Attributable Risks, and Future Disease Burden in 316 Chinese Cities</t>
  </si>
  <si>
    <t>Liu Z, Tong MX, Xiang J, Dear K, Wang C, Ma W, Lu L, Liu Q, Jiang B, Bi P.</t>
  </si>
  <si>
    <t>Environ Health Perspect. 2020 May;128(5):57008. doi: 10.1289/EHP5779. Epub 2020 May 26.</t>
  </si>
  <si>
    <t>Environ Health Perspect</t>
  </si>
  <si>
    <t>PMC7266621</t>
  </si>
  <si>
    <t>10.1289/EHP5779</t>
  </si>
  <si>
    <t>Bacteriocin-capped silver nanoparticles for enhanced antimicrobial efficacy against food pathogens</t>
  </si>
  <si>
    <t>Sidhu PK, Nehra K.</t>
  </si>
  <si>
    <t>IET Nanobiotechnol. 2020 May;14(3):245-252. doi: 10.1049/iet-nbt.2019.0323.</t>
  </si>
  <si>
    <t>Sidhu PK</t>
  </si>
  <si>
    <t>PMC8676405</t>
  </si>
  <si>
    <t>10.1049/iet-nbt.2019.0323</t>
  </si>
  <si>
    <t>Effects of alternate-day fasting, time-restricted fasting and intermittent energy restriction DSS-induced on colitis and behavioral disorders</t>
  </si>
  <si>
    <t>Zhang X, Zou Q, Zhao B, Zhang J, Zhao W, Li Y, Liu R, Liu X, Liu Z.</t>
  </si>
  <si>
    <t>Redox Biol. 2020 May;32:101535. doi: 10.1016/j.redox.2020.101535. Epub 2020 Apr 10.</t>
  </si>
  <si>
    <t>Redox Biol</t>
  </si>
  <si>
    <t>PMC7162980</t>
  </si>
  <si>
    <t>10.1016/j.redox.2020.101535</t>
  </si>
  <si>
    <t>Eicosapentaenoic and Docosahexaenoic Acids Differentially Alter Gut Microbiome and Reverse High-Fat Diet-Induced Insulin Resistance</t>
  </si>
  <si>
    <t>Zhuang P, Zhang Y, Shou Q, Li H, Zhu Y, He L, Chen J, Jiao J.</t>
  </si>
  <si>
    <t>Mol Nutr Food Res. 2020 May;64(10):e1900946. doi: 10.1002/mnfr.201900946. Epub 2020 May 4.</t>
  </si>
  <si>
    <t>Zhuang P</t>
  </si>
  <si>
    <t>Mol Nutr Food Res</t>
  </si>
  <si>
    <t>10.1002/mnfr.201900946</t>
  </si>
  <si>
    <t>The use of an alternative feed additive, containing benzoic acid, thymol, eugenol, and piperine, improved growth performance, nutrient and energy digestibility, and gut health in weaned piglets</t>
  </si>
  <si>
    <t>Silva Júnior CD, Martins CCS, Dias FTF, Sitanaka NY, Ferracioli LB, Moraes JE, Pizzolante CC, Budiño FEL, Pereira R, Tizioto P, Paula VRC, Coutinho LL, Ruiz US.</t>
  </si>
  <si>
    <t>J Anim Sci. 2020 May 1;98(5):skaa119. doi: 10.1093/jas/skaa119.</t>
  </si>
  <si>
    <t>Silva Júnior CD</t>
  </si>
  <si>
    <t>PMC7229883</t>
  </si>
  <si>
    <t>10.1093/jas/skaa119</t>
  </si>
  <si>
    <t>2020 May 1</t>
  </si>
  <si>
    <t>Effects and interaction of dietary electrolyte balance and citric acid on the intestinal function of weaned piglets</t>
  </si>
  <si>
    <t>Deng Q, Shao Y, Wang Q, Li J, Li Y, Ding X, Huang P, Yin J, Yang H, Yin Y.</t>
  </si>
  <si>
    <t>J Anim Sci. 2020 May 1;98(5):skaa106. doi: 10.1093/jas/skaa106.</t>
  </si>
  <si>
    <t>Deng Q</t>
  </si>
  <si>
    <t>PMC7199884</t>
  </si>
  <si>
    <t>10.1093/jas/skaa106</t>
  </si>
  <si>
    <t>The forgotten tale of Brazilian phage therapy</t>
  </si>
  <si>
    <t>Almeida GMF, Sundberg LR.</t>
  </si>
  <si>
    <t>Lancet Infect Dis. 2020 May;20(5):e90-e101. doi: 10.1016/S1473-3099(20)30060-8. Epub 2020 Mar 23.</t>
  </si>
  <si>
    <t>Almeida GMF</t>
  </si>
  <si>
    <t>10.1016/S1473-3099(20)30060-8</t>
  </si>
  <si>
    <t>Reactive arthritis and other musculoskeletal symptoms associated with acquisition of diarrhoeagenic Escherichia coli (DEC)</t>
  </si>
  <si>
    <t>Tuompo R, Lääveri T, Hannu T, Pakkanen SH, Kirveskari J, Leirisalo-Repo M, Kantele A.</t>
  </si>
  <si>
    <t>Ann Rheum Dis. 2020 May;79(5):605-611. doi: 10.1136/annrheumdis-2019-216736. Epub 2020 Mar 16.</t>
  </si>
  <si>
    <t>Tuompo R</t>
  </si>
  <si>
    <t>Ann Rheum Dis</t>
  </si>
  <si>
    <t>PMC7213310</t>
  </si>
  <si>
    <t>10.1136/annrheumdis-2019-216736</t>
  </si>
  <si>
    <t>Potential regulation of small RNAs on bacterial function activities in pig farm wastewater treatment plants</t>
  </si>
  <si>
    <t>Yang Y, Xing S, Li S, Niu Y, Li C, Huang T, Liao X.</t>
  </si>
  <si>
    <t>J Environ Sci (China). 2020 May;91:292-300. doi: 10.1016/j.jes.2020.02.014. Epub 2020 Feb 21.</t>
  </si>
  <si>
    <t>J Environ Sci (China)</t>
  </si>
  <si>
    <t>10.1016/j.jes.2020.02.014</t>
  </si>
  <si>
    <t>In silico design of a vaccine candidate based on autotransporters and HSP against the causal agent of shigellosis, Shigella flexneri</t>
  </si>
  <si>
    <t>León Y, Zapata L, Salas-Burgos A, Oñate A.</t>
  </si>
  <si>
    <t>Mol Immunol. 2020 May;121:47-58. doi: 10.1016/j.molimm.2020.02.008. Epub 2020 Mar 9.</t>
  </si>
  <si>
    <t>10.1016/j.molimm.2020.02.008</t>
  </si>
  <si>
    <t>Investigation of a foodborne outbreak of Shigella sonnei in Ireland and Northern Ireland, December 2016: the benefits of cross-border collaboration and commercial sales data</t>
  </si>
  <si>
    <t>O'Brien S, Garvey P, Baker K, Brennan M, Cormican M, Cuddihy J, De Lappe N, Ellard R, Fallon Ú, Irvine N, Murphy S, O'Brien D, O'Connor M, O'Hare C, O'Sullivan MB, Part AM, Rooney P, Ryan A, Waldron G, Ward M, McKeown PJ; Outbreak Control Team.</t>
  </si>
  <si>
    <t>Public Health. 2020 May;182:19-25. doi: 10.1016/j.puhe.2020.01.008. Epub 2020 Feb 28.</t>
  </si>
  <si>
    <t>O'Brien S</t>
  </si>
  <si>
    <t>Public Health</t>
  </si>
  <si>
    <t>10.1016/j.puhe.2020.01.008</t>
  </si>
  <si>
    <t>Biological effects of Avicennia marina (Forssk.) vierh. extracts on physiological, biochemical, and antimicrobial activities against three challenging mosquito vectors and microbial pathogens</t>
  </si>
  <si>
    <t>Karthi S, Vinothkumar M, Karthic U, Manigandan V, Saravanan R, Vasantha-Srinivasan P, Kamaraj C, Shivakumar MS, De Mandal S, Velusamy A, Krutmuang P, Senthil-Nathan S.</t>
  </si>
  <si>
    <t>Environ Sci Pollut Res Int. 2020 May;27(13):15174-15187. doi: 10.1007/s11356-020-08055-1. Epub 2020 Feb 18.</t>
  </si>
  <si>
    <t>Karthi S</t>
  </si>
  <si>
    <t>10.1007/s11356-020-08055-1</t>
  </si>
  <si>
    <t>Shigella impairs human T lymphocyte responsiveness by hijacking actin cytoskeleton dynamics and T cell receptor vesicular trafficking</t>
  </si>
  <si>
    <t>Samassa F, Ferrari ML, Husson J, Mikhailova A, Porat Z, Sidaner F, Brunner K, Teo TH, Frigimelica E, Tinevez JY, Sansonetti PJ, Thoulouze MI, Phalipon A.</t>
  </si>
  <si>
    <t>Cell Microbiol. 2020 May;22(5):e13166. doi: 10.1111/cmi.13166. Epub 2020 Mar 1.</t>
  </si>
  <si>
    <t>Samassa F</t>
  </si>
  <si>
    <t>PMC7187243</t>
  </si>
  <si>
    <t>10.1111/cmi.13166</t>
  </si>
  <si>
    <t>Molecular epidemiology of Shigella flexneri isolated from pediatrics in a diarrhea-endemic area of Khyber Pakhtunkhwa, Pakistan</t>
  </si>
  <si>
    <t>Nisa I, Qasim M, Driessen A, Nijland J, Bari F, Haroon M, Rahman H, Yasin N, Khan TA, Hussain M, Ullah W.</t>
  </si>
  <si>
    <t>Eur J Clin Microbiol Infect Dis. 2020 May;39(5):971-985. doi: 10.1007/s10096-020-03811-0. Epub 2020 Jan 15.</t>
  </si>
  <si>
    <t>10.1007/s10096-020-03811-0</t>
  </si>
  <si>
    <t>Muscovy Duck Reovirus Infection Disrupts the Composition of Intestinal Microbiota in Muscovy Ducklings</t>
  </si>
  <si>
    <t>Chen X, Zheng M, Huang M, Xiao S, Lin F, Chen S, Chen S.</t>
  </si>
  <si>
    <t>Curr Microbiol. 2020 May;77(5):769-778. doi: 10.1007/s00284-019-01865-8. Epub 2020 Jan 9.</t>
  </si>
  <si>
    <t>10.1007/s00284-019-01865-8</t>
  </si>
  <si>
    <t>Actinobacterial-Mediated Fabrication of Silver Nanoparticles and Their Broad Spectrum Antibacterial Activity Against Clinical Pathogens</t>
  </si>
  <si>
    <t>Devagi P, Suresh TC, Sandhiya RV, Sairandhry M, Bharathi S, Velmurugan P, Radhakrishnan M, Sathiamoorthi T, Suresh G.</t>
  </si>
  <si>
    <t>J Nanosci Nanotechnol. 2020 May 1;20(5):2902-2910. doi: 10.1166/jnn.2020.17440.</t>
  </si>
  <si>
    <t>Devagi P</t>
  </si>
  <si>
    <t>10.1166/jnn.2020.17440</t>
  </si>
  <si>
    <t>Impact of Postnatal Antibiotics and Parenteral Nutrition on the Gut Microbiota in Preterm Infants During Early Life</t>
  </si>
  <si>
    <t>Jia J, Xun P, Wang X, He K, Tang Q, Zhang T, Wang Y, Tang W, Lu L, Yan W, Wang W, Hu T, Cai W.</t>
  </si>
  <si>
    <t>JPEN J Parenter Enteral Nutr. 2020 May;44(4):639-654. doi: 10.1002/jpen.1695. Epub 2019 Aug 26.</t>
  </si>
  <si>
    <t>Jia J</t>
  </si>
  <si>
    <t>10.1002/jpen.1695</t>
  </si>
  <si>
    <t>Cockroaches and Food-borne Pathogens</t>
  </si>
  <si>
    <t>Donkor ES.</t>
  </si>
  <si>
    <t>Environ Health Insights. 2020 Apr 30;14:1178630220913365. doi: 10.1177/1178630220913365. eCollection 2020.</t>
  </si>
  <si>
    <t>Donkor ES</t>
  </si>
  <si>
    <t>Environ Health Insights</t>
  </si>
  <si>
    <t>PMC7218330</t>
  </si>
  <si>
    <t>10.1177/1178630220913365</t>
  </si>
  <si>
    <t>2020 Apr 30</t>
  </si>
  <si>
    <t>SERS-based immunocapture and detection of pathogenic bacteria using a boronic acid-functionalized polydopamine-coated Au@Ag nanoprobe</t>
  </si>
  <si>
    <t>Wang Y, Li Q, Zhang R, Tang K, Ding C, Yu S.</t>
  </si>
  <si>
    <t>Mikrochim Acta. 2020 Apr 28;187(5):290. doi: 10.1007/s00604-020-04248-0.</t>
  </si>
  <si>
    <t>10.1007/s00604-020-04248-0</t>
  </si>
  <si>
    <t>2020 Apr 28</t>
  </si>
  <si>
    <t>The Antiactivator of Type III Secretion, OspD1, Is Transcriptionally Regulated by VirB and H-NS from Remote Sequences in Shigella flexneri</t>
  </si>
  <si>
    <t>McKenna JA, Wing HJ.</t>
  </si>
  <si>
    <t>J Bacteriol. 2020 Apr 27;202(10):e00072-20. doi: 10.1128/JB.00072-20. Print 2020 Apr 27.</t>
  </si>
  <si>
    <t>McKenna JA</t>
  </si>
  <si>
    <t>PMC7186461</t>
  </si>
  <si>
    <t>10.1128/JB.00072-20</t>
  </si>
  <si>
    <t>2020 Apr 27</t>
  </si>
  <si>
    <t>Potential Antimicrobial and Anticancer Activities of an Ethanol Extract from Bouea macrophylla</t>
  </si>
  <si>
    <t>Nguyen NH, Nguyen TT, Ma PC, Ta QTH, Duong TH, Vo VG.</t>
  </si>
  <si>
    <t>Molecules. 2020 Apr 24;25(8):1996. doi: 10.3390/molecules25081996.</t>
  </si>
  <si>
    <t>Nguyen NH</t>
  </si>
  <si>
    <t>PMC7221966</t>
  </si>
  <si>
    <t>10.3390/molecules25081996</t>
  </si>
  <si>
    <t>2020 Apr 24</t>
  </si>
  <si>
    <t>Epidemiological and Genomic Characterization of Campylobacter jejuni Isolates from a Foodborne Outbreak at Hangzhou, China</t>
  </si>
  <si>
    <t>Yu H, Elbediwi M, Zhou X, Shuai H, Lou X, Wang H, Li Y, Yue M.</t>
  </si>
  <si>
    <t>Int J Mol Sci. 2020 Apr 24;21(8):3001. doi: 10.3390/ijms21083001.</t>
  </si>
  <si>
    <t>PMC7215453</t>
  </si>
  <si>
    <t>10.3390/ijms21083001</t>
  </si>
  <si>
    <t>Antibacterial, Antifungal, Antiviral, and Anthelmintic Activities of Medicinal Plants of Nepal Selected Based on Ethnobotanical Evidence</t>
  </si>
  <si>
    <t>Joshi B, Panda SK, Jouneghani RS, Liu M, Parajuli N, Leyssen P, Neyts J, Luyten W.</t>
  </si>
  <si>
    <t>Evid Based Complement Alternat Med. 2020 Apr 22;2020:1043471. doi: 10.1155/2020/1043471. eCollection 2020.</t>
  </si>
  <si>
    <t>Joshi B</t>
  </si>
  <si>
    <t>PMC7193273</t>
  </si>
  <si>
    <t>10.1155/2020/1043471</t>
  </si>
  <si>
    <t>2020 Apr 22</t>
  </si>
  <si>
    <t>Evidence of Failure of Oral Third-Generation Cephalosporin Treatment for Shigella sonnei Infection</t>
  </si>
  <si>
    <t>Collins JP, Friedman CR, Birhane MG, Karp BE, Osinski A, Montgomery MW, Thomas D, Barkley J, Sanchez MC, Hanna S, Adediran AA, Chen JC, Caidi H, Francois Watkins L.</t>
  </si>
  <si>
    <t>Open Forum Infect Dis. 2020 Apr 18;7(4):ofaa113. doi: 10.1093/ofid/ofaa113. eCollection 2020 Apr.</t>
  </si>
  <si>
    <t>Collins JP</t>
  </si>
  <si>
    <t>PMC7175969</t>
  </si>
  <si>
    <t>10.1093/ofid/ofaa113</t>
  </si>
  <si>
    <t>2020 Apr 18</t>
  </si>
  <si>
    <t>Quantitative Microbial Risk Assessment of Drinking Water Quality to Predict the Risk of Waterborne Diseases in Primary-School Children</t>
  </si>
  <si>
    <t>Ahmed J, Wong LP, Chua YP, Channa N, Mahar RB, Yasmin A, VanDerslice JA, Garn JV.</t>
  </si>
  <si>
    <t>Int J Environ Res Public Health. 2020 Apr 17;17(8):2774. doi: 10.3390/ijerph17082774.</t>
  </si>
  <si>
    <t>Ahmed J</t>
  </si>
  <si>
    <t>PMC7215448</t>
  </si>
  <si>
    <t>10.3390/ijerph17082774</t>
  </si>
  <si>
    <t>2020 Apr 17</t>
  </si>
  <si>
    <t>Relative transmissibility of shigellosis among male and female individuals: a modeling study in Hubei Province, China</t>
  </si>
  <si>
    <t>Zhao ZY, Chen Q, Zhao B, Hannah MN, Wang N, Wang YX, Xuan XF, Rui J, Chu MJ, Yu SS, Wang Y, Liu XC, An R, Pan LL, Chiang YC, Su YH, Zhao BH, Chen TM.</t>
  </si>
  <si>
    <t>Infect Dis Poverty. 2020 Apr 17;9(1):39. doi: 10.1186/s40249-020-00654-x.</t>
  </si>
  <si>
    <t>Zhao ZY</t>
  </si>
  <si>
    <t>Infect Dis Poverty</t>
  </si>
  <si>
    <t>PMC7162736</t>
  </si>
  <si>
    <t>10.1186/s40249-020-00654-x</t>
  </si>
  <si>
    <t>Pathobionts in the Vaginal Microbiota: Individual Participant Data Meta-Analysis of Three Sequencing Studies</t>
  </si>
  <si>
    <t>van de Wijgert JHHM, Verwijs MC, Gill AC, Borgdorff H, van der Veer C, Mayaud P.</t>
  </si>
  <si>
    <t>Front Cell Infect Microbiol. 2020 Apr 15;10:129. doi: 10.3389/fcimb.2020.00129. eCollection 2020.</t>
  </si>
  <si>
    <t>van de Wijgert JHHM</t>
  </si>
  <si>
    <t>PMC7174631</t>
  </si>
  <si>
    <t>10.3389/fcimb.2020.00129</t>
  </si>
  <si>
    <t>2020 Apr 15</t>
  </si>
  <si>
    <t>Contribution of the Broiler Breeders' Fecal Microbiota to the Establishment of the Eggshell Microbiota</t>
  </si>
  <si>
    <t>Trudeau S, Thibodeau A, Côté JC, Gaucher ML, Fravalo P.</t>
  </si>
  <si>
    <t>Front Microbiol. 2020 Apr 15;11:666. doi: 10.3389/fmicb.2020.00666. eCollection 2020.</t>
  </si>
  <si>
    <t>Trudeau S</t>
  </si>
  <si>
    <t>PMC7176364</t>
  </si>
  <si>
    <t>10.3389/fmicb.2020.00666</t>
  </si>
  <si>
    <t>Multiple Factors Determine the Structure of Bacterial Communities Associated With Aedes albopictus Under Artificial Rearing Conditions</t>
  </si>
  <si>
    <t>Chen S, Zhang D, Augustinos A, Doudoumis V, Bel Mokhtar N, Maiga H, Tsiamis G, Bourtzis K.</t>
  </si>
  <si>
    <t>Front Microbiol. 2020 Apr 15;11:605. doi: 10.3389/fmicb.2020.00605. eCollection 2020.</t>
  </si>
  <si>
    <t>PMC7176356</t>
  </si>
  <si>
    <t>10.3389/fmicb.2020.00605</t>
  </si>
  <si>
    <t>A rapid analysis platform for investigating the cellular locations of bacteria using two-photon fluorescence lifetime imaging microscopy</t>
  </si>
  <si>
    <t>Sapermsap N, Li DD, Al-Hemedawi R, Li Y, Yu J, Birch DJ, Chen Y.</t>
  </si>
  <si>
    <t>Methods Appl Fluoresc. 2020 Apr 15;8(3):034001. doi: 10.1088/2050-6120/ab854e.</t>
  </si>
  <si>
    <t>Sapermsap N</t>
  </si>
  <si>
    <t>Methods Appl Fluoresc</t>
  </si>
  <si>
    <t>10.1088/2050-6120/ab854e</t>
  </si>
  <si>
    <t>Alterations in cecal microbiota and intestinal barrier function of laying hens fed on fluoride supplemented diets</t>
  </si>
  <si>
    <t>Miao L, Gong Y, Li H, Xie C, Xu Q, Dong X, Elwan HAM, Zou X.</t>
  </si>
  <si>
    <t>Ecotoxicol Environ Saf. 2020 Apr 15;193:110372. doi: 10.1016/j.ecoenv.2020.110372. Epub 2020 Feb 27.</t>
  </si>
  <si>
    <t>Miao L</t>
  </si>
  <si>
    <t>10.1016/j.ecoenv.2020.110372</t>
  </si>
  <si>
    <t>Intranasal delivery system of bacterial antigen using thermosensitive hydrogels based on a Pluronic-Gantrez conjugate</t>
  </si>
  <si>
    <t>Pastor Y, Ting I, Martínez AL, Irache JM, Gamazo C.</t>
  </si>
  <si>
    <t>Int J Pharm. 2020 Apr 15;579:119154. doi: 10.1016/j.ijpharm.2020.119154. Epub 2020 Feb 17.</t>
  </si>
  <si>
    <t>Pastor Y</t>
  </si>
  <si>
    <t>Int J Pharm</t>
  </si>
  <si>
    <t>10.1016/j.ijpharm.2020.119154</t>
  </si>
  <si>
    <t>Transcytosis subversion by M cell-to-enterocyte spread promotes Shigella flexneri and Listeria monocytogenes  intracellular bacterial dissemination</t>
  </si>
  <si>
    <t>Rey C, Chang YY, Latour-Lambert P, Varet H, Proux C, Legendre R, Coppée JY, Enninga J.</t>
  </si>
  <si>
    <t>PLoS Pathog. 2020 Apr 13;16(4):e1008446. doi: 10.1371/journal.ppat.1008446. eCollection 2020 Apr.</t>
  </si>
  <si>
    <t>Rey C</t>
  </si>
  <si>
    <t>PMC7179946</t>
  </si>
  <si>
    <t>10.1371/journal.ppat.1008446</t>
  </si>
  <si>
    <t>2020 Apr 13</t>
  </si>
  <si>
    <t>Picroside II Improves Severe Acute Pancreatitis-Induced Intestinal Barrier Injury by Inactivating Oxidative and Inflammatory TLR4-Dependent PI3K/AKT/NF-κB Signaling and Improving Gut Microbiota</t>
  </si>
  <si>
    <t>Piao X, Liu B, Sui X, Li S, Niu W, Zhang Q, Shi X, Cai S, Fan Y.</t>
  </si>
  <si>
    <t>Oxid Med Cell Longev. 2020 Apr 12;2020:3589497. doi: 10.1155/2020/3589497. eCollection 2020.</t>
  </si>
  <si>
    <t>Piao X</t>
  </si>
  <si>
    <t>PMC7174951</t>
  </si>
  <si>
    <t>10.1155/2020/3589497</t>
  </si>
  <si>
    <t>2020 Apr 12</t>
  </si>
  <si>
    <t>Comparison of Antimicrobial Resistance Detected in Environmental and Clinical Isolates from Historical Data for the US</t>
  </si>
  <si>
    <t>Hua M, Huang W, Chen A, Rehmet M, Jin C, Huang Z.</t>
  </si>
  <si>
    <t>Biomed Res Int. 2020 Apr 11;2020:4254530. doi: 10.1155/2020/4254530. eCollection 2020.</t>
  </si>
  <si>
    <t>Hua M</t>
  </si>
  <si>
    <t>PMC7174961</t>
  </si>
  <si>
    <t>10.1155/2020/4254530</t>
  </si>
  <si>
    <t>2020 Apr 11</t>
  </si>
  <si>
    <t>Effects of Glucosylation and O-Acetylation on the Conformation of Shigella flexneri Serogroup 2 O-Antigen Vaccine Targets</t>
  </si>
  <si>
    <t>Hlozek J, Ravenscroft N, Kuttel MM.</t>
  </si>
  <si>
    <t>J Phys Chem B. 2020 Apr 9;124(14):2806-2814. doi: 10.1021/acs.jpcb.0c01595. Epub 2020 Mar 31.</t>
  </si>
  <si>
    <t>J Phys Chem B</t>
  </si>
  <si>
    <t>10.1021/acs.jpcb.0c01595</t>
  </si>
  <si>
    <t>2020 Apr 9</t>
  </si>
  <si>
    <t>Seasonal changes of circulating 25-hydroxyvitamin D correlate with the lower gut microbiome composition in inflammatory bowel disease patients</t>
  </si>
  <si>
    <t>Soltys K, Stuchlikova M, Hlavaty T, Gaalova B, Budis J, Gazdarica J, Krajcovicova A, Zelinkova Z, Szemes T, Kuba D, Drahovska H, Turna J, Stuchlik S.</t>
  </si>
  <si>
    <t>Sci Rep. 2020 Apr 7;10(1):6024. doi: 10.1038/s41598-020-62811-4.</t>
  </si>
  <si>
    <t>Soltys K</t>
  </si>
  <si>
    <t>PMC7138827</t>
  </si>
  <si>
    <t>10.1038/s41598-020-62811-4</t>
  </si>
  <si>
    <t>2020 Apr 7</t>
  </si>
  <si>
    <t>Epidemiological characteristics and transmissibility of shigellosis in Hubei Province, China, 2005 - 2017</t>
  </si>
  <si>
    <t>Chen Q, Rui J, Hu Q, Peng Y, Zhang H, Zhao Z, Tong Y, Wu Y, Su Y, Zhao B, Guan X, Chen T.</t>
  </si>
  <si>
    <t>BMC Infect Dis. 2020 Apr 7;20(1):272. doi: 10.1186/s12879-020-04976-x.</t>
  </si>
  <si>
    <t>Chen Q</t>
  </si>
  <si>
    <t>PMC7136996</t>
  </si>
  <si>
    <t>10.1186/s12879-020-04976-x</t>
  </si>
  <si>
    <t>Complete genome sequence and annotation of the laboratory reference strain Shigella flexneri serotype 5a M90T and genome-wide transcriptional start site determination</t>
  </si>
  <si>
    <t>Cervantes-Rivera R, Tronnet S, Puhar A.</t>
  </si>
  <si>
    <t>BMC Genomics. 2020 Apr 6;21(1):285. doi: 10.1186/s12864-020-6565-5.</t>
  </si>
  <si>
    <t>BMC Genomics</t>
  </si>
  <si>
    <t>PMC7132871</t>
  </si>
  <si>
    <t>10.1186/s12864-020-6565-5</t>
  </si>
  <si>
    <t>2020 Apr 6</t>
  </si>
  <si>
    <t>GMMA and Glycoconjugate Approaches Compared in Mice for the Development of a Vaccine against Shigella flexneri Serotype 6</t>
  </si>
  <si>
    <t>Raso MM, Gasperini G, Alfini R, Schiavo F, Aruta MG, Carducci M, Forgione MC, Martini S, Cescutti P, Necchi F, Micoli F.</t>
  </si>
  <si>
    <t>Vaccines (Basel). 2020 Apr 3;8(2):160. doi: 10.3390/vaccines8020160.</t>
  </si>
  <si>
    <t>PMC7349896</t>
  </si>
  <si>
    <t>10.3390/vaccines8020160</t>
  </si>
  <si>
    <t>2020 Apr 3</t>
  </si>
  <si>
    <t>Campylobacter gastroenteritis in children in north-eastern Israel comparison with other common pathogens</t>
  </si>
  <si>
    <t>Sakran W, Hexner-Erlichman Z, Spiegel R, Batheesh H, Halevy R, Koren A.</t>
  </si>
  <si>
    <t>Sci Rep. 2020 Apr 2;10(1):5823. doi: 10.1038/s41598-020-62744-y.</t>
  </si>
  <si>
    <t>Sakran W</t>
  </si>
  <si>
    <t>PMC7118081</t>
  </si>
  <si>
    <t>10.1038/s41598-020-62744-y</t>
  </si>
  <si>
    <t>2020 Apr 2</t>
  </si>
  <si>
    <t>Some probiotic properties of Lactobacillus species isolated from honey and their antimicrobial activity against foodborne pathogens</t>
  </si>
  <si>
    <t>Lashani E, Davoodabadi A, Soltan Dallal MM.</t>
  </si>
  <si>
    <t>Vet Res Forum. 2020 Spring;11(2):121-126. doi: 10.30466/vrf.2018.90418.2188. Epub 2020 Jun 15.</t>
  </si>
  <si>
    <t>Lashani E</t>
  </si>
  <si>
    <t>Vet Res Forum</t>
  </si>
  <si>
    <t>PMC7413009</t>
  </si>
  <si>
    <t>10.30466/vrf.2018.90418.2188</t>
  </si>
  <si>
    <t>2020 Spring</t>
  </si>
  <si>
    <t>Spring</t>
  </si>
  <si>
    <t>Isolation and structure elucidation of phenazine derivative from Streptomyces sp. strain UICC B-92 isolated from Neesia altissima (Malvaceae)</t>
  </si>
  <si>
    <t>Pratiwi RH, Hidayat I, Hanafi M, Mangunwardoyo W.</t>
  </si>
  <si>
    <t>Iran J Microbiol. 2020 Apr;12(2):127-137.</t>
  </si>
  <si>
    <t>Pratiwi RH</t>
  </si>
  <si>
    <t>PMC7244822</t>
  </si>
  <si>
    <t>2020 Apr</t>
  </si>
  <si>
    <t>Dietary l-arginine supplementation ameliorates inflammatory response and alters gut microbiota composition in broiler chickens infected with Salmonella enterica serovar Typhimurium</t>
  </si>
  <si>
    <t>Zhang B, Li G, Shahid MS, Gan L, Fan H, Lv Z, Yan S, Guo Y.</t>
  </si>
  <si>
    <t>Poult Sci. 2020 Apr;99(4):1862-1874. doi: 10.1016/j.psj.2019.10.049. Epub 2020 Mar 10.</t>
  </si>
  <si>
    <t>PMC7587704</t>
  </si>
  <si>
    <t>10.1016/j.psj.2019.10.049</t>
  </si>
  <si>
    <t>Decreased Susceptibility to Azithromycin in Clinical Shigella Isolates Associated with HIV and Sexually Transmitted Bacterial Diseases, Minnesota, USA, 2012-2015</t>
  </si>
  <si>
    <t>Eikmeier D, Talley P, Bowen A, Leano F, Dobbins G, Jawahir S, Gross A, Huspeni D, La Pointe A, Meyer S, Smith K.</t>
  </si>
  <si>
    <t>Emerg Infect Dis. 2020 Apr;26(4):667-674. doi: 10.3201/eid2604.191031.</t>
  </si>
  <si>
    <t>Eikmeier D</t>
  </si>
  <si>
    <t>PMC7101095</t>
  </si>
  <si>
    <t>10.3201/eid2604.191031</t>
  </si>
  <si>
    <t>The history of septin biology and bacterial infection</t>
  </si>
  <si>
    <t>Robertin S, Mostowy S.</t>
  </si>
  <si>
    <t>Cell Microbiol. 2020 Apr;22(4):e13173. doi: 10.1111/cmi.13173.</t>
  </si>
  <si>
    <t>Robertin S</t>
  </si>
  <si>
    <t>10.1111/cmi.13173</t>
  </si>
  <si>
    <t>Vying for the control of inflammasomes: The cytosolic frontier of enteric bacterial pathogen-host interactions</t>
  </si>
  <si>
    <t>Sanchez-Garrido J, Slater SL, Clements A, Shenoy AR, Frankel G.</t>
  </si>
  <si>
    <t>Cell Microbiol. 2020 Apr;22(4):e13184. doi: 10.1111/cmi.13184.</t>
  </si>
  <si>
    <t>PMC7154749</t>
  </si>
  <si>
    <t>10.1111/cmi.13184</t>
  </si>
  <si>
    <t>Alteration of the gut microbiota in tumor necrosis factor-α antagonist-treated collagen-induced arthritis mice</t>
  </si>
  <si>
    <t>Wang B, He Y, Tang J, Ou Q, Lin J.</t>
  </si>
  <si>
    <t>Int J Rheum Dis. 2020 Apr;23(4):472-479. doi: 10.1111/1756-185X.13802. Epub 2020 Feb 26.</t>
  </si>
  <si>
    <t>Int J Rheum Dis</t>
  </si>
  <si>
    <t>10.1111/1756-185X.13802</t>
  </si>
  <si>
    <t>Ag impregnated sub-micrometer crystalline jute cellulose particles: Catalytic and antibacterial properties</t>
  </si>
  <si>
    <t>Rabbi MA, Rahman MM, Minami H, Habib MR, Ahmad H.</t>
  </si>
  <si>
    <t>Carbohydr Polym. 2020 Apr 1;233:115842. doi: 10.1016/j.carbpol.2020.115842. Epub 2020 Jan 10.</t>
  </si>
  <si>
    <t>10.1016/j.carbpol.2020.115842</t>
  </si>
  <si>
    <t>2020 Apr 1</t>
  </si>
  <si>
    <t>The vacuole guard hypothesis: how intravacuolar pathogens fight to maintain the integrity of their beloved home</t>
  </si>
  <si>
    <t>Anand I, Choi W, Isberg RR.</t>
  </si>
  <si>
    <t>Curr Opin Microbiol. 2020 Apr;54:51-58. doi: 10.1016/j.mib.2020.01.008. Epub 2020 Feb 7.</t>
  </si>
  <si>
    <t>Anand I</t>
  </si>
  <si>
    <t>PMC8714320</t>
  </si>
  <si>
    <t>NIHMS1558577</t>
  </si>
  <si>
    <t>10.1016/j.mib.2020.01.008</t>
  </si>
  <si>
    <t>Shigella flexneri: an emerging pathogen</t>
  </si>
  <si>
    <t>Nisa I, Qasim M, Yasin N, Ullah R, Ali A.</t>
  </si>
  <si>
    <t>Folia Microbiol (Praha). 2020 Apr;65(2):275-291. doi: 10.1007/s12223-020-00773-w. Epub 2020 Feb 5.</t>
  </si>
  <si>
    <t>10.1007/s12223-020-00773-w</t>
  </si>
  <si>
    <t>Andrographolide potentiates PD-1 blockade immunotherapy by inhibiting COX2-mediated PGE2 release</t>
  </si>
  <si>
    <t>Liu W, Fan T, Li M, Zhang G, Guo W, Yang X, Jiang C, Li X, Xu X, Tang A, Liu K, Liu L, Kong L, Xu Q, Sun Y.</t>
  </si>
  <si>
    <t>Int Immunopharmacol. 2020 Apr;81:106206. doi: 10.1016/j.intimp.2020.106206. Epub 2020 Feb 1.</t>
  </si>
  <si>
    <t>Liu W</t>
  </si>
  <si>
    <t>10.1016/j.intimp.2020.106206</t>
  </si>
  <si>
    <t>Investigation of gut microbiome changes in type 1 diabetic mellitus rats based on high-throughput sequencing</t>
  </si>
  <si>
    <t>Ma Q, Li Y, Wang J, Li P, Duan Y, Dai H, An Y, Cheng L, Wang T, Wang C, Wang T, Zhao B.</t>
  </si>
  <si>
    <t>Biomed Pharmacother. 2020 Apr;124:109873. doi: 10.1016/j.biopha.2020.109873. Epub 2020 Jan 24.</t>
  </si>
  <si>
    <t>10.1016/j.biopha.2020.109873</t>
  </si>
  <si>
    <t>Application of culturomics to characterize diverse anaerobic bacteria from the gastrointestinal tract of broiler chickens in relation to environmental reservoirs</t>
  </si>
  <si>
    <t>Moote PE, Zaytsoff SJM, Ortega Polo R, Abbott DW, Uwiera RRE, Inglis GD.</t>
  </si>
  <si>
    <t>Can J Microbiol. 2020 Apr;66(4):288-302. doi: 10.1139/cjm-2019-0469. Epub 2020 Jan 27.</t>
  </si>
  <si>
    <t>Moote PE</t>
  </si>
  <si>
    <t>Can J Microbiol</t>
  </si>
  <si>
    <t>10.1139/cjm-2019-0469</t>
  </si>
  <si>
    <t>Berberine regulates fecal metabolites to ameliorate 5-fluorouracil induced intestinal mucositis through modulating gut microbiota</t>
  </si>
  <si>
    <t>Chen H, Zhang F, Li R, Liu Y, Wang X, Zhang X, Xu C, Li Y, Guo Y, Yao Q.</t>
  </si>
  <si>
    <t>Biomed Pharmacother. 2020 Apr;124:109829. doi: 10.1016/j.biopha.2020.109829. Epub 2020 Jan 17.</t>
  </si>
  <si>
    <t>10.1016/j.biopha.2020.109829</t>
  </si>
  <si>
    <t>Effect of trimethylamine N-oxide on inflammation and the gut microbiota in Helicobacter pylori-infected mice</t>
  </si>
  <si>
    <t>Wu D, Cao M, Li N, Zhang A, Yu Z, Cheng J, Xie X, Wang Z, Lu S, Yan S, Zhou J, Peng J, Zhao J.</t>
  </si>
  <si>
    <t>Int Immunopharmacol. 2020 Apr;81:106026. doi: 10.1016/j.intimp.2019.106026. Epub 2019 Nov 20.</t>
  </si>
  <si>
    <t>Wu D</t>
  </si>
  <si>
    <t>10.1016/j.intimp.2019.106026</t>
  </si>
  <si>
    <t>RNA-Seq analysis of the T3SA regulon in Shigella flexneri reveals two new chromosomal genes upregulated in the on-state</t>
  </si>
  <si>
    <t>Silué N, Marcantonio E, Campbell-Valois FX.</t>
  </si>
  <si>
    <t>Methods. 2020 Apr 1;176:71-81. doi: 10.1016/j.ymeth.2019.03.017. Epub 2019 Mar 21.</t>
  </si>
  <si>
    <t>Silué N</t>
  </si>
  <si>
    <t>Methods</t>
  </si>
  <si>
    <t>10.1016/j.ymeth.2019.03.017</t>
  </si>
  <si>
    <t>[Establishment and evaluation of a novel DNA detection method based on recombinase-aided isothermal amplification assay for Giardia lamblia]</t>
  </si>
  <si>
    <t>Ni BX, Liu YH, Xu XZ, Wang XT, Wu XM, Ying QJ, Cao J, Dai Y.</t>
  </si>
  <si>
    <t>Zhongguo Xue Xi Chong Bing Fang Zhi Za Zhi. 2020 Mar 31;32(4):345-349. doi: 10.16250/j.32.1374.2020035.</t>
  </si>
  <si>
    <t>Ni BX</t>
  </si>
  <si>
    <t>Zhongguo Xue Xi Chong Bing Fang Zhi Za Zhi</t>
  </si>
  <si>
    <t>10.16250/j.32.1374.2020035</t>
  </si>
  <si>
    <t>2020 Mar 31</t>
  </si>
  <si>
    <t>Substrate-Dependent Fermentation of Bamboo in Giant Panda Gut Microbiomes: Leaf Primarily to Ethanol and Pith to Lactate</t>
  </si>
  <si>
    <t>Scoma A, Khor WC, Coma M, Heyer R, Props R, Schoelynck J, Bouts T, Benndorf D, Li D, Zhang H, Rabaey K.</t>
  </si>
  <si>
    <t>Front Microbiol. 2020 Mar 31;11:530. doi: 10.3389/fmicb.2020.00530. eCollection 2020.</t>
  </si>
  <si>
    <t>Scoma A</t>
  </si>
  <si>
    <t>PMC7145396</t>
  </si>
  <si>
    <t>10.3389/fmicb.2020.00530</t>
  </si>
  <si>
    <t>Bacterial Factors Targeting the Nucleus: The Growing Family of Nucleomodulins</t>
  </si>
  <si>
    <t>Bierne H, Pourpre R.</t>
  </si>
  <si>
    <t>Toxins (Basel). 2020 Mar 31;12(4):220. doi: 10.3390/toxins12040220.</t>
  </si>
  <si>
    <t>Bierne H</t>
  </si>
  <si>
    <t>PMC7232420</t>
  </si>
  <si>
    <t>10.3390/toxins12040220</t>
  </si>
  <si>
    <t>Diarrhoeal disease surveillance in Papua New Guinea: findings and challenges</t>
  </si>
  <si>
    <t>Abdad MY, Soli KW, Pham B, Bande G, Maure T, Jonduo M, Kisa D, Rai G, Phuanukoonnon S, Siba PM, Horwood PF, Greenhill AR.</t>
  </si>
  <si>
    <t>Western Pac Surveill Response J. 2020 Mar 30;11(1):7-12. doi: 10.5365/wpsar.2018.9.2.006. eCollection 2020 Jan-Mar.</t>
  </si>
  <si>
    <t>Abdad MY</t>
  </si>
  <si>
    <t>Western Pac Surveill Response J</t>
  </si>
  <si>
    <t>PMC7485518</t>
  </si>
  <si>
    <t>10.5365/wpsar.2018.9.2.006</t>
  </si>
  <si>
    <t>2020 Mar 30</t>
  </si>
  <si>
    <t>Challenges in identification of enteroinvasive Escherichia coli and Shigella spp. in Lebanon</t>
  </si>
  <si>
    <t>Halimeh FB, Rafei R, Diene S, Mikhael M, Mallat H, Achkar M, Dabboussi F, Hamze M, Rolain JM.</t>
  </si>
  <si>
    <t>Acta Microbiol Immunol Hung. 2020 Mar 30;67(2):100-106. doi: 10.1556/030.2020.01102.</t>
  </si>
  <si>
    <t>10.1556/030.2020.01102</t>
  </si>
  <si>
    <t>A bivalent vaccine confers immunogenicity and protection against Shigella flexneri and enterotoxigenic Escherichia coli infections in mice</t>
  </si>
  <si>
    <t>Medeiros PHQS, Bolick DT, Ledwaba SE, Kolling GL, Costa DVS, Oriá RB, Lima AÂM, Barry EM, Guerrant RL.</t>
  </si>
  <si>
    <t>NPJ Vaccines. 2020 Mar 27;5(1):30. doi: 10.1038/s41541-020-0180-y. eCollection 2020.</t>
  </si>
  <si>
    <t>Medeiros PHQS</t>
  </si>
  <si>
    <t>PMC7101394</t>
  </si>
  <si>
    <t>10.1038/s41541-020-0180-y</t>
  </si>
  <si>
    <t>2020 Mar 27</t>
  </si>
  <si>
    <t>Short-Term Amoxicillin-Induced Perturbation of the Gut Microbiota Promotes Acute Intestinal Immune Regulation in Brown Norway Rats</t>
  </si>
  <si>
    <t>Graversen KB, Bahl MI, Larsen JM, Ballegaard AR, Licht TR, Bøgh KL.</t>
  </si>
  <si>
    <t>Front Microbiol. 2020 Mar 26;11:496. doi: 10.3389/fmicb.2020.00496. eCollection 2020.</t>
  </si>
  <si>
    <t>Graversen KB</t>
  </si>
  <si>
    <t>PMC7135894</t>
  </si>
  <si>
    <t>10.3389/fmicb.2020.00496</t>
  </si>
  <si>
    <t>2020 Mar 26</t>
  </si>
  <si>
    <t>An in vitro evaluation of the effects of different statins on the structure and function of human gut bacterial community</t>
  </si>
  <si>
    <t>Zhao C, Hu Y, Chen H, Li B, Cao L, Xia J, Yin Y.</t>
  </si>
  <si>
    <t>PLoS One. 2020 Mar 26;15(3):e0230200. doi: 10.1371/journal.pone.0230200. eCollection 2020.</t>
  </si>
  <si>
    <t>PMC7098552</t>
  </si>
  <si>
    <t>10.1371/journal.pone.0230200</t>
  </si>
  <si>
    <t>Persistent Transmission of Shigellosis in England Is Associated with a Recently Emerged Multidrug-Resistant Strain of Shigella sonnei</t>
  </si>
  <si>
    <t>Bardsley M, Jenkins C, Mitchell HD, Mikhail AFW, Baker KS, Foster K, Hughes G, Dallman TJ.</t>
  </si>
  <si>
    <t>J Clin Microbiol. 2020 Mar 25;58(4):e01692-19. doi: 10.1128/JCM.01692-19. Print 2020 Mar 25.</t>
  </si>
  <si>
    <t>Bardsley M</t>
  </si>
  <si>
    <t>PMC7098776</t>
  </si>
  <si>
    <t>10.1128/JCM.01692-19</t>
  </si>
  <si>
    <t>2020 Mar 25</t>
  </si>
  <si>
    <t>Antimicrobial mechanism of strictinin isomers extracted from the root of Rosa roxburghii Tratt (Ci Li Gen)</t>
  </si>
  <si>
    <t>Ma Y, Wang Y, Zhang H, Sun W, Li Z, Zhang F, Zhang H, Chen F, Zhang H, An J, He C.</t>
  </si>
  <si>
    <t>J Ethnopharmacol. 2020 Mar 25;250:112498. doi: 10.1016/j.jep.2019.112498. Epub 2019 Dec 23.</t>
  </si>
  <si>
    <t>10.1016/j.jep.2019.112498</t>
  </si>
  <si>
    <t>Diatom-Derived Polyunsaturated Aldehydes Are Unlikely to Influence the Microbiota Composition of Laboratory-Cultured Diatoms</t>
  </si>
  <si>
    <t>Eastabrook CL, Whitworth P, Robinson G, Caldwell GS.</t>
  </si>
  <si>
    <t>Life (Basel). 2020 Mar 24;10(3):29. doi: 10.3390/life10030029.</t>
  </si>
  <si>
    <t>Eastabrook CL</t>
  </si>
  <si>
    <t>PMC7151586</t>
  </si>
  <si>
    <t>10.3390/life10030029</t>
  </si>
  <si>
    <t>2020 Mar 24</t>
  </si>
  <si>
    <t>Different Vinculin Binding Sites Use the Same Mechanism to Regulate Directional Force Transduction</t>
  </si>
  <si>
    <t>Kluger C, Braun L, Sedlak SM, Pippig DA, Bauer MS, Miller K, Milles LF, Gaub HE, Vogel V.</t>
  </si>
  <si>
    <t>Biophys J. 2020 Mar 24;118(6):1344-1356. doi: 10.1016/j.bpj.2019.12.042. Epub 2020 Feb 4.</t>
  </si>
  <si>
    <t>Kluger C</t>
  </si>
  <si>
    <t>Biophys J</t>
  </si>
  <si>
    <t>PMC7091509</t>
  </si>
  <si>
    <t>10.1016/j.bpj.2019.12.042</t>
  </si>
  <si>
    <t>Functional Annotation and Curation of Hypothetical Proteins Present in A Newly Emerged Serotype 1c of Shigella flexneri: Emphasis on Selecting Targets for Virulence and Vaccine Design Studies</t>
  </si>
  <si>
    <t>Sen T, Verma NK.</t>
  </si>
  <si>
    <t>Genes (Basel). 2020 Mar 23;11(3):340. doi: 10.3390/genes11030340.</t>
  </si>
  <si>
    <t>Sen T</t>
  </si>
  <si>
    <t>PMC7141135</t>
  </si>
  <si>
    <t>10.3390/genes11030340</t>
  </si>
  <si>
    <t>2020 Mar 23</t>
  </si>
  <si>
    <t>Human Enteric Pathogens in Eight Rivers Used as Rural Household Drinking Water Sources in the Northern Region of South Africa</t>
  </si>
  <si>
    <t>Potgieter N, Karambwe S, Mudau LS, Barnard T, Traore A.</t>
  </si>
  <si>
    <t>Int J Environ Res Public Health. 2020 Mar 20;17(6):2079. doi: 10.3390/ijerph17062079.</t>
  </si>
  <si>
    <t>Potgieter N</t>
  </si>
  <si>
    <t>PMC7142607</t>
  </si>
  <si>
    <t>10.3390/ijerph17062079</t>
  </si>
  <si>
    <t>Enteric pathogens from water, hands, surface, soil, drainage ditch, and stream exposure points in a low-income neighborhood of Nairobi, Kenya</t>
  </si>
  <si>
    <t>Bauza V, Madadi V, Ocharo R, Nguyen TH, Guest JS.</t>
  </si>
  <si>
    <t>Sci Total Environ. 2020 Mar 20;709:135344. doi: 10.1016/j.scitotenv.2019.135344. Epub 2019 Nov 23.</t>
  </si>
  <si>
    <t>Bauza V</t>
  </si>
  <si>
    <t>10.1016/j.scitotenv.2019.135344</t>
  </si>
  <si>
    <t>Deep Insights into Gut Microbiota in Four Carnivorous Coral Reef Fishes from the South China Sea</t>
  </si>
  <si>
    <t>Gao YM, Zou KS, Zhou L, Huang XD, Li YY, Gao XY, Chen X, Zhang XY.</t>
  </si>
  <si>
    <t>Microorganisms. 2020 Mar 18;8(3):426. doi: 10.3390/microorganisms8030426.</t>
  </si>
  <si>
    <t>Gao YM</t>
  </si>
  <si>
    <t>PMC7143975</t>
  </si>
  <si>
    <t>10.3390/microorganisms8030426</t>
  </si>
  <si>
    <t>2020 Mar 18</t>
  </si>
  <si>
    <t>Assessing the water quality impacts of two Category-5 hurricanes on St. Thomas, Virgin Islands</t>
  </si>
  <si>
    <t>Jiang SC, Han M, Chandrasekaran S, Fang Y, Kellogg CA.</t>
  </si>
  <si>
    <t>Water Res. 2020 Mar 15;171:115440. doi: 10.1016/j.watres.2019.115440. Epub 2019 Dec 24.</t>
  </si>
  <si>
    <t>Jiang SC</t>
  </si>
  <si>
    <t>PMC7001102</t>
  </si>
  <si>
    <t>10.1016/j.watres.2019.115440</t>
  </si>
  <si>
    <t>2020 Mar 15</t>
  </si>
  <si>
    <t>Designation of chitosan nano-vaccine based on MxiH antigen of Shigella flexneri with increased immunization capacity</t>
  </si>
  <si>
    <t>Gilavand F, Marzban A, Ebrahimipour G, Soleimani N, Goudarzi M.</t>
  </si>
  <si>
    <t>Carbohydr Polym. 2020 Mar 15;232:115813. doi: 10.1016/j.carbpol.2019.115813. Epub 2019 Dec 31.</t>
  </si>
  <si>
    <t>Gilavand F</t>
  </si>
  <si>
    <t>10.1016/j.carbpol.2019.115813</t>
  </si>
  <si>
    <t>Fecal microbiota characteristics of Chinese patients with primary IgA nephropathy: a cross-sectional study</t>
  </si>
  <si>
    <t>Hu X, Du J, Xie Y, Huang Q, Xiao Y, Chen J, Yan S, Gong Z, Ouyang S.</t>
  </si>
  <si>
    <t>BMC Nephrol. 2020 Mar 13;21(1):97. doi: 10.1186/s12882-020-01741-9.</t>
  </si>
  <si>
    <t>PMC7071635</t>
  </si>
  <si>
    <t>10.1186/s12882-020-01741-9</t>
  </si>
  <si>
    <t>2020 Mar 13</t>
  </si>
  <si>
    <t>Effects of a Diet Supplemented with Exogenous Catalase from Penicillium notatum on Intestinal Development and Microbiota in Weaned Piglets</t>
  </si>
  <si>
    <t>Li Y, Zhao X, Zhang L, Zhan X, Liu Z, Zhuo Y, Lin Y, Fang Z, Che L, Feng B, Xu S, Li J, Wu D.</t>
  </si>
  <si>
    <t>Microorganisms. 2020 Mar 11;8(3):391. doi: 10.3390/microorganisms8030391.</t>
  </si>
  <si>
    <t>PMC7143822</t>
  </si>
  <si>
    <t>10.3390/microorganisms8030391</t>
  </si>
  <si>
    <t>2020 Mar 11</t>
  </si>
  <si>
    <t>Midgut microbiota diversity of potato tuber moth associated with potato tissue consumed</t>
  </si>
  <si>
    <t>Zheng Y, Xiao G, Zhou W, Gao Y, Li Z, Du G, Chen B.</t>
  </si>
  <si>
    <t>BMC Microbiol. 2020 Mar 11;20(1):58. doi: 10.1186/s12866-020-01740-8.</t>
  </si>
  <si>
    <t>Zheng Y</t>
  </si>
  <si>
    <t>PMC7066784</t>
  </si>
  <si>
    <t>10.1186/s12866-020-01740-8</t>
  </si>
  <si>
    <t>Secretion and Delivery of Intestinal Pathogenic Escherichia coli Virulence Factors via Outer Membrane Vesicles</t>
  </si>
  <si>
    <t>Rueter C, Bielaszewska M.</t>
  </si>
  <si>
    <t>Front Cell Infect Microbiol. 2020 Mar 6;10:91. doi: 10.3389/fcimb.2020.00091. eCollection 2020.</t>
  </si>
  <si>
    <t>Rueter C</t>
  </si>
  <si>
    <t>PMC7068151</t>
  </si>
  <si>
    <t>10.3389/fcimb.2020.00091</t>
  </si>
  <si>
    <t>2020 Mar 6</t>
  </si>
  <si>
    <t>The association between breastmilk oligosaccharides and faecal microbiota in healthy breastfed infants at two, six, and twelve weeks of age</t>
  </si>
  <si>
    <t>Borewicz K, Gu F, Saccenti E, Hechler C, Beijers R, de Weerth C, van Leeuwen SS, Schols HA, Smidt H.</t>
  </si>
  <si>
    <t>Sci Rep. 2020 Mar 6;10(1):4270. doi: 10.1038/s41598-020-61024-z.</t>
  </si>
  <si>
    <t>Borewicz K</t>
  </si>
  <si>
    <t>PMC7060319</t>
  </si>
  <si>
    <t>10.1038/s41598-020-61024-z</t>
  </si>
  <si>
    <t>Etiologic features of diarrheagenic microbes in stool specimens from patients with acute diarrhea in Thailand</t>
  </si>
  <si>
    <t>Okada K, Wongboot W, Kamjumphol W, Suebwongsa N, Wangroongsarb P, Kluabwang P, Chuenchom N, Swaddiwudhipong W, Wongchai T, Manosuthi W, Assawapatchara N, Khum-On P, Udompat P, Thanee C, Kitsaran S, Jirapong L, Jaiwong C, Nedsuwan S, Siripipattanamongkol C, Okada PA, Chantaroj S, Komukai S, Hamada S.</t>
  </si>
  <si>
    <t>Sci Rep. 2020 Mar 4;10(1):4009. doi: 10.1038/s41598-020-60711-1.</t>
  </si>
  <si>
    <t>Okada K</t>
  </si>
  <si>
    <t>PMC7055299</t>
  </si>
  <si>
    <t>10.1038/s41598-020-60711-1</t>
  </si>
  <si>
    <t>2020 Mar 4</t>
  </si>
  <si>
    <t>Comparative Study on Different Remediation Strategies Applied in Petroleum-Contaminated Soils</t>
  </si>
  <si>
    <t>Cui JQ, He QS, Liu MH, Chen H, Sun MB, Wen JP.</t>
  </si>
  <si>
    <t>Int J Environ Res Public Health. 2020 Mar 2;17(5):1606. doi: 10.3390/ijerph17051606.</t>
  </si>
  <si>
    <t>Cui JQ</t>
  </si>
  <si>
    <t>PMC7084466</t>
  </si>
  <si>
    <t>10.3390/ijerph17051606</t>
  </si>
  <si>
    <t>2020 Mar 2</t>
  </si>
  <si>
    <t>Room Temperature Synthesis and Characterization of Novel Bi(III) Complex with 2-Amino-3- Carbomethoxy-4,5,6,7-Tetrahydrobenzo[B]Thiophene as Potential Antimicrobial Agent</t>
  </si>
  <si>
    <t>Fondjo ES, Siéwé DA, Tamokou JD, Ekom SE, Djeukoua SKD, Doungmo G, Walters ME, Tsopmo A, Simon PFW, Kuiate JR.</t>
  </si>
  <si>
    <t>Acta Chim Slov. 2020 Mar;67(1):203-211.</t>
  </si>
  <si>
    <t>Fondjo ES</t>
  </si>
  <si>
    <t>Acta Chim Slov</t>
  </si>
  <si>
    <t>2020 Mar</t>
  </si>
  <si>
    <t>Unorthodox ophthalmic preparations on the Ghanaian market: a potential risk for ocular and enteric infections</t>
  </si>
  <si>
    <t>Kyei S, Dogbadze E, Tagoh S, Mwanza E.</t>
  </si>
  <si>
    <t>Afr Health Sci. 2020 Mar;20(1):515-523. doi: 10.4314/ahs.v20i1.58.</t>
  </si>
  <si>
    <t>Kyei S</t>
  </si>
  <si>
    <t>Afr Health Sci</t>
  </si>
  <si>
    <t>PMC7750071</t>
  </si>
  <si>
    <t>10.4314/ahs.v20i1.58</t>
  </si>
  <si>
    <t>Type 2 diabetes influences bacterial tissue compartmentalisation in human obesity</t>
  </si>
  <si>
    <t>Anhê FF, Jensen BAH, Varin TV, Servant F, Van Blerk S, Richard D, Marceau S, Surette M, Biertho L, Lelouvier B, Schertzer JD, Tchernof A, Marette A.</t>
  </si>
  <si>
    <t>Nat Metab. 2020 Mar;2(3):233-242. doi: 10.1038/s42255-020-0178-9. Epub 2020 Mar 9.</t>
  </si>
  <si>
    <t>Anhê FF</t>
  </si>
  <si>
    <t>Nat Metab</t>
  </si>
  <si>
    <t>10.1038/s42255-020-0178-9</t>
  </si>
  <si>
    <t>Increased Ileal Immunoglobulin A Production and Immunoglobulin A-Coated Bacteria in Diarrhea-Predominant Irritable Bowel Syndrome</t>
  </si>
  <si>
    <t>Liu Y, Yuan X, Li L, Lin L, Zuo X, Cong Y, Li Y.</t>
  </si>
  <si>
    <t>Clin Transl Gastroenterol. 2020 Mar;11(3):e00146. doi: 10.14309/ctg.0000000000000146.</t>
  </si>
  <si>
    <t>PMC7145038</t>
  </si>
  <si>
    <t>10.14309/ctg.0000000000000146</t>
  </si>
  <si>
    <t>History and Epidemiology of Bacillary Dysentery in Korea: from Korean War to 2017</t>
  </si>
  <si>
    <t>Pai H.</t>
  </si>
  <si>
    <t>Infect Chemother. 2020 Mar;52(1):123-131. doi: 10.3947/ic.2020.52.1.123.</t>
  </si>
  <si>
    <t>Pai H</t>
  </si>
  <si>
    <t>Infect Chemother</t>
  </si>
  <si>
    <t>PMC7113447</t>
  </si>
  <si>
    <t>10.3947/ic.2020.52.1.123</t>
  </si>
  <si>
    <t>Isolation and molecular-based identification of bacteria from unhatched leftover eggs of ducks in selected mini-hatcheries of Kishoreganj, Bangladesh</t>
  </si>
  <si>
    <t>Punom SA, Khan MSR, Pritha ST, Hassan J, Rahman S, Mahmud MM, Islam MS.</t>
  </si>
  <si>
    <t>J Adv Vet Anim Res. 2020 Feb 19;7(1):164-169. doi: 10.5455/javar.2020.g406. eCollection 2020 Mar.</t>
  </si>
  <si>
    <t>Punom SA</t>
  </si>
  <si>
    <t>J Adv Vet Anim Res</t>
  </si>
  <si>
    <t>PMC7096114</t>
  </si>
  <si>
    <t>10.5455/javar.2020.g406</t>
  </si>
  <si>
    <t>2020 Feb 19</t>
  </si>
  <si>
    <t>Hydrolysis Conditions of Porcine Blood Proteins and Antimicrobial Effects of Their Hydrolysates</t>
  </si>
  <si>
    <t>Jin SK, Choi JS, Yim DG.</t>
  </si>
  <si>
    <t>Food Sci Anim Resour. 2020 Mar;40(2):172-182. doi: 10.5851/kosfa.2020.e2. Epub 2020 Mar 1.</t>
  </si>
  <si>
    <t>Jin SK</t>
  </si>
  <si>
    <t>Food Sci Anim Resour</t>
  </si>
  <si>
    <t>PMC7057041</t>
  </si>
  <si>
    <t>10.5851/kosfa.2020.e2</t>
  </si>
  <si>
    <t>Outbreak of gastroenteritis highlighting the diagnostic and epidemiological challenges of enteroinvasive Escherichia coli, County of Halland, Sweden, November 2017</t>
  </si>
  <si>
    <t>Lagerqvist N, Löf E, Enkirch T, Nilsson P, Roth A, Jernberg C.</t>
  </si>
  <si>
    <t>Euro Surveill. 2020 Mar;25(9):1900466. doi: 10.2807/1560-7917.ES.2020.25.9.1900466.</t>
  </si>
  <si>
    <t>Lagerqvist N</t>
  </si>
  <si>
    <t>Euro Surveill</t>
  </si>
  <si>
    <t>PMC7068165</t>
  </si>
  <si>
    <t>10.2807/1560-7917.ES.2020.25.9.1900466</t>
  </si>
  <si>
    <t>Novel marine Nocardiopsis dassonvillei-DS013 mediated silver nanoparticles characterization and its bactericidal potential against clinical isolates</t>
  </si>
  <si>
    <t>Dhanaraj S, Thirunavukkarasu S, Allen John H, Pandian S, Salmen SH, Chinnathambi A, Alharbi SA.</t>
  </si>
  <si>
    <t>Saudi J Biol Sci. 2020 Mar;27(3):991-995. doi: 10.1016/j.sjbs.2020.01.003. Epub 2020 Jan 16.</t>
  </si>
  <si>
    <t>Dhanaraj S</t>
  </si>
  <si>
    <t>PMC7042616</t>
  </si>
  <si>
    <t>10.1016/j.sjbs.2020.01.003</t>
  </si>
  <si>
    <t>Disruption of the Burkholderia pseudomallei two-component signal transduction system BbeR-BbeS leads to increased extracellular DNA secretion and altered biofilm formation</t>
  </si>
  <si>
    <t>Alwis PA, Treerat P, Gong L, Deveson Lucas D, Allwood EM, Prescott M, Devenish RJ, Adler B, Boyce JD.</t>
  </si>
  <si>
    <t>Vet Microbiol. 2020 Mar;242:108603. doi: 10.1016/j.vetmic.2020.108603. Epub 2020 Feb 8.</t>
  </si>
  <si>
    <t>Alwis PA</t>
  </si>
  <si>
    <t>Vet Microbiol</t>
  </si>
  <si>
    <t>10.1016/j.vetmic.2020.108603</t>
  </si>
  <si>
    <t>Preliminary evaluation of application of a 3-dimensional network structure of siloxanes Dergall preparation on chick embryo development and microbiological status of eggshells</t>
  </si>
  <si>
    <t>Patrzałek M, Kosecka-Strojek M, Lisowska-Łysiak K, Trela M, Kot M, Gawlak M, Liszka D, Sajewicz M, Tombarkiewicz B, Pawlak K, Międzobrodzki J, Lis MW.</t>
  </si>
  <si>
    <t>Poult Sci. 2020 Mar;99(3):1581-1590. doi: 10.1016/j.psj.2019.10.079. Epub 2020 Feb 5.</t>
  </si>
  <si>
    <t>Patrzałek M</t>
  </si>
  <si>
    <t>PMC7587672</t>
  </si>
  <si>
    <t>10.1016/j.psj.2019.10.079</t>
  </si>
  <si>
    <t>Enterotype identification and its influence on regulating the duodenum metabolism in chickens</t>
  </si>
  <si>
    <t>Yuan Z, Yan W, Wen C, Zheng J, Yang N, Sun C.</t>
  </si>
  <si>
    <t>Poult Sci. 2020 Mar;99(3):1515-1527. doi: 10.1016/j.psj.2019.10.078. Epub 2020 Jan 30.</t>
  </si>
  <si>
    <t>Yuan Z</t>
  </si>
  <si>
    <t>PMC7587748</t>
  </si>
  <si>
    <t>10.1016/j.psj.2019.10.078</t>
  </si>
  <si>
    <t>Effects of Eimeria tenella infection on the barrier damage and microbiota diversity of chicken cecum</t>
  </si>
  <si>
    <t>Zhou BH, Jia LS, Wei SS, Ding HY, Yang JY, Wang HW.</t>
  </si>
  <si>
    <t>Poult Sci. 2020 Mar;99(3):1297-1305. doi: 10.1016/j.psj.2019.10.073. Epub 2020 Jan 22.</t>
  </si>
  <si>
    <t>Zhou BH</t>
  </si>
  <si>
    <t>PMC7587721</t>
  </si>
  <si>
    <t>10.1016/j.psj.2019.10.073</t>
  </si>
  <si>
    <t>Dynamic comparison of gut microbiota of mice infected with Shigella flexneri via two different infective routes</t>
  </si>
  <si>
    <t>Yang J, Chen W, Xia P, Zhang W.</t>
  </si>
  <si>
    <t>Exp Ther Med. 2020 Mar;19(3):2273-2281. doi: 10.3892/etm.2020.8469. Epub 2020 Jan 23.</t>
  </si>
  <si>
    <t>PMC7027338</t>
  </si>
  <si>
    <t>10.3892/etm.2020.8469</t>
  </si>
  <si>
    <t>A multiplex PCR assay with a common primer for the detection of eleven foodborne pathogens</t>
  </si>
  <si>
    <t>Tao J, Liu W, Ding W, Han R, Shen Q, Xia Y, Zhang Y, Sun W.</t>
  </si>
  <si>
    <t>J Food Sci. 2020 Mar;85(3):744-754. doi: 10.1111/1750-3841.15033. Epub 2020 Jan 30.</t>
  </si>
  <si>
    <t>Tao J</t>
  </si>
  <si>
    <t>10.1111/1750-3841.15033</t>
  </si>
  <si>
    <t>Introduction of PCR testing reveals a previously unrecognized burden of yersiniosis in Hampshire, UK</t>
  </si>
  <si>
    <t>Clarke M, Dabke G, Strakova L, Jenkins C, Saavedra-Campos M, McManus O, Paranthaman K.</t>
  </si>
  <si>
    <t>J Med Microbiol. 2020 Mar;69(3):419-426. doi: 10.1099/jmm.0.001125.</t>
  </si>
  <si>
    <t>Clarke M</t>
  </si>
  <si>
    <t>10.1099/jmm.0.001125</t>
  </si>
  <si>
    <t>Can we 'WaSH' infectious diseases out of slums?</t>
  </si>
  <si>
    <t>Ross AG, Rahman M, Alam M, Zaman K, Qadri F.</t>
  </si>
  <si>
    <t>Int J Infect Dis. 2020 Mar;92:130-132. doi: 10.1016/j.ijid.2020.01.014. Epub 2020 Jan 18.</t>
  </si>
  <si>
    <t>Ross AG</t>
  </si>
  <si>
    <t>10.1016/j.ijid.2020.01.014</t>
  </si>
  <si>
    <t>A propos of a new case of shigellosis by a non-imported multiresistant strain</t>
  </si>
  <si>
    <t>Rosales-Castillo A, Pedrosa-Corral I, Gutiérrez-Fernández J.</t>
  </si>
  <si>
    <t>Rev Esp Enferm Dig. 2020 Mar;112(3):244. doi: 10.17235/reed.2020.6399/2019.</t>
  </si>
  <si>
    <t>Rosales-Castillo A</t>
  </si>
  <si>
    <t>Rev Esp Enferm Dig</t>
  </si>
  <si>
    <t>10.17235/reed.2020.6399/2019</t>
  </si>
  <si>
    <t>Principal component analysis of MALDI-TOF MS of whole-cell foodborne pathogenic bacteria</t>
  </si>
  <si>
    <t>Yan W, Qian J, Ge Y, Ye K, Zhou C, Zhang H.</t>
  </si>
  <si>
    <t>Anal Biochem. 2020 Mar 1;592:113582. doi: 10.1016/j.ab.2020.113582. Epub 2020 Jan 11.</t>
  </si>
  <si>
    <t>Yan W</t>
  </si>
  <si>
    <t>10.1016/j.ab.2020.113582</t>
  </si>
  <si>
    <t>2020 Mar 1</t>
  </si>
  <si>
    <t>Bacterial Biogeography of the Colon in Dogs With Chronic Inflammatory Enteropathy</t>
  </si>
  <si>
    <t>Giaretta PR, Suchodolski JS, Jergens AE, Steiner JM, Lidbury JA, Cook AK, Hanifeh M, Spillmann T, Kilpinen S, Syrjä P, Rech RR.</t>
  </si>
  <si>
    <t>Vet Pathol. 2020 Mar;57(2):258-265. doi: 10.1177/0300985819891259. Epub 2020 Jan 9.</t>
  </si>
  <si>
    <t>Giaretta PR</t>
  </si>
  <si>
    <t>Vet Pathol</t>
  </si>
  <si>
    <t>10.1177/0300985819891259</t>
  </si>
  <si>
    <t>Isolation of β-glucan from Eleusine coracana and its antibiofilm, antidiabetic, antioxidant, and biocompatible activities</t>
  </si>
  <si>
    <t>Divya M, Karthikeyan S, Ravi C, Govindarajan M, Alharbi NS, Kadaikunnan S, Khaled JM, Almanaa TN, Vaseeharan B.</t>
  </si>
  <si>
    <t>Microb Pathog. 2020 Mar;140:103955. doi: 10.1016/j.micpath.2019.103955. Epub 2019 Dec 30.</t>
  </si>
  <si>
    <t>Divya M</t>
  </si>
  <si>
    <t>10.1016/j.micpath.2019.103955</t>
  </si>
  <si>
    <t>Sini decoction ameliorates interrelated lung injury in septic mice by modulating the composition of gut microbiota</t>
  </si>
  <si>
    <t>Wang W, Chen Q, Yang X, Wu J, Huang F.</t>
  </si>
  <si>
    <t>Microb Pathog. 2020 Mar;140:103956. doi: 10.1016/j.micpath.2019.103956. Epub 2019 Dec 28.</t>
  </si>
  <si>
    <t>10.1016/j.micpath.2019.103956</t>
  </si>
  <si>
    <t>Pig Exposure and Health Outcomes in Hospitalized Infectious Disease Patients in Vietnam</t>
  </si>
  <si>
    <t>Robertson G, Perry M, Vinh PV, Ngoc DTT, Thanh TPT, My PT, Thao HD, Rabaa M, Baker S, Woolhouse M; VIZIONS consortium.</t>
  </si>
  <si>
    <t>Ecohealth. 2020 Mar;17(1):28-40. doi: 10.1007/s10393-019-01460-0. Epub 2019 Dec 16.</t>
  </si>
  <si>
    <t>Robertson G</t>
  </si>
  <si>
    <t>Ecohealth</t>
  </si>
  <si>
    <t>PMC7109191</t>
  </si>
  <si>
    <t>10.1007/s10393-019-01460-0</t>
  </si>
  <si>
    <t>Acute diarrhea with blood: diagnosis and drug treatment</t>
  </si>
  <si>
    <t>da Cruz Gouveia MA, Lins MTC, da Silva GAP.</t>
  </si>
  <si>
    <t>J Pediatr (Rio J). 2020 Mar-Apr;96 Suppl 1(Suppl 1):20-28. doi: 10.1016/j.jped.2019.08.006. Epub 2019 Oct 8.</t>
  </si>
  <si>
    <t>da Cruz Gouveia MA</t>
  </si>
  <si>
    <t>J Pediatr (Rio J)</t>
  </si>
  <si>
    <t>PMC9432323</t>
  </si>
  <si>
    <t>10.1016/j.jped.2019.08.006</t>
  </si>
  <si>
    <t>2020 Mar-Apr</t>
  </si>
  <si>
    <t>Multifarious Pharmacological Applications of Green Routed Eco-Friendly Iron Nanoparticles Synthesized by Streptomyces Sp. (SRT12)</t>
  </si>
  <si>
    <t>Rajeswaran S, Somasundaram Thirugnanasambandan S, Dewangan NK, Moorthy RK, Kandasamy S, Vilwanathan R.</t>
  </si>
  <si>
    <t>Biol Trace Elem Res. 2020 Mar;194(1):273-283. doi: 10.1007/s12011-019-01777-5. Epub 2019 Jun 29.</t>
  </si>
  <si>
    <t>Rajeswaran S</t>
  </si>
  <si>
    <t>Biol Trace Elem Res</t>
  </si>
  <si>
    <t>10.1007/s12011-019-01777-5</t>
  </si>
  <si>
    <t>5-Methylindole Potentiates Aminoglycoside Against Gram-Positive Bacteria Including Staphylococcus aureus Persisters Under Hypoionic Conditions</t>
  </si>
  <si>
    <t>Sun F, Bian M, Li Z, Lv B, Gao Y, Wang Y, Fu X.</t>
  </si>
  <si>
    <t>Front Cell Infect Microbiol. 2020 Feb 28;10:84. doi: 10.3389/fcimb.2020.00084. eCollection 2020.</t>
  </si>
  <si>
    <t>Sun F</t>
  </si>
  <si>
    <t>PMC7058972</t>
  </si>
  <si>
    <t>10.3389/fcimb.2020.00084</t>
  </si>
  <si>
    <t>2020 Feb 28</t>
  </si>
  <si>
    <t>Surface chemistry modified upconversion nanoparticles as fluorescent sensor array for discrimination of foodborne pathogenic bacteria</t>
  </si>
  <si>
    <t>Yin M, Jing C, Li H, Deng Q, Wang S.</t>
  </si>
  <si>
    <t>J Nanobiotechnology. 2020 Feb 28;18(1):41. doi: 10.1186/s12951-020-00596-4.</t>
  </si>
  <si>
    <t>Yin M</t>
  </si>
  <si>
    <t>J Nanobiotechnology</t>
  </si>
  <si>
    <t>PMC7049179</t>
  </si>
  <si>
    <t>10.1186/s12951-020-00596-4</t>
  </si>
  <si>
    <t>Application of a cost-effectiveness analysis of pathogen-specific vaccines against gastroenteritis to a military population in a developing country setting</t>
  </si>
  <si>
    <t>Ballard SB, Tallant A, Guerra RG, Quigley D, Stiegmann R, Mirelman AJ, Riddle MS, Gilman RH; Norovirus Working Group in Peru.</t>
  </si>
  <si>
    <t>Vaccine. 2020 Feb 28;38(10):2292-2297. doi: 10.1016/j.vaccine.2020.01.075. Epub 2020 Feb 1.</t>
  </si>
  <si>
    <t>PMC9423028</t>
  </si>
  <si>
    <t>NIHMS1555527</t>
  </si>
  <si>
    <t>10.1016/j.vaccine.2020.01.075</t>
  </si>
  <si>
    <t>Prevalence and antimicrobial susceptibility of Salmonella and Shigella species isolated from diarrheic children in Ambo town</t>
  </si>
  <si>
    <t>Tosisa W, Mihret A, Ararsa A, Eguale T, Abebe T.</t>
  </si>
  <si>
    <t>BMC Pediatr. 2020 Feb 27;20(1):91. doi: 10.1186/s12887-020-1970-0.</t>
  </si>
  <si>
    <t>Tosisa W</t>
  </si>
  <si>
    <t>PMC7045482</t>
  </si>
  <si>
    <t>10.1186/s12887-020-1970-0</t>
  </si>
  <si>
    <t>2020 Feb 27</t>
  </si>
  <si>
    <t>Associations between enteric pathogen carriage and height-for-age, weight-for-age and weight-for-height in children under 5 years old in urban Dhaka, Bangladesh</t>
  </si>
  <si>
    <t>Berendes D, Capone D, Knee J, Holcomb D, Sultana S, Pickering AJ, Brown J.</t>
  </si>
  <si>
    <t>Epidemiol Infect. 2020 Feb 27;148:e39. doi: 10.1017/S0950268820000369.</t>
  </si>
  <si>
    <t>Berendes D</t>
  </si>
  <si>
    <t>PMC7058651</t>
  </si>
  <si>
    <t>10.1017/S0950268820000369</t>
  </si>
  <si>
    <t>Cryo-EM structure of the Shigella type III needle complex</t>
  </si>
  <si>
    <t>Lunelli M, Kamprad A, Bürger J, Mielke T, Spahn CMT, Kolbe M.</t>
  </si>
  <si>
    <t>PLoS Pathog. 2020 Feb 24;16(2):e1008263. doi: 10.1371/journal.ppat.1008263. eCollection 2020 Feb.</t>
  </si>
  <si>
    <t>Lunelli M</t>
  </si>
  <si>
    <t>PMC7058355</t>
  </si>
  <si>
    <t>10.1371/journal.ppat.1008263</t>
  </si>
  <si>
    <t>2020 Feb 24</t>
  </si>
  <si>
    <t>Withdrawal: Outer membrane protein A (OmpA) of Shigella flexneri 2a links innate and adaptive immunity in a TLR2-dependent manner and involvement of IL-12 and nitric oxide</t>
  </si>
  <si>
    <t>Pore D, Mahata N, Chakrabarti MK.</t>
  </si>
  <si>
    <t>J Biol Chem. 2020 Feb 21;295(8):2543. doi: 10.1074/jbc.W120.012819.</t>
  </si>
  <si>
    <t>Pore D</t>
  </si>
  <si>
    <t>PMC7039543</t>
  </si>
  <si>
    <t>10.1074/jbc.W120.012819</t>
  </si>
  <si>
    <t>2020 Feb 21</t>
  </si>
  <si>
    <t>Regulation of OmpA Translation and Shigella dysenteriae Virulence by an RNA Thermometer</t>
  </si>
  <si>
    <t>Murphy ER, Roßmanith J, Sieg J, Fris ME, Hussein H, Kouse AB, Gross K, Zeng C, Hines JV, Narberhaus F, Coschigano PW.</t>
  </si>
  <si>
    <t>Infect Immun. 2020 Feb 20;88(3):e00871-19. doi: 10.1128/IAI.00871-19. Print 2020 Feb 20.</t>
  </si>
  <si>
    <t>Murphy ER</t>
  </si>
  <si>
    <t>PMC7035939</t>
  </si>
  <si>
    <t>10.1128/IAI.00871-19</t>
  </si>
  <si>
    <t>2020 Feb 20</t>
  </si>
  <si>
    <t>Bacterial metagenome analysis of Mytilus galloprovincialis collected from Istanbul and Izmir coastal stations of Turkey</t>
  </si>
  <si>
    <t>Bozcal E, Dagdeviren M.</t>
  </si>
  <si>
    <t>Environ Monit Assess. 2020 Feb 19;192(3):186. doi: 10.1007/s10661-020-8129-1.</t>
  </si>
  <si>
    <t>Bozcal E</t>
  </si>
  <si>
    <t>10.1007/s10661-020-8129-1</t>
  </si>
  <si>
    <t>Development of a duplex lateral flow dipstick test for the detection and differentiation of Listeria spp. and Listeria monocytogenes in meat products based on loop-mediated isothermal amplification</t>
  </si>
  <si>
    <t>Ledlod S, Bunroddith K, Areekit S, Santiwatanakul S, Chansiri K.</t>
  </si>
  <si>
    <t>J Chromatogr B Analyt Technol Biomed Life Sci. 2020 Feb 15;1139:121834. doi: 10.1016/j.jchromb.2019.121834. Epub 2019 Oct 21.</t>
  </si>
  <si>
    <t>Ledlod S</t>
  </si>
  <si>
    <t>J Chromatogr B Analyt Technol Biomed Life Sci</t>
  </si>
  <si>
    <t>10.1016/j.jchromb.2019.121834</t>
  </si>
  <si>
    <t>2020 Feb 15</t>
  </si>
  <si>
    <t>Shigella sonnei bacteraemia in a cystic fibrosis patient: case report and literature review</t>
  </si>
  <si>
    <t>Carretero-Vicario O, Taravillo I, Corbella L, Catalan M, Garfia C, Martinez MT, Chaves F, Orellana MA.</t>
  </si>
  <si>
    <t>Access Microbiol. 2020 Feb 14;2(2):acmi000102. doi: 10.1099/acmi.0.000102. eCollection 2020.</t>
  </si>
  <si>
    <t>Carretero-Vicario O</t>
  </si>
  <si>
    <t>PMC8459098</t>
  </si>
  <si>
    <t>10.1099/acmi.0.000102</t>
  </si>
  <si>
    <t>2020 Feb 14</t>
  </si>
  <si>
    <t>High Rates of Antimicrobial Resistance and Virulence Gene Distribution Among Shigella spp. Isolated from Pediatric Patients in Tehran, Iran</t>
  </si>
  <si>
    <t>Karimi-Yazdi M, Ghalavand Z, Shabani M, Houri H, Sadredinamin M, Taheri M, Eslami G.</t>
  </si>
  <si>
    <t>Infect Drug Resist. 2020 Feb 13;13:485-492. doi: 10.2147/IDR.S238559. eCollection 2020.</t>
  </si>
  <si>
    <t>Karimi-Yazdi M</t>
  </si>
  <si>
    <t>PMC7025676</t>
  </si>
  <si>
    <t>10.2147/IDR.S238559</t>
  </si>
  <si>
    <t>2020 Feb 13</t>
  </si>
  <si>
    <t>Superstructure formation by RodZ hexamers of Shigella sonnei maintains the rod shape of bacilli</t>
  </si>
  <si>
    <t>Mitobe J, Nishiumi F, Yanagihara I, Yamamoto S, Ohnishi M.</t>
  </si>
  <si>
    <t>PLoS One. 2020 Feb 13;15(2):e0228052. doi: 10.1371/journal.pone.0228052. eCollection 2020.</t>
  </si>
  <si>
    <t>Mitobe J</t>
  </si>
  <si>
    <t>PMC7018016</t>
  </si>
  <si>
    <t>10.1371/journal.pone.0228052</t>
  </si>
  <si>
    <t>Physicochemical, microbial, and aroma characteristics of Chinese pickled red peppers (Capsicum annuum) with and without biofilm</t>
  </si>
  <si>
    <t>Zhang Q, Zhang F, Gong C, Tan X, Ren Y, Yao K, Zhang Q, Chi Y.</t>
  </si>
  <si>
    <t>RSC Adv. 2020 Feb 12;10(11):6609-6617. doi: 10.1039/d0ra00490a. eCollection 2020 Feb 7.</t>
  </si>
  <si>
    <t>RSC Adv</t>
  </si>
  <si>
    <t>PMC9049736</t>
  </si>
  <si>
    <t>10.1039/d0ra00490a</t>
  </si>
  <si>
    <t>2020 Feb 12</t>
  </si>
  <si>
    <t>The distribution characteristics of intestinal microbiota in children with community-acquired pneumonia under five Years of age</t>
  </si>
  <si>
    <t>Ren X, Gamallat Y, Liu D, Zhu Y, Meyiah A, Yan C, Shang D, Xin Y.</t>
  </si>
  <si>
    <t>Microb Pathog. 2020 Feb 11;142:104062. doi: 10.1016/j.micpath.2020.104062. Online ahead of print.</t>
  </si>
  <si>
    <t>Ren X</t>
  </si>
  <si>
    <t>10.1016/j.micpath.2020.104062</t>
  </si>
  <si>
    <t>2020 Feb 11</t>
  </si>
  <si>
    <t>Author Correction: Evaluation of in vitro and in vivo antibiotic efficacy against a novel bioluminescent Shigella flexneri</t>
  </si>
  <si>
    <t>McCloskey MC, Shaheen S, Rabago L, Hulverson MA, Choi R, Barrett LK, Arnold SLM.</t>
  </si>
  <si>
    <t>Sci Rep. 2020 Feb 11;10(1):2683. doi: 10.1038/s41598-020-59766-x.</t>
  </si>
  <si>
    <t>McCloskey MC</t>
  </si>
  <si>
    <t>PMC7010794</t>
  </si>
  <si>
    <t>10.1038/s41598-020-59766-x</t>
  </si>
  <si>
    <t>Genome-wide association studies of Shigella spp. and Enteroinvasive Escherichia coli isolates demonstrate an absence of genetic markers for prediction of disease severity</t>
  </si>
  <si>
    <t>Hendriks ACA, Reubsaet FAG, Kooistra-Smid AMDM, Rossen JWA, Dutilh BE, Zomer AL, van den Beld MJC; IBESS group.</t>
  </si>
  <si>
    <t>BMC Genomics. 2020 Feb 10;21(1):138. doi: 10.1186/s12864-020-6555-7.</t>
  </si>
  <si>
    <t>Hendriks ACA</t>
  </si>
  <si>
    <t>PMC7011524</t>
  </si>
  <si>
    <t>10.1186/s12864-020-6555-7</t>
  </si>
  <si>
    <t>2020 Feb 10</t>
  </si>
  <si>
    <t>BuZangTongLuo decoction improved hindlimb ischemia by activating angiogenesis and regulating gut microbiota in diabetic mice</t>
  </si>
  <si>
    <t>Zheng J, Chen M, Ye C, Sun X, Jiang N, Zou X, Yang H, Liu H.</t>
  </si>
  <si>
    <t>J Ethnopharmacol. 2020 Feb 10;248:112330. doi: 10.1016/j.jep.2019.112330. Epub 2019 Oct 22.</t>
  </si>
  <si>
    <t>Zheng J</t>
  </si>
  <si>
    <t>10.1016/j.jep.2019.112330</t>
  </si>
  <si>
    <t>Variations in association of nasal microbiota with virulent and non-virulent strains of Glaesserella (Haemophilus) parasuis in weaning piglets</t>
  </si>
  <si>
    <t>Mahmmod YS, Correa-Fiz F, Aragon V.</t>
  </si>
  <si>
    <t>Vet Res. 2020 Feb 3;51(1):7. doi: 10.1186/s13567-020-0738-8.</t>
  </si>
  <si>
    <t>Mahmmod YS</t>
  </si>
  <si>
    <t>Vet Res</t>
  </si>
  <si>
    <t>PMC6996185</t>
  </si>
  <si>
    <t>10.1186/s13567-020-0738-8</t>
  </si>
  <si>
    <t>2020 Feb 3</t>
  </si>
  <si>
    <t>Extended-spectrum β-Lactamase Acquisition in Patients Receiving Systemic Cephalosporin Treatment for Salmonella spp. and Shigella spp. Infection</t>
  </si>
  <si>
    <t>Spellerberg B, Rabsch W, Pietsch M, Denzer C, Posovszky C, Essig A, Pfeifer Y.</t>
  </si>
  <si>
    <t>Clin Infect Dis. 2020 Feb 3;70(4):714-716. doi: 10.1093/cid/ciz468.</t>
  </si>
  <si>
    <t>Spellerberg B</t>
  </si>
  <si>
    <t>10.1093/cid/ciz468</t>
  </si>
  <si>
    <t>Bupi Hewei decoction ameliorates 5-fluorouracil-induced intestinal dysbiosis in rats through T helper 17/T regulatory cell signaling pathway</t>
  </si>
  <si>
    <t>Sun Z, Hu Y, Wang Y, Feng J, Dou Y.</t>
  </si>
  <si>
    <t>J Tradit Chin Med. 2020 Feb;40(1):38-48.</t>
  </si>
  <si>
    <t>J Tradit Chin Med</t>
  </si>
  <si>
    <t>2020 Feb</t>
  </si>
  <si>
    <t>Disparities in Shigellosis Incidence by Census Tract Poverty, Crowding, and Race/Ethnicity in the United States, FoodNet, 2004-2014</t>
  </si>
  <si>
    <t>Libby T, Clogher P, Wilson E, Oosmanally N, Boyle M, Eikmeier D, Nicholson C, McGuire S, Cieslak P, Golwalkar M, Geissler A, Vugia D.</t>
  </si>
  <si>
    <t>Open Forum Infect Dis. 2020 Jan 31;7(2):ofaa030. doi: 10.1093/ofid/ofaa030. eCollection 2020 Feb.</t>
  </si>
  <si>
    <t>Libby T</t>
  </si>
  <si>
    <t>PMC7032626</t>
  </si>
  <si>
    <t>10.1093/ofid/ofaa030</t>
  </si>
  <si>
    <t>2020 Jan 31</t>
  </si>
  <si>
    <t>The effect of acute malnutrition on enteric pathogens, moderate-to-severe diarrhoea, and associated mortality in the Global Enteric Multicenter Study cohort: a post-hoc analysis</t>
  </si>
  <si>
    <t>Tickell KD, Sharmin R, Deichsel EL, Lamberti LM, Walson JL, Faruque ASG, Pavlinac PB, Kotloff KL, Chisti MJ.</t>
  </si>
  <si>
    <t>Lancet Glob Health. 2020 Feb;8(2):e215-e224. doi: 10.1016/S2214-109X(19)30498-X.</t>
  </si>
  <si>
    <t>Tickell KD</t>
  </si>
  <si>
    <t>Lancet Glob Health</t>
  </si>
  <si>
    <t>PMC7025322</t>
  </si>
  <si>
    <t>10.1016/S2214-109X(19)30498-X</t>
  </si>
  <si>
    <t>Commensal Escherichia coli are a reservoir for the transfer of XDR plasmids into epidemic fluoroquinolone-resistant Shigella sonnei</t>
  </si>
  <si>
    <t>Thanh Duy P, Thi Nguyen TN, Vu Thuy D, Chung The H, Alcock F, Boinett C, Dan Thanh HN, Thanh Tuyen H, Thwaites GE, Rabaa MA, Baker S.</t>
  </si>
  <si>
    <t>Nat Microbiol. 2020 Feb;5(2):256-264. doi: 10.1038/s41564-019-0645-9. Epub 2020 Jan 20.</t>
  </si>
  <si>
    <t>Thanh Duy P</t>
  </si>
  <si>
    <t>PMC6992430</t>
  </si>
  <si>
    <t>EMS85029</t>
  </si>
  <si>
    <t>10.1038/s41564-019-0645-9</t>
  </si>
  <si>
    <t>Cytosolic Gram-negative bacteria prevent apoptosis by inhibition of effector caspases through lipopolysaccharide</t>
  </si>
  <si>
    <t>Günther SD, Fritsch M, Seeger JM, Schiffmann LM, Snipas SJ, Coutelle M, Kufer TA, Higgins PG, Hornung V, Bernardini ML, Höning S, Krönke M, Salvesen GS, Kashkar H.</t>
  </si>
  <si>
    <t>Nat Microbiol. 2020 Feb;5(2):354-367. doi: 10.1038/s41564-019-0620-5. Epub 2019 Dec 23.</t>
  </si>
  <si>
    <t>Günther SD</t>
  </si>
  <si>
    <t>10.1038/s41564-019-0620-5</t>
  </si>
  <si>
    <t>Diarrhoeal disease and subsequent risk of death in infants and children residing in low-income and middle-income countries: analysis of the GEMS case-control study and 12-month GEMS-1A follow-on study</t>
  </si>
  <si>
    <t>Levine MM, Nasrin D, Acácio S, Bassat Q, Powell H, Tennant SM, Sow SO, Sur D, Zaidi AKM, Faruque ASG, Hossain MJ, Alonso PL, Breiman RF, O'Reilly CE, Mintz ED, Omore R, Ochieng JB, Oundo JO, Tamboura B, Sanogo D, Onwuchekwa U, Manna B, Ramamurthy T, Kanungo S, Ahmed S, Qureshi S, Quadri F, Hossain A, Das SK, Antonio M, Saha D, Mandomando I, Blackwelder WC, Farag T, Wu Y, Houpt ER, Verweiij JJ, Sommerfelt H, Nataro JP, Robins-Browne RM, Kotloff KL.</t>
  </si>
  <si>
    <t>Lancet Glob Health. 2020 Feb;8(2):e204-e214. doi: 10.1016/S2214-109X(19)30541-8. Epub 2019 Dec 18.</t>
  </si>
  <si>
    <t>Levine MM</t>
  </si>
  <si>
    <t>PMC7025325</t>
  </si>
  <si>
    <t>10.1016/S2214-109X(19)30541-8</t>
  </si>
  <si>
    <t>Co-selection and stability of bacterial antibiotic resistance by arsenic pollution accidents in source water</t>
  </si>
  <si>
    <t>Zhang M, Wan K, Zeng J, Lin W, Ye C, Yu X.</t>
  </si>
  <si>
    <t>Environ Int. 2020 Feb;135:105351. doi: 10.1016/j.envint.2019.105351. Epub 2019 Nov 30.</t>
  </si>
  <si>
    <t>10.1016/j.envint.2019.105351</t>
  </si>
  <si>
    <t>Phage Transduction is Involved in the Intergeneric Spread of Antibiotic Resistance-Associated bla(CTX-M), mel, and tetM Loci in Natural Populations of Some Human and Animal Bacterial Pathogens</t>
  </si>
  <si>
    <t>Gabashvili E, Osepashvili M, Koulouris S, Ujmajuridze L, Tskhitishvili Z, Kotetishvili M.</t>
  </si>
  <si>
    <t>Curr Microbiol. 2020 Feb;77(2):185-193. doi: 10.1007/s00284-019-01817-2. Epub 2019 Nov 21.</t>
  </si>
  <si>
    <t>Gabashvili E</t>
  </si>
  <si>
    <t>10.1007/s00284-019-01817-2</t>
  </si>
  <si>
    <t>Evaluation of a multiplex gastrointestinal PCR panel for the aetiological diagnosis of infectious diarrhoea</t>
  </si>
  <si>
    <t>Leli C, Di Matteo L, Gotta F, Vay D, Cavallo V, Mazzeo R, Busso S, Carrabba L, Rocchetti A.</t>
  </si>
  <si>
    <t>Infect Dis (Lond). 2020 Feb;52(2):114-120. doi: 10.1080/23744235.2019.1688861. Epub 2019 Nov 11.</t>
  </si>
  <si>
    <t>Leli C</t>
  </si>
  <si>
    <t>Infect Dis (Lond)</t>
  </si>
  <si>
    <t>10.1080/23744235.2019.1688861</t>
  </si>
  <si>
    <t>Chronic Gastrointestinal and Joint-Related Sequelae Associated with Common Foodborne Illnesses: A Scoping Review</t>
  </si>
  <si>
    <t>Pogreba-Brown K, Austhof E, Armstrong A, Schaefer K, Villa Zapata L, McClelland DJ, Batz MB, Kuecken M, Riddle M, Porter CK, Bazaco MC.</t>
  </si>
  <si>
    <t>Foodborne Pathog Dis. 2020 Feb;17(2):67-86. doi: 10.1089/fpd.2019.2692. Epub 2019 Oct 7.</t>
  </si>
  <si>
    <t>PMC9246095</t>
  </si>
  <si>
    <t>NIHMS1818273</t>
  </si>
  <si>
    <t>10.1089/fpd.2019.2692</t>
  </si>
  <si>
    <t>Bovine Colostrum in the Treatment of Acute Diarrhea in Children: A Double-Blinded Randomized Controlled Trial</t>
  </si>
  <si>
    <t>Barakat SH, Meheissen MA, Omar OM, Elbana DA.</t>
  </si>
  <si>
    <t>J Trop Pediatr. 2020 Feb 1;66(1):46-55. doi: 10.1093/tropej/fmz029.</t>
  </si>
  <si>
    <t>Barakat SH</t>
  </si>
  <si>
    <t>J Trop Pediatr</t>
  </si>
  <si>
    <t>10.1093/tropej/fmz029</t>
  </si>
  <si>
    <t>2020 Feb 1</t>
  </si>
  <si>
    <t>Microbial insight into dietary protein source affects intestinal function of pigs with intrauterine growth retardation</t>
  </si>
  <si>
    <t>Che L, Hu L, Zhou Q, Peng X, Liu Y, Luo Y, Fang Z, Lin Y, Xu S, Feng B, Li J, Tang J, Wu D.</t>
  </si>
  <si>
    <t>Eur J Nutr. 2020 Feb;59(1):327-344. doi: 10.1007/s00394-019-01910-z. Epub 2019 Jan 30.</t>
  </si>
  <si>
    <t>Che L</t>
  </si>
  <si>
    <t>10.1007/s00394-019-01910-z</t>
  </si>
  <si>
    <t>Short-chain fatty acids accompanying changes in the gut microbiome contribute to the development of hypertension in patients with preeclampsia</t>
  </si>
  <si>
    <t>Chang Y, Chen Y, Zhou Q, Wang C, Chen L, Di W, Zhang Y.</t>
  </si>
  <si>
    <t>Clin Sci (Lond). 2020 Jan 31;134(2):289-302. doi: 10.1042/CS20191253.</t>
  </si>
  <si>
    <t>Chang Y</t>
  </si>
  <si>
    <t>Clin Sci (Lond)</t>
  </si>
  <si>
    <t>10.1042/CS20191253</t>
  </si>
  <si>
    <t>Differential gene expression profile of Shigella dysenteriae causing bacteremia in an immunocompromised individual</t>
  </si>
  <si>
    <t>Muthuirulandi Sethuvel DP, Devanga Ragupathi NK, Ninan MM, Michael JS, Anandan S, Veeraraghavan B.</t>
  </si>
  <si>
    <t>Future Sci OA. 2020 Jan 29;6(4):FSO456. doi: 10.2144/fsoa-2019-0117.</t>
  </si>
  <si>
    <t>Future Sci OA</t>
  </si>
  <si>
    <t>PMC7117556</t>
  </si>
  <si>
    <t>10.2144/fsoa-2019-0117</t>
  </si>
  <si>
    <t>2020 Jan 29</t>
  </si>
  <si>
    <t>The use and abuse of a 4-fold increase in antibody response to assess immunogenicity in early stage vaccine clinical trials</t>
  </si>
  <si>
    <t>Saul A, Podda A, Rappuoli R.</t>
  </si>
  <si>
    <t>Vaccine. 2020 Jan 29;38(5):951-953. doi: 10.1016/j.vaccine.2019.11.067. Epub 2019 Dec 9.</t>
  </si>
  <si>
    <t>Saul A</t>
  </si>
  <si>
    <t>10.1016/j.vaccine.2019.11.067</t>
  </si>
  <si>
    <t>SRL pathogenicity island contributes to the metabolism of D-aspartate via an aspartate racemase in Shigella flexneri YSH6000</t>
  </si>
  <si>
    <t>Henríquez T, Salazar JC, Marvasi M, Shah A, Corsini G, Toro CS.</t>
  </si>
  <si>
    <t>PLoS One. 2020 Jan 24;15(1):e0228178. doi: 10.1371/journal.pone.0228178. eCollection 2020.</t>
  </si>
  <si>
    <t>Henríquez T</t>
  </si>
  <si>
    <t>PMC6980539</t>
  </si>
  <si>
    <t>10.1371/journal.pone.0228178</t>
  </si>
  <si>
    <t>2020 Jan 24</t>
  </si>
  <si>
    <t>Dominant negative effects by inactive Spa47 mutants inhibit T3SS function and Shigella virulence</t>
  </si>
  <si>
    <t>Burgess JL, Case HB, Burgess RA, Dickenson NE.</t>
  </si>
  <si>
    <t>PLoS One. 2020 Jan 24;15(1):e0228227. doi: 10.1371/journal.pone.0228227. eCollection 2020.</t>
  </si>
  <si>
    <t>Burgess JL</t>
  </si>
  <si>
    <t>PMC6980540</t>
  </si>
  <si>
    <t>10.1371/journal.pone.0228227</t>
  </si>
  <si>
    <t>Prevalence of Virulence Genes of Diarrheagenic Escherichia coli in Fecal Samples Obtained from Cattle, Poultry and Diarrheic Patients in Bangladesh</t>
  </si>
  <si>
    <t>Parvej MS, Alam MA, Shono M, Zahan MN, Masuma Parvez MM, Ansari WK, Jowel MS, Uddin MS, Kage-Nakadai E, Rahman MT, Nishikawa Y.</t>
  </si>
  <si>
    <t>Jpn J Infect Dis. 2020 Jan 23;73(1):76-82. doi: 10.7883/yoken.JJID.2019.016. Epub 2019 Aug 30.</t>
  </si>
  <si>
    <t>Parvej MS</t>
  </si>
  <si>
    <t>10.7883/yoken.JJID.2019.016</t>
  </si>
  <si>
    <t>2020 Jan 23</t>
  </si>
  <si>
    <t>Retraction: Outer Membrane Protein A (OmpA) of Shigella flexneri 2a Induces TLR2-Mediated Activation of B Cells: Involvement of Protein Tyrosine Kinase, ERK and NF-κB</t>
  </si>
  <si>
    <t>PLOS ONE Editors.</t>
  </si>
  <si>
    <t>PLoS One. 2020 Jan 22;15(1):e0228299. doi: 10.1371/journal.pone.0228299. eCollection 2020.</t>
  </si>
  <si>
    <t>PLOS ONE Editors</t>
  </si>
  <si>
    <t>PMC6975542</t>
  </si>
  <si>
    <t>10.1371/journal.pone.0228299</t>
  </si>
  <si>
    <t>2020 Jan 22</t>
  </si>
  <si>
    <t>Dietary High Sodium Fluoride Impairs Digestion and Absorption Ability, Mucosal Immunity, and Alters Cecum Microbial Community of Laying Hens</t>
  </si>
  <si>
    <t>Miao L, Zhu M, Li H, Xu Q, Dong X, Zou X.</t>
  </si>
  <si>
    <t>Animals (Basel). 2020 Jan 21;10(2):179. doi: 10.3390/ani10020179.</t>
  </si>
  <si>
    <t>PMC7070338</t>
  </si>
  <si>
    <t>10.3390/ani10020179</t>
  </si>
  <si>
    <t>2020 Jan 21</t>
  </si>
  <si>
    <t>An Oral Inoculation Infant Rabbit Model for Shigella Infection</t>
  </si>
  <si>
    <t>Kuehl CJ, D'Gama JD, Warr AR, Waldor MK.</t>
  </si>
  <si>
    <t>mBio. 2020 Jan 21;11(1):e03105-19. doi: 10.1128/mBio.03105-19.</t>
  </si>
  <si>
    <t>Kuehl CJ</t>
  </si>
  <si>
    <t>PMC6974573</t>
  </si>
  <si>
    <t>10.1128/mBio.03105-19</t>
  </si>
  <si>
    <t>Dysbiosis of gut microbiome affecting small intestine morphology and immune balance: a rhesus macaque model</t>
  </si>
  <si>
    <t>Li HZ, Li N, Wang JJ, Li H, Huang X, Guo L, Zheng HW, He ZL, Zhao Y, Yang ZN, Fan HT, Chu MM, Yang JX, Wu QW, Liu LD.</t>
  </si>
  <si>
    <t>Zool Res. 2020 Jan 18;41(1):20-31. doi: 10.24272/j.issn.2095-8137.2020.004.</t>
  </si>
  <si>
    <t>Li HZ</t>
  </si>
  <si>
    <t>Zool Res</t>
  </si>
  <si>
    <t>PMC6956715</t>
  </si>
  <si>
    <t>10.24272/j.issn.2095-8137.2020.004</t>
  </si>
  <si>
    <t>2020 Jan 18</t>
  </si>
  <si>
    <t>Prevalence and Associated Risk Factors of Salmonella, Shigella, and Intestinal Parasites among Food Handlers in Motta Town, North West Ethiopia</t>
  </si>
  <si>
    <t>Yesigat T, Jemal M, Birhan W.</t>
  </si>
  <si>
    <t>Can J Infect Dis Med Microbiol. 2020 Jan 13;2020:6425946. doi: 10.1155/2020/6425946. eCollection 2020.</t>
  </si>
  <si>
    <t>Yesigat T</t>
  </si>
  <si>
    <t>PMC7201477</t>
  </si>
  <si>
    <t>10.1155/2020/6425946</t>
  </si>
  <si>
    <t>2020 Jan 13</t>
  </si>
  <si>
    <t>Epidemiological and Microbiome Associations Between Klebsiella pneumoniae and Vancomycin-Resistant Enterococcus Colonization in Intensive Care Unit Patients</t>
  </si>
  <si>
    <t>Collingwood A, Blostein F, Seekatz AM, Wobus CE, Woods RJ, Foxman B, Bachman MA.</t>
  </si>
  <si>
    <t>Open Forum Infect Dis. 2020 Jan 12;7(1):ofaa012. doi: 10.1093/ofid/ofaa012. eCollection 2020 Jan.</t>
  </si>
  <si>
    <t>Collingwood A</t>
  </si>
  <si>
    <t>PMC6984673</t>
  </si>
  <si>
    <t>10.1093/ofid/ofaa012</t>
  </si>
  <si>
    <t>2020 Jan 12</t>
  </si>
  <si>
    <t>Pathogen-Specific Impacts of the 2011-2012 La Niña-Associated Floods on Enteric Infections in the MAL-ED Peru Cohort: A Comparative Interrupted Time Series Analysis</t>
  </si>
  <si>
    <t>Colston J, Paredes Olortegui M, Zaitchik B, Peñataro Yori P, Kang G, Ahmed T, Bessong P, Mduma E, Bhutta Z, Sunder Shrestha P, Lima A, Kosek M.</t>
  </si>
  <si>
    <t>Int J Environ Res Public Health. 2020 Jan 12;17(2):487. doi: 10.3390/ijerph17020487.</t>
  </si>
  <si>
    <t>Colston J</t>
  </si>
  <si>
    <t>PMC7013961</t>
  </si>
  <si>
    <t>10.3390/ijerph17020487</t>
  </si>
  <si>
    <t>Distribution of Genes Encoding Virulence Factors and the Genetic Diversity of Enteroinvasive Escherichia coli (EIEC) Isolates from Patients with Diarrhea in Ahvaz, Iran</t>
  </si>
  <si>
    <t>Farajzadeh-Sheikh A, Savari M, Ahmadi K, Hosseini Nave H, Shahin M, Afzali M.</t>
  </si>
  <si>
    <t>Infect Drug Resist. 2020 Jan 10;13:119-127. doi: 10.2147/IDR.S235009. eCollection 2020.</t>
  </si>
  <si>
    <t>Farajzadeh-Sheikh A</t>
  </si>
  <si>
    <t>PMC6963944</t>
  </si>
  <si>
    <t>10.2147/IDR.S235009</t>
  </si>
  <si>
    <t>2020 Jan 10</t>
  </si>
  <si>
    <t>Investigation of Incidents and Trends of Antimicrobial Resistance in Foodborne Pathogens in Eight Countries from Historical Sample Data</t>
  </si>
  <si>
    <t>Yang K, Wang A, Fu M, Wang A, Chen K, Jia Q, Huang Z.</t>
  </si>
  <si>
    <t>Int J Environ Res Public Health. 2020 Jan 10;17(2):472. doi: 10.3390/ijerph17020472.</t>
  </si>
  <si>
    <t>PMC7014410</t>
  </si>
  <si>
    <t>10.3390/ijerph17020472</t>
  </si>
  <si>
    <t>Isolation of haloalkaliphilic fungi from Lake Magadi in Kenya</t>
  </si>
  <si>
    <t>Orwa P, Mugambi G, Wekesa V, Mwirichia R.</t>
  </si>
  <si>
    <t>Heliyon. 2020 Jan 9;6(1):e02823. doi: 10.1016/j.heliyon.2019.e02823. eCollection 2020 Jan.</t>
  </si>
  <si>
    <t>Orwa P</t>
  </si>
  <si>
    <t>PMC6953635</t>
  </si>
  <si>
    <t>10.1016/j.heliyon.2019.e02823</t>
  </si>
  <si>
    <t>2020 Jan 9</t>
  </si>
  <si>
    <t>The virulence domain of Shigella IcsA contains a subregion with specific host cell adhesion function</t>
  </si>
  <si>
    <t>Qin J, Doyle MT, Tran ENH, Morona R.</t>
  </si>
  <si>
    <t>PLoS One. 2020 Jan 7;15(1):e0227425. doi: 10.1371/journal.pone.0227425. eCollection 2020.</t>
  </si>
  <si>
    <t>PMC6946128</t>
  </si>
  <si>
    <t>10.1371/journal.pone.0227425</t>
  </si>
  <si>
    <t>2020 Jan 7</t>
  </si>
  <si>
    <t>Leveraging Computational Modeling to Understand Infectious Diseases</t>
  </si>
  <si>
    <t>Jenner AL, Aogo RA, Davis CL, Smith AM, Craig M.</t>
  </si>
  <si>
    <t>Curr Pathobiol Rep. 2020;8(4):149-161. doi: 10.1007/s40139-020-00213-x. Epub 2020 Sep 24.</t>
  </si>
  <si>
    <t>Jenner AL</t>
  </si>
  <si>
    <t>Curr Pathobiol Rep</t>
  </si>
  <si>
    <t>PMC7511257</t>
  </si>
  <si>
    <t>10.1007/s40139-020-00213-x</t>
  </si>
  <si>
    <t>Development and Application of an Immunocapture PCR Diagnostic Assay Based on the Monoclonal Antibody for the Detection of Shigella</t>
  </si>
  <si>
    <t>Zhang L, Du X, Wei Q, Han Q, Chen Q, Zhang M, Xia X, Song Y, Zhang J.</t>
  </si>
  <si>
    <t>Iran J Biotechnol. 2020 Jan 1;18(1):e2244. doi: 10.30498/IJB.2020.127412.2244. eCollection 2020 Jan.</t>
  </si>
  <si>
    <t>Iran J Biotechnol</t>
  </si>
  <si>
    <t>PMC7461712</t>
  </si>
  <si>
    <t>10.30498/IJB.2020.127412.2244</t>
  </si>
  <si>
    <t>2020 Jan 1</t>
  </si>
  <si>
    <t>Treatment with the traditional Chinese medicine BuYang HuanWu Tang induces alterations that normalize the microbiome in ASD patients</t>
  </si>
  <si>
    <t>Zhang Y, Hu N, Cai Q, Zhang F, Zou J, Liu Y, Wei D, Zhu Q, Chen K, Zeng L, Huang X.</t>
  </si>
  <si>
    <t>Biosci Microbiota Food Health. 2020;39(3):109-116. doi: 10.12938/bmfh.2019-032. Epub 2020 Mar 6.</t>
  </si>
  <si>
    <t>PMC7392916</t>
  </si>
  <si>
    <t>10.12938/bmfh.2019-032</t>
  </si>
  <si>
    <t>Prevalence and antimicrobial profile of Shigella isolates in a tertiary care hospital of North Karnataka: A 12-year study</t>
  </si>
  <si>
    <t>Jain PA, Kulkarni RD, Dutta S, Ganavali AS, Kalabhavi AS, Shetty PC, Shubhada C, Hosamani MA, Appannanavar SB, Hanamaraddi DR.</t>
  </si>
  <si>
    <t>Indian J Med Microbiol. 2020 Jan-Mar;38(1):101-108. doi: 10.4103/ijmm.IJMM_20_107.</t>
  </si>
  <si>
    <t>Jain PA</t>
  </si>
  <si>
    <t>10.4103/ijmm.IJMM_20_107</t>
  </si>
  <si>
    <t>2020 Jan-Mar</t>
  </si>
  <si>
    <t>Generating mucosal and systemic immune response following vaccination of vibrio cholerae adhesion molecule against shigella flexneri infection</t>
  </si>
  <si>
    <t>Prawiro SR, Poeranto S, Amalia A, Widyani EL, Indraswari G, Soraya M, Dwi Pradipto SR, Prasetya A, Hidayat GR, Alitha Putri SN.</t>
  </si>
  <si>
    <t>Indian J Med Microbiol. 2020 Jan-Mar;38(1):37-45. doi: 10.4103/ijmm.IJMM_19_411.</t>
  </si>
  <si>
    <t>Prawiro SR</t>
  </si>
  <si>
    <t>10.4103/ijmm.IJMM_19_411</t>
  </si>
  <si>
    <t>Major enteropathogens in humans, domestic animals, and environmental soil samples from the same locality: prevalence and transmission considerations in coastal Odisha, India</t>
  </si>
  <si>
    <t>Shrivastava AK, Mohakud NK, Panda S, Patra SD, Kumar S, Sahu PS.</t>
  </si>
  <si>
    <t>Epidemiol Health. 2020;42:e2020034. doi: 10.4178/epih.e2020034. Epub 2020 May 26.</t>
  </si>
  <si>
    <t>Shrivastava AK</t>
  </si>
  <si>
    <t>Epidemiol Health</t>
  </si>
  <si>
    <t>PMC7644938</t>
  </si>
  <si>
    <t>10.4178/epih.e2020034</t>
  </si>
  <si>
    <t>Evaluation of Anticancer, Antibacterial and Antioxidant Properties of a Medicinally Treasured Fern Tectaria coadunata with its Phytoconstituents Analysis by HR-LCMS</t>
  </si>
  <si>
    <t>Reddy MN, Adnan M, Alreshidi MM, Saeed M, Patel M.</t>
  </si>
  <si>
    <t>Anticancer Agents Med Chem. 2020;20(15):1845-1856. doi: 10.2174/1871520620666200318101938.</t>
  </si>
  <si>
    <t>Reddy MN</t>
  </si>
  <si>
    <t>Anticancer Agents Med Chem</t>
  </si>
  <si>
    <t>10.2174/1871520620666200318101938</t>
  </si>
  <si>
    <t>Immunoinformatic Identification of Potential Epitopes</t>
  </si>
  <si>
    <t>Desai P, Tarwadi D, Pandya B, Yagnik B.</t>
  </si>
  <si>
    <t>Methods Mol Biol. 2020;2131:265-275. doi: 10.1007/978-1-0716-0389-5_14.</t>
  </si>
  <si>
    <t>Desai P</t>
  </si>
  <si>
    <t>10.1007/978-1-0716-0389-5_14</t>
  </si>
  <si>
    <t>Dynamic Variations in Gut Microbiota in Ankylosing Spondylitis Patients Treated with Anti-TNF-α for Six Months</t>
  </si>
  <si>
    <t>Zhang F, Ma C, Zhang B.</t>
  </si>
  <si>
    <t>Ann Clin Lab Sci. 2020 Jan;50(1):99-106.</t>
  </si>
  <si>
    <t>Zhang F</t>
  </si>
  <si>
    <t>Ann Clin Lab Sci</t>
  </si>
  <si>
    <t>2020 Jan</t>
  </si>
  <si>
    <t>Reverse vaccinology approach for the identification and characterization of outer membrane proteins of Shigella flexneri as potential cellular- and antibody-dependent vaccine candidates</t>
  </si>
  <si>
    <t>Leow CY, Kazi A, Hisyam Ismail CMK, Chuah C, Lim BH, Leow CH, Banga Singh KK.</t>
  </si>
  <si>
    <t>Clin Exp Vaccine Res. 2020 Jan;9(1):15-25. doi: 10.7774/cevr.2020.9.1.15. Epub 2020 Jan 31.</t>
  </si>
  <si>
    <t>Clin Exp Vaccine Res</t>
  </si>
  <si>
    <t>PMC7024733</t>
  </si>
  <si>
    <t>10.7774/cevr.2020.9.1.15</t>
  </si>
  <si>
    <t>Gut Microbiota as Diagnostic Tools for Mirroring Disease Progression and Circulating Nephrotoxin Levels in Chronic Kidney Disease: Discovery and Validation Study</t>
  </si>
  <si>
    <t>Wu IW, Lin CY, Chang LC, Lee CC, Chiu CY, Hsu HJ, Sun CY, Chen YC, Kuo YL, Yang CW, Gao SS, Hsieh WP, Chung WH, Lai HC, Su SC.</t>
  </si>
  <si>
    <t>Int J Biol Sci. 2020 Jan 1;16(3):420-434. doi: 10.7150/ijbs.37421. eCollection 2020.</t>
  </si>
  <si>
    <t>Wu IW</t>
  </si>
  <si>
    <t>PMC6990903</t>
  </si>
  <si>
    <t>10.7150/ijbs.37421</t>
  </si>
  <si>
    <t>The combined effects of ultrasound and lactic acid in inactivating microorganisms on fresh radish (Raphanus raphanistrum subsp. sativus): Microbiological and quality changes</t>
  </si>
  <si>
    <t>Hashemi SMB, Abhari K, Mousavi Khaneghah A.</t>
  </si>
  <si>
    <t>Food Sci Nutr. 2019 Nov 28;8(1):162-169. doi: 10.1002/fsn3.1287. eCollection 2020 Jan.</t>
  </si>
  <si>
    <t>PMC6977513</t>
  </si>
  <si>
    <t>10.1002/fsn3.1287</t>
  </si>
  <si>
    <t>2019 Nov 28</t>
  </si>
  <si>
    <t>Structures of Type III Secretion System Needle Filaments</t>
  </si>
  <si>
    <t>Habenstein B, El Mammeri N, Tolchard J, Lamon G, Tawani A, Berbon M, Loquet A.</t>
  </si>
  <si>
    <t>Curr Top Microbiol Immunol. 2020;427:109-131. doi: 10.1007/82_2019_192.</t>
  </si>
  <si>
    <t>Habenstein B</t>
  </si>
  <si>
    <t>Curr Top Microbiol Immunol</t>
  </si>
  <si>
    <t>10.1007/82_2019_192</t>
  </si>
  <si>
    <t>Toxicity and Activity of Ethanolic Leaf Extract of Paullinia pinnata Linn (Sapindaceae) in Shigella flexneri-Induced Diarrhea in Wistar Rats</t>
  </si>
  <si>
    <t>Nyegue MA, Afagnigni AD, Ndam YN, Djova SV, Fonkoua MC, Etoa FX.</t>
  </si>
  <si>
    <t>J Evid Based Integr Med. 2020 Jan-Dec;25:2515690X19900883. doi: 10.1177/2515690X19900883.</t>
  </si>
  <si>
    <t>Nyegue MA</t>
  </si>
  <si>
    <t>J Evid Based Integr Med</t>
  </si>
  <si>
    <t>PMC6978825</t>
  </si>
  <si>
    <t>10.1177/2515690X19900883</t>
  </si>
  <si>
    <t>2020 Jan-Dec</t>
  </si>
  <si>
    <t>Investigating the endophytic bacterial diversity and community structures in seeds of genetically related maize (Zea mays L.) genotypes</t>
  </si>
  <si>
    <t>Liu Y, Yan H, Zhang X, Zhang R, Li M, Xu T, Yang F, Zheng H, Zhao J.</t>
  </si>
  <si>
    <t>3 Biotech. 2020 Jan;10(1):27. doi: 10.1007/s13205-019-2034-8. Epub 2020 Jan 4.</t>
  </si>
  <si>
    <t>PMC6942555</t>
  </si>
  <si>
    <t>10.1007/s13205-019-2034-8</t>
  </si>
  <si>
    <t>Shigella Bacteremia, Georgia, USA, 2002-2012(1)</t>
  </si>
  <si>
    <t>Tobin-D'Angelo M, Oosmanally N, Wilson SN, Anderson EJ, Segler S, Poventud L.</t>
  </si>
  <si>
    <t>Emerg Infect Dis. 2020 Jan;26(1):122-124. doi: 10.3201/eid2601.181698.</t>
  </si>
  <si>
    <t>Tobin-D'Angelo M</t>
  </si>
  <si>
    <t>PMC6924884</t>
  </si>
  <si>
    <t>10.3201/eid2601.181698</t>
  </si>
  <si>
    <t>Oxidized Pork Induces Oxidative Stress and Inflammation by Altering Gut Microbiota in Mice</t>
  </si>
  <si>
    <t>Ge Y, Lin S, Li B, Yang Y, Tang X, Shi Y, Sun J, Le G.</t>
  </si>
  <si>
    <t>Mol Nutr Food Res. 2020 Jan;64(2):e1901012. doi: 10.1002/mnfr.201901012. Epub 2019 Dec 29.</t>
  </si>
  <si>
    <t>Ge Y</t>
  </si>
  <si>
    <t>10.1002/mnfr.201901012</t>
  </si>
  <si>
    <t>Altered diversity and composition of gut microbiota in Chinese patients with chronic pancreatitis</t>
  </si>
  <si>
    <t>Zhou CH, Meng YT, Xu JJ, Fang X, Zhao JL, Zhou W, Zhao J, Han JC, Zhang L, Wang KX, Hu LH, Liao Z, Zou WB, Li ZS, Zou DW.</t>
  </si>
  <si>
    <t>Pancreatology. 2020 Jan;20(1):16-24. doi: 10.1016/j.pan.2019.11.013. Epub 2019 Nov 27.</t>
  </si>
  <si>
    <t>Zhou CH</t>
  </si>
  <si>
    <t>Pancreatology</t>
  </si>
  <si>
    <t>10.1016/j.pan.2019.11.013</t>
  </si>
  <si>
    <t>Functional screenings reveal different requirements for host microRNAs in Salmonella and Shigella infection</t>
  </si>
  <si>
    <t>Aguilar C, Cruz AR, Rodrigues Lopes I, Maudet C, Sunkavalli U, Silva RJ, Sharan M, Lisowski C, Zaldívar-López S, Garrido JJ, Giacca M, Mano M, Eulalio A.</t>
  </si>
  <si>
    <t>Nat Microbiol. 2020 Jan;5(1):192-205. doi: 10.1038/s41564-019-0614-3. Epub 2019 Dec 2.</t>
  </si>
  <si>
    <t>10.1038/s41564-019-0614-3</t>
  </si>
  <si>
    <t>Scutellariae radix and coptidis rhizoma ameliorate glycolipid metabolism of type 2 diabetic rats by modulating gut microbiota and its metabolites</t>
  </si>
  <si>
    <t>Xiao S, Liu C, Chen M, Zou J, Zhang Z, Cui X, Jiang S, Shang E, Qian D, Duan J.</t>
  </si>
  <si>
    <t>Appl Microbiol Biotechnol. 2020 Jan;104(1):303-317. doi: 10.1007/s00253-019-10174-w. Epub 2019 Nov 22.</t>
  </si>
  <si>
    <t>Xiao S</t>
  </si>
  <si>
    <t>10.1007/s00253-019-10174-w</t>
  </si>
  <si>
    <t>Colonization of the gut microbiota of honey bee (Apis mellifera) workers at different developmental stages</t>
  </si>
  <si>
    <t>Dong ZX, Li HY, Chen YF, Wang F, Deng XY, Lin LB, Zhang QL, Li JL, Guo J.</t>
  </si>
  <si>
    <t>Microbiol Res. 2020 Jan;231:126370. doi: 10.1016/j.micres.2019.126370. Epub 2019 Nov 7.</t>
  </si>
  <si>
    <t>Dong ZX</t>
  </si>
  <si>
    <t>Microbiol Res</t>
  </si>
  <si>
    <t>10.1016/j.micres.2019.126370</t>
  </si>
  <si>
    <t>The light of hope: focusing on shigella and ETEC infections</t>
  </si>
  <si>
    <t>Keddy KH.</t>
  </si>
  <si>
    <t>Lancet Glob Health. 2020 Jan;8(1):e14-e15. doi: 10.1016/S2214-109X(19)30489-9. Epub 2019 Nov 14.</t>
  </si>
  <si>
    <t>Keddy KH</t>
  </si>
  <si>
    <t>10.1016/S2214-109X(19)30489-9</t>
  </si>
  <si>
    <t>Heterogeneity in enterotoxigenic Escherichia coli and shigella infections in children under 5 years of age from 11 African countries: a subnational approach quantifying risk, mortality, morbidity, and stunting</t>
  </si>
  <si>
    <t>Bagamian KH, Anderson JD 4th, Muhib F, Cumming O, Laytner LA, Wierzba TF, Rheingans R.</t>
  </si>
  <si>
    <t>Lancet Glob Health. 2020 Jan;8(1):e101-e112. doi: 10.1016/S2214-109X(19)30456-5. Epub 2019 Nov 14.</t>
  </si>
  <si>
    <t>Bagamian KH</t>
  </si>
  <si>
    <t>PMC7024994</t>
  </si>
  <si>
    <t>10.1016/S2214-109X(19)30456-5</t>
  </si>
  <si>
    <t>Positive effects of dietary supplementation of three probiotics on milk yield, milk composition and intestinal flora in Sannan dairy goats varied in kind of probiotics</t>
  </si>
  <si>
    <t>Ma ZZ, Cheng YY, Wang SQ, Ge JZ, Shi HP, Kou JC.</t>
  </si>
  <si>
    <t>J Anim Physiol Anim Nutr (Berl). 2020 Jan;104(1):44-55. doi: 10.1111/jpn.13226. Epub 2019 Nov 7.</t>
  </si>
  <si>
    <t>Ma ZZ</t>
  </si>
  <si>
    <t>J Anim Physiol Anim Nutr (Berl)</t>
  </si>
  <si>
    <t>10.1111/jpn.13226</t>
  </si>
  <si>
    <t>The Structure of the Type III Secretion System Needle Complex</t>
  </si>
  <si>
    <t>Miletic S, Goessweiner-Mohr N, Marlovits TC.</t>
  </si>
  <si>
    <t>Curr Top Microbiol Immunol. 2020;427:67-90. doi: 10.1007/82_2019_178.</t>
  </si>
  <si>
    <t>Miletic S</t>
  </si>
  <si>
    <t>10.1007/82_2019_178</t>
  </si>
  <si>
    <t>Specific blood group antibodies inhibit Shigella flexneri interaction with human cells in the absence of spinoculation</t>
  </si>
  <si>
    <t>Tran ENH, Day CJ, Poole J, Jennings MP, Morona R.</t>
  </si>
  <si>
    <t>Biochem Biophys Res Commun. 2020 Jan 1;521(1):131-136. doi: 10.1016/j.bbrc.2019.10.091. Epub 2019 Oct 17.</t>
  </si>
  <si>
    <t>10.1016/j.bbrc.2019.10.091</t>
  </si>
  <si>
    <t>Quercetin a major biomarker of Psidium guajava L. inhibits SepA protease activity of Shigella flexneri in treatment of infectious diarrhoea</t>
  </si>
  <si>
    <t>Hirudkar JR, Parmar KM, Prasad RS, Sinha SK, Jogi MS, Itankar PR, Prasad SK.</t>
  </si>
  <si>
    <t>Microb Pathog. 2020 Jan;138:103807. doi: 10.1016/j.micpath.2019.103807. Epub 2019 Oct 17.</t>
  </si>
  <si>
    <t>Hirudkar JR</t>
  </si>
  <si>
    <t>10.1016/j.micpath.2019.103807</t>
  </si>
  <si>
    <t>Fungal mediated synthesis of silver nanoparticles and evaluation of antibacterial activity</t>
  </si>
  <si>
    <t>Feroze N, Arshad B, Younas M, Afridi MI, Saqib S, Ayaz A.</t>
  </si>
  <si>
    <t>Microsc Res Tech. 2020 Jan;83(1):72-80. doi: 10.1002/jemt.23390. Epub 2019 Oct 16.</t>
  </si>
  <si>
    <t>Feroze N</t>
  </si>
  <si>
    <t>Microsc Res Tech</t>
  </si>
  <si>
    <t>10.1002/jemt.23390</t>
  </si>
  <si>
    <t>Microbiota characterization of sheep milk and its association with somatic cell count using 16s rRNA gene sequencing</t>
  </si>
  <si>
    <t>Esteban-Blanco C, Gutiérrez-Gil B, Puente-Sánchez F, Marina H, Tamames J, Acedo A, Arranz JJ.</t>
  </si>
  <si>
    <t>J Anim Breed Genet. 2020 Jan;137(1):73-83. doi: 10.1111/jbg.12446. Epub 2019 Oct 10.</t>
  </si>
  <si>
    <t>J Anim Breed Genet</t>
  </si>
  <si>
    <t>10.1111/jbg.12446</t>
  </si>
  <si>
    <t>Analysis of endophytic bacterial community diversity and metabolic correlation in Cinnamomum camphora</t>
  </si>
  <si>
    <t>Zhang GF, Huang QL, Bi XQ, Liu YL, Yuan ZS.</t>
  </si>
  <si>
    <t>Arch Microbiol. 2020 Jan;202(1):181-189. doi: 10.1007/s00203-019-01733-w. Epub 2019 Sep 27.</t>
  </si>
  <si>
    <t>Zhang GF</t>
  </si>
  <si>
    <t>10.1007/s00203-019-01733-w</t>
  </si>
  <si>
    <t>Rapid culture-based identification of Shiga toxin-producing Escherichia coli and Shigella spp./Enteroinvasive E. coli using the eazyplex® EHEC complete assay</t>
  </si>
  <si>
    <t>Penzel A, Schützler K, Dröge J, Mellmann A, Ehricht R, Engelmann I, Braun SD, Schleenvoigt BT, Löffler B, Rödel J.</t>
  </si>
  <si>
    <t>Eur J Clin Microbiol Infect Dis. 2020 Jan;39(1):151-158. doi: 10.1007/s10096-019-03704-x. Epub 2019 Sep 16.</t>
  </si>
  <si>
    <t>Penzel A</t>
  </si>
  <si>
    <t>10.1007/s10096-019-03704-x</t>
  </si>
  <si>
    <t>Functional antibodies as immunological endpoints to evaluate protective immunity against Shigella</t>
  </si>
  <si>
    <t>Ndungo E, Pasetti MF.</t>
  </si>
  <si>
    <t>Hum Vaccin Immunother. 2020;16(1):197-205. doi: 10.1080/21645515.2019.1640427. Epub 2019 Aug 1.</t>
  </si>
  <si>
    <t>Hum Vaccin Immunother</t>
  </si>
  <si>
    <t>PMC7670857</t>
  </si>
  <si>
    <t>10.1080/21645515.2019.1640427</t>
  </si>
  <si>
    <t>The Tip Complex: From Host Cell Sensing to Translocon Formation</t>
  </si>
  <si>
    <t>Picking WD, Barta ML.</t>
  </si>
  <si>
    <t>Curr Top Microbiol Immunol. 2020;427:173-199. doi: 10.1007/82_2019_171.</t>
  </si>
  <si>
    <t>Picking WD</t>
  </si>
  <si>
    <t>10.1007/82_2019_171</t>
  </si>
  <si>
    <t>Selenium removal by activated alumina in batch and continuous-flow reactors</t>
  </si>
  <si>
    <t>Ji Y, Li L, Wang YT.</t>
  </si>
  <si>
    <t>Water Environ Res. 2020 Jan;92(1):51-59. doi: 10.1002/wer.1159. Epub 2019 Aug 19.</t>
  </si>
  <si>
    <t>10.1002/wer.1159</t>
  </si>
  <si>
    <t>Transcriptional response of Caenorhabditis elegans when exposed to Shigella flexneri</t>
  </si>
  <si>
    <t>Somasiri P, Behm CA, Adamski M, Wen J, Verma NK.</t>
  </si>
  <si>
    <t>Genomics. 2020 Jan;112(1):774-781. doi: 10.1016/j.ygeno.2019.05.016. Epub 2019 May 21.</t>
  </si>
  <si>
    <t>Somasiri P</t>
  </si>
  <si>
    <t>Genomics</t>
  </si>
  <si>
    <t>10.1016/j.ygeno.2019.05.016</t>
  </si>
  <si>
    <t>Imaging Inflammation and Infection in the Gastrointestinal Tract</t>
  </si>
  <si>
    <t>Frickenstein AN, Jones MA, Behkam B, McNally LR.</t>
  </si>
  <si>
    <t>Int J Mol Sci. 2019 Dec 30;21(1):243. doi: 10.3390/ijms21010243.</t>
  </si>
  <si>
    <t>Frickenstein AN</t>
  </si>
  <si>
    <t>PMC6981656</t>
  </si>
  <si>
    <t>10.3390/ijms21010243</t>
  </si>
  <si>
    <t>2019 Dec 30</t>
  </si>
  <si>
    <t>Epidemiological characteristics of bacillary dysentery from 2009 to 2016 and its incidence prediction model based on meteorological factors</t>
  </si>
  <si>
    <t>Meng Q, Liu X, Xie J, Xiao D, Wang Y, Deng D.</t>
  </si>
  <si>
    <t>Environ Health Prev Med. 2019 Dec 28;24(1):82. doi: 10.1186/s12199-019-0829-1.</t>
  </si>
  <si>
    <t>Meng Q</t>
  </si>
  <si>
    <t>PMC6935186</t>
  </si>
  <si>
    <t>10.1186/s12199-019-0829-1</t>
  </si>
  <si>
    <t>2019 Dec 28</t>
  </si>
  <si>
    <t>Investigating host-bacterial interactions among enteric pathogens</t>
  </si>
  <si>
    <t>Bose T, Venkatesh KV, Mande SS.</t>
  </si>
  <si>
    <t>BMC Genomics. 2019 Dec 27;20(1):1022. doi: 10.1186/s12864-019-6398-2.</t>
  </si>
  <si>
    <t>Bose T</t>
  </si>
  <si>
    <t>PMC6935094</t>
  </si>
  <si>
    <t>10.1186/s12864-019-6398-2</t>
  </si>
  <si>
    <t>2019 Dec 27</t>
  </si>
  <si>
    <t>Traveler's diarrhea in Nepal-changes in etiology and antimicrobial resistance</t>
  </si>
  <si>
    <t>Murphy H, Bodhidatta L, Sornsakrin S, Khadka B, Pokhrel A, Shakya S, Suksawad U, Wongstitwilairoong B, Shrestha S, Mason C, Pandey P.</t>
  </si>
  <si>
    <t>J Travel Med. 2019 Dec 23;26(8):taz054. doi: 10.1093/jtm/taz054.</t>
  </si>
  <si>
    <t>Murphy H</t>
  </si>
  <si>
    <t>10.1093/jtm/taz054</t>
  </si>
  <si>
    <t>2019 Dec 23</t>
  </si>
  <si>
    <t>Extensively Drug-Resistant Shigellosis in Australia among Men Who Have Sex with Men</t>
  </si>
  <si>
    <t>Williamson D, Ingle D, Howden B.</t>
  </si>
  <si>
    <t>N Engl J Med. 2019 Dec 19;381(25):2477-2479. doi: 10.1056/NEJMc1910648.</t>
  </si>
  <si>
    <t>Williamson D</t>
  </si>
  <si>
    <t>10.1056/NEJMc1910648</t>
  </si>
  <si>
    <t>2019 Dec 19</t>
  </si>
  <si>
    <t>Metabolomics and 16S rRNA Gene Sequencing Analyses of Changes in the Intestinal Flora and Biomarkers Induced by Gastrodia-Uncaria Treatment in a Rat Model of Chronic Migraine</t>
  </si>
  <si>
    <t>Wen Z, He M, Peng C, Rao Y, Li J, Li Z, Du L, Li Y, Zhou M, Hui O, Feng Y, Yang S.</t>
  </si>
  <si>
    <t>Front Pharmacol. 2019 Dec 17;10:1425. doi: 10.3389/fphar.2019.01425. eCollection 2019.</t>
  </si>
  <si>
    <t>Wen Z</t>
  </si>
  <si>
    <t>PMC6929670</t>
  </si>
  <si>
    <t>10.3389/fphar.2019.01425</t>
  </si>
  <si>
    <t>2019 Dec 17</t>
  </si>
  <si>
    <t>Shigella sonnei O-Antigen Inhibits Internalization, Vacuole Escape, and Inflammasome Activation</t>
  </si>
  <si>
    <t>Watson JL, Sanchez-Garrido J, Goddard PJ, Torraca V, Mostowy S, Shenoy AR, Clements A.</t>
  </si>
  <si>
    <t>mBio. 2019 Dec 17;10(6):e02654-19. doi: 10.1128/mBio.02654-19.</t>
  </si>
  <si>
    <t>Watson JL</t>
  </si>
  <si>
    <t>PMC6918081</t>
  </si>
  <si>
    <t>10.1128/mBio.02654-19</t>
  </si>
  <si>
    <t>Human Enteric Defensin 5 Promotes Shigella Infection of Macrophages</t>
  </si>
  <si>
    <t>Xu D, Liao C, Xiao J, Fang K, Zhang W, Yuan W, Lu W.</t>
  </si>
  <si>
    <t>Infect Immun. 2019 Dec 17;88(1):e00769-19. doi: 10.1128/IAI.00769-19. Print 2019 Dec 17.</t>
  </si>
  <si>
    <t>PMC6921650</t>
  </si>
  <si>
    <t>10.1128/IAI.00769-19</t>
  </si>
  <si>
    <t>Colicin U from Shigella boydii Forms Voltage-Dependent Pores</t>
  </si>
  <si>
    <t>Dolejšová T, Sokol A, Bosák J, Šmajs D, Konopásek I, Mikušová G, Fišer R.</t>
  </si>
  <si>
    <t>J Bacteriol. 2019 Nov 20;201(24):e00493-19. doi: 10.1128/JB.00493-19. Print 2019 Dec 15.</t>
  </si>
  <si>
    <t>Dolejšová T</t>
  </si>
  <si>
    <t>PMC6872204</t>
  </si>
  <si>
    <t>10.1128/JB.00493-19</t>
  </si>
  <si>
    <t>2019 Nov 20</t>
  </si>
  <si>
    <t>Antimicrobial Activity of Lactic Acid Bacteria Starters against Acid Tolerant, Antibiotic Resistant, and Potentially Virulent E. coli Isolated from a Fermented Sorghum-Millet Beverage</t>
  </si>
  <si>
    <t>Byakika S, Mukisa IM, Mugabi R, Muyanja C.</t>
  </si>
  <si>
    <t>Int J Microbiol. 2019 Dec 14;2019:2013539. doi: 10.1155/2019/2013539. eCollection 2019.</t>
  </si>
  <si>
    <t>Byakika S</t>
  </si>
  <si>
    <t>PMC6942839</t>
  </si>
  <si>
    <t>10.1155/2019/2013539</t>
  </si>
  <si>
    <t>2019 Dec 14</t>
  </si>
  <si>
    <t>Efficacy of Kombucha Obtained from Green, Oolong, and Black Teas on Inhibition of Pathogenic Bacteria, Antioxidation, and Toxicity on Colorectal Cancer Cell Line</t>
  </si>
  <si>
    <t>Kaewkod T, Bovonsombut S, Tragoolpua Y.</t>
  </si>
  <si>
    <t>Microorganisms. 2019 Dec 14;7(12):700. doi: 10.3390/microorganisms7120700.</t>
  </si>
  <si>
    <t>Kaewkod T</t>
  </si>
  <si>
    <t>PMC6956236</t>
  </si>
  <si>
    <t>10.3390/microorganisms7120700</t>
  </si>
  <si>
    <t>External Quality Assessment of Bacterial Identification and Antimicrobial Susceptibility Testing in African National Public Health Laboratories, 2011-2016</t>
  </si>
  <si>
    <t>Perovic O, Yahaya AA, Viljoen C, Ndihokubwayo JB, Smith M, Coulibaly SO, De Gouveia L, Oxenford CJ, Cognat S, Ismail H, Frean J.</t>
  </si>
  <si>
    <t>Trop Med Infect Dis. 2019 Dec 13;4(4):144. doi: 10.3390/tropicalmed4040144.</t>
  </si>
  <si>
    <t>Perovic O</t>
  </si>
  <si>
    <t>PMC6958417</t>
  </si>
  <si>
    <t>10.3390/tropicalmed4040144</t>
  </si>
  <si>
    <t>2019 Dec 13</t>
  </si>
  <si>
    <t>The cytoplasmic domain of MxiG interacts with MxiK and directs assembly of the sorting platform in the Shigella type III secretion system</t>
  </si>
  <si>
    <t>Tachiyama S, Chang Y, Muthuramalingam M, Hu B, Barta ML, Picking WL, Liu J, Picking WD.</t>
  </si>
  <si>
    <t>J Biol Chem. 2019 Dec 13;294(50):19184-19196. doi: 10.1074/jbc.RA119.009125. Epub 2019 Nov 7.</t>
  </si>
  <si>
    <t>PMC6916477</t>
  </si>
  <si>
    <t>10.1074/jbc.RA119.009125</t>
  </si>
  <si>
    <t>Shigella sonnei infection of zebrafish reveals that O-antigen mediates neutrophil tolerance and dysentery incidence</t>
  </si>
  <si>
    <t>Torraca V, Kaforou M, Watson J, Duggan GM, Guerrero-Gutierrez H, Krokowski S, Hollinshead M, Clarke TB, Mostowy RJ, Tomlinson GS, Sancho-Shimizu V, Clements A, Mostowy S.</t>
  </si>
  <si>
    <t>PLoS Pathog. 2019 Dec 12;15(12):e1008006. doi: 10.1371/journal.ppat.1008006. eCollection 2019 Dec.</t>
  </si>
  <si>
    <t>PMC6980646</t>
  </si>
  <si>
    <t>10.1371/journal.ppat.1008006</t>
  </si>
  <si>
    <t>2019 Dec 12</t>
  </si>
  <si>
    <t>California condor microbiomes: Bacterial variety and functional properties in captive-bred individuals</t>
  </si>
  <si>
    <t>Jacobs L, McMahon BH, Berendzen J, Longmire J, Gleasner C, Hengartner NW, Vuyisich M, Cohn JR, Jenkins M, Bartlow AW, Fair JM.</t>
  </si>
  <si>
    <t>PLoS One. 2019 Dec 11;14(12):e0225858. doi: 10.1371/journal.pone.0225858. eCollection 2019.</t>
  </si>
  <si>
    <t>Jacobs L</t>
  </si>
  <si>
    <t>PMC6905524</t>
  </si>
  <si>
    <t>10.1371/journal.pone.0225858</t>
  </si>
  <si>
    <t>2019 Dec 11</t>
  </si>
  <si>
    <t>Fuzhuan Brick Tea Attenuates High-Fat Diet-Induced Obesity and Associated Metabolic Disorders by Shaping Gut Microbiota</t>
  </si>
  <si>
    <t>Liu D, Huang J, Luo Y, Wen B, Wu W, Zeng H, Zhonghua L.</t>
  </si>
  <si>
    <t>J Agric Food Chem. 2019 Dec 11;67(49):13589-13604. doi: 10.1021/acs.jafc.9b05833. Epub 2019 Nov 26.</t>
  </si>
  <si>
    <t>Liu D</t>
  </si>
  <si>
    <t>10.1021/acs.jafc.9b05833</t>
  </si>
  <si>
    <t>Identification of the core bacteria in rectums of diarrheic and non-diarrheic piglets</t>
  </si>
  <si>
    <t>Sun J, Du L, Li X, Zhong H, Ding Y, Liu Z, Ge L.</t>
  </si>
  <si>
    <t>Sci Rep. 2019 Dec 10;9(1):18675. doi: 10.1038/s41598-019-55328-y.</t>
  </si>
  <si>
    <t>PMC6904459</t>
  </si>
  <si>
    <t>10.1038/s41598-019-55328-y</t>
  </si>
  <si>
    <t>2019 Dec 10</t>
  </si>
  <si>
    <t>Heterogeneity in potential impact and cost-effectiveness of ETEC and Shigella vaccination in four sub-Saharan African countries</t>
  </si>
  <si>
    <t>Anderson JD 4th, Muhib F, Rheingans R, Wierzba T.</t>
  </si>
  <si>
    <t>Vaccine X. 2019 Sep 20;3:100043. doi: 10.1016/j.jvacx.2019.100043. eCollection 2019 Dec 10.</t>
  </si>
  <si>
    <t>Anderson JD 4th</t>
  </si>
  <si>
    <t>PMC6819873</t>
  </si>
  <si>
    <t>10.1016/j.jvacx.2019.100043</t>
  </si>
  <si>
    <t>2019 Sep 20</t>
  </si>
  <si>
    <t>Incidence, clinical implications and impact on public health of infections with Shigella spp. and entero-invasive Escherichia coli (EIEC): results of a multicenter cross-sectional study in the Netherlands during 2016-2017</t>
  </si>
  <si>
    <t>van den Beld MJC, Warmelink E, Friedrich AW, Reubsaet FAG, Schipper M, de Boer RF, Notermans DW, Petrignani MWF, van Zanten E, Rossen JWA, Friesema IHM, Kooistra-Smid AMDM; IBESS working group.</t>
  </si>
  <si>
    <t>BMC Infect Dis. 2019 Dec 9;19(1):1037. doi: 10.1186/s12879-019-4659-y.</t>
  </si>
  <si>
    <t>PMC6902317</t>
  </si>
  <si>
    <t>10.1186/s12879-019-4659-y</t>
  </si>
  <si>
    <t>2019 Dec 9</t>
  </si>
  <si>
    <t>Consensus Report on Shigella Controlled Human Infection Model: Conduct of Studies</t>
  </si>
  <si>
    <t>Talaat KR, Bourgeois AL, Frenck RW, Chen WH, MacLennan CA, Riddle MS, Suvarnapunya AE, Brubaker JL, Kotloff KL, Porter CK.</t>
  </si>
  <si>
    <t>Clin Infect Dis. 2019 Dec 9;69(Suppl 8):S580-S590. doi: 10.1093/cid/ciz892.</t>
  </si>
  <si>
    <t>PMC6901126</t>
  </si>
  <si>
    <t>10.1093/cid/ciz892</t>
  </si>
  <si>
    <t>Consensus Report on Shigella Controlled Human Infection Model: Immunological Assays</t>
  </si>
  <si>
    <t>Kaminski RW, Pasetti MF, Aguilar AO, Clarkson KA, Rijpkema S, Bourgeois AL, Cohen D, Feavers I, MacLennan CA.</t>
  </si>
  <si>
    <t>Clin Infect Dis. 2019 Dec 9;69(Suppl 8):S596-S601. doi: 10.1093/cid/ciz909.</t>
  </si>
  <si>
    <t>Kaminski RW</t>
  </si>
  <si>
    <t>PMC6901123</t>
  </si>
  <si>
    <t>10.1093/cid/ciz909</t>
  </si>
  <si>
    <t>Consensus Report on Shigella Controlled Human Infection Model: Introduction and Overview</t>
  </si>
  <si>
    <t>MacLennan CA, Aguilar AO, Steele AD.</t>
  </si>
  <si>
    <t>Clin Infect Dis. 2019 Dec 9;69(Suppl 8):S577-S579. doi: 10.1093/cid/ciz886.</t>
  </si>
  <si>
    <t>MacLennan CA</t>
  </si>
  <si>
    <t>PMC6901124</t>
  </si>
  <si>
    <t>10.1093/cid/ciz886</t>
  </si>
  <si>
    <t>Consensus Report on Shigella Controlled Human Infection Model: Clinical Endpoints</t>
  </si>
  <si>
    <t>MacLennan CA, Riddle MS, Chen WH, Talaat KR, Jain V, Bourgeois AL, Frenck R, Kotloff K, Porter CK.</t>
  </si>
  <si>
    <t>Clin Infect Dis. 2019 Dec 9;69(Suppl 8):S591-S595. doi: 10.1093/cid/ciz891.</t>
  </si>
  <si>
    <t>PMC6901125</t>
  </si>
  <si>
    <t>10.1093/cid/ciz891</t>
  </si>
  <si>
    <t>Is whole genome sequencing the answer for identifying Shigella bacteraemia?</t>
  </si>
  <si>
    <t>Amos D, Khanna P, Aali SA, Rao GG.</t>
  </si>
  <si>
    <t>BMJ Case Rep. 2019 Dec 6;12(12):e231596. doi: 10.1136/bcr-2019-231596.</t>
  </si>
  <si>
    <t>Amos D</t>
  </si>
  <si>
    <t>BMJ Case Rep</t>
  </si>
  <si>
    <t>PMC6904198</t>
  </si>
  <si>
    <t>10.1136/bcr-2019-231596</t>
  </si>
  <si>
    <t>2019 Dec 6</t>
  </si>
  <si>
    <t>Pharmacological and computational evaluation of fig for therapeutic potential in hyperactive gastrointestinal disorders</t>
  </si>
  <si>
    <t>Riaz MB, Khan AU, Qazi NG.</t>
  </si>
  <si>
    <t>BMC Complement Altern Med. 2019 Dec 3;19(1):348. doi: 10.1186/s12906-019-2759-2.</t>
  </si>
  <si>
    <t>Riaz MB</t>
  </si>
  <si>
    <t>BMC Complement Altern Med</t>
  </si>
  <si>
    <t>PMC6889615</t>
  </si>
  <si>
    <t>10.1186/s12906-019-2759-2</t>
  </si>
  <si>
    <t>2019 Dec 3</t>
  </si>
  <si>
    <t>Self-identity barcodes encoded by six expansive polymorphic toxin families discriminate kin in myxobacteria</t>
  </si>
  <si>
    <t>Vassallo CN, Wall D.</t>
  </si>
  <si>
    <t>Proc Natl Acad Sci U S A. 2019 Dec 3;116(49):24808-24818. doi: 10.1073/pnas.1912556116. Epub 2019 Nov 19.</t>
  </si>
  <si>
    <t>Vassallo CN</t>
  </si>
  <si>
    <t>Proc Natl Acad Sci U S A</t>
  </si>
  <si>
    <t>PMC6900543</t>
  </si>
  <si>
    <t>10.1073/pnas.1912556116</t>
  </si>
  <si>
    <t>Diarrheal correlates associated with enteric bacterial infections among children below five years in Murang'a County, Kenya</t>
  </si>
  <si>
    <t>Mbuthia OW.</t>
  </si>
  <si>
    <t>Pan Afr Med J. 2019 Dec 2;34:170. doi: 10.11604/pamj.2019.34.170.17403. eCollection 2019.</t>
  </si>
  <si>
    <t>Mbuthia OW</t>
  </si>
  <si>
    <t>PMC7046099</t>
  </si>
  <si>
    <t>10.11604/pamj.2019.34.170.17403</t>
  </si>
  <si>
    <t>2019 Dec 2</t>
  </si>
  <si>
    <t>Early life nutrition influences susceptibility to chronic inflammatory colitis in later life</t>
  </si>
  <si>
    <t>Ley D, Desseyn JL, Gouyer V, Plet S, Tims S, Renes I, Mischke M, Gottrand F.</t>
  </si>
  <si>
    <t>Sci Rep. 2019 Dec 2;9(1):18111. doi: 10.1038/s41598-019-54308-6.</t>
  </si>
  <si>
    <t>Ley D</t>
  </si>
  <si>
    <t>PMC6889478</t>
  </si>
  <si>
    <t>10.1038/s41598-019-54308-6</t>
  </si>
  <si>
    <t>Serotype distribution and antimicrobial resistance of human Salmonella enterica in Bangui, Central African Republic, from 2004 to 2013</t>
  </si>
  <si>
    <t>Breurec S, Reynaud Y, Frank T, Farra A, Costilhes G, Weill FX, Le Hello S.</t>
  </si>
  <si>
    <t>PLoS Negl Trop Dis. 2019 Dec 2;13(12):e0007917. doi: 10.1371/journal.pntd.0007917. eCollection 2019 Dec.</t>
  </si>
  <si>
    <t>Breurec S</t>
  </si>
  <si>
    <t>PMC6907862</t>
  </si>
  <si>
    <t>10.1371/journal.pntd.0007917</t>
  </si>
  <si>
    <t>Molecular characterization of quinolone resistant Shigella spp. isolates from patients in Ardabil, Iran</t>
  </si>
  <si>
    <t>Teimourpour R, Babapour B, Esmaelizad M, Arzanlou M, Peeri-Doghaheh H.</t>
  </si>
  <si>
    <t>Iran J Microbiol. 2019 Dec;11(6):496-501.</t>
  </si>
  <si>
    <t>Teimourpour R</t>
  </si>
  <si>
    <t>PMC7048964</t>
  </si>
  <si>
    <t>2019 Dec</t>
  </si>
  <si>
    <t>Evaluation of the efficacy of commonly used disinfectants against isolated chlorine-resistant strains from drinking water used in Egyptian cattle farms</t>
  </si>
  <si>
    <t>Kamal MA, Khalaf MA, Ahmed ZAM, Jakee JE.</t>
  </si>
  <si>
    <t>Vet World. 2019 Dec;12(12):2025-2035. doi: 10.14202/vetworld.2019.2025-2035. Epub 2019 Dec 21.</t>
  </si>
  <si>
    <t>Kamal MA</t>
  </si>
  <si>
    <t>PMC6989312</t>
  </si>
  <si>
    <t>10.14202/vetworld.2019.2025-2035</t>
  </si>
  <si>
    <t>Laboratory Cultivation and Storage of Shigella</t>
  </si>
  <si>
    <t>Payne SM.</t>
  </si>
  <si>
    <t>Curr Protoc Microbiol. 2019 Dec;55(1):e93. doi: 10.1002/cpmc.93.</t>
  </si>
  <si>
    <t>Payne SM</t>
  </si>
  <si>
    <t>Curr Protoc Microbiol</t>
  </si>
  <si>
    <t>PMC7274091</t>
  </si>
  <si>
    <t>NIHMS1057725</t>
  </si>
  <si>
    <t>10.1002/cpmc.93</t>
  </si>
  <si>
    <t>Shigellosis in adults: A retrospective study of clinical and epidemiological features in East London</t>
  </si>
  <si>
    <t>McGuire E, Mikhail A, Day M, Serafino-Wani R, Godbole G.</t>
  </si>
  <si>
    <t>Int J STD AIDS. 2019 Dec;30(14):1373-1381. doi: 10.1177/0956462419871851. Epub 2019 Nov 19.</t>
  </si>
  <si>
    <t>McGuire E</t>
  </si>
  <si>
    <t>Int J STD AIDS</t>
  </si>
  <si>
    <t>10.1177/0956462419871851</t>
  </si>
  <si>
    <t>Antibiotic-Resistant Enteric Infections</t>
  </si>
  <si>
    <t>Shakoor S, Platts-Mills JA, Hasan R.</t>
  </si>
  <si>
    <t>Infect Dis Clin North Am. 2019 Dec;33(4):1105-1123. doi: 10.1016/j.idc.2019.05.007.</t>
  </si>
  <si>
    <t>Shakoor S</t>
  </si>
  <si>
    <t>10.1016/j.idc.2019.05.007</t>
  </si>
  <si>
    <t>R18C is a new viable P2-like bacteriophage of rabbit origin infecting Citrobacter rodentium and Shigella sonnei strains</t>
  </si>
  <si>
    <t>Sváb D, Horváth B, Rohde M, Maróti G, Tóth I.</t>
  </si>
  <si>
    <t>Arch Virol. 2019 Dec;164(12):3157-3160. doi: 10.1007/s00705-019-04424-5. Epub 2019 Oct 23.</t>
  </si>
  <si>
    <t>PMC6823313</t>
  </si>
  <si>
    <t>10.1007/s00705-019-04424-5</t>
  </si>
  <si>
    <t>Designing a multi-epitope vaccine for cross-protection against Shigella spp: An immunoinformatics and structural vaccinology study</t>
  </si>
  <si>
    <t>Nosrati M, Hajizade A, Nazarian S, Amani J, Namvar Vansofla A, Tarverdizadeh Y.</t>
  </si>
  <si>
    <t>Mol Immunol. 2019 Dec;116:106-116. doi: 10.1016/j.molimm.2019.09.018. Epub 2019 Oct 18.</t>
  </si>
  <si>
    <t>Nosrati M</t>
  </si>
  <si>
    <t>10.1016/j.molimm.2019.09.018</t>
  </si>
  <si>
    <t>Impacts of novel duck reovirus infection on the composition of intestinal microbiota of Muscovy ducklings</t>
  </si>
  <si>
    <t>Chen X, Zheng M, Lin F, Cheng X, Xiao S, Chen S, Chen S.</t>
  </si>
  <si>
    <t>Microb Pathog. 2019 Dec;137:103764. doi: 10.1016/j.micpath.2019.103764. Epub 2019 Oct 2.</t>
  </si>
  <si>
    <t>10.1016/j.micpath.2019.103764</t>
  </si>
  <si>
    <t>Enhanced Production of Shigella flexneri Polysaccharide from a Newly Devised Silicate Method as a Potential Vaccine Conjugate</t>
  </si>
  <si>
    <t>Narayana PVSLSS, Ray Dutta J.</t>
  </si>
  <si>
    <t>Curr Microbiol. 2019 Dec;76(12):1398-1406. doi: 10.1007/s00284-019-01780-y. Epub 2019 Oct 3.</t>
  </si>
  <si>
    <t>10.1007/s00284-019-01780-y</t>
  </si>
  <si>
    <t>A cornucopia of Shigella phages from the Cornhusker State</t>
  </si>
  <si>
    <t>Doore SM, Schrad JR, Perrett HR, Schrad KP, Dean WF, Parent KN.</t>
  </si>
  <si>
    <t>Virology. 2019 Dec;538:45-52. doi: 10.1016/j.virol.2019.09.007. Epub 2019 Sep 18.</t>
  </si>
  <si>
    <t>Virology</t>
  </si>
  <si>
    <t>PMC7009021</t>
  </si>
  <si>
    <t>NIHMS1543760</t>
  </si>
  <si>
    <t>10.1016/j.virol.2019.09.007</t>
  </si>
  <si>
    <t>Complete genome sequencing of Shigella sp. PAMC 28760: Identification of CAZyme genes and analysis of their potential role in glycogen metabolism for cold survival adaptation</t>
  </si>
  <si>
    <t>Han SR, Kim DW, Kim B, Chi YM, Kang S, Park H, Jung SH, Lee JH, Oh TJ.</t>
  </si>
  <si>
    <t>Microb Pathog. 2019 Dec;137:103759. doi: 10.1016/j.micpath.2019.103759. Epub 2019 Sep 24.</t>
  </si>
  <si>
    <t>Han SR</t>
  </si>
  <si>
    <t>10.1016/j.micpath.2019.103759</t>
  </si>
  <si>
    <t>Biomonitoring of the environmental indicator and pathogenic microorganisms assortment in foremost pilgrimage beaches of the Bay of Bengal, Southeast coast, India</t>
  </si>
  <si>
    <t>Viji R, Shrinithivihahshini ND, Santhanam P, Balakrishnan S, Yi Y, Rajivgandhi G.</t>
  </si>
  <si>
    <t>Mar Pollut Bull. 2019 Dec;149:110548. doi: 10.1016/j.marpolbul.2019.110548. Epub 2019 Sep 26.</t>
  </si>
  <si>
    <t>Viji R</t>
  </si>
  <si>
    <t>10.1016/j.marpolbul.2019.110548</t>
  </si>
  <si>
    <t>A fluorescence Nano-biosensors immobilization on Iron (MNPs) and gold (AuNPs) nanoparticles for detection of Shigella spp</t>
  </si>
  <si>
    <t>Elahi N, Kamali M, Baghersad MH, Amini B.</t>
  </si>
  <si>
    <t>Mater Sci Eng C Mater Biol Appl. 2019 Dec;105:110113. doi: 10.1016/j.msec.2019.110113. Epub 2019 Aug 22.</t>
  </si>
  <si>
    <t>Elahi N</t>
  </si>
  <si>
    <t>Mater Sci Eng C Mater Biol Appl</t>
  </si>
  <si>
    <t>10.1016/j.msec.2019.110113</t>
  </si>
  <si>
    <t>Multiple proteins arising from a single gene: The role of the Spa33 variants in Shigella T3SS regulation</t>
  </si>
  <si>
    <t>Kadari M, Lakhloufi D, Delforge V, Imbault V, Communi D, Smeesters P, Botteaux A.</t>
  </si>
  <si>
    <t>Microbiologyopen. 2019 Dec;8(12):e932. doi: 10.1002/mbo3.932. Epub 2019 Sep 13.</t>
  </si>
  <si>
    <t>Kadari M</t>
  </si>
  <si>
    <t>Microbiologyopen</t>
  </si>
  <si>
    <t>PMC6925163</t>
  </si>
  <si>
    <t>10.1002/mbo3.932</t>
  </si>
  <si>
    <t>Evaluation of Anatomically Designed Flocked Rectal Swabs for Use with the BioFire FilmArray Gastrointestinal Panel for Detection of Enteric Pathogens in Children Admitted to Hospital with Severe Gastroenteritis</t>
  </si>
  <si>
    <t>Walker CR, Lechiile K, Mokomane M, Steenhoff AP, Arscott-Mills T, Pernica JM, Goldfarb DM.</t>
  </si>
  <si>
    <t>J Clin Microbiol. 2019 Nov 22;57(12):e00962-19. doi: 10.1128/JCM.00962-19. Print 2019 Dec.</t>
  </si>
  <si>
    <t>Walker CR</t>
  </si>
  <si>
    <t>PMC6879274</t>
  </si>
  <si>
    <t>10.1128/JCM.00962-19</t>
  </si>
  <si>
    <t>2019 Nov 22</t>
  </si>
  <si>
    <t>In-silico design and production of a novel antigenic chimeric Shigella IpaB fused to C-terminal of Clostridium perfringens enterotoxin</t>
  </si>
  <si>
    <t>Arabshahi S, Derakhshandeh A, Nayeri Fasaei B, Novinrooz A.</t>
  </si>
  <si>
    <t>Mol Biol Rep. 2019 Dec;46(6):6105-6115. doi: 10.1007/s11033-019-05046-5. Epub 2019 Aug 31.</t>
  </si>
  <si>
    <t>10.1007/s11033-019-05046-5</t>
  </si>
  <si>
    <t>Association between fecal microbiota and generalized anxiety disorder: Severity and early treatment response</t>
  </si>
  <si>
    <t>Chen YH, Bai J, Wu D, Yu SF, Qiang XL, Bai H, Wang HN, Peng ZW.</t>
  </si>
  <si>
    <t>J Affect Disord. 2019 Dec 1;259:56-66. doi: 10.1016/j.jad.2019.08.014. Epub 2019 Aug 13.</t>
  </si>
  <si>
    <t>Chen YH</t>
  </si>
  <si>
    <t>J Affect Disord</t>
  </si>
  <si>
    <t>10.1016/j.jad.2019.08.014</t>
  </si>
  <si>
    <t>2019 Dec 1</t>
  </si>
  <si>
    <t>WIPF2 promotes Shigella flexneri actin-based motility and cell-to-cell spread</t>
  </si>
  <si>
    <t>Michard C, Yum LK, Agaisse H.</t>
  </si>
  <si>
    <t>Cell Microbiol. 2019 Dec;21(12):e13098. doi: 10.1111/cmi.13098. Epub 2019 Aug 26.</t>
  </si>
  <si>
    <t>Michard C</t>
  </si>
  <si>
    <t>10.1111/cmi.13098</t>
  </si>
  <si>
    <t>Enteropathogens in paediatric gastroenteritis: comparison of routine diagnostic and molecular methods</t>
  </si>
  <si>
    <t>Tilmanne A, Martiny D, Quach C, Wautier M, Vandenberg O, Lepage P, Hallin M.</t>
  </si>
  <si>
    <t>Clin Microbiol Infect. 2019 Dec;25(12):1519-1524. doi: 10.1016/j.cmi.2019.07.021. Epub 2019 Jul 30.</t>
  </si>
  <si>
    <t>Tilmanne A</t>
  </si>
  <si>
    <t>10.1016/j.cmi.2019.07.021</t>
  </si>
  <si>
    <t>Dissemination of Multidrug-Resistant Shigella flexneri and Shigella sonnei with Class 1, Class 2, and Atypical Class 1 Integrons in China</t>
  </si>
  <si>
    <t>Kang H, Wang L, Li Y, Lu Y, Fan W, Bi R, Qian H, Gu B.</t>
  </si>
  <si>
    <t>Microb Drug Resist. 2019 Dec;25(10):1465-1474. doi: 10.1089/mdr.2018.0229. Epub 2019 Aug 1.</t>
  </si>
  <si>
    <t>Kang H</t>
  </si>
  <si>
    <t>10.1089/mdr.2018.0229</t>
  </si>
  <si>
    <t>Distribution of antimicrobial resistance genes and integrons among Shigella spp. isolated from water sources</t>
  </si>
  <si>
    <t>Shahin K, Bouzari M, Wang R, Khorasgani MR.</t>
  </si>
  <si>
    <t>J Glob Antimicrob Resist. 2019 Dec;19:122-128. doi: 10.1016/j.jgar.2019.04.020. Epub 2019 May 8.</t>
  </si>
  <si>
    <t>10.1016/j.jgar.2019.04.020</t>
  </si>
  <si>
    <t>Impact of maternal intrapartum antibiotics on the initial oral microbiome of neonates</t>
  </si>
  <si>
    <t>Li H, Xiao B, Zhang Y, Xiao S, Luo J, Huang W.</t>
  </si>
  <si>
    <t>Pediatr Neonatol. 2019 Dec;60(6):654-661. doi: 10.1016/j.pedneo.2019.03.011. Epub 2019 Mar 28.</t>
  </si>
  <si>
    <t>Li H</t>
  </si>
  <si>
    <t>Pediatr Neonatol</t>
  </si>
  <si>
    <t>10.1016/j.pedneo.2019.03.011</t>
  </si>
  <si>
    <t>Composition, diversity and function of gastrointestinal microbiota in wild red-billed choughs (Pyrrhocorax pyrrhocorax)</t>
  </si>
  <si>
    <t>Wang W, Wang A, Yang Y, Wang F, Liu Y, Zhang Y, Sharshov K, Gui L.</t>
  </si>
  <si>
    <t>Int Microbiol. 2019 Dec;22(4):491-500. doi: 10.1007/s10123-019-00076-2. Epub 2019 Apr 24.</t>
  </si>
  <si>
    <t>10.1007/s10123-019-00076-2</t>
  </si>
  <si>
    <t>Coptidis Rhizoma: a comprehensive review of its traditional uses, botany, phytochemistry, pharmacology and toxicology</t>
  </si>
  <si>
    <t>Wang J, Wang L, Lou GH, Zeng HR, Hu J, Huang QW, Peng W, Yang XB.</t>
  </si>
  <si>
    <t>Pharm Biol. 2019 Dec;57(1):193-225. doi: 10.1080/13880209.2019.1577466.</t>
  </si>
  <si>
    <t>Pharm Biol</t>
  </si>
  <si>
    <t>PMC6461078</t>
  </si>
  <si>
    <t>10.1080/13880209.2019.1577466</t>
  </si>
  <si>
    <t>Identification and prevalence of in vivo-induced genes in enterohaemorrhagic Escherichia coli</t>
  </si>
  <si>
    <t>Gardette M, Le Hello S, Mariani-Kurkdjian P, Fabre L, Gravey F, Garrivier A, Loukiadis E, Jubelin G.</t>
  </si>
  <si>
    <t>Virulence. 2019 Dec;10(1):180-193. doi: 10.1080/21505594.2019.1582976.</t>
  </si>
  <si>
    <t>Gardette M</t>
  </si>
  <si>
    <t>PMC6550539</t>
  </si>
  <si>
    <t>10.1080/21505594.2019.1582976</t>
  </si>
  <si>
    <t>Characteristics of the vaginal microbiome in cross-border female sex workers in China: a case-control study</t>
  </si>
  <si>
    <t>Hong X, Fang S, Huang K, Yin J, Chen J, Xuan Y, Zhu J, Ma J, Qin P, Peng D, Wang N, Wang B.</t>
  </si>
  <si>
    <t>PeerJ. 2019 Nov 29;7:e8131. doi: 10.7717/peerj.8131. eCollection 2019.</t>
  </si>
  <si>
    <t>Hong X</t>
  </si>
  <si>
    <t>PMC6886492</t>
  </si>
  <si>
    <t>10.7717/peerj.8131</t>
  </si>
  <si>
    <t>2019 Nov 29</t>
  </si>
  <si>
    <t>Etiologies of diarrhea and drug susceptibility patterns of bacterial isolates among under-five year children in refugee camps in Gambella Region, Ethiopia: a case control study</t>
  </si>
  <si>
    <t>Mekonnen GK, Mengistie B, Sahilu G, Kloos H, Mulat W.</t>
  </si>
  <si>
    <t>BMC Infect Dis. 2019 Nov 28;19(1):1008. doi: 10.1186/s12879-019-4599-6.</t>
  </si>
  <si>
    <t>Mekonnen GK</t>
  </si>
  <si>
    <t>PMC6883563</t>
  </si>
  <si>
    <t>10.1186/s12879-019-4599-6</t>
  </si>
  <si>
    <t>WHO consultation on ETEC and Shigella burden of disease, Geneva, 6-7th April 2017: Meeting report</t>
  </si>
  <si>
    <t>Hosangadi D, Smith PG, Kaslow DC, Giersing BK; WHO ETEC &amp; Shigella Vaccine Consultation Expert Group.</t>
  </si>
  <si>
    <t>Vaccine. 2019 Nov 28;37(50):7381-7390. doi: 10.1016/j.vaccine.2017.10.011. Epub 2018 Jan 17.</t>
  </si>
  <si>
    <t>Hosangadi D</t>
  </si>
  <si>
    <t>10.1016/j.vaccine.2017.10.011</t>
  </si>
  <si>
    <t>Considerations for using ETEC and Shigella disease burden estimates to guide vaccine development strategy</t>
  </si>
  <si>
    <t>Hosangadi D, Smith PG, Giersing BK.</t>
  </si>
  <si>
    <t>Vaccine. 2019 Nov 28;37(50):7372-7380. doi: 10.1016/j.vaccine.2017.09.083. Epub 2017 Oct 12.</t>
  </si>
  <si>
    <t>PMC6892262</t>
  </si>
  <si>
    <t>10.1016/j.vaccine.2017.09.083</t>
  </si>
  <si>
    <t>Animal Models of Type III Secretion System-Mediated Pathogenesis</t>
  </si>
  <si>
    <t>Pathogens. 2019 Nov 22;8(4):257. doi: 10.3390/pathogens8040257.</t>
  </si>
  <si>
    <t>PMC6963218</t>
  </si>
  <si>
    <t>10.3390/pathogens8040257</t>
  </si>
  <si>
    <t>Serine Protease Autotransporters of the Enterobacteriaceae (SPATEs): Out and About and Chopping It Up</t>
  </si>
  <si>
    <t>Pokharel P, Habouria H, Bessaiah H, Dozois CM.</t>
  </si>
  <si>
    <t>Microorganisms. 2019 Nov 21;7(12):594. doi: 10.3390/microorganisms7120594.</t>
  </si>
  <si>
    <t>Pokharel P</t>
  </si>
  <si>
    <t>PMC6956023</t>
  </si>
  <si>
    <t>10.3390/microorganisms7120594</t>
  </si>
  <si>
    <t>2019 Nov 21</t>
  </si>
  <si>
    <t>Antibiotic resistance patterns of Staphylococcus aureus, Escherichia coli, Salmonella, Shigella and Vibrio isolated from chicken, pork, buffalo and goat meat in eastern Nepal</t>
  </si>
  <si>
    <t>Bantawa K, Sah SN, Subba Limbu D, Subba P, Ghimire A.</t>
  </si>
  <si>
    <t>BMC Res Notes. 2019 Nov 21;12(1):766. doi: 10.1186/s13104-019-4798-7.</t>
  </si>
  <si>
    <t>Bantawa K</t>
  </si>
  <si>
    <t>PMC6873459</t>
  </si>
  <si>
    <t>10.1186/s13104-019-4798-7</t>
  </si>
  <si>
    <t>Prevalence and antimicrobial susceptibility patterns of Salmonella and Shigella isolates among children aged below five years with diarrhea attending Robe General Hospital and Goba Referral Hospital, South East Ethiopia</t>
  </si>
  <si>
    <t>Assefa A, Girma M.</t>
  </si>
  <si>
    <t>Trop Dis Travel Med Vaccines. 2019 Nov 20;5:19. doi: 10.1186/s40794-019-0096-6. eCollection 2019.</t>
  </si>
  <si>
    <t>Assefa A</t>
  </si>
  <si>
    <t>PMC6864936</t>
  </si>
  <si>
    <t>10.1186/s40794-019-0096-6</t>
  </si>
  <si>
    <t>Profiling of Protein Degraders in Cultures of Human Gut Microbiota</t>
  </si>
  <si>
    <t>Amaretti A, Gozzoli C, Simone M, Raimondi S, Righini L, Pérez-Brocal V, García-López R, Moya A, Rossi M.</t>
  </si>
  <si>
    <t>Front Microbiol. 2019 Nov 15;10:2614. doi: 10.3389/fmicb.2019.02614. eCollection 2019.</t>
  </si>
  <si>
    <t>Amaretti A</t>
  </si>
  <si>
    <t>PMC6874058</t>
  </si>
  <si>
    <t>10.3389/fmicb.2019.02614</t>
  </si>
  <si>
    <t>2019 Nov 15</t>
  </si>
  <si>
    <t>Activation of Shigella flexneri type 3 secretion requires a host-induced conformational change to the translocon pore</t>
  </si>
  <si>
    <t>Russo BC, Duncan JK, Wiscovitch AL, Hachey AC, Goldberg MB.</t>
  </si>
  <si>
    <t>PLoS Pathog. 2019 Nov 14;15(11):e1007928. doi: 10.1371/journal.ppat.1007928. eCollection 2019 Nov.</t>
  </si>
  <si>
    <t>PMC6879154</t>
  </si>
  <si>
    <t>10.1371/journal.ppat.1007928</t>
  </si>
  <si>
    <t>2019 Nov 14</t>
  </si>
  <si>
    <t>Shigella flexneri Adherence Factor Expression in In Vivo-Like Conditions</t>
  </si>
  <si>
    <t>Chanin RB, Nickerson KP, Llanos-Chea A, Sistrunk JR, Rasko DA, Kumar DKV, de la Parra J, Auclair JR, Ding J, Li K, Dogiparthi SK, Kusber BJD, Faherty CS.</t>
  </si>
  <si>
    <t>mSphere. 2019 Nov 13;4(6):e00751-19. doi: 10.1128/mSphere.00751-19.</t>
  </si>
  <si>
    <t>Chanin RB</t>
  </si>
  <si>
    <t>PMC6854044</t>
  </si>
  <si>
    <t>10.1128/mSphere.00751-19</t>
  </si>
  <si>
    <t>2019 Nov 13</t>
  </si>
  <si>
    <t>A simple, fast and reliable scan-based technique as a novel approach to quantify intracellular bacteria</t>
  </si>
  <si>
    <t>Sarshar M, Scribano D, Tranquilli G, Di Pietro M, Filardo S, Zagaglia C, Sessa R, Palamara AT, Ambrosi C.</t>
  </si>
  <si>
    <t>BMC Microbiol. 2019 Nov 12;19(1):252. doi: 10.1186/s12866-019-1625-1.</t>
  </si>
  <si>
    <t>Sarshar M</t>
  </si>
  <si>
    <t>PMC6849193</t>
  </si>
  <si>
    <t>10.1186/s12866-019-1625-1</t>
  </si>
  <si>
    <t>2019 Nov 12</t>
  </si>
  <si>
    <t>Anti-Shigellosis Activity of Cola anomala Water/Ethanol Pods Extract on Shigella flexneri-Induced Diarrhea in Rats</t>
  </si>
  <si>
    <t>Wambe H, Noubissi PA, Fokam Tagne MA, Foyet Fondjo A, Fankem GO, Kamtchouing I, Ngakou Mukam J, Nguelefack TB, Kamgang R.</t>
  </si>
  <si>
    <t>Biomed Res Int. 2019 Nov 11;2019:6706230. doi: 10.1155/2019/6706230. eCollection 2019.</t>
  </si>
  <si>
    <t>Wambe H</t>
  </si>
  <si>
    <t>PMC6881571</t>
  </si>
  <si>
    <t>10.1155/2019/6706230</t>
  </si>
  <si>
    <t>2019 Nov 11</t>
  </si>
  <si>
    <t>Preharvest Transmission Routes of Fresh Produce Associated Bacterial Pathogens with Outbreak Potentials: A Review</t>
  </si>
  <si>
    <t>Iwu CD, Okoh AI.</t>
  </si>
  <si>
    <t>Int J Environ Res Public Health. 2019 Nov 11;16(22):4407. doi: 10.3390/ijerph16224407.</t>
  </si>
  <si>
    <t>Iwu CD</t>
  </si>
  <si>
    <t>PMC6888529</t>
  </si>
  <si>
    <t>10.3390/ijerph16224407</t>
  </si>
  <si>
    <t>Discrimination of Escherichia coli and Shigella spp. by Nuclear Magnetic Resonance Based Metabolomic Characterization of Culture Media</t>
  </si>
  <si>
    <t>Rautureau GJP, Palama TL, Canard I, Mirande C, Chatellier S, van Belkum A, Elena-Herrmann B.</t>
  </si>
  <si>
    <t>ACS Infect Dis. 2019 Nov 8;5(11):1879-1886. doi: 10.1021/acsinfecdis.9b00199. Epub 2019 Oct 7.</t>
  </si>
  <si>
    <t>Rautureau GJP</t>
  </si>
  <si>
    <t>10.1021/acsinfecdis.9b00199</t>
  </si>
  <si>
    <t>2019 Nov 8</t>
  </si>
  <si>
    <t>Prevalence of Shigella boydii in Bangladesh: Isolation and Characterization of a Rare Phage MK-13 That Can Robustly Identify Shigellosis Caused by Shigella boydii Type 1</t>
  </si>
  <si>
    <t>Akter M, Brown N, Clokie M, Yeasmin M, Tareq TM, Baddam R, Azad MAK, Ghosh AN, Ahmed N, Talukder KA.</t>
  </si>
  <si>
    <t>Front Microbiol. 2019 Nov 7;10:2461. doi: 10.3389/fmicb.2019.02461. eCollection 2019.</t>
  </si>
  <si>
    <t>Akter M</t>
  </si>
  <si>
    <t>PMC6853846</t>
  </si>
  <si>
    <t>10.3389/fmicb.2019.02461</t>
  </si>
  <si>
    <t>2019 Nov 7</t>
  </si>
  <si>
    <t>Complete genome analysis of clinical Shigella strains reveals plasmid pSS1653 with resistance determinants: a triumph of hybrid approach</t>
  </si>
  <si>
    <t>Muthuirulandi Sethuvel DP, Veeraraghavan B, Vasudevan K, Devanga Ragupathi NK, Murugan D, Walia K, Anandan S.</t>
  </si>
  <si>
    <t>Gut Pathog. 2019 Nov 6;11:55. doi: 10.1186/s13099-019-0334-5. eCollection 2019.</t>
  </si>
  <si>
    <t>PMC6836418</t>
  </si>
  <si>
    <t>10.1186/s13099-019-0334-5</t>
  </si>
  <si>
    <t>2019 Nov 6</t>
  </si>
  <si>
    <t>Prevalence and antibiotic susceptibility patterns of enteric bacterial pathogens in human and non-human sources in an urban informal settlement in Cape Town, South Africa</t>
  </si>
  <si>
    <t>Kalule JB, Smith AM, Vulindhlu M, Tau NP, Nicol MP, Keddy KH, Robberts L.</t>
  </si>
  <si>
    <t>BMC Microbiol. 2019 Nov 6;19(1):244. doi: 10.1186/s12866-019-1620-6.</t>
  </si>
  <si>
    <t>Kalule JB</t>
  </si>
  <si>
    <t>PMC6836408</t>
  </si>
  <si>
    <t>10.1186/s12866-019-1620-6</t>
  </si>
  <si>
    <t>Rectal Microbiome Alterations Associated With Oral Human Immunodeficiency Virus Pre-Exposure Prophylaxis</t>
  </si>
  <si>
    <t>Fulcher JA, Li F, Cook RR, Zabih S, Louie A, Okochi H, Tobin NH, Gandhi M, Shoptaw S, Gorbach PM, Aldrovandi GM.</t>
  </si>
  <si>
    <t>Open Forum Infect Dis. 2019 Oct 29;6(11):ofz463. doi: 10.1093/ofid/ofz463. eCollection 2019 Nov.</t>
  </si>
  <si>
    <t>Fulcher JA</t>
  </si>
  <si>
    <t>PMC7105055</t>
  </si>
  <si>
    <t>10.1093/ofid/ofz463</t>
  </si>
  <si>
    <t>2019 Oct 29</t>
  </si>
  <si>
    <t>Acute Hepatitis A Outbreak Among Men Who Have Sex With Men in Krakow, Poland; February 2017-February 2018</t>
  </si>
  <si>
    <t>Raczyńska A, Wickramasuriya NN, Kalinowska-Nowak A, Garlicki A, Bociąga-Jasik M.</t>
  </si>
  <si>
    <t>Am J Mens Health. 2019 Nov-Dec;13(6):1557988319895141. doi: 10.1177/1557988319895141.</t>
  </si>
  <si>
    <t>Raczyńska A</t>
  </si>
  <si>
    <t>Am J Mens Health</t>
  </si>
  <si>
    <t>PMC6933547</t>
  </si>
  <si>
    <t>10.1177/1557988319895141</t>
  </si>
  <si>
    <t>2019 Nov-Dec</t>
  </si>
  <si>
    <t>Microbial quality and antibiotic sensitivity of bacterial isolates in "Tuo-Zaafi" vended in the central business district of tamale</t>
  </si>
  <si>
    <t>Abas R, Cobbina SJ, Abakari G.</t>
  </si>
  <si>
    <t>Food Sci Nutr. 2019 Sep 27;7(11):3613-3621. doi: 10.1002/fsn3.1216. eCollection 2019 Nov.</t>
  </si>
  <si>
    <t>Abas R</t>
  </si>
  <si>
    <t>PMC6848852</t>
  </si>
  <si>
    <t>10.1002/fsn3.1216</t>
  </si>
  <si>
    <t>2019 Sep 27</t>
  </si>
  <si>
    <t>O-antigen biosynthesis gene clusters of Escherichia albertii: their diversity and similarity to Escherichia coli gene clusters and the development of an O-genotyping method</t>
  </si>
  <si>
    <t>Ooka T, Seto K, Ogura Y, Nakamura K, Iguchi A, Gotoh Y, Honda M, Etoh Y, Ikeda T, Sugitani W, Konno T, Kawano K, Imuta N, Yoshiie K, Hara-Kudo Y, Murakami K, Hayashi T, Nishi J.</t>
  </si>
  <si>
    <t>Microb Genom. 2019 Nov;5(11):e000314. doi: 10.1099/mgen.0.000314.</t>
  </si>
  <si>
    <t>Ooka T</t>
  </si>
  <si>
    <t>PMC6927306</t>
  </si>
  <si>
    <t>10.1099/mgen.0.000314</t>
  </si>
  <si>
    <t>2019 Nov</t>
  </si>
  <si>
    <t>Use of whole-genome sequencing to identify clusters of Shigella flexneri associated with sexual transmission in men who have sex with men in England: a validation study using linked behavioural data</t>
  </si>
  <si>
    <t>Mitchell HD, Mikhail AFW, Painset A, Dallman TJ, Jenkins C, Thomson NR, Field N, Hughes G.</t>
  </si>
  <si>
    <t>Microb Genom. 2019 Nov;5(11):e000311. doi: 10.1099/mgen.0.000311.</t>
  </si>
  <si>
    <t>PMC6927305</t>
  </si>
  <si>
    <t>10.1099/mgen.0.000311</t>
  </si>
  <si>
    <t>Philippe Sansonetti and Cellular Microbiology</t>
  </si>
  <si>
    <t>Pizarro-Cerda J, Tran Van Nhieu G.</t>
  </si>
  <si>
    <t>Cell Microbiol. 2019 Nov;21(11):e13134. doi: 10.1111/cmi.13134. Epub 2019 Oct 30.</t>
  </si>
  <si>
    <t>Pizarro-Cerda J</t>
  </si>
  <si>
    <t>10.1111/cmi.13134</t>
  </si>
  <si>
    <t>2019 - A year of celebrations</t>
  </si>
  <si>
    <t>Jacquemin C, Parsot C, Pédron T, Phalipon A.</t>
  </si>
  <si>
    <t>Cell Microbiol. 2019 Nov;21(11):e13130. doi: 10.1111/cmi.13130. Epub 2019 Oct 28.</t>
  </si>
  <si>
    <t>Jacquemin C</t>
  </si>
  <si>
    <t>10.1111/cmi.13130</t>
  </si>
  <si>
    <t>Characteristics of fecal gut microbiota in patients with colorectal cancer at different stages and different sites</t>
  </si>
  <si>
    <t>Sheng Q, Du H, Cheng X, Cheng X, Tang Y, Pan L, Wang Q, Lin J.</t>
  </si>
  <si>
    <t>Oncol Lett. 2019 Nov;18(5):4834-4844. doi: 10.3892/ol.2019.10841. Epub 2019 Sep 10.</t>
  </si>
  <si>
    <t>Sheng Q</t>
  </si>
  <si>
    <t>Oncol Lett</t>
  </si>
  <si>
    <t>PMC6781660</t>
  </si>
  <si>
    <t>10.3892/ol.2019.10841</t>
  </si>
  <si>
    <t>Dysbiosis signatures of the microbial profile in tissue from bladder cancer</t>
  </si>
  <si>
    <t>Liu F, Liu A, Lu X, Zhang Z, Xue Y, Xu J, Zeng S, Xiong Q, Tan H, He X, Xu W, Sun Y, Xu C.</t>
  </si>
  <si>
    <t>Cancer Med. 2019 Nov;8(16):6904-6914. doi: 10.1002/cam4.2419. Epub 2019 Sep 30.</t>
  </si>
  <si>
    <t>Liu F</t>
  </si>
  <si>
    <t>Cancer Med</t>
  </si>
  <si>
    <t>PMC6854010</t>
  </si>
  <si>
    <t>10.1002/cam4.2419</t>
  </si>
  <si>
    <t>Testing the efficacy of kitasamycin for use in the control and treatment of swine dysentery in experimentally infected pigs</t>
  </si>
  <si>
    <t>La T, Phillips ND, Dunlop H, Lugsomya K, Coiacetto F, Hampson DJ.</t>
  </si>
  <si>
    <t>Aust Vet J. 2019 Nov;97(11):452-464. doi: 10.1111/avj.12876. Epub 2019 Sep 17.</t>
  </si>
  <si>
    <t>La T</t>
  </si>
  <si>
    <t>Aust Vet J</t>
  </si>
  <si>
    <t>10.1111/avj.12876</t>
  </si>
  <si>
    <t>Giant viral genomic signatures in the previously reported gut metagenomes of pre-school children in rural India</t>
  </si>
  <si>
    <t>Chatterjee A, Kondabagil K.</t>
  </si>
  <si>
    <t>Arch Virol. 2019 Nov;164(11):2819-2822. doi: 10.1007/s00705-019-04387-7. Epub 2019 Sep 3.</t>
  </si>
  <si>
    <t>Chatterjee A</t>
  </si>
  <si>
    <t>10.1007/s00705-019-04387-7</t>
  </si>
  <si>
    <t>Posttraumatic stress disorder is associated with altered gut microbiota that modulates cognitive performance in veterans with cirrhosis</t>
  </si>
  <si>
    <t>Bajaj JS, Sikaroodi M, Fagan A, Heuman D, Gilles H, Gavis EA, Fuchs M, Gonzalez-Maeso J, Nizam S, Gillevet PM, Wade JB.</t>
  </si>
  <si>
    <t>Am J Physiol Gastrointest Liver Physiol. 2019 Nov 1;317(5):G661-G669. doi: 10.1152/ajpgi.00194.2019. Epub 2019 Aug 28.</t>
  </si>
  <si>
    <t>Bajaj JS</t>
  </si>
  <si>
    <t>Am J Physiol Gastrointest Liver Physiol</t>
  </si>
  <si>
    <t>PMC6879889</t>
  </si>
  <si>
    <t>10.1152/ajpgi.00194.2019</t>
  </si>
  <si>
    <t>2019 Nov 1</t>
  </si>
  <si>
    <t>Improved Species-Level Clinical Identification of Enterobacteriaceae through Broad-Range dnaJ PCR and Sequencing</t>
  </si>
  <si>
    <t>McLean K, Rosenthal CA, Sengupta D, Owens J, Cookson BT, Hoffman NG, Salipante SJ.</t>
  </si>
  <si>
    <t>J Clin Microbiol. 2019 Oct 23;57(11):e00986-19. doi: 10.1128/JCM.00986-19. Print 2019 Nov.</t>
  </si>
  <si>
    <t>McLean K</t>
  </si>
  <si>
    <t>PMC6813017</t>
  </si>
  <si>
    <t>10.1128/JCM.00986-19</t>
  </si>
  <si>
    <t>2019 Oct 23</t>
  </si>
  <si>
    <t>Shigella-mediated oxygen depletion is essential for intestinal mucosa colonization</t>
  </si>
  <si>
    <t>Tinevez JY, Arena ET, Anderson M, Nigro G, Injarabian L, André A, Ferrari M, Campbell-Valois FX, Devin A, Shorte SL, Sansonetti PJ, Marteyn BS.</t>
  </si>
  <si>
    <t>Nat Microbiol. 2019 Nov;4(11):2001-2009. doi: 10.1038/s41564-019-0525-3. Epub 2019 Aug 5.</t>
  </si>
  <si>
    <t>Tinevez JY</t>
  </si>
  <si>
    <t>PMC6817363</t>
  </si>
  <si>
    <t>EMS83526</t>
  </si>
  <si>
    <t>10.1038/s41564-019-0525-3</t>
  </si>
  <si>
    <t>Viability of bacterial enteropathogens in fecal samples in the presence or absence of different types of transport media</t>
  </si>
  <si>
    <t>Berenger BM, Ferrato C, Chui L.</t>
  </si>
  <si>
    <t>Diagn Microbiol Infect Dis. 2019 Nov;95(3):114862. doi: 10.1016/j.diagmicrobio.2019.07.001. Epub 2019 Jul 8.</t>
  </si>
  <si>
    <t>10.1016/j.diagmicrobio.2019.07.001</t>
  </si>
  <si>
    <t>Multicenter evaluation of the new QIAstat Gastrointestinal Panel for the rapid syndromic testing of acute gastroenteritis</t>
  </si>
  <si>
    <t>Hannet I, Engsbro AL, Pareja J, Schneider UV, Lisby JG, Pružinec-Popović B, Hoerauf A, Parčina M.</t>
  </si>
  <si>
    <t>Eur J Clin Microbiol Infect Dis. 2019 Nov;38(11):2103-2112. doi: 10.1007/s10096-019-03646-4. Epub 2019 Jul 27.</t>
  </si>
  <si>
    <t>Hannet I</t>
  </si>
  <si>
    <t>10.1007/s10096-019-03646-4</t>
  </si>
  <si>
    <t>A human pathogenic bacterium Shigella proliferates in plants through adoption of type III effectors for shigellosis</t>
  </si>
  <si>
    <t>Jo SH, Lee J, Park E, Kim DW, Lee DH, Ryu CM, Choi D, Park JM.</t>
  </si>
  <si>
    <t>Plant Cell Environ. 2019 Nov;42(11):2962-2978. doi: 10.1111/pce.13603. Epub 2019 Jul 26.</t>
  </si>
  <si>
    <t>Jo SH</t>
  </si>
  <si>
    <t>Plant Cell Environ</t>
  </si>
  <si>
    <t>10.1111/pce.13603</t>
  </si>
  <si>
    <t>Microbiome analysis as a platform R&amp;D tool for parasitic nematode disease management</t>
  </si>
  <si>
    <t>Hogan G, Walker S, Turnbull F, Curiao T, Morrison AA, Flores Y, Andrews L, Claesson MJ, Tangney M, Bartley DJ.</t>
  </si>
  <si>
    <t>ISME J. 2019 Nov;13(11):2664-2680. doi: 10.1038/s41396-019-0462-4. Epub 2019 Jun 25.</t>
  </si>
  <si>
    <t>Hogan G</t>
  </si>
  <si>
    <t>PMC6794328</t>
  </si>
  <si>
    <t>10.1038/s41396-019-0462-4</t>
  </si>
  <si>
    <t>A tale of two bacterial enteropathogens and one multivalent vaccine</t>
  </si>
  <si>
    <t>Barry EM, Levine MM.</t>
  </si>
  <si>
    <t>Cell Microbiol. 2019 Nov;21(11):e13067. doi: 10.1111/cmi.13067. Epub 2019 Jul 10.</t>
  </si>
  <si>
    <t>Barry EM</t>
  </si>
  <si>
    <t>PMC6842089</t>
  </si>
  <si>
    <t>NIHMS1531362</t>
  </si>
  <si>
    <t>10.1111/cmi.13067</t>
  </si>
  <si>
    <t>Interfacial amino acids support Spa47 oligomerization and shigella type three secretion system activation</t>
  </si>
  <si>
    <t>Demler HJ, Case HB, Morales Y, Bernard AR, Johnson SJ, Dickenson NE.</t>
  </si>
  <si>
    <t>Proteins. 2019 Nov;87(11):931-942. doi: 10.1002/prot.25754. Epub 2019 Jun 21.</t>
  </si>
  <si>
    <t>Demler HJ</t>
  </si>
  <si>
    <t>Proteins</t>
  </si>
  <si>
    <t>PMC6779512</t>
  </si>
  <si>
    <t>NIHMS1530634</t>
  </si>
  <si>
    <t>10.1002/prot.25754</t>
  </si>
  <si>
    <t>Shigella host: Pathogen interactions: Keeping bacteria in the loop</t>
  </si>
  <si>
    <t>Liu G, Pilla G, Tang CM.</t>
  </si>
  <si>
    <t>Cell Microbiol. 2019 Nov;21(11):e13062. doi: 10.1111/cmi.13062. Epub 2019 Jul 2.</t>
  </si>
  <si>
    <t>10.1111/cmi.13062</t>
  </si>
  <si>
    <t>Characterization of Bacterial Communities in Breeding Waters of Anopheles darlingi in Manaus in the Amazon Basin Malaria-Endemic Area</t>
  </si>
  <si>
    <t>Nilsson LKJ, de Oliveira MR, Marinotti O, Rocha EM, Håkansson S, Tadei WP, de Souza AQL, Terenius O.</t>
  </si>
  <si>
    <t>Microb Ecol. 2019 Nov;78(4):781-791. doi: 10.1007/s00248-019-01369-9. Epub 2019 Apr 15.</t>
  </si>
  <si>
    <t>Nilsson LKJ</t>
  </si>
  <si>
    <t>PMC6842340</t>
  </si>
  <si>
    <t>10.1007/s00248-019-01369-9</t>
  </si>
  <si>
    <t>The Effect of Maternal Postpartum Practices on Infant Gut Microbiota: A Chinese Cohort Study</t>
  </si>
  <si>
    <t>Wang Y, Liu Y, Bai J, Chen X.</t>
  </si>
  <si>
    <t>Microorganisms. 2019 Oct 30;7(11):511. doi: 10.3390/microorganisms7110511.</t>
  </si>
  <si>
    <t>PMC6920906</t>
  </si>
  <si>
    <t>10.3390/microorganisms7110511</t>
  </si>
  <si>
    <t>2019 Oct 30</t>
  </si>
  <si>
    <t>The interferon stimulated gene viperin, restricts Shigella. flexneri in vitro</t>
  </si>
  <si>
    <t>Helbig KJ, Teh MY, Crosse KM, Monson EA, Smith M, Tran EN, Standish AJ, Morona R, Beard MR.</t>
  </si>
  <si>
    <t>Sci Rep. 2019 Oct 30;9(1):15598. doi: 10.1038/s41598-019-52130-8.</t>
  </si>
  <si>
    <t>Helbig KJ</t>
  </si>
  <si>
    <t>PMC6821890</t>
  </si>
  <si>
    <t>10.1038/s41598-019-52130-8</t>
  </si>
  <si>
    <t>Prevalence and antimicrobial susceptibility profile of Salmonella and Shigella among food handlers working in food establishment at Hawassa city, Southern Ethiopia</t>
  </si>
  <si>
    <t>Awol N, Nigusse D, Ali M.</t>
  </si>
  <si>
    <t>BMC Res Notes. 2019 Oct 30;12(1):712. doi: 10.1186/s13104-019-4725-y.</t>
  </si>
  <si>
    <t>Awol N</t>
  </si>
  <si>
    <t>PMC6822460</t>
  </si>
  <si>
    <t>10.1186/s13104-019-4725-y</t>
  </si>
  <si>
    <t>Changes in the Composition of the Gut Microbiota and the Blood Transcriptome in Preterm Infants at Less than 29 Weeks Gestation Diagnosed with Bronchopulmonary Dysplasia</t>
  </si>
  <si>
    <t>Ryan FJ, Drew DP, Douglas C, Leong LEX, Moldovan M, Lynn M, Fink N, Sribnaia A, Penttila I, McPhee AJ, Collins CT, Makrides M, Gibson RA, Rogers GB, Lynn DJ.</t>
  </si>
  <si>
    <t>mSystems. 2019 Oct 29;4(5):e00484-19. doi: 10.1128/mSystems.00484-19.</t>
  </si>
  <si>
    <t>Ryan FJ</t>
  </si>
  <si>
    <t>PMC6819732</t>
  </si>
  <si>
    <t>10.1128/mSystems.00484-19</t>
  </si>
  <si>
    <t>Impedimetric aptasensor for Pseudomonas aeruginosa by using a glassy carbon electrode modified with silver nanoparticles</t>
  </si>
  <si>
    <t>Roushani M, Sarabaegi M, Pourahmad F.</t>
  </si>
  <si>
    <t>Mikrochim Acta. 2019 Oct 26;186(11):725. doi: 10.1007/s00604-019-3858-y.</t>
  </si>
  <si>
    <t>Roushani M</t>
  </si>
  <si>
    <t>10.1007/s00604-019-3858-y</t>
  </si>
  <si>
    <t>2019 Oct 26</t>
  </si>
  <si>
    <t>Burden of Shigella spp and Vibrio spp, and their antibiotic sensitivity pattern in the patients with acute gastroenteritis in tertiary care hospital in Nepal</t>
  </si>
  <si>
    <t>Sah SK, Basnet S, Shrestha S, Ghale K, Tamang S, Mandal DK, Pun SB.</t>
  </si>
  <si>
    <t>BMC Res Notes. 2019 Oct 26;12(1):699. doi: 10.1186/s13104-019-4722-1.</t>
  </si>
  <si>
    <t>Sah SK</t>
  </si>
  <si>
    <t>PMC6815351</t>
  </si>
  <si>
    <t>10.1186/s13104-019-4722-1</t>
  </si>
  <si>
    <t>REV7 has a dynamic adaptor region to accommodate small GTPase RAN/Shigella IpaB ligands, and its activity is regulated by the RanGTP/GDP switch</t>
  </si>
  <si>
    <t>Wang X, Pernicone N, Pertz L, Hua D, Zhang T, Listovsky T, Xie W.</t>
  </si>
  <si>
    <t>J Biol Chem. 2019 Oct 25;294(43):15733-15742. doi: 10.1074/jbc.RA119.010123. Epub 2019 Sep 4.</t>
  </si>
  <si>
    <t>PMC6816109</t>
  </si>
  <si>
    <t>10.1074/jbc.RA119.010123</t>
  </si>
  <si>
    <t>2019 Oct 25</t>
  </si>
  <si>
    <t>Dissolving Microneedles for Intradermal Vaccination against Shigellosis</t>
  </si>
  <si>
    <t>Pastor Y, Larrañeta E, Erhard Á, Quincooces G, Peñuelas I, Irache JM, Donnelly R, Gamazo C.</t>
  </si>
  <si>
    <t>Vaccines (Basel). 2019 Oct 24;7(4):159. doi: 10.3390/vaccines7040159.</t>
  </si>
  <si>
    <t>PMC6963400</t>
  </si>
  <si>
    <t>10.3390/vaccines7040159</t>
  </si>
  <si>
    <t>2019 Oct 24</t>
  </si>
  <si>
    <t>Antibacterial Activities, Phytochemical Screening and Metal Analysis of Medicinal Plants: Traditional Recipes Used against Diarrhea</t>
  </si>
  <si>
    <t>Mahmood N, Nazir R, Khan M, Khaliq A, Adnan M, Ullah M, Yang H.</t>
  </si>
  <si>
    <t>Antibiotics (Basel). 2019 Oct 24;8(4):194. doi: 10.3390/antibiotics8040194.</t>
  </si>
  <si>
    <t>Mahmood N</t>
  </si>
  <si>
    <t>PMC6963581</t>
  </si>
  <si>
    <t>10.3390/antibiotics8040194</t>
  </si>
  <si>
    <t>Characteristics of Gut Microbiota in Patients With Rheumatoid Arthritis in Shanghai, China</t>
  </si>
  <si>
    <t>Sun Y, Chen Q, Lin P, Xu R, He D, Ji W, Bian Y, Shen Y, Li Q, Liu C, Dong K, Tang YW, Pei Z, Yang L, Lu H, Guo X, Xiao L.</t>
  </si>
  <si>
    <t>Front Cell Infect Microbiol. 2019 Oct 23;9:369. doi: 10.3389/fcimb.2019.00369. eCollection 2019.</t>
  </si>
  <si>
    <t>PMC6819506</t>
  </si>
  <si>
    <t>10.3389/fcimb.2019.00369</t>
  </si>
  <si>
    <t>Dissecting the molecular evolution of fluoroquinolone-resistant Shigella sonnei</t>
  </si>
  <si>
    <t>Chung The H, Boinett C, Pham Thanh D, Jenkins C, Weill FX, Howden BP, Valcanis M, De Lappe N, Cormican M, Wangchuk S, Bodhidatta L, Mason CJ, Nguyen TNT, Ha Thanh T, Voong VP, Duong VT, Nguyen PHL, Turner P, Wick R, Ceyssens PJ, Thwaites G, Holt KE, Thomson NR, Rabaa MA, Baker S.</t>
  </si>
  <si>
    <t>Nat Commun. 2019 Oct 23;10(1):4828. doi: 10.1038/s41467-019-12823-0.</t>
  </si>
  <si>
    <t>PMC6811581</t>
  </si>
  <si>
    <t>10.1038/s41467-019-12823-0</t>
  </si>
  <si>
    <t>Incidence and etiology of infectious diarrhea from a facility-based surveillance system in Guatemala, 2008-2012</t>
  </si>
  <si>
    <t>Arvelo W, Hall AJ, Henao O, Lopez B, Bernart C, Moir JC, Reyes L, Montgomery SP, Morgan O, Estevez A, Parsons MB, Lopez MR, Gomez G, Vinje J, Gregoricus N, Parashar U, Mintz ED, McCracken J, Bryan JP, Lindblade KA.</t>
  </si>
  <si>
    <t>BMC Public Health. 2019 Oct 22;19(1):1340. doi: 10.1186/s12889-019-7720-2.</t>
  </si>
  <si>
    <t>Arvelo W</t>
  </si>
  <si>
    <t>BMC Public Health</t>
  </si>
  <si>
    <t>PMC6805345</t>
  </si>
  <si>
    <t>10.1186/s12889-019-7720-2</t>
  </si>
  <si>
    <t>2019 Oct 22</t>
  </si>
  <si>
    <t>Deamidation disrupts native and transient contacts to weaken the interaction between UBC13 and RING-finger E3 ligases</t>
  </si>
  <si>
    <t>Mohanty P, Agrata R, Habibullah BI, G S A, Das R.</t>
  </si>
  <si>
    <t>Elife. 2019 Oct 22;8:e49223. doi: 10.7554/eLife.49223.</t>
  </si>
  <si>
    <t>Mohanty P</t>
  </si>
  <si>
    <t>PMC6874479</t>
  </si>
  <si>
    <t>10.7554/eLife.49223</t>
  </si>
  <si>
    <t>Comprehensive Understanding of the Bacterial Populations and Metabolites Profile of Fermented Feed by 16S rRNA Gene Sequencing and Liquid Chromatography-Mass Spectrometry</t>
  </si>
  <si>
    <t>Jin W, Zhang Z, Zhu K, Xue Y, Xie F, Mao S.</t>
  </si>
  <si>
    <t>Metabolites. 2019 Oct 21;9(10):239. doi: 10.3390/metabo9100239.</t>
  </si>
  <si>
    <t>Jin W</t>
  </si>
  <si>
    <t>PMC6835224</t>
  </si>
  <si>
    <t>10.3390/metabo9100239</t>
  </si>
  <si>
    <t>2019 Oct 21</t>
  </si>
  <si>
    <t>Azithromycin non-susceptible Shigella circulating in Israel, 2014-2016</t>
  </si>
  <si>
    <t>Ezernitchi AV, Sirotkin E, Danino D, Agmon V, Valinsky L, Rokney A.</t>
  </si>
  <si>
    <t>PLoS One. 2019 Oct 18;14(10):e0221458. doi: 10.1371/journal.pone.0221458. eCollection 2019.</t>
  </si>
  <si>
    <t>Ezernitchi AV</t>
  </si>
  <si>
    <t>PMC6799884</t>
  </si>
  <si>
    <t>10.1371/journal.pone.0221458</t>
  </si>
  <si>
    <t>2019 Oct 18</t>
  </si>
  <si>
    <t>Clostridium perfringens Foodborne Outbreak during an Athletic Event in Northern Greece, June 2019</t>
  </si>
  <si>
    <t>Mellou K, Kyritsi M, Chrysostomou A, Sideroglou T, Georgakopoulou T, Hadjichristodoulou C.</t>
  </si>
  <si>
    <t>Int J Environ Res Public Health. 2019 Oct 17;16(20):3967. doi: 10.3390/ijerph16203967.</t>
  </si>
  <si>
    <t>PMC6843328</t>
  </si>
  <si>
    <t>10.3390/ijerph16203967</t>
  </si>
  <si>
    <t>2019 Oct 17</t>
  </si>
  <si>
    <t>Co-circulation of Multidrug-resistant Shigella Among Men Who Have Sex With Men in Australia</t>
  </si>
  <si>
    <t>Ingle DJ, Easton M, Valcanis M, Seemann T, Kwong JC, Stephens N, Carter GP, Gonçalves da Silva A, Adamopoulos J, Baines SL, Holt KE, Chow EPF, Fairley CK, Chen MY, Kirk MD, Howden BP, Williamson DA.</t>
  </si>
  <si>
    <t>Clin Infect Dis. 2019 Oct 15;69(9):1535-1544. doi: 10.1093/cid/ciz005.</t>
  </si>
  <si>
    <t>10.1093/cid/ciz005</t>
  </si>
  <si>
    <t>2019 Oct 15</t>
  </si>
  <si>
    <t>Prospective Investigation of an Automated PCR/Nucleic Acid Microarray-Based Platform for Enteric Pathogen Testing</t>
  </si>
  <si>
    <t>Beckman AK, Ferrieri P.</t>
  </si>
  <si>
    <t>Lab Med. 2019 Oct 10;50(4):390-395. doi: 10.1093/labmed/lmz022.</t>
  </si>
  <si>
    <t>Beckman AK</t>
  </si>
  <si>
    <t>Lab Med</t>
  </si>
  <si>
    <t>10.1093/labmed/lmz022</t>
  </si>
  <si>
    <t>2019 Oct 10</t>
  </si>
  <si>
    <t>Microcins in Enterobacteriaceae: Peptide Antimicrobials in the Eco-Active Intestinal Chemosphere</t>
  </si>
  <si>
    <t>Baquero F, Lanza VF, Baquero MR, Del Campo R, Bravo-Vázquez DA.</t>
  </si>
  <si>
    <t>Front Microbiol. 2019 Oct 9;10:2261. doi: 10.3389/fmicb.2019.02261. eCollection 2019.</t>
  </si>
  <si>
    <t>Baquero F</t>
  </si>
  <si>
    <t>PMC6795089</t>
  </si>
  <si>
    <t>10.3389/fmicb.2019.02261</t>
  </si>
  <si>
    <t>2019 Oct 9</t>
  </si>
  <si>
    <t>Bioengineered Human Organ-on-Chip Reveals Intestinal Microenvironment and Mechanical Forces Impacting Shigella Infection</t>
  </si>
  <si>
    <t>Grassart A, Malardé V, Gobaa S, Sartori-Rupp A, Kerns J, Karalis K, Marteyn B, Sansonetti P, Sauvonnet N.</t>
  </si>
  <si>
    <t>Cell Host Microbe. 2019 Oct 9;26(4):565. doi: 10.1016/j.chom.2019.09.007.</t>
  </si>
  <si>
    <t>Grassart A</t>
  </si>
  <si>
    <t>10.1016/j.chom.2019.09.007</t>
  </si>
  <si>
    <t>Shiga Toxin Induces Lipid Compression: A Mechanism for Generating Membrane Curvature</t>
  </si>
  <si>
    <t>Watkins EB, Majewski J, Chi EY, Gao H, Florent JC, Johannes L.</t>
  </si>
  <si>
    <t>Nano Lett. 2019 Oct 9;19(10):7365-7369. doi: 10.1021/acs.nanolett.9b03001. Epub 2019 Sep 25.</t>
  </si>
  <si>
    <t>Watkins EB</t>
  </si>
  <si>
    <t>Nano Lett</t>
  </si>
  <si>
    <t>10.1021/acs.nanolett.9b03001</t>
  </si>
  <si>
    <t>Dietary fibre enrichment of supplemental feed modulates the development of the intestinal tract in suckling piglets</t>
  </si>
  <si>
    <t>Van Hees HMJ, Davids M, Maes D, Millet S, Possemiers S, den Hartog LA, van Kempen TATG, Janssens GPJ.</t>
  </si>
  <si>
    <t>J Anim Sci Biotechnol. 2019 Oct 8;10:83. doi: 10.1186/s40104-019-0386-x. eCollection 2019.</t>
  </si>
  <si>
    <t>Van Hees HMJ</t>
  </si>
  <si>
    <t>PMC6794736</t>
  </si>
  <si>
    <t>10.1186/s40104-019-0386-x</t>
  </si>
  <si>
    <t>2019 Oct 8</t>
  </si>
  <si>
    <t>A novel short-term high-lactose culture approach combined with a matrix-assisted laser desorption ionization-time of flight mass spectrometry assay for differentiating Escherichia coli and Shigella species using artificial neural networks</t>
  </si>
  <si>
    <t>Ling J, Wang H, Li G, Feng Z, Song Y, Wang P, Shao H, Zhou H, Chen G.</t>
  </si>
  <si>
    <t>PLoS One. 2019 Oct 8;14(10):e0222636. doi: 10.1371/journal.pone.0222636. eCollection 2019.</t>
  </si>
  <si>
    <t>Ling J</t>
  </si>
  <si>
    <t>PMC6782097</t>
  </si>
  <si>
    <t>10.1371/journal.pone.0222636</t>
  </si>
  <si>
    <t>Shigella: Antibiotic-Resistance Mechanisms And New Horizons For Treatment</t>
  </si>
  <si>
    <t>Ranjbar R, Farahani A.</t>
  </si>
  <si>
    <t>Infect Drug Resist. 2019 Oct 7;12:3137-3167. doi: 10.2147/IDR.S219755. eCollection 2019.</t>
  </si>
  <si>
    <t>Ranjbar R</t>
  </si>
  <si>
    <t>PMC6789722</t>
  </si>
  <si>
    <t>10.2147/IDR.S219755</t>
  </si>
  <si>
    <t>2019 Oct 7</t>
  </si>
  <si>
    <t>Combinations of Alchornea cordifolia, Cassytha filiformis and Pterocarpus santalinoides in diarrhoegenic bacterial infections</t>
  </si>
  <si>
    <t>Oli AN, Obaji M, Enweani IB.</t>
  </si>
  <si>
    <t>BMC Res Notes. 2019 Oct 7;12(1):649. doi: 10.1186/s13104-019-4687-0.</t>
  </si>
  <si>
    <t>Oli AN</t>
  </si>
  <si>
    <t>PMC6781413</t>
  </si>
  <si>
    <t>10.1186/s13104-019-4687-0</t>
  </si>
  <si>
    <t>Incubation periods of enteric illnesses in foodborne outbreaks, United States, 1998-2013</t>
  </si>
  <si>
    <t>Chai SJ, Gu W, O'Connor KA, Richardson LC, Tauxe RV.</t>
  </si>
  <si>
    <t>Epidemiol Infect. 2019 Oct 7;147:e285. doi: 10.1017/S0950268819001651.</t>
  </si>
  <si>
    <t>Chai SJ</t>
  </si>
  <si>
    <t>PMC6805792</t>
  </si>
  <si>
    <t>10.1017/S0950268819001651</t>
  </si>
  <si>
    <t>[The surveillance of Yersiniosis among children in central area of Beijing from 2011 to 2018]</t>
  </si>
  <si>
    <t>Wang J, Sun H, Qi L, Shi XH, Zhou Y, Min KY, Duan R, Wang X, Wang LJ.</t>
  </si>
  <si>
    <t>Zhonghua Yu Fang Yi Xue Za Zhi. 2019 Oct 6;53(10):1027-1031. doi: 10.3760/cma.j.issn.0253-9624.2019.10.014.</t>
  </si>
  <si>
    <t>Zhonghua Yu Fang Yi Xue Za Zhi</t>
  </si>
  <si>
    <t>10.3760/cma.j.issn.0253-9624.2019.10.014</t>
  </si>
  <si>
    <t>2019 Oct 6</t>
  </si>
  <si>
    <t>In vitro antimicrobial effects of Hypoxis hemerocallidea against six pathogens with dermatological relevance and its phytochemical characterization and cytotoxicity evaluation</t>
  </si>
  <si>
    <t>Mwinga JL, Asong JA, Amoo SO, Nkadimeng SM, McGaw LJ, Aremu AO, Otang-Mbeng W.</t>
  </si>
  <si>
    <t>J Ethnopharmacol. 2019 Oct 5;242:112048. doi: 10.1016/j.jep.2019.112048. Epub 2019 Jun 29.</t>
  </si>
  <si>
    <t>Mwinga JL</t>
  </si>
  <si>
    <t>10.1016/j.jep.2019.112048</t>
  </si>
  <si>
    <t>2019 Oct 5</t>
  </si>
  <si>
    <t>Physico-chemical and cytotoxic analysis of a novel large molecular weight bacteriocin produced by Lactobacillus casei TA0021</t>
  </si>
  <si>
    <t>Noroozi E, Mojgani N, Motevaseli E, Modarressi MH, Tebianian M.</t>
  </si>
  <si>
    <t>Iran J Microbiol. 2019 Oct;11(5):397-405.</t>
  </si>
  <si>
    <t>Noroozi E</t>
  </si>
  <si>
    <t>PMC7049325</t>
  </si>
  <si>
    <t>2019 Oct</t>
  </si>
  <si>
    <t>Rapid and sensitive detection of Shigella flexneri using fluorescent microspheres as label for immunochromatographic test strip</t>
  </si>
  <si>
    <t>Chen Y, Zhang L, Xu L, Guo X, Yang H, Zhuang L, Li Y, Wang Z, Gu B.</t>
  </si>
  <si>
    <t>Ann Transl Med. 2019 Oct;7(20):565. doi: 10.21037/atm.2019.09.46.</t>
  </si>
  <si>
    <t>Ann Transl Med</t>
  </si>
  <si>
    <t>PMC6861756</t>
  </si>
  <si>
    <t>10.21037/atm.2019.09.46</t>
  </si>
  <si>
    <t>PECULIARITIES OF CYTOKINE RESPONSE IN CHILDREN WITH SHIGELLOSIS AND CONCOMITANT CYTOMEGALOVIRUS INFECTION</t>
  </si>
  <si>
    <t>Bukiy S, Olkhovskaya О, Kucherenko O, Olkhovsky E, Ogienko V.</t>
  </si>
  <si>
    <t>Georgian Med News. 2019 Oct;(295):67-70.</t>
  </si>
  <si>
    <t>Bukiy S</t>
  </si>
  <si>
    <t>Georgian Med News</t>
  </si>
  <si>
    <t>Survey of pathogenic bacteria of biofilms in a metropolitan drinking water distribution system</t>
  </si>
  <si>
    <t>Chen J, Shi Y, Cheng D, Jin Y, Hutchins W, Liu J.</t>
  </si>
  <si>
    <t>FEMS Microbiol Lett. 2019 Oct 1;366(20):fnz225. doi: 10.1093/femsle/fnz225.</t>
  </si>
  <si>
    <t>10.1093/femsle/fnz225</t>
  </si>
  <si>
    <t>2019 Oct 1</t>
  </si>
  <si>
    <t>Mapping of Shigella flexneri's tissue distribution and type III secretion apparatus activity during infection of the large intestine of guinea pigs</t>
  </si>
  <si>
    <t>Nigro G, Arena ET, Sachse M, Moya-Nilges M, Marteyn BS, Sansonetti PJ, Campbell-Valois FX.</t>
  </si>
  <si>
    <t>Pathog Dis. 2019 Oct 1;77(7):ftz054. doi: 10.1093/femspd/ftz054.</t>
  </si>
  <si>
    <t>Nigro G</t>
  </si>
  <si>
    <t>PMC6920510</t>
  </si>
  <si>
    <t>10.1093/femspd/ftz054</t>
  </si>
  <si>
    <t>Metabolomic analysis of Shiga toxin 2a-induced injury in conditionally immortalized glomerular endothelial cells</t>
  </si>
  <si>
    <t>Patry C, Plotnicki K, Betzen C, Ortiz AP, Pappan KL, Satchell SC, Mathieson PW, Bielaszewska M, Karch H, Tönshoff B, Rafat N.</t>
  </si>
  <si>
    <t>Metabolomics. 2019 Oct 1;15(10):131. doi: 10.1007/s11306-019-1594-2.</t>
  </si>
  <si>
    <t>Patry C</t>
  </si>
  <si>
    <t>Metabolomics</t>
  </si>
  <si>
    <t>10.1007/s11306-019-1594-2</t>
  </si>
  <si>
    <t>Microbial safety implications of in-use topical diagnostic ophthalmic medications in eye clinics in Ghana</t>
  </si>
  <si>
    <t>Kyei S, Appiah E, Ayerakwa EA, Antwi CB, Asiedu K.</t>
  </si>
  <si>
    <t>J Optom. 2019 Oct-Dec;12(4):263-271. doi: 10.1016/j.optom.2019.02.002. Epub 2019 Aug 29.</t>
  </si>
  <si>
    <t>J Optom</t>
  </si>
  <si>
    <t>PMC6978605</t>
  </si>
  <si>
    <t>10.1016/j.optom.2019.02.002</t>
  </si>
  <si>
    <t>2019 Oct-Dec</t>
  </si>
  <si>
    <t>In vitro and in vivo toxicity assessment of selenium nanoparticles with significant larvicidal and bacteriostatic properties</t>
  </si>
  <si>
    <t>Yazhiniprabha M, Vaseeharan B.</t>
  </si>
  <si>
    <t>Mater Sci Eng C Mater Biol Appl. 2019 Oct;103:109763. doi: 10.1016/j.msec.2019.109763. Epub 2019 May 17.</t>
  </si>
  <si>
    <t>Yazhiniprabha M</t>
  </si>
  <si>
    <t>10.1016/j.msec.2019.109763</t>
  </si>
  <si>
    <t>Oral immunization of mice with Lactococcus lactis expressing Shiga toxin truncate confers enhanced protection against Shiga toxins of Escherichia coli O157:H7 and Shigella dysenteriae</t>
  </si>
  <si>
    <t>Sreerohini S, Balakrishna K, Parida M.</t>
  </si>
  <si>
    <t>APMIS. 2019 Oct;127(10):671-680. doi: 10.1111/apm.12983. Epub 2019 Aug 28.</t>
  </si>
  <si>
    <t>Sreerohini S</t>
  </si>
  <si>
    <t>APMIS</t>
  </si>
  <si>
    <t>10.1111/apm.12983</t>
  </si>
  <si>
    <t>Ambient temperature-mediated enzymic activities and intestinal microflora in Lymantria dispar larvae</t>
  </si>
  <si>
    <t>Zeng J, Shi Z, Shi J, Guo J, Zhang G, Zhang J.</t>
  </si>
  <si>
    <t>Arch Insect Biochem Physiol. 2019 Oct;102(2):e21597. doi: 10.1002/arch.21597. Epub 2019 Jul 22.</t>
  </si>
  <si>
    <t>Zeng J</t>
  </si>
  <si>
    <t>10.1002/arch.21597</t>
  </si>
  <si>
    <t>Development of a specific cytolethal distending toxin (cdt) gene (Eacdt)-based PCR assay for the detection of Escherichia albertii</t>
  </si>
  <si>
    <t>Hinenoya A, Ichimura H, Yasuda N, Harada S, Yamada K, Suzuki M, Iijima Y, Nagita A, Albert MJ, Hatanaka N, Awasthi SP, Yamasaki S.</t>
  </si>
  <si>
    <t>Diagn Microbiol Infect Dis. 2019 Oct;95(2):119-124. doi: 10.1016/j.diagmicrobio.2019.04.018. Epub 2019 May 8.</t>
  </si>
  <si>
    <t>Hinenoya A</t>
  </si>
  <si>
    <t>10.1016/j.diagmicrobio.2019.04.018</t>
  </si>
  <si>
    <t>A laboratory-based evaluation of tube blocking and microbial risks associated with one blended enteral feed recipe</t>
  </si>
  <si>
    <t>Madden AM, Baines S, Bothwell S, Chen E, Goh S, Jerome L, Sommariva-Nagle C, Szychta M.</t>
  </si>
  <si>
    <t>J Hum Nutr Diet. 2019 Oct;32(5):667-675. doi: 10.1111/jhn.12685. Epub 2019 Jul 3.</t>
  </si>
  <si>
    <t>Madden AM</t>
  </si>
  <si>
    <t>J Hum Nutr Diet</t>
  </si>
  <si>
    <t>10.1111/jhn.12685</t>
  </si>
  <si>
    <t>Critical determinants of human neutrophil peptide 1 for enhancing host epithelial adhesion of Shigella flexneri</t>
  </si>
  <si>
    <t>Liao C, Fang K, Xiao J, Zhang W, Zhang B, Yuan W, Lu W, Xu D.</t>
  </si>
  <si>
    <t>Cell Microbiol. 2019 Oct;21(10):e13069. doi: 10.1111/cmi.13069. Epub 2019 Jul 5.</t>
  </si>
  <si>
    <t>Liao C</t>
  </si>
  <si>
    <t>10.1111/cmi.13069</t>
  </si>
  <si>
    <t>Contamination of yellow-feathered broiler carcasses: Microbial diversity and succession during processing</t>
  </si>
  <si>
    <t>Wang H, Qin X, Mi S, Li X, Wang X, Yan W, Zhang C.</t>
  </si>
  <si>
    <t>Food Microbiol. 2019 Oct;83:18-26. doi: 10.1016/j.fm.2019.04.006. Epub 2019 Apr 20.</t>
  </si>
  <si>
    <t>Wang H</t>
  </si>
  <si>
    <t>10.1016/j.fm.2019.04.006</t>
  </si>
  <si>
    <t>Fluoroquinolones-resistant Shigella species in Iranian children: a meta-analysis</t>
  </si>
  <si>
    <t>Khademi F, Sahebkar A.</t>
  </si>
  <si>
    <t>World J Pediatr. 2019 Oct;15(5):441-453. doi: 10.1007/s12519-019-00263-1. Epub 2019 Jun 1.</t>
  </si>
  <si>
    <t>Khademi F</t>
  </si>
  <si>
    <t>World J Pediatr</t>
  </si>
  <si>
    <t>10.1007/s12519-019-00263-1</t>
  </si>
  <si>
    <t>Listeria monocytogenes hijacks CD147 to ensure proper membrane protrusion formation and efficient bacterial dissemination</t>
  </si>
  <si>
    <t>Dhanda AS, Lulic KT, Yu C, Chiu RH, Bukrinsky M, Guttman JA.</t>
  </si>
  <si>
    <t>Cell Mol Life Sci. 2019 Oct;76(20):4165-4178. doi: 10.1007/s00018-019-03130-4. Epub 2019 May 10.</t>
  </si>
  <si>
    <t>Cell Mol Life Sci</t>
  </si>
  <si>
    <t>10.1007/s00018-019-03130-4</t>
  </si>
  <si>
    <t>Retrospective study showed that bacterial gastroenteritis was an important cause of bloody stools in newborn infants</t>
  </si>
  <si>
    <t>Yelak A, Marom R, Mandel D, Mangel L, Grisaru-Soen G, Adler A.</t>
  </si>
  <si>
    <t>Acta Paediatr. 2019 Oct;108(10):1781-1785. doi: 10.1111/apa.14787. Epub 2019 Apr 9.</t>
  </si>
  <si>
    <t>Yelak A</t>
  </si>
  <si>
    <t>Acta Paediatr</t>
  </si>
  <si>
    <t>10.1111/apa.14787</t>
  </si>
  <si>
    <t>Synbiotic as eco-friendly feed additive in diets of chickens under hot climatic conditions</t>
  </si>
  <si>
    <t>Abdel-Wareth AAA, Hammad S, Khalaphallah R, Salem WM, Lohakare J.</t>
  </si>
  <si>
    <t>Poult Sci. 2019 Oct 1;98(10):4575-4583. doi: 10.3382/ps/pez115.</t>
  </si>
  <si>
    <t>Abdel-Wareth AAA</t>
  </si>
  <si>
    <t>10.3382/ps/pez115</t>
  </si>
  <si>
    <t>VERA: agent-based modeling transmission of antibiotic resistance between human pathogens and gut microbiota</t>
  </si>
  <si>
    <t>Glushchenko OE, Prianichnikov NA, Olekhnovich EI, Manolov AI, Tyakht AV, Starikova EV, Odintsova VE, Kostryukova ES, Ilina EI.</t>
  </si>
  <si>
    <t>Bioinformatics. 2019 Oct 1;35(19):3803-3811. doi: 10.1093/bioinformatics/btz154.</t>
  </si>
  <si>
    <t>Glushchenko OE</t>
  </si>
  <si>
    <t>10.1093/bioinformatics/btz154</t>
  </si>
  <si>
    <t>Resistance characteristics of CTX-M type Shigella flexneri in China</t>
  </si>
  <si>
    <t>Bian F, Yao M, Fu H, Yuan G, Wu S, Sun Y.</t>
  </si>
  <si>
    <t>Biosci Rep. 2019 Sep 24;39(9):BSR20191741. doi: 10.1042/BSR20191741. Print 2019 Sep 30.</t>
  </si>
  <si>
    <t>Bian F</t>
  </si>
  <si>
    <t>PMC6757185</t>
  </si>
  <si>
    <t>10.1042/BSR20191741</t>
  </si>
  <si>
    <t>2019 Sep 24</t>
  </si>
  <si>
    <t>Wnt/β-Catenin Signaling as a Molecular Target by Pathogenic Bacteria</t>
  </si>
  <si>
    <t>Silva-García O, Valdez-Alarcón JJ, Baizabal-Aguirre VM.</t>
  </si>
  <si>
    <t>Front Immunol. 2019 Sep 27;10:2135. doi: 10.3389/fimmu.2019.02135. eCollection 2019.</t>
  </si>
  <si>
    <t>Silva-García O</t>
  </si>
  <si>
    <t>PMC6776594</t>
  </si>
  <si>
    <t>10.3389/fimmu.2019.02135</t>
  </si>
  <si>
    <t>A Quest of Great Importance-Developing a Broad Spectrum Escherichiacoli Phage Collection</t>
  </si>
  <si>
    <t>Kaczorowska J, Casey E, Neve H, Franz CMAP, Noben JP, Lugli GA, Ventura M, Sinderen DV, Mahony J.</t>
  </si>
  <si>
    <t>Viruses. 2019 Sep 26;11(10):899. doi: 10.3390/v11100899.</t>
  </si>
  <si>
    <t>PMC6832132</t>
  </si>
  <si>
    <t>10.3390/v11100899</t>
  </si>
  <si>
    <t>2019 Sep 26</t>
  </si>
  <si>
    <t>[Efficacy analysis of fecal microbiota transplantation in the treatment of 2010 patients with intestinal disorders]</t>
  </si>
  <si>
    <t>Li N, Tian HL, Chen QY, Yang B, Ma CL, Lin ZL, Zhang XY, Zhao D, Huang ZX, Jiang J, Qin HL.</t>
  </si>
  <si>
    <t>Zhonghua Wei Chang Wai Ke Za Zhi. 2019 Sep 25;22(9):861-868. doi: 10.3760/cma.j.issn.1671-0274.2019.09.011.</t>
  </si>
  <si>
    <t>Zhonghua Wei Chang Wai Ke Za Zhi</t>
  </si>
  <si>
    <t>10.3760/cma.j.issn.1671-0274.2019.09.011</t>
  </si>
  <si>
    <t>2019 Sep 25</t>
  </si>
  <si>
    <t>Reduction of Escherichia coli O157:H7, Listeria monocytogenes, and Naturally Present Microbe Counts on Lettuce using an Acid Mixture of Acetic and Lactic Acid</t>
  </si>
  <si>
    <t>Wang J, Sun Y, Tao D, Wang S, Li C, Zheng F, Wu Z.</t>
  </si>
  <si>
    <t>Microorganisms. 2019 Sep 20;7(10):373. doi: 10.3390/microorganisms7100373.</t>
  </si>
  <si>
    <t>PMC6843205</t>
  </si>
  <si>
    <t>10.3390/microorganisms7100373</t>
  </si>
  <si>
    <t>The art of partnerships for vaccines</t>
  </si>
  <si>
    <t>Pagliusi S, Che Y, Dong S.</t>
  </si>
  <si>
    <t>Vaccine. 2019 Sep 20;37(40):5909-5919. doi: 10.1016/j.vaccine.2019.07.088. Epub 2019 Aug 22.</t>
  </si>
  <si>
    <t>Pagliusi S</t>
  </si>
  <si>
    <t>PMC6739625</t>
  </si>
  <si>
    <t>10.1016/j.vaccine.2019.07.088</t>
  </si>
  <si>
    <t>[Establishment and evaluation of the detection method of Cryptosporidium specific DNA fragment by recombinase aided isothermal amplification]</t>
  </si>
  <si>
    <t>Bi-Xian N, Xiao-Min W, Yan-Hong L, Xiang-Zhen X, Qing-Jie Y, Jun C, Yang D.</t>
  </si>
  <si>
    <t>Zhongguo Xue Xi Chong Bing Fang Zhi Za Zhi. 2019 Sep 19;31(4):388-392. doi: 10.16250/j.32.1374.2019168.</t>
  </si>
  <si>
    <t>Bi-Xian N</t>
  </si>
  <si>
    <t>10.16250/j.32.1374.2019168</t>
  </si>
  <si>
    <t>2019 Sep 19</t>
  </si>
  <si>
    <t>Evaluation of in vitro and in vivo antibiotic efficacy against a novel bioluminescent Shigella flexneri</t>
  </si>
  <si>
    <t>Sci Rep. 2019 Sep 19;9(1):13567. doi: 10.1038/s41598-019-49729-2.</t>
  </si>
  <si>
    <t>PMC6753072</t>
  </si>
  <si>
    <t>10.1038/s41598-019-49729-2</t>
  </si>
  <si>
    <t>Chitooligosaccharides Prevents the Development of Colitis-Associated Colorectal Cancer by Modulating the Intestinal Microbiota and Mycobiota</t>
  </si>
  <si>
    <t>Wu M, Li J, An Y, Li P, Xiong W, Li J, Yan D, Wang M, Zhong G.</t>
  </si>
  <si>
    <t>Front Microbiol. 2019 Sep 18;10:2101. doi: 10.3389/fmicb.2019.02101. eCollection 2019.</t>
  </si>
  <si>
    <t>PMC6759605</t>
  </si>
  <si>
    <t>10.3389/fmicb.2019.02101</t>
  </si>
  <si>
    <t>2019 Sep 18</t>
  </si>
  <si>
    <t>Epidemiological and Molecular Investigations on Salmonella Responsible for Gastrointestinal Infections in the Southwest of Shanghai From 1998 to 2017</t>
  </si>
  <si>
    <t>Qi X, Li P, Xu X, Yuan Y, Bu S, Lin D.</t>
  </si>
  <si>
    <t>Front Microbiol. 2019 Sep 18;10:2025. doi: 10.3389/fmicb.2019.02025. eCollection 2019.</t>
  </si>
  <si>
    <t>Qi X</t>
  </si>
  <si>
    <t>PMC6759537</t>
  </si>
  <si>
    <t>10.3389/fmicb.2019.02025</t>
  </si>
  <si>
    <t>Novel quinolone resistance determinant, qepA8, in Shigella flexneri isolated in the United States, 2016</t>
  </si>
  <si>
    <t>Webb HE, Tagg KA, Chen JC, Kim J, Lindsey R, Francois Watkins LK, Karp BE, Sugawara Y, Folster JP.</t>
  </si>
  <si>
    <t>Antimicrob Agents Chemother. 2019 Sep 16;63(12):e01458-19. doi: 10.1128/AAC.01458-19. Online ahead of print.</t>
  </si>
  <si>
    <t>Webb HE</t>
  </si>
  <si>
    <t>PMC6879244</t>
  </si>
  <si>
    <t>10.1128/AAC.01458-19</t>
  </si>
  <si>
    <t>2019 Sep 16</t>
  </si>
  <si>
    <t>Prevalence and molecular characterization of multidrug-resistant Shigella species of food origins and their inactivation by specific lytic bacteriophages</t>
  </si>
  <si>
    <t>Shahin K, Bouzari M, Wang R, Yazdi M.</t>
  </si>
  <si>
    <t>Int J Food Microbiol. 2019 Sep 16;305:108252. doi: 10.1016/j.ijfoodmicro.2019.108252. Epub 2019 Jun 13.</t>
  </si>
  <si>
    <t>10.1016/j.ijfoodmicro.2019.108252</t>
  </si>
  <si>
    <t>Antimicrobial Activity, Antioxidant Potential, Cytotoxicity and Phytochemical Profiling of Four Plants Locally Used against Skin Diseases</t>
  </si>
  <si>
    <t>Asong JA, Amoo SO, McGaw LJ, Nkadimeng SM, Aremu AO, Otang-Mbeng W.</t>
  </si>
  <si>
    <t>Plants (Basel). 2019 Sep 15;8(9):350. doi: 10.3390/plants8090350.</t>
  </si>
  <si>
    <t>Asong JA</t>
  </si>
  <si>
    <t>PMC6783968</t>
  </si>
  <si>
    <t>10.3390/plants8090350</t>
  </si>
  <si>
    <t>2019 Sep 15</t>
  </si>
  <si>
    <t>Cryo-EM structures of lipopolysaccharide transporter LptB(2)FGC in lipopolysaccharide or AMP-PNP-bound states reveal its transport mechanism</t>
  </si>
  <si>
    <t>Tang X, Chang S, Luo Q, Zhang Z, Qiao W, Xu C, Zhang C, Niu Y, Yang W, Wang T, Zhang Z, Zhu X, Wei X, Dong C, Zhang X, Dong H.</t>
  </si>
  <si>
    <t>Nat Commun. 2019 Sep 13;10(1):4175. doi: 10.1038/s41467-019-11977-1.</t>
  </si>
  <si>
    <t>PMC6744409</t>
  </si>
  <si>
    <t>10.1038/s41467-019-11977-1</t>
  </si>
  <si>
    <t>2019 Sep 13</t>
  </si>
  <si>
    <t>Performance of Stool-testing Recommendations for Acute Gastroenteritis When Used to Identify Children With 9 Potential Bacterial Enteropathogens</t>
  </si>
  <si>
    <t>Tarr GAM, Chui L, Lee BE, Pang XL, Ali S, Nettel-Aguirre A, Vanderkooi OG, Berenger BM, Dickinson J, Tarr PI, Drews S, MacDonald J, Kim K, Freedman SB.</t>
  </si>
  <si>
    <t>Clin Infect Dis. 2019 Sep 13;69(7):1173-1182. doi: 10.1093/cid/ciy1021.</t>
  </si>
  <si>
    <t>Tarr GAM</t>
  </si>
  <si>
    <t>PMC7348586</t>
  </si>
  <si>
    <t>10.1093/cid/ciy1021</t>
  </si>
  <si>
    <t>Evaluation of the effect of HIV virus on the digestive flora of infected versus non infected infants</t>
  </si>
  <si>
    <t>Nkenfou CN, Abange WB, Gonsu HK, Kamgaing N, Lyonga EM, Anoubissi JD, Ndjolo A, Koki P.</t>
  </si>
  <si>
    <t>Pan Afr Med J. 2019 Sep 11;34:24. doi: 10.11604/pamj.2019.34.24.15039. eCollection 2019.</t>
  </si>
  <si>
    <t>Nkenfou CN</t>
  </si>
  <si>
    <t>PMC6859050</t>
  </si>
  <si>
    <t>10.11604/pamj.2019.34.24.15039</t>
  </si>
  <si>
    <t>2019 Sep 11</t>
  </si>
  <si>
    <t>Magnitude of enteropathogens and associated factors among apparently healthy food handlers at Wolkite University Student's Cafeteria, Southern Ethiopia</t>
  </si>
  <si>
    <t>Bafa TA, Sherif EM, Hantalo AH, Woldeamanuel GG.</t>
  </si>
  <si>
    <t>BMC Res Notes. 2019 Sep 11;12(1):567. doi: 10.1186/s13104-019-4599-z.</t>
  </si>
  <si>
    <t>Bafa TA</t>
  </si>
  <si>
    <t>PMC6737660</t>
  </si>
  <si>
    <t>10.1186/s13104-019-4599-z</t>
  </si>
  <si>
    <t>Cell Host Microbe. 2019 Sep 11;26(3):435-444.e4. doi: 10.1016/j.chom.2019.08.007. Epub 2019 Sep 3.</t>
  </si>
  <si>
    <t>10.1016/j.chom.2019.08.007</t>
  </si>
  <si>
    <t>Vaginal Microbiome Signature Is Associated With Spontaneous Preterm Delivery</t>
  </si>
  <si>
    <t>Hočevar K, Maver A, Vidmar Šimic M, Hodžić A, Haslberger A, Premru Seršen T, Peterlin B.</t>
  </si>
  <si>
    <t>Front Med (Lausanne). 2019 Sep 10;6:201. doi: 10.3389/fmed.2019.00201. eCollection 2019.</t>
  </si>
  <si>
    <t>Hočevar K</t>
  </si>
  <si>
    <t>PMC6746969</t>
  </si>
  <si>
    <t>10.3389/fmed.2019.00201</t>
  </si>
  <si>
    <t>2019 Sep 10</t>
  </si>
  <si>
    <t>Fluoxetine ameliorates dysbiosis in a depression model induced by chronic unpredicted mild stress in mice</t>
  </si>
  <si>
    <t>Sun L, Zhang H, Cao Y, Wang C, Zhao C, Wang H, Cui G, Wang M, Pan Y, Shi Y, Nie Y.</t>
  </si>
  <si>
    <t>Int J Med Sci. 2019 Sep 7;16(9):1260-1270. doi: 10.7150/ijms.37322. eCollection 2019.</t>
  </si>
  <si>
    <t>Sun L</t>
  </si>
  <si>
    <t>Int J Med Sci</t>
  </si>
  <si>
    <t>PMC6775263</t>
  </si>
  <si>
    <t>10.7150/ijms.37322</t>
  </si>
  <si>
    <t>2019 Sep 7</t>
  </si>
  <si>
    <t>Meta-taxonomic analysis of prokaryotic and eukaryotic gut flora in stool samples from visceral leishmaniasis cases and endemic controls in Bihar State India</t>
  </si>
  <si>
    <t>Lappan R, Classon C, Kumar S, Singh OP, de Almeida RV, Chakravarty J, Kumari P, Kansal S, Sundar S, Blackwell JM.</t>
  </si>
  <si>
    <t>PLoS Negl Trop Dis. 2019 Sep 6;13(9):e0007444. doi: 10.1371/journal.pntd.0007444. eCollection 2019 Sep.</t>
  </si>
  <si>
    <t>Lappan R</t>
  </si>
  <si>
    <t>PMC6750594</t>
  </si>
  <si>
    <t>10.1371/journal.pntd.0007444</t>
  </si>
  <si>
    <t>2019 Sep 6</t>
  </si>
  <si>
    <t>The role of cfa gene in ampicillin tolerance in Shigella</t>
  </si>
  <si>
    <t>Liu Q, Li M, Teng Y, Yang H, Xi Y, Chen S, Duan G.</t>
  </si>
  <si>
    <t>Infect Drug Resist. 2019 Sep 5;12:2765-2774. doi: 10.2147/IDR.S211550. eCollection 2019.</t>
  </si>
  <si>
    <t>PMC6737898</t>
  </si>
  <si>
    <t>10.2147/IDR.S211550</t>
  </si>
  <si>
    <t>2019 Sep 5</t>
  </si>
  <si>
    <t>Antibiotic Resistance of Enteric Bacteria in HIV-Infected Patients at the Banka Ad-Lucem Hospital, West Region of Cameroon</t>
  </si>
  <si>
    <t>Ngalani OJT, Mbaveng AT, Marbou WJT, Ngai RY, Kuete V.</t>
  </si>
  <si>
    <t>Can J Infect Dis Med Microbiol. 2019 Sep 2;2019:9381836. doi: 10.1155/2019/9381836. eCollection 2019.</t>
  </si>
  <si>
    <t>Ngalani OJT</t>
  </si>
  <si>
    <t>PMC6745176</t>
  </si>
  <si>
    <t>10.1155/2019/9381836</t>
  </si>
  <si>
    <t>2019 Sep 2</t>
  </si>
  <si>
    <t>Rapid Inactivation of Non-Endospore-Forming Bacterial Pathogens by Heat Stabilization is Compatible with Downstream Next-Generation Sequencing</t>
  </si>
  <si>
    <t>Schroeder MR, Loparev V.</t>
  </si>
  <si>
    <t>Appl Biosaf. 2019 Sep 1;24(3):129-133. doi: 10.1177/1535676019861261.</t>
  </si>
  <si>
    <t>Schroeder MR</t>
  </si>
  <si>
    <t>Appl Biosaf</t>
  </si>
  <si>
    <t>PMC9134462</t>
  </si>
  <si>
    <t>NIHMS1829174</t>
  </si>
  <si>
    <t>10.1177/1535676019861261</t>
  </si>
  <si>
    <t>2019 Sep 1</t>
  </si>
  <si>
    <t>Infection as a potential cofactor in the genetic-epigenetic pathophysiology of endometriosis: a systematic review</t>
  </si>
  <si>
    <t>Koninckx PR, Ussia A, Tahlak M, Adamyan L, Wattiez A, Martin DC, Gomel V.</t>
  </si>
  <si>
    <t>Facts Views Vis Obgyn. 2019 Sep;11(3):209-216.</t>
  </si>
  <si>
    <t>Koninckx PR</t>
  </si>
  <si>
    <t>Facts Views Vis Obgyn</t>
  </si>
  <si>
    <t>PMC7020943</t>
  </si>
  <si>
    <t>2019 Sep</t>
  </si>
  <si>
    <t>In vitro and in vivo efficacy of Caenorhabditis elegans recombinant antimicrobial protein against Gram-negative bacteria</t>
  </si>
  <si>
    <t>Mir DA, Balamurugan K.</t>
  </si>
  <si>
    <t>Biofouling. 2019 Sep;35(8):900-921. doi: 10.1080/08927014.2019.1675048. Epub 2019 Oct 16.</t>
  </si>
  <si>
    <t>Mir DA</t>
  </si>
  <si>
    <t>Biofouling</t>
  </si>
  <si>
    <t>10.1080/08927014.2019.1675048</t>
  </si>
  <si>
    <t>IpaD-loaded N-trimethyl Chitosan Nanoparticles Can Efficiently Protect Guinea Pigs against Shigella flexneri</t>
  </si>
  <si>
    <t>Akbari MR, Saadati M, Honari H, Ghorbani HM.</t>
  </si>
  <si>
    <t>Iran J Immunol. 2019 Sep;16(3):212-224. doi: 10.22034/IJI.2019.80272.</t>
  </si>
  <si>
    <t>Akbari MR</t>
  </si>
  <si>
    <t>Iran J Immunol</t>
  </si>
  <si>
    <t>10.22034/IJI.2019.80272</t>
  </si>
  <si>
    <t>Antibacterial potential of some Saudi honeys from Asir region against selected pathogenic bacteria</t>
  </si>
  <si>
    <t>Ghramh HA, Khan KA, Alshehri AMA.</t>
  </si>
  <si>
    <t>Saudi J Biol Sci. 2019 Sep;26(6):1278-1284. doi: 10.1016/j.sjbs.2018.05.011. Epub 2018 May 7.</t>
  </si>
  <si>
    <t>Ghramh HA</t>
  </si>
  <si>
    <t>PMC6733388</t>
  </si>
  <si>
    <t>10.1016/j.sjbs.2018.05.011</t>
  </si>
  <si>
    <t>Enhancing the antibacterial activity of PMAP-37 by increasing its hydrophobicity</t>
  </si>
  <si>
    <t>Zhou J, Liu Y, Shen T, Chen L, Zhang C, Cai K, Liu Z, Meng X, Zhang L, Liao C, Wang C.</t>
  </si>
  <si>
    <t>Chem Biol Drug Des. 2019 Sep;94(5):1986-1999. doi: 10.1111/cbdd.13601. Epub 2019 Sep 12.</t>
  </si>
  <si>
    <t>10.1111/cbdd.13601</t>
  </si>
  <si>
    <t>Effects of early-life lactoferrin intervention on growth performance, small intestinal function and gut microbiota in suckling piglets</t>
  </si>
  <si>
    <t>Hu P, Zhao F, Zhu W, Wang J.</t>
  </si>
  <si>
    <t>Food Funct. 2019 Sep 1;10(9):5361-5373. doi: 10.1039/c9fo00676a. Epub 2019 Aug 8.</t>
  </si>
  <si>
    <t>10.1039/c9fo00676a</t>
  </si>
  <si>
    <t>Identification of Enteropathogens by Multiplex PCR among Rural and Urban Guatemalan Children with Acute Diarrhea</t>
  </si>
  <si>
    <t>Gaensbauer JT, Lamb M, Calvimontes DM, Asturias EJ, Kamidani S, Contreras-Roldan IL, Dominguez SR, Robinson CC, Zacarias A, Berman S, Melgar MA.</t>
  </si>
  <si>
    <t>Am J Trop Med Hyg. 2019 Sep;101(3):534-540. doi: 10.4269/ajtmh.18-0962.</t>
  </si>
  <si>
    <t>Gaensbauer JT</t>
  </si>
  <si>
    <t>PMC6726947</t>
  </si>
  <si>
    <t>10.4269/ajtmh.18-0962</t>
  </si>
  <si>
    <t>The role of international travellers in the spread of CTX-M-15-producing Shigella sonnei in the Republic of Korea</t>
  </si>
  <si>
    <t>Kim S, Park AK, Kim JS, Park J, Shin E, Jung HJ, Chun JH, Hwang KJ, Kim J.</t>
  </si>
  <si>
    <t>J Glob Antimicrob Resist. 2019 Sep;18:298-303. doi: 10.1016/j.jgar.2019.07.024. Epub 2019 Aug 1.</t>
  </si>
  <si>
    <t>Kim S</t>
  </si>
  <si>
    <t>10.1016/j.jgar.2019.07.024</t>
  </si>
  <si>
    <t>A time-trend ecological study for identifying flood-sensitive infectious diseases in Guangxi, China from 2005 to 2012</t>
  </si>
  <si>
    <t>Ding G, Li X, Li X, Zhang B, Jiang B, Li D, Xing W, Liu Q, Liu X, Hou H.</t>
  </si>
  <si>
    <t>Environ Res. 2019 Sep;176:108577. doi: 10.1016/j.envres.2019.108577. Epub 2019 Jul 5.</t>
  </si>
  <si>
    <t>Ding G</t>
  </si>
  <si>
    <t>PMC7094502</t>
  </si>
  <si>
    <t>10.1016/j.envres.2019.108577</t>
  </si>
  <si>
    <t>Microbial dysbiosis in inflammatory bowel diseases: results of a metagenomic study in Saudi Arabia</t>
  </si>
  <si>
    <t>Masoodi I, Alshanqeeti AS, Ahmad S, Alyamani EJ, Al-Lehibi AA, Qutub AN, Alsayari KN, Alomair AO.</t>
  </si>
  <si>
    <t>Minerva Gastroenterol Dietol. 2019 Sep;65(3):177-186. doi: 10.23736/S1121-421X.19.02576-5. Epub 2019 Jul 9.</t>
  </si>
  <si>
    <t>Masoodi I</t>
  </si>
  <si>
    <t>Minerva Gastroenterol Dietol</t>
  </si>
  <si>
    <t>10.23736/S1121-421X.19.02576-5</t>
  </si>
  <si>
    <t>Nationwide surveillance of antimicrobial resistance among clinically important Gram-negative bacteria, with an emphasis on carbapenems and colistin: Results from the Surveillance of Multicenter Antimicrobial Resistance in Taiwan (SMART) in 2018</t>
  </si>
  <si>
    <t>Lee YL, Lu MC, Shao PL, Lu PL, Chen YH, Cheng SH, Ko WC, Lin CY, Wu TS, Yen MY, Wang LS, Liu CP, Lee WS, Shi ZY, Chen YS, Wang FD, Tseng SH, Lin CN, Chen YH, Sheng WH, Lee CM, Liao MH, Hsueh PR.</t>
  </si>
  <si>
    <t>Int J Antimicrob Agents. 2019 Sep;54(3):318-328. doi: 10.1016/j.ijantimicag.2019.06.009. Epub 2019 Jun 14.</t>
  </si>
  <si>
    <t>Lee YL</t>
  </si>
  <si>
    <t>10.1016/j.ijantimicag.2019.06.009</t>
  </si>
  <si>
    <t>Characteristics of the gut microbiota colonization, inflammatory profile, and plasma metabolome in intrauterine growth restricted piglets during the first 12 hours after birth</t>
  </si>
  <si>
    <t>Huang S, Li N, Liu C, Li T, Wang W, Jiang L, Li Z, Han D, Tao S, Wang J.</t>
  </si>
  <si>
    <t>J Microbiol. 2019 Sep;57(9):748-758. doi: 10.1007/s12275-019-8690-x. Epub 2019 Jun 11.</t>
  </si>
  <si>
    <t>Huang S</t>
  </si>
  <si>
    <t>J Microbiol</t>
  </si>
  <si>
    <t>10.1007/s12275-019-8690-x</t>
  </si>
  <si>
    <t>Changes of Intestinal Microecology in Patients with Primary Sjogren's Syndrome after Therapy of Yangyin Yiqi Huoxue Recipe ()</t>
  </si>
  <si>
    <t>Wu GL, Lu HF, Chen YL, Wang Q, Cao H, Li TY.</t>
  </si>
  <si>
    <t>Chin J Integr Med. 2019 Sep;25(9):654-662. doi: 10.1007/s11655-019-2939-4. Epub 2019 Jun 4.</t>
  </si>
  <si>
    <t>Wu GL</t>
  </si>
  <si>
    <t>10.1007/s11655-019-2939-4</t>
  </si>
  <si>
    <t>HLA-B27 spondyloarthritis and spotted fever rickettsiosis: case-based review</t>
  </si>
  <si>
    <t>Redford AH, Trost JR, Sibbitt WL Jr, Fangtham M, Emil NS, Singh S, Bankhurst AD.</t>
  </si>
  <si>
    <t>Rheumatol Int. 2019 Sep;39(9):1643-1650. doi: 10.1007/s00296-019-04330-8. Epub 2019 May 27.</t>
  </si>
  <si>
    <t>Redford AH</t>
  </si>
  <si>
    <t>Rheumatol Int</t>
  </si>
  <si>
    <t>10.1007/s00296-019-04330-8</t>
  </si>
  <si>
    <t>Targeted interplay between bacterial pathogens and host autophagy</t>
  </si>
  <si>
    <t>Sudhakar P, Jacomin AC, Hautefort I, Samavedam S, Fatemian K, Ari E, Gul L, Demeter A, Jones E, Korcsmaros T, Nezis IP.</t>
  </si>
  <si>
    <t>Autophagy. 2019 Sep;15(9):1620-1633. doi: 10.1080/15548627.2019.1590519. Epub 2019 Mar 25.</t>
  </si>
  <si>
    <t>Sudhakar P</t>
  </si>
  <si>
    <t>PMC6693458</t>
  </si>
  <si>
    <t>10.1080/15548627.2019.1590519</t>
  </si>
  <si>
    <t>Patterns of community assembly in the developing chicken microbiome reveal rapid primary succession</t>
  </si>
  <si>
    <t>Jurburg SD, Brouwer MSM, Ceccarelli D, van der Goot J, Jansman AJM, Bossers A.</t>
  </si>
  <si>
    <t>Microbiologyopen. 2019 Sep;8(9):e00821. doi: 10.1002/mbo3.821. Epub 2019 Mar 3.</t>
  </si>
  <si>
    <t>Jurburg SD</t>
  </si>
  <si>
    <t>PMC6741130</t>
  </si>
  <si>
    <t>10.1002/mbo3.821</t>
  </si>
  <si>
    <t>Comparison of the Modulatory Effect on Intestinal Microbiota between Raw and Bran-Fried Atractylodis Rhizoma in the Rat Model of Spleen-Deficiency Syndrome</t>
  </si>
  <si>
    <t>Ma S, Jiang Y, Zhang B, Pang J, Xu X, Sun J, Lv X, Cai Q.</t>
  </si>
  <si>
    <t>Int J Environ Res Public Health. 2019 Aug 31;16(17):3183. doi: 10.3390/ijerph16173183.</t>
  </si>
  <si>
    <t>Ma S</t>
  </si>
  <si>
    <t>PMC6747493</t>
  </si>
  <si>
    <t>10.3390/ijerph16173183</t>
  </si>
  <si>
    <t>2019 Aug 31</t>
  </si>
  <si>
    <t>Evolutionary Perspectives on the Moonlighting Functions of Bacterial Factors That Support Actin-Based Motility</t>
  </si>
  <si>
    <t>Köseoğlu VK, Agaisse H.</t>
  </si>
  <si>
    <t>mBio. 2019 Aug 27;10(4):e01520-19. doi: 10.1128/mBio.01520-19.</t>
  </si>
  <si>
    <t>PMC6712393</t>
  </si>
  <si>
    <t>10.1128/mBio.01520-19</t>
  </si>
  <si>
    <t>2019 Aug 27</t>
  </si>
  <si>
    <t>Erratum to 'Age-related efficacy of Shigella O-specific polysaccharide conjugates in 1-4-year-old Israeli children' [Vaccine 28 (2010) 2231-2235]</t>
  </si>
  <si>
    <t>Passwell JH, Ashkenazi S, Banet-Levi Y, Ramon-Saraf R, Farzam N, Lerner-Geva L, Even-Nir H, Yerushalmi B, Chu C, Shiloach J, Robbins JB, Schneerson R; Israeli Shigella Study Group.</t>
  </si>
  <si>
    <t>Vaccine. 2019 Aug 23;37(36):5504. doi: 10.1016/j.vaccine.2019.07.065. Epub 2019 Aug 1.</t>
  </si>
  <si>
    <t>Passwell JH</t>
  </si>
  <si>
    <t>PMC6697045</t>
  </si>
  <si>
    <t>NIHMS1044898</t>
  </si>
  <si>
    <t>10.1016/j.vaccine.2019.07.065</t>
  </si>
  <si>
    <t>2019 Aug 23</t>
  </si>
  <si>
    <t>Genomic and Proteomic Characterizations of Sfin-1, a Novel Lytic Phage Infecting Multidrug-Resistant Shigella spp. and Escherichia coli C</t>
  </si>
  <si>
    <t>Ahamed ST, Roy B, Basu U, Dutta S, Ghosh AN, Bandyopadhyay B, Giri N.</t>
  </si>
  <si>
    <t>Front Microbiol. 2019 Aug 22;10:1876. doi: 10.3389/fmicb.2019.01876. eCollection 2019.</t>
  </si>
  <si>
    <t>Ahamed ST</t>
  </si>
  <si>
    <t>PMC6714547</t>
  </si>
  <si>
    <t>10.3389/fmicb.2019.01876</t>
  </si>
  <si>
    <t>2019 Aug 22</t>
  </si>
  <si>
    <t>Relationship between alterations of urinary microbiota and cultured negative lower urinary tract symptoms in female type 2 diabetes patients</t>
  </si>
  <si>
    <t>Chen J, Zhao J, Cao Y, Zhang G, Chen Y, Zhong J, Huang W, Zeng J, Wu P.</t>
  </si>
  <si>
    <t>BMC Urol. 2019 Aug 22;19(1):78. doi: 10.1186/s12894-019-0506-0.</t>
  </si>
  <si>
    <t>BMC Urol</t>
  </si>
  <si>
    <t>PMC6704724</t>
  </si>
  <si>
    <t>10.1186/s12894-019-0506-0</t>
  </si>
  <si>
    <t>Gut Microbiota and Colonization Resistance against Bacterial Enteric Infection</t>
  </si>
  <si>
    <t>Ducarmon QR, Zwittink RD, Hornung BVH, van Schaik W, Young VB, Kuijper EJ.</t>
  </si>
  <si>
    <t>Microbiol Mol Biol Rev. 2019 Jun 5;83(3):e00007-19. doi: 10.1128/MMBR.00007-19. Print 2019 Aug 21.</t>
  </si>
  <si>
    <t>Ducarmon QR</t>
  </si>
  <si>
    <t>Microbiol Mol Biol Rev</t>
  </si>
  <si>
    <t>PMC6710460</t>
  </si>
  <si>
    <t>10.1128/MMBR.00007-19</t>
  </si>
  <si>
    <t>2019 Jun 5</t>
  </si>
  <si>
    <t>C57BL/6 and 129 inbred mouse strains differ in Gbp2 and Gbp2b expression in response to inflammatory stimuli in vivo</t>
  </si>
  <si>
    <t>Clough B, Finethy R, Khan RT, Fisch D, Jordan S, Patel H, Coers J, Frickel EM.</t>
  </si>
  <si>
    <t>Wellcome Open Res. 2019 Aug 20;4:124. doi: 10.12688/wellcomeopenres.15329.1. eCollection 2019.</t>
  </si>
  <si>
    <t>Clough B</t>
  </si>
  <si>
    <t>PMC6749937</t>
  </si>
  <si>
    <t>10.12688/wellcomeopenres.15329.1</t>
  </si>
  <si>
    <t>2019 Aug 20</t>
  </si>
  <si>
    <t>Structural analysis of Shigella flexneri bi-functional enzyme HisIE in histidine biosynthesis</t>
  </si>
  <si>
    <t>Wang Y, Zhang F, Nie Y, Shang G, Zhang H.</t>
  </si>
  <si>
    <t>Biochem Biophys Res Commun. 2019 Aug 20;516(2):540-545. doi: 10.1016/j.bbrc.2019.06.099. Epub 2019 Jun 22.</t>
  </si>
  <si>
    <t>10.1016/j.bbrc.2019.06.099</t>
  </si>
  <si>
    <t>Characterization and immunogenicity of a Shigella flexneri 2a O-antigen bioconjugate vaccine candidate</t>
  </si>
  <si>
    <t>Ravenscroft N, Braun M, Schneider J, Dreyer AM, Wetter M, Haeuptle MA, Kemmler S, Steffen M, Sirena D, Herwig S, Carranza P, Jones C, Pollard AJ, Wacker M, Kowarik M.</t>
  </si>
  <si>
    <t>Glycobiology. 2019 Aug 20;29(9):669-680. doi: 10.1093/glycob/cwz044.</t>
  </si>
  <si>
    <t>Ravenscroft N</t>
  </si>
  <si>
    <t>Glycobiology</t>
  </si>
  <si>
    <t>PMC6704370</t>
  </si>
  <si>
    <t>10.1093/glycob/cwz044</t>
  </si>
  <si>
    <t>Characterization and source-tracking of antibiotic resistomes in the sediments of a peri-urban river</t>
  </si>
  <si>
    <t>Chen H, Bai X, Li Y, Jing L, Chen R, Teng Y.</t>
  </si>
  <si>
    <t>Sci Total Environ. 2019 Aug 20;679:88-96. doi: 10.1016/j.scitotenv.2019.05.063. Epub 2019 May 7.</t>
  </si>
  <si>
    <t>10.1016/j.scitotenv.2019.05.063</t>
  </si>
  <si>
    <t>A New Suite of Allelic-Exchange Vectors for the Scarless Modification of Proteobacterial Genomes</t>
  </si>
  <si>
    <t>Lazarus JE, Warr AR, Kuehl CJ, Giorgio RT, Davis BM, Waldor MK.</t>
  </si>
  <si>
    <t>Appl Environ Microbiol. 2019 Aug 1;85(16):e00990-19. doi: 10.1128/AEM.00990-19. Print 2019 Aug 15.</t>
  </si>
  <si>
    <t>Lazarus JE</t>
  </si>
  <si>
    <t>PMC6677854</t>
  </si>
  <si>
    <t>10.1128/AEM.00990-19</t>
  </si>
  <si>
    <t>2019 Aug 1</t>
  </si>
  <si>
    <t>Obese Individuals with and without Type 2 Diabetes Show Different Gut Microbial Functional Capacity and Composition</t>
  </si>
  <si>
    <t>Thingholm LB, Rühlemann MC, Koch M, Fuqua B, Laucke G, Boehm R, Bang C, Franzosa EA, Hübenthal M, Rahnavard A, Frost F, Lloyd-Price J, Schirmer M, Lusis AJ, Vulpe CD, Lerch MM, Homuth G, Kacprowski T, Schmidt CO, Nöthlings U, Karlsen TH, Lieb W, Laudes M, Franke A, Huttenhower C.</t>
  </si>
  <si>
    <t>Cell Host Microbe. 2019 Aug 14;26(2):252-264.e10. doi: 10.1016/j.chom.2019.07.004. Epub 2019 Aug 6.</t>
  </si>
  <si>
    <t>Thingholm LB</t>
  </si>
  <si>
    <t>PMC7720933</t>
  </si>
  <si>
    <t>NIHMS1648697</t>
  </si>
  <si>
    <t>10.1016/j.chom.2019.07.004</t>
  </si>
  <si>
    <t>2019 Aug 14</t>
  </si>
  <si>
    <t>Comparative genome analysis of 15 clinical Shigella flexneri strains regarding virulence and antibiotic resistance</t>
  </si>
  <si>
    <t>Wang L, Zhu Z, Qian H, Li Y, Chen Y, Ma P, Gu B.</t>
  </si>
  <si>
    <t>AIMS Microbiol. 2019 Aug 13;5(3):205-222. doi: 10.3934/microbiol.2019.3.205. eCollection 2019.</t>
  </si>
  <si>
    <t>PMC6787350</t>
  </si>
  <si>
    <t>10.3934/microbiol.2019.3.205</t>
  </si>
  <si>
    <t>2019 Aug 13</t>
  </si>
  <si>
    <t>Dietary Supplementation With Leucine or in Combination With Arginine Decreases Body Fat Weight and Alters Gut Microbiota Composition in Finishing Pigs</t>
  </si>
  <si>
    <t>Hu C, Li F, Duan Y, Yin Y, Kong X.</t>
  </si>
  <si>
    <t>Front Microbiol. 2019 Aug 13;10:1767. doi: 10.3389/fmicb.2019.01767. eCollection 2019.</t>
  </si>
  <si>
    <t>Hu C</t>
  </si>
  <si>
    <t>PMC6700229</t>
  </si>
  <si>
    <t>10.3389/fmicb.2019.01767</t>
  </si>
  <si>
    <t>[Epidemiological and pathogenic features of a bacillary dysentery outbreak in a boarding school caused by Shigella sonneri]</t>
  </si>
  <si>
    <t>Meng ZQ, Duan R, Bu G, Guo GX, Guo LZ, Hu YK.</t>
  </si>
  <si>
    <t>Zhonghua Liu Xing Bing Xue Za Zhi. 2019 Aug 10;40(8):988-991. doi: 10.3760/cma.j.issn.0254-6450.2019.08.021.</t>
  </si>
  <si>
    <t>Meng ZQ</t>
  </si>
  <si>
    <t>Zhonghua Liu Xing Bing Xue Za Zhi</t>
  </si>
  <si>
    <t>10.3760/cma.j.issn.0254-6450.2019.08.021</t>
  </si>
  <si>
    <t>2019 Aug 10</t>
  </si>
  <si>
    <t>[Factors influencing the incidence of bacterial dysentery in parts of southwest China, using data from the geodetector]</t>
  </si>
  <si>
    <t>Wang XF, Zhang YW, Ma JJ.</t>
  </si>
  <si>
    <t>Zhonghua Liu Xing Bing Xue Za Zhi. 2019 Aug 10;40(8):953-959. doi: 10.3760/cma.j.issn.0254-6450.2019.08.015.</t>
  </si>
  <si>
    <t>Wang XF</t>
  </si>
  <si>
    <t>10.3760/cma.j.issn.0254-6450.2019.08.015</t>
  </si>
  <si>
    <t>Potential impact and cost-effectiveness of future ETEC and Shigella vaccines in 79 low- and lower middle-income countries</t>
  </si>
  <si>
    <t>Anderson JD 4th, Bagamian KH, Muhib F, Baral R, Laytner LA, Amaya M, Wierzba T, Rheingans R.</t>
  </si>
  <si>
    <t>Vaccine X. 2019 Apr 18;2:100024. doi: 10.1016/j.jvacx.2019.100024. eCollection 2019 Aug 9.</t>
  </si>
  <si>
    <t>PMC6668229</t>
  </si>
  <si>
    <t>10.1016/j.jvacx.2019.100024</t>
  </si>
  <si>
    <t>2019 Apr 18</t>
  </si>
  <si>
    <t>Technical product attributes in development of an oral enteric vaccine for infants</t>
  </si>
  <si>
    <t>White JA, Lal M.</t>
  </si>
  <si>
    <t>Vaccine. 2019 Aug 7;37(34):4800-4804. doi: 10.1016/j.vaccine.2019.02.060.</t>
  </si>
  <si>
    <t>White JA</t>
  </si>
  <si>
    <t>10.1016/j.vaccine.2019.02.060</t>
  </si>
  <si>
    <t>2019 Aug 7</t>
  </si>
  <si>
    <t>How can controlled human infection models accelerate clinical development and policy pathways for vaccines against Shigella?</t>
  </si>
  <si>
    <t>Giersing BK, Porter CK, Kotloff K, Neels P, Cravioto A, MacLennan CA.</t>
  </si>
  <si>
    <t>Vaccine. 2019 Aug 7;37(34):4778-4783. doi: 10.1016/j.vaccine.2019.03.036.</t>
  </si>
  <si>
    <t>Giersing BK</t>
  </si>
  <si>
    <t>10.1016/j.vaccine.2019.03.036</t>
  </si>
  <si>
    <t>Implications and measurement of herd protection (indirect effects) for enteric vaccine development</t>
  </si>
  <si>
    <t>Vaccine. 2019 Aug 7;37(34):4775-4777. doi: 10.1016/j.vaccine.2019.02.061.</t>
  </si>
  <si>
    <t>10.1016/j.vaccine.2019.02.061</t>
  </si>
  <si>
    <t>Vaccines Against Shigella and Enterotoxigenic Escherichia coli: A summary of the 2018 VASE Conference</t>
  </si>
  <si>
    <t>Barry E, Cassels F, Riddle M, Walker R, Wierzba T.</t>
  </si>
  <si>
    <t>Vaccine. 2019 Aug 7;37(34):4768-4774. doi: 10.1016/j.vaccine.2019.02.070.</t>
  </si>
  <si>
    <t>Barry E</t>
  </si>
  <si>
    <t>10.1016/j.vaccine.2019.02.070</t>
  </si>
  <si>
    <t>Preface</t>
  </si>
  <si>
    <t>Walker RI, Riddle MS, Clifford A.</t>
  </si>
  <si>
    <t>Vaccine. 2019 Aug 7;37(34):4767. doi: 10.1016/j.vaccine.2019.06.085. Epub 2019 Jul 9.</t>
  </si>
  <si>
    <t>Walker RI</t>
  </si>
  <si>
    <t>10.1016/j.vaccine.2019.06.085</t>
  </si>
  <si>
    <t>Role of antigen specific T and B cells in systemic and mucosal immune responses in ETEC and Shigella infections, and their potential to serve as correlates of protection in vaccine development</t>
  </si>
  <si>
    <t>Mani S, Toapanta FR, McArthur MA, Qadri F, Svennerholm AM, Devriendt B, Phalipon A, Cohen D, Sztein MB.</t>
  </si>
  <si>
    <t>Vaccine. 2019 Aug 7;37(34):4787-4793. doi: 10.1016/j.vaccine.2019.03.040. Epub 2019 Jun 20.</t>
  </si>
  <si>
    <t>Mani S</t>
  </si>
  <si>
    <t>PMC7413037</t>
  </si>
  <si>
    <t>10.1016/j.vaccine.2019.03.040</t>
  </si>
  <si>
    <t>Clinical endpoints for efficacy studies</t>
  </si>
  <si>
    <t>Porter CK, Gutierrez RL, Kotloff KL.</t>
  </si>
  <si>
    <t>Vaccine. 2019 Aug 7;37(34):4814-4822. doi: 10.1016/j.vaccine.2019.03.051. Epub 2019 Apr 10.</t>
  </si>
  <si>
    <t>Porter CK</t>
  </si>
  <si>
    <t>10.1016/j.vaccine.2019.03.051</t>
  </si>
  <si>
    <t>Using advocacy to increase investment in enteric vaccine development</t>
  </si>
  <si>
    <t>Randall H, Kallen LE.</t>
  </si>
  <si>
    <t>Vaccine. 2019 Aug 7;37(34):4811-4813. doi: 10.1016/j.vaccine.2018.12.033. Epub 2019 Feb 5.</t>
  </si>
  <si>
    <t>Randall H</t>
  </si>
  <si>
    <t>10.1016/j.vaccine.2018.12.033</t>
  </si>
  <si>
    <t>Capturing the true burden of Shigella and ETEC: The way forward</t>
  </si>
  <si>
    <t>Khalil I, Troeger CE, Blacker BF, Reiner RC Jr.</t>
  </si>
  <si>
    <t>Vaccine. 2019 Aug 7;37(34):4784-4786. doi: 10.1016/j.vaccine.2019.01.031. Epub 2019 Jan 31.</t>
  </si>
  <si>
    <t>Khalil I</t>
  </si>
  <si>
    <t>10.1016/j.vaccine.2019.01.031</t>
  </si>
  <si>
    <t>The way forward for ETEC controlled human infection models (CHIMs)</t>
  </si>
  <si>
    <t>Hanevik K, Chen WH, Talaat KR, Porter C, Bourgeois L.</t>
  </si>
  <si>
    <t>Vaccine. 2019 Aug 7;37(34):4794-4799. doi: 10.1016/j.vaccine.2019.01.003. Epub 2019 Jan 29.</t>
  </si>
  <si>
    <t>Hanevik K</t>
  </si>
  <si>
    <t>10.1016/j.vaccine.2019.01.003</t>
  </si>
  <si>
    <t>How genomics can be used to understand host susceptibility to enteric infection, aiding in the development of vaccines and immunotherapeutic interventions</t>
  </si>
  <si>
    <t>Mottram L, Chakraborty S, Cox E, Fleckenstein J.</t>
  </si>
  <si>
    <t>Vaccine. 2019 Aug 7;37(34):4805-4810. doi: 10.1016/j.vaccine.2019.01.016. Epub 2019 Jan 29.</t>
  </si>
  <si>
    <t>Mottram L</t>
  </si>
  <si>
    <t>PMC6663652</t>
  </si>
  <si>
    <t>NIHMS1027488</t>
  </si>
  <si>
    <t>10.1016/j.vaccine.2019.01.016</t>
  </si>
  <si>
    <t>Characterizing Shigella species distribution and antimicrobial susceptibility to ciprofloxacin and nalidixic acid in Latin America between 2000-2015</t>
  </si>
  <si>
    <t>Sati HF, Bruinsma N, Galas M, Hsieh J, Sanhueza A, Ramon Pardo P, Espinal MA.</t>
  </si>
  <si>
    <t>PLoS One. 2019 Aug 2;14(8):e0220445. doi: 10.1371/journal.pone.0220445. eCollection 2019.</t>
  </si>
  <si>
    <t>Sati HF</t>
  </si>
  <si>
    <t>PMC6677304</t>
  </si>
  <si>
    <t>10.1371/journal.pone.0220445</t>
  </si>
  <si>
    <t>2019 Aug 2</t>
  </si>
  <si>
    <t>Gut microbiota shifts in patients with gastric cancer in perioperative period</t>
  </si>
  <si>
    <t>Liang W, Yang Y, Wang H, Wang H, Yu X, Lu Y, Shen S, Teng L.</t>
  </si>
  <si>
    <t>Medicine (Baltimore). 2019 Aug;98(35):e16626. doi: 10.1097/MD.0000000000016626.</t>
  </si>
  <si>
    <t>Liang W</t>
  </si>
  <si>
    <t>PMC6736490</t>
  </si>
  <si>
    <t>10.1097/MD.0000000000016626</t>
  </si>
  <si>
    <t>2019 Aug</t>
  </si>
  <si>
    <t>Epidemiologic features of shigellosis and associated climatic factors in Taiwan</t>
  </si>
  <si>
    <t>Chen CC, Lin CY, Chen KT.</t>
  </si>
  <si>
    <t>Medicine (Baltimore). 2019 Aug;98(34):e16928. doi: 10.1097/MD.0000000000016928.</t>
  </si>
  <si>
    <t>Chen CC</t>
  </si>
  <si>
    <t>PMC6716726</t>
  </si>
  <si>
    <t>10.1097/MD.0000000000016928</t>
  </si>
  <si>
    <t>Salmonella Spp. and Shigella Spp. detection via multiplex real-time PCR and discrimination via MALDI-TOF MS in different animal raw milk samples</t>
  </si>
  <si>
    <t>Demirci M, Yigin A, Altun SK, Uysal HK, Saribas S, Kocazeybek BS.</t>
  </si>
  <si>
    <t>Niger J Clin Pract. 2019 Aug;22(8):1083-1090. doi: 10.4103/njcp.njcp_596_18.</t>
  </si>
  <si>
    <t>Demirci M</t>
  </si>
  <si>
    <t>Niger J Clin Pract</t>
  </si>
  <si>
    <t>10.4103/njcp.njcp_596_18</t>
  </si>
  <si>
    <t>XIAP controls RIPK2 signaling by preventing its deposition in speck-like structures</t>
  </si>
  <si>
    <t>Ellwanger K, Briese S, Arnold C, Kienes I, Heim V, Nachbur U, Kufer TA.</t>
  </si>
  <si>
    <t>Life Sci Alliance. 2019 Jul 26;2(4):e201900346. doi: 10.26508/lsa.201900346. Print 2019 Aug.</t>
  </si>
  <si>
    <t>Ellwanger K</t>
  </si>
  <si>
    <t>Life Sci Alliance</t>
  </si>
  <si>
    <t>PMC6660644</t>
  </si>
  <si>
    <t>10.26508/lsa.201900346</t>
  </si>
  <si>
    <t>2019 Jul 26</t>
  </si>
  <si>
    <t>Eucalyptus camaldulensis properties for use in the eradication of infections</t>
  </si>
  <si>
    <t>Ghasemian A, Eslami M, Hasanvand F, Bozorgi H, Al-Abodi HR.</t>
  </si>
  <si>
    <t>Comp Immunol Microbiol Infect Dis. 2019 Aug;65:234-237. doi: 10.1016/j.cimid.2019.04.007. Epub 2019 Apr 25.</t>
  </si>
  <si>
    <t>Ghasemian A</t>
  </si>
  <si>
    <t>10.1016/j.cimid.2019.04.007</t>
  </si>
  <si>
    <t>Loxapine, an antipsychotic drug, suppresses intracellular multiple-antibiotic-resistant Salmonella enterica serovar Typhimurium in macrophages</t>
  </si>
  <si>
    <t>Yang CY, Hsu CY, Fang CS, Shiau CW, Chen CS, Chiu HC.</t>
  </si>
  <si>
    <t>J Microbiol Immunol Infect. 2019 Aug;52(4):638-647. doi: 10.1016/j.jmii.2019.05.006. Epub 2019 Jun 8.</t>
  </si>
  <si>
    <t>Yang CY</t>
  </si>
  <si>
    <t>10.1016/j.jmii.2019.05.006</t>
  </si>
  <si>
    <t>Dynamic signatures of gut microbiota and influences of delivery and feeding modes during the first 6 months of life</t>
  </si>
  <si>
    <t>Yang R, Gao R, Cui S, Zhong H, Zhang X, Chen Y, Wang J, Qin H.</t>
  </si>
  <si>
    <t>Physiol Genomics. 2019 Aug 1;51(8):368-378. doi: 10.1152/physiolgenomics.00026.2019. Epub 2019 Jun 21.</t>
  </si>
  <si>
    <t>Yang R</t>
  </si>
  <si>
    <t>Physiol Genomics</t>
  </si>
  <si>
    <t>10.1152/physiolgenomics.00026.2019</t>
  </si>
  <si>
    <t>Prevalence of Enteropathogens in Outpatients with Acute Diarrhea from Urban and Rural Areas, Southeast China, 2010-2014</t>
  </si>
  <si>
    <t>Chen C, Wang LP, Yu JX, Chen X, Wang RN, Yang XZ, Zheng SF, Yu F, Zhang ZK, Liu SJ, Li ZJ, Chen Y.</t>
  </si>
  <si>
    <t>Am J Trop Med Hyg. 2019 Aug;101(2):310-318. doi: 10.4269/ajtmh.19-0171.</t>
  </si>
  <si>
    <t>Chen C</t>
  </si>
  <si>
    <t>PMC6685564</t>
  </si>
  <si>
    <t>10.4269/ajtmh.19-0171</t>
  </si>
  <si>
    <t>Locally acquired extended-spectrum β-lactamase Shigella infection</t>
  </si>
  <si>
    <t>Yeoh HL, Hall V, Williamson DA, Gardiner BJ.</t>
  </si>
  <si>
    <t>Med J Aust. 2019 Aug;211(4):163-164.e1. doi: 10.5694/mja2.50245. Epub 2019 Jun 17.</t>
  </si>
  <si>
    <t>Yeoh HL</t>
  </si>
  <si>
    <t>Med J Aust</t>
  </si>
  <si>
    <t>10.5694/mja2.50245</t>
  </si>
  <si>
    <t>Altered mucosa-associated microbiota in the ileum and colon of neonatal calves in response to delayed first colostrum feeding</t>
  </si>
  <si>
    <t>Ma T, O'Hara E, Song Y, Fischer AJ, He Z, Steele MA, Guan LL.</t>
  </si>
  <si>
    <t>J Dairy Sci. 2019 Aug;102(8):7073-7086. doi: 10.3168/jds.2018-16130. Epub 2019 Jun 13.</t>
  </si>
  <si>
    <t>Ma T</t>
  </si>
  <si>
    <t>10.3168/jds.2018-16130</t>
  </si>
  <si>
    <t>Molecular characterization of alterations in the intestinal microbiota of patients with grade 3 hypertension</t>
  </si>
  <si>
    <t>Mushtaq N, Hussain S, Zhang S, Yuan L, Li H, Ullah S, Wang Y, Xu J.</t>
  </si>
  <si>
    <t>Int J Mol Med. 2019 Aug;44(2):513-522. doi: 10.3892/ijmm.2019.4235. Epub 2019 Jun 6.</t>
  </si>
  <si>
    <t>Mushtaq N</t>
  </si>
  <si>
    <t>Int J Mol Med</t>
  </si>
  <si>
    <t>PMC6605625</t>
  </si>
  <si>
    <t>10.3892/ijmm.2019.4235</t>
  </si>
  <si>
    <t>Gut microbiota of newborn piglets with intrauterine growth restriction have lower diversity and different taxonomic abundances</t>
  </si>
  <si>
    <t>Zhang W, Ma C, Xie P, Zhu Q, Wang X, Yin Y, Kong X.</t>
  </si>
  <si>
    <t>J Appl Microbiol. 2019 Aug;127(2):354-369. doi: 10.1111/jam.14304. Epub 2019 Jun 7.</t>
  </si>
  <si>
    <t>PMC6916403</t>
  </si>
  <si>
    <t>10.1111/jam.14304</t>
  </si>
  <si>
    <t>Fecal Microbiomes in Premature Infants With and Without Parenteral Nutrition-Associated Cholestasis</t>
  </si>
  <si>
    <t>Mokha JS, Davidovics ZH, Maas K, Caimano MJ, Matson A.</t>
  </si>
  <si>
    <t>J Pediatr Gastroenterol Nutr. 2019 Aug;69(2):224-230. doi: 10.1097/MPG.0000000000002352.</t>
  </si>
  <si>
    <t>Mokha JS</t>
  </si>
  <si>
    <t>J Pediatr Gastroenterol Nutr</t>
  </si>
  <si>
    <t>10.1097/MPG.0000000000002352</t>
  </si>
  <si>
    <t>Development of FAcE (Formulated Alhydrogel competitive ELISA) method for direct quantification of OAg present in Shigella sonnei GMMA-based vaccine and its optimization using Design of Experiments approach</t>
  </si>
  <si>
    <t>Necchi F, Carducci M, Pisoni I, Rossi O, Saul A, Rondini S.</t>
  </si>
  <si>
    <t>J Immunol Methods. 2019 Aug;471:11-17. doi: 10.1016/j.jim.2019.04.012. Epub 2019 Apr 27.</t>
  </si>
  <si>
    <t>Necchi F</t>
  </si>
  <si>
    <t>J Immunol Methods</t>
  </si>
  <si>
    <t>10.1016/j.jim.2019.04.012</t>
  </si>
  <si>
    <t>Selenium reduction by a defined co-culture of Shigella fergusonii strain TB42616 and Pantoea vagans strain EWB32213-2</t>
  </si>
  <si>
    <t>Ji Y, Wang YT.</t>
  </si>
  <si>
    <t>Bioprocess Biosyst Eng. 2019 Aug;42(8):1343-1351. doi: 10.1007/s00449-019-02134-5. Epub 2019 Apr 29.</t>
  </si>
  <si>
    <t>Bioprocess Biosyst Eng</t>
  </si>
  <si>
    <t>10.1007/s00449-019-02134-5</t>
  </si>
  <si>
    <t>Shifting national surveillance of Shigella infections toward geno-serotyping by the development of a tailored Luminex assay and NGS workflow</t>
  </si>
  <si>
    <t>Ventola E, Bogaerts B, De Keersmaecker SCJ, Vanneste K, Roosens NHC, Mattheus W, Ceyssens PJ.</t>
  </si>
  <si>
    <t>Microbiologyopen. 2019 Aug;8(8):e00807. doi: 10.1002/mbo3.807. Epub 2019 Mar 28.</t>
  </si>
  <si>
    <t>Ventola E</t>
  </si>
  <si>
    <t>PMC6692546</t>
  </si>
  <si>
    <t>10.1002/mbo3.807</t>
  </si>
  <si>
    <t>Colicin Z, a structurally and functionally novel colicin type that selectively kills enteroinvasive Escherichia coli and Shigella strains</t>
  </si>
  <si>
    <t>Micenková L, Bosák J, Kucera J, Hrala M, Dolejšová T, Šedo O, Linke D, Fišer R, Šmajs D.</t>
  </si>
  <si>
    <t>Sci Rep. 2019 Jul 31;9(1):11127. doi: 10.1038/s41598-019-47488-8.</t>
  </si>
  <si>
    <t>Micenková L</t>
  </si>
  <si>
    <t>PMC6668396</t>
  </si>
  <si>
    <t>10.1038/s41598-019-47488-8</t>
  </si>
  <si>
    <t>2019 Jul 31</t>
  </si>
  <si>
    <t>Effects of dietary Clostridium butyricum addition to sows in late gestation and lactation on reproductive performance and intestinal microbiota1</t>
  </si>
  <si>
    <t>Cao M, Li Y, Wu QJ, Zhang P, Li WT, Mao ZY, Wu DM, Jiang XM, Zhuo Y, Fang ZF, Che LQ, Xu SY, Feng B, Li J, Lin Y, Wu D.</t>
  </si>
  <si>
    <t>J Anim Sci. 2019 Jul 30;97(8):3426-3439. doi: 10.1093/jas/skz186.</t>
  </si>
  <si>
    <t>PMC6667268</t>
  </si>
  <si>
    <t>10.1093/jas/skz186</t>
  </si>
  <si>
    <t>2019 Jul 30</t>
  </si>
  <si>
    <t>Preferential phosphatidylinositol 5-phosphate binding contributes to a destabilization of the VHS domain structure of Tom1</t>
  </si>
  <si>
    <t>Xiong W, Tang TX, Littleton E, Karcini A, Lazar IM, Capelluto DGS.</t>
  </si>
  <si>
    <t>Sci Rep. 2019 Jul 26;9(1):10868. doi: 10.1038/s41598-019-47386-z.</t>
  </si>
  <si>
    <t>Xiong W</t>
  </si>
  <si>
    <t>PMC6659632</t>
  </si>
  <si>
    <t>10.1038/s41598-019-47386-z</t>
  </si>
  <si>
    <t>Current Findings on Gut Microbiota Mediated Immune Modulation against Viral Diseases in Chicken</t>
  </si>
  <si>
    <t>Abaidullah M, Peng S, Kamran M, Song X, Yin Z.</t>
  </si>
  <si>
    <t>Viruses. 2019 Jul 25;11(8):681. doi: 10.3390/v11080681.</t>
  </si>
  <si>
    <t>Abaidullah M</t>
  </si>
  <si>
    <t>PMC6722953</t>
  </si>
  <si>
    <t>10.3390/v11080681</t>
  </si>
  <si>
    <t>2019 Jul 25</t>
  </si>
  <si>
    <t>Draft Genome Sequences of Antimicrobial-Resistant Shigella Clinical Isolates from Pakistan</t>
  </si>
  <si>
    <t>Lomonaco S, Lascols C, Crawford MA, Anderson K, Hodge DR, Fisher DJ, Pillai SP, Morse SA, Khan E, Hughes MA, Allard MW, Sharma SK.</t>
  </si>
  <si>
    <t>Microbiol Resour Announc. 2019 Jul 25;8(30):e00500-19. doi: 10.1128/MRA.00500-19.</t>
  </si>
  <si>
    <t>Lomonaco S</t>
  </si>
  <si>
    <t>PMC6658682</t>
  </si>
  <si>
    <t>10.1128/MRA.00500-19</t>
  </si>
  <si>
    <t>Comparative Analysis of Gut Microbiota Among the Male, Female and Pregnant Giant Pandas (Ailuropoda Melanoleuca)</t>
  </si>
  <si>
    <t>Zhao S, Li C, Li G, Yang S, Zhou Y, He Y, Wu D, Zhou Y, Zeng W, Li T, Qu Y, Li B, Deng W, Jin L, Yu X, Huang Y, Zhang H, Zou L.</t>
  </si>
  <si>
    <t>Open Life Sci. 2019 Jul 23;14:288-298. doi: 10.1515/biol-2019-0032. eCollection 2019 Jan.</t>
  </si>
  <si>
    <t>Zhao S</t>
  </si>
  <si>
    <t>Open Life Sci</t>
  </si>
  <si>
    <t>PMC7874769</t>
  </si>
  <si>
    <t>10.1515/biol-2019-0032</t>
  </si>
  <si>
    <t>2019 Jul 23</t>
  </si>
  <si>
    <t>Epidemiological analysis of respiratory and intestinal infectious diseases in three counties of Sichuan: the baseline survey of Disaster Mitigation Demonstration Area in western China</t>
  </si>
  <si>
    <t>Xue Z, Yang Z, Sun H, Ren J, Sun M, Li J, Zhang A, Zheng P, Pan P, Dou J, Shen L, Chen Y, Li K, Feng T, Lv Y, Bi C, Jin L, Wang Z, Yao Y.</t>
  </si>
  <si>
    <t>PeerJ. 2019 Jul 23;7:e7341. doi: 10.7717/peerj.7341. eCollection 2019.</t>
  </si>
  <si>
    <t>Xue Z</t>
  </si>
  <si>
    <t>PMC6659668</t>
  </si>
  <si>
    <t>10.7717/peerj.7341</t>
  </si>
  <si>
    <t>Genomic and molecular characterisation of Escherichia marmotae from wild rodents in Qinghai-Tibet plateau as a potential pathogen</t>
  </si>
  <si>
    <t>Liu S, Feng J, Pu J, Xu X, Lu S, Yang J, Wang Y, Jin D, Du X, Meng X, Luo X, Sun H, Xiong Y, Ye C, Lan R, Xu J.</t>
  </si>
  <si>
    <t>Sci Rep. 2019 Jul 23;9(1):10619. doi: 10.1038/s41598-019-46831-3.</t>
  </si>
  <si>
    <t>Liu S</t>
  </si>
  <si>
    <t>PMC6650469</t>
  </si>
  <si>
    <t>10.1038/s41598-019-46831-3</t>
  </si>
  <si>
    <t>Reptiles in Guadeloupe (French West Indies) are a reservoir of major human Salmonella enterica serovars</t>
  </si>
  <si>
    <t>Guyomard-Rabenirina S, Weill FX, Le Hello S, Bastian S, Berger F, Ferdinand S, Legreneur P, Loraux C, Malpote E, Muanza B, Richard V, Talarmin A, Breurec S.</t>
  </si>
  <si>
    <t>PLoS One. 2019 Jul 19;14(7):e0220145. doi: 10.1371/journal.pone.0220145. eCollection 2019.</t>
  </si>
  <si>
    <t>Guyomard-Rabenirina S</t>
  </si>
  <si>
    <t>PMC6641201</t>
  </si>
  <si>
    <t>10.1371/journal.pone.0220145</t>
  </si>
  <si>
    <t>2019 Jul 19</t>
  </si>
  <si>
    <t>Effects of Chestnut Tannin Extract, Vescalagin and Gallic Acid on the Dimethyl Acetals Profile and Microbial Community Composition in Rumen Liquor: An In Vitro Study</t>
  </si>
  <si>
    <t>Mannelli F, Daghio M, Alves SP, Bessa RJB, Minieri S, Giovannetti L, Conte G, Mele M, Messini A, Rapaccini S, Viti C, Buccioni A.</t>
  </si>
  <si>
    <t>Microorganisms. 2019 Jul 18;7(7):202. doi: 10.3390/microorganisms7070202.</t>
  </si>
  <si>
    <t>Mannelli F</t>
  </si>
  <si>
    <t>PMC6680752</t>
  </si>
  <si>
    <t>10.3390/microorganisms7070202</t>
  </si>
  <si>
    <t>2019 Jul 18</t>
  </si>
  <si>
    <t>Shiga toxin binding alters lipid packing and the domain structure of Gb(3)-containing membranes: a solid-state NMR study</t>
  </si>
  <si>
    <t>Bosse M, Sibold J, Scheidt HA, Patalag LJ, Kettelhoit K, Ries A, Werz DB, Steinem C, Huster D.</t>
  </si>
  <si>
    <t>Phys Chem Chem Phys. 2019 Jul 17;21(28):15630-15638. doi: 10.1039/c9cp02501d.</t>
  </si>
  <si>
    <t>Bosse M</t>
  </si>
  <si>
    <t>Phys Chem Chem Phys</t>
  </si>
  <si>
    <t>10.1039/c9cp02501d</t>
  </si>
  <si>
    <t>2019 Jul 17</t>
  </si>
  <si>
    <t>Prevalence of Shigella species and its drug resistance pattern in Ethiopia: a systematic review and meta-analysis</t>
  </si>
  <si>
    <t>Hussen S, Mulatu G, Yohannes Kassa Z.</t>
  </si>
  <si>
    <t>Ann Clin Microbiol Antimicrob. 2019 Jul 9;18(1):22. doi: 10.1186/s12941-019-0321-1.</t>
  </si>
  <si>
    <t>Hussen S</t>
  </si>
  <si>
    <t>PMC6617577</t>
  </si>
  <si>
    <t>10.1186/s12941-019-0321-1</t>
  </si>
  <si>
    <t>2019 Jul 9</t>
  </si>
  <si>
    <t>Prevalence of enteric bacteria and their antimicrobial susceptibility patterns among food handlers in Gondar town, Northwest Ethiopia</t>
  </si>
  <si>
    <t>Getie M, Abebe W, Tessema B.</t>
  </si>
  <si>
    <t>Antimicrob Resist Infect Control. 2019 Jul 8;8:111. doi: 10.1186/s13756-019-0566-7. eCollection 2019.</t>
  </si>
  <si>
    <t>Getie M</t>
  </si>
  <si>
    <t>PMC6615203</t>
  </si>
  <si>
    <t>10.1186/s13756-019-0566-7</t>
  </si>
  <si>
    <t>2019 Jul 8</t>
  </si>
  <si>
    <t>Plaque Assay to Determine Invasion and Intercellular Dissemination of Shigella flexneri in TC7 Human Intestinal Epithelial Cells</t>
  </si>
  <si>
    <t>Sharma A, Puhar A.</t>
  </si>
  <si>
    <t>Bio Protoc. 2019 Jul 5;9(13):e3293. doi: 10.21769/BioProtoc.3293. eCollection 2019 Jul 5.</t>
  </si>
  <si>
    <t>Sharma A</t>
  </si>
  <si>
    <t>PMC7854135</t>
  </si>
  <si>
    <t>10.21769/BioProtoc.3293</t>
  </si>
  <si>
    <t>2019 Jul 5</t>
  </si>
  <si>
    <t>Gentamicin Protection Assay to Determine the Number of Intracellular Bacteria during Infection of Human TC7 Intestinal Epithelial Cells by Shigella flexneri</t>
  </si>
  <si>
    <t>Bio Protoc. 2019 Jul 5;9(13):e3292. doi: 10.21769/BioProtoc.3292. eCollection 2019 Jul 5.</t>
  </si>
  <si>
    <t>PMC7854172</t>
  </si>
  <si>
    <t>10.21769/BioProtoc.3292</t>
  </si>
  <si>
    <t>The heme-regulated inhibitor is a cytosolic sensor of protein misfolding that controls innate immune signaling</t>
  </si>
  <si>
    <t>Abdel-Nour M, Carneiro LAM, Downey J, Tsalikis J, Outlioua A, Prescott D, Da Costa LS, Hovingh ES, Farahvash A, Gaudet RG, Molinaro R, van Dalen R, Lau CCY, Azimi FC, Escalante NK, Trotman-Grant A, Lee JE, Gray-Owen SD, Divangahi M, Chen JJ, Philpott DJ, Arnoult D, Girardin SE.</t>
  </si>
  <si>
    <t>Science. 2019 Jul 5;365(6448):eaaw4144. doi: 10.1126/science.aaw4144.</t>
  </si>
  <si>
    <t>Abdel-Nour M</t>
  </si>
  <si>
    <t>10.1126/science.aaw4144</t>
  </si>
  <si>
    <t>Alternative folding to a monomer or homopolymer is a common feature of the type 1 pilus subunit FimA from enteroinvasive bacteria</t>
  </si>
  <si>
    <t>Żyła DS, Prota AE, Capitani G, Glockshuber R.</t>
  </si>
  <si>
    <t>J Biol Chem. 2019 Jul 5;294(27):10553-10563. doi: 10.1074/jbc.RA119.008610. Epub 2019 May 24.</t>
  </si>
  <si>
    <t>Żyła DS</t>
  </si>
  <si>
    <t>PMC6615685</t>
  </si>
  <si>
    <t>10.1074/jbc.RA119.008610</t>
  </si>
  <si>
    <t>Fecal Microbiome Data Distinguish Liver Recipients With Normal and Abnormal Liver Function From Healthy Controls</t>
  </si>
  <si>
    <t>Lu HF, Ren ZG, Li A, Zhang H, Xu SY, Jiang JW, Zhou L, Ling Q, Wang BH, Cui GY, Chen XH, Zheng SS, Li LJ.</t>
  </si>
  <si>
    <t>Front Microbiol. 2019 Jul 3;10:1518. doi: 10.3389/fmicb.2019.01518. eCollection 2019.</t>
  </si>
  <si>
    <t>Lu HF</t>
  </si>
  <si>
    <t>PMC6619441</t>
  </si>
  <si>
    <t>10.3389/fmicb.2019.01518</t>
  </si>
  <si>
    <t>2019 Jul 3</t>
  </si>
  <si>
    <t>Shigella promotes major alteration of gut epithelial physiology and tissue invasion by shutting off host intracellular transport</t>
  </si>
  <si>
    <t>Ferrari ML, Malardé V, Grassart A, Salavessa L, Nigro G, Descorps-Declere S, Rohde JR, Schnupf P, Masson V, Arras G, Loew D, Sansonetti PJ, Sauvonnet N.</t>
  </si>
  <si>
    <t>Proc Natl Acad Sci U S A. 2019 Jul 2;116(27):13582-13591. doi: 10.1073/pnas.1902922116. Epub 2019 Jun 17.</t>
  </si>
  <si>
    <t>PMC6613108</t>
  </si>
  <si>
    <t>10.1073/pnas.1902922116</t>
  </si>
  <si>
    <t>2019 Jul 2</t>
  </si>
  <si>
    <t>Counting and Recognizing Single Bacterial Cells by a Lanthanide-Encoding Inductively Coupled Plasma Mass Spectrometric Approach</t>
  </si>
  <si>
    <t>Liang Y, Liu Q, Zhou Y, Chen S, Yang L, Zhu M, Wang Q.</t>
  </si>
  <si>
    <t>Anal Chem. 2019 Jul 2;91(13):8341-8349. doi: 10.1021/acs.analchem.9b01130. Epub 2019 Jun 20.</t>
  </si>
  <si>
    <t>Liang Y</t>
  </si>
  <si>
    <t>10.1021/acs.analchem.9b01130</t>
  </si>
  <si>
    <t>Diarrheal Etiology and Impact of Coinfections on Rotavirus Vaccine Efficacy Estimates in a Clinical Trial of a Monovalent Human-Bovine (116E) Oral Rotavirus Vaccine, Rotavac, India</t>
  </si>
  <si>
    <t>Praharaj I, Platts-Mills JA, Taneja S, Antony K, Yuhas K, Flores J, Cho I, Bhandari N, Revathy R, Bavdekar A, Rongsen-Chandola T, McMurry T, Houpt ER, Kang G.</t>
  </si>
  <si>
    <t>Clin Infect Dis. 2019 Jul 2;69(2):243-250. doi: 10.1093/cid/ciy896.</t>
  </si>
  <si>
    <t>Praharaj I</t>
  </si>
  <si>
    <t>PMC6603264</t>
  </si>
  <si>
    <t>10.1093/cid/ciy896</t>
  </si>
  <si>
    <t>Studies on isolation and inhibitory effect on food-borne pathogens from raw milk in Egypt by natural oils</t>
  </si>
  <si>
    <t>Ahmed Ebaya MM, Al-Ashmawy MAM, El-Sokkary MM, Abd El Galil KH, Barwa RM.</t>
  </si>
  <si>
    <t>Pak J Pharm Sci. 2019 Jul;32(4):1485-1494.</t>
  </si>
  <si>
    <t>Ahmed Ebaya MM</t>
  </si>
  <si>
    <t>2019 Jul</t>
  </si>
  <si>
    <t>Existence of virulence genes in clinical Shigella sonnei isolates from Jiangsu Province of China: a multicenter study</t>
  </si>
  <si>
    <t>Gu B, Fan W, Qin T, Kong X, Dong C, Tan Z, Chen Y, Xu N, Ma P, Bao CJ, Qian H.</t>
  </si>
  <si>
    <t>Ann Transl Med. 2019 Jul;7(14):305. doi: 10.21037/atm.2019.06.13.</t>
  </si>
  <si>
    <t>Gu B</t>
  </si>
  <si>
    <t>PMC6694247</t>
  </si>
  <si>
    <t>10.21037/atm.2019.06.13</t>
  </si>
  <si>
    <t>An Unusual Case of Clostridium Difficile Colitis and Hemolytic Uremic Syndrome in a Teenager</t>
  </si>
  <si>
    <t>Dasgupta K, Santos A, McCaul K.</t>
  </si>
  <si>
    <t>S D Med. 2019 Jul;72(7):294-297.</t>
  </si>
  <si>
    <t>Dasgupta K</t>
  </si>
  <si>
    <t>S D Med</t>
  </si>
  <si>
    <t>Antimicrobial-resistance pattern of Shigella species in children: a six-year study in an Iranian referral Hospital</t>
  </si>
  <si>
    <t>Mamishi S, Arab Yazdi Z, Mahmoudi S, Moradzadeh M, Taghi Haghi Ashtiani M, Pourakbari B.</t>
  </si>
  <si>
    <t>Ann Ig. 2019 Jul-Aug;31(4):356-364. doi: 10.7416/ai.2019.2297.</t>
  </si>
  <si>
    <t>Mamishi S</t>
  </si>
  <si>
    <t>Ann Ig</t>
  </si>
  <si>
    <t>10.7416/ai.2019.2297</t>
  </si>
  <si>
    <t>2019 Jul-Aug</t>
  </si>
  <si>
    <t>Epidemiology and genetic screening of diarrheagenic Escherichia coli among symptomatic and asymptomatic children</t>
  </si>
  <si>
    <t>Lima FM, de Paulo Daurelio F, Mucci ER, Ahagon CM, Dos Santos Carmo AM, Eterovic A, Fernando Dos Santos L, Tiba-Casas MR, Camargo CH, Cergole-Novella MC.</t>
  </si>
  <si>
    <t>J Med Microbiol. 2019 Jul;68(7):1033-1041. doi: 10.1099/jmm.0.001020. Epub 2019 Jun 14.</t>
  </si>
  <si>
    <t>Lima FM</t>
  </si>
  <si>
    <t>10.1099/jmm.0.001020</t>
  </si>
  <si>
    <t>Bacterial adhesion and host cell factors leading to effector protein injection by type III secretion system</t>
  </si>
  <si>
    <t>Bohn E, Sonnabend M, Klein K, Autenrieth IB.</t>
  </si>
  <si>
    <t>Int J Med Microbiol. 2019 Jul;309(5):344-350. doi: 10.1016/j.ijmm.2019.05.008. Epub 2019 Jun 4.</t>
  </si>
  <si>
    <t>Bohn E</t>
  </si>
  <si>
    <t>10.1016/j.ijmm.2019.05.008</t>
  </si>
  <si>
    <t>Vaginal microbiome profiles of pregnant women in Korea using a 16S metagenomics approach</t>
  </si>
  <si>
    <t>You YA, Kwon EJ, Choi SJ, Hwang HS, Choi SK, Lee SM, Kim YJ.</t>
  </si>
  <si>
    <t>Am J Reprod Immunol. 2019 Jul;82(1):e13124. doi: 10.1111/aji.13124. Epub 2019 May 27.</t>
  </si>
  <si>
    <t>You YA</t>
  </si>
  <si>
    <t>Am J Reprod Immunol</t>
  </si>
  <si>
    <t>10.1111/aji.13124</t>
  </si>
  <si>
    <t>An international outbreak of Salmonella enterica serotype Enteritidis linked to eggs from Poland: a microbiological and epidemiological study</t>
  </si>
  <si>
    <t>Pijnacker R, Dallman TJ, Tijsma ASL, Hawkins G, Larkin L, Kotila SM, Amore G, Amato E, Suzuki PM, Denayer S, Klamer S, Pászti J, McCormick J, Hartman H, Hughes GJ, Brandal LCT, Brown D, Mossong J, Jernberg C, Müller L, Palm D, Severi E, Gołębiowska J, Hunjak B, Owczarek S, Le Hello S, Garvey P, Mooijman K, Friesema IHM, van der Weijden C, van der Voort M, Rizzi V, Franz E; International Outbreak Investigation Team.</t>
  </si>
  <si>
    <t>Lancet Infect Dis. 2019 Jul;19(7):778-786. doi: 10.1016/S1473-3099(19)30047-7. Epub 2019 May 24.</t>
  </si>
  <si>
    <t>Pijnacker R</t>
  </si>
  <si>
    <t>10.1016/S1473-3099(19)30047-7</t>
  </si>
  <si>
    <t>Global phylogenomics of multidrug-resistant Salmonella enterica serotype Kentucky ST198</t>
  </si>
  <si>
    <t>Hawkey J, Le Hello S, Doublet B, Granier SA, Hendriksen RS, Fricke WF, Ceyssens PJ, Gomart C, Billman-Jacobe H, Holt KE, Weill FX.</t>
  </si>
  <si>
    <t>Microb Genom. 2019 Jul;5(7):e000269. doi: 10.1099/mgen.0.000269. Epub 2019 May 20.</t>
  </si>
  <si>
    <t>PMC6700661</t>
  </si>
  <si>
    <t>10.1099/mgen.0.000269</t>
  </si>
  <si>
    <t>Precise, direct, and rapid detection of Shigella Spa gene by a novel unmodified AuNPs-based optical genosensing system</t>
  </si>
  <si>
    <t>Elahi N, Baghersad MH, Kamali M.</t>
  </si>
  <si>
    <t>J Microbiol Methods. 2019 Jul;162:42-49. doi: 10.1016/j.mimet.2019.05.007. Epub 2019 May 15.</t>
  </si>
  <si>
    <t>10.1016/j.mimet.2019.05.007</t>
  </si>
  <si>
    <t>Diarrhea caused by Shigella flexneri in patients with primary HIV infection</t>
  </si>
  <si>
    <t>Stażyk K, Krycińska R, Jacek C, Garlicki A, Biesiada G.</t>
  </si>
  <si>
    <t>Int J STD AIDS. 2019 Jul;30(8):814-816. doi: 10.1177/0956462418813060. Epub 2019 May 2.</t>
  </si>
  <si>
    <t>Stażyk K</t>
  </si>
  <si>
    <t>10.1177/0956462418813060</t>
  </si>
  <si>
    <t>Aerosols from a wastewater treatment plant using oxidation ditch process: Characteristics, source apportionment, and exposure risks</t>
  </si>
  <si>
    <t>Yang T, Han Y, Liu J, Li L.</t>
  </si>
  <si>
    <t>Environ Pollut. 2019 Jul;250:627-638. doi: 10.1016/j.envpol.2019.04.071. Epub 2019 Apr 19.</t>
  </si>
  <si>
    <t>Yang T</t>
  </si>
  <si>
    <t>10.1016/j.envpol.2019.04.071</t>
  </si>
  <si>
    <t>High-Throughput Sequencing Reveals the Gut Microbiome of the Bactrian Camel in Different Ages</t>
  </si>
  <si>
    <t>He J, Hai L, Orgoldol K, Yi L, Ming L, Guo F, Li G, Ji R.</t>
  </si>
  <si>
    <t>Curr Microbiol. 2019 Jul;76(7):810-817. doi: 10.1007/s00284-019-01689-6. Epub 2019 Apr 27.</t>
  </si>
  <si>
    <t>PMC6544607</t>
  </si>
  <si>
    <t>10.1007/s00284-019-01689-6</t>
  </si>
  <si>
    <t>Correlating Infant Fecal Microbiota Composition and Human Milk Oligosaccharide Consumption by Microbiota of 1-Month-Old Breastfed Infants</t>
  </si>
  <si>
    <t>Borewicz K, Gu F, Saccenti E, Arts ICW, Penders J, Thijs C, van Leeuwen SS, Lindner C, Nauta A, van Leusen E, Schols HA, Smidt H.</t>
  </si>
  <si>
    <t>Mol Nutr Food Res. 2019 Jul;63(13):e1801214. doi: 10.1002/mnfr.201801214. Epub 2019 Apr 30.</t>
  </si>
  <si>
    <t>PMC6618098</t>
  </si>
  <si>
    <t>10.1002/mnfr.201801214</t>
  </si>
  <si>
    <t>The Autotransporter IcsA Promotes Shigella flexneri Biofilm Formation in the Presence of Bile Salts</t>
  </si>
  <si>
    <t>Köseoğlu VK, Hall CP, Rodríguez-López EM, Agaisse H.</t>
  </si>
  <si>
    <t>Infect Immun. 2019 Jun 20;87(7):e00861-18. doi: 10.1128/IAI.00861-18. Print 2019 Jul.</t>
  </si>
  <si>
    <t>PMC6589070</t>
  </si>
  <si>
    <t>10.1128/IAI.00861-18</t>
  </si>
  <si>
    <t>2019 Jun 20</t>
  </si>
  <si>
    <t>Effect of the bacterial growth phase and coculture conditions on the interaction of Acanthamoeba castellanii with Shigella dysenteriae, Shigella flexneri, and Shigella sonnei</t>
  </si>
  <si>
    <t>Zarei M, Ghahfarokhi ME, Fazlara A, Bahrami S.</t>
  </si>
  <si>
    <t>J Basic Microbiol. 2019 Jul;59(7):735-743. doi: 10.1002/jobm.201900075. Epub 2019 May 20.</t>
  </si>
  <si>
    <t>Zarei M</t>
  </si>
  <si>
    <t>10.1002/jobm.201900075</t>
  </si>
  <si>
    <t>Feeding modes shape the acquisition and structure of the initial gut microbiota in newborn lambs</t>
  </si>
  <si>
    <t>Bi Y, Cox MS, Zhang F, Suen G, Zhang N, Tu Y, Diao Q.</t>
  </si>
  <si>
    <t>Environ Microbiol. 2019 Jul;21(7):2333-2346. doi: 10.1111/1462-2920.14614. Epub 2019 Apr 11.</t>
  </si>
  <si>
    <t>Bi Y</t>
  </si>
  <si>
    <t>Environ Microbiol</t>
  </si>
  <si>
    <t>PMC6849743</t>
  </si>
  <si>
    <t>10.1111/1462-2920.14614</t>
  </si>
  <si>
    <t>Lactic acid fermentation of legume seed sprouts as a method of increasing the content of isoflavones and reducing microbial contamination</t>
  </si>
  <si>
    <t>Budryn G, Klewicka E, Grzelczyk J, Gałązka-Czarnecka I, Mostowski R.</t>
  </si>
  <si>
    <t>Food Chem. 2019 Jul 1;285:478-484. doi: 10.1016/j.foodchem.2019.01.178. Epub 2019 Feb 6.</t>
  </si>
  <si>
    <t>Budryn G</t>
  </si>
  <si>
    <t>10.1016/j.foodchem.2019.01.178</t>
  </si>
  <si>
    <t>2019 Jul 1</t>
  </si>
  <si>
    <t>Influence of different pasteurization techniques on antidiabetic, antioxidant and sensory quality of debittered bitter gourd juice during storage</t>
  </si>
  <si>
    <t>Deshaware S, Gupta S, Singhal R, Variyar PS.</t>
  </si>
  <si>
    <t>Food Chem. 2019 Jul 1;285:156-162. doi: 10.1016/j.foodchem.2019.01.140. Epub 2019 Jan 31.</t>
  </si>
  <si>
    <t>Deshaware S</t>
  </si>
  <si>
    <t>10.1016/j.foodchem.2019.01.140</t>
  </si>
  <si>
    <t>Rare Earth Element (REE) Nd(3+) Doped CeO₂ Nanoparticles Using Aloe vera Leaf Extract: Structural, Optical and Antimicrobial Activity</t>
  </si>
  <si>
    <t>Gunasekaran S, Dinesh A, Silambarasu A, Thirumurugan V, Shankar S.</t>
  </si>
  <si>
    <t>J Nanosci Nanotechnol. 2019 Jul 1;19(7):3964-3970. doi: 10.1166/jnn.2019.16307.</t>
  </si>
  <si>
    <t>Gunasekaran S</t>
  </si>
  <si>
    <t>10.1166/jnn.2019.16307</t>
  </si>
  <si>
    <t>Recalibration of the Grunow-Finke Assessment Tool to Improve Performance in Detecting Unnatural Epidemics</t>
  </si>
  <si>
    <t>Chen X, Chughtai AA, MacIntyre CR.</t>
  </si>
  <si>
    <t>Risk Anal. 2019 Jul;39(7):1465-1475. doi: 10.1111/risa.13255. Epub 2018 Dec 24.</t>
  </si>
  <si>
    <t>Risk Anal</t>
  </si>
  <si>
    <t>10.1111/risa.13255</t>
  </si>
  <si>
    <t>Influence of colonic dialysis using Gubenxiezhuo on the distribution of gut microflora in uremia rats</t>
  </si>
  <si>
    <t>He H, Hu P, Tang Y, Xu X.</t>
  </si>
  <si>
    <t>J Cell Physiol. 2019 Jul;234(7):11882-11887. doi: 10.1002/jcp.27845. Epub 2018 Dec 10.</t>
  </si>
  <si>
    <t>J Cell Physiol</t>
  </si>
  <si>
    <t>10.1002/jcp.27845</t>
  </si>
  <si>
    <t>Revealing the biodiversity and the response of pathogen to a combined use of procymidone and thiamethoxam in tomatoes</t>
  </si>
  <si>
    <t>Lin S, Han Y, Jiangyuan C, Luo Y, Xu W, Luo H, Pang G.</t>
  </si>
  <si>
    <t>Food Chem. 2019 Jun 30;284:73-79. doi: 10.1016/j.foodchem.2019.01.094. Epub 2019 Jan 22.</t>
  </si>
  <si>
    <t>Lin S</t>
  </si>
  <si>
    <t>10.1016/j.foodchem.2019.01.094</t>
  </si>
  <si>
    <t>2019 Jun 30</t>
  </si>
  <si>
    <t>Salmonella and Shigella Among Asymptomatic Street Food Vendors in the Dire Dawa city, Eastern Ethiopia: Prevalence, Antimicrobial Susceptibility Pattern, and Associated Factors</t>
  </si>
  <si>
    <t>Tadesse G, Mitiku H, Teklemariam Z, Marami D.</t>
  </si>
  <si>
    <t>Environ Health Insights. 2019 Jun 26;13:1178630219853581. doi: 10.1177/1178630219853581. eCollection 2019.</t>
  </si>
  <si>
    <t>Tadesse G</t>
  </si>
  <si>
    <t>PMC6595638</t>
  </si>
  <si>
    <t>10.1177/1178630219853581</t>
  </si>
  <si>
    <t>2019 Jun 26</t>
  </si>
  <si>
    <t>Biomimetic Octopus-like Particles for Ultraspecific Capture and Detection of Pathogens</t>
  </si>
  <si>
    <t>Lv D, Jiao H, Dong J, Sheng L, Liu J, Dong H, Su A, Zhang M, Xia Z, Oswald JT, Pang D, Liu J, Ouyang H.</t>
  </si>
  <si>
    <t>ACS Appl Mater Interfaces. 2019 Jun 26;11(25):22164-22170. doi: 10.1021/acsami.9b05666. Epub 2019 Jun 12.</t>
  </si>
  <si>
    <t>Lv D</t>
  </si>
  <si>
    <t>ACS Appl Mater Interfaces</t>
  </si>
  <si>
    <t>10.1021/acsami.9b05666</t>
  </si>
  <si>
    <t>Early Intervention With Cecal Fermentation Broth Regulates the Colonization and Development of Gut Microbiota in Broiler Chickens</t>
  </si>
  <si>
    <t>Gong Y, Yang H, Wang X, Xia W, Lv W, Xiao Y, Zou X.</t>
  </si>
  <si>
    <t>Front Microbiol. 2019 Jun 25;10:1422. doi: 10.3389/fmicb.2019.01422. eCollection 2019.</t>
  </si>
  <si>
    <t>Gong Y</t>
  </si>
  <si>
    <t>PMC6603130</t>
  </si>
  <si>
    <t>10.3389/fmicb.2019.01422</t>
  </si>
  <si>
    <t>2019 Jun 25</t>
  </si>
  <si>
    <t>The Structure of an Injectisome Export Gate Demonstrates Conservation of Architecture in the Core Export Gate between Flagellar and Virulence Type III Secretion Systems</t>
  </si>
  <si>
    <t>Johnson S, Kuhlen L, Deme JC, Abrusci P, Lea SM.</t>
  </si>
  <si>
    <t>mBio. 2019 Jun 25;10(3):e00818-19. doi: 10.1128/mBio.00818-19.</t>
  </si>
  <si>
    <t>Johnson S</t>
  </si>
  <si>
    <t>PMC6593402</t>
  </si>
  <si>
    <t>10.1128/mBio.00818-19</t>
  </si>
  <si>
    <t>Effects of ambient temperature on bacillary dysentery: A multi-city analysis in Anhui Province, China</t>
  </si>
  <si>
    <t>Hao Y, Liao W, Ma W, Zhang J, Zhang N, Zhong S, Wang Z, Yang L, Huang C.</t>
  </si>
  <si>
    <t>Sci Total Environ. 2019 Jun 25;671:1206-1213. doi: 10.1016/j.scitotenv.2019.03.443. Epub 2019 Mar 29.</t>
  </si>
  <si>
    <t>Hao Y</t>
  </si>
  <si>
    <t>10.1016/j.scitotenv.2019.03.443</t>
  </si>
  <si>
    <t>The effects of perineal disinfection on infant's oral microflora after transvaginal examination during delivery</t>
  </si>
  <si>
    <t>Li H, Chen S, Wu L, Wang H, Xiao K, Gao Y, Li Y, Li H, Xiao B, Zhu Y.</t>
  </si>
  <si>
    <t>BMC Pregnancy Childbirth. 2019 Jun 24;19(1):213. doi: 10.1186/s12884-019-2350-3.</t>
  </si>
  <si>
    <t>BMC Pregnancy Childbirth</t>
  </si>
  <si>
    <t>PMC6591937</t>
  </si>
  <si>
    <t>10.1186/s12884-019-2350-3</t>
  </si>
  <si>
    <t>2019 Jun 24</t>
  </si>
  <si>
    <t>Emergence of phylogenetically diverse and fluoroquinolone resistant Salmonella Enteritidis as a cause of invasive nontyphoidal Salmonella disease in Ghana</t>
  </si>
  <si>
    <t>Aldrich C, Hartman H, Feasey N, Chattaway MA, Dekker D, Al-Emran HM, Larkin L, McCormick J, Sarpong N, Le Hello S, Adu-Sarkodie Y, Panzner U, Park SE, Im J, Marks F, May J, Dallman TJ, Eibach D.</t>
  </si>
  <si>
    <t>PLoS Negl Trop Dis. 2019 Jun 20;13(6):e0007485. doi: 10.1371/journal.pntd.0007485. eCollection 2019 Jun.</t>
  </si>
  <si>
    <t>Aldrich C</t>
  </si>
  <si>
    <t>PMC6605661</t>
  </si>
  <si>
    <t>10.1371/journal.pntd.0007485</t>
  </si>
  <si>
    <t>Structural mechanism for guanylate-binding proteins (GBPs) targeting by the Shigella E3 ligase IpaH9.8</t>
  </si>
  <si>
    <t>Ji C, Du S, Li P, Zhu Q, Yang X, Long C, Yu J, Shao F, Xiao J.</t>
  </si>
  <si>
    <t>PLoS Pathog. 2019 Jun 19;15(6):e1007876. doi: 10.1371/journal.ppat.1007876. eCollection 2019 Jun.</t>
  </si>
  <si>
    <t>Ji C</t>
  </si>
  <si>
    <t>PMC6602295</t>
  </si>
  <si>
    <t>10.1371/journal.ppat.1007876</t>
  </si>
  <si>
    <t>2019 Jun 19</t>
  </si>
  <si>
    <t>Etiology of Diarrhea Among Hospitalized Children in Blantyre, Malawi, Following Rotavirus Vaccine Introduction: A Case-Control Study</t>
  </si>
  <si>
    <t>Iturriza-Gómara M, Jere KC, Hungerford D, Bar-Zeev N, Shioda K, Kanjerwa O, Houpt ER, Operario DJ, Wachepa R, Pollock L, Bennett A, Pitzer VE, Cunliffe NA.</t>
  </si>
  <si>
    <t>J Infect Dis. 2019 Jun 19;220(2):213-218. doi: 10.1093/infdis/jiz084.</t>
  </si>
  <si>
    <t>Iturriza-Gómara M</t>
  </si>
  <si>
    <t>PMC6581894</t>
  </si>
  <si>
    <t>10.1093/infdis/jiz084</t>
  </si>
  <si>
    <t>Health Risks for Sanitation Service Workers along a Container-Based Urine Collection System and Resource Recovery Value Chain</t>
  </si>
  <si>
    <t>Bischel HN, Caduff L, Schindelholz S, Kohn T, Julian TR.</t>
  </si>
  <si>
    <t>Environ Sci Technol. 2019 Jun 18;53(12):7055-7067. doi: 10.1021/acs.est.9b01092. Epub 2019 May 28.</t>
  </si>
  <si>
    <t>Bischel HN</t>
  </si>
  <si>
    <t>PMC6587154</t>
  </si>
  <si>
    <t>10.1021/acs.est.9b01092</t>
  </si>
  <si>
    <t>2019 Jun 18</t>
  </si>
  <si>
    <t>Effectiveness of BOX-PCR in Differentiating Genetic Relatedness among Salmonella enterica Serotype 4,[5],12:i:- Isolates from Hospitalized Patients and Minced Pork Samples in Northern Thailand</t>
  </si>
  <si>
    <t>Poonchareon K, Pulsrikarn C, Nuanmuang N, Khamai P.</t>
  </si>
  <si>
    <t>Int J Microbiol. 2019 Jun 17;2019:5086240. doi: 10.1155/2019/5086240. eCollection 2019.</t>
  </si>
  <si>
    <t>Poonchareon K</t>
  </si>
  <si>
    <t>PMC6604291</t>
  </si>
  <si>
    <t>10.1155/2019/5086240</t>
  </si>
  <si>
    <t>2019 Jun 17</t>
  </si>
  <si>
    <t>Commensal Escherichia coli Aggravates Acute Necrotizing Pancreatitis through Targeting of Intestinal Epithelial Cells</t>
  </si>
  <si>
    <t>Zheng J, Lou L, Fan J, Huang C, Mei Q, Wu J, Guo Y, Lu Y, Wang X, Zeng Y.</t>
  </si>
  <si>
    <t>Appl Environ Microbiol. 2019 May 30;85(12):e00059-19. doi: 10.1128/AEM.00059-19. Print 2019 Jun 15.</t>
  </si>
  <si>
    <t>PMC6544826</t>
  </si>
  <si>
    <t>10.1128/AEM.00059-19</t>
  </si>
  <si>
    <t>2019 May 30</t>
  </si>
  <si>
    <t>Disinfection of lettuce using organic acids: an ecological analysis using 16S rRNA sequencing</t>
  </si>
  <si>
    <t>Wang J, Tao D, Wang S, Li C, Li Y, Zheng F, Wu Z.</t>
  </si>
  <si>
    <t>RSC Adv. 2019 Jun 14;9(30):17514-17520. doi: 10.1039/c9ra03290h. eCollection 2019 May 29.</t>
  </si>
  <si>
    <t>PMC9064555</t>
  </si>
  <si>
    <t>10.1039/c9ra03290h</t>
  </si>
  <si>
    <t>2019 Jun 14</t>
  </si>
  <si>
    <t>Extensive inter-strain diversity among clinical isolates of Shigella flexneri with reference to its serotype, virulence traits and plasmid incompatibility types, a study from south India over a 6-year period</t>
  </si>
  <si>
    <t>Das A, Mandal J.</t>
  </si>
  <si>
    <t>Gut Pathog. 2019 Jun 14;11:33. doi: 10.1186/s13099-019-0314-9. eCollection 2019.</t>
  </si>
  <si>
    <t>Das A</t>
  </si>
  <si>
    <t>PMC6567616</t>
  </si>
  <si>
    <t>10.1186/s13099-019-0314-9</t>
  </si>
  <si>
    <t>In vitro and in vivo activity of ciprofloxacin/fosfomycin combination therapy against ciprofloxacin-resistant Shigella flexneri isolates</t>
  </si>
  <si>
    <t>Liu Y, Li H, Zhang Y, Ye Y, Gao Y, Li J.</t>
  </si>
  <si>
    <t>Infect Drug Resist. 2019 Jun 11;12:1619-1628. doi: 10.2147/IDR.S208071. eCollection 2019.</t>
  </si>
  <si>
    <t>PMC6580129</t>
  </si>
  <si>
    <t>10.2147/IDR.S208071</t>
  </si>
  <si>
    <t>2019 Jun 11</t>
  </si>
  <si>
    <t>Dynamic construction of gut microbiota may influence allergic diseases of infants in Southwest China</t>
  </si>
  <si>
    <t>Shen X, Wang M, Zhang X, He M, Li M, Cheng G, Wan C, He F.</t>
  </si>
  <si>
    <t>BMC Microbiol. 2019 Jun 10;19(1):123. doi: 10.1186/s12866-019-1489-4.</t>
  </si>
  <si>
    <t>Shen X</t>
  </si>
  <si>
    <t>PMC6558729</t>
  </si>
  <si>
    <t>10.1186/s12866-019-1489-4</t>
  </si>
  <si>
    <t>2019 Jun 10</t>
  </si>
  <si>
    <t>Multidrug-resistant Shigella infection in pediatric patients with diarrhea from central Iran</t>
  </si>
  <si>
    <t>Abbasi E, Abtahi H, van Belkum A, Ghaznavi-Rad E.</t>
  </si>
  <si>
    <t>Infect Drug Resist. 2019 Jun 7;12:1535-1544. doi: 10.2147/IDR.S203654. eCollection 2019.</t>
  </si>
  <si>
    <t>Abbasi E</t>
  </si>
  <si>
    <t>PMC6559769</t>
  </si>
  <si>
    <t>10.2147/IDR.S203654</t>
  </si>
  <si>
    <t>2019 Jun 7</t>
  </si>
  <si>
    <t>Epidemiology and etiology of Traveler's diarrhea in Bangkok, Thailand, a case-control study</t>
  </si>
  <si>
    <t>Bodhidatta L, Anuras S, Sornsakrin S, Suksawad U, Serichantalergs O, Srijan A, Sethabutr O, Mason CJ.</t>
  </si>
  <si>
    <t>Trop Dis Travel Med Vaccines. 2019 Jun 7;5:9. doi: 10.1186/s40794-019-0085-9. eCollection 2019.</t>
  </si>
  <si>
    <t>Bodhidatta L</t>
  </si>
  <si>
    <t>PMC6555966</t>
  </si>
  <si>
    <t>10.1186/s40794-019-0085-9</t>
  </si>
  <si>
    <t>Complete Genome Sequence of a Novel Myoviridae Phage, SfΦ01, Infecting Shigella spp</t>
  </si>
  <si>
    <t>Kitajima M, Ishii S, Takagi T, Okabe S.</t>
  </si>
  <si>
    <t>Microbiol Resour Announc. 2019 Jun 6;8(23):e00349-19. doi: 10.1128/MRA.00349-19.</t>
  </si>
  <si>
    <t>Kitajima M</t>
  </si>
  <si>
    <t>PMC6554605</t>
  </si>
  <si>
    <t>10.1128/MRA.00349-19</t>
  </si>
  <si>
    <t>2019 Jun 6</t>
  </si>
  <si>
    <t>Modelling of Indicator Escherichia coli Contamination in Sentinel Oysters and Estuarine Water</t>
  </si>
  <si>
    <t>Jeamsripong S, Atwill ER.</t>
  </si>
  <si>
    <t>Int J Environ Res Public Health. 2019 Jun 4;16(11):1971. doi: 10.3390/ijerph16111971.</t>
  </si>
  <si>
    <t>Jeamsripong S</t>
  </si>
  <si>
    <t>PMC6603903</t>
  </si>
  <si>
    <t>10.3390/ijerph16111971</t>
  </si>
  <si>
    <t>2019 Jun 4</t>
  </si>
  <si>
    <t>Crystal structure of methyl α-l-rhamno-pyranosyl-(1→2)-α-l-rhamno-pyran-oside monohydrate</t>
  </si>
  <si>
    <t>Eriksson L, Widmalm G.</t>
  </si>
  <si>
    <t>Acta Crystallogr E Crystallogr Commun. 2019 May 24;75(Pt 6):854-857. doi: 10.1107/S2056989019006935. eCollection 2019 Jun 1.</t>
  </si>
  <si>
    <t>Eriksson L</t>
  </si>
  <si>
    <t>Acta Crystallogr E Crystallogr Commun</t>
  </si>
  <si>
    <t>PMC6658941</t>
  </si>
  <si>
    <t>10.1107/S2056989019006935</t>
  </si>
  <si>
    <t>2019 May 24</t>
  </si>
  <si>
    <t>Virulence gene profiles of Shigella species isolated from stool specimens in India: its association with clinical manifestation and antimicrobial resistance</t>
  </si>
  <si>
    <t>Sethuvel DPM, Anandan S, Michael JS, Murugan D, Neeravi A, Verghese VP, Walia K, Veeraraghavan B.</t>
  </si>
  <si>
    <t>Pathog Glob Health. 2019 Jun;113(4):173-179. doi: 10.1080/20477724.2019.1632062. Epub 2019 Jun 21.</t>
  </si>
  <si>
    <t>Sethuvel DPM</t>
  </si>
  <si>
    <t>Pathog Glob Health</t>
  </si>
  <si>
    <t>PMC6758641</t>
  </si>
  <si>
    <t>10.1080/20477724.2019.1632062</t>
  </si>
  <si>
    <t>2019 Jun</t>
  </si>
  <si>
    <t>A meta-analysis of the bovine gastrointestinal tract microbiota</t>
  </si>
  <si>
    <t>Holman DB, Gzyl KE.</t>
  </si>
  <si>
    <t>FEMS Microbiol Ecol. 2019 Jun 1;95(6):fiz072. doi: 10.1093/femsec/fiz072.</t>
  </si>
  <si>
    <t>Holman DB</t>
  </si>
  <si>
    <t>10.1093/femsec/fiz072</t>
  </si>
  <si>
    <t>2019 Jun 1</t>
  </si>
  <si>
    <t>Giardia and Cryptosporidium in children with diarrhea, Kufra, Libya, a North African migration route city</t>
  </si>
  <si>
    <t>Saaed FMA, Ongerth JE.</t>
  </si>
  <si>
    <t>Int J Hyg Environ Health. 2019 Jun;222(5):840-846. doi: 10.1016/j.ijheh.2019.04.006. Epub 2019 May 10.</t>
  </si>
  <si>
    <t>Saaed FMA</t>
  </si>
  <si>
    <t>10.1016/j.ijheh.2019.04.006</t>
  </si>
  <si>
    <t>Evaluation of the GeneFields® EHEC/SS PCR dipstick DNA chromatography kit for the detection of enteric bacterial pathogens in stool specimens of healthy humans</t>
  </si>
  <si>
    <t>Maruoka H, Hinenoya A, Yasuda N, Takeda A, Inoue S, Sumi T, Koitabashi K, Yasue H, Kogou K, Yamasaki S.</t>
  </si>
  <si>
    <t>J Microbiol Methods. 2019 Jun;161:111-117. doi: 10.1016/j.mimet.2019.04.016. Epub 2019 May 2.</t>
  </si>
  <si>
    <t>Maruoka H</t>
  </si>
  <si>
    <t>10.1016/j.mimet.2019.04.016</t>
  </si>
  <si>
    <t>Evaluation of denaturing gradient gel electrophoresis (DGGE) and next generation sequencing (NGS) in combination with enrichment culture techniques to identify bacteria in commercial microbial-based products</t>
  </si>
  <si>
    <t>Subasinghe RM, Samarajeewa AD, Scroggins R, Beaudette LA.</t>
  </si>
  <si>
    <t>J Microbiol Methods. 2019 Jun;161:118-130. doi: 10.1016/j.mimet.2019.04.017. Epub 2019 Apr 30.</t>
  </si>
  <si>
    <t>Subasinghe RM</t>
  </si>
  <si>
    <t>10.1016/j.mimet.2019.04.017</t>
  </si>
  <si>
    <t>Comparative Evaluation of Enteric Bacterial Culture and a Molecular Multiplex Syndromic Panel in Children with Acute Gastroenteritis</t>
  </si>
  <si>
    <t>Kellner T, Parsons B, Chui L, Berenger BM, Xie J, Burnham CA, Tarr PI, Lee BE, Nettel-Aguirre A, Szelewicki J, Vanderkooi OG, Pang XL, Zelyas N, Freedman SB.</t>
  </si>
  <si>
    <t>J Clin Microbiol. 2019 May 24;57(6):e00205-19. doi: 10.1128/JCM.00205-19. Print 2019 Jun.</t>
  </si>
  <si>
    <t>Kellner T</t>
  </si>
  <si>
    <t>PMC6535591</t>
  </si>
  <si>
    <t>10.1128/JCM.00205-19</t>
  </si>
  <si>
    <t>Occurrence of human pathogenic bacteria carrying antibiotic resistance genes revealed by metagenomic approach: A case study from an aquatic environment</t>
  </si>
  <si>
    <t>Zhou R, Zeng S, Hou D, Liu J, Weng S, He J, Huang Z.</t>
  </si>
  <si>
    <t>J Environ Sci (China). 2019 Jun;80:248-256. doi: 10.1016/j.jes.2019.01.001. Epub 2019 Jan 14.</t>
  </si>
  <si>
    <t>10.1016/j.jes.2019.01.001</t>
  </si>
  <si>
    <t>Crude fiber modulates the fecal microbiome and steroid hormones in pregnant Meishan sows</t>
  </si>
  <si>
    <t>Jiang X, Lu N, Xue Y, Liu S, Lei H, Tu W, Lu Y, Xia D.</t>
  </si>
  <si>
    <t>Gen Comp Endocrinol. 2019 Jun 1;277:141-147. doi: 10.1016/j.ygcen.2019.04.006. Epub 2019 Apr 2.</t>
  </si>
  <si>
    <t>Jiang X</t>
  </si>
  <si>
    <t>Gen Comp Endocrinol</t>
  </si>
  <si>
    <t>10.1016/j.ygcen.2019.04.006</t>
  </si>
  <si>
    <t>Isolation, characterization, and PCR-based molecular identification of a siphoviridae phage infecting Shigella dysenteriae</t>
  </si>
  <si>
    <t>Shahin K, Bao H, Komijani M, Barazandeh M, Bouzari M, Hedayatkhah A, Zhang L, Zhao H, He T, Pang M, Wang R.</t>
  </si>
  <si>
    <t>Microb Pathog. 2019 Jun;131:175-180. doi: 10.1016/j.micpath.2019.03.037. Epub 2019 Apr 1.</t>
  </si>
  <si>
    <t>10.1016/j.micpath.2019.03.037</t>
  </si>
  <si>
    <t>Horizontal Transfer of Antimicrobial Resistance Determinants Among Enteric Pathogens Through Bacterial Conjugation</t>
  </si>
  <si>
    <t>Devanga Ragupathi NK, Muthuirulandi Sethuvel DP, Gajendran R, Anandan S, Walia K, Veeraraghavan B.</t>
  </si>
  <si>
    <t>Curr Microbiol. 2019 Jun;76(6):666-672. doi: 10.1007/s00284-019-01676-x. Epub 2019 Apr 2.</t>
  </si>
  <si>
    <t>Devanga Ragupathi NK</t>
  </si>
  <si>
    <t>10.1007/s00284-019-01676-x</t>
  </si>
  <si>
    <t>The impact of climate variability on infectious disease transmission in China: Current knowledge and further directions</t>
  </si>
  <si>
    <t>Yi L, Xu X, Ge W, Xue H, Li J, Li D, Wang C, Wu H, Liu X, Zheng D, Chen Z, Liu Q, Bi P, Li J.</t>
  </si>
  <si>
    <t>Environ Res. 2019 Jun;173:255-261. doi: 10.1016/j.envres.2019.03.043. Epub 2019 Mar 20.</t>
  </si>
  <si>
    <t>Yi L</t>
  </si>
  <si>
    <t>10.1016/j.envres.2019.03.043</t>
  </si>
  <si>
    <t>Metformin-induced changes of the gut microbiota in healthy young men: results of a non-blinded, one-armed intervention study</t>
  </si>
  <si>
    <t>Bryrup T, Thomsen CW, Kern T, Allin KH, Brandslund I, Jørgensen NR, Vestergaard H, Hansen T, Hansen TH, Pedersen O, Nielsen T.</t>
  </si>
  <si>
    <t>Diabetologia. 2019 Jun;62(6):1024-1035. doi: 10.1007/s00125-019-4848-7. Epub 2019 Mar 23.</t>
  </si>
  <si>
    <t>Bryrup T</t>
  </si>
  <si>
    <t>Diabetologia</t>
  </si>
  <si>
    <t>PMC6509092</t>
  </si>
  <si>
    <t>10.1007/s00125-019-4848-7</t>
  </si>
  <si>
    <t>Microcin PDI Inhibits Antibiotic-Resistant Strains of Escherichia coli and Shigella through a Mechanism of Membrane Disruption and Protection by Homotrimer Self-Immunity</t>
  </si>
  <si>
    <t>Lu SY, Graça T, Avillan JJ, Zhao Z, Call DR.</t>
  </si>
  <si>
    <t>Appl Environ Microbiol. 2019 May 16;85(11):e00371-19. doi: 10.1128/AEM.00371-19. Print 2019 Jun 1.</t>
  </si>
  <si>
    <t>Lu SY</t>
  </si>
  <si>
    <t>PMC6532030</t>
  </si>
  <si>
    <t>10.1128/AEM.00371-19</t>
  </si>
  <si>
    <t>2019 May 16</t>
  </si>
  <si>
    <t>Characterisation of the first extended-spectrum β-lactamase (ESBL)-producing Shigella sonnei clinical isolate in Italy</t>
  </si>
  <si>
    <t>Luzzaro F, Clément M, Principe L, Viaggi V, Bernasconi OJ, Endimiani A.</t>
  </si>
  <si>
    <t>J Glob Antimicrob Resist. 2019 Jun;17:58-59. doi: 10.1016/j.jgar.2019.03.004. Epub 2019 Mar 12.</t>
  </si>
  <si>
    <t>Luzzaro F</t>
  </si>
  <si>
    <t>10.1016/j.jgar.2019.03.004</t>
  </si>
  <si>
    <t>Structural changes of antitoxin HigA from Shigella flexneri by binding of its cognate toxin HigB</t>
  </si>
  <si>
    <t>Yoon WS, Seok SH, Won HS, Cho T, Lee SJ, Seo MD.</t>
  </si>
  <si>
    <t>Int J Biol Macromol. 2019 Jun 1;130:99-108. doi: 10.1016/j.ijbiomac.2019.02.111. Epub 2019 Feb 21.</t>
  </si>
  <si>
    <t>Yoon WS</t>
  </si>
  <si>
    <t>10.1016/j.ijbiomac.2019.02.111</t>
  </si>
  <si>
    <t>An Outbreak of Gastroenteritis Associated with GII.17 Norovirus-Contaminated Secondary Water Supply System in Wuhan, China, 2017</t>
  </si>
  <si>
    <t>Zhou X, Kong DG, Li J, Pang BB, Zhao Y, Zhou JB, Zhang T, Xu JQ, Kobayashi N, Wang YH.</t>
  </si>
  <si>
    <t>Food Environ Virol. 2019 Jun;11(2):126-137. doi: 10.1007/s12560-019-09371-7. Epub 2019 Feb 9.</t>
  </si>
  <si>
    <t>Zhou X</t>
  </si>
  <si>
    <t>Food Environ Virol</t>
  </si>
  <si>
    <t>PMC6513810</t>
  </si>
  <si>
    <t>10.1007/s12560-019-09371-7</t>
  </si>
  <si>
    <t>Nutrition and Bipartite Metabolism of Intracellular Pathogens</t>
  </si>
  <si>
    <t>Best A, Abu Kwaik Y.</t>
  </si>
  <si>
    <t>Trends Microbiol. 2019 Jun;27(6):550-561. doi: 10.1016/j.tim.2018.12.012. Epub 2019 Jan 14.</t>
  </si>
  <si>
    <t>Best A</t>
  </si>
  <si>
    <t>PMC6527459</t>
  </si>
  <si>
    <t>NIHMS1518695</t>
  </si>
  <si>
    <t>10.1016/j.tim.2018.12.012</t>
  </si>
  <si>
    <t>What role does pyroptosis play in microbial infection?</t>
  </si>
  <si>
    <t>Xia X, Wang X, Zheng Y, Jiang J, Hu J.</t>
  </si>
  <si>
    <t>J Cell Physiol. 2019 Jun;234(6):7885-7892. doi: 10.1002/jcp.27909. Epub 2018 Dec 7.</t>
  </si>
  <si>
    <t>10.1002/jcp.27909</t>
  </si>
  <si>
    <t>The possible role of bacteria, viruses, and parasites in initiation and exacerbation of irritable bowel syndrome</t>
  </si>
  <si>
    <t>Shariati A, Fallah F, Pormohammad A, Taghipour A, Safari H, Chirani AS, Sabour S, Alizadeh-Sani M, Azimi T.</t>
  </si>
  <si>
    <t>J Cell Physiol. 2019 Jun;234(6):8550-8569. doi: 10.1002/jcp.27828. Epub 2018 Nov 27.</t>
  </si>
  <si>
    <t>Shariati A</t>
  </si>
  <si>
    <t>10.1002/jcp.27828</t>
  </si>
  <si>
    <t>Nanonized tetracycline cures deadly diarrheal disease 'shigellosis' in mice, caused by multidrug-resistant Shigella flexneri 2a bacterial infection</t>
  </si>
  <si>
    <t>Mukherjee R, Dutta D, Patra M, Chatterjee B, Basu T.</t>
  </si>
  <si>
    <t>Nanomedicine. 2019 Jun;18:402-413. doi: 10.1016/j.nano.2018.11.004. Epub 2018 Nov 16.</t>
  </si>
  <si>
    <t>Mukherjee R</t>
  </si>
  <si>
    <t>Nanomedicine</t>
  </si>
  <si>
    <t>10.1016/j.nano.2018.11.004</t>
  </si>
  <si>
    <t>Analysis and evaluation of the antimicrobial and anticancer activities of the essential oil isolated from Foeniculum vulgare from Hamedan, Iran</t>
  </si>
  <si>
    <t>Akhbari M, Kord R, Jafari Nodooshan S, Hamedi S.</t>
  </si>
  <si>
    <t>Nat Prod Res. 2019 Jun;33(11):1629-1632. doi: 10.1080/14786419.2017.1423310. Epub 2018 Jan 7.</t>
  </si>
  <si>
    <t>Akhbari M</t>
  </si>
  <si>
    <t>10.1080/14786419.2017.1423310</t>
  </si>
  <si>
    <t>Simultaneous Sensing of Seven Pathogenic Bacteria by Guanidine-Functionalized Upconversion Fluorescent Nanoparticles</t>
  </si>
  <si>
    <t>Yin M, Wu C, Li H, Jia Z, Deng Q, Wang S, Zhang Y.</t>
  </si>
  <si>
    <t>ACS Omega. 2019 May 23;4(5):8953-8959. doi: 10.1021/acsomega.9b00775. eCollection 2019 May 31.</t>
  </si>
  <si>
    <t>PMC6648614</t>
  </si>
  <si>
    <t>10.1021/acsomega.9b00775</t>
  </si>
  <si>
    <t>2019 May 23</t>
  </si>
  <si>
    <t>Bacterial Community Profiling of Tropical Freshwaters in Bangladesh</t>
  </si>
  <si>
    <t>Azmuda N, Fakruddin M, Khan SI, Birkeland NK.</t>
  </si>
  <si>
    <t>Front Public Health. 2019 May 31;7:115. doi: 10.3389/fpubh.2019.00115. eCollection 2019.</t>
  </si>
  <si>
    <t>Azmuda N</t>
  </si>
  <si>
    <t>PMC6554655</t>
  </si>
  <si>
    <t>10.3389/fpubh.2019.00115</t>
  </si>
  <si>
    <t>2019 May 31</t>
  </si>
  <si>
    <t>Analysis of gut microbiota and the effect of lauric acid against necrotic enteritis in Clostridium perfringens and Eimeria side-by-side challenge model</t>
  </si>
  <si>
    <t>Yang WY, Lee Y, Lu H, Chou CH, Wang C.</t>
  </si>
  <si>
    <t>PLoS One. 2019 May 31;14(5):e0205784. doi: 10.1371/journal.pone.0205784. eCollection 2019.</t>
  </si>
  <si>
    <t>PMC6544216</t>
  </si>
  <si>
    <t>10.1371/journal.pone.0205784</t>
  </si>
  <si>
    <t>Antimicrobial resistance and genetic characterization of Shigella spp. in Shanxi Province, China, during 2006-2016</t>
  </si>
  <si>
    <t>Wang Y, Ma Q, Hao R, Zhang Q, Yao S, Han J, Ren B, Fan T, Chen L, Xu X, Qiu S, Yang H.</t>
  </si>
  <si>
    <t>BMC Microbiol. 2019 May 29;19(1):116. doi: 10.1186/s12866-019-1495-6.</t>
  </si>
  <si>
    <t>PMC6542020</t>
  </si>
  <si>
    <t>10.1186/s12866-019-1495-6</t>
  </si>
  <si>
    <t>2019 May 29</t>
  </si>
  <si>
    <t>Topological Analysis of the Type 3 Secretion System Translocon Pore Protein IpaC following Its Native Delivery to the Plasma Membrane during Infection</t>
  </si>
  <si>
    <t>Russo BC, Duncan JK, Goldberg MB.</t>
  </si>
  <si>
    <t>mBio. 2019 May 28;10(3):e00877-19. doi: 10.1128/mBio.00877-19.</t>
  </si>
  <si>
    <t>PMC6538787</t>
  </si>
  <si>
    <t>10.1128/mBio.00877-19</t>
  </si>
  <si>
    <t>2019 May 28</t>
  </si>
  <si>
    <t>Tyrosine based cationic acrylates as potent antimicrobial agents against shigellosis</t>
  </si>
  <si>
    <t>Datta LP , Dutta D , Chakraborty A , Das TK .</t>
  </si>
  <si>
    <t>Biomater Sci. 2019 May 28;7(6):2611-2622. doi: 10.1039/c8bm01588k.</t>
  </si>
  <si>
    <t>Datta LP</t>
  </si>
  <si>
    <t>Biomater Sci</t>
  </si>
  <si>
    <t>10.1039/c8bm01588k</t>
  </si>
  <si>
    <t>The role of urbanization in soil and groundwater contamination by heavy metals and pathogenic bacteria: A case study from Oman</t>
  </si>
  <si>
    <t>Shaharoona B, Al-Ismaily S, Al-Mayahi A, Al-Harrasi N, Al-Kindi R, Al-Sulaimi A, Al-Busaidi H, Al-Abri M.</t>
  </si>
  <si>
    <t>Heliyon. 2019 May 27;5(5):e01771. doi: 10.1016/j.heliyon.2019.e01771. eCollection 2019 May.</t>
  </si>
  <si>
    <t>Shaharoona B</t>
  </si>
  <si>
    <t>PMC6540334</t>
  </si>
  <si>
    <t>10.1016/j.heliyon.2019.e01771</t>
  </si>
  <si>
    <t>2019 May 27</t>
  </si>
  <si>
    <t>Evaluation of the antibacterial potential of silver nanoparticles synthesized through the interaction of antibiotic and aqueous callus extract of Fagonia indica</t>
  </si>
  <si>
    <t>Adil M, Khan T, Aasim M, Khan AA, Ashraf M.</t>
  </si>
  <si>
    <t>AMB Express. 2019 May 27;9(1):75. doi: 10.1186/s13568-019-0797-2.</t>
  </si>
  <si>
    <t>Adil M</t>
  </si>
  <si>
    <t>PMC6536562</t>
  </si>
  <si>
    <t>10.1186/s13568-019-0797-2</t>
  </si>
  <si>
    <t>Regulated Delayed Shigella flexneri 2a O-antigen Synthesis in Live Recombinant Salmonella enterica Serovar Typhimurium Induces Comparable Levels of Protective Immune Responses with Constitutive Antigen Synthesis System</t>
  </si>
  <si>
    <t>Su H, Liu Q, Wang S, Curtiss R 3rd, Kong Q.</t>
  </si>
  <si>
    <t>Theranostics. 2019 May 26;9(12):3565-3579. doi: 10.7150/thno.33046. eCollection 2019.</t>
  </si>
  <si>
    <t>Su H</t>
  </si>
  <si>
    <t>Theranostics</t>
  </si>
  <si>
    <t>PMC6587160</t>
  </si>
  <si>
    <t>10.7150/thno.33046</t>
  </si>
  <si>
    <t>2019 May 26</t>
  </si>
  <si>
    <t>Curative effects of Distemonanthus benthamianus Baillon. Trunk-bark extracts on enteropathogenic Escherichia coli 31-induced diarrhea in rats</t>
  </si>
  <si>
    <t>William YN, Gilbert A, Shah AJ, Wahid F, Marius M, Yameen MA, Shah SL, Bashir K, Sajjad W, Kuiate JR, Albert K, Khan T.</t>
  </si>
  <si>
    <t>J Complement Integr Med. 2019 May 23;16(4):/j/jcim.2019.16.issue-4/jcim-2018-0202/jcim-2018-0202.xml. doi: 10.1515/jcim-2018-0202.</t>
  </si>
  <si>
    <t>William YN</t>
  </si>
  <si>
    <t>J Complement Integr Med</t>
  </si>
  <si>
    <t>10.1515/jcim-2018-0202</t>
  </si>
  <si>
    <t>Evaluation of the effects of four media on human intestinal microbiota culture in vitro</t>
  </si>
  <si>
    <t>Yousi F, Kainan C, Junnan Z, Chuanxing X, Lina F, Bangzhou Z, Jianlin R, Baishan F.</t>
  </si>
  <si>
    <t>AMB Express. 2019 May 23;9(1):69. doi: 10.1186/s13568-019-0790-9.</t>
  </si>
  <si>
    <t>Yousi F</t>
  </si>
  <si>
    <t>PMC6533344</t>
  </si>
  <si>
    <t>10.1186/s13568-019-0790-9</t>
  </si>
  <si>
    <t>Broad-Spectrum Proteome Editing with an Engineered Bacterial Ubiquitin Ligase Mimic</t>
  </si>
  <si>
    <t>Ludwicki MB, Li J, Stephens EA, Roberts RW, Koide S, Hammond PT, DeLisa MP.</t>
  </si>
  <si>
    <t>ACS Cent Sci. 2019 May 22;5(5):852-866. doi: 10.1021/acscentsci.9b00127. Epub 2019 May 10.</t>
  </si>
  <si>
    <t>Ludwicki MB</t>
  </si>
  <si>
    <t>ACS Cent Sci</t>
  </si>
  <si>
    <t>PMC6535771</t>
  </si>
  <si>
    <t>10.1021/acscentsci.9b00127</t>
  </si>
  <si>
    <t>2019 May 22</t>
  </si>
  <si>
    <t>Author Correction: The MFS efflux pump EmrKY contributes to the survival of Shigella within macrophages</t>
  </si>
  <si>
    <t>Pasqua M, Grossi M, Scinicariello S, Aussel L, Barras F, Colonna B, Prosseda G.</t>
  </si>
  <si>
    <t>Sci Rep. 2019 May 22;9(1):7912. doi: 10.1038/s41598-019-44357-2.</t>
  </si>
  <si>
    <t>PMC6529447</t>
  </si>
  <si>
    <t>10.1038/s41598-019-44357-2</t>
  </si>
  <si>
    <t>Phenotypic variations in persistence and infectivity between and within environmentally transmitted pathogen populations impact population-level epidemic dynamics</t>
  </si>
  <si>
    <t>Brouwer AF, Eisenberg MC, Love NG, Eisenberg JNS.</t>
  </si>
  <si>
    <t>BMC Infect Dis. 2019 May 22;19(1):449. doi: 10.1186/s12879-019-4054-8.</t>
  </si>
  <si>
    <t>Brouwer AF</t>
  </si>
  <si>
    <t>PMC6530054</t>
  </si>
  <si>
    <t>10.1186/s12879-019-4054-8</t>
  </si>
  <si>
    <t>Staphylococcal poisoning during a village festival, Medina, Misamis Oriental, Philippines in 2014</t>
  </si>
  <si>
    <t>Roca JB, Ramos RA, Hizon H, de Los Reyes VC, Sucaldito MNL, Tayag E.</t>
  </si>
  <si>
    <t>Western Pac Surveill Response J. 2019 May 21;10(2):1-5. doi: 10.5365/wpsar.2017.8.2.005. eCollection 2019 Apr-Jun.</t>
  </si>
  <si>
    <t>Roca JB</t>
  </si>
  <si>
    <t>PMC6831963</t>
  </si>
  <si>
    <t>10.5365/wpsar.2017.8.2.005</t>
  </si>
  <si>
    <t>2019 May 21</t>
  </si>
  <si>
    <t>Oral immunization with LacVax® OmpA induces protective immune response against Shigella flexneri 2a ATCC 12022 in a murine model</t>
  </si>
  <si>
    <t>Yagnik B, Sharma D, Padh H, Desai P.</t>
  </si>
  <si>
    <t>Vaccine. 2019 May 21;37(23):3097-3105. doi: 10.1016/j.vaccine.2019.04.053. Epub 2019 Apr 29.</t>
  </si>
  <si>
    <t>Yagnik B</t>
  </si>
  <si>
    <t>PMC7115592</t>
  </si>
  <si>
    <t>10.1016/j.vaccine.2019.04.053</t>
  </si>
  <si>
    <t>[Correlation analysis of gut microbiota and biochemical indexes in patients with non-alcoholic fatty liver disease]</t>
  </si>
  <si>
    <t>Ren SM, Mei L, Huang H, Cao SF, Zhao RH, Zheng PY.</t>
  </si>
  <si>
    <t>Zhonghua Gan Zang Bing Za Zhi. 2019 May 20;27(5):369-375. doi: 10.3760/cma.j.issn.1007-3418.2019.05.009.</t>
  </si>
  <si>
    <t>Ren SM</t>
  </si>
  <si>
    <t>Zhonghua Gan Zang Bing Za Zhi</t>
  </si>
  <si>
    <t>10.3760/cma.j.issn.1007-3418.2019.05.009</t>
  </si>
  <si>
    <t>2019 May 20</t>
  </si>
  <si>
    <t>Prevalence and pathologic effects of colibactin and cytotoxic necrotizing factor-1 (Cnf 1) in Escherichia coli: experimental and bioinformatics analyses</t>
  </si>
  <si>
    <t>Morgan RN, Saleh SE, Farrag HA, Aboulwafa MM.</t>
  </si>
  <si>
    <t>Gut Pathog. 2019 May 19;11:22. doi: 10.1186/s13099-019-0304-y. eCollection 2019.</t>
  </si>
  <si>
    <t>Morgan RN</t>
  </si>
  <si>
    <t>PMC6525971</t>
  </si>
  <si>
    <t>10.1186/s13099-019-0304-y</t>
  </si>
  <si>
    <t>2019 May 19</t>
  </si>
  <si>
    <t>Silver derivatives of multi-donor heterocyclic thioamides as antimicrobial/anticancer agents: unusual bio-activity against methicillin resistant S. aureus, S. epidermidis, and E. faecalis and human bone cancer MG63 cell line</t>
  </si>
  <si>
    <t>Aulakh JK, Lobana TS, Sood H, Arora DS, Kaur R, Singh J, Garcia-Santos I, Kaur M, Jasinski JP.</t>
  </si>
  <si>
    <t>RSC Adv. 2019 May 17;9(27):15470-15487. doi: 10.1039/c9ra01804b. eCollection 2019 May 14.</t>
  </si>
  <si>
    <t>Aulakh JK</t>
  </si>
  <si>
    <t>PMC9066168</t>
  </si>
  <si>
    <t>10.1039/c9ra01804b</t>
  </si>
  <si>
    <t>2019 May 17</t>
  </si>
  <si>
    <t>When Degradation Elicits the Alarm: N-Terminal Degradation of NLRP1B Unleashes Its Inflammasome Activity</t>
  </si>
  <si>
    <t>Eldeeb MA, Fahlman RP, Esmaili M, Fon EA.</t>
  </si>
  <si>
    <t>Mol Cell. 2019 May 16;74(4):637-639. doi: 10.1016/j.molcel.2019.04.032.</t>
  </si>
  <si>
    <t>Eldeeb MA</t>
  </si>
  <si>
    <t>Mol Cell</t>
  </si>
  <si>
    <t>10.1016/j.molcel.2019.04.032</t>
  </si>
  <si>
    <t>Taming the Triskelion: Bacterial Manipulation of Clathrin</t>
  </si>
  <si>
    <t>Latomanski EA, Newton HJ.</t>
  </si>
  <si>
    <t>Microbiol Mol Biol Rev. 2019 Feb 27;83(2):e00058-18. doi: 10.1128/MMBR.00058-18. Print 2019 May 15.</t>
  </si>
  <si>
    <t>Latomanski EA</t>
  </si>
  <si>
    <t>PMC6684001</t>
  </si>
  <si>
    <t>10.1128/MMBR.00058-18</t>
  </si>
  <si>
    <t>2019 Feb 27</t>
  </si>
  <si>
    <t>Syntheses, physicochemical characterization, antibacterial studies on potassium morpholine dithiocarbamate nickel (II), copper (II) metal complexes and their ligands</t>
  </si>
  <si>
    <t>Balakrishnan S, Duraisamy S, Kasi M, Kandasamy S, Sarkar R, Kumarasamy A.</t>
  </si>
  <si>
    <t>Heliyon. 2019 May 11;5(5):e01687. doi: 10.1016/j.heliyon.2019.e01687. eCollection 2019 May.</t>
  </si>
  <si>
    <t>Balakrishnan S</t>
  </si>
  <si>
    <t>PMC6517328</t>
  </si>
  <si>
    <t>10.1016/j.heliyon.2019.e01687</t>
  </si>
  <si>
    <t>2019 May 11</t>
  </si>
  <si>
    <t>Burden of laboratory-confirmed shigellosis infections in Guatemala 2007-2012: results from a population-based surveillance system</t>
  </si>
  <si>
    <t>Hegde S, Benoit SR, Arvelo W, Lindblade K, López B, McCracken JP, Bernart C, Roldan A, Bryan JP.</t>
  </si>
  <si>
    <t>BMC Public Health. 2019 May 10;19(Suppl 3):474. doi: 10.1186/s12889-019-6780-7.</t>
  </si>
  <si>
    <t>Hegde S</t>
  </si>
  <si>
    <t>PMC6696707</t>
  </si>
  <si>
    <t>10.1186/s12889-019-6780-7</t>
  </si>
  <si>
    <t>2019 May 10</t>
  </si>
  <si>
    <t>Salmonella and Shigella among patients with diarrhea at public health facilities in Adama, Ethiopia: Prevalence, antimicrobial susceptibility pattern, and associated factors</t>
  </si>
  <si>
    <t>Teshome B, Teklemariam Z, Admassu Ayana D, Marami D, Asaminew N.</t>
  </si>
  <si>
    <t>SAGE Open Med. 2019 May 10;7:2050312119846041. doi: 10.1177/2050312119846041. eCollection 2019.</t>
  </si>
  <si>
    <t>Teshome B</t>
  </si>
  <si>
    <t>PMC6537083</t>
  </si>
  <si>
    <t>10.1177/2050312119846041</t>
  </si>
  <si>
    <t>Community profiling of the intestinal microbial community of juvenile Hammerhead Sharks (Sphyrna lewini) from the Rewa Delta, Fiji</t>
  </si>
  <si>
    <t>Juste-Poinapen NMS, Yang L, Ferreira M, Poinapen J, Rico C.</t>
  </si>
  <si>
    <t>Sci Rep. 2019 May 9;9(1):7182. doi: 10.1038/s41598-019-43522-x.</t>
  </si>
  <si>
    <t>Juste-Poinapen NMS</t>
  </si>
  <si>
    <t>PMC6509141</t>
  </si>
  <si>
    <t>10.1038/s41598-019-43522-x</t>
  </si>
  <si>
    <t>2019 May 9</t>
  </si>
  <si>
    <t>The Efflux Mechanism of Fraxetin-O-Glucuronides in UGT1A9-Transfected HeLa Cells: Identification of Multidrug Resistance-Associated Proteins 3 and 4 (MRP3/4) as the Important Contributors</t>
  </si>
  <si>
    <t>Qin Z, Zhang B, Yang J, Li S, Xu J, Yao Z, Zhang X, Gonzalez FJ, Yao X.</t>
  </si>
  <si>
    <t>Front Pharmacol. 2019 May 7;10:496. doi: 10.3389/fphar.2019.00496. eCollection 2019.</t>
  </si>
  <si>
    <t>Qin Z</t>
  </si>
  <si>
    <t>PMC6515931</t>
  </si>
  <si>
    <t>10.3389/fphar.2019.00496</t>
  </si>
  <si>
    <t>2019 May 7</t>
  </si>
  <si>
    <t>Partial Characterization of Novel Bacteriocin SF1 Produced by Shigella flexneri and Their Lethal Activity on Members of Gut Microbiota</t>
  </si>
  <si>
    <t>Padilla C, Carrasco-Sánchez V, Padilla A, Lobos O.</t>
  </si>
  <si>
    <t>Int J Microbiol. 2019 May 6;2019:6747190. doi: 10.1155/2019/6747190. eCollection 2019.</t>
  </si>
  <si>
    <t>Padilla C</t>
  </si>
  <si>
    <t>PMC6526549</t>
  </si>
  <si>
    <t>10.1155/2019/6747190</t>
  </si>
  <si>
    <t>2019 May 6</t>
  </si>
  <si>
    <t>Combined Signature of the Fecal Microbiome and Plasma Metabolome in Patients with Ulcerative Colitis</t>
  </si>
  <si>
    <t>Sun M, Du B, Shi Y, Lu Y, Zhou Y, Liu B.</t>
  </si>
  <si>
    <t>Med Sci Monit. 2019 May 5;25:3303-3315. doi: 10.12659/MSM.916009.</t>
  </si>
  <si>
    <t>Sun M</t>
  </si>
  <si>
    <t>PMC6515979</t>
  </si>
  <si>
    <t>10.12659/MSM.916009</t>
  </si>
  <si>
    <t>2019 May 5</t>
  </si>
  <si>
    <t>Epidermal Growth Factor Receptor-Responsive Indoleamine 2,3-Dioxygenase Confers Immune Homeostasis During Shigella flexneri Infection</t>
  </si>
  <si>
    <t>Mukherjee T, Udupa VAV, Prakhar P, Chandra K, Chakravortty D, Balaji KN.</t>
  </si>
  <si>
    <t>J Infect Dis. 2019 May 5;219(11):1841-1851. doi: 10.1093/infdis/jiz009.</t>
  </si>
  <si>
    <t>Mukherjee T</t>
  </si>
  <si>
    <t>10.1093/infdis/jiz009</t>
  </si>
  <si>
    <t>Notes from the Field: Outbreak of Multidrug-Resistant Shigella sonnei Infections in a Retirement Community - Vermont, October-November 2018</t>
  </si>
  <si>
    <t>Strysko J, Fialkowski V, Marsh Z, Wadhwa A, Collins J, Gharpure R, Kelso P, Friedman CR, Fullerton KE.</t>
  </si>
  <si>
    <t>MMWR Morb Mortal Wkly Rep. 2019 May 3;68(17):405-406. doi: 10.15585/mmwr.mm6817a5.</t>
  </si>
  <si>
    <t>Strysko J</t>
  </si>
  <si>
    <t>PMC6541310</t>
  </si>
  <si>
    <t>10.15585/mmwr.mm6817a5</t>
  </si>
  <si>
    <t>2019 May 3</t>
  </si>
  <si>
    <t>Relation of childhood diarrheal morbidity with the type of tube well used and associated factors of Shigella sonnei diarrhea in rural Bangladesh site of the Global Enteric Multicenter Study</t>
  </si>
  <si>
    <t>Jahan Y, Moriyama M, Hossain S, Rahman MM, Ferdous F, Ahmed S, Das SK, Hossain MI, Faruque ASG, Ahmed T, Chisti MJ.</t>
  </si>
  <si>
    <t>Trop Med Health. 2019 May 2;47:29. doi: 10.1186/s41182-019-0158-5. eCollection 2019.</t>
  </si>
  <si>
    <t>Jahan Y</t>
  </si>
  <si>
    <t>PMC6498693</t>
  </si>
  <si>
    <t>10.1186/s41182-019-0158-5</t>
  </si>
  <si>
    <t>2019 May 2</t>
  </si>
  <si>
    <t>Shigella MreB promotes polar IcsA positioning for actin tail formation</t>
  </si>
  <si>
    <t>Krokowski S, Atwal S, Lobato-Márquez D, Chastanet A, Carballido-López R, Salje J, Mostowy S.</t>
  </si>
  <si>
    <t>J Cell Sci. 2019 May 2;132(9):jcs226217. doi: 10.1242/jcs.226217.</t>
  </si>
  <si>
    <t>Krokowski S</t>
  </si>
  <si>
    <t>PMC6526709</t>
  </si>
  <si>
    <t>10.1242/jcs.226217</t>
  </si>
  <si>
    <t>A novel ready-to-use dry-reagent polymerase chain reaction for detection of Escherichia coli &amp; Shigella species</t>
  </si>
  <si>
    <t>Mishra MN, Kulkarni RD, Mohanraj J, Nisshanthini SD, Ajantha GS, Chandrasekhar A, Kenge P, Bhat S.</t>
  </si>
  <si>
    <t>Indian J Med Res. 2019 May;149(5):671-676. doi: 10.4103/ijmr.IJMR_1394_17.</t>
  </si>
  <si>
    <t>Mishra MN</t>
  </si>
  <si>
    <t>Indian J Med Res</t>
  </si>
  <si>
    <t>PMC6702690</t>
  </si>
  <si>
    <t>10.4103/ijmr.IJMR_1394_17</t>
  </si>
  <si>
    <t>2019 May</t>
  </si>
  <si>
    <t>Protective Properties of Lanthanum Nitrate against Pathogens with Various Morphological and Functional Properties</t>
  </si>
  <si>
    <t>Vedenkin AS, Vtyurina DN, Grigorieva EA, Litvin AA, Mikhaleva MG, Nikolaeva TN, Pronin AV, Stovbun SV.</t>
  </si>
  <si>
    <t>Bull Exp Biol Med. 2019 May;167(1):50-52. doi: 10.1007/s10517-019-04458-4. Epub 2019 Jun 8.</t>
  </si>
  <si>
    <t>Vedenkin AS</t>
  </si>
  <si>
    <t>Bull Exp Biol Med</t>
  </si>
  <si>
    <t>10.1007/s10517-019-04458-4</t>
  </si>
  <si>
    <t>Outbreak of Shiga toxin-producing Escherichia coli (STEC) O26 paediatric haemolytic uraemic syndrome (HUS) cases associated with the consumption of soft raw cow's milk cheeses, France, March to May 2019</t>
  </si>
  <si>
    <t>Jones G, Lefèvre S, Donguy MP, Nisavanh A, Terpant G, Fougère E, Vaissière E, Guinard A, Mailles A, de Valk H, Fila M, Tanné C, Le Borgne C, Weill FX, Bonacorsi S, Jourdan-Da Silva N, Mariani-Kurkdjian P.</t>
  </si>
  <si>
    <t>Euro Surveill. 2019 May;24(22):1900305. doi: 10.2807/1560-7917.ES.2019.24.22.1900305.</t>
  </si>
  <si>
    <t>Jones G</t>
  </si>
  <si>
    <t>PMC6549459</t>
  </si>
  <si>
    <t>10.2807/1560-7917.ES.2019.24.22.1900305</t>
  </si>
  <si>
    <t>The Role of the Type III Secretion System in the Intracellular Lifestyle of Enteric Pathogens</t>
  </si>
  <si>
    <t>De Souza Santos M, Orth K.</t>
  </si>
  <si>
    <t>Microbiol Spectr. 2019 May;7(3). doi: 10.1128/microbiolspec.BAI-0008-2019.</t>
  </si>
  <si>
    <t>De Souza Santos M</t>
  </si>
  <si>
    <t>10.1128/microbiolspec.BAI-0008-2019</t>
  </si>
  <si>
    <t>Systematic review with meta-analyses: does the pathogen matter in post-infectious irritable bowel syndrome?</t>
  </si>
  <si>
    <t>Svendsen AT, Bytzer P, Engsbro AL.</t>
  </si>
  <si>
    <t>Scand J Gastroenterol. 2019 May;54(5):546-562. doi: 10.1080/00365521.2019.1607897. Epub 2019 May 21.</t>
  </si>
  <si>
    <t>Svendsen AT</t>
  </si>
  <si>
    <t>10.1080/00365521.2019.1607897</t>
  </si>
  <si>
    <t>Use of whole genome sequencing in surveillance for antimicrobial-resistant Shigella sonnei infections acquired from domestic and international sources</t>
  </si>
  <si>
    <t>Abelman RL, M'ikanatha NM, Figler HM, Dudley EG.</t>
  </si>
  <si>
    <t>Microb Genom. 2019 May;5(5):e000270. doi: 10.1099/mgen.0.000270. Epub 2019 May 17.</t>
  </si>
  <si>
    <t>Abelman RL</t>
  </si>
  <si>
    <t>PMC6562246</t>
  </si>
  <si>
    <t>10.1099/mgen.0.000270</t>
  </si>
  <si>
    <t>The incidence, aetiology, and adverse clinical consequences of less severe diarrhoeal episodes among infants and children residing in low-income and middle-income countries: a 12-month case-control study as a follow-on to the Global Enteric Multicenter Study (GEMS)</t>
  </si>
  <si>
    <t>Kotloff KL, Nasrin D, Blackwelder WC, Wu Y, Farag T, Panchalingham S, Sow SO, Sur D, Zaidi AKM, Faruque ASG, Saha D, Alonso PL, Tamboura B, Sanogo D, Onwuchekwa U, Manna B, Ramamurthy T, Kanungo S, Ahmed S, Qureshi S, Quadri F, Hossain A, Das SK, Antonio M, Hossain MJ, Mandomando I, Acácio S, Biswas K, Tennant SM, Verweij JJ, Sommerfelt H, Nataro JP, Robins-Browne RM, Levine MM.</t>
  </si>
  <si>
    <t>Lancet Glob Health. 2019 May;7(5):e568-e584. doi: 10.1016/S2214-109X(19)30076-2.</t>
  </si>
  <si>
    <t>Kotloff KL</t>
  </si>
  <si>
    <t>PMC6484777</t>
  </si>
  <si>
    <t>10.1016/S2214-109X(19)30076-2</t>
  </si>
  <si>
    <t>Taxonomic characterization and antimicrobial compound production from Streptomyces chumphonensis BDK01 isolated from marine sediment</t>
  </si>
  <si>
    <t>Manikandan M, Gowdaman V, Duraimurugan K, Prabagaran SR.</t>
  </si>
  <si>
    <t>3 Biotech. 2019 May;9(5):167. doi: 10.1007/s13205-019-1687-7. Epub 2019 Apr 4.</t>
  </si>
  <si>
    <t>Manikandan M</t>
  </si>
  <si>
    <t>PMC6449414</t>
  </si>
  <si>
    <t>10.1007/s13205-019-1687-7</t>
  </si>
  <si>
    <t>Integrons and antibiotic resistance genes in water-borne pathogens: threat detection and risk assessment</t>
  </si>
  <si>
    <t>Kaushik M, Kumar S, Kapoor RK, Gulati P.</t>
  </si>
  <si>
    <t>J Med Microbiol. 2019 May;68(5):679-692. doi: 10.1099/jmm.0.000972. Epub 2019 Apr 16.</t>
  </si>
  <si>
    <t>Kaushik M</t>
  </si>
  <si>
    <t>10.1099/jmm.0.000972</t>
  </si>
  <si>
    <t>Understanding the gut-kidney axis among biopsy-proven diabetic nephropathy, type 2 diabetes mellitus and healthy controls: an analysis of the gut microbiota composition</t>
  </si>
  <si>
    <t>Tao S, Li L, Li L, Liu Y, Ren Q, Shi M, Liu J, Jiang J, Ma H, Huang Z, Xia Z, Pan J, Wei T, Wang Y, Li P, Lan T, Tang X, Zeng X, Lei S, Tang H, Ma L, Fu P.</t>
  </si>
  <si>
    <t>Acta Diabetol. 2019 May;56(5):581-592. doi: 10.1007/s00592-019-01316-7. Epub 2019 Mar 19.</t>
  </si>
  <si>
    <t>Tao S</t>
  </si>
  <si>
    <t>Acta Diabetol</t>
  </si>
  <si>
    <t>10.1007/s00592-019-01316-7</t>
  </si>
  <si>
    <t>Atypical hemolytic uremic syndrome and complement blockade: established and emerging uses of complement inhibition</t>
  </si>
  <si>
    <t>Hanna RM, Barsoum M, Vandross A, Kurtz I, Burwick R.</t>
  </si>
  <si>
    <t>Curr Opin Nephrol Hypertens. 2019 May;28(3):278-287. doi: 10.1097/MNH.0000000000000499.</t>
  </si>
  <si>
    <t>Hanna RM</t>
  </si>
  <si>
    <t>Curr Opin Nephrol Hypertens</t>
  </si>
  <si>
    <t>10.1097/MNH.0000000000000499</t>
  </si>
  <si>
    <t>Bacterial cell division is recognized by the septin cytoskeleton for restriction by autophagy</t>
  </si>
  <si>
    <t>Krokowski S, Mostowy S.</t>
  </si>
  <si>
    <t>Autophagy. 2019 May;15(5):937-939. doi: 10.1080/15548627.2019.1586499. Epub 2019 Mar 11.</t>
  </si>
  <si>
    <t>PMC6526865</t>
  </si>
  <si>
    <t>10.1080/15548627.2019.1586499</t>
  </si>
  <si>
    <t>Burden and risk factors of Shigella sonnei shigellosis among children aged 0-59 months in hyperendemic communities in Israel</t>
  </si>
  <si>
    <t>Cohen D, Korin H, Bassal R, Perry Markovich M, Sivan Y, Goren S, Muhsen K.</t>
  </si>
  <si>
    <t>Int J Infect Dis. 2019 May;82:117-123. doi: 10.1016/j.ijid.2019.02.031. Epub 2019 Mar 1.</t>
  </si>
  <si>
    <t>10.1016/j.ijid.2019.02.031</t>
  </si>
  <si>
    <t>Extraction methods and computational approaches for evaluation of antimicrobial compounds from Capparis zeylanica L</t>
  </si>
  <si>
    <t>Arulmozhi P, Vijayakumar S, Praseetha PK, Jayanthi S.</t>
  </si>
  <si>
    <t>Anal Biochem. 2019 May 1;572:33-44. doi: 10.1016/j.ab.2019.02.006. Epub 2019 Feb 27.</t>
  </si>
  <si>
    <t>Arulmozhi P</t>
  </si>
  <si>
    <t>10.1016/j.ab.2019.02.006</t>
  </si>
  <si>
    <t>2019 May 1</t>
  </si>
  <si>
    <t>Amelioration of Growth Performance, Lipid Accumulation, and Intestinal Health in Mice by a Cooked Mixture of Lean Meat and Resistant Starch</t>
  </si>
  <si>
    <t>Wang XX, Pan Q, Ma F, Li PJ, Xu BC, Chen CG.</t>
  </si>
  <si>
    <t>Mol Nutr Food Res. 2019 May;63(10):e1801364. doi: 10.1002/mnfr.201801364. Epub 2019 Mar 19.</t>
  </si>
  <si>
    <t>Wang XX</t>
  </si>
  <si>
    <t>10.1002/mnfr.201801364</t>
  </si>
  <si>
    <t>Expansion of antibacterial spectrum of xanthorrhizol against Gram-negatives in combination with PMBN and food-grade antimicrobials</t>
  </si>
  <si>
    <t>Kim MS, Kim HR, Kim H, Choi SK, Kim CH, Hwang JK, Park SH.</t>
  </si>
  <si>
    <t>J Microbiol. 2019 May;57(5):405-412. doi: 10.1007/s12275-019-8511-2. Epub 2019 Feb 22.</t>
  </si>
  <si>
    <t>Kim MS</t>
  </si>
  <si>
    <t>10.1007/s12275-019-8511-2</t>
  </si>
  <si>
    <t>The Prophages of Citrobacter rodentium Represent a Conserved Family of Horizontally Acquired Mobile Genetic Elements Associated with Enteric Evolution towards Pathogenicity</t>
  </si>
  <si>
    <t>Magaziner SJ, Zeng Z, Chen B, Salmond GPC.</t>
  </si>
  <si>
    <t>J Bacteriol. 2019 Apr 9;201(9):e00638-18. doi: 10.1128/JB.00638-18. Print 2019 May 1.</t>
  </si>
  <si>
    <t>PMC6456863</t>
  </si>
  <si>
    <t>10.1128/JB.00638-18</t>
  </si>
  <si>
    <t>2019 Apr 9</t>
  </si>
  <si>
    <t>Maintenance of the virulence plasmid in Shigella flexneri is influenced by Lon and two functional partitioning systems</t>
  </si>
  <si>
    <t>McVicker G, Hollingshead S, Pilla G, Tang CM.</t>
  </si>
  <si>
    <t>Mol Microbiol. 2019 May;111(5):1355-1366. doi: 10.1111/mmi.14225. Epub 2019 Mar 22.</t>
  </si>
  <si>
    <t>McVicker G</t>
  </si>
  <si>
    <t>PMC6519299</t>
  </si>
  <si>
    <t>10.1111/mmi.14225</t>
  </si>
  <si>
    <t>Effects of prebiotics on immunologic indicators and intestinal microbiota structure in perioperative colorectal cancer patients</t>
  </si>
  <si>
    <t>Xie X, He Y, Li H, Yu D, Na L, Sun T, Zhang D, Shi X, Xia Y, Jiang T, Rong S, Yang S, Ma X, Xu G.</t>
  </si>
  <si>
    <t>Nutrition. 2019 May;61:132-142. doi: 10.1016/j.nut.2018.10.038. Epub 2018 Nov 29.</t>
  </si>
  <si>
    <t>Xie X</t>
  </si>
  <si>
    <t>Nutrition</t>
  </si>
  <si>
    <t>10.1016/j.nut.2018.10.038</t>
  </si>
  <si>
    <t>The Pathogen-Host Interface in Three Dimensions: Correlative FIB/SEM Applications</t>
  </si>
  <si>
    <t>Weiner A, Enninga J.</t>
  </si>
  <si>
    <t>Trends Microbiol. 2019 May;27(5):426-439. doi: 10.1016/j.tim.2018.11.011. Epub 2018 Dec 29.</t>
  </si>
  <si>
    <t>10.1016/j.tim.2018.11.011</t>
  </si>
  <si>
    <t>Role of septins in microbial infection</t>
  </si>
  <si>
    <t>Van Ngo H, Mostowy S.</t>
  </si>
  <si>
    <t>J Cell Sci. 2019 Apr 30;132(9):jcs226266. doi: 10.1242/jcs.226266.</t>
  </si>
  <si>
    <t>Van Ngo H</t>
  </si>
  <si>
    <t>10.1242/jcs.226266</t>
  </si>
  <si>
    <t>2019 Apr 30</t>
  </si>
  <si>
    <t>Plasmids of Shigella flexneri serotype 1c strain Y394 provide advantages to bacteria in the host</t>
  </si>
  <si>
    <t>Parajuli P, Rajput MI, Verma NK.</t>
  </si>
  <si>
    <t>BMC Microbiol. 2019 Apr 29;19(1):86. doi: 10.1186/s12866-019-1455-1.</t>
  </si>
  <si>
    <t>PMC6489325</t>
  </si>
  <si>
    <t>10.1186/s12866-019-1455-1</t>
  </si>
  <si>
    <t>2019 Apr 29</t>
  </si>
  <si>
    <t>Pathogenic Bacteria Detection Using RNA-Based Loop-Mediated Isothermal-Amplification-Assisted Nucleic Acid Amplification via Droplet Microfluidics</t>
  </si>
  <si>
    <t>Azizi M, Zaferani M, Cheong SH, Abbaspourrad A.</t>
  </si>
  <si>
    <t>ACS Sens. 2019 Apr 26;4(4):841-848. doi: 10.1021/acssensors.8b01206. Epub 2019 Mar 25.</t>
  </si>
  <si>
    <t>Azizi M</t>
  </si>
  <si>
    <t>ACS Sens</t>
  </si>
  <si>
    <t>10.1021/acssensors.8b01206</t>
  </si>
  <si>
    <t>2019 Apr 26</t>
  </si>
  <si>
    <t>Quantification of Microbial Source Tracking and Pathogenic Bacterial Markers in Water and Sediments of Tiaoxi River (Taihu Watershed)</t>
  </si>
  <si>
    <t>Vadde KK, McCarthy AJ, Rong R, Sekar R.</t>
  </si>
  <si>
    <t>Front Microbiol. 2019 Apr 24;10:699. doi: 10.3389/fmicb.2019.00699. eCollection 2019.</t>
  </si>
  <si>
    <t>Vadde KK</t>
  </si>
  <si>
    <t>PMC6492492</t>
  </si>
  <si>
    <t>10.3389/fmicb.2019.00699</t>
  </si>
  <si>
    <t>2019 Apr 24</t>
  </si>
  <si>
    <t>Large-Scale Genomics Reveals the Genetic Characteristics of Seven Species and Importance of Phylogenetic Distance for Estimating Pan-Genome Size</t>
  </si>
  <si>
    <t>Park SC, Lee K, Kim YO, Won S, Chun J.</t>
  </si>
  <si>
    <t>Front Microbiol. 2019 Apr 24;10:834. doi: 10.3389/fmicb.2019.00834. eCollection 2019.</t>
  </si>
  <si>
    <t>Park SC</t>
  </si>
  <si>
    <t>PMC6491781</t>
  </si>
  <si>
    <t>10.3389/fmicb.2019.00834</t>
  </si>
  <si>
    <t>Simultaneous and Ultrasensitive Detection of Foodborne Bacteria by Gold Nanoparticles-Amplified Microcantilever Array Biosensor</t>
  </si>
  <si>
    <t>Zheng F, Wang P, Du Q, Chen Y, Liu N.</t>
  </si>
  <si>
    <t>Front Chem. 2019 Apr 23;7:232. doi: 10.3389/fchem.2019.00232. eCollection 2019.</t>
  </si>
  <si>
    <t>Zheng F</t>
  </si>
  <si>
    <t>Front Chem</t>
  </si>
  <si>
    <t>PMC6489696</t>
  </si>
  <si>
    <t>10.3389/fchem.2019.00232</t>
  </si>
  <si>
    <t>2019 Apr 23</t>
  </si>
  <si>
    <t>Critical role of bacterial dissemination in an infant rabbit model of bacillary dysentery</t>
  </si>
  <si>
    <t>Yum LK, Byndloss MX, Feldman SH, Agaisse H.</t>
  </si>
  <si>
    <t>Nat Commun. 2019 Apr 23;10(1):1826. doi: 10.1038/s41467-019-09808-4.</t>
  </si>
  <si>
    <t>PMC6478941</t>
  </si>
  <si>
    <t>10.1038/s41467-019-09808-4</t>
  </si>
  <si>
    <t>The Shigella type three secretion system effector OspF invades host nucleus by binding host importin α1</t>
  </si>
  <si>
    <t>Zhao H, Zhang Y, Wu P, Wang J, Li H.</t>
  </si>
  <si>
    <t>World J Microbiol Biotechnol. 2019 Apr 22;35(5):71. doi: 10.1007/s11274-019-2635-8.</t>
  </si>
  <si>
    <t>10.1007/s11274-019-2635-8</t>
  </si>
  <si>
    <t>2019 Apr 22</t>
  </si>
  <si>
    <t>Prevalence, associated risk factors and antimicrobial susceptibility patterns of Shigella infections among diarrheic pediatric population attending at Gondar town healthcare institutions, Northwest Ethiopia</t>
  </si>
  <si>
    <t>Alemu A, Geta M, Taye S, Eshetie S, Engda T.</t>
  </si>
  <si>
    <t>Trop Dis Travel Med Vaccines. 2019 Apr 18;5:7. doi: 10.1186/s40794-019-0079-7. eCollection 2019.</t>
  </si>
  <si>
    <t>Alemu A</t>
  </si>
  <si>
    <t>PMC6471950</t>
  </si>
  <si>
    <t>10.1186/s40794-019-0079-7</t>
  </si>
  <si>
    <t>What's Normal? Microbiomes in Human Milk and Infant Feces Are Related to Each Other but Vary Geographically: The INSPIRE Study</t>
  </si>
  <si>
    <t>Lackey KA, Williams JE, Meehan CL, Zachek JA, Benda ED, Price WJ, Foster JA, Sellen DW, Kamau-Mbuthia EW, Kamundia EW, Mbugua S, Moore SE, Prentice AM, K DG, Kvist LJ, Otoo GE, García-Carral C, Jiménez E, Ruiz L, Rodríguez JM, Pareja RG, Bode L, McGuire MA, McGuire MK.</t>
  </si>
  <si>
    <t>Front Nutr. 2019 Apr 17;6:45. doi: 10.3389/fnut.2019.00045. eCollection 2019.</t>
  </si>
  <si>
    <t>Lackey KA</t>
  </si>
  <si>
    <t>PMC6479015</t>
  </si>
  <si>
    <t>10.3389/fnut.2019.00045</t>
  </si>
  <si>
    <t>2019 Apr 17</t>
  </si>
  <si>
    <t>First investigation of the presence of SPATE genes in Shigella species isolated from children with diarrhea infection in Ahvaz, southwest Iran</t>
  </si>
  <si>
    <t>Moosavian M, Ghaderiyan GH, Shahin M, Navidifar T.</t>
  </si>
  <si>
    <t>Infect Drug Resist. 2019 Apr 10;12:795-804. doi: 10.2147/IDR.S194740. eCollection 2019.</t>
  </si>
  <si>
    <t>Moosavian M</t>
  </si>
  <si>
    <t>PMC6497838</t>
  </si>
  <si>
    <t>10.2147/IDR.S194740</t>
  </si>
  <si>
    <t>2019 Apr 10</t>
  </si>
  <si>
    <t>New Promising Targets for Synthetic Omptin-Based Peptide Vaccine against Gram-Negative Pathogens</t>
  </si>
  <si>
    <t>Feodorova VA, Lyapina AM, Zaitsev SS, Khizhnyakova MA, Sayapina LV, Ulianova OV, Ulyanov SS, Motin VL.</t>
  </si>
  <si>
    <t>Vaccines (Basel). 2019 Apr 10;7(2):36. doi: 10.3390/vaccines7020036.</t>
  </si>
  <si>
    <t>Feodorova VA</t>
  </si>
  <si>
    <t>PMC6630670</t>
  </si>
  <si>
    <t>10.3390/vaccines7020036</t>
  </si>
  <si>
    <t>Roles of Shiga Toxins in Immunopathology</t>
  </si>
  <si>
    <t>Lee MS, Tesh VL.</t>
  </si>
  <si>
    <t>Toxins (Basel). 2019 Apr 9;11(4):212. doi: 10.3390/toxins11040212.</t>
  </si>
  <si>
    <t>PMC6521259</t>
  </si>
  <si>
    <t>10.3390/toxins11040212</t>
  </si>
  <si>
    <t>Complete genome sequence analysis of a lytic Shigella flexneri vB(-)SflS-ISF001 bacteriophage</t>
  </si>
  <si>
    <t>Shahin K, Bouzari M, Wang R.</t>
  </si>
  <si>
    <t>Turk J Biol. 2019 Apr 5;43:99-112. doi: 10.3906/biy-1808-97. eCollection 2019.</t>
  </si>
  <si>
    <t>Turk J Biol</t>
  </si>
  <si>
    <t>PMC6667099</t>
  </si>
  <si>
    <t>10.3906/biy-1808-97</t>
  </si>
  <si>
    <t>2019 Apr 5</t>
  </si>
  <si>
    <t>Efficacy and potential of phage therapy against multidrug resistant Shigella spp</t>
  </si>
  <si>
    <t>Tang SS, Biswas SK, Tan WS, Saha AK, Leo BF.</t>
  </si>
  <si>
    <t>PeerJ. 2019 Apr 5;7:e6225. doi: 10.7717/peerj.6225. eCollection 2019.</t>
  </si>
  <si>
    <t>Tang SS</t>
  </si>
  <si>
    <t>PMC6452847</t>
  </si>
  <si>
    <t>10.7717/peerj.6225</t>
  </si>
  <si>
    <t>Functional degradation: A mechanism of NLRP1 inflammasome activation by diverse pathogen enzymes</t>
  </si>
  <si>
    <t>Sandstrom A, Mitchell PS, Goers L, Mu EW, Lesser CF, Vance RE.</t>
  </si>
  <si>
    <t>Science. 2019 Apr 5;364(6435):eaau1330. doi: 10.1126/science.aau1330. Epub 2019 Mar 14.</t>
  </si>
  <si>
    <t>Sandstrom A</t>
  </si>
  <si>
    <t>PMC6532986</t>
  </si>
  <si>
    <t>NIHMS1026604</t>
  </si>
  <si>
    <t>10.1126/science.aau1330</t>
  </si>
  <si>
    <t>Occurrence of Selected Zoonotic Fecal Pathogens and First Molecular Identification of Hafnia paralvei in Wild Taihangshan Macaques (Macaca mulatta tcheliensis) in China</t>
  </si>
  <si>
    <t>Zhang Q, Han S, Liu K, Luo J, Lu J, He H.</t>
  </si>
  <si>
    <t>Biomed Res Int. 2019 Apr 3;2019:2494913. doi: 10.1155/2019/2494913. eCollection 2019.</t>
  </si>
  <si>
    <t>PMC6530245</t>
  </si>
  <si>
    <t>10.1155/2019/2494913</t>
  </si>
  <si>
    <t>2019 Apr 3</t>
  </si>
  <si>
    <t>Household Costs of Diarrhea by Etiology in 7 Countries, The Global Enterics Mulitcenter Study (GEMS)</t>
  </si>
  <si>
    <t>Zimmermann M, Kotloff K, Nasrin D, Roose A, Levine MM, Rheingans R, Farag T, Walker D, Pecenka C.</t>
  </si>
  <si>
    <t>Open Forum Infect Dis. 2019 Apr 3;6(4):ofz150. doi: 10.1093/ofid/ofz150. eCollection 2019 Apr.</t>
  </si>
  <si>
    <t>Zimmermann M</t>
  </si>
  <si>
    <t>PMC6484153</t>
  </si>
  <si>
    <t>10.1093/ofid/ofz150</t>
  </si>
  <si>
    <t>The fates of microbial populations on pig carcasses during slaughtering process, on retail cuts after slaughter, and intervention efficiency of lactic acid spraying</t>
  </si>
  <si>
    <t>Van Ba H, Seo HW, Seong PN, Kang SM, Cho SH, Kim YS, Park BY, Moon SS, Kang SJ, Choi YM, Kim JH.</t>
  </si>
  <si>
    <t>Int J Food Microbiol. 2019 Apr 2;294:10-17. doi: 10.1016/j.ijfoodmicro.2019.01.015. Epub 2019 Jan 25.</t>
  </si>
  <si>
    <t>Van Ba H</t>
  </si>
  <si>
    <t>10.1016/j.ijfoodmicro.2019.01.015</t>
  </si>
  <si>
    <t>2019 Apr 2</t>
  </si>
  <si>
    <t>Current strategy for local- to global-level molecular epidemiological characterisation of global antimicrobial resistance surveillance system pathogens</t>
  </si>
  <si>
    <t>Muthuirulandi Sethuvel DP, Devanga Ragupathi NK, Bakthavatchalam YD, Vijayakumar S, Varghese R, Shankar C, Jacob JJ, Vasudevan K, Elangovan D, Balaji V.</t>
  </si>
  <si>
    <t>Indian J Med Microbiol. 2019 Apr-Jun;37(2):147-162. doi: 10.4103/ijmm.IJMM_19_396.</t>
  </si>
  <si>
    <t>10.4103/ijmm.IJMM_19_396</t>
  </si>
  <si>
    <t>2019 Apr-Jun</t>
  </si>
  <si>
    <t>Analysis of antibacterial and antibiofilm activity of purified recombinant Azurin from Pseudomonas aeruginosa</t>
  </si>
  <si>
    <t>Mohammadi-Barzelighi H, Nasr-Esfahani B, Bakhshi B, Daraei B, Moghim S, Fazeli H.</t>
  </si>
  <si>
    <t>Iran J Microbiol. 2019 Apr;11(2):166-176.</t>
  </si>
  <si>
    <t>Mohammadi-Barzelighi H</t>
  </si>
  <si>
    <t>PMC6635317</t>
  </si>
  <si>
    <t>2019 Apr</t>
  </si>
  <si>
    <t>A NIK-SIX signalling axis controls inflammation by targeted silencing of non-canonical NF-κB</t>
  </si>
  <si>
    <t>Liu Z, Mar KB, Hanners NW, Perelman SS, Kanchwala M, Xing C, Schoggins JW, Alto NM.</t>
  </si>
  <si>
    <t>Nature. 2019 Apr;568(7751):249-253. doi: 10.1038/s41586-019-1041-6. Epub 2019 Mar 20.</t>
  </si>
  <si>
    <t>PMC6812682</t>
  </si>
  <si>
    <t>NIHMS1522095</t>
  </si>
  <si>
    <t>10.1038/s41586-019-1041-6</t>
  </si>
  <si>
    <t>Rapid and reasonable molecular identification of bacteria and fungi in microbiological diagnostics using rapid real-time PCR and Sanger sequencing</t>
  </si>
  <si>
    <t>Sting R, Eisenberg T, Hrubenja M.</t>
  </si>
  <si>
    <t>J Microbiol Methods. 2019 Apr;159:148-156. doi: 10.1016/j.mimet.2019.03.005. Epub 2019 Mar 9.</t>
  </si>
  <si>
    <t>Sting R</t>
  </si>
  <si>
    <t>10.1016/j.mimet.2019.03.005</t>
  </si>
  <si>
    <t>In Silico Serotyping Based on Whole-Genome Sequencing Improves the Accuracy of Shigella Identification</t>
  </si>
  <si>
    <t>Wu Y, Lau HK, Lee T, Lau DK, Payne J.</t>
  </si>
  <si>
    <t>Appl Environ Microbiol. 2019 Mar 22;85(7):e00165-19. doi: 10.1128/AEM.00165-19. Print 2019 Apr 1.</t>
  </si>
  <si>
    <t>PMC6585509</t>
  </si>
  <si>
    <t>10.1128/AEM.00165-19</t>
  </si>
  <si>
    <t>2019 Mar 22</t>
  </si>
  <si>
    <t>Evaluation of Shigella Species Azithromycin CLSI Epidemiological Cutoff Values and Macrolide Resistance Genes</t>
  </si>
  <si>
    <t>Salah M, Shtayeh I, Ghneim R, Al-Qass R, Sabateen A, Marzouqa H, Hindiyeh M.</t>
  </si>
  <si>
    <t>J Clin Microbiol. 2019 Mar 28;57(4):e01422-18. doi: 10.1128/JCM.01422-18. Print 2019 Apr.</t>
  </si>
  <si>
    <t>Salah M</t>
  </si>
  <si>
    <t>PMC6440796</t>
  </si>
  <si>
    <t>10.1128/JCM.01422-18</t>
  </si>
  <si>
    <t>2019 Mar 28</t>
  </si>
  <si>
    <t>PCR-Based Method for Shigella flexneri Serotyping: International Multicenter Validation</t>
  </si>
  <si>
    <t>Brengi SP, Sun Q, Bolaños H, Duarte F, Jenkins C, Pichel M, Shahnaij M, Sowers EG, Strockbine N, Talukder KA, Derado G, Viñas MR, Kam KM, Xu J.</t>
  </si>
  <si>
    <t>J Clin Microbiol. 2019 Mar 28;57(4):e01592-18. doi: 10.1128/JCM.01592-18. Print 2019 Apr.</t>
  </si>
  <si>
    <t>Brengi SP</t>
  </si>
  <si>
    <t>PMC6440786</t>
  </si>
  <si>
    <t>10.1128/JCM.01592-18</t>
  </si>
  <si>
    <t>Human Intestinal Enteroids as a Model System of Shigella Pathogenesis</t>
  </si>
  <si>
    <t>Koestler BJ, Ward CM, Fisher CR, Rajan A, Maresso AW, Payne SM.</t>
  </si>
  <si>
    <t>Infect Immun. 2019 Mar 25;87(4):e00733-18. doi: 10.1128/IAI.00733-18. Print 2019 Apr.</t>
  </si>
  <si>
    <t>Koestler BJ</t>
  </si>
  <si>
    <t>PMC6434139</t>
  </si>
  <si>
    <t>10.1128/IAI.00733-18</t>
  </si>
  <si>
    <t>2019 Mar 25</t>
  </si>
  <si>
    <t>Evaluating Shigella flexneri Pathogenesis in the Human Enteroid Model</t>
  </si>
  <si>
    <t>Ranganathan S, Doucet M, Grassel CL, Delaine-Elias B, Zachos NC, Barry EM.</t>
  </si>
  <si>
    <t>Infect Immun. 2019 Mar 25;87(4):e00740-18. doi: 10.1128/IAI.00740-18. Print 2019 Apr.</t>
  </si>
  <si>
    <t>PMC6434113</t>
  </si>
  <si>
    <t>10.1128/IAI.00740-18</t>
  </si>
  <si>
    <t>Probiotics improve gut microbiota dysbiosis in obese mice fed a high-fat or high-sucrose diet</t>
  </si>
  <si>
    <t>Kong C, Gao R, Yan X, Huang L, Qin H.</t>
  </si>
  <si>
    <t>Nutrition. 2019 Apr;60:175-184. doi: 10.1016/j.nut.2018.10.002. Epub 2018 Oct 10.</t>
  </si>
  <si>
    <t>10.1016/j.nut.2018.10.002</t>
  </si>
  <si>
    <t>Evaluation of antimicrobial, antibiofilm and carbonic anhydrase inhibition profiles of 1,3-bis-chalcone derivatives</t>
  </si>
  <si>
    <t>Tutar U, Koçyiğit ÜM, Gezegen H.</t>
  </si>
  <si>
    <t>J Biochem Mol Toxicol. 2019 Apr;33(4):e22281. doi: 10.1002/jbt.22281. Epub 2018 Dec 31.</t>
  </si>
  <si>
    <t>Tutar U</t>
  </si>
  <si>
    <t>J Biochem Mol Toxicol</t>
  </si>
  <si>
    <t>10.1002/jbt.22281</t>
  </si>
  <si>
    <t>Synthesis, characterization and use of iron oxide nano particles for antibacterial activity</t>
  </si>
  <si>
    <t>Saqib S, Munis MFH, Zaman W, Ullah F, Shah SN, Ayaz A, Farooq M, Bahadur S.</t>
  </si>
  <si>
    <t>Microsc Res Tech. 2019 Apr;82(4):415-420. doi: 10.1002/jemt.23182. Epub 2018 Dec 19.</t>
  </si>
  <si>
    <t>Saqib S</t>
  </si>
  <si>
    <t>10.1002/jemt.23182</t>
  </si>
  <si>
    <t>Gut microbiota dysbiosis worsens the severity of acute pancreatitis in patients and mice</t>
  </si>
  <si>
    <t>Zhu Y, He C, Li X, Cai Y, Hu J, Liao Y, Zhao J, Xia L, He W, Liu L, Luo C, Shu X, Cai Q, Chen Y, Lu N.</t>
  </si>
  <si>
    <t>J Gastroenterol. 2019 Apr;54(4):347-358. doi: 10.1007/s00535-018-1529-0. Epub 2018 Dec 5.</t>
  </si>
  <si>
    <t>J Gastroenterol</t>
  </si>
  <si>
    <t>10.1007/s00535-018-1529-0</t>
  </si>
  <si>
    <t>Bacteriophage Therapy Testing Against Shigella flexneri in a Novel Human Intestinal Organoid-Derived Infection Model</t>
  </si>
  <si>
    <t>Llanos-Chea A, Citorik RJ, Nickerson KP, Ingano L, Serena G, Senger S, Lu TK, Fasano A, Faherty CS.</t>
  </si>
  <si>
    <t>J Pediatr Gastroenterol Nutr. 2019 Apr;68(4):509-516. doi: 10.1097/MPG.0000000000002203.</t>
  </si>
  <si>
    <t>Llanos-Chea A</t>
  </si>
  <si>
    <t>PMC6939622</t>
  </si>
  <si>
    <t>NIHMS1031758</t>
  </si>
  <si>
    <t>10.1097/MPG.0000000000002203</t>
  </si>
  <si>
    <t>Hemolytic Uremic Syndrome Associated With Non-Shigatoxin-producing Infectious Agents: Expanding the Shigatoxin Theory</t>
  </si>
  <si>
    <t>Keenswijk W, Degraeuwe E, Dhont E, Raes A, Vande Walle J.</t>
  </si>
  <si>
    <t>J Pediatr Hematol Oncol. 2019 Apr;41(3):e179-e181. doi: 10.1097/MPH.0000000000001196.</t>
  </si>
  <si>
    <t>Keenswijk W</t>
  </si>
  <si>
    <t>J Pediatr Hematol Oncol</t>
  </si>
  <si>
    <t>10.1097/MPH.0000000000001196</t>
  </si>
  <si>
    <t>Bioactivities and molecular networking-based elucidation of metabolites of potent actinobacterial strains isolated from the Unkeshwar geothermal springs in India</t>
  </si>
  <si>
    <t>Mehetre GT, J S V, Burkul BB, Desai D, B S, Dharne MS, Dastager SG.</t>
  </si>
  <si>
    <t>RSC Adv. 2019 Mar 28;9(17):9850-9859. doi: 10.1039/c8ra09449g. eCollection 2019 Mar 22.</t>
  </si>
  <si>
    <t>Mehetre GT</t>
  </si>
  <si>
    <t>PMC9062624</t>
  </si>
  <si>
    <t>10.1039/c8ra09449g</t>
  </si>
  <si>
    <t>Bacteriological assessments of foodborne pathogens in poultry meat at different super shops in Dhaka, Bangladesh</t>
  </si>
  <si>
    <t>Uddin J, Hossain K, Hossain S, Saha K, Jubyda FT, Haque R, Billah B, Talukder AA, Parvez AK, Dey SK.</t>
  </si>
  <si>
    <t>Ital J Food Saf. 2019 Mar 26;8(1):6720. doi: 10.4081/ijfs.2019.6720. eCollection 2019 Mar 18.</t>
  </si>
  <si>
    <t>Uddin J</t>
  </si>
  <si>
    <t>PMC6452097</t>
  </si>
  <si>
    <t>10.4081/ijfs.2019.6720</t>
  </si>
  <si>
    <t>2019 Mar 26</t>
  </si>
  <si>
    <t>Altered Bacterial-Fungal Interkingdom Networks in the Guts of Ankylosing Spondylitis Patients</t>
  </si>
  <si>
    <t>Li M, Dai B, Tang Y, Lei L, Li N, Liu C, Ge T, Zhang L, Xu Y, Hu Y, Li P, Zhang Y, Yuan J, Li X.</t>
  </si>
  <si>
    <t>mSystems. 2019 Mar 26;4(2):e00176-18. doi: 10.1128/mSystems.00176-18. eCollection 2019 Mar-Apr.</t>
  </si>
  <si>
    <t>PMC6435815</t>
  </si>
  <si>
    <t>10.1128/mSystems.00176-18</t>
  </si>
  <si>
    <t>Altered diversity and composition of the gut microbiome in patients with cervical cancer</t>
  </si>
  <si>
    <t>Wang Z, Wang Q, Zhao J, Gong L, Zhang Y, Wang X, Yuan Z.</t>
  </si>
  <si>
    <t>AMB Express. 2019 Mar 23;9(1):40. doi: 10.1186/s13568-019-0763-z.</t>
  </si>
  <si>
    <t>PMC6431307</t>
  </si>
  <si>
    <t>10.1186/s13568-019-0763-z</t>
  </si>
  <si>
    <t>2019 Mar 23</t>
  </si>
  <si>
    <t>Larvicidal, Histopathological, Antibacterial Activity of Indigenous Fungus Penicillium sp. Against Aedes aegypti L and Culex quinquefasciatus (Say) (Diptera: Culicidae) and Its Acetylcholinesterase Inhibition and Toxicity Assessment of Zebrafish (Danio rerio)</t>
  </si>
  <si>
    <t>Ragavendran C, Manigandan V, Kamaraj C, Balasubramani G, Prakash JS, Perumal P, Natarajan D.</t>
  </si>
  <si>
    <t>Front Microbiol. 2019 Mar 18;10:427. doi: 10.3389/fmicb.2019.00427. eCollection 2019.</t>
  </si>
  <si>
    <t>Ragavendran C</t>
  </si>
  <si>
    <t>PMC6431641</t>
  </si>
  <si>
    <t>10.3389/fmicb.2019.00427</t>
  </si>
  <si>
    <t>2019 Mar 18</t>
  </si>
  <si>
    <t>Evaluation of Prebiotic Potential of Three Marine Algae Oligosaccharides from Enzymatic Hydrolysis</t>
  </si>
  <si>
    <t>Han ZL, Yang M, Fu XD, Chen M, Su Q, Zhao YH, Mou HJ.</t>
  </si>
  <si>
    <t>Mar Drugs. 2019 Mar 18;17(3):173. doi: 10.3390/md17030173.</t>
  </si>
  <si>
    <t>Han ZL</t>
  </si>
  <si>
    <t>PMC6471770</t>
  </si>
  <si>
    <t>10.3390/md17030173</t>
  </si>
  <si>
    <t>Rapid and Simple Universal Escherichia coli Genotyping Method Based on Multiple-Locus Variable-Number Tandem-Repeat Analysis Using Single-Tube Multiplex PCR and Standard Gel Electrophoresis</t>
  </si>
  <si>
    <t>Caméléna F, Birgy A, Smail Y, Courroux C, Mariani-Kurkdjian P, Le Hello S, Bonacorsi S, Bidet P.</t>
  </si>
  <si>
    <t>Appl Environ Microbiol. 2019 Mar 6;85(6):e02812-18. doi: 10.1128/AEM.02812-18. Print 2019 Mar 15.</t>
  </si>
  <si>
    <t>Caméléna F</t>
  </si>
  <si>
    <t>PMC6414366</t>
  </si>
  <si>
    <t>10.1128/AEM.02812-18</t>
  </si>
  <si>
    <t>2019 Mar 6</t>
  </si>
  <si>
    <t>Stability of vitamin B12 with the protection of whey proteins and their effects on the gut microbiome</t>
  </si>
  <si>
    <t>Wang H, Shou Y, Zhu X, Xu Y, Shi L, Xiang S, Feng X, Han J.</t>
  </si>
  <si>
    <t>Food Chem. 2019 Mar 15;276:298-306. doi: 10.1016/j.foodchem.2018.10.033. Epub 2018 Oct 6.</t>
  </si>
  <si>
    <t>10.1016/j.foodchem.2018.10.033</t>
  </si>
  <si>
    <t>2019 Mar 15</t>
  </si>
  <si>
    <t>Review of molecular subtyping methodologies used to investigate outbreaks due to multidrug-resistant enteric bacterial pathogens in sub-Saharan Africa</t>
  </si>
  <si>
    <t>Smith AM.</t>
  </si>
  <si>
    <t>Afr J Lab Med. 2019 Mar 14;8(1):760. doi: 10.4102/ajlm.v8i1.760. eCollection 2019.</t>
  </si>
  <si>
    <t>Smith AM</t>
  </si>
  <si>
    <t>Afr J Lab Med</t>
  </si>
  <si>
    <t>PMC6556818</t>
  </si>
  <si>
    <t>10.4102/ajlm.v8i1.760</t>
  </si>
  <si>
    <t>2019 Mar 14</t>
  </si>
  <si>
    <t>Generation of engineered core-shell antibiotic nanoparticles</t>
  </si>
  <si>
    <t>Varaprasad K, Yallapu MM, Núñez D, Oyarzún P, López M, Jayaramudu T, Karthikeyan C.</t>
  </si>
  <si>
    <t>RSC Adv. 2019 Mar 14;9(15):8326-8332. doi: 10.1039/c9ra00536f. Epub 2019 Mar 13.</t>
  </si>
  <si>
    <t>Varaprasad K</t>
  </si>
  <si>
    <t>PMC6472438</t>
  </si>
  <si>
    <t>10.1039/c9ra00536f</t>
  </si>
  <si>
    <t>Physicochemical and microbiological assessment of spring water in central Himalayan region</t>
  </si>
  <si>
    <t>Rawat A, Joshi GK.</t>
  </si>
  <si>
    <t>Environ Monit Assess. 2019 Mar 14;191(4):218. doi: 10.1007/s10661-019-7369-4.</t>
  </si>
  <si>
    <t>Rawat A</t>
  </si>
  <si>
    <t>10.1007/s10661-019-7369-4</t>
  </si>
  <si>
    <t>The rsmS (ybaM) mutation causes bypass suppression of the RsmAB post-transcriptional virulence regulation system in enterobacterial phytopathogens</t>
  </si>
  <si>
    <t>Monson RE, Apagyi K, Bowden SD, Simpson N, Williamson NR, Cubitt MF, Harris S, Toth IK, Salmond GPC.</t>
  </si>
  <si>
    <t>Sci Rep. 2019 Mar 14;9(1):4525. doi: 10.1038/s41598-019-40970-3.</t>
  </si>
  <si>
    <t>Monson RE</t>
  </si>
  <si>
    <t>PMC6418279</t>
  </si>
  <si>
    <t>10.1038/s41598-019-40970-3</t>
  </si>
  <si>
    <t>Effects of Crinum jagus Water/Ethanol Extract on Shigella flexneri-Induced Diarrhea in Rats</t>
  </si>
  <si>
    <t>Noubissi PA, Fokam Tagne MA, Fankem GO, Ngakou Mukam J, Wambe H, Kamgang R.</t>
  </si>
  <si>
    <t>Evid Based Complement Alternat Med. 2019 Mar 12;2019:9537603. doi: 10.1155/2019/9537603. eCollection 2019.</t>
  </si>
  <si>
    <t>Noubissi PA</t>
  </si>
  <si>
    <t>PMC6434311</t>
  </si>
  <si>
    <t>10.1155/2019/9537603</t>
  </si>
  <si>
    <t>2019 Mar 12</t>
  </si>
  <si>
    <t>Occurrence and characterization of quinolone resistant Escherichia coli from Norwegian turkey meat and complete sequence of an IncX1 plasmid encoding qnrS1</t>
  </si>
  <si>
    <t>Slettemeås JS, Sunde M, Ulstad CR, Norström M, Wester AL, Urdahl AM.</t>
  </si>
  <si>
    <t>PLoS One. 2019 Mar 11;14(3):e0212936. doi: 10.1371/journal.pone.0212936. eCollection 2019.</t>
  </si>
  <si>
    <t>Slettemeås JS</t>
  </si>
  <si>
    <t>PMC6411123</t>
  </si>
  <si>
    <t>10.1371/journal.pone.0212936</t>
  </si>
  <si>
    <t>2019 Mar 11</t>
  </si>
  <si>
    <t>Comparison of the Intestinal Microbial Community in Ducks Reared Differently through High-Throughput Sequencing</t>
  </si>
  <si>
    <t>Zhao Y, Li K, Luo H, Duan L, Wei C, Wang M, Jin J, Liu S, Mehmood K, Shahzad M.</t>
  </si>
  <si>
    <t>Biomed Res Int. 2019 Mar 10;2019:9015054. doi: 10.1155/2019/9015054. eCollection 2019.</t>
  </si>
  <si>
    <t>PMC6431443</t>
  </si>
  <si>
    <t>10.1155/2019/9015054</t>
  </si>
  <si>
    <t>2019 Mar 10</t>
  </si>
  <si>
    <t>Booster Vaccination With GVGH Shigella sonnei 1790GAHB GMMA Vaccine Compared to Single Vaccination in Unvaccinated Healthy European Adults: Results From a Phase 1 Clinical Trial</t>
  </si>
  <si>
    <t>Launay O, Ndiaye AGW, Conti V, Loulergue P, Sciré AS, Landre AM, Ferruzzi P, Nedjaai N, Schütte LD, Auerbach J, Marchetti E, Saul A, Martin LB, Podda A.</t>
  </si>
  <si>
    <t>Front Immunol. 2019 Mar 8;10:335. doi: 10.3389/fimmu.2019.00335. eCollection 2019.</t>
  </si>
  <si>
    <t>Launay O</t>
  </si>
  <si>
    <t>PMC6418009</t>
  </si>
  <si>
    <t>10.3389/fimmu.2019.00335</t>
  </si>
  <si>
    <t>2019 Mar 8</t>
  </si>
  <si>
    <t>Complement Gene Variants and Shiga Toxin-Producing Escherichia coli-Associated Hemolytic Uremic Syndrome: Retrospective Genetic and Clinical Study</t>
  </si>
  <si>
    <t>Frémeaux-Bacchi V, Sellier-Leclerc AL, Vieira-Martins P, Limou S, Kwon T, Lahoche A, Novo R, Llanas B, Nobili F, Roussey G, Cailliez M, Ulinski T, Deschênes G, Alberti C, Weill FX, Mariani P, Loirat C.</t>
  </si>
  <si>
    <t>Clin J Am Soc Nephrol. 2019 Mar 7;14(3):364-377. doi: 10.2215/CJN.05830518. Epub 2019 Jan 23.</t>
  </si>
  <si>
    <t>Frémeaux-Bacchi V</t>
  </si>
  <si>
    <t>Clin J Am Soc Nephrol</t>
  </si>
  <si>
    <t>PMC6419292</t>
  </si>
  <si>
    <t>10.2215/CJN.05830518</t>
  </si>
  <si>
    <t>2019 Mar 7</t>
  </si>
  <si>
    <t>A paper-based, cell-free biosensor system for the detection of heavy metals and date rape drugs</t>
  </si>
  <si>
    <t>Gräwe A, Dreyer A, Vornholt T, Barteczko U, Buchholz L, Drews G, Ho UL, Jackowski ME, Kracht M, Lüders J, Bleckwehl T, Rositzka L, Ruwe M, Wittchen M, Lutter P, Müller K, Kalinowski J.</t>
  </si>
  <si>
    <t>PLoS One. 2019 Mar 6;14(3):e0210940. doi: 10.1371/journal.pone.0210940. eCollection 2019.</t>
  </si>
  <si>
    <t>Gräwe A</t>
  </si>
  <si>
    <t>PMC6402643</t>
  </si>
  <si>
    <t>10.1371/journal.pone.0210940</t>
  </si>
  <si>
    <t>Immunological detection assays for recombinant Shiga toxin &amp; Shigella dysenteriae</t>
  </si>
  <si>
    <t>Gupta P, Dhaked RK.</t>
  </si>
  <si>
    <t>Indian J Med Res. 2019 Mar;149(3):412-417. doi: 10.4103/ijmr.IJMR_308_17.</t>
  </si>
  <si>
    <t>Gupta P</t>
  </si>
  <si>
    <t>PMC6607829</t>
  </si>
  <si>
    <t>10.4103/ijmr.IJMR_308_17</t>
  </si>
  <si>
    <t>2019 Mar</t>
  </si>
  <si>
    <t>The rise and spread of mcr plasmid-mediated polymyxin resistance</t>
  </si>
  <si>
    <t>Nang SC, Li J, Velkov T.</t>
  </si>
  <si>
    <t>Crit Rev Microbiol. 2019 Mar;45(2):131-161. doi: 10.1080/1040841X.2018.1492902. Epub 2019 May 23.</t>
  </si>
  <si>
    <t>Nang SC</t>
  </si>
  <si>
    <t>Crit Rev Microbiol</t>
  </si>
  <si>
    <t>PMC6625916</t>
  </si>
  <si>
    <t>NIHMS1514705</t>
  </si>
  <si>
    <t>10.1080/1040841X.2018.1492902</t>
  </si>
  <si>
    <t>Shigella flexneri associated reactive arthritis - GI transmitted or sexually transmitted?</t>
  </si>
  <si>
    <t>Kaeley N, Kumar M, Bhardwaj BB, Nagasubramanyam V.</t>
  </si>
  <si>
    <t>J Family Med Prim Care. 2019 Mar;8(3):1250-1252. doi: 10.4103/jfmpc.jfmpc_30_19.</t>
  </si>
  <si>
    <t>Kaeley N</t>
  </si>
  <si>
    <t>J Family Med Prim Care</t>
  </si>
  <si>
    <t>PMC6482742</t>
  </si>
  <si>
    <t>10.4103/jfmpc.jfmpc_30_19</t>
  </si>
  <si>
    <t>Enteropathogens in Under-Five Children with Diarrhea in Health Facilities of Debre Berhan Town, North Shoa, Ethiopia</t>
  </si>
  <si>
    <t>Zelelie TZ, Gebreyes DS, Tilahun AT, Craddock HA, Gishen NZ.</t>
  </si>
  <si>
    <t>Ethiop J Health Sci. 2019 Mar;29(2):203-214. doi: 10.4314/ejhs.v29i2.7.</t>
  </si>
  <si>
    <t>Zelelie TZ</t>
  </si>
  <si>
    <t>Ethiop J Health Sci</t>
  </si>
  <si>
    <t>PMC6460452</t>
  </si>
  <si>
    <t>10.4314/ejhs.v29i2.7</t>
  </si>
  <si>
    <t>[Effect of fresh Gastrodia elata on gut microbiota in mice]</t>
  </si>
  <si>
    <t>Hua ZY, Li HM, Sun JH, Huo HR, Li XQ, Huang LQ, Yuan Y.</t>
  </si>
  <si>
    <t>Zhongguo Zhong Yao Za Zhi. 2019 Mar;44(5):1004-1009. doi: 10.19540/j.cnki.cjcmm.2019.0018.</t>
  </si>
  <si>
    <t>Hua ZY</t>
  </si>
  <si>
    <t>10.19540/j.cnki.cjcmm.2019.0018</t>
  </si>
  <si>
    <t>Shigella Pathogenesis: New Insights through Advanced Methodologies</t>
  </si>
  <si>
    <t>Schnupf P, Sansonetti PJ.</t>
  </si>
  <si>
    <t>Microbiol Spectr. 2019 Mar;7(2). doi: 10.1128/microbiolspec.BAI-0023-2019.</t>
  </si>
  <si>
    <t>Schnupf P</t>
  </si>
  <si>
    <t>10.1128/microbiolspec.BAI-0023-2019</t>
  </si>
  <si>
    <t>Outbreak of Salmonella enterica serotype Poona in infants linked to persistent Salmonella contamination in an infant formula manufacturing facility, France, August 2018 to February 2019</t>
  </si>
  <si>
    <t>Jones G, Pardos de la Gandara M, Herrera-Leon L, Herrera-Leon S, Varela Martinez C, Hureaux-Roy R, Abdallah Y, Nisavanh A, Fabre L, Renaudat C, Mossong J, Mattheus W, Huard C, Le Borgne C, de Valk H, Weill FX, Jourdan-Da Silva N.</t>
  </si>
  <si>
    <t>Euro Surveill. 2019 Mar;24(13):1900161. doi: 10.2807/1560-7917.ES.2019.24.13.1900161.</t>
  </si>
  <si>
    <t>PMC6446512</t>
  </si>
  <si>
    <t>10.2807/1560-7917.ES.2019.24.13.1900161</t>
  </si>
  <si>
    <t>High-throughput sequence analysis of bacterial communities in commercial biofertiliser products marketed in South Africa: an independent snapshot quality assessment</t>
  </si>
  <si>
    <t>Raimi AR, Ezeokoli OT, Adeleke RA.</t>
  </si>
  <si>
    <t>3 Biotech. 2019 Mar;9(3):108. doi: 10.1007/s13205-019-1643-6. Epub 2019 Feb 27.</t>
  </si>
  <si>
    <t>Raimi AR</t>
  </si>
  <si>
    <t>PMC6391514</t>
  </si>
  <si>
    <t>10.1007/s13205-019-1643-6</t>
  </si>
  <si>
    <t>Mutational convergence acts as a major player in adaptive parallel evolution of Shigella spp</t>
  </si>
  <si>
    <t>Thomas AK, Preetha S, Omanakuttan A, Vidyullata L, Ashokan A, Rajachandran V, Chattopadhyay S.</t>
  </si>
  <si>
    <t>Sci Rep. 2019 Mar 1;9(1):3252. doi: 10.1038/s41598-019-39810-1.</t>
  </si>
  <si>
    <t>Thomas AK</t>
  </si>
  <si>
    <t>PMC6397287</t>
  </si>
  <si>
    <t>10.1038/s41598-019-39810-1</t>
  </si>
  <si>
    <t>2019 Mar 1</t>
  </si>
  <si>
    <t>Burden of enterotoxigenic Escherichia coli and shigella non-fatal diarrhoeal infections in 79 low-income and lower middle-income countries: a modelling analysis</t>
  </si>
  <si>
    <t>Anderson JD 4th, Bagamian KH, Muhib F, Amaya MP, Laytner LA, Wierzba T, Rheingans R.</t>
  </si>
  <si>
    <t>Lancet Glob Health. 2019 Mar;7(3):e321-e330. doi: 10.1016/S2214-109X(18)30483-2.</t>
  </si>
  <si>
    <t>PMC6379821</t>
  </si>
  <si>
    <t>10.1016/S2214-109X(18)30483-2</t>
  </si>
  <si>
    <t>Estimating health-loss due to enteric pathogens: importance and challenges</t>
  </si>
  <si>
    <t>Troeger C, Khalil IA, Reiner RC Jr.</t>
  </si>
  <si>
    <t>Lancet Glob Health. 2019 Mar;7(3):e284-e285. doi: 10.1016/S2214-109X(19)30017-8.</t>
  </si>
  <si>
    <t>Troeger C</t>
  </si>
  <si>
    <t>10.1016/S2214-109X(19)30017-8</t>
  </si>
  <si>
    <t>Virulence-related genes are associated with clinical and nutritional outcomes of Shigella/Enteroinvasive Escherichia coli pathotype infection in children from Brazilian semiarid region: A community case-control study</t>
  </si>
  <si>
    <t>Bona M, Medeiros PH, Santos AK, Freitas T, Prata M, Veras H, Amaral M, Oliveira D, Havt A, Lima AÂ.</t>
  </si>
  <si>
    <t>Int J Med Microbiol. 2019 Mar;309(2):151-158. doi: 10.1016/j.ijmm.2019.01.003. Epub 2019 Jan 31.</t>
  </si>
  <si>
    <t>Bona M</t>
  </si>
  <si>
    <t>10.1016/j.ijmm.2019.01.003</t>
  </si>
  <si>
    <t>Characterization of the first bla(CTX-M-14)/ermB-carrying IncI1 plasmid from Latin America</t>
  </si>
  <si>
    <t>Di Pilato V, Papa-Ezdra R, Chiarelli A, García-Fulgueiras V, Pallecchi L, Vignoli R.</t>
  </si>
  <si>
    <t>Plasmid. 2019 Mar;102:1-5. doi: 10.1016/j.plasmid.2019.02.001. Epub 2019 Feb 5.</t>
  </si>
  <si>
    <t>Di Pilato V</t>
  </si>
  <si>
    <t>Plasmid</t>
  </si>
  <si>
    <t>10.1016/j.plasmid.2019.02.001</t>
  </si>
  <si>
    <t>Genome Analysis of Shigella flexneri Serotype 3b Strain SFL1520 Reveals Significant Horizontal Gene Acquisitions Including a Multidrug Resistance Cassette</t>
  </si>
  <si>
    <t>Parajuli P, Deimel LP, Verma NK.</t>
  </si>
  <si>
    <t>Genome Biol Evol. 2019 Mar 1;11(3):776-785. doi: 10.1093/gbe/evz026.</t>
  </si>
  <si>
    <t>Genome Biol Evol</t>
  </si>
  <si>
    <t>PMC6424224</t>
  </si>
  <si>
    <t>10.1093/gbe/evz026</t>
  </si>
  <si>
    <t>New Tools to Test Stool: Managing Travelers' Diarrhea in the Era of Molecular Diagnostics</t>
  </si>
  <si>
    <t>Eckbo EJ, Yansouni CP, Pernica JM, Goldfarb DM.</t>
  </si>
  <si>
    <t>Infect Dis Clin North Am. 2019 Mar;33(1):197-212. doi: 10.1016/j.idc.2018.10.012.</t>
  </si>
  <si>
    <t>Eckbo EJ</t>
  </si>
  <si>
    <t>10.1016/j.idc.2018.10.012</t>
  </si>
  <si>
    <t>Puerariae Lobatae Radix with chuanxiong Rhizoma for treatment of cerebral ischemic stroke by remodeling gut microbiota to regulate the brain-gut barriers</t>
  </si>
  <si>
    <t>Chen R, Wu P, Cai Z, Fang Y, Zhou H, Lasanajak Y, Tang L, Ye L, Hou C, Zhao J.</t>
  </si>
  <si>
    <t>J Nutr Biochem. 2019 Mar;65:101-114. doi: 10.1016/j.jnutbio.2018.12.004. Epub 2018 Dec 21.</t>
  </si>
  <si>
    <t>Chen R</t>
  </si>
  <si>
    <t>J Nutr Biochem</t>
  </si>
  <si>
    <t>10.1016/j.jnutbio.2018.12.004</t>
  </si>
  <si>
    <t>Identifying different types of flood-sensitive diarrheal diseases from 2006 to 2010 in Guangxi, China</t>
  </si>
  <si>
    <t>Liu Z, Ding G, Zhang Y, Lao J, Liu Y, Zhang J, Lu L, Liu Q, Jiang B.</t>
  </si>
  <si>
    <t>Environ Res. 2019 Mar;170:359-365. doi: 10.1016/j.envres.2018.12.067. Epub 2018 Dec 31.</t>
  </si>
  <si>
    <t>10.1016/j.envres.2018.12.067</t>
  </si>
  <si>
    <t>Evaluation of temocillin for phenotypic carbapenemase screening of Escherichia coli and Salmonella enterica isolates in relation to the presence of genes encoding ESBLs and carbapenemase production</t>
  </si>
  <si>
    <t>Cavaco LM, Hansen F, Mushtaq S, Hill RLR, Woodford N, Le Hello S, Hendriksen RS, Hammerum AM, Hasman H.</t>
  </si>
  <si>
    <t>J Antimicrob Chemother. 2019 Mar 1;74(3):639-644. doi: 10.1093/jac/dky493.</t>
  </si>
  <si>
    <t>Cavaco LM</t>
  </si>
  <si>
    <t>10.1093/jac/dky493</t>
  </si>
  <si>
    <t>Metformin induces weight loss associated with gut microbiota alteration in non-diabetic obese women: a randomized double-blind clinical trial</t>
  </si>
  <si>
    <t>Ejtahed HS, Tito RY, Siadat SD, Hasani-Ranjbar S, Hoseini-Tavassol Z, Rymenans L, Verbeke K, Soroush AR, Raes J, Larijani B.</t>
  </si>
  <si>
    <t>Eur J Endocrinol. 2019 Mar;180(3):165-176. doi: 10.1530/EJE-18-0826.</t>
  </si>
  <si>
    <t>Ejtahed HS</t>
  </si>
  <si>
    <t>Eur J Endocrinol</t>
  </si>
  <si>
    <t>10.1530/EJE-18-0826</t>
  </si>
  <si>
    <t>Histochemical localization of N-acetylhexosamine-binding lectin HOL-18 in Halichondria okadai (Japanese black sponge), and its antimicrobial and cytotoxic anticancer effects</t>
  </si>
  <si>
    <t>Hasan I, Ozeki Y.</t>
  </si>
  <si>
    <t>Int J Biol Macromol. 2019 Mar 1;124:819-827. doi: 10.1016/j.ijbiomac.2018.11.222. Epub 2018 Nov 26.</t>
  </si>
  <si>
    <t>10.1016/j.ijbiomac.2018.11.222</t>
  </si>
  <si>
    <t>Bioaerosols emission and exposure risk of a wastewater treatment plant with A(2)O treatment process</t>
  </si>
  <si>
    <t>Han Y, Yang K, Yang T, Zhang M, Li L.</t>
  </si>
  <si>
    <t>Ecotoxicol Environ Saf. 2019 Mar;169:161-168. doi: 10.1016/j.ecoenv.2018.11.018. Epub 2018 Nov 14.</t>
  </si>
  <si>
    <t>Han Y</t>
  </si>
  <si>
    <t>10.1016/j.ecoenv.2018.11.018</t>
  </si>
  <si>
    <t>Shigella effector IpaH4.5 targets 19S regulatory particle subunit RPN13 in the 26S proteasome to dampen cytotoxic T lymphocyte activation</t>
  </si>
  <si>
    <t>Otsubo R, Mimuro H, Ashida H, Hamazaki J, Murata S, Sasakawa C.</t>
  </si>
  <si>
    <t>Cell Microbiol. 2019 Mar;21(3):e12974. doi: 10.1111/cmi.12974. Epub 2018 Dec 5.</t>
  </si>
  <si>
    <t>Otsubo R</t>
  </si>
  <si>
    <t>10.1111/cmi.12974</t>
  </si>
  <si>
    <t>Anti-adhesion of probiotic Enterococcus faecium WEFA23 against five pathogens and the beneficial effect of its S-layer proteins against Listeria monocytogenes</t>
  </si>
  <si>
    <t>He Y, Xu X, Zhang F, Xu D, Liu Z, Tao X, Wei H.</t>
  </si>
  <si>
    <t>Can J Microbiol. 2019 Mar;65(3):175-184. doi: 10.1139/cjm-2018-0031. Epub 2018 Nov 5.</t>
  </si>
  <si>
    <t>He Y</t>
  </si>
  <si>
    <t>10.1139/cjm-2018-0031</t>
  </si>
  <si>
    <t>IncFII plasmid carrying antimicrobial resistance genes in Shigella flexneri: Vehicle for dissemination</t>
  </si>
  <si>
    <t>Muthuirulandi Sethuvel DP, Anandan S, Devanga Ragupathi NK, Gajendiran R, Kuroda M, Shibayama K, Veeraraghavan B.</t>
  </si>
  <si>
    <t>J Glob Antimicrob Resist. 2019 Mar;16:215-219. doi: 10.1016/j.jgar.2018.10.014. Epub 2018 Oct 18.</t>
  </si>
  <si>
    <t>10.1016/j.jgar.2018.10.014</t>
  </si>
  <si>
    <t>Occurrence of extended-spectrum β-lactamase-producing bacteria in urban Clinton River habitat</t>
  </si>
  <si>
    <t>Muraleedharan C, Talreja D, Kanwar M, Kumar A, Walia SK.</t>
  </si>
  <si>
    <t>J Glob Antimicrob Resist. 2019 Mar;16:225-235. doi: 10.1016/j.jgar.2018.10.007. Epub 2018 Oct 11.</t>
  </si>
  <si>
    <t>Muraleedharan C</t>
  </si>
  <si>
    <t>10.1016/j.jgar.2018.10.007</t>
  </si>
  <si>
    <t>Fluoroquinolone Resistance Mechanisms in Shigella Isolates in Shanghai, China, Between 2010 and 2015</t>
  </si>
  <si>
    <t>Zhang WX, Chen HY, Tu LH, Xi MF, Chen M, Zhang J.</t>
  </si>
  <si>
    <t>Microb Drug Resist. 2019 Mar;25(2):212-218. doi: 10.1089/mdr.2018.0113. Epub 2018 Oct 10.</t>
  </si>
  <si>
    <t>Zhang WX</t>
  </si>
  <si>
    <t>10.1089/mdr.2018.0113</t>
  </si>
  <si>
    <t>Prevalence of enterotoxin-encoding genes among diverse Shigella strains isolated from patients with diarrhea, southwest Iran</t>
  </si>
  <si>
    <t>Moosavian M, Seyed-Mohammadi S, Sheikh AF, Khoshnood S, Dezfuli AA, Saki M, Ghaderian G, Shahi F, Abdi M, Abbasi F.</t>
  </si>
  <si>
    <t>Acta Microbiol Immunol Hung. 2019 Mar 1;66(1):91-101. doi: 10.1556/030.65.2018.037. Epub 2018 Sep 11.</t>
  </si>
  <si>
    <t>10.1556/030.65.2018.037</t>
  </si>
  <si>
    <t>In Vitro Evaluation of Probiotic Potential of Lactic Acid Bacteria Isolated from Yunnan De'ang Pickled Tea</t>
  </si>
  <si>
    <t>Cao Z, Pan H, Li S, Shi C, Wang S, Wang F, Ye P, Jia J, Ge C, Lin Q, Zhao Z.</t>
  </si>
  <si>
    <t>Probiotics Antimicrob Proteins. 2019 Mar;11(1):103-112. doi: 10.1007/s12602-018-9395-x.</t>
  </si>
  <si>
    <t>Cao Z</t>
  </si>
  <si>
    <t>10.1007/s12602-018-9395-x</t>
  </si>
  <si>
    <t>Extended Spectrum Beta-Lactamase-Producing Gram-Negative Bacteria Recovered From an Amazonian Lake Near the City of Belém, Brazil</t>
  </si>
  <si>
    <t>Freitas DY, Araújo S, Folador ARC, Ramos RTJ, Azevedo JSN, Tacão M, Silva A, Henriques I, Baraúna RA.</t>
  </si>
  <si>
    <t>Front Microbiol. 2019 Feb 28;10:364. doi: 10.3389/fmicb.2019.00364. eCollection 2019.</t>
  </si>
  <si>
    <t>Freitas DY</t>
  </si>
  <si>
    <t>PMC6403167</t>
  </si>
  <si>
    <t>10.3389/fmicb.2019.00364</t>
  </si>
  <si>
    <t>2019 Feb 28</t>
  </si>
  <si>
    <t>A High-throughput Shigella-specific Bactericidal Assay</t>
  </si>
  <si>
    <t>Weerts HP, Yu J, Kaminski RW, Nahm MH.</t>
  </si>
  <si>
    <t>J Vis Exp. 2019 Feb 27;(144). doi: 10.3791/59164.</t>
  </si>
  <si>
    <t>Weerts HP</t>
  </si>
  <si>
    <t>J Vis Exp</t>
  </si>
  <si>
    <t>10.3791/59164</t>
  </si>
  <si>
    <t>The MFS efflux pump EmrKY contributes to the survival of Shigella within macrophages</t>
  </si>
  <si>
    <t>Sci Rep. 2019 Feb 27;9(1):2906. doi: 10.1038/s41598-019-39749-3.</t>
  </si>
  <si>
    <t>PMC6393483</t>
  </si>
  <si>
    <t>10.1038/s41598-019-39749-3</t>
  </si>
  <si>
    <t>Probiotic Properties of Enterococcus Isolated From Artisanal Dairy Products</t>
  </si>
  <si>
    <t>Nami Y, Vaseghi Bakhshayesh R, Mohammadzadeh Jalaly H, Lotfi H, Eslami S, Hejazi MA.</t>
  </si>
  <si>
    <t>Front Microbiol. 2019 Feb 26;10:300. doi: 10.3389/fmicb.2019.00300. eCollection 2019.</t>
  </si>
  <si>
    <t>Nami Y</t>
  </si>
  <si>
    <t>PMC6400110</t>
  </si>
  <si>
    <t>10.3389/fmicb.2019.00300</t>
  </si>
  <si>
    <t>2019 Feb 26</t>
  </si>
  <si>
    <t>Dynamic Change of Gut Microbiota During Porcine Epidemic Diarrhea Virus Infection in Suckling Piglets</t>
  </si>
  <si>
    <t>Huang A, Cai R, Wang Q, Shi L, Li C, Yan H.</t>
  </si>
  <si>
    <t>Front Microbiol. 2019 Feb 25;10:322. doi: 10.3389/fmicb.2019.00322. eCollection 2019.</t>
  </si>
  <si>
    <t>Huang A</t>
  </si>
  <si>
    <t>PMC6397872</t>
  </si>
  <si>
    <t>10.3389/fmicb.2019.00322</t>
  </si>
  <si>
    <t>2019 Feb 25</t>
  </si>
  <si>
    <t>Gut microbiota of the European Brown Hare (Lepus europaeus)</t>
  </si>
  <si>
    <t>Stalder GL, Pinior B, Zwirzitz B, Loncaric I, Jakupović D, Vetter SG, Smith S, Posautz A, Hoelzl F, Wagner M, Hoffmann D, Kübber-Heiss A, Mann E.</t>
  </si>
  <si>
    <t>Sci Rep. 2019 Feb 25;9(1):2738. doi: 10.1038/s41598-019-39638-9.</t>
  </si>
  <si>
    <t>Stalder GL</t>
  </si>
  <si>
    <t>PMC6390100</t>
  </si>
  <si>
    <t>10.1038/s41598-019-39638-9</t>
  </si>
  <si>
    <t>Using a Bacterial Pathogen to Probe for Cellular and Organismic-level Host Responses</t>
  </si>
  <si>
    <t>Gayle P, Freitag NE, Strbo N, Schesser K.</t>
  </si>
  <si>
    <t>J Vis Exp. 2019 Feb 22;(144). doi: 10.3791/58775.</t>
  </si>
  <si>
    <t>Gayle P</t>
  </si>
  <si>
    <t>10.3791/58775</t>
  </si>
  <si>
    <t>2019 Feb 22</t>
  </si>
  <si>
    <t>A small RNA decreases the sensitivity of Shigella sonnei to norfloxacin</t>
  </si>
  <si>
    <t>Gan IN, Tan HS.</t>
  </si>
  <si>
    <t>BMC Res Notes. 2019 Feb 21;12(1):97. doi: 10.1186/s13104-019-4124-4.</t>
  </si>
  <si>
    <t>Gan IN</t>
  </si>
  <si>
    <t>PMC6385377</t>
  </si>
  <si>
    <t>10.1186/s13104-019-4124-4</t>
  </si>
  <si>
    <t>2019 Feb 21</t>
  </si>
  <si>
    <t>Evaluation of the impact of shigellosis exclusion policies in childcare settings upon detection of a shigellosis outbreak</t>
  </si>
  <si>
    <t>Carias C, Undurraga EA, Hurd J, Kahn EB, Meltzer MI, Bowen A.</t>
  </si>
  <si>
    <t>BMC Infect Dis. 2019 Feb 19;19(1):172. doi: 10.1186/s12879-019-3796-7.</t>
  </si>
  <si>
    <t>Carias C</t>
  </si>
  <si>
    <t>PMC6379933</t>
  </si>
  <si>
    <t>10.1186/s12879-019-3796-7</t>
  </si>
  <si>
    <t>2019 Feb 19</t>
  </si>
  <si>
    <t>The Endobiota Study: Comparison of Vaginal, Cervical and Gut Microbiota Between Women with Stage 3/4 Endometriosis and Healthy Controls</t>
  </si>
  <si>
    <t>Ata B, Yildiz S, Turkgeldi E, Brocal VP, Dinleyici EC, Moya A, Urman B.</t>
  </si>
  <si>
    <t>Sci Rep. 2019 Feb 18;9(1):2204. doi: 10.1038/s41598-019-39700-6.</t>
  </si>
  <si>
    <t>Ata B</t>
  </si>
  <si>
    <t>PMC6379373</t>
  </si>
  <si>
    <t>10.1038/s41598-019-39700-6</t>
  </si>
  <si>
    <t>2019 Feb 18</t>
  </si>
  <si>
    <t>Microbiota Landscape of Gut System of Guppy Fish (Poecilia reticulata) Plays an Outstanding Role in Adaptation Mechanisms</t>
  </si>
  <si>
    <t>Kayath CA, Ibala Zamba A, Goma-Tchimbakala J, Mamonékéné V, Mombo Makanga GM, Lebonguy AA, Nguimbi E.</t>
  </si>
  <si>
    <t>Int J Microbiol. 2019 Feb 17;2019:3590584. doi: 10.1155/2019/3590584. eCollection 2019.</t>
  </si>
  <si>
    <t>Kayath CA</t>
  </si>
  <si>
    <t>PMC6425301</t>
  </si>
  <si>
    <t>10.1155/2019/3590584</t>
  </si>
  <si>
    <t>2019 Feb 17</t>
  </si>
  <si>
    <t>Biopreservation potential of antimicrobial protein producing Pediococcus spp. towards selected food samples in comparison with chemical preservatives</t>
  </si>
  <si>
    <t>Skariyachan S, Govindarajan S.</t>
  </si>
  <si>
    <t>Int J Food Microbiol. 2019 Feb 16;291:189-196. doi: 10.1016/j.ijfoodmicro.2018.12.002. Epub 2018 Dec 6.</t>
  </si>
  <si>
    <t>Skariyachan S</t>
  </si>
  <si>
    <t>10.1016/j.ijfoodmicro.2018.12.002</t>
  </si>
  <si>
    <t>2019 Feb 16</t>
  </si>
  <si>
    <t>Investigating the DNA-Binding Site for VirB, a Key Transcriptional Regulator of Shigella Virulence Genes, Using an In Vivo Binding Tool</t>
  </si>
  <si>
    <t>Karney MM, McKenna JA, Weatherspoon-Griffin N, Karabachev AD, Millar ME, Potocek EA, Wing HJ.</t>
  </si>
  <si>
    <t>Genes (Basel). 2019 Feb 15;10(2):149. doi: 10.3390/genes10020149.</t>
  </si>
  <si>
    <t>Karney MM</t>
  </si>
  <si>
    <t>PMC6410309</t>
  </si>
  <si>
    <t>10.3390/genes10020149</t>
  </si>
  <si>
    <t>2019 Feb 15</t>
  </si>
  <si>
    <t>Highly homogenous tri-acylated S-LPS acts as a novel clinically applicable vaccine against Shigella flexneri 2a infection</t>
  </si>
  <si>
    <t>Ledov VA, Golovina ME, Markina AA, Knirel YA, L'vov VL, Kovalchuk AL, Aparin PG.</t>
  </si>
  <si>
    <t>Vaccine. 2019 Feb 14;37(8):1062-1072. doi: 10.1016/j.vaccine.2018.12.067. Epub 2019 Jan 19.</t>
  </si>
  <si>
    <t>Ledov VA</t>
  </si>
  <si>
    <t>PMC6365007</t>
  </si>
  <si>
    <t>NIHMS1519195</t>
  </si>
  <si>
    <t>10.1016/j.vaccine.2018.12.067</t>
  </si>
  <si>
    <t>2019 Feb 14</t>
  </si>
  <si>
    <t>Detection of 12 Common Food-Borne Bacterial Pathogens by TaqMan Real-Time PCR Using a Single Set of Reaction Conditions</t>
  </si>
  <si>
    <t>Liu Y, Cao Y, Wang T, Dong Q, Li J, Niu C.</t>
  </si>
  <si>
    <t>Front Microbiol. 2019 Feb 13;10:222. doi: 10.3389/fmicb.2019.00222. eCollection 2019.</t>
  </si>
  <si>
    <t>PMC6381072</t>
  </si>
  <si>
    <t>10.3389/fmicb.2019.00222</t>
  </si>
  <si>
    <t>2019 Feb 13</t>
  </si>
  <si>
    <t>Ganoderma lucidum polysaccharide improves rat DSS-induced colitis by altering cecal microbiota and gene expression of colonic epithelial cells</t>
  </si>
  <si>
    <t>Xie J, Liu Y, Chen B, Zhang G, Ou S, Luo J, Peng X.</t>
  </si>
  <si>
    <t>Food Nutr Res. 2019 Feb 12;63. doi: 10.29219/fnr.v63.1559. eCollection 2019.</t>
  </si>
  <si>
    <t>Food Nutr Res</t>
  </si>
  <si>
    <t>PMC6387425</t>
  </si>
  <si>
    <t>10.29219/fnr.v63.1559</t>
  </si>
  <si>
    <t>2019 Feb 12</t>
  </si>
  <si>
    <t>Systematic Review of Gut Microbiota and Major Depression</t>
  </si>
  <si>
    <t>Cheung SG, Goldenthal AR, Uhlemann AC, Mann JJ, Miller JM, Sublette ME.</t>
  </si>
  <si>
    <t>Front Psychiatry. 2019 Feb 11;10:34. doi: 10.3389/fpsyt.2019.00034. eCollection 2019.</t>
  </si>
  <si>
    <t>Cheung SG</t>
  </si>
  <si>
    <t>PMC6378305</t>
  </si>
  <si>
    <t>10.3389/fpsyt.2019.00034</t>
  </si>
  <si>
    <t>2019 Feb 11</t>
  </si>
  <si>
    <t>[Pathogenic surveillance and related factors on bacillary dysentery in Beijing, 2008-2017]</t>
  </si>
  <si>
    <t>Jia L, Lyu B, Tian Y, Zhang X, Liu ZC, Peng H, Li HJ, Zhen BJ, Wang XL, Huang Y, Qu M, Wang QY.</t>
  </si>
  <si>
    <t>Zhonghua Liu Xing Bing Xue Za Zhi. 2019 Feb 10;40(2):165-169. doi: 10.3760/cma.j.issn.0254-6450.2019.02.008.</t>
  </si>
  <si>
    <t>Jia L</t>
  </si>
  <si>
    <t>10.3760/cma.j.issn.0254-6450.2019.02.008</t>
  </si>
  <si>
    <t>2019 Feb 10</t>
  </si>
  <si>
    <t>Use of a water-based probiotic to treat common gut pathogens</t>
  </si>
  <si>
    <t>Dodoo CC, Stapleton P, Basit AW, Gaisford S.</t>
  </si>
  <si>
    <t>Int J Pharm. 2019 Feb 10;556:136-141. doi: 10.1016/j.ijpharm.2018.11.075. Epub 2018 Dec 11.</t>
  </si>
  <si>
    <t>Dodoo CC</t>
  </si>
  <si>
    <t>10.1016/j.ijpharm.2018.11.075</t>
  </si>
  <si>
    <t>Effect of ambient temperature and its effect modifiers on bacillary dysentery in Jinan, China</t>
  </si>
  <si>
    <t>Liu Z, Liu Y, Zhang Y, Lao J, Zhang J, Wang H, Jiang B.</t>
  </si>
  <si>
    <t>Sci Total Environ. 2019 Feb 10;650(Pt 2):2980-2986. doi: 10.1016/j.scitotenv.2018.10.053. Epub 2018 Oct 5.</t>
  </si>
  <si>
    <t>10.1016/j.scitotenv.2018.10.053</t>
  </si>
  <si>
    <t>Chemical composition of Acacia farnesiana (L) wild fruits and its activity against Mycobacterium tuberculosis and dysentery bacteria</t>
  </si>
  <si>
    <t>Hernández-García E, García A, Garza-González E, Avalos-Alanís FG, Rivas-Galindo VM, Rodríguez-Rodríguez J, Alcantar-Rosales VM, Delgadillo-Puga C, Del Rayo Camacho-Corona M.</t>
  </si>
  <si>
    <t>J Ethnopharmacol. 2019 Feb 10;230:74-80. doi: 10.1016/j.jep.2018.10.031. Epub 2018 Oct 25.</t>
  </si>
  <si>
    <t>Hernández-García E</t>
  </si>
  <si>
    <t>10.1016/j.jep.2018.10.031</t>
  </si>
  <si>
    <t>Vaccination With Mouse Dendritic Cells Loaded With an IpaD-IpaB Fusion Provides Protection Against Shigellosis</t>
  </si>
  <si>
    <t>Arizmendi O, Kumar P, Zheng Q, Stewart JP, Picking WD, Picking W, Martinez-Becerra FJ.</t>
  </si>
  <si>
    <t>Front Immunol. 2019 Feb 8;10:192. doi: 10.3389/fimmu.2019.00192. eCollection 2019.</t>
  </si>
  <si>
    <t>Arizmendi O</t>
  </si>
  <si>
    <t>PMC6376248</t>
  </si>
  <si>
    <t>10.3389/fimmu.2019.00192</t>
  </si>
  <si>
    <t>2019 Feb 8</t>
  </si>
  <si>
    <t>Axiom Microbiome Array, the next generation microarray for high-throughput pathogen and microbiome analysis</t>
  </si>
  <si>
    <t>Thissen JB, Be NA, McLoughlin K, Gardner S, Rack PG, Shapero MH, Rowland RRR, Slezak T, Jaing CJ.</t>
  </si>
  <si>
    <t>PLoS One. 2019 Feb 8;14(2):e0212045. doi: 10.1371/journal.pone.0212045. eCollection 2019.</t>
  </si>
  <si>
    <t>Thissen JB</t>
  </si>
  <si>
    <t>PMC6368325</t>
  </si>
  <si>
    <t>10.1371/journal.pone.0212045</t>
  </si>
  <si>
    <t>Engineered nanomaterials for water decontamination and purification: From lab to products</t>
  </si>
  <si>
    <t>Khan ST, Malik A.</t>
  </si>
  <si>
    <t>J Hazard Mater. 2019 Feb 5;363:295-308. doi: 10.1016/j.jhazmat.2018.09.091. Epub 2018 Oct 3.</t>
  </si>
  <si>
    <t>Khan ST</t>
  </si>
  <si>
    <t>10.1016/j.jhazmat.2018.09.091</t>
  </si>
  <si>
    <t>2019 Feb 5</t>
  </si>
  <si>
    <t>Antimicrobial resistance, virulence &amp; plasmid profiles among clinical isolates of Shigella serogroups</t>
  </si>
  <si>
    <t>Sethuvel DPM, Perumalla S, Anandan S, Michael JS, Ragupathi NKD, Gajendran R, Walia K, Veeraraghavan B.</t>
  </si>
  <si>
    <t>Indian J Med Res. 2019 Feb;149(2):247-256. doi: 10.4103/ijmr.IJMR_2077_17.</t>
  </si>
  <si>
    <t>PMC6563743</t>
  </si>
  <si>
    <t>10.4103/ijmr.IJMR_2077_17</t>
  </si>
  <si>
    <t>2019 Feb</t>
  </si>
  <si>
    <t>Effect of a multistrain probiotic (Lactoflorene(®) Plus) on inflammatory parameters and microbiota composition in subjects with stress-related symptoms</t>
  </si>
  <si>
    <t>Soldi S, Tagliacarne SC, Valsecchi C, Perna S, Rondanelli M, Ziviani L, Milleri S, Annoni A, Castellazzi A.</t>
  </si>
  <si>
    <t>Neurobiol Stress. 2018 Nov 7;10:100138. doi: 10.1016/j.ynstr.2018.11.001. eCollection 2019 Feb.</t>
  </si>
  <si>
    <t>Soldi S</t>
  </si>
  <si>
    <t>Neurobiol Stress</t>
  </si>
  <si>
    <t>PMC6430185</t>
  </si>
  <si>
    <t>10.1016/j.ynstr.2018.11.001</t>
  </si>
  <si>
    <t>2018 Nov 7</t>
  </si>
  <si>
    <t>Prevalence of integron classes in Gram-negative clinical isolated bacteria in Iran: a systematic review and meta-analysis</t>
  </si>
  <si>
    <t>Pormohammad A, Pouriran R, Azimi H, Goudarzi M.</t>
  </si>
  <si>
    <t>Iran J Basic Med Sci. 2019 Feb;22(2):118-127. doi: 10.22038/ijbms.2018.32052.7697.</t>
  </si>
  <si>
    <t>Pormohammad A</t>
  </si>
  <si>
    <t>PMC6396983</t>
  </si>
  <si>
    <t>10.22038/ijbms.2018.32052.7697</t>
  </si>
  <si>
    <t>Paediatric haemolytic uraemic syndrome related to Shiga toxin-producing Escherichia coli, an overview of 10 years of surveillance in France, 2007 to 2016</t>
  </si>
  <si>
    <t>Bruyand M, Mariani-Kurkdjian P, Le Hello S, King LA, Van Cauteren D, Lefevre S, Gouali M, Jourdan-da Silva N, Mailles A, Donguy MP, Loukiadis E, Sergentet-Thevenot D, Loirat C, Bonacorsi S, Weill FX, De Valk H; Réseau français hospitalier de surveillance du SHU pédiatrique.</t>
  </si>
  <si>
    <t>Euro Surveill. 2019 Feb;24(8):1800068. doi: 10.2807/1560-7917.ES.2019.24.8.1800068.</t>
  </si>
  <si>
    <t>Bruyand M</t>
  </si>
  <si>
    <t>PMC6446949</t>
  </si>
  <si>
    <t>10.2807/1560-7917.ES.2019.24.8.1800068</t>
  </si>
  <si>
    <t>Bacterial community and metabolome shifts in the cecum and colon of captive sika deer (Cervus nippon) from birth to post weaning</t>
  </si>
  <si>
    <t>Li Z, Si H, Nan W, Wang X, Zhang T, Li G.</t>
  </si>
  <si>
    <t>FEMS Microbiol Lett. 2019 Feb 1;366(4):fnz010. doi: 10.1093/femsle/fnz010.</t>
  </si>
  <si>
    <t>10.1093/femsle/fnz010</t>
  </si>
  <si>
    <t>2019 Feb 1</t>
  </si>
  <si>
    <t>Effective elimination of biofilm formed with waterborne pathogens using copper nanoparticles</t>
  </si>
  <si>
    <t>Sengan M, Subramaniyan SB, Arul Prakash S, Kamlekar R, Veerappan A.</t>
  </si>
  <si>
    <t>Microb Pathog. 2019 Feb;127:341-346. doi: 10.1016/j.micpath.2018.12.025. Epub 2018 Dec 14.</t>
  </si>
  <si>
    <t>Sengan M</t>
  </si>
  <si>
    <t>10.1016/j.micpath.2018.12.025</t>
  </si>
  <si>
    <t>Diversity analysis of intestinal microflora between healthy and diarrheal neonatal piglets from the same litter in different regions</t>
  </si>
  <si>
    <t>Han C, Dai Y, Liu B, Wang L, Wang J, Zhang J.</t>
  </si>
  <si>
    <t>Anaerobe. 2019 Feb;55:136-141. doi: 10.1016/j.anaerobe.2018.12.001. Epub 2018 Dec 7.</t>
  </si>
  <si>
    <t>Han C</t>
  </si>
  <si>
    <t>Anaerobe</t>
  </si>
  <si>
    <t>10.1016/j.anaerobe.2018.12.001</t>
  </si>
  <si>
    <t>Culture-positive shigellosis cases are epidemiologically different to culture-negative/PCR-positive cases</t>
  </si>
  <si>
    <t>Quinn E, Najjar Z, Huhtinen E, Jegasothy E, Gupta L.</t>
  </si>
  <si>
    <t>Aust N Z J Public Health. 2019 Feb;43(1):41-45. doi: 10.1111/1753-6405.12844. Epub 2018 Dec 5.</t>
  </si>
  <si>
    <t>Quinn E</t>
  </si>
  <si>
    <t>Aust N Z J Public Health</t>
  </si>
  <si>
    <t>10.1111/1753-6405.12844</t>
  </si>
  <si>
    <t>Genetic Mechanisms behind the Spread of Reduced Susceptibility to Azithromycin in Shigella Strains Isolated from Men Who Have Sex with Men in Québec, Canada</t>
  </si>
  <si>
    <t>Yousfi K, Gaudreau C, Pilon PA, Lefebvre B, Walker M, Fournier É, Doualla Bell F, Martineau C, Longtin J, Bekal S.</t>
  </si>
  <si>
    <t>Antimicrob Agents Chemother. 2019 Jan 29;63(2):e01679-18. doi: 10.1128/AAC.01679-18. Print 2019 Feb.</t>
  </si>
  <si>
    <t>Yousfi K</t>
  </si>
  <si>
    <t>PMC6355565</t>
  </si>
  <si>
    <t>10.1128/AAC.01679-18</t>
  </si>
  <si>
    <t>2019 Jan 29</t>
  </si>
  <si>
    <t>Characterization of leachates from waste landfill sites in a religious camp along Lagos-Ibadan expressway, Nigeria and its hepatotoxicity in rats</t>
  </si>
  <si>
    <t>Ogunlaja A, Abarikwu SO, Otuechere CA, Oshoro OO.</t>
  </si>
  <si>
    <t>Chemosphere. 2019 Feb;217:636-645. doi: 10.1016/j.chemosphere.2018.11.042. Epub 2018 Nov 7.</t>
  </si>
  <si>
    <t>Ogunlaja A</t>
  </si>
  <si>
    <t>10.1016/j.chemosphere.2018.11.042</t>
  </si>
  <si>
    <t>Zinc ameliorates intestinal barrier dysfunctions in shigellosis by reinstating claudin-2 and -4 on the membranes</t>
  </si>
  <si>
    <t>Sarkar P, Saha T, Sheikh IA, Chakraborty S, Aoun J, Chakrabarti MK, Rajendran VM, Ameen NA, Dutta S, Hoque KM.</t>
  </si>
  <si>
    <t>Am J Physiol Gastrointest Liver Physiol. 2019 Feb 1;316(2):G229-G246. doi: 10.1152/ajpgi.00092.2018. Epub 2018 Nov 8.</t>
  </si>
  <si>
    <t>Sarkar P</t>
  </si>
  <si>
    <t>PMC6397338</t>
  </si>
  <si>
    <t>10.1152/ajpgi.00092.2018</t>
  </si>
  <si>
    <t>Comparison of Multiplex Gastrointestinal Pathogen Panel and Conventional Stool Testing for Evaluation of Diarrhea in Patients with Inflammatory Bowel Diseases</t>
  </si>
  <si>
    <t>Ahmad W, Nguyen NH, Boland BS, Dulai PS, Pride DT, Bouland D, Sandborn WJ, Singh S.</t>
  </si>
  <si>
    <t>Dig Dis Sci. 2019 Feb;64(2):382-390. doi: 10.1007/s10620-018-5330-y. Epub 2018 Oct 25.</t>
  </si>
  <si>
    <t>Ahmad W</t>
  </si>
  <si>
    <t>PMC6358459</t>
  </si>
  <si>
    <t>NIHMS1510594</t>
  </si>
  <si>
    <t>10.1007/s10620-018-5330-y</t>
  </si>
  <si>
    <t>Commentary: Campylobacter and Hemolytic Uremic Syndrome</t>
  </si>
  <si>
    <t>Smith JL, Gunther NW.</t>
  </si>
  <si>
    <t>Foodborne Pathog Dis. 2019 Feb;16(2):90-93. doi: 10.1089/fpd.2018.2513. Epub 2018 Oct 10.</t>
  </si>
  <si>
    <t>Smith JL</t>
  </si>
  <si>
    <t>10.1089/fpd.2018.2513</t>
  </si>
  <si>
    <t>Insertion sequences in the CRISPR-Cas system regulate horizontal antimicrobial resistance gene transfer in Shigella strains</t>
  </si>
  <si>
    <t>Chen S, Liu H, Liang W, Hong L, Zhang B, Huang L, Guo X, Duan G.</t>
  </si>
  <si>
    <t>Int J Antimicrob Agents. 2019 Feb;53(2):109-115. doi: 10.1016/j.ijantimicag.2018.09.020. Epub 2018 Oct 2.</t>
  </si>
  <si>
    <t>10.1016/j.ijantimicag.2018.09.020</t>
  </si>
  <si>
    <t>Multiplex PCR reveals a high prevalence of multiple pathogens in traveller's diarrhoea in children</t>
  </si>
  <si>
    <t>Pouletty M, De Pontual L, Lopez M, Morin L, Poilane I, Pham LL, Carbonnelle E, Titomanlio L, Faye A, Bonacorsi S.</t>
  </si>
  <si>
    <t>Arch Dis Child. 2019 Feb;104(2):141-146. doi: 10.1136/archdischild-2017-314327. Epub 2018 Jul 7.</t>
  </si>
  <si>
    <t>Pouletty M</t>
  </si>
  <si>
    <t>10.1136/archdischild-2017-314327</t>
  </si>
  <si>
    <t>Prevalence of pathogenic bacteria in street vended ready-to-eat meats in Windhoek, Namibia</t>
  </si>
  <si>
    <t>Shiningeni D, Chimwamurombe P, Shilangale R, Misihairabgwi J.</t>
  </si>
  <si>
    <t>Meat Sci. 2019 Feb;148:223-228. doi: 10.1016/j.meatsci.2018.05.014. Epub 2018 May 31.</t>
  </si>
  <si>
    <t>Shiningeni D</t>
  </si>
  <si>
    <t>Meat Sci</t>
  </si>
  <si>
    <t>10.1016/j.meatsci.2018.05.014</t>
  </si>
  <si>
    <t>Imported infection by CTX-M-15 extended-spectrum beta-lactamase-producing Shigella sonnei</t>
  </si>
  <si>
    <t>González Donapetry P, Pescador Martín P, Gómez-Gil Mira R, Ruiz Carrascoso G.</t>
  </si>
  <si>
    <t>Enferm Infecc Microbiol Clin (Engl Ed). 2019 Feb;37(2):141. doi: 10.1016/j.eimc.2018.03.006.</t>
  </si>
  <si>
    <t>González Donapetry P</t>
  </si>
  <si>
    <t>Enferm Infecc Microbiol Clin (Engl Ed)</t>
  </si>
  <si>
    <t>10.1016/j.eimc.2018.03.006</t>
  </si>
  <si>
    <t>Shigellosis outbreak among MSM living with HIV: a case-control study in Taiwan, 2015-2016</t>
  </si>
  <si>
    <t>Wu HH, Shen YT, Chiou CS, Fang CT, Lo YC.</t>
  </si>
  <si>
    <t>Sex Transm Infect. 2019 Feb;95(1):67-70. doi: 10.1136/sextrans-2017-053410. Epub 2018 Mar 13.</t>
  </si>
  <si>
    <t>Wu HH</t>
  </si>
  <si>
    <t>10.1136/sextrans-2017-053410</t>
  </si>
  <si>
    <t>Exploring the Fecal Microbial Composition and Metagenomic Functional Capacities Associated With Feed Efficiency in Commercial DLY Pigs</t>
  </si>
  <si>
    <t>Quan J, Cai G, Yang M, Zeng Z, Ding R, Wang X, Zhuang Z, Zhou S, Li S, Yang H, Li Z, Zheng E, Huang W, Yang J, Wu Z.</t>
  </si>
  <si>
    <t>Front Microbiol. 2019 Jan 29;10:52. doi: 10.3389/fmicb.2019.00052. eCollection 2019.</t>
  </si>
  <si>
    <t>Quan J</t>
  </si>
  <si>
    <t>PMC6361760</t>
  </si>
  <si>
    <t>10.3389/fmicb.2019.00052</t>
  </si>
  <si>
    <t>Pro-inflammatory agents released by pathogens, dying host cells, and neutrophils act synergistically to destroy host tissues: a working hypothesis</t>
  </si>
  <si>
    <t>Ginsburg I, Korem M, Koren E, Varani J.</t>
  </si>
  <si>
    <t>J Inflamm Res. 2019 Jan 23;12:35-47. doi: 10.2147/JIR.S190007. eCollection 2019.</t>
  </si>
  <si>
    <t>Ginsburg I</t>
  </si>
  <si>
    <t>PMC6350637</t>
  </si>
  <si>
    <t>10.2147/JIR.S190007</t>
  </si>
  <si>
    <t>2019 Jan 23</t>
  </si>
  <si>
    <t>Impact of Cyanocobalamin and Methylcobalamin on Inflammatory Bowel Disease and the Intestinal Microbiota Composition</t>
  </si>
  <si>
    <t>Zhu X, Xiang S, Feng X, Wang H, Tian S, Xu Y, Shi L, Yang L, Li M, Shen Y, Chen J, Chen Y, Han J.</t>
  </si>
  <si>
    <t>J Agric Food Chem. 2019 Jan 23;67(3):916-926. doi: 10.1021/acs.jafc.8b05730. Epub 2019 Jan 8.</t>
  </si>
  <si>
    <t>Zhu X</t>
  </si>
  <si>
    <t>10.1021/acs.jafc.8b05730</t>
  </si>
  <si>
    <t>Prevalence and antimicrobial resistance of Shigella species isolated from diarrheal patients in Ahvaz, southwest Iran</t>
  </si>
  <si>
    <t>Sheikh AF, Moosavian M, Abdi M, Heidary M, Shahi F, Jomehzadeh N, Seyed-Mohammadi S, Saki M, Khoshnood S.</t>
  </si>
  <si>
    <t>Infect Drug Resist. 2019 Jan 22;12:249-253. doi: 10.2147/IDR.S187861. eCollection 2019.</t>
  </si>
  <si>
    <t>Sheikh AF</t>
  </si>
  <si>
    <t>PMC6348961</t>
  </si>
  <si>
    <t>10.2147/IDR.S187861</t>
  </si>
  <si>
    <t>2019 Jan 22</t>
  </si>
  <si>
    <t>Shigella IpaA Binding to Talin Stimulates Filopodial Capture and Cell Adhesion</t>
  </si>
  <si>
    <t>Valencia-Gallardo C, Bou-Nader C, Aguilar-Salvador DI, Carayol N, Quenech'Du N, Pecqueur L, Park H, Fontecave M, Izard T, Tran Van Nhieu G.</t>
  </si>
  <si>
    <t>Cell Rep. 2019 Jan 22;26(4):921-932.e6. doi: 10.1016/j.celrep.2018.12.091.</t>
  </si>
  <si>
    <t>Valencia-Gallardo C</t>
  </si>
  <si>
    <t>10.1016/j.celrep.2018.12.091</t>
  </si>
  <si>
    <t>Alteration in gut microbiota associated with hepatitis B and non-hepatitis virus related hepatocellular carcinoma</t>
  </si>
  <si>
    <t>Liu Q, Li F, Zhuang Y, Xu J, Wang J, Mao X, Zhang Y, Liu X.</t>
  </si>
  <si>
    <t>Gut Pathog. 2019 Jan 18;11:1. doi: 10.1186/s13099-018-0281-6. eCollection 2019.</t>
  </si>
  <si>
    <t>PMC6337822</t>
  </si>
  <si>
    <t>10.1186/s13099-018-0281-6</t>
  </si>
  <si>
    <t>2019 Jan 18</t>
  </si>
  <si>
    <t>ATP released by intestinal bacteria limits the generation of protective IgA against enteropathogens</t>
  </si>
  <si>
    <t>Proietti M, Perruzza L, Scribano D, Pellegrini G, D'Antuono R, Strati F, Raffaelli M, Gonzalez SF, Thelen M, Hardt WD, Slack E, Nicoletti M, Grassi F.</t>
  </si>
  <si>
    <t>Nat Commun. 2019 Jan 16;10(1):250. doi: 10.1038/s41467-018-08156-z.</t>
  </si>
  <si>
    <t>Proietti M</t>
  </si>
  <si>
    <t>PMC6335424</t>
  </si>
  <si>
    <t>10.1038/s41467-018-08156-z</t>
  </si>
  <si>
    <t>2019 Jan 16</t>
  </si>
  <si>
    <t>Characterization of Bacteriophage vB-EcoS-95, Isolated From Urban Sewage and Revealing Extremely Rapid Lytic Development</t>
  </si>
  <si>
    <t>Topka G, Bloch S, Nejman-Faleńczyk B, Gąsior T, Jurczak-Kurek A, Necel A, Dydecka A, Richert M, Węgrzyn G, Węgrzyn A.</t>
  </si>
  <si>
    <t>Front Microbiol. 2019 Jan 15;9:3326. doi: 10.3389/fmicb.2018.03326. eCollection 2018.</t>
  </si>
  <si>
    <t>Topka G</t>
  </si>
  <si>
    <t>PMC6340994</t>
  </si>
  <si>
    <t>10.3389/fmicb.2018.03326</t>
  </si>
  <si>
    <t>2019 Jan 15</t>
  </si>
  <si>
    <t>Diarrheal bacterial pathogens and multi-resistant enterobacteria in the Choqueyapu River in La Paz, Bolivia</t>
  </si>
  <si>
    <t>Guzman-Otazo J, Gonzales-Siles L, Poma V, Bengtsson-Palme J, Thorell K, Flach CF, Iñiguez V, Sjöling Å.</t>
  </si>
  <si>
    <t>PLoS One. 2019 Jan 14;14(1):e0210735. doi: 10.1371/journal.pone.0210735. eCollection 2019.</t>
  </si>
  <si>
    <t>Guzman-Otazo J</t>
  </si>
  <si>
    <t>PMC6331111</t>
  </si>
  <si>
    <t>10.1371/journal.pone.0210735</t>
  </si>
  <si>
    <t>2019 Jan 14</t>
  </si>
  <si>
    <t>A Comprehensive Review on the Interaction Between the Host GTPase Rab11 and Influenza A Virus</t>
  </si>
  <si>
    <t>Amorim MJ.</t>
  </si>
  <si>
    <t>Front Cell Dev Biol. 2019 Jan 9;6:176. doi: 10.3389/fcell.2018.00176. eCollection 2018.</t>
  </si>
  <si>
    <t>Amorim MJ</t>
  </si>
  <si>
    <t>PMC6333742</t>
  </si>
  <si>
    <t>10.3389/fcell.2018.00176</t>
  </si>
  <si>
    <t>2019 Jan 9</t>
  </si>
  <si>
    <t>Enteropathogens: Tuning Their Gene Expression for Hassle-Free Survival</t>
  </si>
  <si>
    <t>Chatterjee R, Shreenivas MM, Sunil R, Chakravortty D.</t>
  </si>
  <si>
    <t>Front Microbiol. 2019 Jan 9;9:3303. doi: 10.3389/fmicb.2018.03303. eCollection 2018.</t>
  </si>
  <si>
    <t>Chatterjee R</t>
  </si>
  <si>
    <t>PMC6338047</t>
  </si>
  <si>
    <t>10.3389/fmicb.2018.03303</t>
  </si>
  <si>
    <t>The epidemiology of non-viral gastroenteritis in New Zealand children from 1997 to 2015: an observational study</t>
  </si>
  <si>
    <t>Jeffs E, Williman J, Martin N, Brunton C, Walls T.</t>
  </si>
  <si>
    <t>BMC Public Health. 2019 Jan 5;19(1):18. doi: 10.1186/s12889-018-6229-4.</t>
  </si>
  <si>
    <t>Jeffs E</t>
  </si>
  <si>
    <t>PMC6321731</t>
  </si>
  <si>
    <t>10.1186/s12889-018-6229-4</t>
  </si>
  <si>
    <t>2019 Jan 5</t>
  </si>
  <si>
    <t>Shigellosis in Poland in 2013-2017</t>
  </si>
  <si>
    <t>Księżak E, Polański P, Sadkowska-Todys M.</t>
  </si>
  <si>
    <t>Przegl Epidemiol. 2019;73(4):479-486. doi: 10.32394/pe.73.45.</t>
  </si>
  <si>
    <t>Księżak E</t>
  </si>
  <si>
    <t>10.32394/pe.73.45</t>
  </si>
  <si>
    <t>Kinetic analysis of bacteriophage Sf6 binding to outer membrane protein a using whole virions</t>
  </si>
  <si>
    <t>Hubbs NB, Whisby-Pitts MM, McMurry JL.</t>
  </si>
  <si>
    <t>Acta Virol. 2019;63(4):450-458. doi: 10.4149/av_2019_412.</t>
  </si>
  <si>
    <t>Hubbs NB</t>
  </si>
  <si>
    <t>Acta Virol</t>
  </si>
  <si>
    <t>10.4149/av_2019_412</t>
  </si>
  <si>
    <t>[Impact of L-carnitine and phosphatidylcholine containing products on the proatherogenic metabolite TMAO production and gut microbiome changes in patients with coronary artery disease]</t>
  </si>
  <si>
    <t>Ivashkin VT, Kashukh YA.</t>
  </si>
  <si>
    <t>Vopr Pitan. 2019;88(4):25-33. doi: 10.24411/0042-8833-2019-10038. Epub 2019 Jul 15.</t>
  </si>
  <si>
    <t>Ivashkin VT</t>
  </si>
  <si>
    <t>Vopr Pitan</t>
  </si>
  <si>
    <t>10.24411/0042-8833-2019-10038</t>
  </si>
  <si>
    <t>Acute gastroenteritis due to norovirus in patients with hospital care: a cross-sectional study</t>
  </si>
  <si>
    <t>Cervantes-Izaguirre AP, Rendón-Macías ME, Martina-Luna M, Iglesias-Leboreiro J, Bernárdez-Zapata I, Martínez-Hernández A.</t>
  </si>
  <si>
    <t>Bol Med Hosp Infant Mex. 2019;76(4):176-181. doi: 10.24875/BMHIM.19000006.</t>
  </si>
  <si>
    <t>Cervantes-Izaguirre AP</t>
  </si>
  <si>
    <t>Bol Med Hosp Infant Mex</t>
  </si>
  <si>
    <t>10.24875/BMHIM.19000006</t>
  </si>
  <si>
    <t>Classical and novel strategies to develop a Shigella glycoconjugate vaccine: from concept to efficacy in human</t>
  </si>
  <si>
    <t>Barel LA, Mulard LA.</t>
  </si>
  <si>
    <t>Hum Vaccin Immunother. 2019;15(6):1338-1356. doi: 10.1080/21645515.2019.1606972.</t>
  </si>
  <si>
    <t>Barel LA</t>
  </si>
  <si>
    <t>PMC6663142</t>
  </si>
  <si>
    <t>10.1080/21645515.2019.1606972</t>
  </si>
  <si>
    <t>Serum IgG antibodies to Shigella lipopolysaccharide antigens - a correlate of protection against shigellosis</t>
  </si>
  <si>
    <t>Cohen D, Meron-Sudai S, Bialik A, Asato V, Goren S, Ariel-Cohen O, Reizis A, Hochberg A, Ashkenazi S.</t>
  </si>
  <si>
    <t>Hum Vaccin Immunother. 2019;15(6):1401-1408. doi: 10.1080/21645515.2019.1606971. Epub 2019 May 9.</t>
  </si>
  <si>
    <t>PMC6663123</t>
  </si>
  <si>
    <t>10.1080/21645515.2019.1606971</t>
  </si>
  <si>
    <t>Estimate of the annual burden of foodborne illness in nondeployed active duty US Army Service Members: five major pathogens, 2010-2015</t>
  </si>
  <si>
    <t>Mullaney SB, Hyatt DR, Salman MD, Rao S, McCluskey BJ.</t>
  </si>
  <si>
    <t>Epidemiol Infect. 2019 Jan;147:e161. doi: 10.1017/S0950268818003199.</t>
  </si>
  <si>
    <t>Mullaney SB</t>
  </si>
  <si>
    <t>10.1017/S0950268818003199</t>
  </si>
  <si>
    <t>2019 Jan</t>
  </si>
  <si>
    <t>Assessment of safety and quality of fermented milk of camels, cows, and goats sold and consumed in five localities of Burkina Faso</t>
  </si>
  <si>
    <t>Cissé H, Muandze-Nzambe JU, Somda NS, Sawadogo A, Drabo SM, Tapsoba F, Zongo C, Traoré Y, Savadogo A.</t>
  </si>
  <si>
    <t>Vet World. 2019;12(2):295-304. doi: 10.14202/vetworld.2019.295-304. Epub 2019 Feb 22.</t>
  </si>
  <si>
    <t>Cissé H</t>
  </si>
  <si>
    <t>PMC6460859</t>
  </si>
  <si>
    <t>10.14202/vetworld.2019.295-304</t>
  </si>
  <si>
    <t>Etiological agents of diarrhea in hospitalized pediatric patients with special emphasis on diarrheagenic Escherichia coli in North India</t>
  </si>
  <si>
    <t>Verma S, Venkatesh V, Kumar R, Kashyap S, Kumar M, Maurya AK, Dhole TN, Singh M.</t>
  </si>
  <si>
    <t>J Lab Physicians. 2019 Jan-Mar;11(1):68-74. doi: 10.4103/JLP.JLP_123_18.</t>
  </si>
  <si>
    <t>Verma S</t>
  </si>
  <si>
    <t>J Lab Physicians</t>
  </si>
  <si>
    <t>PMC6437815</t>
  </si>
  <si>
    <t>10.4103/JLP.JLP_123_18</t>
  </si>
  <si>
    <t>2019 Jan-Mar</t>
  </si>
  <si>
    <t>Shigella-mediated immunosuppression in the human gut: subversion extends from innate to adaptive immune responses</t>
  </si>
  <si>
    <t>Brunner K, Samassa F, Sansonetti PJ, Phalipon A.</t>
  </si>
  <si>
    <t>Hum Vaccin Immunother. 2019;15(6):1317-1325. doi: 10.1080/21645515.2019.1594132. Epub 2019 Apr 19.</t>
  </si>
  <si>
    <t>Brunner K</t>
  </si>
  <si>
    <t>PMC6663138</t>
  </si>
  <si>
    <t>10.1080/21645515.2019.1594132</t>
  </si>
  <si>
    <t>Detection of invA gene of Salmonella from milkfish (Chanos chanos) at Sidoarjo wet fish market, Indonesia, using polymerase chain reaction technique</t>
  </si>
  <si>
    <t>Yanestria SM, Rahmaniar RP, Wibisono FJ, Effendi MH.</t>
  </si>
  <si>
    <t>Vet World. 2019 Jan;12(1):170-175. doi: 10.14202/vetworld.2019.170-175. Epub 2019 Jan 29.</t>
  </si>
  <si>
    <t>Yanestria SM</t>
  </si>
  <si>
    <t>PMC6431798</t>
  </si>
  <si>
    <t>10.14202/vetworld.2019.170-175</t>
  </si>
  <si>
    <t>A phase I trial of WRSS1, a Shigella sonnei live oral vaccine in Bangladeshi adults and children</t>
  </si>
  <si>
    <t>Raqib R, Sarker P, Zaman K, Alam NH, Wierzba TF, Maier N, Talukder K, Baqui AH, Suvarnapunya AE, Qadri F, Walker RI, Fix A, Venkatesan MM.</t>
  </si>
  <si>
    <t>Hum Vaccin Immunother. 2019;15(6):1326-1337. doi: 10.1080/21645515.2019.1575165. Epub 2019 Mar 19.</t>
  </si>
  <si>
    <t>PMC6663145</t>
  </si>
  <si>
    <t>10.1080/21645515.2019.1575165</t>
  </si>
  <si>
    <t>The intestinal microbiota predisposes to traveler's diarrhea and to the carriage of multidrug-resistant Enterobacteriaceae after traveling to tropical regions</t>
  </si>
  <si>
    <t>Leo S, Lazarevic V, Gaïa N, Estellat C, Girard M, Matheron S, Armand-Lefèvre L, Andremont A The VOYAG-R study group, Schrenzel J, Ruppé E.</t>
  </si>
  <si>
    <t>Gut Microbes. 2019;10(5):631-641. doi: 10.1080/19490976.2018.1564431. Epub 2019 Feb 3.</t>
  </si>
  <si>
    <t>Leo S</t>
  </si>
  <si>
    <t>PMC6748584</t>
  </si>
  <si>
    <t>10.1080/19490976.2018.1564431</t>
  </si>
  <si>
    <t>A murine model of diarrhea, growth impairment and metabolic disturbances with Shigella flexneri infection and the role of zinc deficiency</t>
  </si>
  <si>
    <t>Q S Medeiros PH, Ledwaba SE, Bolick DT, Giallourou N, Yum LK, Costa DVS, Oriá RB, Barry EM, Swann JR, Lima AÂM, Agaisse H, Guerrant RL.</t>
  </si>
  <si>
    <t>Gut Microbes. 2019;10(5):615-630. doi: 10.1080/19490976.2018.1564430. Epub 2019 Feb 3.</t>
  </si>
  <si>
    <t>Q S Medeiros PH</t>
  </si>
  <si>
    <t>PMC6748602</t>
  </si>
  <si>
    <t>10.1080/19490976.2018.1564430</t>
  </si>
  <si>
    <t>Disentangling a complex nationwide Salmonella Dublin outbreak associated with raw-milk cheese consumption, France, 2015 to 2016</t>
  </si>
  <si>
    <t>Ung A, Baidjoe AY, Van Cauteren D, Fawal N, Fabre L, Guerrisi C, Danis K, Morand A, Donguy MP, Lucas E, Rossignol L, Lefèvre S, Vignaud ML, Cadel-Six S, Lailler R, Jourdan-Da Silva N, Le Hello S.</t>
  </si>
  <si>
    <t>Euro Surveill. 2019 Jan;24(3):1700703. doi: 10.2807/1560-7917.ES.2019.24.3.1700703.</t>
  </si>
  <si>
    <t>Ung A</t>
  </si>
  <si>
    <t>PMC6344836</t>
  </si>
  <si>
    <t>10.2807/1560-7917.ES.2019.24.3.1700703</t>
  </si>
  <si>
    <t>Escherichia coli O(101)-induced diarrhea develops gut microbial dysbiosis in rats</t>
  </si>
  <si>
    <t>Sun X, Gao Y, Wang X, Hu G, Wang Y, Feng B, Hu Y, Mu X, Zhang Y, Dong H.</t>
  </si>
  <si>
    <t>Exp Ther Med. 2019 Jan;17(1):824-834. doi: 10.3892/etm.2018.6997. Epub 2018 Nov 20.</t>
  </si>
  <si>
    <t>PMC6307388</t>
  </si>
  <si>
    <t>10.3892/etm.2018.6997</t>
  </si>
  <si>
    <t>Serotonin and tryptophan metabolites, autoantibodies and gut microbiome in APECED</t>
  </si>
  <si>
    <t>Naskali E, Dettmer K, Oefner PJ, Pereira PAB, Krohn K, Auvinen P, Ranki A, Kluger N.</t>
  </si>
  <si>
    <t>Endocr Connect. 2019 Jan 1;8(1):69-77. doi: 10.1530/EC-18-0513.</t>
  </si>
  <si>
    <t>Naskali E</t>
  </si>
  <si>
    <t>Endocr Connect</t>
  </si>
  <si>
    <t>PMC6365670</t>
  </si>
  <si>
    <t>10.1530/EC-18-0513</t>
  </si>
  <si>
    <t>2019 Jan 1</t>
  </si>
  <si>
    <t>Biochemical Characterization of In vitro Reconstituted Biologically Active Recombinant Shiga Toxin</t>
  </si>
  <si>
    <t>Chauhan V, Chauhan R, Sonkar P, Dhaked RK.</t>
  </si>
  <si>
    <t>Protein Pept Lett. 2019;26(3):227-234. doi: 10.2174/0929866526666181228161834.</t>
  </si>
  <si>
    <t>Chauhan V</t>
  </si>
  <si>
    <t>Protein Pept Lett</t>
  </si>
  <si>
    <t>10.2174/0929866526666181228161834</t>
  </si>
  <si>
    <t>First prevalence of metallo beta-lactamases producing Enterobacteriacea in Iranian cancer patients</t>
  </si>
  <si>
    <t>Zare D, Fazeli H.</t>
  </si>
  <si>
    <t>Ann Ig. 2019 Jan-Feb;31(1):62-68. doi: 10.7416/ai.2019.2259.</t>
  </si>
  <si>
    <t>Zare D</t>
  </si>
  <si>
    <t>10.7416/ai.2019.2259</t>
  </si>
  <si>
    <t>2019 Jan-Feb</t>
  </si>
  <si>
    <t>NLRP10 Affects the Stability of Abin-1 To Control Inflammatory Responses</t>
  </si>
  <si>
    <t>Mirza N, Sowa AS, Lautz K, Kufer TA.</t>
  </si>
  <si>
    <t>J Immunol. 2019 Jan 1;202(1):218-227. doi: 10.4049/jimmunol.1800334. Epub 2018 Dec 3.</t>
  </si>
  <si>
    <t>Mirza N</t>
  </si>
  <si>
    <t>J Immunol</t>
  </si>
  <si>
    <t>10.4049/jimmunol.1800334</t>
  </si>
  <si>
    <t>Fabrication of MgO nanostructures and its efficient photocatalytic, antibacterial and anticancer performance</t>
  </si>
  <si>
    <t>Karthik K, Dhanuskodi S, Gobinath C, Prabukumar S, Sivaramakrishnan S.</t>
  </si>
  <si>
    <t>J Photochem Photobiol B. 2019 Jan;190:8-20. doi: 10.1016/j.jphotobiol.2018.11.001. Epub 2018 Nov 12.</t>
  </si>
  <si>
    <t>Karthik K</t>
  </si>
  <si>
    <t>J Photochem Photobiol B</t>
  </si>
  <si>
    <t>10.1016/j.jphotobiol.2018.11.001</t>
  </si>
  <si>
    <t>Novel metabolites from Trichoderma atroviride against human prostate cancer cells and their inhibitory effect on Helicobacter pylori and Shigella toxin producing Escherichia coli</t>
  </si>
  <si>
    <t>Saravanakumar K, Mandava S, Chellia R, Jeevithan E, Babu Yelamanchi RS, Mandava D, Wen-Hui W, Lee J, Oh DH, Kathiresan K, Wang MH.</t>
  </si>
  <si>
    <t>Microb Pathog. 2019 Jan;126:19-26. doi: 10.1016/j.micpath.2018.10.011. Epub 2018 Oct 10.</t>
  </si>
  <si>
    <t>Saravanakumar K</t>
  </si>
  <si>
    <t>10.1016/j.micpath.2018.10.011</t>
  </si>
  <si>
    <t>Colostrum feeding shapes the hindgut microbiota of dairy calves during the first 12 h of life</t>
  </si>
  <si>
    <t>Song Y, Malmuthuge N, Li F, Guan LL.</t>
  </si>
  <si>
    <t>FEMS Microbiol Ecol. 2019 Jan 1;95(1). doi: 10.1093/femsec/fiy203.</t>
  </si>
  <si>
    <t>10.1093/femsec/fiy203</t>
  </si>
  <si>
    <t>Intestinal microorganisms involved in colorectal cancer complicated with dyslipidosis</t>
  </si>
  <si>
    <t>Han S, Pan Y, Yang X, Da M, Wei Q, Gao Y, Qi Q, Ru L.</t>
  </si>
  <si>
    <t>Cancer Biol Ther. 2019;20(1):81-89. doi: 10.1080/15384047.2018.1507255. Epub 2018 Sep 21.</t>
  </si>
  <si>
    <t>Cancer Biol Ther</t>
  </si>
  <si>
    <t>PMC6343685</t>
  </si>
  <si>
    <t>10.1080/15384047.2018.1507255</t>
  </si>
  <si>
    <t>Complete genome sequence of C130_2, a novel myovirus infecting pathogenic Escherichia coli and Shigella strains</t>
  </si>
  <si>
    <t>Sváb D, Falgenhauer L, Rohde M, Chakraborty T, Tóth I.</t>
  </si>
  <si>
    <t>Arch Virol. 2019 Jan;164(1):321-324. doi: 10.1007/s00705-018-4042-0. Epub 2018 Sep 20.</t>
  </si>
  <si>
    <t>10.1007/s00705-018-4042-0</t>
  </si>
  <si>
    <t>Systemic method to isolate large bacteriophages for use in biocontrol of a wide-range of pathogenic bacteria</t>
  </si>
  <si>
    <t>Saad AM, Soliman AM, Kawasaki T, Fujie M, Nariya H, Shimamoto T, Yamada T.</t>
  </si>
  <si>
    <t>J Biosci Bioeng. 2019 Jan;127(1):73-78. doi: 10.1016/j.jbiosc.2018.07.001. Epub 2018 Jul 23.</t>
  </si>
  <si>
    <t>Saad AM</t>
  </si>
  <si>
    <t>J Biosci Bioeng</t>
  </si>
  <si>
    <t>10.1016/j.jbiosc.2018.07.001</t>
  </si>
  <si>
    <t>A requirement for septins and the autophagy receptor p62 in the proliferation of intracellular Shigella</t>
  </si>
  <si>
    <t>Lobato-Márquez D, Krokowski S, Sirianni A, Larrouy-Maumus G, Mostowy S.</t>
  </si>
  <si>
    <t>Cytoskeleton (Hoboken). 2019 Jan;76(1):163-172. doi: 10.1002/cm.21453. Epub 2018 Sep 10.</t>
  </si>
  <si>
    <t>Cytoskeleton (Hoboken)</t>
  </si>
  <si>
    <t>PMC6519264</t>
  </si>
  <si>
    <t>10.1002/cm.21453</t>
  </si>
  <si>
    <t>Characterization of Bacteria in Nigerian Yogurt as Promising Alternative to Antibiotics in Gastrointestinal Infections</t>
  </si>
  <si>
    <t>Ayeni AO, Ruppitsch W, Ayeni FA.</t>
  </si>
  <si>
    <t>J Diet Suppl. 2019;16(2):141-151. doi: 10.1080/19390211.2018.1440684. Epub 2018 Mar 14.</t>
  </si>
  <si>
    <t>Ayeni AO</t>
  </si>
  <si>
    <t>J Diet Suppl</t>
  </si>
  <si>
    <t>10.1080/19390211.2018.1440684</t>
  </si>
  <si>
    <t>Intestinal Organoids as a Novel Tool to Study Microbes-Epithelium Interactions</t>
  </si>
  <si>
    <t>Nigro G, Hanson M, Fevre C, Lecuit M, Sansonetti PJ.</t>
  </si>
  <si>
    <t>Methods Mol Biol. 2019;1576:183-194. doi: 10.1007/7651_2016_12.</t>
  </si>
  <si>
    <t>10.1007/7651_2016_12</t>
  </si>
  <si>
    <t>Modulatory upregulation of an insulin peptide gene by different pathogens in C. elegans</t>
  </si>
  <si>
    <t>Lee SH, Omi S, Thakur N, Taffoni C, Belougne J, Engelmann I, Ewbank JJ, Pujol N.</t>
  </si>
  <si>
    <t>Virulence. 2018 Dec 31;9(1):648-658. doi: 10.1080/21505594.2018.1433969.</t>
  </si>
  <si>
    <t>Lee SH</t>
  </si>
  <si>
    <t>PMC5955453</t>
  </si>
  <si>
    <t>10.1080/21505594.2018.1433969</t>
  </si>
  <si>
    <t>2018 Dec 31</t>
  </si>
  <si>
    <t>Gut Microbiome and Plasma Microbiome-Related Metabolites in Patients With Decompensated and Compensated Heart Failure</t>
  </si>
  <si>
    <t>Hayashi T, Yamashita T, Watanabe H, Kami K, Yoshida N, Tabata T, Emoto T, Sasaki N, Mizoguchi T, Irino Y, Toh R, Shinohara M, Okada Y, Ogawa W, Yamada T, Hirata KI.</t>
  </si>
  <si>
    <t>Circ J. 2018 Dec 25;83(1):182-192. doi: 10.1253/circj.CJ-18-0468. Epub 2018 Nov 29.</t>
  </si>
  <si>
    <t>Hayashi T</t>
  </si>
  <si>
    <t>Circ J</t>
  </si>
  <si>
    <t>10.1253/circj.CJ-18-0468</t>
  </si>
  <si>
    <t>2018 Dec 25</t>
  </si>
  <si>
    <t>Shutting Down Shigella Secretion: Characterizing Small Molecule Type Three Secretion System ATPase Inhibitors</t>
  </si>
  <si>
    <t>Case HB, Mattock DS, Dickenson NE.</t>
  </si>
  <si>
    <t>Biochemistry. 2018 Dec 18;57(50):6906-6916. doi: 10.1021/acs.biochem.8b01077. Epub 2018 Dec 5.</t>
  </si>
  <si>
    <t>PMC6298828</t>
  </si>
  <si>
    <t>NIHMS998555</t>
  </si>
  <si>
    <t>10.1021/acs.biochem.8b01077</t>
  </si>
  <si>
    <t>2018 Dec 18</t>
  </si>
  <si>
    <t>Bimetallic Fe-Cu Nanocomposites on Sand Particles for the Inactivation of Clinical Isolates and Point-of-Use Water Filtration</t>
  </si>
  <si>
    <t>Das M, Goswami U, Ghosh SS, Chattopadhyay A.</t>
  </si>
  <si>
    <t>ACS Appl Bio Mater. 2018 Dec 17;1(6):2153-2166. doi: 10.1021/acsabm.8b00572. Epub 2018 Dec 3.</t>
  </si>
  <si>
    <t>Das M</t>
  </si>
  <si>
    <t>ACS Appl Bio Mater</t>
  </si>
  <si>
    <t>10.1021/acsabm.8b00572</t>
  </si>
  <si>
    <t>2018 Dec 17</t>
  </si>
  <si>
    <t>Characterization and Genomic Analysis of SFPH2, a Novel T7virus Infecting Shigella</t>
  </si>
  <si>
    <t>Yang C, Wang H, Ma H, Bao R, Liu H, Yang L, Liang B, Jia L, Xie J, Xiang Y, Dong N, Qiu S, Song H.</t>
  </si>
  <si>
    <t>Front Microbiol. 2018 Dec 14;9:3027. doi: 10.3389/fmicb.2018.03027. eCollection 2018.</t>
  </si>
  <si>
    <t>PMC6302001</t>
  </si>
  <si>
    <t>10.3389/fmicb.2018.03027</t>
  </si>
  <si>
    <t>2018 Dec 14</t>
  </si>
  <si>
    <t>Novel regulatory mechanism of establishment genes of conjugative plasmids</t>
  </si>
  <si>
    <t>Val-Calvo J, Luque-Ortega JR, Crespo I, Miguel-Arribas A, Abia D, Sánchez-Hevia DL, Serrano E, Gago-Córdoba C, Ares S, Alfonso C, Rojo F, Wu LJ, Boer DR, Meijer WJJ.</t>
  </si>
  <si>
    <t>Nucleic Acids Res. 2018 Dec 14;46(22):11910-11926. doi: 10.1093/nar/gky996.</t>
  </si>
  <si>
    <t>Val-Calvo J</t>
  </si>
  <si>
    <t>Nucleic Acids Res</t>
  </si>
  <si>
    <t>PMC6294495</t>
  </si>
  <si>
    <t>10.1093/nar/gky996</t>
  </si>
  <si>
    <t>Bayesian inference of ancestral dates on bacterial phylogenetic trees</t>
  </si>
  <si>
    <t>Didelot X, Croucher NJ, Bentley SD, Harris SR, Wilson DJ.</t>
  </si>
  <si>
    <t>Nucleic Acids Res. 2018 Dec 14;46(22):e134. doi: 10.1093/nar/gky783.</t>
  </si>
  <si>
    <t>Didelot X</t>
  </si>
  <si>
    <t>PMC6294524</t>
  </si>
  <si>
    <t>10.1093/nar/gky783</t>
  </si>
  <si>
    <t>Septins Recognize and Entrap Dividing Bacterial Cells for Delivery to Lysosomes</t>
  </si>
  <si>
    <t>Krokowski S, Lobato-Márquez D, Chastanet A, Pereira PM, Angelis D, Galea D, Larrouy-Maumus G, Henriques R, Spiliotis ET, Carballido-López R, Mostowy S.</t>
  </si>
  <si>
    <t>Cell Host Microbe. 2018 Dec 12;24(6):866-874.e4. doi: 10.1016/j.chom.2018.11.005.</t>
  </si>
  <si>
    <t>PMC6299245</t>
  </si>
  <si>
    <t>10.1016/j.chom.2018.11.005</t>
  </si>
  <si>
    <t>2018 Dec 12</t>
  </si>
  <si>
    <t>[Identification and evaluation on methods with upstream flank sequences of CRISPR1, regarding Escherichia coli and Shigella]</t>
  </si>
  <si>
    <t>Liang WJ, Cui CC, Duan GC, Liu HY, Xu YK, Xi YL, Yang HY, Chen SY.</t>
  </si>
  <si>
    <t>Zhonghua Liu Xing Bing Xue Za Zhi. 2018 Dec 10;39(12):1607-1610. doi: 10.3760/cma.j.issn.0254-6450.2018.12.013.</t>
  </si>
  <si>
    <t>Liang WJ</t>
  </si>
  <si>
    <t>10.3760/cma.j.issn.0254-6450.2018.12.013</t>
  </si>
  <si>
    <t>2018 Dec 10</t>
  </si>
  <si>
    <t>[Surveillance data on notifiable infectious diseases among students aged 6-22 years in China, 2011-2016]</t>
  </si>
  <si>
    <t>Sun J, Yang WW, Zeng LJ, Geng MJ, Dong YH, Xing Y, Ma J, Li ZJ, Wang LP.</t>
  </si>
  <si>
    <t>Zhonghua Liu Xing Bing Xue Za Zhi. 2018 Dec 10;39(12):1589-1595. doi: 10.3760/cma.j.issn.0254-6450.2018.12.010.</t>
  </si>
  <si>
    <t>10.3760/cma.j.issn.0254-6450.2018.12.010</t>
  </si>
  <si>
    <t>Detection and discrimination of Shigella sonnei and Shigella flexneri based on vacuolar responses in Saccharomyces cerevisiae</t>
  </si>
  <si>
    <t>Nguyen NT, Park RM, Kim YH, Min J.</t>
  </si>
  <si>
    <t>J Biotechnol. 2018 Dec 10;287:1-7. doi: 10.1016/j.jbiotec.2018.09.009. Epub 2018 Sep 24.</t>
  </si>
  <si>
    <t>J Biotechnol</t>
  </si>
  <si>
    <t>10.1016/j.jbiotec.2018.09.009</t>
  </si>
  <si>
    <t>Role of a fluid-phase PRR in fighting an intracellular pathogen: PTX3 in Shigella infection</t>
  </si>
  <si>
    <t>Ciancarella V, Lembo-Fazio L, Paciello I, Bruno AK, Jaillon S, Berardi S, Barbagallo M, Meron-Sudai S, Cohen D, Molinaro A, Rossi G, Garlanda C, Bernardini ML.</t>
  </si>
  <si>
    <t>PLoS Pathog. 2018 Dec 7;14(12):e1007469. doi: 10.1371/journal.ppat.1007469. eCollection 2018 Dec.</t>
  </si>
  <si>
    <t>Ciancarella V</t>
  </si>
  <si>
    <t>PMC6317801</t>
  </si>
  <si>
    <t>10.1371/journal.ppat.1007469</t>
  </si>
  <si>
    <t>2018 Dec 7</t>
  </si>
  <si>
    <t>Aspherical and Spherical InvA497-Functionalized Nanocarriers for Intracellular Delivery of Anti-Infective Agents</t>
  </si>
  <si>
    <t>Castoldi A, Empting M, De Rossi C, Mayr K, Dersch P, Hartmann R, Müller R, Gordon S, Lehr CM.</t>
  </si>
  <si>
    <t>Pharm Res. 2018 Dec 5;36(1):22. doi: 10.1007/s11095-018-2521-3.</t>
  </si>
  <si>
    <t>Castoldi A</t>
  </si>
  <si>
    <t>Pharm Res</t>
  </si>
  <si>
    <t>PMC6290668</t>
  </si>
  <si>
    <t>10.1007/s11095-018-2521-3</t>
  </si>
  <si>
    <t>2018 Dec 5</t>
  </si>
  <si>
    <t>Intestinal microbiota mediates Enterotoxigenic Escherichia coli-induced diarrhea in piglets</t>
  </si>
  <si>
    <t>Bin P, Tang Z, Liu S, Chen S, Xia Y, Liu J, Wu H, Zhu G.</t>
  </si>
  <si>
    <t>BMC Vet Res. 2018 Dec 5;14(1):385. doi: 10.1186/s12917-018-1704-9.</t>
  </si>
  <si>
    <t>Bin P</t>
  </si>
  <si>
    <t>PMC6282381</t>
  </si>
  <si>
    <t>10.1186/s12917-018-1704-9</t>
  </si>
  <si>
    <t>Stress-induced host membrane remodeling protects from infection by non-motile bacterial pathogens</t>
  </si>
  <si>
    <t>Tawk C, Nigro G, Rodrigues Lopes I, Aguilar C, Lisowski C, Mano M, Sansonetti P, Vogel J, Eulalio A.</t>
  </si>
  <si>
    <t>EMBO J. 2018 Dec 3;37(23):e98529. doi: 10.15252/embj.201798529. Epub 2018 Nov 2.</t>
  </si>
  <si>
    <t>Tawk C</t>
  </si>
  <si>
    <t>PMC6276891</t>
  </si>
  <si>
    <t>10.15252/embj.201798529</t>
  </si>
  <si>
    <t>2018 Dec 3</t>
  </si>
  <si>
    <t>An Investigation into Enterobacteriaceae Responsible for Early Mortality in Japanese Quail Chicks and Their Antibiotic Susceptibility Patterns</t>
  </si>
  <si>
    <t>Broomand Z, Jafari RA, Gharibi D, Kazemi K.</t>
  </si>
  <si>
    <t>Arch Razi Inst. 2018 Dec;73(4):277-285. doi: 10.22092/ari.2017.110226.1123. Epub 2018 Dec 1.</t>
  </si>
  <si>
    <t>Broomand Z</t>
  </si>
  <si>
    <t>10.22092/ari.2017.110226.1123</t>
  </si>
  <si>
    <t>2018 Dec</t>
  </si>
  <si>
    <t>Differences Regarding the Molecular Features and Gut Microbiota Between Right and Left Colon Cancer</t>
  </si>
  <si>
    <t>Kim K, Castro EJT, Shim H, Advincula JVG, Kim YW.</t>
  </si>
  <si>
    <t>Ann Coloproctol. 2018 Dec;34(6):280-285. doi: 10.3393/ac.2018.12.17. Epub 2018 Dec 31.</t>
  </si>
  <si>
    <t>Kim K</t>
  </si>
  <si>
    <t>Ann Coloproctol</t>
  </si>
  <si>
    <t>PMC6347335</t>
  </si>
  <si>
    <t>10.3393/ac.2018.12.17</t>
  </si>
  <si>
    <t>Functional Prediction of Hypothetical Proteins from Shigella flexneri and Validation of the Predicted Models by Using ROC Curve Analysis</t>
  </si>
  <si>
    <t>Gazi MA, Mahmud S, Fahim SM, Kibria MG, Palit P, Islam MR, Rashid H, Das S, Mahfuz M, Ahmeed T.</t>
  </si>
  <si>
    <t>Genomics Inform. 2018 Dec;16(4):e26. doi: 10.5808/GI.2018.16.4.e26. Epub 2018 Dec 28.</t>
  </si>
  <si>
    <t>Genomics Inform</t>
  </si>
  <si>
    <t>PMC6440662</t>
  </si>
  <si>
    <t>10.5808/GI.2018.16.4.e26</t>
  </si>
  <si>
    <t>Molecular epidemiology and genetic characterization of Shigella in pediatric patients in Iran</t>
  </si>
  <si>
    <t>Soltan Dallal MM, Ranjbar R, Yaghoubi S, Rajabi Z, Aminharati F, Adeli Behrooz H.</t>
  </si>
  <si>
    <t>Infez Med. 2018 Dec 1;26(4):321-328.</t>
  </si>
  <si>
    <t>Infez Med</t>
  </si>
  <si>
    <t>2018 Dec 1</t>
  </si>
  <si>
    <t>ADP-heptose is a newly identified pathogen-associated molecular pattern of Shigella flexneri</t>
  </si>
  <si>
    <t>García-Weber D, Dangeard AS, Cornil J, Thai L, Rytter H, Zamyatina A, Mulard LA, Arrieumerlou C.</t>
  </si>
  <si>
    <t>EMBO Rep. 2018 Dec;19(12):e46943. doi: 10.15252/embr.201846943. Epub 2018 Nov 19.</t>
  </si>
  <si>
    <t>García-Weber D</t>
  </si>
  <si>
    <t>EMBO Rep</t>
  </si>
  <si>
    <t>PMC6280651</t>
  </si>
  <si>
    <t>10.15252/embr.201846943</t>
  </si>
  <si>
    <t>Characterization of a Salmonella Enteritidis bacteriophage showing broad lytic activity against Gram-negative enteric bacteria</t>
  </si>
  <si>
    <t>Kim S, Kim SH, Rahman M, Kim J.</t>
  </si>
  <si>
    <t>J Microbiol. 2018 Dec;56(12):917-925. doi: 10.1007/s12275-018-8310-1. Epub 2018 Oct 25.</t>
  </si>
  <si>
    <t>10.1007/s12275-018-8310-1</t>
  </si>
  <si>
    <t>Alterations in the diversity and composition of mice gut microbiota by lytic or temperate gut phage treatment</t>
  </si>
  <si>
    <t>Bao HD, Pang MD, Olaniran A, Zhang XH, Zhang H, Zhou Y, Sun LC, Schmidt S, Wang R.</t>
  </si>
  <si>
    <t>Appl Microbiol Biotechnol. 2018 Dec;102(23):10219-10230. doi: 10.1007/s00253-018-9378-6. Epub 2018 Oct 9.</t>
  </si>
  <si>
    <t>Bao HD</t>
  </si>
  <si>
    <t>10.1007/s00253-018-9378-6</t>
  </si>
  <si>
    <t>Use of quantitative molecular diagnostic methods to assess the aetiology, burden, and clinical characteristics of diarrhoea in children in low-resource settings: a reanalysis of the MAL-ED cohort study</t>
  </si>
  <si>
    <t>Platts-Mills JA, Liu J, Rogawski ET, Kabir F, Lertsethtakarn P, Siguas M, Khan SS, Praharaj I, Murei A, Nshama R, Mujaga B, Havt A, Maciel IA, McMurry TL, Operario DJ, Taniuchi M, Gratz J, Stroup SE, Roberts JH, Kalam A, Aziz F, Qureshi S, Islam MO, Sakpaisal P, Silapong S, Yori PP, Rajendiran R, Benny B, McGrath M, McCormick BJJ, Seidman JC, Lang D, Gottlieb M, Guerrant RL, Lima AAM, Leite JP, Samie A, Bessong PO, Page N, Bodhidatta L, Mason C, Shrestha S, Kiwelu I, Mduma ER, Iqbal NT, Bhutta ZA, Ahmed T, Haque R, Kang G, Kosek MN, Houpt ER; MAL-ED Network Investigators.</t>
  </si>
  <si>
    <t>Lancet Glob Health. 2018 Dec;6(12):e1309-e1318. doi: 10.1016/S2214-109X(18)30349-8. Epub 2018 Oct 1.</t>
  </si>
  <si>
    <t>PMC6227251</t>
  </si>
  <si>
    <t>10.1016/S2214-109X(18)30349-8</t>
  </si>
  <si>
    <t>Use of quantitative molecular diagnostic methods to investigate the effect of enteropathogen infections on linear growth in children in low-resource settings: longitudinal analysis of results from the MAL-ED cohort study</t>
  </si>
  <si>
    <t>Rogawski ET, Liu J, Platts-Mills JA, Kabir F, Lertsethtakarn P, Siguas M, Khan SS, Praharaj I, Murei A, Nshama R, Mujaga B, Havt A, Maciel IA, Operario DJ, Taniuchi M, Gratz J, Stroup SE, Roberts JH, Kalam A, Aziz F, Qureshi S, Islam MO, Sakpaisal P, Silapong S, Yori PP, Rajendiran R, Benny B, McGrath M, Seidman JC, Lang D, Gottlieb M, Guerrant RL, Lima AAM, Leite JP, Samie A, Bessong PO, Page N, Bodhidatta L, Mason C, Shrestha S, Kiwelu I, Mduma ER, Iqbal NT, Bhutta ZA, Ahmed T, Haque R, Kang G, Kosek MN, Houpt ER; MAL-ED Network Investigators.</t>
  </si>
  <si>
    <t>Lancet Glob Health. 2018 Dec;6(12):e1319-e1328. doi: 10.1016/S2214-109X(18)30351-6. Epub 2018 Oct 1.</t>
  </si>
  <si>
    <t>Rogawski ET</t>
  </si>
  <si>
    <t>PMC6227248</t>
  </si>
  <si>
    <t>10.1016/S2214-109X(18)30351-6</t>
  </si>
  <si>
    <t>Constructing and transient expression of a gene cassette containing edible vaccine elements and shigellosis, anthrax and cholera recombinant antigens in tomato</t>
  </si>
  <si>
    <t>Davod J, Fatemeh DN, Honari H, Hosseini R.</t>
  </si>
  <si>
    <t>Mol Biol Rep. 2018 Dec;45(6):2237-2246. doi: 10.1007/s11033-018-4385-3. Epub 2018 Sep 22.</t>
  </si>
  <si>
    <t>Davod J</t>
  </si>
  <si>
    <t>PMC7088786</t>
  </si>
  <si>
    <t>10.1007/s11033-018-4385-3</t>
  </si>
  <si>
    <t>The influence of gut microbiota dysbiosis to the efficacy of 5-Fluorouracil treatment on colorectal cancer</t>
  </si>
  <si>
    <t>Yuan L, Zhang S, Li H, Yang F, Mushtaq N, Ullah S, Shi Y, An C, Xu J.</t>
  </si>
  <si>
    <t>Biomed Pharmacother. 2018 Dec;108:184-193. doi: 10.1016/j.biopha.2018.08.165. Epub 2018 Sep 13.</t>
  </si>
  <si>
    <t>10.1016/j.biopha.2018.08.165</t>
  </si>
  <si>
    <t>Construction of stable fluorescent laboratory control strains for several food safety relevant Enterobacteriaceae</t>
  </si>
  <si>
    <t>Binet R, Pettengill EA, Hoffmann M, Hammack TS, Monday SR.</t>
  </si>
  <si>
    <t>Food Microbiol. 2018 Dec;76:553-563. doi: 10.1016/j.fm.2017.10.014. Epub 2017 Nov 2.</t>
  </si>
  <si>
    <t>Binet R</t>
  </si>
  <si>
    <t>10.1016/j.fm.2017.10.014</t>
  </si>
  <si>
    <t>Prevalence and characterisation of third-generation cephalosporin-resistant Shigella flexneri isolates from Jiangsu Province, China, 2013-2015</t>
  </si>
  <si>
    <t>Liu G, Qian H, Tang B, Chen Y, Kang H, Jiang F, Ma P, Gu B, Huo X.</t>
  </si>
  <si>
    <t>J Glob Antimicrob Resist. 2018 Dec;15:283-287. doi: 10.1016/j.jgar.2018.08.012. Epub 2018 Aug 23.</t>
  </si>
  <si>
    <t>10.1016/j.jgar.2018.08.012</t>
  </si>
  <si>
    <t>Genetic Diversity of Norovirus Infections, Coinfections, and Undernutrition in Children From Brazilian Semiarid Region</t>
  </si>
  <si>
    <t>Gondim RDG, Pankov RC, Prata MMG, Medeiros PHQS, Veras HN, Santos AKS, Magalhães LMC, Havt A, Fumian TM, Miagostovich MP, Leite JPG, Lima AAM.</t>
  </si>
  <si>
    <t>J Pediatr Gastroenterol Nutr. 2018 Dec;67(6):e117-e122. doi: 10.1097/MPG.0000000000002085.</t>
  </si>
  <si>
    <t>Gondim RDG</t>
  </si>
  <si>
    <t>10.1097/MPG.0000000000002085</t>
  </si>
  <si>
    <t>Draft Genome Sequences of 72 Isolates from All Four Species of Shigella</t>
  </si>
  <si>
    <t>Gangiredla J, Mammel MK, Lacher DW, Tartera C, Jackson SA, Patel IR, Elkins CA, Mukherjee A.</t>
  </si>
  <si>
    <t>Microbiol Resour Announc. 2018 Nov 29;7(21):e01399-18. doi: 10.1128/MRA.01399-18. eCollection 2018 Nov.</t>
  </si>
  <si>
    <t>Gangiredla J</t>
  </si>
  <si>
    <t>PMC6284731</t>
  </si>
  <si>
    <t>10.1128/MRA.01399-18</t>
  </si>
  <si>
    <t>2018 Nov 29</t>
  </si>
  <si>
    <t>Improved Biosafety and Biosecurity Measures and/or Strategies to Tackle Laboratory-Acquired Infections and Related Risks</t>
  </si>
  <si>
    <t>Peng H, Bilal M, Iqbal HMN.</t>
  </si>
  <si>
    <t>Int J Environ Res Public Health. 2018 Nov 29;15(12):2697. doi: 10.3390/ijerph15122697.</t>
  </si>
  <si>
    <t>Peng H</t>
  </si>
  <si>
    <t>PMC6313313</t>
  </si>
  <si>
    <t>10.3390/ijerph15122697</t>
  </si>
  <si>
    <t>Towards a subunit vaccine from a Shigella flexneri ΔtolR mutant</t>
  </si>
  <si>
    <t>Pastor Y, Camacho AI, Zúñiga-Ripa A, Merchán A, Rosas P, Irache JM, Gamazo C.</t>
  </si>
  <si>
    <t>Vaccine. 2018 Nov 26;36(49):7509-7519. doi: 10.1016/j.vaccine.2018.10.066. Epub 2018 Oct 24.</t>
  </si>
  <si>
    <t>10.1016/j.vaccine.2018.10.066</t>
  </si>
  <si>
    <t>2018 Nov 26</t>
  </si>
  <si>
    <t>Feed Restriction Modulates the Fecal Microbiota Composition, Nutrient Retention, and Feed Efficiency in Chickens Divergent in Residual Feed Intake</t>
  </si>
  <si>
    <t>Siegerstetter SC, Petri RM, Magowan E, Lawlor PG, Zebeli Q, O'Connell NE, Metzler-Zebeli BU.</t>
  </si>
  <si>
    <t>Front Microbiol. 2018 Nov 19;9:2698. doi: 10.3389/fmicb.2018.02698. eCollection 2018.</t>
  </si>
  <si>
    <t>Siegerstetter SC</t>
  </si>
  <si>
    <t>PMC6254087</t>
  </si>
  <si>
    <t>10.3389/fmicb.2018.02698</t>
  </si>
  <si>
    <t>2018 Nov 19</t>
  </si>
  <si>
    <t>The burden of gastroenteritis in Switzerland (BUGS) study: a research proposal for a 1-year, prospective cohort study</t>
  </si>
  <si>
    <t>Schmutz C, Mäusezahl D.</t>
  </si>
  <si>
    <t>BMC Res Notes. 2018 Nov 16;11(1):816. doi: 10.1186/s13104-018-3916-2.</t>
  </si>
  <si>
    <t>Schmutz C</t>
  </si>
  <si>
    <t>PMC6240284</t>
  </si>
  <si>
    <t>10.1186/s13104-018-3916-2</t>
  </si>
  <si>
    <t>2018 Nov 16</t>
  </si>
  <si>
    <t>Succession and persistence of microbial communities and antimicrobial resistance genes associated with International Space Station environmental surfaces</t>
  </si>
  <si>
    <t>Singh NK, Wood JM, Karouia F, Venkateswaran K.</t>
  </si>
  <si>
    <t>Microbiome. 2018 Nov 13;6(1):204. doi: 10.1186/s40168-018-0585-2.</t>
  </si>
  <si>
    <t>Singh NK</t>
  </si>
  <si>
    <t>PMC6234677</t>
  </si>
  <si>
    <t>10.1186/s40168-018-0585-2</t>
  </si>
  <si>
    <t>2018 Nov 13</t>
  </si>
  <si>
    <t>Regulatory Hierarchies Controlling Virulence Gene Expression in Shigella flexneri and Vibrio cholerae</t>
  </si>
  <si>
    <t>Dorman MJ, Dorman CJ.</t>
  </si>
  <si>
    <t>Front Microbiol. 2018 Nov 9;9:2686. doi: 10.3389/fmicb.2018.02686. eCollection 2018.</t>
  </si>
  <si>
    <t>Dorman MJ</t>
  </si>
  <si>
    <t>PMC6237886</t>
  </si>
  <si>
    <t>10.3389/fmicb.2018.02686</t>
  </si>
  <si>
    <t>2018 Nov 9</t>
  </si>
  <si>
    <t>An impedimetric aptasensor for Shigella dysenteriae using a gold nanoparticle-modified glassy carbon electrode</t>
  </si>
  <si>
    <t>Zarei SS, Soleimanian-Zad S, Ensafi AA.</t>
  </si>
  <si>
    <t>Mikrochim Acta. 2018 Nov 9;185(12):538. doi: 10.1007/s00604-018-3075-0.</t>
  </si>
  <si>
    <t>Zarei SS</t>
  </si>
  <si>
    <t>10.1007/s00604-018-3075-0</t>
  </si>
  <si>
    <t>Isolation and Characterization of Nanobodies against a Zinc-Transporting P-Type ATPase</t>
  </si>
  <si>
    <t>Longhin E, Grønberg C, Hu Q, Duelli AS, Andersen KR, Laursen NS, Gourdon P.</t>
  </si>
  <si>
    <t>Antibodies (Basel). 2018 Nov 7;7(4):39. doi: 10.3390/antib7040039.</t>
  </si>
  <si>
    <t>Longhin E</t>
  </si>
  <si>
    <t>PMC6698960</t>
  </si>
  <si>
    <t>10.3390/antib7040039</t>
  </si>
  <si>
    <t>A High-throughput Platform for the Screening of Salmonella spp./Shigella spp</t>
  </si>
  <si>
    <t>Yang Z, Chen XB, Tu CN, Su Y, Wang HB.</t>
  </si>
  <si>
    <t>J Vis Exp. 2018 Nov 7;(141). doi: 10.3791/58200.</t>
  </si>
  <si>
    <t>10.3791/58200</t>
  </si>
  <si>
    <t>Kinetic Characterization of the Shigella Type Three Secretion System ATPase Spa47 Using α-(32)P ATP</t>
  </si>
  <si>
    <t>Case HB, Dickenson NE.</t>
  </si>
  <si>
    <t>Bio Protoc. 2018 Nov 5;8(21):e3074. doi: 10.21769/BioProtoc.3074.</t>
  </si>
  <si>
    <t>PMC6247913</t>
  </si>
  <si>
    <t>NIHMS996414</t>
  </si>
  <si>
    <t>10.21769/BioProtoc.3074</t>
  </si>
  <si>
    <t>2018 Nov 5</t>
  </si>
  <si>
    <t>Microbial Indicators and Environmental Relationships in the Umhlangane River, Durban, South Africa</t>
  </si>
  <si>
    <t>Marie V, Lin J.</t>
  </si>
  <si>
    <t>Open Life Sci. 2018 Nov 2;13:385-395. doi: 10.1515/biol-2018-0047. eCollection 2018 Jan.</t>
  </si>
  <si>
    <t>Marie V</t>
  </si>
  <si>
    <t>PMC7874719</t>
  </si>
  <si>
    <t>10.1515/biol-2018-0047</t>
  </si>
  <si>
    <t>2018 Nov 2</t>
  </si>
  <si>
    <t>Ca(2+) signals triggered by bacterial pathogens and microdomains</t>
  </si>
  <si>
    <t>Tran Van Nhieu G, Dupont G, Combettes L.</t>
  </si>
  <si>
    <t>Biochim Biophys Acta Mol Cell Res. 2018 Nov;1865(11 Pt B):1838-1845. doi: 10.1016/j.bbamcr.2018.08.007. Epub 2018 Aug 18.</t>
  </si>
  <si>
    <t>Biochim Biophys Acta Mol Cell Res</t>
  </si>
  <si>
    <t>10.1016/j.bbamcr.2018.08.007</t>
  </si>
  <si>
    <t>2018 Nov</t>
  </si>
  <si>
    <t>Penicillin Binding Protein from Pediococcus acidilactici Isolated from Nuruk for Food Biopreservative</t>
  </si>
  <si>
    <t>Song DH, Lee JM, Chung KH, An JH.</t>
  </si>
  <si>
    <t>Iran J Public Health. 2018 Nov;47(11):1653-1659.</t>
  </si>
  <si>
    <t>Song DH</t>
  </si>
  <si>
    <t>Iran J Public Health</t>
  </si>
  <si>
    <t>PMC6294861</t>
  </si>
  <si>
    <t>Erratum to: "Structural Relationships Between Genetically Closely Related O-Antigens of Escherichia coli and Shigella spp." [Biochemistry (Moscow), 81, 600 (2016)]</t>
  </si>
  <si>
    <t>Knirel YA, Qian C, Shashkov AS, Sizova OV, Zdorovenko EL, Naumenko OI, Senchenkova SN, Perepelov AV, Liu B.</t>
  </si>
  <si>
    <t>Biochemistry (Mosc). 2018 Nov;83(11):1422-1423. doi: 10.1134/S0006297918110123.</t>
  </si>
  <si>
    <t>Knirel YA</t>
  </si>
  <si>
    <t>Biochemistry (Mosc)</t>
  </si>
  <si>
    <t>10.1134/S0006297918110123</t>
  </si>
  <si>
    <t>Morbidity and mortality due to shigella and enterotoxigenic Escherichia coli diarrhoea: the Global Burden of Disease Study 1990-2016</t>
  </si>
  <si>
    <t>Khalil IA, Troeger C, Blacker BF, Rao PC, Brown A, Atherly DE, Brewer TG, Engmann CM, Houpt ER, Kang G, Kotloff KL, Levine MM, Luby SP, MacLennan CA, Pan WK, Pavlinac PB, Platts-Mills JA, Qadri F, Riddle MS, Ryan ET, Shoultz DA, Steele AD, Walson JL, Sanders JW, Mokdad AH, Murray CJL, Hay SI, Reiner RC Jr.</t>
  </si>
  <si>
    <t>Lancet Infect Dis. 2018 Nov;18(11):1229-1240. doi: 10.1016/S1473-3099(18)30475-4. Epub 2018 Sep 25.</t>
  </si>
  <si>
    <t>Khalil IA</t>
  </si>
  <si>
    <t>PMC6202441</t>
  </si>
  <si>
    <t>10.1016/S1473-3099(18)30475-4</t>
  </si>
  <si>
    <t>Estimating the true burden of an enteric pathogen: enterotoxigenic Escherichia coli and Shigella spp</t>
  </si>
  <si>
    <t>Lanata CF, Black RE.</t>
  </si>
  <si>
    <t>Lancet Infect Dis. 2018 Nov;18(11):1165-1166. doi: 10.1016/S1473-3099(18)30546-2. Epub 2018 Sep 25.</t>
  </si>
  <si>
    <t>Lanata CF</t>
  </si>
  <si>
    <t>10.1016/S1473-3099(18)30546-2</t>
  </si>
  <si>
    <t>An outbreak of Shigella boydii serotype 20 in January 2015 amongst United Kingdom healthcare workers involved in the Ebola response in Sierra Leone</t>
  </si>
  <si>
    <t>Todkill D, Pudney R, Terrell A, Tuck J, Hutley E, Dallman TJ, Jenkins C, Manuel R, Wade M, Puleston R, Hawker J.</t>
  </si>
  <si>
    <t>J Med Microbiol. 2018 Nov;67(11):1596-1600. doi: 10.1099/jmm.0.000832. Epub 2018 Sep 25.</t>
  </si>
  <si>
    <t>Todkill D</t>
  </si>
  <si>
    <t>10.1099/jmm.0.000832</t>
  </si>
  <si>
    <t>Phytochemical and antimicrobial study of Pilocarpus pennatifolius Lemaire</t>
  </si>
  <si>
    <t>do Carmo G, Fernandes TS, Pedroso M, Ferraz A, Neto AT, Silva UF, Mostardeiro MA, Back DF, Dalcol II, Morel AF.</t>
  </si>
  <si>
    <t>Fitoterapia. 2018 Nov;131:1-8. doi: 10.1016/j.fitote.2018.09.009. Epub 2018 Sep 19.</t>
  </si>
  <si>
    <t>do Carmo G</t>
  </si>
  <si>
    <t>Fitoterapia</t>
  </si>
  <si>
    <t>10.1016/j.fitote.2018.09.009</t>
  </si>
  <si>
    <t>Aptamer-Based Pathogen Monitoring for Salmonella enterica ser. Typhimurium</t>
  </si>
  <si>
    <t>Shin WR, Sekhon SS, Kim SG, Rhee SJ, Yang GN, Won K, Rhee SK, Ryu H, Kim K, Min J, Ahn JY, Kim YH.</t>
  </si>
  <si>
    <t>J Biomed Nanotechnol. 2018 Nov 1;14(11):1992-2002. doi: 10.1166/jbn.2018.2634.</t>
  </si>
  <si>
    <t>Shin WR</t>
  </si>
  <si>
    <t>J Biomed Nanotechnol</t>
  </si>
  <si>
    <t>10.1166/jbn.2018.2634</t>
  </si>
  <si>
    <t>2018 Nov 1</t>
  </si>
  <si>
    <t>Chromogenic media for the detection of Salmonella enterica serovar Paratyphi A in human stool samples: evaluation in a reference setting</t>
  </si>
  <si>
    <t>Kuijpers LMF, Post AS, Jacobs J.</t>
  </si>
  <si>
    <t>Eur J Clin Microbiol Infect Dis. 2018 Nov;37(11):2181-2190. doi: 10.1007/s10096-018-3360-1. Epub 2018 Aug 27.</t>
  </si>
  <si>
    <t>Kuijpers LMF</t>
  </si>
  <si>
    <t>10.1007/s10096-018-3360-1</t>
  </si>
  <si>
    <t>The species-spanning family of LPX-motif harbouring effector proteins</t>
  </si>
  <si>
    <t>Norkowski S, Schmidt MA, Rüter C.</t>
  </si>
  <si>
    <t>Cell Microbiol. 2018 Nov;20(11):e12945. doi: 10.1111/cmi.12945. Epub 2018 Sep 17.</t>
  </si>
  <si>
    <t>Norkowski S</t>
  </si>
  <si>
    <t>10.1111/cmi.12945</t>
  </si>
  <si>
    <t>Correction to: Full genome sequence of a polyvalent bacteriophage infecting strains of Shigella, Salmonella, and Escherichia</t>
  </si>
  <si>
    <t>Saad AM, Askora A, Soliman AM, Nariya H, Kawasaki T, Fujie M, Shimamoto T, Yamada T.</t>
  </si>
  <si>
    <t>Arch Virol. 2018 Nov;163(11):3211. doi: 10.1007/s00705-018-3998-0.</t>
  </si>
  <si>
    <t>10.1007/s00705-018-3998-0</t>
  </si>
  <si>
    <t>Large outbreak of multiple gastrointestinal pathogens associated with fresh curry leaves in North East England, 2013</t>
  </si>
  <si>
    <t>Waldram A, Lawler J, Jenkins C, Collins J, Payne M, Aird H, Swindlehurst M, Adak GK, Grant K, Ready D, Gorton R, Foster K.</t>
  </si>
  <si>
    <t>Epidemiol Infect. 2018 Nov;146(15):1940-1947. doi: 10.1017/S095026881800225X. Epub 2018 Aug 15.</t>
  </si>
  <si>
    <t>Waldram A</t>
  </si>
  <si>
    <t>PMC6452999</t>
  </si>
  <si>
    <t>10.1017/S095026881800225X</t>
  </si>
  <si>
    <t>Distribution and characterization of Shiga toxin converting temperate phages carried by Shigella flexneri in Hispaniola</t>
  </si>
  <si>
    <t>Fogolari M, Mavian C, Angeletti S, Salemi M, Lampel KA, Maurelli AT.</t>
  </si>
  <si>
    <t>Infect Genet Evol. 2018 Nov;65:321-328. doi: 10.1016/j.meegid.2018.07.038. Epub 2018 Jul 31.</t>
  </si>
  <si>
    <t>Fogolari M</t>
  </si>
  <si>
    <t>PMC6260934</t>
  </si>
  <si>
    <t>NIHMS1505422</t>
  </si>
  <si>
    <t>10.1016/j.meegid.2018.07.038</t>
  </si>
  <si>
    <t>Full genome sequence of a polyvalent bacteriophage infecting strains of Shigella, Salmonella, and Escherichia</t>
  </si>
  <si>
    <t>Arch Virol. 2018 Nov;163(11):3207-3210. doi: 10.1007/s00705-018-3971-y. Epub 2018 Jul 28.</t>
  </si>
  <si>
    <t>10.1007/s00705-018-3971-y</t>
  </si>
  <si>
    <t>Effects of irrigation with secondary treated wastewater on physicochemical and microbial properties of soil and produce safety in a semi-arid area</t>
  </si>
  <si>
    <t>Farhadkhani M, Nikaeen M, Yadegarfar G, Hatamzadeh M, Pourmohammadbagher H, Sahbaei Z, Rahmani HR.</t>
  </si>
  <si>
    <t>Water Res. 2018 Nov 1;144:356-364. doi: 10.1016/j.watres.2018.07.047. Epub 2018 Jul 19.</t>
  </si>
  <si>
    <t>Farhadkhani M</t>
  </si>
  <si>
    <t>10.1016/j.watres.2018.07.047</t>
  </si>
  <si>
    <t>Seasonal recovery of Edwardsiella piscicida from wild European eels and natural waters: Isolation methods, virulence and reservoirs</t>
  </si>
  <si>
    <t>Esteve C, Alcaide E.</t>
  </si>
  <si>
    <t>J Fish Dis. 2018 Nov;41(11):1613-1623. doi: 10.1111/jfd.12867. Epub 2018 Jul 24.</t>
  </si>
  <si>
    <t>Esteve C</t>
  </si>
  <si>
    <t>J Fish Dis</t>
  </si>
  <si>
    <t>10.1111/jfd.12867</t>
  </si>
  <si>
    <t>Effectiveness of Reprocessing for Flexible Bronchoscopes and Endobronchial Ultrasound Bronchoscopes</t>
  </si>
  <si>
    <t>Ofstead CL, Quick MR, Wetzler HP, Eiland JE, Heymann OL, Sonetti DA, Ferguson JS.</t>
  </si>
  <si>
    <t>Chest. 2018 Nov;154(5):1024-1034. doi: 10.1016/j.chest.2018.04.045. Epub 2018 May 31.</t>
  </si>
  <si>
    <t>Ofstead CL</t>
  </si>
  <si>
    <t>Chest</t>
  </si>
  <si>
    <t>10.1016/j.chest.2018.04.045</t>
  </si>
  <si>
    <t>Guidelines for the treatment of dysentery (shigellosis): a systematic review of the evidence</t>
  </si>
  <si>
    <t>Williams PCM, Berkley JA.</t>
  </si>
  <si>
    <t>Paediatr Int Child Health. 2018 Nov;38(sup1):S50-S65. doi: 10.1080/20469047.2017.1409454.</t>
  </si>
  <si>
    <t>Williams PCM</t>
  </si>
  <si>
    <t>Paediatr Int Child Health</t>
  </si>
  <si>
    <t>PMC6021764</t>
  </si>
  <si>
    <t>10.1080/20469047.2017.1409454</t>
  </si>
  <si>
    <t>Emergence of quinolone-resistant Shigella flexneri in Italy (March 2017)</t>
  </si>
  <si>
    <t>Zatta M, Di Bella S, Busetti M, Michelacci V, Owczarek S, Luzzi I, Luzzati R.</t>
  </si>
  <si>
    <t>Int J STD AIDS. 2018 Nov;29(11):1123-1126. doi: 10.1177/0956462418769805. Epub 2018 May 10.</t>
  </si>
  <si>
    <t>Zatta M</t>
  </si>
  <si>
    <t>10.1177/0956462418769805</t>
  </si>
  <si>
    <t>Effectiveness of aqueous and hydroalcoholic extracts of Acanthospermum australe (Loefl.) Kuntze against diarrhea-inducing bacteria</t>
  </si>
  <si>
    <t>Mallmann R, Ethur EM, Bianchetti P, Faleiro D, Hoehne L, Goettert MI.</t>
  </si>
  <si>
    <t>Braz J Biol. 2018 Nov;78(4):619-624. doi: 10.1590/1519-6984.167376. Epub 2018 Jan 8.</t>
  </si>
  <si>
    <t>Mallmann R</t>
  </si>
  <si>
    <t>10.1590/1519-6984.167376</t>
  </si>
  <si>
    <t>Prevalence and characteristics of gastrointestinal infections in men who have sex with men diagnosed with rectal chlamydia infection in the UK: an 'unlinked anonymous' cross-sectional study</t>
  </si>
  <si>
    <t>Hughes G, Silalang P, Were J, Patel H, Childs T, Alexander S, Duffell S, Saxon C, Ison C, Mitchell H, Field N, Jenkins C.</t>
  </si>
  <si>
    <t>Sex Transm Infect. 2018 Nov;94(7):518-521. doi: 10.1136/sextrans-2016-053057. Epub 2017 Mar 30.</t>
  </si>
  <si>
    <t>Hughes G</t>
  </si>
  <si>
    <t>10.1136/sextrans-2016-053057</t>
  </si>
  <si>
    <t>Clinical features, risk factors, and impact of antibiotic treatment of diarrhea caused by Shigella in children less than 5 years in Manhiça District, rural Mozambique</t>
  </si>
  <si>
    <t>Vubil D, Acácio S, Quintò L, Ballesté-Delpierre C, Nhampossa T, Kotloff K, Levine MM, Alonso P, Nataro JP, Farag TH, Vila J, Mandomando I.</t>
  </si>
  <si>
    <t>Infect Drug Resist. 2018 Oct 31;11:2095-2106. doi: 10.2147/IDR.S177579. eCollection 2018.</t>
  </si>
  <si>
    <t>Vubil D</t>
  </si>
  <si>
    <t>PMC6219103</t>
  </si>
  <si>
    <t>10.2147/IDR.S177579</t>
  </si>
  <si>
    <t>2018 Oct 31</t>
  </si>
  <si>
    <t>Cross-Protective Shigella Whole-Cell Vaccine With a Truncated O-Polysaccharide Chain</t>
  </si>
  <si>
    <t>Kim MJ, Moon YH, Kim H, Rho S, Shin YK, Song M, Walker R, Czerkinsky C, Kim DW, Kim JO.</t>
  </si>
  <si>
    <t>Front Microbiol. 2018 Oct 31;9:2609. doi: 10.3389/fmicb.2018.02609. eCollection 2018.</t>
  </si>
  <si>
    <t>Kim MJ</t>
  </si>
  <si>
    <t>PMC6220597</t>
  </si>
  <si>
    <t>10.3389/fmicb.2018.02609</t>
  </si>
  <si>
    <t>Absorption of 1-Dicysteinethioacetal-5-Hydroxymethylfurfural in Rats and Its Effect on Oxidative Stress and Gut Microbiota</t>
  </si>
  <si>
    <t>Zhao Q, Ou J, Huang C, Qiu R, Wang Y, Liu F, Zheng J, Ou S.</t>
  </si>
  <si>
    <t>J Agric Food Chem. 2018 Oct 31;66(43):11451-11458. doi: 10.1021/acs.jafc.8b04260. Epub 2018 Oct 18.</t>
  </si>
  <si>
    <t>Zhao Q</t>
  </si>
  <si>
    <t>10.1021/acs.jafc.8b04260</t>
  </si>
  <si>
    <t>Characterization of Bacterial Communities in Mexican Artisanal Raw Milk "Bola de Ocosingo" Cheese by High-Throughput Sequencing</t>
  </si>
  <si>
    <t>Aldrete-Tapia A, Escobar-Ramírez CM, Tamplin ML, Hernández-Iturriaga M.</t>
  </si>
  <si>
    <t>Front Microbiol. 2018 Oct 29;9:2598. doi: 10.3389/fmicb.2018.02598. eCollection 2018.</t>
  </si>
  <si>
    <t>Aldrete-Tapia A</t>
  </si>
  <si>
    <t>PMC6217346</t>
  </si>
  <si>
    <t>10.3389/fmicb.2018.02598</t>
  </si>
  <si>
    <t>2018 Oct 29</t>
  </si>
  <si>
    <t>Bacterial contamination and health risks of drinking water from the municipal non-government managed water treatment plants</t>
  </si>
  <si>
    <t>Ouf SA, Yehia RS, Ouf AS, Abdul-Rahim RF.</t>
  </si>
  <si>
    <t>Environ Monit Assess. 2018 Oct 29;190(11):685. doi: 10.1007/s10661-018-7054-z.</t>
  </si>
  <si>
    <t>Ouf SA</t>
  </si>
  <si>
    <t>10.1007/s10661-018-7054-z</t>
  </si>
  <si>
    <t>Evaluation of a conjugate vaccine platform against enterotoxigenic Escherichia coli (ETEC), Campylobacter jejuni and Shigella</t>
  </si>
  <si>
    <t>Laird RM, Ma Z, Dorabawila N, Pequegnat B, Omari E, Liu Y, Maue AC, Poole ST, Maciel M, Satish K, Gariepy CL, Schumack NM, McVeigh AL, Poly F, Ewing CP, Prouty MG, Monteiro MA, Savarino SJ, Guerry P.</t>
  </si>
  <si>
    <t>Vaccine. 2018 Oct 29;36(45):6695-6702. doi: 10.1016/j.vaccine.2018.09.052. Epub 2018 Sep 27.</t>
  </si>
  <si>
    <t>Laird RM</t>
  </si>
  <si>
    <t>PMC6223012</t>
  </si>
  <si>
    <t>NIHMS1508288</t>
  </si>
  <si>
    <t>10.1016/j.vaccine.2018.09.052</t>
  </si>
  <si>
    <t>In vitro activity of ceftazidime-avibactam, ceftolozane-tazobactam, and other comparable agents against clinically important Gram-negative bacilli: results from the 2017 Surveillance of Multicenter Antimicrobial Resistance in Taiwan (SMART)</t>
  </si>
  <si>
    <t>Jean SS, Lu MC, Shi ZY, Tseng SH, Wu TS, Lu PL, Shao PL, Ko WC, Wang FD, Hsueh PR.</t>
  </si>
  <si>
    <t>Infect Drug Resist. 2018 Oct 26;11:1983-1992. doi: 10.2147/IDR.S175679. eCollection 2018.</t>
  </si>
  <si>
    <t>PMC6208934</t>
  </si>
  <si>
    <t>10.2147/IDR.S175679</t>
  </si>
  <si>
    <t>2018 Oct 26</t>
  </si>
  <si>
    <t>The Citrobacter rodentium type III secretion system effector EspO affects mucosal damage repair and antimicrobial responses</t>
  </si>
  <si>
    <t>Berger CN, Crepin VF, Roumeliotis TI, Wright JC, Serafini N, Pevsner-Fischer M, Yu L, Elinav E, Di Santo JP, Choudhary JS, Frankel G.</t>
  </si>
  <si>
    <t>PLoS Pathog. 2018 Oct 26;14(10):e1007406. doi: 10.1371/journal.ppat.1007406. eCollection 2018 Oct.</t>
  </si>
  <si>
    <t>Berger CN</t>
  </si>
  <si>
    <t>PMC6221368</t>
  </si>
  <si>
    <t>10.1371/journal.ppat.1007406</t>
  </si>
  <si>
    <t>Genome sequence of Shigella sonnei 4303</t>
  </si>
  <si>
    <t>Deutsch-Nagy L, Urbán P, Tóth Z, Bihari Z, Kocsis B, Fekete C, Kilár F.</t>
  </si>
  <si>
    <t>Gut Pathog. 2018 Oct 24;10:47. doi: 10.1186/s13099-018-0274-5. eCollection 2018.</t>
  </si>
  <si>
    <t>Deutsch-Nagy L</t>
  </si>
  <si>
    <t>PMC6201595</t>
  </si>
  <si>
    <t>10.1186/s13099-018-0274-5</t>
  </si>
  <si>
    <t>2018 Oct 24</t>
  </si>
  <si>
    <t>Bacterial and Parasitic Assessment from Fingernails in Debre Markos, Northwest Ethiopia</t>
  </si>
  <si>
    <t>Mengist A, Aschale Y, Reta A.</t>
  </si>
  <si>
    <t>Can J Infect Dis Med Microbiol. 2018 Oct 18;2018:6532014. doi: 10.1155/2018/6532014. eCollection 2018.</t>
  </si>
  <si>
    <t>Mengist A</t>
  </si>
  <si>
    <t>PMC6220742</t>
  </si>
  <si>
    <t>10.1155/2018/6532014</t>
  </si>
  <si>
    <t>2018 Oct 18</t>
  </si>
  <si>
    <t>[Distributed lag effects on the relationship between daily mean temperature and the incidence of bacillary dysentery in Lanzhou city]</t>
  </si>
  <si>
    <t>Wang JY, Li S, Dong JY, Li SY, Li P, Jia Q, Wang LQ, Chang XH.</t>
  </si>
  <si>
    <t>Beijing Da Xue Xue Bao Yi Xue Ban. 2018 Oct 18;50(5):861-867.</t>
  </si>
  <si>
    <t>Wang JY</t>
  </si>
  <si>
    <t>Beijing Da Xue Xue Bao Yi Xue Ban</t>
  </si>
  <si>
    <t>Supplemental Bacillus subtilis DSM 32315 manipulates intestinal structure and microbial composition in broiler chickens</t>
  </si>
  <si>
    <t>Ma Y, Wang W, Zhang H, Wang J, Zhang W, Gao J, Wu S, Qi G.</t>
  </si>
  <si>
    <t>Sci Rep. 2018 Oct 18;8(1):15358. doi: 10.1038/s41598-018-33762-8.</t>
  </si>
  <si>
    <t>PMC6194052</t>
  </si>
  <si>
    <t>10.1038/s41598-018-33762-8</t>
  </si>
  <si>
    <t>Investigation of the viral and bacterial microbiota in intestinal samples from mink (Neovison vison) with pre-weaning diarrhea syndrome using next generation sequencing</t>
  </si>
  <si>
    <t>Birch JM, Ullman K, Struve T, Agger JF, Hammer AS, Leijon M, Jensen HE.</t>
  </si>
  <si>
    <t>PLoS One. 2018 Oct 18;13(10):e0205890. doi: 10.1371/journal.pone.0205890. eCollection 2018.</t>
  </si>
  <si>
    <t>Birch JM</t>
  </si>
  <si>
    <t>PMC6193705</t>
  </si>
  <si>
    <t>10.1371/journal.pone.0205890</t>
  </si>
  <si>
    <t>Insights Into the Bovine Milk Microbiota in Dairy Farms With Different Incidence Rates of Subclinical Mastitis</t>
  </si>
  <si>
    <t>Pang M, Xie X, Bao H, Sun L, He T, Zhao H, Zhou Y, Zhang L, Zhang H, Wei R, Xie K, Wang R.</t>
  </si>
  <si>
    <t>Front Microbiol. 2018 Oct 16;9:2379. doi: 10.3389/fmicb.2018.02379. eCollection 2018.</t>
  </si>
  <si>
    <t>Pang M</t>
  </si>
  <si>
    <t>PMC6232673</t>
  </si>
  <si>
    <t>10.3389/fmicb.2018.02379</t>
  </si>
  <si>
    <t>2018 Oct 16</t>
  </si>
  <si>
    <t>Alterations of fecal bacterial communities in patients with lung cancer</t>
  </si>
  <si>
    <t>Zhang WQ, Zhao SK, Luo JW, Dong XP, Hao YT, Li H, Shan L, Zhou Y, Shi HB, Zhang ZY, Peng CL, Zhao XG.</t>
  </si>
  <si>
    <t>Am J Transl Res. 2018 Oct 15;10(10):3171-3185. eCollection 2018.</t>
  </si>
  <si>
    <t>Zhang WQ</t>
  </si>
  <si>
    <t>Am J Transl Res</t>
  </si>
  <si>
    <t>PMC6220220</t>
  </si>
  <si>
    <t>2018 Oct 15</t>
  </si>
  <si>
    <t>The Epidemiological Influence of Climatic Factors on Shigellosis Incidence Rates in Korea</t>
  </si>
  <si>
    <t>Song YJ, Cheong HK, Ki M, Shin JY, Hwang SS, Park M, Ki M, Lim J.</t>
  </si>
  <si>
    <t>Int J Environ Res Public Health. 2018 Oct 10;15(10):2209. doi: 10.3390/ijerph15102209.</t>
  </si>
  <si>
    <t>Song YJ</t>
  </si>
  <si>
    <t>PMC6210993</t>
  </si>
  <si>
    <t>10.3390/ijerph15102209</t>
  </si>
  <si>
    <t>2018 Oct 10</t>
  </si>
  <si>
    <t>Exploring Effects of Chitosan Oligosaccharides on Mice Gut Microbiota in in vitro Fermentation and Animal Model</t>
  </si>
  <si>
    <t>Zhang C, Jiao S, Wang ZA, Du Y.</t>
  </si>
  <si>
    <t>Front Microbiol. 2018 Oct 9;9:2388. doi: 10.3389/fmicb.2018.02388. eCollection 2018.</t>
  </si>
  <si>
    <t>PMC6190755</t>
  </si>
  <si>
    <t>10.3389/fmicb.2018.02388</t>
  </si>
  <si>
    <t>2018 Oct 9</t>
  </si>
  <si>
    <t>Host-Pathogen Interactions: What the EHEC Are We Learning from Host Genome-Wide Screens?</t>
  </si>
  <si>
    <t>Lynch JP, Lesser CF.</t>
  </si>
  <si>
    <t>mBio. 2018 Oct 9;9(5):e01837-18. doi: 10.1128/mBio.01837-18.</t>
  </si>
  <si>
    <t>Lynch JP</t>
  </si>
  <si>
    <t>PMC6178622</t>
  </si>
  <si>
    <t>10.1128/mBio.01837-18</t>
  </si>
  <si>
    <t>Quinoa whole grain diet compromises the changes of gut microbiota and colonic colitis induced by dextran Sulfate sodium in C57BL/6 mice</t>
  </si>
  <si>
    <t>Liu W, Zhang Y, Qiu B, Fan S, Ding H, Liu Z.</t>
  </si>
  <si>
    <t>Sci Rep. 2018 Oct 8;8(1):14916. doi: 10.1038/s41598-018-33092-9.</t>
  </si>
  <si>
    <t>PMC6175902</t>
  </si>
  <si>
    <t>10.1038/s41598-018-33092-9</t>
  </si>
  <si>
    <t>2018 Oct 8</t>
  </si>
  <si>
    <t>[Study on the mechanism of serotype conversion of historical isolates of Shigella flexneri]</t>
  </si>
  <si>
    <t>Xu X, Shi JC, Wang CE, Liang L, Zheng R, Li K, Huang Y, Chen CP, Ye Q, Kan B.</t>
  </si>
  <si>
    <t>Zhonghua Yu Fang Yi Xue Za Zhi. 2018 Oct 6;52(10):1050-1055. doi: 10.3760/cma.j.issn.0253-9624.2018.10.016.</t>
  </si>
  <si>
    <t>10.3760/cma.j.issn.0253-9624.2018.10.016</t>
  </si>
  <si>
    <t>2018 Oct 6</t>
  </si>
  <si>
    <t>Etiology and pathogenicity of bacterial isolates: a cross sectional study among diarrheal children below five years in central regions of Kenya</t>
  </si>
  <si>
    <t>Mbuthia OW, Mathenge SG, Oyaro MO, Ng'ayo MO.</t>
  </si>
  <si>
    <t>Pan Afr Med J. 2018 Oct 4;31:88. doi: 10.11604/pamj.2018.31.88.15644. eCollection 2018.</t>
  </si>
  <si>
    <t>PMC6462152</t>
  </si>
  <si>
    <t>10.11604/pamj.2018.31.88.15644</t>
  </si>
  <si>
    <t>2018 Oct 4</t>
  </si>
  <si>
    <t>Comparison of antibacterial effects of a carrier produced in microemulsion system from aqueous extract of Aloe vera with selected antibiotics on Enterobacteriacea</t>
  </si>
  <si>
    <t>Habibi G, Arjomandzadegan M, Tayeboon M, Didgar F, Sarmadian H, Sadrnia M, Mirhosseini F, Geravand S, Abdoli M.</t>
  </si>
  <si>
    <t>Iran J Microbiol. 2018 Oct;10(5):334-341.</t>
  </si>
  <si>
    <t>Habibi G</t>
  </si>
  <si>
    <t>PMC6339994</t>
  </si>
  <si>
    <t>2018 Oct</t>
  </si>
  <si>
    <t>Action of Colloidal Bismuth Hydroxide Gel and its Commercial Cream on Enteropathogens and Colonizers of the Gastrointestinal Tract</t>
  </si>
  <si>
    <t>Subils T, Casabonne C, González A, Aquili V, Balagué CE.</t>
  </si>
  <si>
    <t>J Glob Infect Dis. 2018 Oct-Dec;10(4):206-211. doi: 10.4103/jgid.jgid_102_17.</t>
  </si>
  <si>
    <t>Subils T</t>
  </si>
  <si>
    <t>J Glob Infect Dis</t>
  </si>
  <si>
    <t>PMC6276317</t>
  </si>
  <si>
    <t>10.4103/jgid.jgid_102_17</t>
  </si>
  <si>
    <t>2018 Oct-Dec</t>
  </si>
  <si>
    <t>Antimicrobial activities of leptospermone isolated from Leptospermum scoparium seeds and structure-activity relationships of its derivatives against foodborne bacteria</t>
  </si>
  <si>
    <t>Jeong EY, Lee MJ, Lee HS.</t>
  </si>
  <si>
    <t>Food Sci Biotechnol. 2018 May 23;27(5):1541-1547. doi: 10.1007/s10068-018-0391-4. eCollection 2018 Oct.</t>
  </si>
  <si>
    <t>Jeong EY</t>
  </si>
  <si>
    <t>Food Sci Biotechnol</t>
  </si>
  <si>
    <t>PMC6170269</t>
  </si>
  <si>
    <t>10.1007/s10068-018-0391-4</t>
  </si>
  <si>
    <t>2018 May 23</t>
  </si>
  <si>
    <t>Fetal environment and fetal intestine are sterile during the third trimester of pregnancy</t>
  </si>
  <si>
    <t>Malmuthuge N, Griebel PJ.</t>
  </si>
  <si>
    <t>Vet Immunol Immunopathol. 2018 Oct;204:59-64. doi: 10.1016/j.vetimm.2018.09.005. Epub 2018 Sep 26.</t>
  </si>
  <si>
    <t>Malmuthuge N</t>
  </si>
  <si>
    <t>Vet Immunol Immunopathol</t>
  </si>
  <si>
    <t>10.1016/j.vetimm.2018.09.005</t>
  </si>
  <si>
    <t>50 Years Ago in The Journal of Pediatrics: Comparison of Intramuscular and Oral Ampicillin Therapy for Shigellosis</t>
  </si>
  <si>
    <t>Long SS.</t>
  </si>
  <si>
    <t>J Pediatr. 2018 Oct;201:33. doi: 10.1016/j.jpeds.2018.03.042.</t>
  </si>
  <si>
    <t>Long SS</t>
  </si>
  <si>
    <t>J Pediatr</t>
  </si>
  <si>
    <t>10.1016/j.jpeds.2018.03.042</t>
  </si>
  <si>
    <t>Dysbiosis signatures of gut microbiota in coronary artery disease</t>
  </si>
  <si>
    <t>Zhu Q, Gao R, Zhang Y, Pan D, Zhu Y, Zhang X, Yang R, Jiang R, Xu Y, Qin H.</t>
  </si>
  <si>
    <t>Physiol Genomics. 2018 Oct 1;50(10):893-903. doi: 10.1152/physiolgenomics.00070.2018. Epub 2018 Sep 7.</t>
  </si>
  <si>
    <t>Zhu Q</t>
  </si>
  <si>
    <t>10.1152/physiolgenomics.00070.2018</t>
  </si>
  <si>
    <t>2018 Oct 1</t>
  </si>
  <si>
    <t>Prevalence and antimicrobial susceptibility pattern of Salmonella and Shigella among food handlers in catering establishments at Debre Markos University, Northwest Ethiopia</t>
  </si>
  <si>
    <t>Mengist A, Mengistu G, Reta A.</t>
  </si>
  <si>
    <t>Int J Infect Dis. 2018 Oct;75:74-79. doi: 10.1016/j.ijid.2018.08.008. Epub 2018 Aug 23.</t>
  </si>
  <si>
    <t>10.1016/j.ijid.2018.08.008</t>
  </si>
  <si>
    <t>Mechanisms of Bacterial Tolerance and Persistence in the Gastrointestinal and Respiratory Environments</t>
  </si>
  <si>
    <t>Trastoy R, Manso T, Fernández-García L, Blasco L, Ambroa A, Pérez Del Molino ML, Bou G, García-Contreras R, Wood TK, Tomás M.</t>
  </si>
  <si>
    <t>Clin Microbiol Rev. 2018 Aug 1;31(4):e00023-18. doi: 10.1128/CMR.00023-18. Print 2018 Oct.</t>
  </si>
  <si>
    <t>Trastoy R</t>
  </si>
  <si>
    <t>PMC6148185</t>
  </si>
  <si>
    <t>10.1128/CMR.00023-18</t>
  </si>
  <si>
    <t>2018 Aug 1</t>
  </si>
  <si>
    <t>Core elements of the vegetative replication control of the Inc1 plasmid pO104_90 of Escherichia coli O104:H4 also regulate its transfer frequency</t>
  </si>
  <si>
    <t>Berger M, Berger P, Denamur E, Mellmann A, Dobrindt U.</t>
  </si>
  <si>
    <t>Int J Med Microbiol. 2018 Oct;308(7):962-968. doi: 10.1016/j.ijmm.2018.07.003. Epub 2018 Jul 18.</t>
  </si>
  <si>
    <t>Berger M</t>
  </si>
  <si>
    <t>10.1016/j.ijmm.2018.07.003</t>
  </si>
  <si>
    <t>Recent insights into Shigella</t>
  </si>
  <si>
    <t>Baker S, The HC.</t>
  </si>
  <si>
    <t>Curr Opin Infect Dis. 2018 Oct;31(5):449-454. doi: 10.1097/QCO.0000000000000475.</t>
  </si>
  <si>
    <t>Baker S</t>
  </si>
  <si>
    <t>PMC6143181</t>
  </si>
  <si>
    <t>10.1097/QCO.0000000000000475</t>
  </si>
  <si>
    <t>Identification and characterization of new broad host-range rV5-like coliphages C203 and P206 directed against enterobacteria</t>
  </si>
  <si>
    <t>Infect Genet Evol. 2018 Oct;64:254-261. doi: 10.1016/j.meegid.2018.07.004. Epub 2018 Jul 4.</t>
  </si>
  <si>
    <t>10.1016/j.meegid.2018.07.004</t>
  </si>
  <si>
    <t>Evaluation of a Culture-Dependent Algorithm and a Molecular Algorithm for Identification of Shigella spp., Escherichia coli, and Enteroinvasive E. coli</t>
  </si>
  <si>
    <t>van den Beld MJC, de Boer RF, Reubsaet FAG, Rossen JWA, Zhou K, Kuiling S, Friedrich AW, Kooistra-Smid MAMD.</t>
  </si>
  <si>
    <t>J Clin Microbiol. 2018 Sep 25;56(10):e00510-18. doi: 10.1128/JCM.00510-18. Print 2018 Oct.</t>
  </si>
  <si>
    <t>PMC6156305</t>
  </si>
  <si>
    <t>10.1128/JCM.00510-18</t>
  </si>
  <si>
    <t>2018 Sep 25</t>
  </si>
  <si>
    <t>Phytochemical analysis and antimicrobial activity of some medicinal plants against selected pathogenic microorganisms</t>
  </si>
  <si>
    <t>Arulmozhi P, Vijayakumar S, Kumar T.</t>
  </si>
  <si>
    <t>Microb Pathog. 2018 Oct;123:219-226. doi: 10.1016/j.micpath.2018.07.009. Epub 2018 Jul 19.</t>
  </si>
  <si>
    <t>10.1016/j.micpath.2018.07.009</t>
  </si>
  <si>
    <t>Setup of luminescence-based serum bactericidal assay against Salmonella Paratyphi A</t>
  </si>
  <si>
    <t>Necchi F, Saul A, Rondini S.</t>
  </si>
  <si>
    <t>J Immunol Methods. 2018 Oct;461:117-121. doi: 10.1016/j.jim.2018.06.025. Epub 2018 Jun 30.</t>
  </si>
  <si>
    <t>10.1016/j.jim.2018.06.025</t>
  </si>
  <si>
    <t>Rapid Identification of Mixed Enteropathogenic Bacteria by Means of Au Nanoparticles@Bacteria Using Portable Raman Spectrometer</t>
  </si>
  <si>
    <t>Zheng DW, Liu XY, Zhang P, Su L, Wang LM, Wei XD, Wang HQ, Lin TF.</t>
  </si>
  <si>
    <t>J Nanosci Nanotechnol. 2018 Oct 1;18(10):6776-6785. doi: 10.1166/jnn.2018.15510.</t>
  </si>
  <si>
    <t>Zheng DW</t>
  </si>
  <si>
    <t>10.1166/jnn.2018.15510</t>
  </si>
  <si>
    <t>Enterohemorrhagic Escherichia coli O157 outer membrane vesicles induce interleukin 8 production in human intestinal epithelial cells by signaling via Toll-like receptors TLR4 and TLR5 and activation of the nuclear factor NF-κB</t>
  </si>
  <si>
    <t>Bielaszewska M, Marejková M, Bauwens A, Kunsmann-Prokscha L, Mellmann A, Karch H.</t>
  </si>
  <si>
    <t>Int J Med Microbiol. 2018 Oct;308(7):882-889. doi: 10.1016/j.ijmm.2018.06.004. Epub 2018 Jun 19.</t>
  </si>
  <si>
    <t>10.1016/j.ijmm.2018.06.004</t>
  </si>
  <si>
    <t>Antimicrobial sensitivity trends and virulence genes in Shigella spp. from the Oceania region</t>
  </si>
  <si>
    <t>Malau E, Ford R, Valcanis M, Jennison AV, Mosse J, Bean D, Yoannes M, Pomat W, Horwood PF, Greenhill AR.</t>
  </si>
  <si>
    <t>Infect Genet Evol. 2018 Oct;64:52-56. doi: 10.1016/j.meegid.2018.06.015. Epub 2018 Jun 12.</t>
  </si>
  <si>
    <t>Malau E</t>
  </si>
  <si>
    <t>10.1016/j.meegid.2018.06.015</t>
  </si>
  <si>
    <t>Sensitivity of Coriandrum sativum extract on bacterial pathogens isolated from digestive system of rabbits, and its role on in vitro cecal gas production and fermentation</t>
  </si>
  <si>
    <t>Mariezcurrena-Berasain MA, Velázquez-Garduño G, Marín-Mendoza PM, Pliego AB, Vega Castillo LF, Carranza BV, Khusro A, Ugbogu EA, Salem AZM.</t>
  </si>
  <si>
    <t>Microb Pathog. 2018 Oct;123:18-23. doi: 10.1016/j.micpath.2018.06.020. Epub 2018 Jun 15.</t>
  </si>
  <si>
    <t>Mariezcurrena-Berasain MA</t>
  </si>
  <si>
    <t>10.1016/j.micpath.2018.06.020</t>
  </si>
  <si>
    <t>Identification of Etiology-Specific Diarrhea Associated With Linear Growth Faltering in Bangladeshi Infants</t>
  </si>
  <si>
    <t>Schnee AE, Haque R, Taniuchi M, Uddin MJ, Alam MM, Liu J, Rogawski ET, Kirkpatrick B, Houpt ER, Petri WA Jr, Platts-Mills JA.</t>
  </si>
  <si>
    <t>Am J Epidemiol. 2018 Oct 1;187(10):2210-2218. doi: 10.1093/aje/kwy106.</t>
  </si>
  <si>
    <t>Schnee AE</t>
  </si>
  <si>
    <t>Am J Epidemiol</t>
  </si>
  <si>
    <t>PMC6166216</t>
  </si>
  <si>
    <t>10.1093/aje/kwy106</t>
  </si>
  <si>
    <t>Bioconjugated nano-bactericidal complex for potent activity against human and phytopathogens with concern of global drug resistant crisis</t>
  </si>
  <si>
    <t>Syed B, Nagendra Prasad MN, Mohan Kumar K, Satish S.</t>
  </si>
  <si>
    <t>Sci Total Environ. 2018 Oct 1;637-638:274-281. doi: 10.1016/j.scitotenv.2018.04.405. Epub 2018 May 9.</t>
  </si>
  <si>
    <t>Syed B</t>
  </si>
  <si>
    <t>10.1016/j.scitotenv.2018.04.405</t>
  </si>
  <si>
    <t>Rapid identification of Staphylococcus aureus, Vibrio parahaemolyticus and Shigella sonnei in foods by solid phase microextraction coupled with gas chromatography-mass spectrometry</t>
  </si>
  <si>
    <t>Wang Y, Liu S, Pu Q, Li Y, Wang X, Jiang Y, Yang D, Yang Y, Yang J, Sun C.</t>
  </si>
  <si>
    <t>Food Chem. 2018 Oct 1;262:7-13. doi: 10.1016/j.foodchem.2018.04.088. Epub 2018 Apr 23.</t>
  </si>
  <si>
    <t>10.1016/j.foodchem.2018.04.088</t>
  </si>
  <si>
    <t>Experimental In Vivo Models of Bacterial Shiga Toxin-Associated Hemolytic Uremic Syndrome</t>
  </si>
  <si>
    <t>Jeong YJ, Park SK, Yoon SJ, Park YJ, Lee MS.</t>
  </si>
  <si>
    <t>J Microbiol Biotechnol. 2018 Sep 28;28(9):1413-1425. doi: 10.4014/jmb.1803.03012.</t>
  </si>
  <si>
    <t>Jeong YJ</t>
  </si>
  <si>
    <t>10.4014/jmb.1803.03012</t>
  </si>
  <si>
    <t>2018 Sep 28</t>
  </si>
  <si>
    <t>Association of metformin administration with gut microbiome dysbiosis in healthy volunteers</t>
  </si>
  <si>
    <t>Elbere I, Kalnina I, Silamikelis I, Konrade I, Zaharenko L, Sekace K, Radovica-Spalvina I, Fridmanis D, Gudra D, Pirags V, Klovins J.</t>
  </si>
  <si>
    <t>PLoS One. 2018 Sep 27;13(9):e0204317. doi: 10.1371/journal.pone.0204317. eCollection 2018.</t>
  </si>
  <si>
    <t>Elbere I</t>
  </si>
  <si>
    <t>PMC6160085</t>
  </si>
  <si>
    <t>10.1371/journal.pone.0204317</t>
  </si>
  <si>
    <t>2018 Sep 27</t>
  </si>
  <si>
    <t>Bioanalytical advantages of a novel recombinant apyrase enzyme in ATP-based bioluminescence methods</t>
  </si>
  <si>
    <t>Pavankumar AR, Zelenin S, Lundin A, Schulte T, Rajarathinam K, Rebellato P, Ardabili S, Salas J, Achour A, Russom A.</t>
  </si>
  <si>
    <t>Anal Chim Acta. 2018 Sep 26;1025:118-123. doi: 10.1016/j.aca.2018.04.054. Epub 2018 Apr 26.</t>
  </si>
  <si>
    <t>Pavankumar AR</t>
  </si>
  <si>
    <t>10.1016/j.aca.2018.04.054</t>
  </si>
  <si>
    <t>2018 Sep 26</t>
  </si>
  <si>
    <t>Formate Promotes Shigella Intercellular Spread and Virulence Gene Expression</t>
  </si>
  <si>
    <t>Koestler BJ, Fisher CR, Payne SM.</t>
  </si>
  <si>
    <t>mBio. 2018 Sep 25;9(5):e01777-18. doi: 10.1128/mBio.01777-18.</t>
  </si>
  <si>
    <t>PMC6156198</t>
  </si>
  <si>
    <t>10.1128/mBio.01777-18</t>
  </si>
  <si>
    <t>Antimicrobial activities of saponins from Melanthera elliptica and their synergistic effects with antibiotics against pathogenic phenotypes</t>
  </si>
  <si>
    <t>Tagousop CN, Tamokou JD, Kengne IC, Ngnokam D, Voutquenne-Nazabadioko L.</t>
  </si>
  <si>
    <t>Chem Cent J. 2018 Sep 20;12(1):97. doi: 10.1186/s13065-018-0466-6.</t>
  </si>
  <si>
    <t>Tagousop CN</t>
  </si>
  <si>
    <t>Chem Cent J</t>
  </si>
  <si>
    <t>PMC6768134</t>
  </si>
  <si>
    <t>10.1186/s13065-018-0466-6</t>
  </si>
  <si>
    <t>2018 Sep 20</t>
  </si>
  <si>
    <t>Assessment of toxicity and differential antimicrobial activity of methanol extract of rhizome of Simaba ferruginea A. St.-Hil. and its isolate canthin-6-one</t>
  </si>
  <si>
    <t>Gazoni VF, Balogun SO, Arunachalam K, Oliveira DM, Filho VC, Lima SR, Colodel EM, Soares IM, Ascêncio SD, Martins DTO.</t>
  </si>
  <si>
    <t>J Ethnopharmacol. 2018 Sep 15;223:122-134. doi: 10.1016/j.jep.2018.05.014. Epub 2018 May 26.</t>
  </si>
  <si>
    <t>Gazoni VF</t>
  </si>
  <si>
    <t>10.1016/j.jep.2018.05.014</t>
  </si>
  <si>
    <t>2018 Sep 15</t>
  </si>
  <si>
    <t>Diet: Cause or Consequence of the Microbial Profile of Cholelithiasis Disease?</t>
  </si>
  <si>
    <t>Gutiérrez-Díaz I, Molinero N, Cabrera A, Rodríguez JI, Margolles A, Delgado S, González S.</t>
  </si>
  <si>
    <t>Nutrients. 2018 Sep 14;10(9):1307. doi: 10.3390/nu10091307.</t>
  </si>
  <si>
    <t>Gutiérrez-Díaz I</t>
  </si>
  <si>
    <t>PMC6163750</t>
  </si>
  <si>
    <t>10.3390/nu10091307</t>
  </si>
  <si>
    <t>2018 Sep 14</t>
  </si>
  <si>
    <t>A Library Approach to Cationic Amphiphilic Polyproline Helices that Target Intracellular Pathogenic Bacteria</t>
  </si>
  <si>
    <t>Nepal M, Mohamed MF, Blade R, Eldesouky HE, N Anderson T, Seleem MN, Chmielewski J.</t>
  </si>
  <si>
    <t>ACS Infect Dis. 2018 Sep 14;4(9):1300-1305. doi: 10.1021/acsinfecdis.8b00124. Epub 2018 Jul 13.</t>
  </si>
  <si>
    <t>Nepal M</t>
  </si>
  <si>
    <t>10.1021/acsinfecdis.8b00124</t>
  </si>
  <si>
    <t>Resistance pattern and maternal knowledge, attitude and practices of suspected Diarrheagenic Escherichia coli among children under 5 years of age in Addis Ababa, Ethiopia: cross sectional study</t>
  </si>
  <si>
    <t>GebreSilasie YM, Tullu KD, Yeshanew AG.</t>
  </si>
  <si>
    <t>Antimicrob Resist Infect Control. 2018 Sep 12;7:110. doi: 10.1186/s13756-018-0402-5. eCollection 2018.</t>
  </si>
  <si>
    <t>GebreSilasie YM</t>
  </si>
  <si>
    <t>PMC6134717</t>
  </si>
  <si>
    <t>10.1186/s13756-018-0402-5</t>
  </si>
  <si>
    <t>2018 Sep 12</t>
  </si>
  <si>
    <t>Effect of Different Disinfectants on Bacterial Aerosol Diversity in Poultry Houses</t>
  </si>
  <si>
    <t>Jiang L, Li M, Tang J, Zhao X, Zhang J, Zhu H, Yu X, Li Y, Feng T, Zhang X.</t>
  </si>
  <si>
    <t>Front Microbiol. 2018 Sep 11;9:2113. doi: 10.3389/fmicb.2018.02113. eCollection 2018.</t>
  </si>
  <si>
    <t>Jiang L</t>
  </si>
  <si>
    <t>PMC6142877</t>
  </si>
  <si>
    <t>10.3389/fmicb.2018.02113</t>
  </si>
  <si>
    <t>2018 Sep 11</t>
  </si>
  <si>
    <t>Assessment of Bacterial Accumulation and Environmental Factors in Sentinel Oysters and Estuarine Water Quality from the Phang Nga Estuary Area in Thailand</t>
  </si>
  <si>
    <t>Jeamsripong S, Chuanchuen R, Atwill ER.</t>
  </si>
  <si>
    <t>Int J Environ Res Public Health. 2018 Sep 10;15(9):1970. doi: 10.3390/ijerph15091970.</t>
  </si>
  <si>
    <t>PMC6165384</t>
  </si>
  <si>
    <t>10.3390/ijerph15091970</t>
  </si>
  <si>
    <t>2018 Sep 10</t>
  </si>
  <si>
    <t>Edwardsiella ictaluri type III secretion system (T3SS) effector EseN is a phosphothreonine lyase that inactivates ERK1/2</t>
  </si>
  <si>
    <t>Dubytska LP, Thune RL.</t>
  </si>
  <si>
    <t>Dis Aquat Organ. 2018 Sep 10;130(2):117-129. doi: 10.3354/dao03255.</t>
  </si>
  <si>
    <t>Dubytska LP</t>
  </si>
  <si>
    <t>Dis Aquat Organ</t>
  </si>
  <si>
    <t>10.3354/dao03255</t>
  </si>
  <si>
    <t>Dissemination of antibiotic resistance genes and human pathogenic bacteria from a pig feedlot to the surrounding stream and agricultural soils</t>
  </si>
  <si>
    <t>Fang H, Han L, Zhang H, Long Z, Cai L, Yu Y.</t>
  </si>
  <si>
    <t>J Hazard Mater. 2018 Sep 5;357:53-62. doi: 10.1016/j.jhazmat.2018.05.066. Epub 2018 May 29.</t>
  </si>
  <si>
    <t>Fang H</t>
  </si>
  <si>
    <t>10.1016/j.jhazmat.2018.05.066</t>
  </si>
  <si>
    <t>2018 Sep 5</t>
  </si>
  <si>
    <t>Stunted childhood growth is associated with decompartmentalization of the gastrointestinal tract and overgrowth of oropharyngeal taxa</t>
  </si>
  <si>
    <t>Vonaesch P, Morien E, Andrianonimiadana L, Sanke H, Mbecko JR, Huus KE, Naharimanananirina T, Gondje BP, Nigatoloum SN, Vondo SS, Kaleb Kandou JE, Randremanana R, Rakotondrainipiana M, Mazel F, Djorie SG, Gody JC, Finlay BB, Rubbo PA, Wegener Parfrey L, Collard JM, Sansonetti PJ; Afribiota Investigators.</t>
  </si>
  <si>
    <t>Proc Natl Acad Sci U S A. 2018 Sep 4;115(36):E8489-E8498. doi: 10.1073/pnas.1806573115. Epub 2018 Aug 20.</t>
  </si>
  <si>
    <t>Vonaesch P</t>
  </si>
  <si>
    <t>PMC6130352</t>
  </si>
  <si>
    <t>10.1073/pnas.1806573115</t>
  </si>
  <si>
    <t>2018 Sep 4</t>
  </si>
  <si>
    <t>Diverted recycling-Shigella subversion of Rabs</t>
  </si>
  <si>
    <t>López-Montero N, Enninga J.</t>
  </si>
  <si>
    <t>Small GTPases. 2018 Sep 3;9(5):365-374. doi: 10.1080/21541248.2016.1240494. Epub 2016 Nov 1.</t>
  </si>
  <si>
    <t>López-Montero N</t>
  </si>
  <si>
    <t>Small GTPases</t>
  </si>
  <si>
    <t>PMC5997151</t>
  </si>
  <si>
    <t>10.1080/21541248.2016.1240494</t>
  </si>
  <si>
    <t>2018 Sep 3</t>
  </si>
  <si>
    <t>Approximate, simultaneous comparison of microbial genome architectures via syntenic anchoring of quiver representations</t>
  </si>
  <si>
    <t>Salazar AN, Abeel T.</t>
  </si>
  <si>
    <t>Bioinformatics. 2018 Sep 1;34(17):i732-i742. doi: 10.1093/bioinformatics/bty614.</t>
  </si>
  <si>
    <t>Salazar AN</t>
  </si>
  <si>
    <t>PMC6129293</t>
  </si>
  <si>
    <t>10.1093/bioinformatics/bty614</t>
  </si>
  <si>
    <t>2018 Sep 1</t>
  </si>
  <si>
    <t>[Diversity, antibacterial activites and growth promoting characteristics of endophytic fungi from sandal (Santalum album)]</t>
  </si>
  <si>
    <t>Liu J, Liu YM, Xu ZC, Wang ZY, Huang YL, Deng ZJ.</t>
  </si>
  <si>
    <t>Zhongguo Zhong Yao Za Zhi. 2018 Sep;43(17):3477-3483. doi: 10.19540/j.cnki.cjcmm.20180727.001.</t>
  </si>
  <si>
    <t>10.19540/j.cnki.cjcmm.20180727.001</t>
  </si>
  <si>
    <t>2018 Sep</t>
  </si>
  <si>
    <t>Bacterial contamination of Pakistani currency notes from hospital and community sources</t>
  </si>
  <si>
    <t>Ejaz H, Javeed A, Zubair M.</t>
  </si>
  <si>
    <t>Pak J Med Sci. 2018 Sep-Oct;34(5):1225-1230. doi: 10.12669/pjms.345.15477.</t>
  </si>
  <si>
    <t>Ejaz H</t>
  </si>
  <si>
    <t>Pak J Med Sci</t>
  </si>
  <si>
    <t>PMC6191779</t>
  </si>
  <si>
    <t>10.12669/pjms.345.15477</t>
  </si>
  <si>
    <t>2018 Sep-Oct</t>
  </si>
  <si>
    <t>Anti-tumor activity of Escherichia coli Shiga toxin A subunit delivered by SF9 insect cells</t>
  </si>
  <si>
    <t>Oloomi M, Imani M, Behzadi R, Asori M, Bouzari S, Mokhlesi B.</t>
  </si>
  <si>
    <t>J Pharmacol Sci. 2018 Sep;138(1):71-75. doi: 10.1016/j.jphs.2018.09.003. Epub 2018 Sep 22.</t>
  </si>
  <si>
    <t>Oloomi M</t>
  </si>
  <si>
    <t>J Pharmacol Sci</t>
  </si>
  <si>
    <t>10.1016/j.jphs.2018.09.003</t>
  </si>
  <si>
    <t>An intact microbiota is required for the gastrointestinal toxicity of the immunosuppressant mycophenolate mofetil</t>
  </si>
  <si>
    <t>Flannigan KL, Taylor MR, Pereira SK, Rodriguez-Arguello J, Moffat AW, Alston L, Wang X, Poon KK, Beck PL, Rioux KP, Jonnalagadda M, Chelikani PK, Galipeau HJ, Lewis IA, Workentine ML, Greenway SC, Hirota SA.</t>
  </si>
  <si>
    <t>J Heart Lung Transplant. 2018 Sep;37(9):1047-1059. doi: 10.1016/j.healun.2018.05.002. Epub 2018 May 23.</t>
  </si>
  <si>
    <t>Flannigan KL</t>
  </si>
  <si>
    <t>J Heart Lung Transplant</t>
  </si>
  <si>
    <t>10.1016/j.healun.2018.05.002</t>
  </si>
  <si>
    <t>Analyses of Aerosol Concentrations and Bacterial Community Structures for Closed Cage Broiler Houses at Different Broiler Growth Stages in Winter</t>
  </si>
  <si>
    <t>Jiang L, Zhang J, Tang J, Li M, Zhao X, Zhu H, Yu X, Li Y, Feng T, Zhang X.</t>
  </si>
  <si>
    <t>J Food Prot. 2018 Sep;81(9):1557-1564. doi: 10.4315/0362-028X.JFP-17-524.</t>
  </si>
  <si>
    <t>10.4315/0362-028X.JFP-17-524</t>
  </si>
  <si>
    <t>One-pot green synthesis and structural characterisation of silver nanoparticles using aqueous leaves extract of Carissa carandas: antioxidant, anticancer and antibacterial activities</t>
  </si>
  <si>
    <t>Singh D, Kumar V, Yadav E, Falls N, Singh M, Komal U, Verma A.</t>
  </si>
  <si>
    <t>IET Nanobiotechnol. 2018 Sep;12(6):748-756. doi: 10.1049/iet-nbt.2017.0261.</t>
  </si>
  <si>
    <t>PMC8676503</t>
  </si>
  <si>
    <t>10.1049/iet-nbt.2017.0261</t>
  </si>
  <si>
    <t>N(ε)-fatty acylation of multiple membrane-associated proteins by Shigella IcsB effector to modulate host function</t>
  </si>
  <si>
    <t>Liu W, Zhou Y, Peng T, Zhou P, Ding X, Li Z, Zhong H, Xu Y, Chen S, Hang HC, Shao F.</t>
  </si>
  <si>
    <t>Nat Microbiol. 2018 Sep;3(9):996-1009. doi: 10.1038/s41564-018-0215-6. Epub 2018 Jul 30.</t>
  </si>
  <si>
    <t>PMC6466622</t>
  </si>
  <si>
    <t>NIHMS1012630</t>
  </si>
  <si>
    <t>10.1038/s41564-018-0215-6</t>
  </si>
  <si>
    <t>Closed Genome and Comparative Phylogenetic Analysis of the Clinical Multidrug Resistant Shigella sonnei Strain 866</t>
  </si>
  <si>
    <t>Allué-Guardia A, Koenig SSK, Quirós P, Muniesa M, Bono JL, Eppinger M.</t>
  </si>
  <si>
    <t>Genome Biol Evol. 2018 Sep 1;10(9):2241-2247. doi: 10.1093/gbe/evy168.</t>
  </si>
  <si>
    <t>Allué-Guardia A</t>
  </si>
  <si>
    <t>PMC6128377</t>
  </si>
  <si>
    <t>10.1093/gbe/evy168</t>
  </si>
  <si>
    <t>Evaluation of toll-like receptor 4 expression in human bone marrow mesenchymal stem cells by lipopolysaccharides from Shigella</t>
  </si>
  <si>
    <t>Hashemzadeh MR, Eslaminejad MB, Salman Yazdi R, Aflatoonian R.</t>
  </si>
  <si>
    <t>Biologicals. 2018 Sep;55:53-58. doi: 10.1016/j.biologicals.2018.06.004. Epub 2018 Jul 2.</t>
  </si>
  <si>
    <t>Hashemzadeh MR</t>
  </si>
  <si>
    <t>10.1016/j.biologicals.2018.06.004</t>
  </si>
  <si>
    <t>Altered gut microbiota profile in patients with generalized anxiety disorder</t>
  </si>
  <si>
    <t>Jiang HY, Zhang X, Yu ZH, Zhang Z, Deng M, Zhao JH, Ruan B.</t>
  </si>
  <si>
    <t>J Psychiatr Res. 2018 Sep;104:130-136. doi: 10.1016/j.jpsychires.2018.07.007. Epub 2018 Jul 18.</t>
  </si>
  <si>
    <t>Jiang HY</t>
  </si>
  <si>
    <t>J Psychiatr Res</t>
  </si>
  <si>
    <t>10.1016/j.jpsychires.2018.07.007</t>
  </si>
  <si>
    <t>Salmonella enterica serovars Panama and Arechavaleta: Risk Factors for Invasive Non-Typhoidal Salmonella Disease in Guadeloupe, French West Indies</t>
  </si>
  <si>
    <t>Guyomard-Rabenirina S, Muanza B, Bastian S, Malpote E, Jestin P, Guerin M, Talarmin A, Weill FX, Legrand A, Breurec S.</t>
  </si>
  <si>
    <t>Am J Trop Med Hyg. 2018 Sep;99(3):584-589. doi: 10.4269/ajtmh.18-0192. Epub 2018 Jul 12.</t>
  </si>
  <si>
    <t>PMC6169165</t>
  </si>
  <si>
    <t>10.4269/ajtmh.18-0192</t>
  </si>
  <si>
    <t>Novel multiplex PCR assay for identification and subtyping of enteroinvasive Escherichia coli and differentiation from Shigella based on target genes selected by comparative genomics</t>
  </si>
  <si>
    <t>Dhakal R, Wang Q, Lan R, Howard P, Sintchenko V.</t>
  </si>
  <si>
    <t>J Med Microbiol. 2018 Sep;67(9):1257-1264. doi: 10.1099/jmm.0.000784. Epub 2018 Jul 3.</t>
  </si>
  <si>
    <t>Dhakal R</t>
  </si>
  <si>
    <t>10.1099/jmm.0.000784</t>
  </si>
  <si>
    <t>IncU plasmid harbouring bla(CTX-M-8) in multidrug-resistant Shigella sonnei in Brazil</t>
  </si>
  <si>
    <t>Seribelli AA, Ballaben AS, Ferreira JC, Medeiros MIC, Darini ALC, Pfrimer Falcao J.</t>
  </si>
  <si>
    <t>J Glob Antimicrob Resist. 2018 Sep;14:99-100. doi: 10.1016/j.jgar.2018.06.011. Epub 2018 Jun 28.</t>
  </si>
  <si>
    <t>Seribelli AA</t>
  </si>
  <si>
    <t>10.1016/j.jgar.2018.06.011</t>
  </si>
  <si>
    <t>Persistence of bacterial pathogens, antibiotic resistance genes, and enterococci in tidal creek tributaries</t>
  </si>
  <si>
    <t>Jones CE, Maddox A, Hurley D, Barkovskii AL.</t>
  </si>
  <si>
    <t>Environ Pollut. 2018 Sep;240:875-883. doi: 10.1016/j.envpol.2018.05.037. Epub 2018 May 19.</t>
  </si>
  <si>
    <t>Jones CE</t>
  </si>
  <si>
    <t>10.1016/j.envpol.2018.05.037</t>
  </si>
  <si>
    <t>Prevalence, antimicrobial resistance profile and comparison of selective plating media for the isolation of Salmonella spp. in free-ranging waterfowl from Entre Rios, Argentina</t>
  </si>
  <si>
    <t>Rodríguez FI, Osinalde JM, Gómez SC, Pulido DG, Caffer MI, Nicolau FC, Bueno DJ.</t>
  </si>
  <si>
    <t>Poult Sci. 2018 Sep 1;97(9):3043-3049. doi: 10.3382/ps/pey164.</t>
  </si>
  <si>
    <t>Rodríguez FI</t>
  </si>
  <si>
    <t>10.3382/ps/pey164</t>
  </si>
  <si>
    <t>Shiga toxin-producing Escherichia coli (STEC) O157 outbreak associated with likely transmission in an inflatable home paddling pool in England, June 2017</t>
  </si>
  <si>
    <t>Pereboom M, Todkill D, Knapper E, Jenkins C, Hawker J, Coetzee N.</t>
  </si>
  <si>
    <t>Perspect Public Health. 2018 Sep;138(5):279-281. doi: 10.1177/1757913918774072. Epub 2018 May 10.</t>
  </si>
  <si>
    <t>Pereboom M</t>
  </si>
  <si>
    <t>Perspect Public Health</t>
  </si>
  <si>
    <t>10.1177/1757913918774072</t>
  </si>
  <si>
    <t>Effects of xylanase supplementation to wheat-based diets on growth performance, nutrient digestibility and gut microbes in weanling pigs</t>
  </si>
  <si>
    <t>Dong B, Liu S, Wang C, Cao Y.</t>
  </si>
  <si>
    <t>Asian-Australas J Anim Sci. 2018 Sep;31(9):1491-1499. doi: 10.5713/ajas.17.0867. Epub 2018 Mar 13.</t>
  </si>
  <si>
    <t>Dong B</t>
  </si>
  <si>
    <t>PMC6127568</t>
  </si>
  <si>
    <t>10.5713/ajas.17.0867</t>
  </si>
  <si>
    <t>Shigellaflexneri Regulator SlyA Controls Bacterial Acid Resistance by Directly Activating the Glutamate Decarboxylation System</t>
  </si>
  <si>
    <t>Zhang B, Ran L, Wu M, Li Z, Jiang J, Wang Z, Cheng S, Fu J, Liu X.</t>
  </si>
  <si>
    <t>Front Microbiol. 2018 Aug 31;9:2071. doi: 10.3389/fmicb.2018.02071. eCollection 2018.</t>
  </si>
  <si>
    <t>PMC6128205</t>
  </si>
  <si>
    <t>10.3389/fmicb.2018.02071</t>
  </si>
  <si>
    <t>2018 Aug 31</t>
  </si>
  <si>
    <t>Attack of the clones: whole genome-based characterization of two closely related enterohemorrhagic Escherichia coli O26 epidemic lineages</t>
  </si>
  <si>
    <t>Karnisova L, Marejkova M, Hrbackova H, Mellmann A, Karch H, Fruth A, Drevinek P, Blahova K, Bielaszewska M, Nunvar J.</t>
  </si>
  <si>
    <t>BMC Genomics. 2018 Aug 31;19(1):647. doi: 10.1186/s12864-018-5045-7.</t>
  </si>
  <si>
    <t>Karnisova L</t>
  </si>
  <si>
    <t>PMC6119250</t>
  </si>
  <si>
    <t>10.1186/s12864-018-5045-7</t>
  </si>
  <si>
    <t>Food-borne bacterial pathogens in marketed raw meat of Dharan, eastern Nepal</t>
  </si>
  <si>
    <t>Bantawa K, Rai K, Subba Limbu D, Khanal H.</t>
  </si>
  <si>
    <t>BMC Res Notes. 2018 Aug 29;11(1):618. doi: 10.1186/s13104-018-3722-x.</t>
  </si>
  <si>
    <t>PMC6114039</t>
  </si>
  <si>
    <t>10.1186/s13104-018-3722-x</t>
  </si>
  <si>
    <t>2018 Aug 29</t>
  </si>
  <si>
    <t>Metabolic Syndrome During Perinatal Period in Sows and the Link With Gut Microbiota and Metabolites</t>
  </si>
  <si>
    <t>Cheng C, Wei H, Yu H, Xu C, Jiang S, Peng J.</t>
  </si>
  <si>
    <t>Front Microbiol. 2018 Aug 24;9:1989. doi: 10.3389/fmicb.2018.01989. eCollection 2018.</t>
  </si>
  <si>
    <t>Cheng C</t>
  </si>
  <si>
    <t>PMC6117386</t>
  </si>
  <si>
    <t>10.3389/fmicb.2018.01989</t>
  </si>
  <si>
    <t>2018 Aug 24</t>
  </si>
  <si>
    <t>The Hurdle Approach-A Holistic Concept for Controlling Food Safety Risks Associated With Pathogenic Bacterial Contamination of Leafy Green Vegetables. A Review</t>
  </si>
  <si>
    <t>Mogren L, Windstam S, Boqvist S, Vågsholm I, Söderqvist K, Rosberg AK, Lindén J, Mulaosmanovic E, Karlsson M, Uhlig E, Håkansson Å, Alsanius B.</t>
  </si>
  <si>
    <t>Front Microbiol. 2018 Aug 24;9:1965. doi: 10.3389/fmicb.2018.01965. eCollection 2018.</t>
  </si>
  <si>
    <t>Mogren L</t>
  </si>
  <si>
    <t>PMC6117429</t>
  </si>
  <si>
    <t>10.3389/fmicb.2018.01965</t>
  </si>
  <si>
    <t>Spatiotemporal Characteristics of Bacillary Dysentery from 2005 to 2017 in Zhejiang Province, China</t>
  </si>
  <si>
    <t>Yan C, Chen Y, Miao Z, Qin S, Gu H, Cai J.</t>
  </si>
  <si>
    <t>Int J Environ Res Public Health. 2018 Aug 24;15(9):1826. doi: 10.3390/ijerph15091826.</t>
  </si>
  <si>
    <t>Yan C</t>
  </si>
  <si>
    <t>PMC6163953</t>
  </si>
  <si>
    <t>10.3390/ijerph15091826</t>
  </si>
  <si>
    <t>Characterization of a serologically atypical Shigella flexneri Z isolated from diarrheal patients in Bangladesh and a proposed serological scheme for Shigella flexneri</t>
  </si>
  <si>
    <t>Shahnaij M, Latif HA, Azmi IJ, Amin MB, Luna SJ, Islam MA, Talukder KA.</t>
  </si>
  <si>
    <t>PLoS One. 2018 Aug 24;13(8):e0202704. doi: 10.1371/journal.pone.0202704. eCollection 2018.</t>
  </si>
  <si>
    <t>Shahnaij M</t>
  </si>
  <si>
    <t>PMC6108489</t>
  </si>
  <si>
    <t>10.1371/journal.pone.0202704</t>
  </si>
  <si>
    <t>First report of sexually transmitted multi-drug resistant Shigella sonnei infections in Switzerland, investigated by whole genome sequencing</t>
  </si>
  <si>
    <t>Hinic V, Seth-Smith H, Stöckle M, Goldenberger D, Egli A.</t>
  </si>
  <si>
    <t>Swiss Med Wkly. 2018 Aug 22;148:w14645. doi: 10.4414/smw.2018.14645. eCollection 2018 Aug 13.</t>
  </si>
  <si>
    <t>Hinic V</t>
  </si>
  <si>
    <t>Swiss Med Wkly</t>
  </si>
  <si>
    <t>10.4414/smw.2018.14645</t>
  </si>
  <si>
    <t>2018 Aug 22</t>
  </si>
  <si>
    <t>Selection and community analysis of halophilic mixed exoelectrogens from salt lake soils</t>
  </si>
  <si>
    <t>Liu Z , Ma Y , Tian B , Li C , Jiang Y , Manzoor N , Liu Y .</t>
  </si>
  <si>
    <t>Analyst. 2018 Aug 20;143(17):4103-4109. doi: 10.1039/c8an00809d.</t>
  </si>
  <si>
    <t>Analyst</t>
  </si>
  <si>
    <t>10.1039/c8an00809d</t>
  </si>
  <si>
    <t>2018 Aug 20</t>
  </si>
  <si>
    <t>Prevalence of Multidrug-Resistant Escherichia coli Isolated from Drinking Water Sources</t>
  </si>
  <si>
    <t>Odonkor ST, Addo KK.</t>
  </si>
  <si>
    <t>Int J Microbiol. 2018 Aug 19;2018:7204013. doi: 10.1155/2018/7204013. eCollection 2018.</t>
  </si>
  <si>
    <t>Odonkor ST</t>
  </si>
  <si>
    <t>PMC6120285</t>
  </si>
  <si>
    <t>10.1155/2018/7204013</t>
  </si>
  <si>
    <t>2018 Aug 19</t>
  </si>
  <si>
    <t>Bacteriophage Sf6 Tailspike Protein for Detection of Shigella flexneri Pathogens</t>
  </si>
  <si>
    <t>Kunstmann S, Scheidt T, Buchwald S, Helm A, Mulard LA, Fruth A, Barbirz S.</t>
  </si>
  <si>
    <t>Viruses. 2018 Aug 15;10(8):431. doi: 10.3390/v10080431.</t>
  </si>
  <si>
    <t>PMC6116271</t>
  </si>
  <si>
    <t>10.3390/v10080431</t>
  </si>
  <si>
    <t>2018 Aug 15</t>
  </si>
  <si>
    <t>Abundances and profiles of antibiotic resistance genes as well as co-occurrences with human bacterial pathogens in ship ballast tank sediments from a shipyard in Jiangsu Province, China</t>
  </si>
  <si>
    <t>Lv B, Cui Y, Tian W, Li J, Xie B, Yin F.</t>
  </si>
  <si>
    <t>Ecotoxicol Environ Saf. 2018 Aug 15;157:169-175. doi: 10.1016/j.ecoenv.2018.03.053. Epub 2018 Apr 2.</t>
  </si>
  <si>
    <t>Lv B</t>
  </si>
  <si>
    <t>10.1016/j.ecoenv.2018.03.053</t>
  </si>
  <si>
    <t>A Phase I trial to evaluate the safety and immunogenicity of WRSs2 and WRSs3; two live oral candidate vaccines against Shigella sonnei</t>
  </si>
  <si>
    <t>Frenck RW Jr, Baqar S, Alexander W, Dickey M, McNeal M, El-Khorazaty J, Baughman H, Hoeper A, Barnoy S, Suvarnapunya AE, Kaminski RW, Venkatesan MM.</t>
  </si>
  <si>
    <t>Vaccine. 2018 Aug 6;36(32 Pt B):4880-4889. doi: 10.1016/j.vaccine.2018.06.063. Epub 2018 Jul 2.</t>
  </si>
  <si>
    <t>10.1016/j.vaccine.2018.06.063</t>
  </si>
  <si>
    <t>2018 Aug 6</t>
  </si>
  <si>
    <t>Septins suppress the release of vaccinia virus from infected cells</t>
  </si>
  <si>
    <t>Pfanzelter J, Mostowy S, Way M.</t>
  </si>
  <si>
    <t>J Cell Biol. 2018 Aug 6;217(8):2911-2929. doi: 10.1083/jcb.201708091. Epub 2018 Jun 19.</t>
  </si>
  <si>
    <t>Pfanzelter J</t>
  </si>
  <si>
    <t>J Cell Biol</t>
  </si>
  <si>
    <t>PMC6080921</t>
  </si>
  <si>
    <t>10.1083/jcb.201708091</t>
  </si>
  <si>
    <t>Fate and Biological Activity of the Antimicrobial Lasso Peptide Microcin J25 Under Gastrointestinal Tract Conditions</t>
  </si>
  <si>
    <t>Naimi S, Zirah S, Hammami R, Fernandez B, Rebuffat S, Fliss I.</t>
  </si>
  <si>
    <t>Front Microbiol. 2018 Aug 3;9:1764. doi: 10.3389/fmicb.2018.01764. eCollection 2018.</t>
  </si>
  <si>
    <t>PMC6085462</t>
  </si>
  <si>
    <t>10.3389/fmicb.2018.01764</t>
  </si>
  <si>
    <t>2018 Aug 3</t>
  </si>
  <si>
    <t>Bacterial diversity among the fruit bodies of ectomycorrhizal and saprophytic fungi and their corresponding hyphosphere soils</t>
  </si>
  <si>
    <t>Liu Y, Sun Q, Li J, Lian B.</t>
  </si>
  <si>
    <t>Sci Rep. 2018 Aug 3;8(1):11672. doi: 10.1038/s41598-018-30120-6.</t>
  </si>
  <si>
    <t>PMC6076286</t>
  </si>
  <si>
    <t>10.1038/s41598-018-30120-6</t>
  </si>
  <si>
    <t>Microbiological quality assessment of milk at different stages of the dairy value chain in a developing country setting</t>
  </si>
  <si>
    <t>Islam MA, Roy S, Nabi A, Solaiman S, Rahman M, Huq M, Siddiquee NA, Ahmed N.</t>
  </si>
  <si>
    <t>Int J Food Microbiol. 2018 Aug 2;278:11-19. doi: 10.1016/j.ijfoodmicro.2018.04.028. Epub 2018 Apr 17.</t>
  </si>
  <si>
    <t>Islam MA</t>
  </si>
  <si>
    <t>10.1016/j.ijfoodmicro.2018.04.028</t>
  </si>
  <si>
    <t>2018 Aug 2</t>
  </si>
  <si>
    <t>Data on microbial assessment and physicochemical characteristics of sachet water samples obtained from three factories in Ota, Ogun state, Nigeria</t>
  </si>
  <si>
    <t>Okunola OJ, Oba DO, Oranusi SU, Okagbue HI.</t>
  </si>
  <si>
    <t>Data Brief. 2018 Jul 21;19:2445-2451. doi: 10.1016/j.dib.2018.07.035. eCollection 2018 Aug.</t>
  </si>
  <si>
    <t>Okunola OJ</t>
  </si>
  <si>
    <t>Data Brief</t>
  </si>
  <si>
    <t>PMC6141518</t>
  </si>
  <si>
    <t>10.1016/j.dib.2018.07.035</t>
  </si>
  <si>
    <t>2018 Jul 21</t>
  </si>
  <si>
    <t>Two novel mutations in parE among Shigella flexneri isolated from Jiangsu Province of China, 2016</t>
  </si>
  <si>
    <t>Xue C, Cai J, Kang H, Chen Y, Wang K, Qian H, Bao C, Li N, Guo Z, Zhang Z, Wang J, Ma P, Gu B.</t>
  </si>
  <si>
    <t>Ann Transl Med. 2018 Aug;6(15):306. doi: 10.21037/atm.2018.07.11.</t>
  </si>
  <si>
    <t>Xue C</t>
  </si>
  <si>
    <t>PMC6123205</t>
  </si>
  <si>
    <t>10.21037/atm.2018.07.11</t>
  </si>
  <si>
    <t>2018 Aug</t>
  </si>
  <si>
    <t>A case of multi-drug resistant ESBL-producing Shigella sonnei acute acalculous cholecystitis and gastroenteritis in a returned traveller</t>
  </si>
  <si>
    <t>Williams E, Lew TE, Fuller A, Spelman DW, Jenney AW.</t>
  </si>
  <si>
    <t>J Travel Med. 2018 Aug 1;25(1). doi: 10.1093/jtm/tay029.</t>
  </si>
  <si>
    <t>Williams E</t>
  </si>
  <si>
    <t>10.1093/jtm/tay029</t>
  </si>
  <si>
    <t>Surveillance for norovirus and enteric bacterial pathogens as etiologies of acute gastroenteritis at U.S. military recruit training centers, 2011-2016</t>
  </si>
  <si>
    <t>Brooks KM, Zeighami R, Hansen CJ, McCaffrey RL, Graf PCF, Myers CA.</t>
  </si>
  <si>
    <t>MSMR. 2018 Aug;25(8):8-12.</t>
  </si>
  <si>
    <t>Brooks KM</t>
  </si>
  <si>
    <t>A Novel Shigella Proteome Microarray Discriminates Targets of Human Antibody Reactivity following Oral Vaccination and Experimental Challenge</t>
  </si>
  <si>
    <t>Ndungo E, Randall A, Hazen TH, Kania DA, Trappl-Kimmons K, Liang X, Barry EM, Kotloff KL, Chakraborty S, Mani S, Rasko DA, Pasetti MF.</t>
  </si>
  <si>
    <t>mSphere. 2018 Aug 1;3(4):e00260-18. doi: 10.1128/mSphere.00260-18.</t>
  </si>
  <si>
    <t>PMC6070737</t>
  </si>
  <si>
    <t>10.1128/mSphere.00260-18</t>
  </si>
  <si>
    <t>Antimicrobial resistance profiles of Shigella dysenteriae isolated from travellers returning to the UK, 2004-2017</t>
  </si>
  <si>
    <t>Terry LM, Barker CR, Day MR, Greig DR, Dallman TJ, Jenkins C.</t>
  </si>
  <si>
    <t>J Med Microbiol. 2018 Aug;67(8):1022-1030. doi: 10.1099/jmm.0.000779. Epub 2018 Jun 29.</t>
  </si>
  <si>
    <t>Terry LM</t>
  </si>
  <si>
    <t>10.1099/jmm.0.000779</t>
  </si>
  <si>
    <t>Serotype Distribution and Antimicrobial Resistance of Shigella Species in Bangui, Central African Republic, from 2002 to 2013</t>
  </si>
  <si>
    <t>Breurec S, Rafaï C, Onambele M, Frank T, Farra A, Legrand A, Weill FX.</t>
  </si>
  <si>
    <t>Am J Trop Med Hyg. 2018 Aug;99(2):283-286. doi: 10.4269/ajtmh.17-0917. Epub 2018 Jun 21.</t>
  </si>
  <si>
    <t>PMC6090317</t>
  </si>
  <si>
    <t>10.4269/ajtmh.17-0917</t>
  </si>
  <si>
    <t>Heterologous expression of Shigella dysenteriae serotype 1 O-antigen analog in Escherichia coli K-12 W3110 by transferring a minimum number of genes involved in O-polysaccharide biosynthesis</t>
  </si>
  <si>
    <t>Kong Y, Qu Y, Wang S, Wang PG, Chen M.</t>
  </si>
  <si>
    <t>Biotechnol Lett. 2018 Aug;40(8):1219-1226. doi: 10.1007/s10529-018-2584-6. Epub 2018 Jun 21.</t>
  </si>
  <si>
    <t>Kong Y</t>
  </si>
  <si>
    <t>Biotechnol Lett</t>
  </si>
  <si>
    <t>10.1007/s10529-018-2584-6</t>
  </si>
  <si>
    <t>Shigella Pathogenesis Modeling with Tissue Culture Assays</t>
  </si>
  <si>
    <t>Koestler BJ, Ward CM, Payne SM.</t>
  </si>
  <si>
    <t>Curr Protoc Microbiol. 2018 Aug;50(1):e57. doi: 10.1002/cpmc.57. Epub 2018 May 24.</t>
  </si>
  <si>
    <t>PMC6105443</t>
  </si>
  <si>
    <t>NIHMS942089</t>
  </si>
  <si>
    <t>10.1002/cpmc.57</t>
  </si>
  <si>
    <t>Use of gender distribution in routine surveillance data to detect potential transmission of gastrointestinal infections among men who have sex with men in England</t>
  </si>
  <si>
    <t>Mook P, Gardiner D, Kanagarajah S, Kerac M, Hughes G, Field N, McCarthy N, Rawlings C, Simms I, Lane C, Crook PD.</t>
  </si>
  <si>
    <t>Epidemiol Infect. 2018 Aug;146(11):1468-1477. doi: 10.1017/S0950268818001681. Epub 2018 Jun 20.</t>
  </si>
  <si>
    <t>Mook P</t>
  </si>
  <si>
    <t>PMC9133680</t>
  </si>
  <si>
    <t>10.1017/S0950268818001681</t>
  </si>
  <si>
    <t>Acute gastroenteritis in a pediatric population from Cali, Colombia in the post rotavirus vaccine era</t>
  </si>
  <si>
    <t>López-Medina E, Parra B, Dávalos DM, López P, Villamarín E, Pelaez M.</t>
  </si>
  <si>
    <t>Int J Infect Dis. 2018 Aug;73:52-59. doi: 10.1016/j.ijid.2018.06.006. Epub 2018 Jun 15.</t>
  </si>
  <si>
    <t>López-Medina E</t>
  </si>
  <si>
    <t>10.1016/j.ijid.2018.06.006</t>
  </si>
  <si>
    <t>Prediction of Shigellosis outcomes in Israel using machine learning classifiers</t>
  </si>
  <si>
    <t>Adamker G, Holzer T, Karakis I, Amitay M, Anis E, Singer SR, Barnett-Itzhaki Z.</t>
  </si>
  <si>
    <t>Epidemiol Infect. 2018 Aug;146(11):1445-1451. doi: 10.1017/S0950268818001498. Epub 2018 Jun 8.</t>
  </si>
  <si>
    <t>Adamker G</t>
  </si>
  <si>
    <t>PMC9133678</t>
  </si>
  <si>
    <t>10.1017/S0950268818001498</t>
  </si>
  <si>
    <t>Going around in circles: virulence plasmids in enteric pathogens</t>
  </si>
  <si>
    <t>Pilla G, Tang CM.</t>
  </si>
  <si>
    <t>Nat Rev Microbiol. 2018 Aug;16(8):484-495. doi: 10.1038/s41579-018-0031-2.</t>
  </si>
  <si>
    <t>Nat Rev Microbiol</t>
  </si>
  <si>
    <t>10.1038/s41579-018-0031-2</t>
  </si>
  <si>
    <t>Spatial, Temporal, and Functional Assessment of LC3-Dependent Autophagy in Shigella flexneri Dissemination</t>
  </si>
  <si>
    <t>Weddle E, Agaisse H.</t>
  </si>
  <si>
    <t>Infect Immun. 2018 Jul 23;86(8):e00134-18. doi: 10.1128/IAI.00134-18. Print 2018 Aug.</t>
  </si>
  <si>
    <t>Weddle E</t>
  </si>
  <si>
    <t>PMC6056868</t>
  </si>
  <si>
    <t>10.1128/IAI.00134-18</t>
  </si>
  <si>
    <t>2018 Jul 23</t>
  </si>
  <si>
    <t>Enterobacteria and host resistance to infection</t>
  </si>
  <si>
    <t>Kang E, Crouse A, Chevallier L, Pontier SM, Alzahrani A, Silué N, Campbell-Valois FX, Montagutelli X, Gruenheid S, Malo D.</t>
  </si>
  <si>
    <t>Mamm Genome. 2018 Aug;29(7-8):558-576. doi: 10.1007/s00335-018-9749-4. Epub 2018 May 21.</t>
  </si>
  <si>
    <t>Kang E</t>
  </si>
  <si>
    <t>Mamm Genome</t>
  </si>
  <si>
    <t>10.1007/s00335-018-9749-4</t>
  </si>
  <si>
    <t>Bacterial diversity in the feces of dogs with CPV infection</t>
  </si>
  <si>
    <t>Zheng Y, Hao X, Lin X, Zheng Q, Zhang W, Zhou P, Li S.</t>
  </si>
  <si>
    <t>Microb Pathog. 2018 Aug;121:70-76. doi: 10.1016/j.micpath.2018.04.043. Epub 2018 Apr 27.</t>
  </si>
  <si>
    <t>10.1016/j.micpath.2018.04.043</t>
  </si>
  <si>
    <t>Using disruptive insertional mutagenesis to identify the in situ structure-function landscape of the Shigella translocator protein IpaB</t>
  </si>
  <si>
    <t>Barta ML, Tachiyama S, Muthuramalingam M, Arizmendi O, Villanueva CE, Ramyar KX, Geisbrecht BV, Lovell S, Battaile KP, Picking WL, Picking WD.</t>
  </si>
  <si>
    <t>Protein Sci. 2018 Aug;27(8):1392-1406. doi: 10.1002/pro.3428. Epub 2018 May 3.</t>
  </si>
  <si>
    <t>Barta ML</t>
  </si>
  <si>
    <t>Protein Sci</t>
  </si>
  <si>
    <t>PMC6153406</t>
  </si>
  <si>
    <t>10.1002/pro.3428</t>
  </si>
  <si>
    <t>Overexpression of O-polysaccharide chain length regulators in Gram-negative bacteria using the Wzx-/Wzy-dependent pathway enhances production of defined modal length O-polysaccharide polymers for use as haptens in glycoconjugate vaccines</t>
  </si>
  <si>
    <t>Hegerle N, Bose J, Ramachandran G, Galen JE, Levine MM, Simon R, Tennant SM.</t>
  </si>
  <si>
    <t>J Appl Microbiol. 2018 Aug;125(2):575-585. doi: 10.1111/jam.13772. Epub 2018 May 15.</t>
  </si>
  <si>
    <t>Hegerle N</t>
  </si>
  <si>
    <t>PMC6726474</t>
  </si>
  <si>
    <t>EMS84228</t>
  </si>
  <si>
    <t>10.1111/jam.13772</t>
  </si>
  <si>
    <t>Characterization of integrons, extended-spectrum β-lactamases, AmpC cephalosporinase, quinolone resistance, and molecular typing of Shigella spp. from Iran</t>
  </si>
  <si>
    <t>Zamanlou S, Ahangarzadeh Rezaee M, Aghazadeh M, Ghotaslou R, Babaie F, Khalili Y.</t>
  </si>
  <si>
    <t>Infect Dis (Lond). 2018 Aug;50(8):616-624. doi: 10.1080/23744235.2018.1455222. Epub 2018 Mar 29.</t>
  </si>
  <si>
    <t>Zamanlou S</t>
  </si>
  <si>
    <t>10.1080/23744235.2018.1455222</t>
  </si>
  <si>
    <t>Simultaneous and individual quantitative estimation of Salmonella, Shigella and Listeria monocytogenes on inoculated Roma tomatoes (Lycopersicon esculentum var. Pyriforme) and Serrano peppers (Capsicum annuum) using an MPN technique</t>
  </si>
  <si>
    <t>Cabrera-Díaz E, Martínez-Chávez L, Sánchez-Camarena J, Muñiz-Flores JA, Castillo A, Gutiérrez-González P, Arvizu-Medrano SM, González-Aguilar DG, Martínez-Gonzáles NE.</t>
  </si>
  <si>
    <t>Food Microbiol. 2018 Aug;73:282-287. doi: 10.1016/j.fm.2018.02.009. Epub 2018 Feb 12.</t>
  </si>
  <si>
    <t>Cabrera-Díaz E</t>
  </si>
  <si>
    <t>10.1016/j.fm.2018.02.009</t>
  </si>
  <si>
    <t>A prospective study of travellers' diarrhoea: analysis of pathogen findings by destination in various (sub)tropical regions</t>
  </si>
  <si>
    <t>Lääveri T, Vilkman K, Pakkanen SH, Kirveskari J, Kantele A.</t>
  </si>
  <si>
    <t>Clin Microbiol Infect. 2018 Aug;24(8):908.e9-908.e16. doi: 10.1016/j.cmi.2017.10.034. Epub 2017 Nov 10.</t>
  </si>
  <si>
    <t>10.1016/j.cmi.2017.10.034</t>
  </si>
  <si>
    <t>Molecular detection of Enteropathogens from diarrheic stool of HIV positive patients in Gondar, Ethiopia</t>
  </si>
  <si>
    <t>Seid L, Stokes W, Bayih AG, Getie S, Abere A, Tesfa H, Pillai DR.</t>
  </si>
  <si>
    <t>BMC Infect Dis. 2018 Jul 31;18(1):354. doi: 10.1186/s12879-018-3265-8.</t>
  </si>
  <si>
    <t>Seid L</t>
  </si>
  <si>
    <t>PMC6069753</t>
  </si>
  <si>
    <t>10.1186/s12879-018-3265-8</t>
  </si>
  <si>
    <t>2018 Jul 31</t>
  </si>
  <si>
    <t>Prevalence and antibiotic susceptibility patterns of Shigella and Salmonella among children aged below five years with Diarrhoea attending Nigist Eleni Mohammed memorial hospital, South Ethiopia</t>
  </si>
  <si>
    <t>Abebe W, Earsido A, Taye S, Assefa M, Eyasu A, Godebo G.</t>
  </si>
  <si>
    <t>BMC Pediatr. 2018 Jul 25;18(1):241. doi: 10.1186/s12887-018-1221-9.</t>
  </si>
  <si>
    <t>Abebe W</t>
  </si>
  <si>
    <t>PMC6058368</t>
  </si>
  <si>
    <t>10.1186/s12887-018-1221-9</t>
  </si>
  <si>
    <t>2018 Jul 25</t>
  </si>
  <si>
    <t>Cyclic OmpC peptidic epitope conjugated to tetanus toxoid as a potential vaccine candidate against shigellosis</t>
  </si>
  <si>
    <t>Jarząb A, Witkowska D, Ziomek E, Setner B, Czajkowska A, Dorot M, Szewczuk Z, Gamian A.</t>
  </si>
  <si>
    <t>Vaccine. 2018 Jul 25;36(31):4641-4649. doi: 10.1016/j.vaccine.2018.06.037. Epub 2018 Jun 28.</t>
  </si>
  <si>
    <t>Jarząb A</t>
  </si>
  <si>
    <t>10.1016/j.vaccine.2018.06.037</t>
  </si>
  <si>
    <t>Superficieibacter electus gen. nov., sp. nov., an Extended-Spectrum β-Lactamase Possessing Member of the Enterobacteriaceae Family, Isolated From Intensive Care Unit Surfaces</t>
  </si>
  <si>
    <t>Potter RF, D'Souza AW, Wallace MA, Shupe A, Patel S, Gul D, Kwon JH, Beatty W, Andleeb S, Burnham CD, Dantas G.</t>
  </si>
  <si>
    <t>Front Microbiol. 2018 Jul 20;9:1629. doi: 10.3389/fmicb.2018.01629. eCollection 2018.</t>
  </si>
  <si>
    <t>Potter RF</t>
  </si>
  <si>
    <t>PMC6062592</t>
  </si>
  <si>
    <t>10.3389/fmicb.2018.01629</t>
  </si>
  <si>
    <t>2018 Jul 20</t>
  </si>
  <si>
    <t>First evidence for a covalent linkage between enterobacterial common antigen and lipopolysaccharide in Shigella sonnei phase II ECA(LPS)</t>
  </si>
  <si>
    <t>Gozdziewicz TK, Lugowski C, Lukasiewicz J.</t>
  </si>
  <si>
    <t>J Biol Chem. 2018 Jul 20;293(29):11652-11653. doi: 10.1074/jbc.AAC118.004605.</t>
  </si>
  <si>
    <t>PMC6065174</t>
  </si>
  <si>
    <t>10.1074/jbc.AAC118.004605</t>
  </si>
  <si>
    <t>Analysis of Fish Commonly Sold in Local Supermarkets Reveals the Presence of Pathogenic and Multidrug-Resistant Bacterial Communities</t>
  </si>
  <si>
    <t>Okyere A, Bishoff D, Oyaro MO, Ajami NJ, Darkoh C.</t>
  </si>
  <si>
    <t>Microbiol Insights. 2018 Jul 18;11:1178636118786925. doi: 10.1177/1178636118786925. eCollection 2018.</t>
  </si>
  <si>
    <t>Okyere A</t>
  </si>
  <si>
    <t>PMC6052494</t>
  </si>
  <si>
    <t>10.1177/1178636118786925</t>
  </si>
  <si>
    <t>2018 Jul 18</t>
  </si>
  <si>
    <t>Multidrug resistance among Escherichia coli and Klebsiella pneumoniae carried in the gut of out-patients from pastoralist communities of Kasese district, Uganda</t>
  </si>
  <si>
    <t>Stanley IJ, Kajumbula H, Bazira J, Kansiime C, Rwego IB, Asiimwe BB.</t>
  </si>
  <si>
    <t>PLoS One. 2018 Jul 17;13(7):e0200093. doi: 10.1371/journal.pone.0200093. eCollection 2018.</t>
  </si>
  <si>
    <t>Stanley IJ</t>
  </si>
  <si>
    <t>PMC6049918</t>
  </si>
  <si>
    <t>10.1371/journal.pone.0200093</t>
  </si>
  <si>
    <t>2018 Jul 17</t>
  </si>
  <si>
    <t>Toxicity assessment of pharmaceutical compounds on mixed culture from activated sludge using respirometric technique: The role of microbial community structure</t>
  </si>
  <si>
    <t>Vasiliadou IA, Molina R, Martinez F, Melero JA, Stathopoulou PM, Tsiamis G.</t>
  </si>
  <si>
    <t>Sci Total Environ. 2018 Jul 15;630:809-819. doi: 10.1016/j.scitotenv.2018.02.095. Epub 2018 Feb 27.</t>
  </si>
  <si>
    <t>Vasiliadou IA</t>
  </si>
  <si>
    <t>10.1016/j.scitotenv.2018.02.095</t>
  </si>
  <si>
    <t>2018 Jul 15</t>
  </si>
  <si>
    <t>The composition of the perinatal intestinal microbiota in cattle</t>
  </si>
  <si>
    <t>Alipour MJ, Jalanka J, Pessa-Morikawa T, Kokkonen T, Satokari R, Hynönen U, Iivanainen A, Niku M.</t>
  </si>
  <si>
    <t>Sci Rep. 2018 Jul 11;8(1):10437. doi: 10.1038/s41598-018-28733-y.</t>
  </si>
  <si>
    <t>Alipour MJ</t>
  </si>
  <si>
    <t>PMC6041309</t>
  </si>
  <si>
    <t>10.1038/s41598-018-28733-y</t>
  </si>
  <si>
    <t>2018 Jul 11</t>
  </si>
  <si>
    <t>Sugar Acetonides are a Superior Motif for Addressing the Large, Solvent-Exposed Ribose-33 Pocket of tRNA-Guanine Transglycosylase</t>
  </si>
  <si>
    <t>Movsisyan LD, Schäfer E, Nguyen A, Ehrmann FR, Schwab A, Rossolini T, Zimmerli D, Wagner B, Daff H, Heine A, Klebe G, Diederich F.</t>
  </si>
  <si>
    <t>Chemistry. 2018 Jul 11;24(39):9957-9967. doi: 10.1002/chem.201801756. Epub 2018 Jun 25.</t>
  </si>
  <si>
    <t>Movsisyan LD</t>
  </si>
  <si>
    <t>10.1002/chem.201801756</t>
  </si>
  <si>
    <t>Shifts of Faecal Microbiota During Sporadic Colorectal Carcinogenesis</t>
  </si>
  <si>
    <t>Mori G, Rampelli S, Orena BS, Rengucci C, De Maio G, Barbieri G, Passardi A, Casadei Gardini A, Frassineti GL, Gaiarsa S, Albertini AM, Ranzani GN, Calistri D, Pasca MR.</t>
  </si>
  <si>
    <t>Sci Rep. 2018 Jul 9;8(1):10329. doi: 10.1038/s41598-018-28671-9.</t>
  </si>
  <si>
    <t>Mori G</t>
  </si>
  <si>
    <t>PMC6037773</t>
  </si>
  <si>
    <t>10.1038/s41598-018-28671-9</t>
  </si>
  <si>
    <t>2018 Jul 9</t>
  </si>
  <si>
    <t>Regulation of Shigella Effector Kinase OspG through Modulation of Its Dynamic Properties</t>
  </si>
  <si>
    <t>Grishin AM, Barber KR, Gu RX, Tieleman DP, Shaw GS, Cygler M.</t>
  </si>
  <si>
    <t>J Mol Biol. 2018 Jul 6;430(14):2096-2112. doi: 10.1016/j.jmb.2018.05.015. Epub 2018 May 16.</t>
  </si>
  <si>
    <t>Grishin AM</t>
  </si>
  <si>
    <t>J Mol Biol</t>
  </si>
  <si>
    <t>10.1016/j.jmb.2018.05.015</t>
  </si>
  <si>
    <t>2018 Jul 6</t>
  </si>
  <si>
    <t>Microbial Biogeography Along the Gastrointestinal Tract of a Red Panda</t>
  </si>
  <si>
    <t>Zeng Y, Zeng D, Zhou Y, Niu L, Deng J, Li Y, Pu Y, Lin Y, Xu S, Liu Q, Xiong L, Zhou M, Pan K, Jing B, Ni X.</t>
  </si>
  <si>
    <t>Front Microbiol. 2018 Jul 5;9:1411. doi: 10.3389/fmicb.2018.01411. eCollection 2018.</t>
  </si>
  <si>
    <t>Zeng Y</t>
  </si>
  <si>
    <t>PMC6042058</t>
  </si>
  <si>
    <t>10.3389/fmicb.2018.01411</t>
  </si>
  <si>
    <t>2018 Jul 5</t>
  </si>
  <si>
    <t>Assessment of Microbiological Safety of Water in Public Swimming Pools in Guangzhou, China</t>
  </si>
  <si>
    <t>Wei X, Li J, Hou S, Xu C, Zhang H, Atwill ER, Li X, Yang Z, Chen S.</t>
  </si>
  <si>
    <t>Int J Environ Res Public Health. 2018 Jul 5;15(7):1416. doi: 10.3390/ijerph15071416.</t>
  </si>
  <si>
    <t>Wei X</t>
  </si>
  <si>
    <t>PMC6068525</t>
  </si>
  <si>
    <t>10.3390/ijerph15071416</t>
  </si>
  <si>
    <t>Structural Insight Into Conformational Changes Induced by ATP Binding in a Type III Secretion-Associated ATPase From Shigella flexneri</t>
  </si>
  <si>
    <t>Gao X, Mu Z, Yu X, Qin B, Wojdyla J, Wang M, Cui S.</t>
  </si>
  <si>
    <t>Front Microbiol. 2018 Jul 2;9:1468. doi: 10.3389/fmicb.2018.01468. eCollection 2018.</t>
  </si>
  <si>
    <t>Gao X</t>
  </si>
  <si>
    <t>PMC6036117</t>
  </si>
  <si>
    <t>10.3389/fmicb.2018.01468</t>
  </si>
  <si>
    <t>2018 Jul 2</t>
  </si>
  <si>
    <t>The Antibacterial Activity of Dayak Onion (Eleutherine palmifolia (L.) Merr) towards Pathogenic Bacteria</t>
  </si>
  <si>
    <t>Harlita TD, Oedjijono, Asnani A.</t>
  </si>
  <si>
    <t>Trop Life Sci Res. 2018 Jul;29(2):39-52. doi: 10.21315/tlsr2018.29.2.4. Epub 2018 Jul 6.</t>
  </si>
  <si>
    <t>Harlita TD</t>
  </si>
  <si>
    <t>PMC6072726</t>
  </si>
  <si>
    <t>10.21315/tlsr2018.29.2.4</t>
  </si>
  <si>
    <t>2018 Jul</t>
  </si>
  <si>
    <t>Microbiological quality control of some non-sterile preparations commonly used in Pakistan</t>
  </si>
  <si>
    <t>Rauf A, Erum A, Noreen S, Shujaat J, Ashraf MU, Afreen S.</t>
  </si>
  <si>
    <t>Pak J Pharm Sci. 2018 Jul;31(4):1237-1242.</t>
  </si>
  <si>
    <t>Rauf A</t>
  </si>
  <si>
    <t>Is a Shigella vaccine needed for travellers and the military?</t>
  </si>
  <si>
    <t>Riddle MS.</t>
  </si>
  <si>
    <t>J Travel Med. 2018 Jul 1;25(1). doi: 10.1093/jtm/tay049.</t>
  </si>
  <si>
    <t>Riddle MS</t>
  </si>
  <si>
    <t>10.1093/jtm/tay049</t>
  </si>
  <si>
    <t>2018 Jul 1</t>
  </si>
  <si>
    <t>Impact of meteorological conditions on the water quality of wastewater treatment systems: a comparative study of phytoremediation and membrane bioreactor system</t>
  </si>
  <si>
    <t>Andleeb KB, Hashmi I.</t>
  </si>
  <si>
    <t>Water Sci Technol. 2018 Jul;2017(3):718-728. doi: 10.2166/wst.2018.247.</t>
  </si>
  <si>
    <t>Andleeb KB</t>
  </si>
  <si>
    <t>Water Sci Technol</t>
  </si>
  <si>
    <t>10.2166/wst.2018.247</t>
  </si>
  <si>
    <t>Microevolution and Patterns of Transmission of Shigella sonnei within Cyclic Outbreaks Shigellosis, Israel</t>
  </si>
  <si>
    <t>Behar A, Baker KS, Bassal R, Ezernitchi A, Valinsky L, Thomson NR, Cohen D.</t>
  </si>
  <si>
    <t>Emerg Infect Dis. 2018 Jul;24(7):1335-1339. doi: 10.3201/eid2407.171313.</t>
  </si>
  <si>
    <t>Behar A</t>
  </si>
  <si>
    <t>PMC6038740</t>
  </si>
  <si>
    <t>10.3201/eid2407.171313</t>
  </si>
  <si>
    <t>An Electronic Nose for Royal Delicious Apple Quality Assessment - A Tri-layer Approach</t>
  </si>
  <si>
    <t>Ezhilan M, Nesakumar N, Jayanth Babu K, Srinandan CS, Rayappan JBB.</t>
  </si>
  <si>
    <t>Food Res Int. 2018 Jul;109:44-51. doi: 10.1016/j.foodres.2018.04.009. Epub 2018 Apr 11.</t>
  </si>
  <si>
    <t>Ezhilan M</t>
  </si>
  <si>
    <t>10.1016/j.foodres.2018.04.009</t>
  </si>
  <si>
    <t>Gastrointestinal pathogens in anti-FH antibody positive and negative Hemolytic Uremic Syndrome</t>
  </si>
  <si>
    <t>Togarsimalemath SK, Si-Mohammed A, Puraswani M, Gupta A, Vabret A, Liguori S, Mariani-Kurkdjian P, Bagga A, Dragon-Durey MA.</t>
  </si>
  <si>
    <t>Pediatr Res. 2018 Jul;84(1):118-124. doi: 10.1038/s41390-018-0009-9. Epub 2018 May 23.</t>
  </si>
  <si>
    <t>Togarsimalemath SK</t>
  </si>
  <si>
    <t>10.1038/s41390-018-0009-9</t>
  </si>
  <si>
    <t>An outbreak of a rare Shiga-toxin-producing Escherichia coli serotype (O117:H7) among men who have sex with men</t>
  </si>
  <si>
    <t>Baker KS, Dallman TJ, Thomson NR, Jenkins C.</t>
  </si>
  <si>
    <t>Microb Genom. 2018 Jul;4(7):e000181. doi: 10.1099/mgen.0.000181. Epub 2018 May 21.</t>
  </si>
  <si>
    <t>Baker KS</t>
  </si>
  <si>
    <t>PMC6113874</t>
  </si>
  <si>
    <t>10.1099/mgen.0.000181</t>
  </si>
  <si>
    <t>The recycling endosome and bacterial pathogens</t>
  </si>
  <si>
    <t>Allgood SC, Neunuebel MR.</t>
  </si>
  <si>
    <t>Cell Microbiol. 2018 Jul;20(7):e12857. doi: 10.1111/cmi.12857. Epub 2018 May 30.</t>
  </si>
  <si>
    <t>Allgood SC</t>
  </si>
  <si>
    <t>PMC5993623</t>
  </si>
  <si>
    <t>NIHMS964877</t>
  </si>
  <si>
    <t>10.1111/cmi.12857</t>
  </si>
  <si>
    <t>Contribution of the FilmArray(®) Gastrointestinal Panel in the laboratory diagnosis of gastroenteritis in a cohort of children: a two-year prospective study</t>
  </si>
  <si>
    <t>Calderaro A, Martinelli M, Buttrini M, Montecchini S, Covan S, Rossi S, Ferraglia F, Montagna P, Pinardi F, Larini S, Arcangeletti MC, Medici MC, Chezzi C, De Conto F.</t>
  </si>
  <si>
    <t>Int J Med Microbiol. 2018 Jul;308(5):514-521. doi: 10.1016/j.ijmm.2018.04.007. Epub 2018 May 2.</t>
  </si>
  <si>
    <t>Calderaro A</t>
  </si>
  <si>
    <t>10.1016/j.ijmm.2018.04.007</t>
  </si>
  <si>
    <t>Potential probiotic characterization of Lactobacillus reuteri from traditional Chinese highland barley wine and application for room-temperature-storage drinkable yogurt</t>
  </si>
  <si>
    <t>Chen S, Chen L, Chen L, Ren X, Ge H, Li B, Ma G, Ke X, Zhu J, Li L, Feng Y, Li Y.</t>
  </si>
  <si>
    <t>J Dairy Sci. 2018 Jul;101(7):5780-5788. doi: 10.3168/jds.2017-14139. Epub 2018 Apr 26.</t>
  </si>
  <si>
    <t>10.3168/jds.2017-14139</t>
  </si>
  <si>
    <t>Gut Microbiome Analysis Identifies Potential Etiological Factors in Acute Gastroenteritis</t>
  </si>
  <si>
    <t>Castaño-Rodríguez N, Underwood AP, Merif J, Riordan SM, Rawlinson WD, Mitchell HM, Kaakoush NO.</t>
  </si>
  <si>
    <t>Infect Immun. 2018 Jun 21;86(7):e00060-18. doi: 10.1128/IAI.00060-18. Print 2018 Jul.</t>
  </si>
  <si>
    <t>Castaño-Rodríguez N</t>
  </si>
  <si>
    <t>PMC6013661</t>
  </si>
  <si>
    <t>10.1128/IAI.00060-18</t>
  </si>
  <si>
    <t>2018 Jun 21</t>
  </si>
  <si>
    <t>Multidrug-resistant Shigella sonnei carrying the plasmid-mediated mcr-1 gene in China</t>
  </si>
  <si>
    <t>Ma Q, Huang Y, Wang J, Xu X, Hawkey J, Yang C, Liang B, Hu X, Wu F, Yang X, Wang J, Li R, Li P, Xie J, Jia L, Wang L, Hao R, Tong Y, Holt KE, Qiu S, Sun Y, Song H.</t>
  </si>
  <si>
    <t>Int J Antimicrob Agents. 2018 Jul;52(1):14-21. doi: 10.1016/j.ijantimicag.2018.02.019. Epub 2018 Feb 28.</t>
  </si>
  <si>
    <t>10.1016/j.ijantimicag.2018.02.019</t>
  </si>
  <si>
    <t>Enterobacterial repetitive intergenic consensus (ERIC)-PCR analysis as a reliable evidence for suspected Shigella spp. outbreaks</t>
  </si>
  <si>
    <t>Bakhshi B, Afshari N, Fallah F.</t>
  </si>
  <si>
    <t>Braz J Microbiol. 2018 Jul-Sep;49(3):529-533. doi: 10.1016/j.bjm.2017.01.014. Epub 2018 Feb 8.</t>
  </si>
  <si>
    <t>PMC6066780</t>
  </si>
  <si>
    <t>10.1016/j.bjm.2017.01.014</t>
  </si>
  <si>
    <t>2018 Jul-Sep</t>
  </si>
  <si>
    <t>Frequency of Mutations in Quinolone Resistance-Determining Regions and Plasmid-Mediated Quinolone Resistance in Shigella Isolates Recovered from Pediatric Patients in Tehran, Iran: An Overlooked Problem</t>
  </si>
  <si>
    <t>Yaghoubi S, Ranjbar R, Soltan Dallal MM, Shirazi MH, Sharifi-Yazdi MK.</t>
  </si>
  <si>
    <t>Microb Drug Resist. 2018 Jul/Aug;24(6):699-706. doi: 10.1089/mdr.2017.0155. Epub 2017 Nov 17.</t>
  </si>
  <si>
    <t>Yaghoubi S</t>
  </si>
  <si>
    <t>10.1089/mdr.2017.0155</t>
  </si>
  <si>
    <t>2018 Jul/Aug</t>
  </si>
  <si>
    <t>Assessment on the burden of bacillary dysentery associated with floods during 2005-2009 in Zhengzhou City, China, using a time-series analysis</t>
  </si>
  <si>
    <t>Hu X, Ding G, Zhang Y, Liu Q, Jiang B, Ni W.</t>
  </si>
  <si>
    <t>J Infect Public Health. 2018 Jul-Aug;11(4):500-506. doi: 10.1016/j.jiph.2017.10.001.</t>
  </si>
  <si>
    <t>J Infect Public Health</t>
  </si>
  <si>
    <t>10.1016/j.jiph.2017.10.001</t>
  </si>
  <si>
    <t>2018 Jul-Aug</t>
  </si>
  <si>
    <t>Emergence of antibiotic resistant Shigella species: A matter of concern</t>
  </si>
  <si>
    <t>Puzari M, Sharma M, Chetia P.</t>
  </si>
  <si>
    <t>J Infect Public Health. 2018 Jul-Aug;11(4):451-454. doi: 10.1016/j.jiph.2017.09.025. Epub 2017 Oct 20.</t>
  </si>
  <si>
    <t>Puzari M</t>
  </si>
  <si>
    <t>10.1016/j.jiph.2017.09.025</t>
  </si>
  <si>
    <t>Comparative evaluation of susceptibility testing methods for colistin and polymyxin B among clinical isolates of carbapenem- resistant Klebsiella pneumoniae and Acinetobacter baumannii</t>
  </si>
  <si>
    <t>Bakthavatchalam YD, Shankar A, Thukaram B, Krishnan DN, Veeraraghavan B.</t>
  </si>
  <si>
    <t>J Infect Dev Ctries. 2018 Jun 30;12(6):504-507. doi: 10.3855/jidc.9660.</t>
  </si>
  <si>
    <t>Bakthavatchalam YD</t>
  </si>
  <si>
    <t>J Infect Dev Ctries</t>
  </si>
  <si>
    <t>10.3855/jidc.9660</t>
  </si>
  <si>
    <t>2018 Jun 30</t>
  </si>
  <si>
    <t>Mycological and Bacteriological Quality and Safety of Bottled Water in Ethiopia</t>
  </si>
  <si>
    <t>Bedada TL, Dera FA, Edicho RM, Gebre SG, Asefa YB, Sima WG, Maheder RF, Negassi TY, Biegna AG.</t>
  </si>
  <si>
    <t>Open Microbiol J. 2018 Jun 29;12:200-208. doi: 10.2174/1874285801812010200. eCollection 2018.</t>
  </si>
  <si>
    <t>Bedada TL</t>
  </si>
  <si>
    <t>Open Microbiol J</t>
  </si>
  <si>
    <t>PMC6047198</t>
  </si>
  <si>
    <t>10.2174/1874285801812010200</t>
  </si>
  <si>
    <t>2018 Jun 29</t>
  </si>
  <si>
    <t>Travel and the Spread of Drug-Resistant Bacteria</t>
  </si>
  <si>
    <t>Schwartz KL, Morris SK.</t>
  </si>
  <si>
    <t>Curr Infect Dis Rep. 2018 Jun 29;20(9):29. doi: 10.1007/s11908-018-0634-9.</t>
  </si>
  <si>
    <t>Schwartz KL</t>
  </si>
  <si>
    <t>Curr Infect Dis Rep</t>
  </si>
  <si>
    <t>10.1007/s11908-018-0634-9</t>
  </si>
  <si>
    <t>Outbreaks Associated with Untreated Recreational Water - United States, 2000-2014</t>
  </si>
  <si>
    <t>Graciaa DS, Cope JR, Roberts VA, Cikesh BL, Kahler AM, Vigar M, Hilborn ED, Wade TJ, Backer LC, Montgomery SP, Secor WE, Hill VR, Beach MJ, Fullerton KE, Yoder JS, Hlavsa MC.</t>
  </si>
  <si>
    <t>MMWR Morb Mortal Wkly Rep. 2018 Jun 29;67(25):701-706. doi: 10.15585/mmwr.mm6725a1.</t>
  </si>
  <si>
    <t>Graciaa DS</t>
  </si>
  <si>
    <t>PMC6023190</t>
  </si>
  <si>
    <t>10.15585/mmwr.mm6725a1</t>
  </si>
  <si>
    <t>Development, Interlaboratory Evaluations, and Application of a Simple, High-Throughput Shigella Serum Bactericidal Assay</t>
  </si>
  <si>
    <t>Nahm MH, Yu J, Weerts HP, Wenzel H, Tamilselvi CS, Chandrasekaran L, Pasetti MF, Mani S, Kaminski RW.</t>
  </si>
  <si>
    <t>mSphere. 2018 Jun 13;3(3):e00146-18. doi: 10.1128/mSphere.00146-18. Print 2018 Jun 27.</t>
  </si>
  <si>
    <t>Nahm MH</t>
  </si>
  <si>
    <t>PMC6001606</t>
  </si>
  <si>
    <t>10.1128/mSphere.00146-18</t>
  </si>
  <si>
    <t>2018 Jun 13</t>
  </si>
  <si>
    <t>Shigella-Induced Emergency Granulopoiesis Protects Zebrafish Larvae from Secondary Infection</t>
  </si>
  <si>
    <t>Willis AR, Torraca V, Gomes MC, Shelley J, Mazon-Moya M, Filloux A, Lo Celso C, Mostowy S.</t>
  </si>
  <si>
    <t>mBio. 2018 Jun 26;9(3):e00933-18. doi: 10.1128/mBio.00933-18.</t>
  </si>
  <si>
    <t>Willis AR</t>
  </si>
  <si>
    <t>PMC6020294</t>
  </si>
  <si>
    <t>10.1128/mBio.00933-18</t>
  </si>
  <si>
    <t>2018 Jun 26</t>
  </si>
  <si>
    <t>Linalool, citral, eugenol and thymol: control of planktonic and sessile cells of Shigella flexneri</t>
  </si>
  <si>
    <t>Ngome MT, Alves JGLF, de Oliveira ACF, da Silva Machado P, Mondragón-Bernal OL, Piccoli RH.</t>
  </si>
  <si>
    <t>AMB Express. 2018 Jun 25;8(1):105. doi: 10.1186/s13568-018-0634-z.</t>
  </si>
  <si>
    <t>Ngome MT</t>
  </si>
  <si>
    <t>PMC6020087</t>
  </si>
  <si>
    <t>10.1186/s13568-018-0634-z</t>
  </si>
  <si>
    <t>2018 Jun 25</t>
  </si>
  <si>
    <t>Gut microbiota components are associated with fixed airway obstruction in asthmatic patients living in the tropics</t>
  </si>
  <si>
    <t>Buendía E, Zakzuk J, San-Juan-Vergara H, Zurek E, Ajami NJ, Caraballo L.</t>
  </si>
  <si>
    <t>Sci Rep. 2018 Jun 25;8(1):9582. doi: 10.1038/s41598-018-27964-3.</t>
  </si>
  <si>
    <t>Buendía E</t>
  </si>
  <si>
    <t>PMC6018556</t>
  </si>
  <si>
    <t>10.1038/s41598-018-27964-3</t>
  </si>
  <si>
    <t>Antimicrobial resistance among Shigella in New Zealand</t>
  </si>
  <si>
    <t>Heffernan H, Woodhouse R, Hewison C, Sherwood J.</t>
  </si>
  <si>
    <t>N Z Med J. 2018 Jun 22;131(1477):56-62.</t>
  </si>
  <si>
    <t>Heffernan H</t>
  </si>
  <si>
    <t>N Z Med J</t>
  </si>
  <si>
    <t>2018 Jun 22</t>
  </si>
  <si>
    <t>Defens-IN! Human α-Defensin 5 Acts as an Unwitting Double Agent to Promote Shigella Infection</t>
  </si>
  <si>
    <t>Murphy AG, Maloy KJ.</t>
  </si>
  <si>
    <t>Immunity. 2018 Jun 19;48(6):1070-1072. doi: 10.1016/j.immuni.2018.05.015.</t>
  </si>
  <si>
    <t>Murphy AG</t>
  </si>
  <si>
    <t>Immunity</t>
  </si>
  <si>
    <t>10.1016/j.immuni.2018.05.015</t>
  </si>
  <si>
    <t>2018 Jun 19</t>
  </si>
  <si>
    <t>High-Throughput Screening of Type III Secretion Determinants Reveals a Major Chaperone-Independent Pathway</t>
  </si>
  <si>
    <t>Ernst NH, Reeves AZ, Ramseyer JE, Lesser CF.</t>
  </si>
  <si>
    <t>mBio. 2018 Jun 19;9(3):e01050-18. doi: 10.1128/mBio.01050-18.</t>
  </si>
  <si>
    <t>Ernst NH</t>
  </si>
  <si>
    <t>PMC6016238</t>
  </si>
  <si>
    <t>10.1128/mBio.01050-18</t>
  </si>
  <si>
    <t>Synthetic bottom-up approach reveals the complex interplay of Shigella effectors in regulation of epithelial cell death</t>
  </si>
  <si>
    <t>Mou X, Souter S, Du J, Reeves AZ, Lesser CF.</t>
  </si>
  <si>
    <t>Proc Natl Acad Sci U S A. 2018 Jun 19;115(25):6452-6457. doi: 10.1073/pnas.1801310115. Epub 2018 Jun 4.</t>
  </si>
  <si>
    <t>Mou X</t>
  </si>
  <si>
    <t>PMC6016774</t>
  </si>
  <si>
    <t>10.1073/pnas.1801310115</t>
  </si>
  <si>
    <t>Human Enteric α-Defensin 5 Promotes Shigella Infection by Enhancing Bacterial Adhesion and Invasion</t>
  </si>
  <si>
    <t>Xu D, Liao C, Zhang B, Tolbert WD, He W, Dai Z, Zhang W, Yuan W, Pazgier M, Liu J, Yu J, Sansonetti PJ, Bevins CL, Shao Y, Lu W.</t>
  </si>
  <si>
    <t>Immunity. 2018 Jun 19;48(6):1233-1244.e6. doi: 10.1016/j.immuni.2018.04.014. Epub 2018 May 29.</t>
  </si>
  <si>
    <t>PMC6051418</t>
  </si>
  <si>
    <t>NIHMS970050</t>
  </si>
  <si>
    <t>10.1016/j.immuni.2018.04.014</t>
  </si>
  <si>
    <t>Isolation, Diversity, and Antimicrobial and Immunomodulatory Activities of Endophytic Actinobacteria From Tea Cultivars Zijuan and Yunkang-10 (Camellia sinensis var. assamica)</t>
  </si>
  <si>
    <t>Wei W, Zhou Y, Chen F, Yan X, Lai Y, Wei C, Chen X, Xu J, Wang X.</t>
  </si>
  <si>
    <t>Front Microbiol. 2018 Jun 18;9:1304. doi: 10.3389/fmicb.2018.01304. eCollection 2018.</t>
  </si>
  <si>
    <t>Wei W</t>
  </si>
  <si>
    <t>PMC6015896</t>
  </si>
  <si>
    <t>10.3389/fmicb.2018.01304</t>
  </si>
  <si>
    <t>2018 Jun 18</t>
  </si>
  <si>
    <t>Travelers' Diarrhea in Thailand: A Quantitative Analysis Using TaqMan® Array Card</t>
  </si>
  <si>
    <t>Lertsethtakarn P, Silapong S, Sakpaisal P, Serichantalergs O, Ruamsap N, Lurchachaiwong W, Anuras S, Platts-Mills JA, Liu J, Houpt ER, Bodhidatta L, Swierczewski BE, Mason CJ.</t>
  </si>
  <si>
    <t>Clin Infect Dis. 2018 Jun 18;67(1):120-127. doi: 10.1093/cid/ciy040.</t>
  </si>
  <si>
    <t>Lertsethtakarn P</t>
  </si>
  <si>
    <t>PMC6248621</t>
  </si>
  <si>
    <t>10.1093/cid/ciy040</t>
  </si>
  <si>
    <t>5-Aminosalicylic Acid Alters the Gut Bacterial Microbiota in Patients With Ulcerative Colitis</t>
  </si>
  <si>
    <t>Xu J, Chen N, Wu Z, Song Y, Zhang Y, Wu N, Zhang F, Ren X, Liu Y.</t>
  </si>
  <si>
    <t>Front Microbiol. 2018 Jun 13;9:1274. doi: 10.3389/fmicb.2018.01274. eCollection 2018.</t>
  </si>
  <si>
    <t>PMC6008376</t>
  </si>
  <si>
    <t>10.3389/fmicb.2018.01274</t>
  </si>
  <si>
    <t>The Odd "RB" Phage-Identification of Arabinosylation as a New Epigenetic Modification of DNA in T4-Like Phage RB69</t>
  </si>
  <si>
    <t>Thomas JA, Orwenyo J, Wang LX, Black LW.</t>
  </si>
  <si>
    <t>Viruses. 2018 Jun 8;10(6):313. doi: 10.3390/v10060313.</t>
  </si>
  <si>
    <t>Thomas JA</t>
  </si>
  <si>
    <t>PMC6024577</t>
  </si>
  <si>
    <t>10.3390/v10060313</t>
  </si>
  <si>
    <t>2018 Jun 8</t>
  </si>
  <si>
    <t>16S Ribosomal RNA-based Gut Microbiome Composition Analysis in Infants with Breast Milk Jaundice</t>
  </si>
  <si>
    <t>Duan M, Yu J, Feng J, He Y, Xiao S, Zhu D, Zou Z.</t>
  </si>
  <si>
    <t>Open Life Sci. 2018 Jun 7;13:208-216. doi: 10.1515/biol-2018-0025. eCollection 2018 Jan.</t>
  </si>
  <si>
    <t>PMC7874704</t>
  </si>
  <si>
    <t>10.1515/biol-2018-0025</t>
  </si>
  <si>
    <t>2018 Jun 7</t>
  </si>
  <si>
    <t>Molecular characterization of fluoroquinolone and/or cephalosporin resistance in Shigella sonnei isolates from yaks</t>
  </si>
  <si>
    <t>Zhu Z, Shi Y, Zhou X, Li B, Zhang J.</t>
  </si>
  <si>
    <t>BMC Vet Res. 2018 Jun 7;14(1):177. doi: 10.1186/s12917-018-1500-6.</t>
  </si>
  <si>
    <t>PMC5992640</t>
  </si>
  <si>
    <t>10.1186/s12917-018-1500-6</t>
  </si>
  <si>
    <t>The anti-apoptotic and anti-inflammatory effect of Lactobacillus acidophilus on Shigella sonnei and Vibrio cholerae interaction with intestinal epithelial cells: A comparison between invasive and non-invasive bacteria</t>
  </si>
  <si>
    <t>Alamdary SZ, Bakhshi B, Soudi S.</t>
  </si>
  <si>
    <t>PLoS One. 2018 Jun 6;13(6):e0196941. doi: 10.1371/journal.pone.0196941. eCollection 2018.</t>
  </si>
  <si>
    <t>PMC5991357</t>
  </si>
  <si>
    <t>10.1371/journal.pone.0196941</t>
  </si>
  <si>
    <t>2018 Jun 6</t>
  </si>
  <si>
    <t>Immunomodulation and effects on microbiota after in ovo administration of chicken cathelicidin-2</t>
  </si>
  <si>
    <t>Cuperus T, Kraaij MD, Zomer AL, van Dijk A, Haagsman HP.</t>
  </si>
  <si>
    <t>PLoS One. 2018 Jun 5;13(6):e0198188. doi: 10.1371/journal.pone.0198188. eCollection 2018.</t>
  </si>
  <si>
    <t>Cuperus T</t>
  </si>
  <si>
    <t>PMC5988267</t>
  </si>
  <si>
    <t>10.1371/journal.pone.0198188</t>
  </si>
  <si>
    <t>2018 Jun 5</t>
  </si>
  <si>
    <t>Identification of potential drug targets and inhibitor of the pathogenic bacteria Shigella flexneri 2a through the subtractive genomic approach</t>
  </si>
  <si>
    <t>Oany AR, Mia M, Pervin T, Hasan MN, Hirashima A.</t>
  </si>
  <si>
    <t>In Silico Pharmacol. 2018 Jun 4;6(1):11. doi: 10.1007/s40203-018-0048-2. eCollection 2018.</t>
  </si>
  <si>
    <t>Oany AR</t>
  </si>
  <si>
    <t>In Silico Pharmacol</t>
  </si>
  <si>
    <t>PMC6314800</t>
  </si>
  <si>
    <t>10.1007/s40203-018-0048-2</t>
  </si>
  <si>
    <t>2018 Jun 4</t>
  </si>
  <si>
    <t>Interactions between metabolically active bacteria and host gene expression at the cecal mucosa in pigs of diverging feed efficiency</t>
  </si>
  <si>
    <t>Metzler-Zebeli BU, Lawlor PG, Magowan E, Zebeli Q.</t>
  </si>
  <si>
    <t>J Anim Sci. 2018 Jun 4;96(6):2249-2264. doi: 10.1093/jas/sky118.</t>
  </si>
  <si>
    <t>Metzler-Zebeli BU</t>
  </si>
  <si>
    <t>PMC6095344</t>
  </si>
  <si>
    <t>10.1093/jas/sky118</t>
  </si>
  <si>
    <t>Increasing clinical resistance rate of Shigella sonnei to cefotaxime in Jiangsu Province, China, between 2012 and 2015</t>
  </si>
  <si>
    <t>Qian H, Liu G, Chen Y, Ma P, Kong X, Zhou L, Hong J, Bao C, Gu B.</t>
  </si>
  <si>
    <t>Ann Transl Med. 2018 Jun;6(11):207. doi: 10.21037/atm.2018.05.43.</t>
  </si>
  <si>
    <t>Qian H</t>
  </si>
  <si>
    <t>PMC6035990</t>
  </si>
  <si>
    <t>10.21037/atm.2018.05.43</t>
  </si>
  <si>
    <t>2018 Jun</t>
  </si>
  <si>
    <t>Isolation of antibacterial protein from Lactobacillus spp. and preparation of probiotic curd</t>
  </si>
  <si>
    <t>Negi YK, Pandey C, Saxena N, Sharma S, Garg FC, Garg SK.</t>
  </si>
  <si>
    <t>J Food Sci Technol. 2018 Jun;55(6):2011-2020. doi: 10.1007/s13197-018-3115-0. Epub 2018 Mar 20.</t>
  </si>
  <si>
    <t>Negi YK</t>
  </si>
  <si>
    <t>PMC5976584</t>
  </si>
  <si>
    <t>10.1007/s13197-018-3115-0</t>
  </si>
  <si>
    <t>High genetic diversity of extended-spectrum β-lactamases producing Escherichia coli in feces of horses</t>
  </si>
  <si>
    <t>Sadikalay S, Reynaud Y, Guyomard-Rabenirina S, Falord M, Ducat C, Fabre L, Le Hello S, Talarmin A, Ferdinand S.</t>
  </si>
  <si>
    <t>Vet Microbiol. 2018 Jun;219:117-122. doi: 10.1016/j.vetmic.2018.04.016. Epub 2018 Apr 15.</t>
  </si>
  <si>
    <t>Sadikalay S</t>
  </si>
  <si>
    <t>10.1016/j.vetmic.2018.04.016</t>
  </si>
  <si>
    <t>Pathogens constancy, harbinger of nosocomial infection cum identification of resistant genes and drug designing</t>
  </si>
  <si>
    <t>Ahmad SF, Khan I, Wadood A, Azam S, Rehman N, Waqas M, Bashir K, Khan AA.</t>
  </si>
  <si>
    <t>Comput Biol Chem. 2018 Jun;74:347-359. doi: 10.1016/j.compbiolchem.2018.04.010. Epub 2018 Apr 22.</t>
  </si>
  <si>
    <t>Ahmad SF</t>
  </si>
  <si>
    <t>Comput Biol Chem</t>
  </si>
  <si>
    <t>10.1016/j.compbiolchem.2018.04.010</t>
  </si>
  <si>
    <t>One pot green fabrication of metallic silver nanoscale materials using Crescentia cujete L. and assessment of their bactericidal activity</t>
  </si>
  <si>
    <t>Prabukumar S, Rajkuberan C, Sathishkumar G, Illaiyaraja M, Sivaramakrishnan S.</t>
  </si>
  <si>
    <t>IET Nanobiotechnol. 2018 Jun;12(4):505-508. doi: 10.1049/iet-nbt.2017.0209.</t>
  </si>
  <si>
    <t>Prabukumar S</t>
  </si>
  <si>
    <t>PMC8676202</t>
  </si>
  <si>
    <t>10.1049/iet-nbt.2017.0209</t>
  </si>
  <si>
    <t>Burden and Risk Factors of Antimicrobial Use in Children Less Than 5 Years of Age with Diarrheal Illness in Rural Bangladesh</t>
  </si>
  <si>
    <t>Ahmed S, Korpe P, Ahmed T, Chisti MJ, Faruque ASG.</t>
  </si>
  <si>
    <t>Am J Trop Med Hyg. 2018 Jun;98(6):1571-1576. doi: 10.4269/ajtmh.17-0988. Epub 2018 Apr 26.</t>
  </si>
  <si>
    <t>PMC6086147</t>
  </si>
  <si>
    <t>10.4269/ajtmh.17-0988</t>
  </si>
  <si>
    <t>Phylogenetic comparison of enteroinvasive Escherichia coli isolated from cases of diarrhoeal disease in England, 2005-2016</t>
  </si>
  <si>
    <t>Cowley LA, Oresegun DR, Chattaway MA, Dallman TJ, Jenkins C.</t>
  </si>
  <si>
    <t>J Med Microbiol. 2018 Jun;67(6):884-888. doi: 10.1099/jmm.0.000739.</t>
  </si>
  <si>
    <t>Cowley LA</t>
  </si>
  <si>
    <t>10.1099/jmm.0.000739</t>
  </si>
  <si>
    <t>Study on the association between drug‑resistance and gene mutations of the active efflux pump acrAB‑tolC gene and its regulatory genes</t>
  </si>
  <si>
    <t>Ma QP, Su L, Liu JW, Yao MX, Yuan GY.</t>
  </si>
  <si>
    <t>Mol Med Rep. 2018 Jun;17(6):8228-8236. doi: 10.3892/mmr.2018.8916. Epub 2018 Apr 23.</t>
  </si>
  <si>
    <t>Ma QP</t>
  </si>
  <si>
    <t>Mol Med Rep</t>
  </si>
  <si>
    <t>PMC5983997</t>
  </si>
  <si>
    <t>10.3892/mmr.2018.8916</t>
  </si>
  <si>
    <t>Coinfection with Enteric Pathogens in East African Children with Acute Gastroenteritis-Associations and Interpretations</t>
  </si>
  <si>
    <t>Andersson M, Kabayiza JC, Elfving K, Nilsson S, Msellem MI, Mårtensson A, Björkman A, Bergström T, Lindh M.</t>
  </si>
  <si>
    <t>Am J Trop Med Hyg. 2018 Jun;98(6):1566-1570. doi: 10.4269/ajtmh.17-0473. Epub 2018 Apr 19.</t>
  </si>
  <si>
    <t>Andersson M</t>
  </si>
  <si>
    <t>PMC6086148</t>
  </si>
  <si>
    <t>10.4269/ajtmh.17-0473</t>
  </si>
  <si>
    <t>Shigella infection in children under 5 years old in western French Guiana</t>
  </si>
  <si>
    <t>Parisot M, Parez N, Boukhari R, Breurec S, Jolivet A.</t>
  </si>
  <si>
    <t>Epidemiol Infect. 2018 Jun;146(8):980-984. doi: 10.1017/S0950268818000912. Epub 2018 Apr 15.</t>
  </si>
  <si>
    <t>Parisot M</t>
  </si>
  <si>
    <t>PMC9184929</t>
  </si>
  <si>
    <t>10.1017/S0950268818000912</t>
  </si>
  <si>
    <t>Characterization of the duodenal bacterial microbiota in patients with pancreatic head cancer vs. healthy controls</t>
  </si>
  <si>
    <t>Mei QX, Huang CL, Luo SZ, Zhang XM, Zeng Y, Lu YY.</t>
  </si>
  <si>
    <t>Pancreatology. 2018 Jun;18(4):438-445. doi: 10.1016/j.pan.2018.03.005. Epub 2018 Apr 6.</t>
  </si>
  <si>
    <t>10.1016/j.pan.2018.03.005</t>
  </si>
  <si>
    <t>Diversity of the midstream urine microbiome in adults with chronic kidney disease</t>
  </si>
  <si>
    <t>Kramer H, Kuffel G, Thomas-White K, Wolfe AJ, Vellanki K, Leehey DJ, Bansal VK, Brubaker L, Flanigan R, Koval J, Wadhwa A, Zilliox MJ.</t>
  </si>
  <si>
    <t>Int Urol Nephrol. 2018 Jun;50(6):1123-1130. doi: 10.1007/s11255-018-1860-7. Epub 2018 Apr 12.</t>
  </si>
  <si>
    <t>Kramer H</t>
  </si>
  <si>
    <t>Int Urol Nephrol</t>
  </si>
  <si>
    <t>PMC5986845</t>
  </si>
  <si>
    <t>10.1007/s11255-018-1860-7</t>
  </si>
  <si>
    <t>High prevalence of ceftriaxone resistance among invasive Salmonella enterica serotype Choleraesuis isolates in Thailand: The emergence and increase of CTX-M-55 in ciprofloxacin-resistant S. Choleraesuis isolates</t>
  </si>
  <si>
    <t>Luk-In S, Chatsuwan T, Pulsrikarn C, Bangtrakulnonth A, Rirerm U, Kulwichit W.</t>
  </si>
  <si>
    <t>Int J Med Microbiol. 2018 Jun;308(4):447-453. doi: 10.1016/j.ijmm.2018.03.008. Epub 2018 Mar 23.</t>
  </si>
  <si>
    <t>10.1016/j.ijmm.2018.03.008</t>
  </si>
  <si>
    <t>Evaluation of antibacterial and antioxidant potential of the zinc oxide nanoparticles synthesized by aqueous and polyol method</t>
  </si>
  <si>
    <t>Soren S, Kumar S, Mishra S, Jena PK, Verma SK, Parhi P.</t>
  </si>
  <si>
    <t>Microb Pathog. 2018 Jun;119:145-151. doi: 10.1016/j.micpath.2018.03.048. Epub 2018 Mar 27.</t>
  </si>
  <si>
    <t>Soren S</t>
  </si>
  <si>
    <t>10.1016/j.micpath.2018.03.048</t>
  </si>
  <si>
    <t>Promotion of quality standard of Chinese herbal medicine by the integrated and efficacy-oriented quality marker of Effect-constituent Index</t>
  </si>
  <si>
    <t>Xiong Y, Hu Y, Li F, Chen L, Dong Q, Wang J, Gullen EA, Cheng YC, Xiao X.</t>
  </si>
  <si>
    <t>Phytomedicine. 2018 Jun 1;45:26-35. doi: 10.1016/j.phymed.2018.03.013. Epub 2018 Mar 7.</t>
  </si>
  <si>
    <t>Xiong Y</t>
  </si>
  <si>
    <t>10.1016/j.phymed.2018.03.013</t>
  </si>
  <si>
    <t>2018 Jun 1</t>
  </si>
  <si>
    <t>The production characteristics of volatile organic compounds and their relation to growth status of Staphylococcus aureus in milk environment</t>
  </si>
  <si>
    <t>Chen J, Tang JN, Hu KL, Zhao YY, Tang C.</t>
  </si>
  <si>
    <t>J Dairy Sci. 2018 Jun;101(6):4983-4991. doi: 10.3168/jds.2017-13629. Epub 2018 Mar 15.</t>
  </si>
  <si>
    <t>10.3168/jds.2017-13629</t>
  </si>
  <si>
    <t>Effect of an Enterococcus faecium probiotic on specific IgA following live Salmonella Enteritidis vaccination of layer chickens</t>
  </si>
  <si>
    <t>Beirão BCB, Ingberman M, Fávaro C Jr, Mesa D, Bittencourt LC, Fascina VB, Caron LF.</t>
  </si>
  <si>
    <t>Avian Pathol. 2018 Jun;47(3):325-333. doi: 10.1080/03079457.2018.1450487. Epub 2018 Apr 6.</t>
  </si>
  <si>
    <t>Beirão BCB</t>
  </si>
  <si>
    <t>Avian Pathol</t>
  </si>
  <si>
    <t>10.1080/03079457.2018.1450487</t>
  </si>
  <si>
    <t>Insights into transcriptional silencing and anti-silencing in Shigella flexneri: a detailed molecular analysis of the icsP virulence locus</t>
  </si>
  <si>
    <t>Weatherspoon-Griffin N, Picker MA, Pew KL, Park HS, Ginete DR, Karney MM, Usufzy P, Castellanos MI, Duhart JC, Harrison DJ, Socea JN, Karabachev AD, Hensley CT, Howerton AJ, Ojeda-Daulo R, Immak JA, Wing HJ.</t>
  </si>
  <si>
    <t>Mol Microbiol. 2018 Jun;108(5):505-518. doi: 10.1111/mmi.13932. Epub 2018 Mar 23.</t>
  </si>
  <si>
    <t>Weatherspoon-Griffin N</t>
  </si>
  <si>
    <t>PMC6311345</t>
  </si>
  <si>
    <t>NIHMS1002900</t>
  </si>
  <si>
    <t>10.1111/mmi.13932</t>
  </si>
  <si>
    <t>Antibiotic resistance and molecular characterization of shigella isolates recovered from children aged less than 5 years in Manhiça, Southern Mozambique</t>
  </si>
  <si>
    <t>Vubil D, Balleste-Delpierre C, Mabunda R, Acácio S, Garrine M, Nhampossa T, Alonso P, Mandomando I, Vila J.</t>
  </si>
  <si>
    <t>Int J Antimicrob Agents. 2018 Jun;51(6):881-887. doi: 10.1016/j.ijantimicag.2018.02.005. Epub 2018 Feb 12.</t>
  </si>
  <si>
    <t>10.1016/j.ijantimicag.2018.02.005</t>
  </si>
  <si>
    <t>Are pathogenic intestinal bacteria present in stool specimens from patients with chronic heart failure?</t>
  </si>
  <si>
    <t>Huntley D, Mollar A, Buesa J, Rodríguez S, Giménez E, Sanchis J, Núñez J, Navarro D.</t>
  </si>
  <si>
    <t>Diagn Microbiol Infect Dis. 2018 Jun;91(2):141-143. doi: 10.1016/j.diagmicrobio.2018.01.011. Epub 2018 Feb 2.</t>
  </si>
  <si>
    <t>Huntley D</t>
  </si>
  <si>
    <t>10.1016/j.diagmicrobio.2018.01.011</t>
  </si>
  <si>
    <t>Detection of Shigella spp. nucleic acids in the synovial tissue of Tunisian rheumatoid arthritis patients and other forms of arthritis by quantitative real-time polymerase chain reaction</t>
  </si>
  <si>
    <t>Siala M, Rihl M, Sellami H, Znazen A, Sassi N, Laadhar L, Gdoura R, Belghuith I, Mrabet D, Baklouti S, Sellami S, Sibilia J, Fourati H, Hammami A, Cheour I.</t>
  </si>
  <si>
    <t>Rheumatol Int. 2018 Jun;38(6):1009-1016. doi: 10.1007/s00296-018-3939-y. Epub 2018 Feb 5.</t>
  </si>
  <si>
    <t>Siala M</t>
  </si>
  <si>
    <t>10.1007/s00296-018-3939-y</t>
  </si>
  <si>
    <t>Differences in tetracycline resistance determinant carriage among Shigella flexneri and Shigella sonnei are not related to different plasmid Inc-type carriage</t>
  </si>
  <si>
    <t>Pons MJ, Torrents de la Peña A, Mensa L, Martón P, Ruiz-Roldán L, Martínez-Puchol S, Vila J, Gascón J, Ruiz J.</t>
  </si>
  <si>
    <t>J Glob Antimicrob Resist. 2018 Jun;13:131-134. doi: 10.1016/j.jgar.2017.12.015. Epub 2018 Jan 4.</t>
  </si>
  <si>
    <t>Pons MJ</t>
  </si>
  <si>
    <t>10.1016/j.jgar.2017.12.015</t>
  </si>
  <si>
    <t>Impact of Culture-Independent Diagnostic Testing on Recovery of Enteric Bacterial Infections</t>
  </si>
  <si>
    <t>Imdad A, Retzer F, Thomas LS, McMillian M, Garman K, Rebeiro PF, Deppen SA, Dunn JR, Woron AM.</t>
  </si>
  <si>
    <t>Clin Infect Dis. 2018 Jun 1;66(12):1892-1898. doi: 10.1093/cid/cix1128.</t>
  </si>
  <si>
    <t>Imdad A</t>
  </si>
  <si>
    <t>PMC6248818</t>
  </si>
  <si>
    <t>10.1093/cid/cix1128</t>
  </si>
  <si>
    <t>Bacterial LPX motif-harboring virulence factors constitute a species-spanning family of cell-penetrating effectors</t>
  </si>
  <si>
    <t>Norkowski S, Körner B, Greune L, Stolle AS, Lubos ML, Hardwidge PR, Schmidt MA, Rüter C.</t>
  </si>
  <si>
    <t>Cell Mol Life Sci. 2018 Jun;75(12):2273-2289. doi: 10.1007/s00018-017-2733-4. Epub 2017 Dec 28.</t>
  </si>
  <si>
    <t>10.1007/s00018-017-2733-4</t>
  </si>
  <si>
    <t>Involvement of topoisomerase mutations and qnr and aac(6')Ib-cr genes in conferring quinolone resistance to clinical isolates of Vibrio and Shigella spp. from Kolkata, India (1998-2009)</t>
  </si>
  <si>
    <t>Vinothkumar K, Bhalara SR, Shah A, Ramamurthy T, Niyogi SK, Kumar GN, Bhardwaj AK.</t>
  </si>
  <si>
    <t>J Glob Antimicrob Resist. 2018 Jun;13:85-90. doi: 10.1016/j.jgar.2017.10.013. Epub 2017 Oct 27.</t>
  </si>
  <si>
    <t>Vinothkumar K</t>
  </si>
  <si>
    <t>10.1016/j.jgar.2017.10.013</t>
  </si>
  <si>
    <t>In vitro effects of inulin and soya bean oligosaccharide on skatole production and the intestinal microbiota in broilers</t>
  </si>
  <si>
    <t>Liu HY, Hou R, Yang GQ, Zhao F, Dong WG.</t>
  </si>
  <si>
    <t>J Anim Physiol Anim Nutr (Berl). 2018 Jun;102(3):706-716. doi: 10.1111/jpn.12830. Epub 2017 Nov 3.</t>
  </si>
  <si>
    <t>Liu HY</t>
  </si>
  <si>
    <t>10.1111/jpn.12830</t>
  </si>
  <si>
    <t>A randomized trial to determine the impact of a digestion resistant starch composition on the gut microbiome in older and mid-age adults</t>
  </si>
  <si>
    <t>Alfa MJ, Strang D, Tappia PS, Graham M, Van Domselaar G, Forbes JD, Laminman V, Olson N, DeGagne P, Bray D, Murray BL, Dufault B, Lix LM.</t>
  </si>
  <si>
    <t>Clin Nutr. 2018 Jun;37(3):797-807. doi: 10.1016/j.clnu.2017.03.025. Epub 2017 Mar 31.</t>
  </si>
  <si>
    <t>Alfa MJ</t>
  </si>
  <si>
    <t>Clin Nutr</t>
  </si>
  <si>
    <t>10.1016/j.clnu.2017.03.025</t>
  </si>
  <si>
    <t>Pathogen killing pathogen: antimicrobial substance from Acinetobacter active against foodborne pathogens</t>
  </si>
  <si>
    <t>Conceição CSD, Souza BV, Vieira JMBD, Nascimento JDS.</t>
  </si>
  <si>
    <t>J Infect Dev Ctries. 2018 May 31;12(5):297-304. doi: 10.3855/jidc.9894.</t>
  </si>
  <si>
    <t>Conceição CSD</t>
  </si>
  <si>
    <t>10.3855/jidc.9894</t>
  </si>
  <si>
    <t>2018 May 31</t>
  </si>
  <si>
    <t>In Vitro Activity of 3 Commercial Bacteriophage Cocktails Against Salmonella and Shigella spp. Isolates of Human Origin</t>
  </si>
  <si>
    <t>Bernasconi OJ, Donà V, Tinguely R, Endimiani A.</t>
  </si>
  <si>
    <t>Pathog Immun. 2018 May 29;3(1):72-81. doi: 10.20411/pai.v3i1.234. eCollection 2018.</t>
  </si>
  <si>
    <t>Bernasconi OJ</t>
  </si>
  <si>
    <t>Pathog Immun</t>
  </si>
  <si>
    <t>PMC6423893</t>
  </si>
  <si>
    <t>10.20411/pai.v3i1.234</t>
  </si>
  <si>
    <t>2018 May 29</t>
  </si>
  <si>
    <t>Imaging Ca2+ Responses During Shigella Infection of Epithelial Cells</t>
  </si>
  <si>
    <t>Smail Y, Sun C, Combettes L, Tran Van Nhieu G.</t>
  </si>
  <si>
    <t>J Vis Exp. 2018 May 24;(135):57728. doi: 10.3791/57728.</t>
  </si>
  <si>
    <t>Smail Y</t>
  </si>
  <si>
    <t>PMC6101374</t>
  </si>
  <si>
    <t>10.3791/57728</t>
  </si>
  <si>
    <t>2018 May 24</t>
  </si>
  <si>
    <t>A Model of Superinfection of Virus-Infected Zebrafish Larvae: Increased Susceptibility to Bacteria Associated With Neutrophil Death</t>
  </si>
  <si>
    <t>Boucontet L, Passoni G, Thiry V, Maggi L, Herbomel P, Levraud JP, Colucci-Guyon E.</t>
  </si>
  <si>
    <t>Front Immunol. 2018 May 24;9:1084. doi: 10.3389/fimmu.2018.01084. eCollection 2018.</t>
  </si>
  <si>
    <t>Boucontet L</t>
  </si>
  <si>
    <t>PMC5976802</t>
  </si>
  <si>
    <t>10.3389/fimmu.2018.01084</t>
  </si>
  <si>
    <t>Dietary supplementation with yeast hydrolysate in pregnancy influences colostrum yield and gut microbiota of sows and piglets after birth</t>
  </si>
  <si>
    <t>Hasan S, Junnikkala S, Peltoniemi O, Paulin L, Lyyski A, Vuorenmaa J, Oliviero C.</t>
  </si>
  <si>
    <t>PLoS One. 2018 May 24;13(5):e0197586. doi: 10.1371/journal.pone.0197586. eCollection 2018.</t>
  </si>
  <si>
    <t>Hasan S</t>
  </si>
  <si>
    <t>PMC5967808</t>
  </si>
  <si>
    <t>10.1371/journal.pone.0197586</t>
  </si>
  <si>
    <t>Prevalence of Plasmid-Mediated Quinolone Resistance among Different Serotypes of Shigella flexneri Isolated from Jiangsu Province of China During 2001-2011</t>
  </si>
  <si>
    <t>Qin T, Gu B.</t>
  </si>
  <si>
    <t>Jpn J Infect Dis. 2018 May 24;71(3):256-257. doi: 10.7883/yoken.JJID.2017.275. Epub 2018 Apr 27.</t>
  </si>
  <si>
    <t>Qin T</t>
  </si>
  <si>
    <t>10.7883/yoken.JJID.2017.275</t>
  </si>
  <si>
    <t>Autophagy and Its Interaction With Intracellular Bacterial Pathogens</t>
  </si>
  <si>
    <t>Siqueira MDS, Ribeiro RM, Travassos LH.</t>
  </si>
  <si>
    <t>Front Immunol. 2018 May 23;9:935. doi: 10.3389/fimmu.2018.00935. eCollection 2018.</t>
  </si>
  <si>
    <t>Siqueira MDS</t>
  </si>
  <si>
    <t>PMC5974045</t>
  </si>
  <si>
    <t>10.3389/fimmu.2018.00935</t>
  </si>
  <si>
    <t>A 2-transcript host cell signature distinguishes viral from bacterial diarrhea and it is influenced by the severity of symptoms</t>
  </si>
  <si>
    <t>Barral-Arca R, Pardo-Seco J, Martinón-Torres F, Salas A.</t>
  </si>
  <si>
    <t>Sci Rep. 2018 May 23;8(1):8043. doi: 10.1038/s41598-018-26239-1.</t>
  </si>
  <si>
    <t>Barral-Arca R</t>
  </si>
  <si>
    <t>PMC5966427</t>
  </si>
  <si>
    <t>10.1038/s41598-018-26239-1</t>
  </si>
  <si>
    <t>Protein polarization driven by nucleoid exclusion of DnaK(HSP70)-substrate complexes</t>
  </si>
  <si>
    <t>Collet C, Thomassin JL, Francetic O, Genevaux P, Tran Van Nhieu G.</t>
  </si>
  <si>
    <t>Nat Commun. 2018 May 23;9(1):2027. doi: 10.1038/s41467-018-04414-2.</t>
  </si>
  <si>
    <t>Collet C</t>
  </si>
  <si>
    <t>PMC5966378</t>
  </si>
  <si>
    <t>10.1038/s41467-018-04414-2</t>
  </si>
  <si>
    <t>Illnesses Associated with Freshwater Recreation During International Travel</t>
  </si>
  <si>
    <t>Bourque DL, Vinetz JM.</t>
  </si>
  <si>
    <t>Curr Infect Dis Rep. 2018 May 22;20(7):19. doi: 10.1007/s11908-018-0623-z.</t>
  </si>
  <si>
    <t>Bourque DL</t>
  </si>
  <si>
    <t>10.1007/s11908-018-0623-z</t>
  </si>
  <si>
    <t>2018 May 22</t>
  </si>
  <si>
    <t>Characterization of the complete sequences and stability of plasmids carrying the genes aac(6')-Ib-cr or qnrS in Shigella flexneri in the Hangzhou area of China</t>
  </si>
  <si>
    <t>Pu XY, Gu Y, Li J, Song SJ, Lu Z.</t>
  </si>
  <si>
    <t>World J Microbiol Biotechnol. 2018 May 18;34(6):72. doi: 10.1007/s11274-018-2454-3.</t>
  </si>
  <si>
    <t>Pu XY</t>
  </si>
  <si>
    <t>10.1007/s11274-018-2454-3</t>
  </si>
  <si>
    <t>2018 May 18</t>
  </si>
  <si>
    <t>The Novel Anaerobiosis-Responsive Overlapping Gene ano Is Overlapping Antisense to the Annotated Gene ECs2385 of Escherichia coli O157:H7 Sakai</t>
  </si>
  <si>
    <t>Hücker SM, Vanderhaeghen S, Abellan-Schneyder I, Scherer S, Neuhaus K.</t>
  </si>
  <si>
    <t>Front Microbiol. 2018 May 14;9:931. doi: 10.3389/fmicb.2018.00931. eCollection 2018.</t>
  </si>
  <si>
    <t>Hücker SM</t>
  </si>
  <si>
    <t>PMC5960689</t>
  </si>
  <si>
    <t>10.3389/fmicb.2018.00931</t>
  </si>
  <si>
    <t>2018 May 14</t>
  </si>
  <si>
    <t>[Association between distribution of bacillary dysentery and meteorological factors in Beijing, 2004-2015]</t>
  </si>
  <si>
    <t>Du Z, Zhang J, Lu JX, Lu LP.</t>
  </si>
  <si>
    <t>Zhonghua Liu Xing Bing Xue Za Zhi. 2018 May 10;39(5):656-660. doi: 10.3760/cma.j.issn.0254-6450.2018.05.022.</t>
  </si>
  <si>
    <t>Du Z</t>
  </si>
  <si>
    <t>10.3760/cma.j.issn.0254-6450.2018.05.022</t>
  </si>
  <si>
    <t>2018 May 10</t>
  </si>
  <si>
    <t>[Etiology of bacterial diarrhea in large cities, mid-sized/small cities and rural areas of China]</t>
  </si>
  <si>
    <t>Qin S, Duan R, Jing HQ, Wang X.</t>
  </si>
  <si>
    <t>Zhonghua Liu Xing Bing Xue Za Zhi. 2018 May 10;39(5):651-655. doi: 10.3760/cma.j.issn.0254-6450.2018.05.021.</t>
  </si>
  <si>
    <t>Qin S</t>
  </si>
  <si>
    <t>10.3760/cma.j.issn.0254-6450.2018.05.021</t>
  </si>
  <si>
    <t>Complement C3 Drives Autophagy-Dependent Restriction of Cyto-invasive Bacteria</t>
  </si>
  <si>
    <t>Sorbara MT, Foerster EG, Tsalikis J, Abdel-Nour M, Mangiapane J, Sirluck-Schroeder I, Tattoli I, van Dalen R, Isenman DE, Rohde JR, Girardin SE, Philpott DJ.</t>
  </si>
  <si>
    <t>Cell Host Microbe. 2018 May 9;23(5):644-652.e5. doi: 10.1016/j.chom.2018.04.008.</t>
  </si>
  <si>
    <t>Sorbara MT</t>
  </si>
  <si>
    <t>10.1016/j.chom.2018.04.008</t>
  </si>
  <si>
    <t>2018 May 9</t>
  </si>
  <si>
    <t>Genomic epidemiology of Shigella in the United Kingdom shows transmission of pathogen sublineages and determinants of antimicrobial resistance</t>
  </si>
  <si>
    <t>Baker KS, Dallman TJ, Field N, Childs T, Mitchell H, Day M, Weill FX, Lefèvre S, Tourdjman M, Hughes G, Jenkins C, Thomson N.</t>
  </si>
  <si>
    <t>Sci Rep. 2018 May 9;8(1):7389. doi: 10.1038/s41598-018-25764-3.</t>
  </si>
  <si>
    <t>PMC5943296</t>
  </si>
  <si>
    <t>10.1038/s41598-018-25764-3</t>
  </si>
  <si>
    <t>Nitrothiophene carboxamides, a novel narrow spectrum antibacterial series: Mechanism of action and Efficacy</t>
  </si>
  <si>
    <t>Hameed P S, Bharatham N, Katagihallimath N, Sharma S, Nandishaiah R, Shanbhag AP, Thomas T, Narjari R, Sarma M, Bhowmik P, Amar P, Ravishankar R, Jayaraman R, Muthan K, Subbiah R, Ramachandran V, Balasubramanian V, Datta S.</t>
  </si>
  <si>
    <t>Sci Rep. 2018 May 8;8(1):7263. doi: 10.1038/s41598-018-25407-7.</t>
  </si>
  <si>
    <t>Hameed P S</t>
  </si>
  <si>
    <t>PMC5940854</t>
  </si>
  <si>
    <t>10.1038/s41598-018-25407-7</t>
  </si>
  <si>
    <t>2018 May 8</t>
  </si>
  <si>
    <t>Characterization and Genomic Study of Phage vB_EcoS-B2 Infecting Multidrug-Resistant Escherichia coli</t>
  </si>
  <si>
    <t>Xu Y, Yu X, Gu Y, Huang X, Liu G, Liu X.</t>
  </si>
  <si>
    <t>Front Microbiol. 2018 May 4;9:793. doi: 10.3389/fmicb.2018.00793. eCollection 2018.</t>
  </si>
  <si>
    <t>PMC5945888</t>
  </si>
  <si>
    <t>10.3389/fmicb.2018.00793</t>
  </si>
  <si>
    <t>2018 May 4</t>
  </si>
  <si>
    <t>Automatic identification of optimal marker genes for phenotypic and taxonomic groups of microorganisms</t>
  </si>
  <si>
    <t>Segev E, Pasternak Z, Ben Sasson T, Jurkevitch E, Gonen M.</t>
  </si>
  <si>
    <t>PLoS One. 2018 May 2;13(5):e0195537. doi: 10.1371/journal.pone.0195537. eCollection 2018.</t>
  </si>
  <si>
    <t>Segev E</t>
  </si>
  <si>
    <t>PMC5931505</t>
  </si>
  <si>
    <t>10.1371/journal.pone.0195537</t>
  </si>
  <si>
    <t>2018 May 2</t>
  </si>
  <si>
    <t>Monitoring the Results of Foodborne Diseases in Sentinel Hospitals in Wenzhou City, China from 2014 to 2015</t>
  </si>
  <si>
    <t>Guo S, Lin D, Wang LL, Hu H.</t>
  </si>
  <si>
    <t>Iran J Public Health. 2018 May;47(5):674-681.</t>
  </si>
  <si>
    <t>Guo S</t>
  </si>
  <si>
    <t>PMC6005988</t>
  </si>
  <si>
    <t>2018 May</t>
  </si>
  <si>
    <t>Negligible import of enteric pathogens by newly-arrived asylum seekers and no impact on incidence of notified Salmonella and Shigella infections and outbreaks in Rhineland-Palatinate, Germany, January 2015 to May 2016</t>
  </si>
  <si>
    <t>Ehlkes L, George M, Knautz D, Burckhardt F, Jahn K, Vogt M, Zanger P.</t>
  </si>
  <si>
    <t>Euro Surveill. 2018 May;23(20):17-00463. doi: 10.2807/1560-7917.ES.2018.23.20.17-00463.</t>
  </si>
  <si>
    <t>Ehlkes L</t>
  </si>
  <si>
    <t>PMC6152426</t>
  </si>
  <si>
    <t>10.2807/1560-7917.ES.2018.23.20.17-00463</t>
  </si>
  <si>
    <t>Heptachlor degradation characteristics of a novel strain and its application</t>
  </si>
  <si>
    <t>Qiu L, Wang H, Wang X.</t>
  </si>
  <si>
    <t>Water Sci Technol. 2018 May;77(7-8):2113-2122. doi: 10.2166/wst.2018.127.</t>
  </si>
  <si>
    <t>Qiu L</t>
  </si>
  <si>
    <t>10.2166/wst.2018.127</t>
  </si>
  <si>
    <t>Genomic analysis and immune response in a murine mastitis model of vB_EcoM-UFV13, a potential biocontrol agent for use in dairy cows</t>
  </si>
  <si>
    <t>da Silva Duarte V, Dias RS, Kropinski AM, Campanaro S, Treu L, Siqueira C, Vieira MS, da Silva Paes I, Santana GR, Martins F, Crispim JS, da Silva Xavier A, Ferro CG, Vidigal PMP, da Silva CC, de Paula SO.</t>
  </si>
  <si>
    <t>Sci Rep. 2018 May 1;8(1):6845. doi: 10.1038/s41598-018-24896-w.</t>
  </si>
  <si>
    <t>da Silva Duarte V</t>
  </si>
  <si>
    <t>PMC5931544</t>
  </si>
  <si>
    <t>10.1038/s41598-018-24896-w</t>
  </si>
  <si>
    <t>2018 May 1</t>
  </si>
  <si>
    <t>50 Years Ago in The Journal of Pediatrics: Comparison of Orally Absorbable and Nonabsorbable Antibiotics in Shigellosis: A Double-Blind Study with Ampicillin and Neomycin</t>
  </si>
  <si>
    <t>Agarwal A, Agarwal T.</t>
  </si>
  <si>
    <t>J Pediatr. 2018 May;196:138. doi: 10.1016/j.jpeds.2017.11.020.</t>
  </si>
  <si>
    <t>Agarwal A</t>
  </si>
  <si>
    <t>10.1016/j.jpeds.2017.11.020</t>
  </si>
  <si>
    <t>Despite antibiotic treatment of travellers' diarrhoea, pathogens are found in stools from half of travellers at return</t>
  </si>
  <si>
    <t>Lääveri T, Vilkman K, Pakkanen S, Kirveskari J, Kantele A.</t>
  </si>
  <si>
    <t>Travel Med Infect Dis. 2018 May-Jun;23:49-55. doi: 10.1016/j.tmaid.2018.04.003. Epub 2018 Apr 24.</t>
  </si>
  <si>
    <t>10.1016/j.tmaid.2018.04.003</t>
  </si>
  <si>
    <t>2018 May-Jun</t>
  </si>
  <si>
    <t>Behavior of 11 Foodborne Bacteria on Whole and Cut Mangoes var. Ataulfo and Kent and Antibacterial Activities of Hibiscus sabdariffa Extracts and Chemical Sanitizers Directly onto Mangoes Contaminated with Foodborne Bacteria</t>
  </si>
  <si>
    <t>Rangel-Vargas E, Luna-Rojo AM, Cadena-Ramírez A, Torres-Vitela R, Gómez-Aldapa CA, Villarruel-López A, Téllez-Jurado A, Villagómez-Ibarra JR, Reynoso-Camacho R, Castro-Rosas J.</t>
  </si>
  <si>
    <t>J Food Prot. 2018 May;81(5):743-753. doi: 10.4315/0362-028X.JFP-17-258.</t>
  </si>
  <si>
    <t>Rangel-Vargas E</t>
  </si>
  <si>
    <t>10.4315/0362-028X.JFP-17-258</t>
  </si>
  <si>
    <t>Characterization of essential oil from Ocimum gratissimum leaves: Antibacterial and mode of action against selected gastroenteritis pathogens</t>
  </si>
  <si>
    <t>Chimnoi N, Reuk-Ngam N, Chuysinuan P, Khlaychan P, Khunnawutmanotham N, Chokchaichamnankit D, Thamniyom W, Klayraung S, Mahidol C, Techasakul S.</t>
  </si>
  <si>
    <t>Microb Pathog. 2018 May;118:290-300. doi: 10.1016/j.micpath.2018.03.041. Epub 2018 Mar 22.</t>
  </si>
  <si>
    <t>Chimnoi N</t>
  </si>
  <si>
    <t>10.1016/j.micpath.2018.03.041</t>
  </si>
  <si>
    <t>The role of lipids in host-pathogen interactions</t>
  </si>
  <si>
    <t>Walpole GFW, Grinstein S, Westman J.</t>
  </si>
  <si>
    <t>IUBMB Life. 2018 May;70(5):384-392. doi: 10.1002/iub.1737. Epub 2018 Mar 23.</t>
  </si>
  <si>
    <t>Walpole GFW</t>
  </si>
  <si>
    <t>IUBMB Life</t>
  </si>
  <si>
    <t>10.1002/iub.1737</t>
  </si>
  <si>
    <t>Bacterial pathogen spectrum of acute diarrheal outpatients in an urbanized rural district in Southwest China</t>
  </si>
  <si>
    <t>Zhou Y, Zhang J, Wang S, Xu W, Liang W, Yan M, Wang D, Diao B, Pang B, Lu X, Fan F, Li J, Lou J, Zhang L, Wang R, Cui X, Zhao M, Wu R, Cai H, Du X, Cui Z, Gu W, Yang R, Kan B.</t>
  </si>
  <si>
    <t>Int J Infect Dis. 2018 May;70:59-64. doi: 10.1016/j.ijid.2018.02.022. Epub 2018 Mar 5.</t>
  </si>
  <si>
    <t>10.1016/j.ijid.2018.02.022</t>
  </si>
  <si>
    <t>Shigellosis and toxic megacolon secondary to Shigella flexneri serotype 3a: The challenges of laboratory diagnosis</t>
  </si>
  <si>
    <t>McGuire E, Tiberi S, Ciesielczuk H, Melzer M.</t>
  </si>
  <si>
    <t>Int J Infect Dis. 2018 May;70:104-106. doi: 10.1016/j.ijid.2018.02.020. Epub 2018 Mar 2.</t>
  </si>
  <si>
    <t>10.1016/j.ijid.2018.02.020</t>
  </si>
  <si>
    <t>Alteration of the fecal microbiota in Chinese patients with Parkinson's disease</t>
  </si>
  <si>
    <t>Qian Y, Yang X, Xu S, Wu C, Song Y, Qin N, Chen SD, Xiao Q.</t>
  </si>
  <si>
    <t>Brain Behav Immun. 2018 May;70:194-202. doi: 10.1016/j.bbi.2018.02.016. Epub 2018 Mar 2.</t>
  </si>
  <si>
    <t>Qian Y</t>
  </si>
  <si>
    <t>10.1016/j.bbi.2018.02.016</t>
  </si>
  <si>
    <t>Shigella sonnei Does Not Use Amoebae as Protective Hosts</t>
  </si>
  <si>
    <t>Watson J, Jenkins C, Clements A.</t>
  </si>
  <si>
    <t>Appl Environ Microbiol. 2018 Apr 16;84(9):e02679-17. doi: 10.1128/AEM.02679-17. Print 2018 May 1.</t>
  </si>
  <si>
    <t>Watson J</t>
  </si>
  <si>
    <t>PMC5930310</t>
  </si>
  <si>
    <t>10.1128/AEM.02679-17</t>
  </si>
  <si>
    <t>2018 Apr 16</t>
  </si>
  <si>
    <t>Aptamer-Immobilized Surface Plasmon Resonance Biosensor for Rapid and Sensitive Determination of Virulence Determinant</t>
  </si>
  <si>
    <t>Song MS, Sekhon SS, Shin WR, Rhee SK, Ko JH, Kim SY, Min J, Ahn JY, Kim YH.</t>
  </si>
  <si>
    <t>J Nanosci Nanotechnol. 2018 May 1;18(5):3095-3101. doi: 10.1166/jnn.2018.14697.</t>
  </si>
  <si>
    <t>Song MS</t>
  </si>
  <si>
    <t>10.1166/jnn.2018.14697</t>
  </si>
  <si>
    <t>Influence of Eimeria falciformis Infection on Gut Microbiota and Metabolic Pathways in Mice</t>
  </si>
  <si>
    <t>Huang G, Zhang S, Zhou C, Tang X, Li C, Wang C, Tang X, Suo J, Jia Y, El-Ashram S, Yu Z, Cai J, Gupta N, Suo X, Liu X.</t>
  </si>
  <si>
    <t>Infect Immun. 2018 Apr 23;86(5):e00073-18. doi: 10.1128/IAI.00073-18. Print 2018 May.</t>
  </si>
  <si>
    <t>Huang G</t>
  </si>
  <si>
    <t>PMC5913850</t>
  </si>
  <si>
    <t>10.1128/IAI.00073-18</t>
  </si>
  <si>
    <t>2018 Apr 23</t>
  </si>
  <si>
    <t>Is perturbation in the quaternary structure of bacterial CysE, another regulatory mechanism for cysteine synthesis?</t>
  </si>
  <si>
    <t>Verma D, Gupta S, Kaur KJ, Gupta V.</t>
  </si>
  <si>
    <t>Int J Biol Macromol. 2018 May;111:1010-1018. doi: 10.1016/j.ijbiomac.2018.01.076. Epub 2018 Jan 31.</t>
  </si>
  <si>
    <t>Verma D</t>
  </si>
  <si>
    <t>10.1016/j.ijbiomac.2018.01.076</t>
  </si>
  <si>
    <t>Potential Diarrheal Pathogens Common Also in Healthy Children in Angola</t>
  </si>
  <si>
    <t>Pelkonen T, Dos Santos MD, Roine I, Dos Anjos E, Freitas C, Peltola H, Laakso S, Kirveskari J.</t>
  </si>
  <si>
    <t>Pediatr Infect Dis J. 2018 May;37(5):424-428. doi: 10.1097/INF.0000000000001781.</t>
  </si>
  <si>
    <t>Pelkonen T</t>
  </si>
  <si>
    <t>PMC5916461</t>
  </si>
  <si>
    <t>10.1097/INF.0000000000001781</t>
  </si>
  <si>
    <t>Evaluation of pigments from methanolic extract of Tagetes erecta and Beta vulgaris as antioxidant and antibacterial agent</t>
  </si>
  <si>
    <t>Saani M, Lawrence R, Lawrence K.</t>
  </si>
  <si>
    <t>Nat Prod Res. 2018 May;32(10):1208-1211. doi: 10.1080/14786419.2017.1326037. Epub 2017 May 11.</t>
  </si>
  <si>
    <t>Saani M</t>
  </si>
  <si>
    <t>10.1080/14786419.2017.1326037</t>
  </si>
  <si>
    <t>The management of persistent diarrhoea at Dhaka Hospital of the International Centre for Diarrhoeal Disease and Research: a clinical chart review</t>
  </si>
  <si>
    <t>Islam SB, Ahmed T, Mahfuz M, Mostafa I, Alam MA, Saqeeb KN, Sarker SA, Chisti MJ, Alam NH.</t>
  </si>
  <si>
    <t>Paediatr Int Child Health. 2018 May;38(2):87-96. doi: 10.1080/20469047.2017.1315911. Epub 2017 May 5.</t>
  </si>
  <si>
    <t>Islam SB</t>
  </si>
  <si>
    <t>10.1080/20469047.2017.1315911</t>
  </si>
  <si>
    <t>Antibacterial Activity of Two Flavans from the Stem Bark of Embelia schimperi</t>
  </si>
  <si>
    <t>Guyasa B, Melaku Y, Endale M.</t>
  </si>
  <si>
    <t>Adv Pharmacol Sci. 2018 Apr 30;2018:5870161. doi: 10.1155/2018/5870161. eCollection 2018.</t>
  </si>
  <si>
    <t>Guyasa B</t>
  </si>
  <si>
    <t>Adv Pharmacol Sci</t>
  </si>
  <si>
    <t>PMC5952501</t>
  </si>
  <si>
    <t>10.1155/2018/5870161</t>
  </si>
  <si>
    <t>2018 Apr 30</t>
  </si>
  <si>
    <t>Dietary Deoxynivalenol Contamination and Oral Lipopolysaccharide Challenge Alters the Cecal Microbiota of Broiler Chickens</t>
  </si>
  <si>
    <t>Lucke A, Böhm J, Zebeli Q, Metzler-Zebeli BU.</t>
  </si>
  <si>
    <t>Front Microbiol. 2018 Apr 25;9:804. doi: 10.3389/fmicb.2018.00804. eCollection 2018.</t>
  </si>
  <si>
    <t>Lucke A</t>
  </si>
  <si>
    <t>PMC5996912</t>
  </si>
  <si>
    <t>10.3389/fmicb.2018.00804</t>
  </si>
  <si>
    <t>2018 Apr 25</t>
  </si>
  <si>
    <t>Synthesis and antimicrobial activity of new amino derivatives of pyrano[4'',3'':4',5']pyrido[3',2':4,5]thieno[3,2-d]pyrimidine</t>
  </si>
  <si>
    <t>Sirakanyan SN, Geronikaki A, Spinelli D, Hakobyan EK, Kartsev VG, Petrou A, Hovakimyan AA.</t>
  </si>
  <si>
    <t>An Acad Bras Cienc. 2018 Apr 23;90(1 Suppl 2):1043-1057. doi: 10.1590/0001-3765201820170798. Print 2018.</t>
  </si>
  <si>
    <t>Sirakanyan SN</t>
  </si>
  <si>
    <t>An Acad Bras Cienc</t>
  </si>
  <si>
    <t>10.1590/0001-3765201820170798</t>
  </si>
  <si>
    <t>Correction: A clinically parameterized mathematical model of Shigella immunity to inform vaccine design</t>
  </si>
  <si>
    <t>Davis CL, Wahid R, Toapanta FR, Simon JK, Sztein MB.</t>
  </si>
  <si>
    <t>PLoS One. 2018 Apr 19;13(4):e0196367. doi: 10.1371/journal.pone.0196367. eCollection 2018.</t>
  </si>
  <si>
    <t>Davis CL</t>
  </si>
  <si>
    <t>PMC5908090</t>
  </si>
  <si>
    <t>10.1371/journal.pone.0196367</t>
  </si>
  <si>
    <t>2018 Apr 19</t>
  </si>
  <si>
    <t>MUB(40) Binds to Lactoferrin and Stands as a Specific Neutrophil Marker</t>
  </si>
  <si>
    <t>Anderson MC, Chaze T, Coïc YM, Injarabian L, Jonsson F, Lombion N, Selimoglu-Buet D, Souphron J, Ridley C, Vonaesch P, Baron B, Arena ET, Tinevez JY, Nigro G, Nothelfer K, Solary E, Lapierre V, Lazure T, Matondo M, Thornton D, Sansonetti PJ, Baleux F, Marteyn BS.</t>
  </si>
  <si>
    <t>Cell Chem Biol. 2018 Apr 19;25(4):483-493.e9. doi: 10.1016/j.chembiol.2018.01.014. Epub 2018 Feb 22.</t>
  </si>
  <si>
    <t>Anderson MC</t>
  </si>
  <si>
    <t>Cell Chem Biol</t>
  </si>
  <si>
    <t>10.1016/j.chembiol.2018.01.014</t>
  </si>
  <si>
    <t>New York City House Mice (Mus musculus) as Potential Reservoirs for Pathogenic Bacteria and Antimicrobial Resistance Determinants</t>
  </si>
  <si>
    <t>Williams SH, Che X, Paulick A, Guo C, Lee B, Muller D, Uhlemann AC, Lowy FD, Corrigan RM, Lipkin WI.</t>
  </si>
  <si>
    <t>mBio. 2018 Apr 17;9(2):e00624-18. doi: 10.1128/mBio.00624-18.</t>
  </si>
  <si>
    <t>Williams SH</t>
  </si>
  <si>
    <t>PMC5904414</t>
  </si>
  <si>
    <t>10.1128/mBio.00624-18</t>
  </si>
  <si>
    <t>2018 Apr 17</t>
  </si>
  <si>
    <t>MxiN Differentially Regulates Monomeric and Oligomeric Species of the Shigella Type Three Secretion System ATPase Spa47</t>
  </si>
  <si>
    <t>Biochemistry. 2018 Apr 17;57(15):2266-2277. doi: 10.1021/acs.biochem.8b00070. Epub 2018 Apr 3.</t>
  </si>
  <si>
    <t>PMC5910026</t>
  </si>
  <si>
    <t>NIHMS956835</t>
  </si>
  <si>
    <t>10.1021/acs.biochem.8b00070</t>
  </si>
  <si>
    <t>Transferable Plasmid-Borne mcr-1 in a Colistin-Resistant Shigella flexneri Isolate</t>
  </si>
  <si>
    <t>Liang B, Roberts AP, Xu X, Yang C, Yang X, Wang J, Yi S, Li Y, Ma Q, Wu F, Qiu S, Song H.</t>
  </si>
  <si>
    <t>Appl Environ Microbiol. 2018 Apr 2;84(8):e02655-17. doi: 10.1128/AEM.02655-17. Print 2018 Apr 15.</t>
  </si>
  <si>
    <t>Liang B</t>
  </si>
  <si>
    <t>PMC5881045</t>
  </si>
  <si>
    <t>10.1128/AEM.02655-17</t>
  </si>
  <si>
    <t>2018 Apr 2</t>
  </si>
  <si>
    <t>Hemolymph Microbiomes of Three Aquatic Invertebrates as Revealed by a New Cell Extraction Method</t>
  </si>
  <si>
    <t>Zhang X, Sun Z, Zhang X, Zhang M, Li S.</t>
  </si>
  <si>
    <t>Appl Environ Microbiol. 2018 Apr 2;84(8):e02824-17. doi: 10.1128/AEM.02824-17. Print 2018 Apr 15.</t>
  </si>
  <si>
    <t>PMC5881060</t>
  </si>
  <si>
    <t>10.1128/AEM.02824-17</t>
  </si>
  <si>
    <t>Shigella Phages Isolated during a Dysentery Outbreak Reveal Uncommon Structures and Broad Species Diversity</t>
  </si>
  <si>
    <t>Doore SM, Schrad JR, Dean WF, Dover JA, Parent KN.</t>
  </si>
  <si>
    <t>J Virol. 2018 Mar 28;92(8):e02117-17. doi: 10.1128/JVI.02117-17. Print 2018 Apr 15.</t>
  </si>
  <si>
    <t>J Virol</t>
  </si>
  <si>
    <t>PMC5874400</t>
  </si>
  <si>
    <t>10.1128/JVI.02117-17</t>
  </si>
  <si>
    <t>2018 Mar 28</t>
  </si>
  <si>
    <t>Understanding the adhesion mechanism of a mucin binding domain from Lactobacillus fermentum and its role in enteropathogen exclusion</t>
  </si>
  <si>
    <t>Chatterjee M, Pushkaran AC, Vasudevan AK, Menon KKN, Biswas R, Mohan CG.</t>
  </si>
  <si>
    <t>Int J Biol Macromol. 2018 Apr 15;110:598-607. doi: 10.1016/j.ijbiomac.2017.10.107. Epub 2017 Oct 20.</t>
  </si>
  <si>
    <t>Chatterjee M</t>
  </si>
  <si>
    <t>10.1016/j.ijbiomac.2017.10.107</t>
  </si>
  <si>
    <t>2018 Apr 15</t>
  </si>
  <si>
    <t>Horizontal antimicrobial resistance transfer drives epidemics of multiple Shigella species</t>
  </si>
  <si>
    <t>Nat Commun. 2018 Apr 13;9(1):1462. doi: 10.1038/s41467-018-03949-8.</t>
  </si>
  <si>
    <t>PMC5899146</t>
  </si>
  <si>
    <t>10.1038/s41467-018-03949-8</t>
  </si>
  <si>
    <t>2018 Apr 13</t>
  </si>
  <si>
    <t>Crosstalk between gut microbiota and Sirtuin-3 in colonic inflammation and tumorigenesis</t>
  </si>
  <si>
    <t>Zhang Y, Wang XL, Zhou M, Kang C, Lang HD, Chen MT, Hui SC, Wang B, Mi MT.</t>
  </si>
  <si>
    <t>Exp Mol Med. 2018 Apr 13;50(4):1-11. doi: 10.1038/s12276-017-0002-0.</t>
  </si>
  <si>
    <t>Exp Mol Med</t>
  </si>
  <si>
    <t>PMC5938040</t>
  </si>
  <si>
    <t>10.1038/s12276-017-0002-0</t>
  </si>
  <si>
    <t>High-Quality Whole-Genome Sequences for 59 Historical Shigella Strains Generated with PacBio Sequencing</t>
  </si>
  <si>
    <t>Kim J, Lindsey RL, Garcia-Toledo L, Loparev VN, Rowe LA, Batra D, Juieng P, Stoneburg D, Martin H, Knipe K, Smith P, Strockbine N.</t>
  </si>
  <si>
    <t>Genome Announc. 2018 Apr 12;6(15):e00282-18. doi: 10.1128/genomeA.00282-18.</t>
  </si>
  <si>
    <t>Kim J</t>
  </si>
  <si>
    <t>Genome Announc</t>
  </si>
  <si>
    <t>PMC5897796</t>
  </si>
  <si>
    <t>10.1128/genomeA.00282-18</t>
  </si>
  <si>
    <t>2018 Apr 12</t>
  </si>
  <si>
    <t>Formula Feeding Predisposes Neonatal Piglets to Clostridium difficile Gut Infection</t>
  </si>
  <si>
    <t>Grzeskowiak L, Martínez-Vallespín B, Dadi TH, Radloff J, Amasheh S, Heinsen FA, Franke A, Reinert K, Vahjen W, Zentek J, Pieper R.</t>
  </si>
  <si>
    <t>J Infect Dis. 2018 Apr 11;217(9):1442-1452. doi: 10.1093/infdis/jix567.</t>
  </si>
  <si>
    <t>Grzeskowiak L</t>
  </si>
  <si>
    <t>10.1093/infdis/jix567</t>
  </si>
  <si>
    <t>2018 Apr 11</t>
  </si>
  <si>
    <t>Inhibition of biofilm formation on the surface of water storage containers using biosand zeolite silver-impregnated clay granular and silver impregnated porous pot filtration systems</t>
  </si>
  <si>
    <t>Budeli P, Moropeng RC, Mpenyana-Monyatsi L, Momba MNB.</t>
  </si>
  <si>
    <t>PLoS One. 2018 Apr 5;13(4):e0194715. doi: 10.1371/journal.pone.0194715. eCollection 2018.</t>
  </si>
  <si>
    <t>Budeli P</t>
  </si>
  <si>
    <t>PMC5886460</t>
  </si>
  <si>
    <t>10.1371/journal.pone.0194715</t>
  </si>
  <si>
    <t>2018 Apr 5</t>
  </si>
  <si>
    <t>Antimicrobial Potential of Epiphytic Bacteria Associated With Seaweeds of Little Andaman, India</t>
  </si>
  <si>
    <t>Front Microbiol. 2018 Apr 4;9:611. doi: 10.3389/fmicb.2018.00611. eCollection 2018.</t>
  </si>
  <si>
    <t>PMC5893765</t>
  </si>
  <si>
    <t>10.3389/fmicb.2018.00611</t>
  </si>
  <si>
    <t>2018 Apr 4</t>
  </si>
  <si>
    <t>Dominant serotype distribution and antimicrobial resistance profile of Shigella spp. in Xinjiang, China</t>
  </si>
  <si>
    <t>Liu H, Zhu B, Qiu S, Xia Y, Liang B, Yang C, Dong N, Li Y, Xiang Y, Wang S, Xie J, Mahe M, Sun Y, Song H.</t>
  </si>
  <si>
    <t>PLoS One. 2018 Apr 3;13(4):e0195259. doi: 10.1371/journal.pone.0195259. eCollection 2018.</t>
  </si>
  <si>
    <t>PMC5882154</t>
  </si>
  <si>
    <t>10.1371/journal.pone.0195259</t>
  </si>
  <si>
    <t>2018 Apr 3</t>
  </si>
  <si>
    <t>Comparative Review of Antimicrobial Resistance in Humans and Nonhuman Primates</t>
  </si>
  <si>
    <t>Kim J, Coble DJ, Salyards GW, Habing GG.</t>
  </si>
  <si>
    <t>Comp Med. 2018 Apr 2;68(2):124-130.</t>
  </si>
  <si>
    <t>PMC5897968</t>
  </si>
  <si>
    <t>Antibiotic susceptibility pattern of Shigella isolates in a tertiary healthcare center</t>
  </si>
  <si>
    <t>Madhavan A, Balakrishnan S, Vasudevapanicker J.</t>
  </si>
  <si>
    <t>J Lab Physicians. 2018 Apr-Jun;10(2):140-144. doi: 10.4103/JLP.JLP_93_17.</t>
  </si>
  <si>
    <t>Madhavan A</t>
  </si>
  <si>
    <t>PMC5896178</t>
  </si>
  <si>
    <t>10.4103/JLP.JLP_93_17</t>
  </si>
  <si>
    <t>2018 Apr-Jun</t>
  </si>
  <si>
    <t>Out of Asia: the independent rise and global spread of fluoroquinolone-resistant Shigella</t>
  </si>
  <si>
    <t>Chung The H, Baker S.</t>
  </si>
  <si>
    <t>Microb Genom. 2018 Apr;4(4):e000171. doi: 10.1099/mgen.0.000171. Epub 2018 Mar 29.</t>
  </si>
  <si>
    <t>PMC5989582</t>
  </si>
  <si>
    <t>10.1099/mgen.0.000171</t>
  </si>
  <si>
    <t>2018 Apr</t>
  </si>
  <si>
    <t>Intestinal pathogen clearance in children with severe acute malnutrition is unrelated to inpatient morbidity</t>
  </si>
  <si>
    <t>Versloot CJ, Attia S, Bourdon C, Richardson SE, Potani I, Bandsma RHJ, Voskuijl W.</t>
  </si>
  <si>
    <t>Clin Nutr ESPEN. 2018 Apr;24:109-113. doi: 10.1016/j.clnesp.2018.01.004. Epub 2018 Feb 1.</t>
  </si>
  <si>
    <t>Versloot CJ</t>
  </si>
  <si>
    <t>Clin Nutr ESPEN</t>
  </si>
  <si>
    <t>10.1016/j.clnesp.2018.01.004</t>
  </si>
  <si>
    <t>Multitalented EspB of enteropathogenic Escherichia coli (EPEC) enters cells autonomously and induces programmed cell death in human monocytic THP-1 cells</t>
  </si>
  <si>
    <t>Baumann D, Salia H, Greune L, Norkowski S, Körner B, Uckeley ZM, Frankel G, Guenot M, Rüter C, Schmidt MA.</t>
  </si>
  <si>
    <t>Int J Med Microbiol. 2018 Apr;308(3):387-404. doi: 10.1016/j.ijmm.2018.03.005. Epub 2018 Mar 12.</t>
  </si>
  <si>
    <t>Baumann D</t>
  </si>
  <si>
    <t>10.1016/j.ijmm.2018.03.005</t>
  </si>
  <si>
    <t>Identification of interactions among host and bacterial proteins and evaluation of their role early during Shigella flexneri infection</t>
  </si>
  <si>
    <t>Miller KA, Garza-Mayers AC, Leung Y, Goldberg MB.</t>
  </si>
  <si>
    <t>Microbiology (Reading). 2018 Apr;164(4):540-550. doi: 10.1099/mic.0.000637. Epub 2018 Feb 28.</t>
  </si>
  <si>
    <t>Miller KA</t>
  </si>
  <si>
    <t>Microbiology (Reading)</t>
  </si>
  <si>
    <t>PMC5982137</t>
  </si>
  <si>
    <t>10.1099/mic.0.000637</t>
  </si>
  <si>
    <t>Host Cell Targeting by Enteropathogenic Bacteria T3SS Effectors</t>
  </si>
  <si>
    <t>Pinaud L, Sansonetti PJ, Phalipon A.</t>
  </si>
  <si>
    <t>Trends Microbiol. 2018 Apr;26(4):266-283. doi: 10.1016/j.tim.2018.01.010. Epub 2018 Feb 21.</t>
  </si>
  <si>
    <t>Pinaud L</t>
  </si>
  <si>
    <t>10.1016/j.tim.2018.01.010</t>
  </si>
  <si>
    <t>Bacteria and fungi in day-old turkeys vary among companies, collection periods, and breeder flocks</t>
  </si>
  <si>
    <t>Smith AH, Rehberger TG.</t>
  </si>
  <si>
    <t>Poult Sci. 2018 Apr 1;97(4):1400-1411. doi: 10.3382/ps/pex429.</t>
  </si>
  <si>
    <t>Smith AH</t>
  </si>
  <si>
    <t>10.3382/ps/pex429</t>
  </si>
  <si>
    <t>2018 Apr 1</t>
  </si>
  <si>
    <t>Azithromycin Resistance in Shigella spp. in Southeast Asia</t>
  </si>
  <si>
    <t>Darton TC, Tuyen HT, The HC, Newton PN, Dance DAB, Phetsouvanh R, Davong V, Campbell JI, Hoang NVM, Thwaites GE, Parry CM, Thanh DP, Baker S.</t>
  </si>
  <si>
    <t>Antimicrob Agents Chemother. 2018 Mar 27;62(4):e01748-17. doi: 10.1128/AAC.01748-17. Print 2018 Apr.</t>
  </si>
  <si>
    <t>Darton TC</t>
  </si>
  <si>
    <t>PMC5913960</t>
  </si>
  <si>
    <t>10.1128/AAC.01748-17</t>
  </si>
  <si>
    <t>2018 Mar 27</t>
  </si>
  <si>
    <t>Cooperative Immune Suppression by Escherichia coli and Shigella Effector Proteins</t>
  </si>
  <si>
    <t>de Jong MF, Alto NM.</t>
  </si>
  <si>
    <t>Infect Immun. 2018 Mar 22;86(4):e00560-17. doi: 10.1128/IAI.00560-17. Print 2018 Apr.</t>
  </si>
  <si>
    <t>de Jong MF</t>
  </si>
  <si>
    <t>PMC5865018</t>
  </si>
  <si>
    <t>10.1128/IAI.00560-17</t>
  </si>
  <si>
    <t>2018 Mar 22</t>
  </si>
  <si>
    <t>Cost of Illness for Five Major Foodborne Illnesses and Sequelae in Sweden</t>
  </si>
  <si>
    <t>Sundström K.</t>
  </si>
  <si>
    <t>Appl Health Econ Health Policy. 2018 Apr;16(2):243-257. doi: 10.1007/s40258-017-0369-z.</t>
  </si>
  <si>
    <t>Sundström K</t>
  </si>
  <si>
    <t>Appl Health Econ Health Policy</t>
  </si>
  <si>
    <t>PMC5874275</t>
  </si>
  <si>
    <t>10.1007/s40258-017-0369-z</t>
  </si>
  <si>
    <t>The entry of Salmonella in a distinct tight compartment revealed at high temporal and ultrastructural resolution</t>
  </si>
  <si>
    <t>Fredlund J, Santos JC, Stévenin V, Weiner A, Latour-Lambert P, Rechav K, Mallet A, Krijnse-Locker J, Elbaum M, Enninga J.</t>
  </si>
  <si>
    <t>Cell Microbiol. 2018 Apr;20(4). doi: 10.1111/cmi.12816. Epub 2018 Jan 23.</t>
  </si>
  <si>
    <t>Fredlund J</t>
  </si>
  <si>
    <t>10.1111/cmi.12816</t>
  </si>
  <si>
    <t>Enterovirus detection in patients with acute gastroenteritis in Switzerland</t>
  </si>
  <si>
    <t>Gosert R, Heininger U, Hirsch HH.</t>
  </si>
  <si>
    <t>J Med Virol. 2018 Apr;90(4):685-691. doi: 10.1002/jmv.25005. Epub 2018 Jan 4.</t>
  </si>
  <si>
    <t>Gosert R</t>
  </si>
  <si>
    <t>10.1002/jmv.25005</t>
  </si>
  <si>
    <t>Antibacterial and Antioxidant Metabolites of Diaporthe spp. Isolated from Flowers of Melodorum fruticosum</t>
  </si>
  <si>
    <t>Tanapichatsakul C, Monggoot S, Gentekaki E, Pripdeevech P.</t>
  </si>
  <si>
    <t>Curr Microbiol. 2018 Apr;75(4):476-483. doi: 10.1007/s00284-017-1405-9. Epub 2017 Nov 20.</t>
  </si>
  <si>
    <t>Tanapichatsakul C</t>
  </si>
  <si>
    <t>10.1007/s00284-017-1405-9</t>
  </si>
  <si>
    <t>Non-Clostridium difficile Bacterial Infections Are Rare in Patients With Flares of Inflammatory Bowel Disease</t>
  </si>
  <si>
    <t>Hanada Y, Khanna S, Loftus EV Jr, Raffals LE, Pardi DS.</t>
  </si>
  <si>
    <t>Clin Gastroenterol Hepatol. 2018 Apr;16(4):528-533. doi: 10.1016/j.cgh.2017.10.008. Epub 2017 Oct 14.</t>
  </si>
  <si>
    <t>Hanada Y</t>
  </si>
  <si>
    <t>Clin Gastroenterol Hepatol</t>
  </si>
  <si>
    <t>10.1016/j.cgh.2017.10.008</t>
  </si>
  <si>
    <t>Intestinal Microbiota of White Shrimp Penaeus vannamei Under Intensive Cultivation Conditions in Ecuador</t>
  </si>
  <si>
    <t>Gainza O, Ramírez C, Ramos AS, Romero J.</t>
  </si>
  <si>
    <t>Microb Ecol. 2018 Apr;75(3):562-568. doi: 10.1007/s00248-017-1066-z. Epub 2017 Sep 20.</t>
  </si>
  <si>
    <t>Gainza O</t>
  </si>
  <si>
    <t>10.1007/s00248-017-1066-z</t>
  </si>
  <si>
    <t>Feeding broilers with dry whey powder and whey protein concentrate affected productive performance, ileal digestibility of nutrients and cecal microbiota community</t>
  </si>
  <si>
    <t>Pineda-Quiroga C, Camarinha-Silva A, Borda-Molina D, Atxaerandio R, Ruiz R, García-Rodríguez A.</t>
  </si>
  <si>
    <t>Animal. 2018 Apr;12(4):692-700. doi: 10.1017/S1751731117002208. Epub 2017 Sep 7.</t>
  </si>
  <si>
    <t>Pineda-Quiroga C</t>
  </si>
  <si>
    <t>10.1017/S1751731117002208</t>
  </si>
  <si>
    <t>Genomic Analysis and Resistance Mechanisms in Shigella flexneri 2a Strain 301</t>
  </si>
  <si>
    <t>Zhu Z, Zhou X, Li B, Wang S, Cheng F, Zhang J.</t>
  </si>
  <si>
    <t>Microb Drug Resist. 2018 Apr;24(3):323-336. doi: 10.1089/mdr.2016.0173. Epub 2017 Aug 30.</t>
  </si>
  <si>
    <t>10.1089/mdr.2016.0173</t>
  </si>
  <si>
    <t>A new phthalide from the endophytic fungus Xylaria sp. GDG-102</t>
  </si>
  <si>
    <t>Zheng N, Yao F, Liang X, Liu Q, Xu W, Liang Y, Liu X, Li J, Yang R.</t>
  </si>
  <si>
    <t>Nat Prod Res. 2018 Apr;32(7):755-760. doi: 10.1080/14786419.2017.1311892. Epub 2017 Apr 7.</t>
  </si>
  <si>
    <t>Zheng N</t>
  </si>
  <si>
    <t>10.1080/14786419.2017.1311892</t>
  </si>
  <si>
    <t>Assembly, Biochemical Characterization, Immunogenicity, Adjuvanticity, and Efficacy of Shigella Artificial Invaplex</t>
  </si>
  <si>
    <t>Turbyfill KR, Clarkson KA, Vortherms AR, Oaks EV, Kaminski RW.</t>
  </si>
  <si>
    <t>mSphere. 2018 Mar 28;3(2):e00583-17. doi: 10.1128/mSphere.00583-17. eCollection 2018 Mar-Apr.</t>
  </si>
  <si>
    <t>Turbyfill KR</t>
  </si>
  <si>
    <t>PMC5874444</t>
  </si>
  <si>
    <t>10.1128/mSphere.00583-17</t>
  </si>
  <si>
    <t>Clinical endpoints in the controlled human challenge model for Shigella: A call for standardization and the development of a disease severity score</t>
  </si>
  <si>
    <t>Porter CK, Lynen A, Riddle MS, Talaat K, Sack D, Gutiérrez RL, McKenzie R, DeNearing B, Feijoo B, Kaminski RW, Taylor DN, Kirkpatrick BD, Bourgeois AL.</t>
  </si>
  <si>
    <t>PLoS One. 2018 Mar 28;13(3):e0194325. doi: 10.1371/journal.pone.0194325. eCollection 2018.</t>
  </si>
  <si>
    <t>PMC5874036</t>
  </si>
  <si>
    <t>10.1371/journal.pone.0194325</t>
  </si>
  <si>
    <t>A Review of Laboratory-Acquired Infections in the Asia-Pacific: Understanding Risk and the Need for Improved Biosafety for Veterinary and Zoonotic Diseases</t>
  </si>
  <si>
    <t>Siengsanan-Lamont J, Blacksell SD.</t>
  </si>
  <si>
    <t>Trop Med Infect Dis. 2018 Mar 26;3(2):36. doi: 10.3390/tropicalmed3020036.</t>
  </si>
  <si>
    <t>Siengsanan-Lamont J</t>
  </si>
  <si>
    <t>PMC6073996</t>
  </si>
  <si>
    <t>10.3390/tropicalmed3020036</t>
  </si>
  <si>
    <t>2018 Mar 26</t>
  </si>
  <si>
    <t>[Profile and antibiotic susceptibility pattern of bacterial pathogens associated with diarrheas in patients presenting at the Kousseri Regional Hospital Anne, Far North, Cameroon]</t>
  </si>
  <si>
    <t>Ateudjieu J, Bita'a LB, Guenou E, Chebe AN, Chukuwchindun BA, Goura AP, Bisseck AZ.</t>
  </si>
  <si>
    <t>Pan Afr Med J. 2018 Mar 23;29:170. doi: 10.11604/pamj.2018.29.170.14296. eCollection 2018.</t>
  </si>
  <si>
    <t>Ateudjieu J</t>
  </si>
  <si>
    <t>PMC6057583</t>
  </si>
  <si>
    <t>10.11604/pamj.2018.29.170.14296</t>
  </si>
  <si>
    <t>2018 Mar 23</t>
  </si>
  <si>
    <t>Live Bacterial Vectors-A Promising DNA Vaccine Delivery System</t>
  </si>
  <si>
    <t>Yurina V.</t>
  </si>
  <si>
    <t>Med Sci (Basel). 2018 Mar 23;6(2):27. doi: 10.3390/medsci6020027.</t>
  </si>
  <si>
    <t>Yurina V</t>
  </si>
  <si>
    <t>Med Sci (Basel)</t>
  </si>
  <si>
    <t>PMC6024733</t>
  </si>
  <si>
    <t>10.3390/medsci6020027</t>
  </si>
  <si>
    <t>An Outbreak of Foodborne Infection Caused by Shigella sonnei in West Bengal, India</t>
  </si>
  <si>
    <t>Debnath F, Mukhopadhyay AK, Chowdhury G, Saha RN, Dutta S.</t>
  </si>
  <si>
    <t>Jpn J Infect Dis. 2018 Mar 22;71(2):162-166. doi: 10.7883/yoken.JJID.2017.304. Epub 2018 Feb 28.</t>
  </si>
  <si>
    <t>Debnath F</t>
  </si>
  <si>
    <t>10.7883/yoken.JJID.2017.304</t>
  </si>
  <si>
    <t>Genomic Characterization of Listeria monocytogenes Isolates Associated with Clinical Listeriosis and the Food Production Environment in Ireland</t>
  </si>
  <si>
    <t>Hilliard A, Leong D, O'Callaghan A, Culligan EP, Morgan CA, DeLappe N, Hill C, Jordan K, Cormican M, Gahan CGM.</t>
  </si>
  <si>
    <t>Genes (Basel). 2018 Mar 20;9(3):171. doi: 10.3390/genes9030171.</t>
  </si>
  <si>
    <t>Hilliard A</t>
  </si>
  <si>
    <t>PMC5867892</t>
  </si>
  <si>
    <t>10.3390/genes9030171</t>
  </si>
  <si>
    <t>2018 Mar 20</t>
  </si>
  <si>
    <t>Organelle morphogenesis, targeting, and distribution</t>
  </si>
  <si>
    <t>Carlton JG, Kornmann B.</t>
  </si>
  <si>
    <t>Mol Biol Cell. 2018 Mar 15;29(6):692-693. doi: 10.1091/mbc.E17-11-0681.</t>
  </si>
  <si>
    <t>Carlton JG</t>
  </si>
  <si>
    <t>Mol Biol Cell</t>
  </si>
  <si>
    <t>PMC6003220</t>
  </si>
  <si>
    <t>10.1091/mbc.E17-11-0681</t>
  </si>
  <si>
    <t>2018 Mar 15</t>
  </si>
  <si>
    <t>A Lachnospiraceae-dominated bacterial signature in the fecal microbiota of HIV-infected individuals from Colombia, South America</t>
  </si>
  <si>
    <t>San-Juan-Vergara H, Zurek E, Ajami NJ, Mogollon C, Peña M, Portnoy I, Vélez JI, Cadena-Cruz C, Diaz-Olmos Y, Hurtado-Gómez L, Sanchez-Sit S, Hernández D, Urruchurtu I, Di-Ruggiero P, Guardo-García E, Torres N, Vidal-Orjuela O, Viasus D, Petrosino JF, Cervantes-Acosta G.</t>
  </si>
  <si>
    <t>Sci Rep. 2018 Mar 14;8(1):4479. doi: 10.1038/s41598-018-22629-7.</t>
  </si>
  <si>
    <t>San-Juan-Vergara H</t>
  </si>
  <si>
    <t>PMC5852036</t>
  </si>
  <si>
    <t>10.1038/s41598-018-22629-7</t>
  </si>
  <si>
    <t>2018 Mar 14</t>
  </si>
  <si>
    <t>Outbreak Investigation Following the 2015 Earthquake Disaster in Nepal</t>
  </si>
  <si>
    <t>Shakya G, Marasini B, Karki KB, Upadhaya BP, Acharya J, Adhikari S, Manjhi R, Maharjan L, Shrestha L, Ranabhat K, Marahatta SB, Shrestha B, Dhimal M.</t>
  </si>
  <si>
    <t>J Nepal Health Res Counc. 2018 Mar 13;16(1):61-65.</t>
  </si>
  <si>
    <t>Shakya G</t>
  </si>
  <si>
    <t>J Nepal Health Res Counc</t>
  </si>
  <si>
    <t>2018 Mar 13</t>
  </si>
  <si>
    <t>Simulation Study of cDNA Dataset to Investigate Possible Association of Differentially Expressed Genes of Human THP1-Monocytic Cells in Cancer Progression Affected by Bacterial Shiga Toxins</t>
  </si>
  <si>
    <t>Muhammad SA, Guo J, Nguyen TM, Wu X, Bai B, Yang XF, Chen JY.</t>
  </si>
  <si>
    <t>Front Microbiol. 2018 Mar 13;9:380. doi: 10.3389/fmicb.2018.00380. eCollection 2018.</t>
  </si>
  <si>
    <t>Muhammad SA</t>
  </si>
  <si>
    <t>PMC5859033</t>
  </si>
  <si>
    <t>10.3389/fmicb.2018.00380</t>
  </si>
  <si>
    <t>Fecal Microbiota Signatures Are Associated with Response to Ustekinumab Therapy among Crohn's Disease Patients</t>
  </si>
  <si>
    <t>Doherty MK, Ding T, Koumpouras C, Telesco SE, Monast C, Das A, Brodmerkel C, Schloss PD.</t>
  </si>
  <si>
    <t>mBio. 2018 Mar 13;9(2):e02120-17. doi: 10.1128/mBio.02120-17.</t>
  </si>
  <si>
    <t>Doherty MK</t>
  </si>
  <si>
    <t>PMC5850325</t>
  </si>
  <si>
    <t>10.1128/mBio.02120-17</t>
  </si>
  <si>
    <t>T cell mediated immunity induced by the live-attenuated Shigella flexneri 2a vaccine candidate CVD 1208S in humans</t>
  </si>
  <si>
    <t>Toapanta FR, Bernal PJ, Kotloff KL, Levine MM, Sztein MB.</t>
  </si>
  <si>
    <t>J Transl Med. 2018 Mar 13;16(1):61. doi: 10.1186/s12967-018-1439-1.</t>
  </si>
  <si>
    <t>Toapanta FR</t>
  </si>
  <si>
    <t>PMC5851169</t>
  </si>
  <si>
    <t>10.1186/s12967-018-1439-1</t>
  </si>
  <si>
    <t>Pangenomic Definition of Prokaryotic Species and the Phylogenetic Structure of Prochlorococcus spp</t>
  </si>
  <si>
    <t>Moldovan MA, Gelfand MS.</t>
  </si>
  <si>
    <t>Front Microbiol. 2018 Mar 12;9:428. doi: 10.3389/fmicb.2018.00428. eCollection 2018.</t>
  </si>
  <si>
    <t>Moldovan MA</t>
  </si>
  <si>
    <t>PMC5857598</t>
  </si>
  <si>
    <t>10.3389/fmicb.2018.00428</t>
  </si>
  <si>
    <t>2018 Mar 12</t>
  </si>
  <si>
    <t>Coptidis rhizoma and its main bioactive components: recent advances in chemical investigation, quality evaluation and pharmacological activity</t>
  </si>
  <si>
    <t>Meng FC, Wu ZF, Yin ZQ, Lin LG, Wang R, Zhang QW.</t>
  </si>
  <si>
    <t>Chin Med. 2018 Mar 7;13:13. doi: 10.1186/s13020-018-0171-3. eCollection 2018.</t>
  </si>
  <si>
    <t>Meng FC</t>
  </si>
  <si>
    <t>PMC5842587</t>
  </si>
  <si>
    <t>10.1186/s13020-018-0171-3</t>
  </si>
  <si>
    <t>2018 Mar 7</t>
  </si>
  <si>
    <t>[Reactive arthritis]</t>
  </si>
  <si>
    <t>Dumusc A, Hügle T.</t>
  </si>
  <si>
    <t>Rev Med Suisse. 2018 Mar 7;14(597):534-537.</t>
  </si>
  <si>
    <t>Dumusc A</t>
  </si>
  <si>
    <t>Rev Med Suisse</t>
  </si>
  <si>
    <t>Plasmid-Mediated Quinolone Resistance in Shigella flexneri Isolated From Macaques</t>
  </si>
  <si>
    <t>Mannion AJ, Martin HR, Shen Z, Buckley EM, Dzink-Fox JL, Garcia A, Marini RP, Patterson MM, Fox JG.</t>
  </si>
  <si>
    <t>Front Microbiol. 2018 Mar 5;9:311. doi: 10.3389/fmicb.2018.00311. eCollection 2018.</t>
  </si>
  <si>
    <t>Mannion AJ</t>
  </si>
  <si>
    <t>PMC5844971</t>
  </si>
  <si>
    <t>10.3389/fmicb.2018.00311</t>
  </si>
  <si>
    <t>2018 Mar 5</t>
  </si>
  <si>
    <t>Comparison Between the Fecal Bacterial Microbiota of Healthy and Diarrheic Captive Musk Deer</t>
  </si>
  <si>
    <t>Li Y, Hu X, Yang S, Zhou J, Qi L, Sun X, Fan M, Xu S, Cha M, Zhang M, Lin S, Liu S, Hu D.</t>
  </si>
  <si>
    <t>Front Microbiol. 2018 Mar 2;9:300. doi: 10.3389/fmicb.2018.00300. eCollection 2018.</t>
  </si>
  <si>
    <t>PMC5840195</t>
  </si>
  <si>
    <t>10.3389/fmicb.2018.00300</t>
  </si>
  <si>
    <t>2018 Mar 2</t>
  </si>
  <si>
    <t>Structure elucidation of the O-specific polysaccharide by NMR spectroscopy and selective cleavage and genetic characterization of the O-antigen of Escherichia albertii O5</t>
  </si>
  <si>
    <t>Naumenko OI, Zheng H, Wang J, Senchenkova SN, Wang H, Shashkov AS, Chizhov AO, Li Q, Knirel YA, Xiong Y.</t>
  </si>
  <si>
    <t>Carbohydr Res. 2018 Mar 2;457:25-31. doi: 10.1016/j.carres.2017.12.010. Epub 2018 Jan 3.</t>
  </si>
  <si>
    <t>Naumenko OI</t>
  </si>
  <si>
    <t>10.1016/j.carres.2017.12.010</t>
  </si>
  <si>
    <t>Isolation and Antimicrobial Susceptibility Profile of Shigella and Salmonella Species from Children with Acute Diarrhoea in Mekelle Hospital and Semen Health Center, Ethiopia</t>
  </si>
  <si>
    <t>Gebreegziabher G, Asrat D, W/Amanuel Y, Hagos T.</t>
  </si>
  <si>
    <t>Ethiop J Health Sci. 2018 Mar;28(2):197-206. doi: 10.4314/ejhs.v28i2.11.</t>
  </si>
  <si>
    <t>Gebreegziabher G</t>
  </si>
  <si>
    <t>PMC6016337</t>
  </si>
  <si>
    <t>10.4314/ejhs.v28i2.11</t>
  </si>
  <si>
    <t>2018 Mar</t>
  </si>
  <si>
    <t>Dextran-Conjugated Lysozymes Inhibit the Growth of Shigella sonnei and Viral Hemorrhagic Septicemia Virus</t>
  </si>
  <si>
    <t>Lee J, Kim I, Yeo S, Kim D, Kim M.</t>
  </si>
  <si>
    <t>Prev Nutr Food Sci. 2018 Mar;23(1):60-69. doi: 10.3746/pnf.2018.23.1.60. Epub 2018 Mar 31.</t>
  </si>
  <si>
    <t>Lee J</t>
  </si>
  <si>
    <t>PMC5894787</t>
  </si>
  <si>
    <t>10.3746/pnf.2018.23.1.60</t>
  </si>
  <si>
    <t>Genotypic Diversity of Multidrug Resistant Shigella species from Iran</t>
  </si>
  <si>
    <t>Zamanlou S, Rezaee MA, Aghazadeh M, Ghotaslou R, Nave HH, Khalili Y.</t>
  </si>
  <si>
    <t>Infect Chemother. 2018 Mar;50(1):29-37. doi: 10.3947/ic.2018.50.1.29.</t>
  </si>
  <si>
    <t>PMC5895828</t>
  </si>
  <si>
    <t>10.3947/ic.2018.50.1.29</t>
  </si>
  <si>
    <t>Whole-genome sequencing revealed concurrent outbreaks of shigellosis in the English Orthodox Jewish Community caused by multiple importations of Shigella sonnei from Israel</t>
  </si>
  <si>
    <t>Rew V, Mook P, Trienekens S, Baker KS, Dallman TJ, Jenkins C, Crook PD, Thomson NR.</t>
  </si>
  <si>
    <t>Microb Genom. 2018 Mar;4(3):e000170. doi: 10.1099/mgen.0.000170. Epub 2018 Mar 27.</t>
  </si>
  <si>
    <t>Rew V</t>
  </si>
  <si>
    <t>PMC5885021</t>
  </si>
  <si>
    <t>10.1099/mgen.0.000170</t>
  </si>
  <si>
    <t>Screening for infectious diseases among newly arrived asylum seekers, Bavaria, Germany, 2015</t>
  </si>
  <si>
    <t>Ackermann N, Marosevic D, Hörmansdorfer S, Eberle U, Rieder G, Treis B, Berger A, Bischoff H, Bengs K, Konrad R, Hautmann W, Schönberger K, Belting A, Schlenk G, Margos G, Hoch M, Pürner F, Fingerle V, Liebl B, Sing A.</t>
  </si>
  <si>
    <t>Euro Surveill. 2018 Mar;23(10):17-00176. doi: 10.2807/1560-7917.ES.2018.23.10.17-00176.</t>
  </si>
  <si>
    <t>Ackermann N</t>
  </si>
  <si>
    <t>PMC5850590</t>
  </si>
  <si>
    <t>10.2807/1560-7917.ES.2018.23.10.17-00176</t>
  </si>
  <si>
    <t>Optimization of hydrolysis conditions for the mannooligosaccharides copra meal hydrolysate production</t>
  </si>
  <si>
    <t>Rungruangsaphakun J, Keawsompong S.</t>
  </si>
  <si>
    <t>3 Biotech. 2018 Mar;8(3):169. doi: 10.1007/s13205-018-1178-2. Epub 2018 Mar 9.</t>
  </si>
  <si>
    <t>Rungruangsaphakun J</t>
  </si>
  <si>
    <t>PMC5843564</t>
  </si>
  <si>
    <t>10.1007/s13205-018-1178-2</t>
  </si>
  <si>
    <t>Bacterial Translocation Is Linked to Increased Intestinal IFN-γ, IL-4, IL-17, and mucin-2 in Cholestatic Rats</t>
  </si>
  <si>
    <t>Vega-Magaña N, Delgado-Rizo V, García-Benavides L, Del Toro-Arreola S, Segura-Ortega J, Morales ASMZ, Zepeda-Nuño JS, Escarra-Senmarti M, Gutiérrez-Franco J, Haramati J, Bueno-Topete MR.</t>
  </si>
  <si>
    <t>Ann Hepatol. 2018 Mar 1;17(2):318-329. doi: 10.5604/01.3001.0010.8662.</t>
  </si>
  <si>
    <t>Vega-Magaña N</t>
  </si>
  <si>
    <t>Ann Hepatol</t>
  </si>
  <si>
    <t>10.5604/01.3001.0010.8662</t>
  </si>
  <si>
    <t>2018 Mar 1</t>
  </si>
  <si>
    <t>Isolation, characterization and genomic analysis of a novel lytic bacteriophage vB_SsoS-ISF002 infecting Shigella sonnei and Shigella flexneri</t>
  </si>
  <si>
    <t>J Med Microbiol. 2018 Mar;67(3):376-386. doi: 10.1099/jmm.0.000683. Epub 2018 Jan 30.</t>
  </si>
  <si>
    <t>10.1099/jmm.0.000683</t>
  </si>
  <si>
    <t>Survey of Foodborne Pathogens, Aerobic Plate Counts, Total Coliform Counts, and Escherichia coli Counts in Leafy Greens, Sprouts, and Melons Marketed in the United States</t>
  </si>
  <si>
    <t>Zhang G, Chen Y, Hu L, Melka D, Wang H, Laasri A, Brown EW, Strain E, Allard M, Bunning VK, Parish M, Musser SM, Hammack TS.</t>
  </si>
  <si>
    <t>J Food Prot. 2018 Mar;81(3):400-411. doi: 10.4315/0362-028X.JFP-17-253.</t>
  </si>
  <si>
    <t>10.4315/0362-028X.JFP-17-253</t>
  </si>
  <si>
    <t>Investigating the Geographic Distribution of Shigellosis Among Men and Women in Massachusetts: Possible Implications for Men Who Have Sex With Men</t>
  </si>
  <si>
    <t>Goulart MA, Wurcel AG, Stopka TJ.</t>
  </si>
  <si>
    <t>Sex Transm Dis. 2018 Mar;45(3):183-185. doi: 10.1097/OLQ.0000000000000711.</t>
  </si>
  <si>
    <t>Goulart MA</t>
  </si>
  <si>
    <t>10.1097/OLQ.0000000000000711</t>
  </si>
  <si>
    <t>Diarrhegenic Escherichia coli Replaces Shigella spp. as the Predominant Bacteria Causing Childhood Diarrhea in Andaman and Nicobar Islands, India</t>
  </si>
  <si>
    <t>Ramya Raghavan P, Purushothaman SA, Ramanathan T, Roy S.</t>
  </si>
  <si>
    <t>Am J Trop Med Hyg. 2018 Mar;98(3):814-815. doi: 10.4269/ajtmh.17-0327. Epub 2018 Jan 18.</t>
  </si>
  <si>
    <t>Ramya Raghavan P</t>
  </si>
  <si>
    <t>PMC5930883</t>
  </si>
  <si>
    <t>10.4269/ajtmh.17-0327</t>
  </si>
  <si>
    <t>Time-course responses of ileal and fecal microbiota and metabolite profiles to antibiotics in cannulated pigs</t>
  </si>
  <si>
    <t>Gao K, Pi Y, Peng Y, Mu CL, Zhu WY.</t>
  </si>
  <si>
    <t>Appl Microbiol Biotechnol. 2018 Mar;102(5):2289-2299. doi: 10.1007/s00253-018-8774-2. Epub 2018 Jan 23.</t>
  </si>
  <si>
    <t>Gao K</t>
  </si>
  <si>
    <t>10.1007/s00253-018-8774-2</t>
  </si>
  <si>
    <t>Black Zira essential oil: Chemical compositions and antimicrobial activity against the growth of some pathogenic strain causing infection</t>
  </si>
  <si>
    <t>Noshad M, Hojjati M, Alizadeh Behbahani B.</t>
  </si>
  <si>
    <t>Microb Pathog. 2018 Mar;116:153-157. doi: 10.1016/j.micpath.2018.01.026. Epub 2018 Feb 2.</t>
  </si>
  <si>
    <t>Noshad M</t>
  </si>
  <si>
    <t>10.1016/j.micpath.2018.01.026</t>
  </si>
  <si>
    <t>Analysis of fecal microbiota in patients with functional constipation undergoing treatment with synbiotics</t>
  </si>
  <si>
    <t>Huang LS, Kong C, Gao RY, Yan X, Yu HJ, Wen B, Zhu Q, Shen TY, Sun ZL, Qin HL.</t>
  </si>
  <si>
    <t>Eur J Clin Microbiol Infect Dis. 2018 Mar;37(3):555-563. doi: 10.1007/s10096-017-3149-7. Epub 2018 Jan 16.</t>
  </si>
  <si>
    <t>Huang LS</t>
  </si>
  <si>
    <t>10.1007/s10096-017-3149-7</t>
  </si>
  <si>
    <t>Inhibition of Shigella sonnei-induced epithelial barrier disruption by surface-layer associated proteins of lactobacilli from Chinese fermented food</t>
  </si>
  <si>
    <t>Zhang Y, Shi X, Hao S, Lu Q, Zhang L, Han X, Lu W.</t>
  </si>
  <si>
    <t>J Dairy Sci. 2018 Mar;101(3):1834-1842. doi: 10.3168/jds.2017-13417. Epub 2018 Jan 10.</t>
  </si>
  <si>
    <t>10.3168/jds.2017-13417</t>
  </si>
  <si>
    <t>Shift of hindgut microbiota and microbial short chain fatty acids profiles in dairy calves from birth to pre-weaning</t>
  </si>
  <si>
    <t>Song Y, Malmuthuge N, Steele MA, Guan LL.</t>
  </si>
  <si>
    <t>FEMS Microbiol Ecol. 2018 Mar 1;94(3). doi: 10.1093/femsec/fix179.</t>
  </si>
  <si>
    <t>10.1093/femsec/fix179</t>
  </si>
  <si>
    <t>Alzheimer's disease and gut microbiota modifications: The long way between preclinical studies and clinical evidence</t>
  </si>
  <si>
    <t>Mancuso C, Santangelo R.</t>
  </si>
  <si>
    <t>Pharmacol Res. 2018 Mar;129:329-336. doi: 10.1016/j.phrs.2017.12.009. Epub 2017 Dec 9.</t>
  </si>
  <si>
    <t>Mancuso C</t>
  </si>
  <si>
    <t>10.1016/j.phrs.2017.12.009</t>
  </si>
  <si>
    <t>Heavy precipitation as a risk factor for shigellosis among homeless persons during an outbreak - Oregon, 2015-2016</t>
  </si>
  <si>
    <t>Hines JZ, Jagger MA, Jeanne TL, West N, Winquist A, Robinson BF, Leman RF, Hedberg K.</t>
  </si>
  <si>
    <t>J Infect. 2018 Mar;76(3):280-285. doi: 10.1016/j.jinf.2017.11.010. Epub 2017 Dec 5.</t>
  </si>
  <si>
    <t>Hines JZ</t>
  </si>
  <si>
    <t>J Infect</t>
  </si>
  <si>
    <t>PMC8596496</t>
  </si>
  <si>
    <t>NIHMS1068958</t>
  </si>
  <si>
    <t>10.1016/j.jinf.2017.11.010</t>
  </si>
  <si>
    <t>Molecular characterization of virulence and antimicrobial resistance profile of Shigella species isolated from children with moderate to severe diarrhea in northeastern Brazil</t>
  </si>
  <si>
    <t>Medeiros PHQS, Lima AÂM, Guedes MM, Havt A, Bona MD, Rey LC, Soares AM, Guerrant RL, Weigl BH, Lima IFN.</t>
  </si>
  <si>
    <t>Diagn Microbiol Infect Dis. 2018 Mar;90(3):198-205. doi: 10.1016/j.diagmicrobio.2017.11.002. Epub 2017 Nov 10.</t>
  </si>
  <si>
    <t>10.1016/j.diagmicrobio.2017.11.002</t>
  </si>
  <si>
    <t>Zoonotic Enterobacterial Pathogens Detected in Wild Chimpanzees</t>
  </si>
  <si>
    <t>McLennan MR, Mori H, Mahittikorn A, Prasertbun R, Hagiwara K, Huffman MA.</t>
  </si>
  <si>
    <t>Ecohealth. 2018 Mar;15(1):143-147. doi: 10.1007/s10393-017-1303-4. Epub 2017 Nov 30.</t>
  </si>
  <si>
    <t>McLennan MR</t>
  </si>
  <si>
    <t>10.1007/s10393-017-1303-4</t>
  </si>
  <si>
    <t>The effects of pre-and post-slaughter spray application with organic acids on microbial population reductions on beef carcasses</t>
  </si>
  <si>
    <t>Van Ba H, Seo HW, Pil-Nam S, Kim YS, Park BY, Moon SS, Kang SJ, Choi YM, Kim JH.</t>
  </si>
  <si>
    <t>Meat Sci. 2018 Mar;137:16-23. doi: 10.1016/j.meatsci.2017.11.006. Epub 2017 Nov 6.</t>
  </si>
  <si>
    <t>10.1016/j.meatsci.2017.11.006</t>
  </si>
  <si>
    <t>Evaluation of primitive ground water supplies as a risk factor for the development of major waterborne zoonosis in Egyptian children living in rural areas</t>
  </si>
  <si>
    <t>Elfadaly HA, Hassanain NA, Hassanain MA, Barakat AM, Shaapan RM.</t>
  </si>
  <si>
    <t>J Infect Public Health. 2018 Mar-Apr;11(2):203-208. doi: 10.1016/j.jiph.2017.07.025. Epub 2017 Aug 24.</t>
  </si>
  <si>
    <t>Elfadaly HA</t>
  </si>
  <si>
    <t>10.1016/j.jiph.2017.07.025</t>
  </si>
  <si>
    <t>2018 Mar-Apr</t>
  </si>
  <si>
    <t>A mixture of milk and vegetable lipids in infant formula changes gut digestion, mucosal immunity and microbiota composition in neonatal piglets</t>
  </si>
  <si>
    <t>Le Huërou-Luron I, Bouzerzour K, Ferret-Bernard S, Ménard O, Le Normand L, Perrier C, Le Bourgot C, Jardin J, Bourlieu C, Carton T, Le Ruyet P, Cuinet I, Bonhomme C, Dupont D.</t>
  </si>
  <si>
    <t>Eur J Nutr. 2018 Mar;57(2):463-476. doi: 10.1007/s00394-016-1329-3. Epub 2016 Oct 15.</t>
  </si>
  <si>
    <t>Le Huërou-Luron I</t>
  </si>
  <si>
    <t>10.1007/s00394-016-1329-3</t>
  </si>
  <si>
    <t>Bioprocessing strategies for cost-effective large-scale biogenic synthesis of nano-MgO from endophytic Streptomyces coelicolor strain E72 as an anti-multidrug-resistant pathogens agent</t>
  </si>
  <si>
    <t>El-Moslamy SH.</t>
  </si>
  <si>
    <t>Sci Rep. 2018 Feb 28;8(1):3820. doi: 10.1038/s41598-018-22134-x.</t>
  </si>
  <si>
    <t>El-Moslamy SH</t>
  </si>
  <si>
    <t>PMC5830579</t>
  </si>
  <si>
    <t>10.1038/s41598-018-22134-x</t>
  </si>
  <si>
    <t>2018 Feb 28</t>
  </si>
  <si>
    <t>In vivo screening platform for shiga toxin-producing Escherichia coli (STEC) using Caenorhabditis elegans as a model</t>
  </si>
  <si>
    <t>Hwang SB, Choi JG, Wei S, Park BJ, Chelliah R, Oh DH.</t>
  </si>
  <si>
    <t>PLoS One. 2018 Feb 28;13(2):e0193277. doi: 10.1371/journal.pone.0193277. eCollection 2018.</t>
  </si>
  <si>
    <t>Hwang SB</t>
  </si>
  <si>
    <t>PMC5831388</t>
  </si>
  <si>
    <t>10.1371/journal.pone.0193277</t>
  </si>
  <si>
    <t>Relative proportions of E. coli and Enterococcus spp. may be a good indicator of potential health risks associated with the use of roof harvested rainwater stored in tanks</t>
  </si>
  <si>
    <t>Chidamba L, Korsten L.</t>
  </si>
  <si>
    <t>Environ Monit Assess. 2018 Feb 27;190(3):177. doi: 10.1007/s10661-018-6554-1.</t>
  </si>
  <si>
    <t>Chidamba L</t>
  </si>
  <si>
    <t>10.1007/s10661-018-6554-1</t>
  </si>
  <si>
    <t>2018 Feb 27</t>
  </si>
  <si>
    <t>Use of zebrafish to study Shigella infection</t>
  </si>
  <si>
    <t>Duggan GM, Mostowy S.</t>
  </si>
  <si>
    <t>Dis Model Mech. 2018 Feb 26;11(2):dmm032151. doi: 10.1242/dmm.032151.</t>
  </si>
  <si>
    <t>Duggan GM</t>
  </si>
  <si>
    <t>Dis Model Mech</t>
  </si>
  <si>
    <t>PMC5894947</t>
  </si>
  <si>
    <t>10.1242/dmm.032151</t>
  </si>
  <si>
    <t>2018 Feb 26</t>
  </si>
  <si>
    <t>Shigellosis</t>
  </si>
  <si>
    <t>Kotloff KL, Riddle MS, Platts-Mills JA, Pavlinac P, Zaidi AKM.</t>
  </si>
  <si>
    <t>Lancet. 2018 Feb 24;391(10122):801-812. doi: 10.1016/S0140-6736(17)33296-8. Epub 2017 Dec 16.</t>
  </si>
  <si>
    <t>Lancet</t>
  </si>
  <si>
    <t>10.1016/S0140-6736(17)33296-8</t>
  </si>
  <si>
    <t>2018 Feb 24</t>
  </si>
  <si>
    <t>Characterization, Stability and Biological Activity In Vitro of Cathelicidin-BF-30 Loaded 4-Arm Star-Shaped PEG-PLGA Microspheres</t>
  </si>
  <si>
    <t>Bao Y, Wang S, Li H, Wang Y, Chen H, Yuan M.</t>
  </si>
  <si>
    <t>Molecules. 2018 Feb 23;23(2):497. doi: 10.3390/molecules23020497.</t>
  </si>
  <si>
    <t>Bao Y</t>
  </si>
  <si>
    <t>PMC6017235</t>
  </si>
  <si>
    <t>10.3390/molecules23020497</t>
  </si>
  <si>
    <t>2018 Feb 23</t>
  </si>
  <si>
    <t>A fully automated microfluidic-based electrochemical sensor for real-time bacteria detection</t>
  </si>
  <si>
    <t>Altintas Z, Akgun M, Kokturk G, Uludag Y.</t>
  </si>
  <si>
    <t>Biosens Bioelectron. 2018 Feb 15;100:541-548. doi: 10.1016/j.bios.2017.09.046. Epub 2017 Sep 28.</t>
  </si>
  <si>
    <t>Altintas Z</t>
  </si>
  <si>
    <t>10.1016/j.bios.2017.09.046</t>
  </si>
  <si>
    <t>2018 Feb 15</t>
  </si>
  <si>
    <t>Identification and Characterization of T5-Like Bacteriophages Representing Two Novel Subgroups from Food Products</t>
  </si>
  <si>
    <t>Sváb D, Falgenhauer L, Rohde M, Szabó J, Chakraborty T, Tóth I.</t>
  </si>
  <si>
    <t>Front Microbiol. 2018 Feb 13;9:202. doi: 10.3389/fmicb.2018.00202. eCollection 2018.</t>
  </si>
  <si>
    <t>PMC5816814</t>
  </si>
  <si>
    <t>10.3389/fmicb.2018.00202</t>
  </si>
  <si>
    <t>2018 Feb 13</t>
  </si>
  <si>
    <t>Glycan-Glycan Interaction Determines Shigella Tropism toward Human T Lymphocytes</t>
  </si>
  <si>
    <t>Belotserkovsky I, Brunner K, Pinaud L, Rouvinski A, Dellarole M, Baron B, Dubey G, Samassa F, Parsot C, Sansonetti P, Phalipon A.</t>
  </si>
  <si>
    <t>mBio. 2018 Feb 13;9(1):e02309-17. doi: 10.1128/mBio.02309-17.</t>
  </si>
  <si>
    <t>Belotserkovsky I</t>
  </si>
  <si>
    <t>PMC5821077</t>
  </si>
  <si>
    <t>10.1128/mBio.02309-17</t>
  </si>
  <si>
    <t>Antibiotic-mediated changes in the fecal microbiome of broiler chickens define the incidence of antibiotic resistance genes</t>
  </si>
  <si>
    <t>Xiong W, Wang Y, Sun Y, Ma L, Zeng Q, Jiang X, Li A, Zeng Z, Zhang T.</t>
  </si>
  <si>
    <t>Microbiome. 2018 Feb 13;6(1):34. doi: 10.1186/s40168-018-0419-2.</t>
  </si>
  <si>
    <t>PMC5811963</t>
  </si>
  <si>
    <t>10.1186/s40168-018-0419-2</t>
  </si>
  <si>
    <t>Molecular Survey of Viral and Bacterial Causes of Childhood Diarrhea in Khartoum State, Sudan</t>
  </si>
  <si>
    <t>Adam MA, Wang J, Enan KA, Shen H, Wang H, El Hussein AR, Musa AB, Khidir IM, Ma X.</t>
  </si>
  <si>
    <t>Front Microbiol. 2018 Feb 12;9:112. doi: 10.3389/fmicb.2018.00112. eCollection 2018.</t>
  </si>
  <si>
    <t>Adam MA</t>
  </si>
  <si>
    <t>PMC5816574</t>
  </si>
  <si>
    <t>10.3389/fmicb.2018.00112</t>
  </si>
  <si>
    <t>2018 Feb 12</t>
  </si>
  <si>
    <t>A novel short L-arginine responsive protein-coding gene (laoB) antiparallel overlapping to a CadC-like transcriptional regulator in Escherichia coli O157:H7 Sakai originated by overprinting</t>
  </si>
  <si>
    <t>Hücker SM, Vanderhaeghen S, Abellan-Schneyder I, Wecko R, Simon S, Scherer S, Neuhaus K.</t>
  </si>
  <si>
    <t>BMC Evol Biol. 2018 Feb 12;18(1):21. doi: 10.1186/s12862-018-1134-0.</t>
  </si>
  <si>
    <t>PMC5810103</t>
  </si>
  <si>
    <t>10.1186/s12862-018-1134-0</t>
  </si>
  <si>
    <t>When are pathogen genome sequences informative of transmission events?</t>
  </si>
  <si>
    <t>Campbell F, Strang C, Ferguson N, Cori A, Jombart T.</t>
  </si>
  <si>
    <t>PLoS Pathog. 2018 Feb 8;14(2):e1006885. doi: 10.1371/journal.ppat.1006885. eCollection 2018 Feb.</t>
  </si>
  <si>
    <t>Campbell F</t>
  </si>
  <si>
    <t>PMC5821398</t>
  </si>
  <si>
    <t>10.1371/journal.ppat.1006885</t>
  </si>
  <si>
    <t>2018 Feb 8</t>
  </si>
  <si>
    <t>Disparities in severe shigellosis among adults - Foodborne diseases active surveillance network, 2002-2014</t>
  </si>
  <si>
    <t>McCrickard LS, Crim SM, Kim S, Bowen A.</t>
  </si>
  <si>
    <t>BMC Public Health. 2018 Feb 7;18(1):221. doi: 10.1186/s12889-018-5115-4.</t>
  </si>
  <si>
    <t>McCrickard LS</t>
  </si>
  <si>
    <t>PMC5803893</t>
  </si>
  <si>
    <t>10.1186/s12889-018-5115-4</t>
  </si>
  <si>
    <t>2018 Feb 7</t>
  </si>
  <si>
    <t>The other Campylobacters: Not innocent bystanders in endemic diarrhea and dysentery in children in low-income settings</t>
  </si>
  <si>
    <t>François R, Yori PP, Rouhani S, Siguas Salas M, Paredes Olortegui M, Rengifo Trigoso D, Pisanic N, Burga R, Meza R, Meza Sanchez G, Gregory MJ, Houpt ER, Platts-Mills JA, Kosek MN.</t>
  </si>
  <si>
    <t>PLoS Negl Trop Dis. 2018 Feb 7;12(2):e0006200. doi: 10.1371/journal.pntd.0006200. eCollection 2018 Feb.</t>
  </si>
  <si>
    <t>François R</t>
  </si>
  <si>
    <t>PMC5819825</t>
  </si>
  <si>
    <t>10.1371/journal.pntd.0006200</t>
  </si>
  <si>
    <t>Detection of Shigella in Milk and Clinical Samples by Magnetic Immunocaptured-Loop-Mediated Isothermal Amplification Assay</t>
  </si>
  <si>
    <t>Zhang L, Wei Q, Han Q, Chen Q, Tai W, Zhang J, Song Y, Xia X.</t>
  </si>
  <si>
    <t>Front Microbiol. 2018 Feb 6;9:94. doi: 10.3389/fmicb.2018.00094. eCollection 2018.</t>
  </si>
  <si>
    <t>PMC5807921</t>
  </si>
  <si>
    <t>10.3389/fmicb.2018.00094</t>
  </si>
  <si>
    <t>2018 Feb 6</t>
  </si>
  <si>
    <t>Conversion mechanism of heptachlor by a novel bacterial strain</t>
  </si>
  <si>
    <t>RSC Adv. 2018 Feb 2;8(11):5828-5839. doi: 10.1039/c7ra10097c. eCollection 2018 Feb 2.</t>
  </si>
  <si>
    <t>PMC9078180</t>
  </si>
  <si>
    <t>10.1039/c7ra10097c</t>
  </si>
  <si>
    <t>2018 Feb 2</t>
  </si>
  <si>
    <t>Effects of Oxalis barrelieri L. (Oxalidaceae) aqueous extract on diarrhea induced by Shigella dysenteriae type 1 in rats</t>
  </si>
  <si>
    <t>Fokam Tagne MA, Noubissi PA, Fankem GO, Kamgang R.</t>
  </si>
  <si>
    <t>Health Sci Rep. 2017 Dec 7;1(2):e20. doi: 10.1002/hsr2.20. eCollection 2018 Feb.</t>
  </si>
  <si>
    <t>Fokam Tagne MA</t>
  </si>
  <si>
    <t>Health Sci Rep</t>
  </si>
  <si>
    <t>PMC6266553</t>
  </si>
  <si>
    <t>10.1002/hsr2.20</t>
  </si>
  <si>
    <t>2017 Dec 7</t>
  </si>
  <si>
    <t>Effects of glyphosate herbicide on the gastrointestinal microflora of Hawaiian green turtles (Chelonia mydas) Linnaeus</t>
  </si>
  <si>
    <t>Kittle RP, McDermid KJ, Muehlstein L, Balazs GH.</t>
  </si>
  <si>
    <t>Mar Pollut Bull. 2018 Feb;127:170-174. doi: 10.1016/j.marpolbul.2017.11.030. Epub 2017 Dec 7.</t>
  </si>
  <si>
    <t>Kittle RP</t>
  </si>
  <si>
    <t>10.1016/j.marpolbul.2017.11.030</t>
  </si>
  <si>
    <t>2018 Feb</t>
  </si>
  <si>
    <t>Bacteriophage application for biocontrolling Shigella flexneri in contaminated foods</t>
  </si>
  <si>
    <t>Shahin K, Bouzari M.</t>
  </si>
  <si>
    <t>J Food Sci Technol. 2018 Feb;55(2):550-559. doi: 10.1007/s13197-017-2964-2. Epub 2017 Dec 12.</t>
  </si>
  <si>
    <t>PMC5785380</t>
  </si>
  <si>
    <t>10.1007/s13197-017-2964-2</t>
  </si>
  <si>
    <t>Antimicrobial susceptibility pattern, and associated factors of Salmonella and Shigella infections among under five children in Arba Minch, South Ethiopia</t>
  </si>
  <si>
    <t>Ameya G, Tsalla T, Getu F, Getu E.</t>
  </si>
  <si>
    <t>Ann Clin Microbiol Antimicrob. 2018 Feb 1;17(1):1. doi: 10.1186/s12941-018-0253-1.</t>
  </si>
  <si>
    <t>Ameya G</t>
  </si>
  <si>
    <t>PMC5793425</t>
  </si>
  <si>
    <t>10.1186/s12941-018-0253-1</t>
  </si>
  <si>
    <t>2018 Feb 1</t>
  </si>
  <si>
    <t>Influence of Soap Characteristics and Food Service Facility Type on the Degree of Bacterial Contamination of Open, Refillable Bulk Soaps</t>
  </si>
  <si>
    <t>Schaffner DW, Jensen D, Gerba CP, Shumaker D, Arbogast JW.</t>
  </si>
  <si>
    <t>J Food Prot. 2018 Feb;81(2):218-225. doi: 10.4315/0362-028X.JFP-17-251.</t>
  </si>
  <si>
    <t>Schaffner DW</t>
  </si>
  <si>
    <t>10.4315/0362-028X.JFP-17-251</t>
  </si>
  <si>
    <t>Antibacterial Activities of Hibiscus sabdariffa Extracts and Chemical Sanitizers Directly on Green Leaves Contaminated with Foodborne Pathogens</t>
  </si>
  <si>
    <t>Gómez-Aldapa CA, Rangel-Vargas E, Torres-Vitela MR, Villarruel-López A, Acevedo-Sandoval OA, Gordillo-Martínez AJ, Godínez-Oviedo A, Castro-Rosas J.</t>
  </si>
  <si>
    <t>J Food Prot. 2018 Feb;81(2):209-217. doi: 10.4315/0362-028X.JFP-17-053.</t>
  </si>
  <si>
    <t>Gómez-Aldapa CA</t>
  </si>
  <si>
    <t>10.4315/0362-028X.JFP-17-053</t>
  </si>
  <si>
    <t>Trends of foodborne diseases in China: lessons from laboratory-based surveillance since 2011</t>
  </si>
  <si>
    <t>Liu J, Bai L, Li W, Han H, Fu P, Ma X, Bi Z, Yang X, Zhang X, Zhen S, Deng X, Liu X, Guo Y.</t>
  </si>
  <si>
    <t>Front Med. 2018 Feb;12(1):48-57. doi: 10.1007/s11684-017-0608-6. Epub 2017 Dec 27.</t>
  </si>
  <si>
    <t>Front Med</t>
  </si>
  <si>
    <t>10.1007/s11684-017-0608-6</t>
  </si>
  <si>
    <t>Dysbiosis Signatures of Gut Microbiota Along the Sequence from Healthy, Young Patients to Those with Overweight and Obesity</t>
  </si>
  <si>
    <t>Gao R, Zhu C, Li H, Yin M, Pan C, Huang L, Kong C, Wang X, Zhang Y, Qu S, Qin H.</t>
  </si>
  <si>
    <t>Obesity (Silver Spring). 2018 Feb;26(2):351-361. doi: 10.1002/oby.22088. Epub 2017 Dec 27.</t>
  </si>
  <si>
    <t>Gao R</t>
  </si>
  <si>
    <t>Obesity (Silver Spring)</t>
  </si>
  <si>
    <t>10.1002/oby.22088</t>
  </si>
  <si>
    <t>Verification and large scale clinical evaluation of a national standard protocol for Salmonella spp./Shigella spp. screening using real-time PCR combined with guided culture</t>
  </si>
  <si>
    <t>Tang XJ, Yang Z, Chen XB, Tian WF, Tu CN, Wang HB.</t>
  </si>
  <si>
    <t>J Microbiol Methods. 2018 Feb;145:14-19. doi: 10.1016/j.mimet.2017.12.007. Epub 2017 Dec 17.</t>
  </si>
  <si>
    <t>Tang XJ</t>
  </si>
  <si>
    <t>10.1016/j.mimet.2017.12.007</t>
  </si>
  <si>
    <t>Recent epidemiology of sexually transmissible enteric infections in men who have sex with men</t>
  </si>
  <si>
    <t>Mitchell H, Hughes G.</t>
  </si>
  <si>
    <t>Curr Opin Infect Dis. 2018 Feb;31(1):50-56. doi: 10.1097/QCO.0000000000000423.</t>
  </si>
  <si>
    <t>Mitchell H</t>
  </si>
  <si>
    <t>10.1097/QCO.0000000000000423</t>
  </si>
  <si>
    <t>High Prevalence of Shigella or Enteroinvasive Escherichia coli Carriage among Residents of an Internally Displaced Persons Camp in South Sudan</t>
  </si>
  <si>
    <t>Bliss J, Bouhenia M, Hale P, Couturier BA, Iyer AS, Rumunu J, Martin S, Wamala JF, Abubakar A, Sack DA, Luquero FJ, Couturier MR, Azman AS, Leung DT.</t>
  </si>
  <si>
    <t>Am J Trop Med Hyg. 2018 Feb;98(2):595-597. doi: 10.4269/ajtmh.17-0339. Epub 2017 Nov 30.</t>
  </si>
  <si>
    <t>Bliss J</t>
  </si>
  <si>
    <t>PMC5929185</t>
  </si>
  <si>
    <t>10.4269/ajtmh.17-0339</t>
  </si>
  <si>
    <t>Early transmissible ampicillin resistance in zoonotic Salmonella enterica serotype Typhimurium in the late 1950s: a retrospective, whole-genome sequencing study</t>
  </si>
  <si>
    <t>Tran-Dien A, Le Hello S, Bouchier C, Weill FX.</t>
  </si>
  <si>
    <t>Lancet Infect Dis. 2018 Feb;18(2):207-214. doi: 10.1016/S1473-3099(17)30705-3. Epub 2017 Nov 29.</t>
  </si>
  <si>
    <t>Tran-Dien A</t>
  </si>
  <si>
    <t>10.1016/S1473-3099(17)30705-3</t>
  </si>
  <si>
    <t>The inner-rod component of Shigella flexneri type 3 secretion system, MxiI, is involved in the transmission of the secretion activation signal by its interaction with MxiC</t>
  </si>
  <si>
    <t>El Hajjami N, Moussa S, Houssa J, Monteyne D, Perez-Morga D, Botteaux A.</t>
  </si>
  <si>
    <t>Microbiologyopen. 2018 Feb;7(1):e00520. doi: 10.1002/mbo3.520. Epub 2017 Dec 1.</t>
  </si>
  <si>
    <t>El Hajjami N</t>
  </si>
  <si>
    <t>PMC5822323</t>
  </si>
  <si>
    <t>10.1002/mbo3.520</t>
  </si>
  <si>
    <t>Salmonella in breeding pigs: Shedding pattern, transmission of infection and the role of environmental contamination in Irish commercial farrow-to-finish herds</t>
  </si>
  <si>
    <t>Lynch H, Walia K, Leonard FC, Lawlor PG, Manzanilla EG, Grant J, Duffy G, Gardiner GE, Cormican M, King J, Markey BK, Fanning S, Argüello H.</t>
  </si>
  <si>
    <t>Zoonoses Public Health. 2018 Feb;65(1):e196-e206. doi: 10.1111/zph.12428. Epub 2017 Nov 27.</t>
  </si>
  <si>
    <t>Lynch H</t>
  </si>
  <si>
    <t>10.1111/zph.12428</t>
  </si>
  <si>
    <t>Probing the activity of a recombinant Zn(2+) -transporting P-type ATPase</t>
  </si>
  <si>
    <t>Ravishankar H, Barth A, Andersson M.</t>
  </si>
  <si>
    <t>Biopolymers. 2018 Feb;109(2). doi: 10.1002/bip.23087. Epub 2017 Nov 23.</t>
  </si>
  <si>
    <t>Ravishankar H</t>
  </si>
  <si>
    <t>Biopolymers</t>
  </si>
  <si>
    <t>10.1002/bip.23087</t>
  </si>
  <si>
    <t>Direct Detection of Shigella in Stool Specimens by Use of a Metagenomic Approach</t>
  </si>
  <si>
    <t>Liu J, Almeida M, Kabir F, Shakoor S, Qureshi S, Zaidi A, Li S, Tamboura B, Sow SO, Mandomando I, Alonso PL, Ramamurthy T, Sur D, Kotloff K, Nataro J, Levine MM, Stine OC, Houpt E.</t>
  </si>
  <si>
    <t>J Clin Microbiol. 2018 Jan 24;56(2):e01374-17. doi: 10.1128/JCM.01374-17. Print 2018 Feb.</t>
  </si>
  <si>
    <t>PMC5786726</t>
  </si>
  <si>
    <t>10.1128/JCM.01374-17</t>
  </si>
  <si>
    <t>2018 Jan 24</t>
  </si>
  <si>
    <t>Integrons in Enterobacteriaceae: diversity, distribution and epidemiology</t>
  </si>
  <si>
    <t>Kaushik M, Kumar S, Kapoor RK, Virdi JS, Gulati P.</t>
  </si>
  <si>
    <t>Int J Antimicrob Agents. 2018 Feb;51(2):167-176. doi: 10.1016/j.ijantimicag.2017.10.004. Epub 2017 Oct 14.</t>
  </si>
  <si>
    <t>10.1016/j.ijantimicag.2017.10.004</t>
  </si>
  <si>
    <t>No Clinical Benefit of Empirical Antimicrobial Therapy for Pediatric Diarrhea in a High-Usage, High-Resistance Setting</t>
  </si>
  <si>
    <t>Duong VT, Tuyen HT, Van Minh P, Campbell JI, Phuc HL, Nhu TDH, Tu LTP, Chau TTH, Nhi LTQ, Hung NT, Ngoc NM, Huong NTT, Vi LL, Thompson CN, Thwaites GE, de Alwis R, Baker S.</t>
  </si>
  <si>
    <t>Clin Infect Dis. 2018 Feb 1;66(4):504-511. doi: 10.1093/cid/cix844.</t>
  </si>
  <si>
    <t>Duong VT</t>
  </si>
  <si>
    <t>PMC5850041</t>
  </si>
  <si>
    <t>10.1093/cid/cix844</t>
  </si>
  <si>
    <t>What is the overlap between HIV and shigellosis epidemics in England: further evidence of MSM transmission?</t>
  </si>
  <si>
    <t>Mohan K, Hibbert M, Rooney G, Canvin M, Childs T, Jenkins C, Simms I, Kirwan P, Delpech V, Yin Z, Hughes G, Field N.</t>
  </si>
  <si>
    <t>Sex Transm Infect. 2018 Feb;94(1):67-71. doi: 10.1136/sextrans-2016-052962. Epub 2017 May 10.</t>
  </si>
  <si>
    <t>Mohan K</t>
  </si>
  <si>
    <t>10.1136/sextrans-2016-052962</t>
  </si>
  <si>
    <t>Molecular analysis of integrons and antimicrobial resistance profile in Shigella spp. isolated from acute pediatric diarrhea patients</t>
  </si>
  <si>
    <t>Soltan Dallal MM, Omidi S, Douraghi M, Haghi Ashtiani MT, Sharifi Yazdi MK, Okazi A.</t>
  </si>
  <si>
    <t>GMS Hyg Infect Control. 2018 Jan 31;13:Doc02. doi: 10.3205/dgkh000308. eCollection 2018.</t>
  </si>
  <si>
    <t>GMS Hyg Infect Control</t>
  </si>
  <si>
    <t>PMC5804674</t>
  </si>
  <si>
    <t>10.3205/dgkh000308</t>
  </si>
  <si>
    <t>2018 Jan 31</t>
  </si>
  <si>
    <t>Longitudinal microbiome analysis of single donor fecal microbiota transplantation in patients with recurrent Clostridium difficile infection and/or ulcerative colitis</t>
  </si>
  <si>
    <t>Mintz M, Khair S, Grewal S, LaComb JF, Park J, Channer B, Rajapakse R, Bucobo JC, Buscaglia JM, Monzur F, Chawla A, Yang J, Robertson CE, Frank DN, Li E.</t>
  </si>
  <si>
    <t>PLoS One. 2018 Jan 31;13(1):e0190997. doi: 10.1371/journal.pone.0190997. eCollection 2018.</t>
  </si>
  <si>
    <t>Mintz M</t>
  </si>
  <si>
    <t>PMC5791968</t>
  </si>
  <si>
    <t>10.1371/journal.pone.0190997</t>
  </si>
  <si>
    <t>Simulated Digestion and Fermentation in Vitro by Human Gut Microbiota of Polysaccharides from Bee Collected Pollen of Chinese Wolfberry</t>
  </si>
  <si>
    <t>Zhou W, Yan Y, Mi J, Zhang H, Lu L, Luo Q, Li X, Zeng X, Cao Y.</t>
  </si>
  <si>
    <t>J Agric Food Chem. 2018 Jan 31;66(4):898-907. doi: 10.1021/acs.jafc.7b05546. Epub 2018 Jan 22.</t>
  </si>
  <si>
    <t>Zhou W</t>
  </si>
  <si>
    <t>10.1021/acs.jafc.7b05546</t>
  </si>
  <si>
    <t>Microfluidic quantification of multiple enteric and opportunistic bacterial pathogens in roof-harvested rainwater tank samples</t>
  </si>
  <si>
    <t>Ahmed W, Zhang Q, Ishii S, Hamilton K, Haas C.</t>
  </si>
  <si>
    <t>Environ Monit Assess. 2018 Jan 30;190(2):105. doi: 10.1007/s10661-018-6482-0.</t>
  </si>
  <si>
    <t>Ahmed W</t>
  </si>
  <si>
    <t>10.1007/s10661-018-6482-0</t>
  </si>
  <si>
    <t>2018 Jan 30</t>
  </si>
  <si>
    <t>Metabolic plasticity in synthetic lethal mutants: Viability at higher cost</t>
  </si>
  <si>
    <t>Massucci FA, Sagués F, Serrano MÁ.</t>
  </si>
  <si>
    <t>PLoS Comput Biol. 2018 Jan 30;14(1):e1005949. doi: 10.1371/journal.pcbi.1005949. eCollection 2018 Jan.</t>
  </si>
  <si>
    <t>Massucci FA</t>
  </si>
  <si>
    <t>PLoS Comput Biol</t>
  </si>
  <si>
    <t>PMC5806928</t>
  </si>
  <si>
    <t>10.1371/journal.pcbi.1005949</t>
  </si>
  <si>
    <t>Shared and organism-specific host responses to childhood diarrheal diseases revealed by whole blood transcript profiling</t>
  </si>
  <si>
    <t>DeBerg HA, Zaidi MB, Altman MC, Khaenam P, Gersuk VH, Campos FD, Perez-Martinez I, Meza-Segura M, Chaussabel D, Banchereau J, Estrada-Garcia T, Linsley PS.</t>
  </si>
  <si>
    <t>PLoS One. 2018 Jan 29;13(1):e0192082. doi: 10.1371/journal.pone.0192082. eCollection 2018.</t>
  </si>
  <si>
    <t>DeBerg HA</t>
  </si>
  <si>
    <t>PMC5788382</t>
  </si>
  <si>
    <t>10.1371/journal.pone.0192082</t>
  </si>
  <si>
    <t>2018 Jan 29</t>
  </si>
  <si>
    <t>Prevalence and Molecular Characterization of Campylobacter spp. Isolated from Patients with Diarrhea in Shunyi, Beijing</t>
  </si>
  <si>
    <t>Li Y, Zhang S, He M, Zhang Y, Fu Y, Liang H, Jing H, Li Y, Ma H, Zhang M.</t>
  </si>
  <si>
    <t>Front Microbiol. 2018 Jan 26;9:52. doi: 10.3389/fmicb.2018.00052. eCollection 2018.</t>
  </si>
  <si>
    <t>PMC5790792</t>
  </si>
  <si>
    <t>10.3389/fmicb.2018.00052</t>
  </si>
  <si>
    <t>2018 Jan 26</t>
  </si>
  <si>
    <t>Prevalence and antimicrobial susceptibility pattern of Salmonella and Shigella species among asymptomatic food handlers working in Haramaya University cafeterias, Eastern Ethiopia</t>
  </si>
  <si>
    <t>Marami D, Hailu K, Tolera M.</t>
  </si>
  <si>
    <t>BMC Res Notes. 2018 Jan 25;11(1):74. doi: 10.1186/s13104-018-3189-9.</t>
  </si>
  <si>
    <t>Marami D</t>
  </si>
  <si>
    <t>PMC5785802</t>
  </si>
  <si>
    <t>10.1186/s13104-018-3189-9</t>
  </si>
  <si>
    <t>2018 Jan 25</t>
  </si>
  <si>
    <t>Enteric pathogens and associated risk factors among under-five children with and without diarrhea in Wegera District, Northwestern Ethiopia</t>
  </si>
  <si>
    <t>Feleke H, Medhin G, Abebe A, Beyene B, Kloos H, Asrat D.</t>
  </si>
  <si>
    <t>Pan Afr Med J. 2018 Jan 24;29:72. doi: 10.11604/pamj.2018.29.72.13973. eCollection 2018.</t>
  </si>
  <si>
    <t>Feleke H</t>
  </si>
  <si>
    <t>PMC5987073</t>
  </si>
  <si>
    <t>10.11604/pamj.2018.29.72.13973</t>
  </si>
  <si>
    <t>Prevalence and Antibiotics Susceptibility Pattern of Salmonella and Shigella Species among Diarrheal Patients Attending Nekemte Referral Hospital, Oromia, Ethiopia</t>
  </si>
  <si>
    <t>Terfassa A, Jida M.</t>
  </si>
  <si>
    <t>Int J Microbiol. 2018 Jan 24;2018:9214689. doi: 10.1155/2018/9214689. eCollection 2018.</t>
  </si>
  <si>
    <t>Terfassa A</t>
  </si>
  <si>
    <t>PMC5830019</t>
  </si>
  <si>
    <t>10.1155/2018/9214689</t>
  </si>
  <si>
    <t>The Development of Microbiota and Metabolome in Small Intestine of Sika Deer (Cervus nippon) from Birth to Weaning</t>
  </si>
  <si>
    <t>Li Z, Wang X, Zhang T, Si H, Nan W, Xu C, Guan L, Wright AG, Li G.</t>
  </si>
  <si>
    <t>Front Microbiol. 2018 Jan 23;9:4. doi: 10.3389/fmicb.2018.00004. eCollection 2018.</t>
  </si>
  <si>
    <t>PMC5787063</t>
  </si>
  <si>
    <t>10.3389/fmicb.2018.00004</t>
  </si>
  <si>
    <t>2018 Jan 23</t>
  </si>
  <si>
    <t>An adult case with shigellosis-associated encephalopathy</t>
  </si>
  <si>
    <t>Schuster HJ, Gompelman M, Ang W, Kooter AJ.</t>
  </si>
  <si>
    <t>BMJ Case Rep. 2018 Jan 18;2018:bcr2017222372. doi: 10.1136/bcr-2017-222372.</t>
  </si>
  <si>
    <t>Schuster HJ</t>
  </si>
  <si>
    <t>PMC5775773</t>
  </si>
  <si>
    <t>10.1136/bcr-2017-222372</t>
  </si>
  <si>
    <t>2018 Jan 18</t>
  </si>
  <si>
    <t>Stool cultures at the ICU: get rid of it!</t>
  </si>
  <si>
    <t>Manthey CF, Dranova D, Christner M, Berneking L, Kluge S, Lohse AW, Fuhrmann V.</t>
  </si>
  <si>
    <t>Ann Intensive Care. 2018 Jan 18;8(1):10. doi: 10.1186/s13613-018-0358-x.</t>
  </si>
  <si>
    <t>Manthey CF</t>
  </si>
  <si>
    <t>Ann Intensive Care</t>
  </si>
  <si>
    <t>PMC5773455</t>
  </si>
  <si>
    <t>10.1186/s13613-018-0358-x</t>
  </si>
  <si>
    <t>Antimicrobial properties of lactic acid bacteria isolated from traditional yogurt and milk against Shigella strains</t>
  </si>
  <si>
    <t>Zare Mirzaei E, Lashani E, Davoodabadi A.</t>
  </si>
  <si>
    <t>GMS Hyg Infect Control. 2018 Jan 16;13:Doc01. doi: 10.3205/dgkh000307. eCollection 2018.</t>
  </si>
  <si>
    <t>Zare Mirzaei E</t>
  </si>
  <si>
    <t>PMC5784316</t>
  </si>
  <si>
    <t>10.3205/dgkh000307</t>
  </si>
  <si>
    <t>2018 Jan 16</t>
  </si>
  <si>
    <t>Virulence and Stress Responses of Shigella flexneri Regulated by PhoP/PhoQ</t>
  </si>
  <si>
    <t>Lin Z, Cai X, Chen M, Ye L, Wu Y, Wang X, Lv Z, Shang Y, Qu D.</t>
  </si>
  <si>
    <t>Front Microbiol. 2018 Jan 15;8:2689. doi: 10.3389/fmicb.2017.02689. eCollection 2017.</t>
  </si>
  <si>
    <t>Lin Z</t>
  </si>
  <si>
    <t>PMC5775216</t>
  </si>
  <si>
    <t>10.3389/fmicb.2017.02689</t>
  </si>
  <si>
    <t>2018 Jan 15</t>
  </si>
  <si>
    <t>Molecular analysis of multidrug resistance in clinical isolates of Shigella spp. from 2001-2010 in Kolkata, India: role of integrons, plasmids, and topoisomerase mutations</t>
  </si>
  <si>
    <t>Rajpara N, Nair M, Chowdhury G, Mukhopadhyay AK, Ramamurthy T, Niyogi SK, Bhardwaj AK.</t>
  </si>
  <si>
    <t>Infect Drug Resist. 2018 Jan 12;11:87-102. doi: 10.2147/IDR.S148726. eCollection 2018.</t>
  </si>
  <si>
    <t>Rajpara N</t>
  </si>
  <si>
    <t>PMC5769595</t>
  </si>
  <si>
    <t>10.2147/IDR.S148726</t>
  </si>
  <si>
    <t>2018 Jan 12</t>
  </si>
  <si>
    <t>[Temporal-spatial analysis of bacillary dysentery in the Three Gorges Area of China, 2005-2016]</t>
  </si>
  <si>
    <t>Zhang P, Zhang J, Chang ZR, Li ZJ.</t>
  </si>
  <si>
    <t>Zhonghua Liu Xing Bing Xue Za Zhi. 2018 Jan 10;39(1):47-53. doi: 10.3760/cma.j.issn.0254-6450.2018.01.010.</t>
  </si>
  <si>
    <t>Zhang P</t>
  </si>
  <si>
    <t>10.3760/cma.j.issn.0254-6450.2018.01.010</t>
  </si>
  <si>
    <t>2018 Jan 10</t>
  </si>
  <si>
    <t>Specific alterations in gut microbiota are associated with prognosis of Budd-Chiari syndrome</t>
  </si>
  <si>
    <t>Sun YL, Li WQ, Ding PX, Wang ZW, Wei CH, Ma XX, Zhang RF, Wu Y, Zhou L, Liang RP, Zhang YP, Zhao YP, Zhu RT, Li J.</t>
  </si>
  <si>
    <t>Oncotarget. 2017 Dec 14;9(3):3303-3320. doi: 10.18632/oncotarget.23234. eCollection 2018 Jan 9.</t>
  </si>
  <si>
    <t>Sun YL</t>
  </si>
  <si>
    <t>Oncotarget</t>
  </si>
  <si>
    <t>PMC5790465</t>
  </si>
  <si>
    <t>10.18632/oncotarget.23234</t>
  </si>
  <si>
    <t>2017 Dec 14</t>
  </si>
  <si>
    <t>Traditional Herbal Medicine-Derived Sulforaphene LFS-01 Reverses Colitis in Mice by Selectively Altering the Gut Microbiota and Promoting Intestinal Gamma-Delta T Cells</t>
  </si>
  <si>
    <t>Li M, Gao J, Tang Y, Liu M, Wu S, Qu K, Long X, Li H, Liu M, Liu Y, Yuan J, Mao L, Liu Y, Zheng X, Wang E, Wang J, Yang Y.</t>
  </si>
  <si>
    <t>Front Pharmacol. 2018 Jan 9;8:959. doi: 10.3389/fphar.2017.00959. eCollection 2017.</t>
  </si>
  <si>
    <t>PMC5767259</t>
  </si>
  <si>
    <t>10.3389/fphar.2017.00959</t>
  </si>
  <si>
    <t>2018 Jan 9</t>
  </si>
  <si>
    <t>Corrigendum: Phylogenetic Analyses of Shigella and Enteroinvasive Escherichia coli for the Identification of Molecular Epidemiological Markers: Whole-Genome Comparative Analysis Does Not Support Distinct Genera Designation</t>
  </si>
  <si>
    <t>Pettengill EA, Pettengill JB, Binet R.</t>
  </si>
  <si>
    <t>Front Microbiol. 2018 Jan 9;8:2598. doi: 10.3389/fmicb.2017.02598. eCollection 2017.</t>
  </si>
  <si>
    <t>Pettengill EA</t>
  </si>
  <si>
    <t>PMC5767330</t>
  </si>
  <si>
    <t>10.3389/fmicb.2017.02598</t>
  </si>
  <si>
    <t>Structural basis for the regulation of β-glucuronidase expression by human gut Enterobacteriaceae</t>
  </si>
  <si>
    <t>Little MS, Pellock SJ, Walton WG, Tripathy A, Redinbo MR.</t>
  </si>
  <si>
    <t>Proc Natl Acad Sci U S A. 2018 Jan 9;115(2):E152-E161. doi: 10.1073/pnas.1716241115. Epub 2017 Dec 21.</t>
  </si>
  <si>
    <t>Little MS</t>
  </si>
  <si>
    <t>PMC5777068</t>
  </si>
  <si>
    <t>10.1073/pnas.1716241115</t>
  </si>
  <si>
    <t>Dietary changes during weaning shape the gut microbiota of red pandas (Ailurus fulgens)</t>
  </si>
  <si>
    <t>Williams CL, Dill-McFarland KA, Sparks DL, Kouba AJ, Willard ST, Suen G, Brown AE.</t>
  </si>
  <si>
    <t>Conserv Physiol. 2018 Jan 6;6(1):cox075. doi: 10.1093/conphys/cox075. eCollection 2018.</t>
  </si>
  <si>
    <t>Williams CL</t>
  </si>
  <si>
    <t>Conserv Physiol</t>
  </si>
  <si>
    <t>PMC5772406</t>
  </si>
  <si>
    <t>10.1093/conphys/cox075</t>
  </si>
  <si>
    <t>2018 Jan 6</t>
  </si>
  <si>
    <t>A clinically parameterized mathematical model of Shigella immunity to inform vaccine design</t>
  </si>
  <si>
    <t>PLoS One. 2018 Jan 5;13(1):e0189571. doi: 10.1371/journal.pone.0189571. eCollection 2018.</t>
  </si>
  <si>
    <t>PMC5755796</t>
  </si>
  <si>
    <t>10.1371/journal.pone.0189571</t>
  </si>
  <si>
    <t>2018 Jan 5</t>
  </si>
  <si>
    <t>High-Quality Complete and Draft Genome Sequences for Three Escherichia spp. and Three Shigella spp. Generated with Pacific Biosciences and Illumina Sequencing and Optical Mapping</t>
  </si>
  <si>
    <t>Schroeder MR, Juieng P, Batra D, Knipe K, Rowe LA, Sheth M, Smith P, Garcia-Toledo L, Loparev VN, Lindsey RL.</t>
  </si>
  <si>
    <t>Genome Announc. 2018 Jan 4;6(1):e01384-17. doi: 10.1128/genomeA.01384-17.</t>
  </si>
  <si>
    <t>PMC5754485</t>
  </si>
  <si>
    <t>10.1128/genomeA.01384-17</t>
  </si>
  <si>
    <t>2018 Jan 4</t>
  </si>
  <si>
    <t>Target-Pathogen: a structural bioinformatic approach to prioritize drug targets in pathogens</t>
  </si>
  <si>
    <t>Sosa EJ, Burguener G, Lanzarotti E, Defelipe L, Radusky L, Pardo AM, Marti M, Turjanski AG, Fernández Do Porto D.</t>
  </si>
  <si>
    <t>Nucleic Acids Res. 2018 Jan 4;46(D1):D413-D418. doi: 10.1093/nar/gkx1015.</t>
  </si>
  <si>
    <t>Sosa EJ</t>
  </si>
  <si>
    <t>PMC5753371</t>
  </si>
  <si>
    <t>10.1093/nar/gkx1015</t>
  </si>
  <si>
    <t>[Shigella flexneri bacteremia in children: two case report and review of literature]</t>
  </si>
  <si>
    <t>Delgado M, Saenz C, Glasman P, Juárez X, Mónaco A, Echave C, Dondoglio P, Baich A, Molinari C, Pereda R, Cancellara A.</t>
  </si>
  <si>
    <t>Rev Chilena Infectol. 2018;35(3):317-320. doi: 10.4067/s0716-10182018000300317.</t>
  </si>
  <si>
    <t>Delgado M</t>
  </si>
  <si>
    <t>10.4067/s0716-10182018000300317</t>
  </si>
  <si>
    <t>Shigella and Enteroinvasive Escherichia Coli</t>
  </si>
  <si>
    <t>Belotserkovsky I, Sansonetti PJ.</t>
  </si>
  <si>
    <t>Curr Top Microbiol Immunol. 2018;416:1-26. doi: 10.1007/82_2018_104.</t>
  </si>
  <si>
    <t>10.1007/82_2018_104</t>
  </si>
  <si>
    <t>The Type III Secretion System of Pathogenic Escherichia coli</t>
  </si>
  <si>
    <t>Slater SL, Sågfors AM, Pollard DJ, Ruano-Gallego D, Frankel G.</t>
  </si>
  <si>
    <t>Curr Top Microbiol Immunol. 2018;416:51-72. doi: 10.1007/82_2018_116.</t>
  </si>
  <si>
    <t>Slater SL</t>
  </si>
  <si>
    <t>10.1007/82_2018_116</t>
  </si>
  <si>
    <t>[Features of intestinal infections in elderly patients.]</t>
  </si>
  <si>
    <t>Utenkova EO, Lyubeznova ON, Noskova EV, Noskova VV.</t>
  </si>
  <si>
    <t>Adv Gerontol. 2018;31(2):246-249.</t>
  </si>
  <si>
    <t>Utenkova EO</t>
  </si>
  <si>
    <t>Adv Gerontol</t>
  </si>
  <si>
    <t>Prevalence and Antimicrobial Susceptibility Patterns of ESBL, AmpC and Carbapenemase-producing Enterobactericeae Isolated from Hospitalized Patients in Azerbaijan, Iran</t>
  </si>
  <si>
    <t>Ghotaslou R, Sadeghi MR, Akhi MT, Hasani A, Asgharzadeh M.</t>
  </si>
  <si>
    <t>Iran J Pharm Res. 2018 Winter;17(Suppl):79-88.</t>
  </si>
  <si>
    <t>Ghotaslou R</t>
  </si>
  <si>
    <t>Iran J Pharm Res</t>
  </si>
  <si>
    <t>PMC5958327</t>
  </si>
  <si>
    <t>2018 Winter</t>
  </si>
  <si>
    <t>Winter</t>
  </si>
  <si>
    <t>Antimicrobial Evaluation of Erythrinan Alkaloids from Erythrina cristagalli L</t>
  </si>
  <si>
    <t>de Ávila JM, Dalcol II, Pereira AO, Santos EW, Ferraz A, Santos MZ, Mostardeiro MA, Morel AF.</t>
  </si>
  <si>
    <t>Med Chem. 2018;14(8):784-790. doi: 10.2174/1573406414666180524081650.</t>
  </si>
  <si>
    <t>de Ávila JM</t>
  </si>
  <si>
    <t>Med Chem</t>
  </si>
  <si>
    <t>10.2174/1573406414666180524081650</t>
  </si>
  <si>
    <t>Vitamin A and Retinoic Acid Exhibit Protective Effects on Necrotizing Enterocolitis by Regulating Intestinal Flora and Enhancing the Intestinal Epithelial Barrier</t>
  </si>
  <si>
    <t>Xiao S, Li Q, Hu K, He Y, Ai Q, Hu L, Yu J.</t>
  </si>
  <si>
    <t>Arch Med Res. 2018 Jan;49(1):1-9. doi: 10.1016/j.arcmed.2018.04.003. Epub 2018 Apr 24.</t>
  </si>
  <si>
    <t>Arch Med Res</t>
  </si>
  <si>
    <t>10.1016/j.arcmed.2018.04.003</t>
  </si>
  <si>
    <t>2018 Jan</t>
  </si>
  <si>
    <t>[[Microbiological analysis of samples of crude kibbeh reveals the presence of enteropathogenic bacteria]]</t>
  </si>
  <si>
    <t>Rodríguez-Roque SM, Attie-Habelrih MG, Figueroa-Espinosa RA, Thomas LE, Escalona-Pacheco AJ, Báez-Ramírez EA.</t>
  </si>
  <si>
    <t>Salud Publica Mex. 2018 Jan-Feb;60(1):105-106. doi: 10.21149/8703.</t>
  </si>
  <si>
    <t>Rodríguez-Roque SM</t>
  </si>
  <si>
    <t>Salud Publica Mex</t>
  </si>
  <si>
    <t>10.21149/8703</t>
  </si>
  <si>
    <t>2018 Jan-Feb</t>
  </si>
  <si>
    <t>Synthesis of some Novel Imidazoles Catalyzed by Co3O4 Nanoparticles and Evaluation of their Antibacterial Activities</t>
  </si>
  <si>
    <t>Ghasemzadeh MA, Abdollahi-Basir MH, Elyasi Z.</t>
  </si>
  <si>
    <t>Comb Chem High Throughput Screen. 2018;21(4):271-280. doi: 10.2174/1386207321666180330164942.</t>
  </si>
  <si>
    <t>Ghasemzadeh MA</t>
  </si>
  <si>
    <t>Comb Chem High Throughput Screen</t>
  </si>
  <si>
    <t>10.2174/1386207321666180330164942</t>
  </si>
  <si>
    <t>The global problem of childhood diarrhoeal diseases: emerging strategies in prevention and management</t>
  </si>
  <si>
    <t>Mokomane M, Kasvosve I, de Melo E, Pernica JM, Goldfarb DM.</t>
  </si>
  <si>
    <t>Ther Adv Infect Dis. 2018 Jan;5(1):29-43. doi: 10.1177/2049936117744429. Epub 2017 Dec 7.</t>
  </si>
  <si>
    <t>Mokomane M</t>
  </si>
  <si>
    <t>Ther Adv Infect Dis</t>
  </si>
  <si>
    <t>PMC5761924</t>
  </si>
  <si>
    <t>10.1177/2049936117744429</t>
  </si>
  <si>
    <t>A Brief History of Shigella</t>
  </si>
  <si>
    <t>Lampel KA, Formal SB, Maurelli AT.</t>
  </si>
  <si>
    <t>EcoSal Plus. 2018 Jan;8(1):10.1128/ecosalplus.ESP-0006-2017. doi: 10.1128/ecosalplus.ESP-0006-2017.</t>
  </si>
  <si>
    <t>Lampel KA</t>
  </si>
  <si>
    <t>PMC8559768</t>
  </si>
  <si>
    <t>NIHMS1749345</t>
  </si>
  <si>
    <t>10.1128/ecosalplus.ESP-0006-2017</t>
  </si>
  <si>
    <t>[Intestinal Microbiota in Migrating Barn Swallows around Osaka]</t>
  </si>
  <si>
    <t>Kenzaka T, Kataoka K, Fujimitsu T, Tani K.</t>
  </si>
  <si>
    <t>Yakugaku Zasshi. 2018;138(1):117-122. doi: 10.1248/yakushi.17-00148.</t>
  </si>
  <si>
    <t>Kenzaka T</t>
  </si>
  <si>
    <t>Yakugaku Zasshi</t>
  </si>
  <si>
    <t>10.1248/yakushi.17-00148</t>
  </si>
  <si>
    <t>Profiling of red pigment produced by Streptomyces sp. JAR6 and its bioactivity</t>
  </si>
  <si>
    <t>Abraham J, Chauhan R.</t>
  </si>
  <si>
    <t>3 Biotech. 2018 Jan;8(1):22. doi: 10.1007/s13205-017-1044-7. Epub 2017 Dec 18.</t>
  </si>
  <si>
    <t>Abraham J</t>
  </si>
  <si>
    <t>PMC5735041</t>
  </si>
  <si>
    <t>10.1007/s13205-017-1044-7</t>
  </si>
  <si>
    <t>Geraniol as a novel antivirulence agent against bacillary dysentery-causing Shigella sonnei</t>
  </si>
  <si>
    <t>Mirza ZRMH, Hasan T, Seidel V, Yu J.</t>
  </si>
  <si>
    <t>Virulence. 2018 Jan 1;9(1):450-455. doi: 10.1080/21505594.2017.1412031.</t>
  </si>
  <si>
    <t>Mirza ZRMH</t>
  </si>
  <si>
    <t>PMC5955184</t>
  </si>
  <si>
    <t>10.1080/21505594.2017.1412031</t>
  </si>
  <si>
    <t>2018 Jan 1</t>
  </si>
  <si>
    <t>50 Years Ago in The Journal of Pediatrics: Epidemiology and Etiology of Severe Infantile Diarrhea</t>
  </si>
  <si>
    <t>Shah D.</t>
  </si>
  <si>
    <t>J Pediatr. 2018 Jan;192:151. doi: 10.1016/j.jpeds.2017.07.040.</t>
  </si>
  <si>
    <t>Shah D</t>
  </si>
  <si>
    <t>10.1016/j.jpeds.2017.07.040</t>
  </si>
  <si>
    <t>Accurate differentiation of Escherichia coli and Shigella serogroups: challenges and strategies</t>
  </si>
  <si>
    <t>Devanga Ragupathi NK, Muthuirulandi Sethuvel DP, Inbanathan FY, Veeraraghavan B.</t>
  </si>
  <si>
    <t>New Microbes New Infect. 2017 Sep 23;21:58-62. doi: 10.1016/j.nmni.2017.09.003. eCollection 2018 Jan.</t>
  </si>
  <si>
    <t>PMC5711669</t>
  </si>
  <si>
    <t>10.1016/j.nmni.2017.09.003</t>
  </si>
  <si>
    <t>2017 Sep 23</t>
  </si>
  <si>
    <t>Antibacterial activities, phytochemical analysis and chemical composition Makhlaseh extracts against the growth of some pathogenic strain causing poisoning and infection</t>
  </si>
  <si>
    <t>Alizadeh Behbahani B, Imani Fooladi AA.</t>
  </si>
  <si>
    <t>Microb Pathog. 2018 Jan;114:204-208. doi: 10.1016/j.micpath.2017.12.002. Epub 2017 Dec 5.</t>
  </si>
  <si>
    <t>Alizadeh Behbahani B</t>
  </si>
  <si>
    <t>10.1016/j.micpath.2017.12.002</t>
  </si>
  <si>
    <t>Shigella hijacks the glomulin-cIAPs-inflammasome axis to promote inflammation</t>
  </si>
  <si>
    <t>Suzuki S, Suzuki T, Mimuro H, Mizushima T, Sasakawa C.</t>
  </si>
  <si>
    <t>EMBO Rep. 2018 Jan;19(1):89-101. doi: 10.15252/embr.201643841. Epub 2017 Nov 30.</t>
  </si>
  <si>
    <t>Suzuki S</t>
  </si>
  <si>
    <t>PMC5757219</t>
  </si>
  <si>
    <t>10.15252/embr.201643841</t>
  </si>
  <si>
    <t>Evaluation of antioxidant, DNA targeting, antimicrobial and cytotoxic studies of imine capped copper and nickel nanoparticles</t>
  </si>
  <si>
    <t>Adwin Jose P, Dhaveethu Raja J, Sankarganesh M, Rajesh J.</t>
  </si>
  <si>
    <t>J Photochem Photobiol B. 2018 Jan;178:143-151. doi: 10.1016/j.jphotobiol.2017.11.005. Epub 2017 Nov 6.</t>
  </si>
  <si>
    <t>Adwin Jose P</t>
  </si>
  <si>
    <t>10.1016/j.jphotobiol.2017.11.005</t>
  </si>
  <si>
    <t>ArfGAP1 restricts Mycobacterium tuberculosis entry by controlling the actin cytoskeleton</t>
  </si>
  <si>
    <t>Song OR, Queval CJ, Iantomasi R, Delorme V, Marion S, Veyron-Churlet R, Werkmeister E, Popoff M, Ricard I, Jouny S, Deboosere N, Lafont F, Baulard A, Yeramian E, Marsollier L, Hoffmann E, Brodin P.</t>
  </si>
  <si>
    <t>EMBO Rep. 2018 Jan;19(1):29-42. doi: 10.15252/embr.201744371. Epub 2017 Nov 15.</t>
  </si>
  <si>
    <t>Song OR</t>
  </si>
  <si>
    <t>PMC5757213</t>
  </si>
  <si>
    <t>10.15252/embr.201744371</t>
  </si>
  <si>
    <t>Can Escherichia coli fly? The role of flies as transmitters of E. coli to food in an urban slum in Bangladesh</t>
  </si>
  <si>
    <t>Lindeberg YL, Egedal K, Hossain ZZ, Phelps M, Tulsiani S, Farhana I, Begum A, Jensen PKM.</t>
  </si>
  <si>
    <t>Trop Med Int Health. 2018 Jan;23(1):2-9. doi: 10.1111/tmi.13003. Epub 2017 Dec 7.</t>
  </si>
  <si>
    <t>Lindeberg YL</t>
  </si>
  <si>
    <t>10.1111/tmi.13003</t>
  </si>
  <si>
    <t>Enteric Infections in Young Children are Associated with Environmental Enteropathy and Impaired Growth</t>
  </si>
  <si>
    <t>George CM, Burrowes V, Perin J, Oldja L, Biswas S, Sack D, Ahmed S, Haque R, Bhuiyan NA, Parvin T, Bhuyian SI, Akter M, Li S, Natarajan G, Shahnaij M, Faruque AG, Stine OC.</t>
  </si>
  <si>
    <t>Trop Med Int Health. 2018 Jan;23(1):26-33. doi: 10.1111/tmi.13002. Epub 2017 Dec 11.</t>
  </si>
  <si>
    <t>George CM</t>
  </si>
  <si>
    <t>10.1111/tmi.13002</t>
  </si>
  <si>
    <t>Antimicrobial activity of broccoli (Brassica oleracea var. italica) cultivar Avenger against pathogenic bacteria, phytopathogenic filamentous fungi and yeast</t>
  </si>
  <si>
    <t>Pacheco-Cano RD, Salcedo-Hernández R, López-Meza JE, Bideshi DK, Barboza-Corona JE.</t>
  </si>
  <si>
    <t>J Appl Microbiol. 2018 Jan;124(1):126-135. doi: 10.1111/jam.13629. Epub 2017 Dec 7.</t>
  </si>
  <si>
    <t>Pacheco-Cano RD</t>
  </si>
  <si>
    <t>10.1111/jam.13629</t>
  </si>
  <si>
    <t>Evaluation of the multiplex PCR Allplex-GI assay in the detection of bacterial pathogens in diarrheic stool samples</t>
  </si>
  <si>
    <t>Martín A, Pérez-Ayala A, Chaves F, Lora D, Orellana MÁ.</t>
  </si>
  <si>
    <t>J Microbiol Methods. 2018 Jan;144:33-36. doi: 10.1016/j.mimet.2017.10.016. Epub 2017 Oct 31.</t>
  </si>
  <si>
    <t>Martín A</t>
  </si>
  <si>
    <t>10.1016/j.mimet.2017.10.016</t>
  </si>
  <si>
    <t>In silico design of a novel chimeric shigella IpaB fused to C terminal of clostridium perfringens enterotoxin as a vaccine candidate</t>
  </si>
  <si>
    <t>Arabshahi S, Nayeri Fasaei B, Derakhshandeh A, Novinrooz A.</t>
  </si>
  <si>
    <t>Bioengineered. 2018 Jan 1;9(1):170-177. doi: 10.1080/21655979.2017.1373535. Epub 2017 Nov 30.</t>
  </si>
  <si>
    <t>PMC5972921</t>
  </si>
  <si>
    <t>10.1080/21655979.2017.1373535</t>
  </si>
  <si>
    <t>Tracking elusive cargo: Illuminating spatio-temporal Type 3 effector protein dynamics using reporters</t>
  </si>
  <si>
    <t>O'Boyle N, Connolly JPR, Roe AJ.</t>
  </si>
  <si>
    <t>Cell Microbiol. 2018 Jan;20(1):e12797. doi: 10.1111/cmi.12797. Epub 2017 Nov 23.</t>
  </si>
  <si>
    <t>O'Boyle N</t>
  </si>
  <si>
    <t>PMC5765406</t>
  </si>
  <si>
    <t>10.1111/cmi.12797</t>
  </si>
  <si>
    <t>Design of Two Multiplex PCR Assays for Serotyping Shigella flexneri</t>
  </si>
  <si>
    <t>van der Ploeg CA, Rogé AD, Bordagorría XL, de Urquiza MT, Castillo ABC, Bruno SB.</t>
  </si>
  <si>
    <t>Foodborne Pathog Dis. 2018 Jan;15(1):33-38. doi: 10.1089/fpd.2017.2328. Epub 2017 Oct 10.</t>
  </si>
  <si>
    <t>van der Ploeg CA</t>
  </si>
  <si>
    <t>10.1089/fpd.2017.2328</t>
  </si>
  <si>
    <t>Hospital sewage water: a reservoir for variants of New Delhi metallo-β-lactamase (NDM)- and extended-spectrum β-lactamase (ESBL)-producing Enterobacteriaceae</t>
  </si>
  <si>
    <t>Parvez S, Khan AU.</t>
  </si>
  <si>
    <t>Int J Antimicrob Agents. 2018 Jan;51(1):82-88. doi: 10.1016/j.ijantimicag.2017.08.032. Epub 2017 Sep 5.</t>
  </si>
  <si>
    <t>Parvez S</t>
  </si>
  <si>
    <t>10.1016/j.ijantimicag.2017.08.032</t>
  </si>
  <si>
    <t>Subversion of Macrophage Functions by Bacterial Protein Toxins and Effectors</t>
  </si>
  <si>
    <t>Wan M, Zhou Y, Zhu Y.</t>
  </si>
  <si>
    <t>Curr Issues Mol Biol. 2018;25:61-80. doi: 10.21775/cimb.025.061. Epub 2017 Sep 6.</t>
  </si>
  <si>
    <t>Wan M</t>
  </si>
  <si>
    <t>Curr Issues Mol Biol</t>
  </si>
  <si>
    <t>10.21775/cimb.025.061</t>
  </si>
  <si>
    <t>Use of whey as a culture medium for Bacillus clausii for the production of protein hydrolysates with antimicrobial and antioxidant activity</t>
  </si>
  <si>
    <t>Rochín-Medina JJ, Ramírez-Medina HK, Rangel-Peraza JG, Pineda-Hidalgo KV, Iribe-Arellano P.</t>
  </si>
  <si>
    <t>Food Sci Technol Int. 2018 Jan;24(1):35-42. doi: 10.1177/1082013217724705. Epub 2017 Aug 17.</t>
  </si>
  <si>
    <t>Rochín-Medina JJ</t>
  </si>
  <si>
    <t>Food Sci Technol Int</t>
  </si>
  <si>
    <t>10.1177/1082013217724705</t>
  </si>
  <si>
    <t>1,1'-Carbonyldiimidazole (CDI) Mediated Facile Synthesis, Structural Characterization, Antimicrobial Activity, and in-silico Studies of Coumarin- 3-carboxamide Derivatives</t>
  </si>
  <si>
    <t>Salar U, Khan KM, Fakhri MI, Hussain S, Tauseef S, Ameer S, Wadood A, Khan H, Perveen S.</t>
  </si>
  <si>
    <t>Med Chem. 2018;14(1):86-101. doi: 10.2174/1573406413666170623083116.</t>
  </si>
  <si>
    <t>Salar U</t>
  </si>
  <si>
    <t>10.2174/1573406413666170623083116</t>
  </si>
  <si>
    <t>Genome-Wide Identification of Potential Drug Target in Enterobacteriaceae Family: A Homology-Based Method</t>
  </si>
  <si>
    <t>Hadizadeh M, Tabatabaiepour SN, Tabatabaiepour SZ, Hosseini Nave H, Mohammadi M, Sohrabi SM.</t>
  </si>
  <si>
    <t>Microb Drug Resist. 2018 Jan/Feb;24(1):8-17. doi: 10.1089/mdr.2016.0259. Epub 2017 May 18.</t>
  </si>
  <si>
    <t>Hadizadeh M</t>
  </si>
  <si>
    <t>10.1089/mdr.2016.0259</t>
  </si>
  <si>
    <t>2018 Jan/Feb</t>
  </si>
  <si>
    <t>Infection of human intestinal epithelial cells by invasive bacteria activates NF-κB and increases ICAM-1 expression through NOD1</t>
  </si>
  <si>
    <t>Shin WG, Park BJ, Lee SJ, Kim JG.</t>
  </si>
  <si>
    <t>Korean J Intern Med. 2018 Jan;33(1):81-90. doi: 10.3904/kjim.2015.409. Epub 2017 Jan 16.</t>
  </si>
  <si>
    <t>Shin WG</t>
  </si>
  <si>
    <t>Korean J Intern Med</t>
  </si>
  <si>
    <t>PMC5768537</t>
  </si>
  <si>
    <t>10.3904/kjim.2015.409</t>
  </si>
  <si>
    <t>Mitochondria promote septin assembly into cages that entrap Shigella for autophagy</t>
  </si>
  <si>
    <t>Krokowski S, Lobato-Márquez D, Mostowy S.</t>
  </si>
  <si>
    <t>Autophagy. 2018;14(5):913-914. doi: 10.1080/15548627.2016.1228496. Epub 2017 Nov 28.</t>
  </si>
  <si>
    <t>PMC6070001</t>
  </si>
  <si>
    <t>10.1080/15548627.2016.1228496</t>
  </si>
  <si>
    <t>Enteropathogens and antibiotics</t>
  </si>
  <si>
    <t>González-Torralba A, García-Esteban C, Alós JI.</t>
  </si>
  <si>
    <t>Enferm Infecc Microbiol Clin (Engl Ed). 2018 Jan;36(1):47-54. doi: 10.1016/j.eimc.2015.06.015. Epub 2015 Aug 12.</t>
  </si>
  <si>
    <t>González-Torralba A</t>
  </si>
  <si>
    <t>10.1016/j.eimc.2015.06.015</t>
  </si>
  <si>
    <t>Spatiotemporal Risk of Bacillary Dysentery and Sensitivity to Meteorological Factors in Hunan Province, China</t>
  </si>
  <si>
    <t>Xu C, Xiao G, Wang J, Zhang X, Liang J.</t>
  </si>
  <si>
    <t>Int J Environ Res Public Health. 2017 Dec 29;15(1):47. doi: 10.3390/ijerph15010047.</t>
  </si>
  <si>
    <t>Xu C</t>
  </si>
  <si>
    <t>PMC5800146</t>
  </si>
  <si>
    <t>10.3390/ijerph15010047</t>
  </si>
  <si>
    <t>2017 Dec 29</t>
  </si>
  <si>
    <t>A bio-conjugated chitosan wrapped CNT based 3D nanoporous architecture for separation and inactivation of Rotavirus and Shigella waterborne pathogens</t>
  </si>
  <si>
    <t>Pramanik A , Jones S , Gao Y , Sweet C , Begum S , Shukla MK , Buchanan JP , Moser RD , Ray PC .</t>
  </si>
  <si>
    <t>J Mater Chem B. 2017 Dec 28;5(48):9522-9531. doi: 10.1039/c7tb02815f. Epub 2017 Nov 30.</t>
  </si>
  <si>
    <t>Pramanik A</t>
  </si>
  <si>
    <t>J Mater Chem B</t>
  </si>
  <si>
    <t>10.1039/c7tb02815f</t>
  </si>
  <si>
    <t>2017 Dec 28</t>
  </si>
  <si>
    <t>Re-emerging and newly recognized sexually transmitted infections: Can prior experiences shed light on future identification and control?</t>
  </si>
  <si>
    <t>Bernstein K, Bowen VB, Kim CR, Counotte MJ, Kirkcaldy RD, Kara E, Bolan G, Low N, Broutet N.</t>
  </si>
  <si>
    <t>PLoS Med. 2017 Dec 27;14(12):e1002474. doi: 10.1371/journal.pmed.1002474. eCollection 2017 Dec.</t>
  </si>
  <si>
    <t>Bernstein K</t>
  </si>
  <si>
    <t>PLoS Med</t>
  </si>
  <si>
    <t>PMC5744912</t>
  </si>
  <si>
    <t>10.1371/journal.pmed.1002474</t>
  </si>
  <si>
    <t>2017 Dec 27</t>
  </si>
  <si>
    <t>A Phase 2a Randomized Study to Evaluate the Safety and Immunogenicity of the 1790GAHB Generalized Modules for Membrane Antigen Vaccine against Shigella sonnei Administered Intramuscularly to Adults from a Shigellosis-Endemic Country</t>
  </si>
  <si>
    <t>Obiero CW, Ndiaye AGW, Sciré AS, Kaunyangi BM, Marchetti E, Gone AM, Schütte LD, Riccucci D, Auerbach J, Saul A, Martin LB, Bejon P, Njuguna P, Podda A.</t>
  </si>
  <si>
    <t>Front Immunol. 2017 Dec 22;8:1884. doi: 10.3389/fimmu.2017.01884. eCollection 2017.</t>
  </si>
  <si>
    <t>PMC5763125</t>
  </si>
  <si>
    <t>10.3389/fimmu.2017.01884</t>
  </si>
  <si>
    <t>2017 Dec 22</t>
  </si>
  <si>
    <t>Low distribution of genes encoding virulence factors in Shigella flexneri serotypes 1b clinical isolates from eastern Chinese populations</t>
  </si>
  <si>
    <t>Fan W, Qian H, Shang W, Ying C, Zhang X, Cheng S, Gu B, Ma P.</t>
  </si>
  <si>
    <t>Gut Pathog. 2017 Dec 16;9:76. doi: 10.1186/s13099-017-0222-9. eCollection 2017.</t>
  </si>
  <si>
    <t>Fan W</t>
  </si>
  <si>
    <t>PMC5732504</t>
  </si>
  <si>
    <t>10.1186/s13099-017-0222-9</t>
  </si>
  <si>
    <t>2017 Dec 16</t>
  </si>
  <si>
    <t>Vaccines against Shigella and enterotoxigenic Escherichia coli: A summary of the 2016 VASE Conference</t>
  </si>
  <si>
    <t>Walker RI, Wierzba TF, Mani S, Bourgeois AL.</t>
  </si>
  <si>
    <t>Vaccine. 2017 Dec 14;35(49 Pt A):6775-6782. doi: 10.1016/j.vaccine.2017.09.045. Epub 2017 Oct 4.</t>
  </si>
  <si>
    <t>10.1016/j.vaccine.2017.09.045</t>
  </si>
  <si>
    <t>Improving chances for successful clinical outcomes with better preclinical models</t>
  </si>
  <si>
    <t>Wenzel H, Kaminski RW, Clarkson KA, Maciel M Jr, Smith MA, Zhang W, Oaks EV.</t>
  </si>
  <si>
    <t>Vaccine. 2017 Dec 14;35(49 Pt A):6798-6802. doi: 10.1016/j.vaccine.2017.08.030. Epub 2017 Sep 7.</t>
  </si>
  <si>
    <t>Wenzel H</t>
  </si>
  <si>
    <t>10.1016/j.vaccine.2017.08.030</t>
  </si>
  <si>
    <t>Global burden of diarrheal diseases among children in developing countries: Incidence, etiology, and insights from new molecular diagnostic techniques</t>
  </si>
  <si>
    <t>Kotloff KL, Platts-Mills JA, Nasrin D, Roose A, Blackwelder WC, Levine MM.</t>
  </si>
  <si>
    <t>Vaccine. 2017 Dec 14;35(49 Pt A):6783-6789. doi: 10.1016/j.vaccine.2017.07.036. Epub 2017 Jul 29.</t>
  </si>
  <si>
    <t>10.1016/j.vaccine.2017.07.036</t>
  </si>
  <si>
    <t>Combination vaccine strategies to prevent enteric infections</t>
  </si>
  <si>
    <t>Walker R, Dull P.</t>
  </si>
  <si>
    <t>Vaccine. 2017 Dec 14;35(49 Pt A):6790-6792. doi: 10.1016/j.vaccine.2017.06.076. Epub 2017 Jul 10.</t>
  </si>
  <si>
    <t>10.1016/j.vaccine.2017.06.076</t>
  </si>
  <si>
    <t>Developing and utilizing controlled human models of infection</t>
  </si>
  <si>
    <t>Porter CK, Louis Bourgeois A, Frenck RW, Prouty M, Maier N, Riddle MS.</t>
  </si>
  <si>
    <t>Vaccine. 2017 Dec 14;35(49 Pt A):6813-6818. doi: 10.1016/j.vaccine.2017.05.068. Epub 2017 Jun 3.</t>
  </si>
  <si>
    <t>10.1016/j.vaccine.2017.05.068</t>
  </si>
  <si>
    <t>Human immune responses against Shigella and enterotoxigenic E. coli: Current advances and the path forward</t>
  </si>
  <si>
    <t>McArthur MA, Maciel M Jr, Pasetti MF.</t>
  </si>
  <si>
    <t>Vaccine. 2017 Dec 14;35(49 Pt A):6803-6806. doi: 10.1016/j.vaccine.2017.05.034. Epub 2017 May 27.</t>
  </si>
  <si>
    <t>McArthur MA</t>
  </si>
  <si>
    <t>PMC5749635</t>
  </si>
  <si>
    <t>NIHMS927801</t>
  </si>
  <si>
    <t>10.1016/j.vaccine.2017.05.034</t>
  </si>
  <si>
    <t>Dielectric Barrier Discharge based Mercury-free plasma UV-lamp for efficient water disinfection</t>
  </si>
  <si>
    <t>Prakash R, Hossain AM, Pal UN, Kumar N, Khairnar K, Mohan MK.</t>
  </si>
  <si>
    <t>Sci Rep. 2017 Dec 12;7(1):17426. doi: 10.1038/s41598-017-17455-2.</t>
  </si>
  <si>
    <t>Prakash R</t>
  </si>
  <si>
    <t>PMC5727163</t>
  </si>
  <si>
    <t>10.1038/s41598-017-17455-2</t>
  </si>
  <si>
    <t>2017 Dec 12</t>
  </si>
  <si>
    <t>Detection of Cytosolic Shigella flexneri via a C-Terminal Triple-Arginine Motif of GBP1 Inhibits Actin-Based Motility</t>
  </si>
  <si>
    <t>Piro AS, Hernandez D, Luoma S, Feeley EM, Finethy R, Yirga A, Frickel EM, Lesser CF, Coers J.</t>
  </si>
  <si>
    <t>mBio. 2017 Dec 12;8(6):e01979-17. doi: 10.1128/mBio.01979-17.</t>
  </si>
  <si>
    <t>Piro AS</t>
  </si>
  <si>
    <t>PMC5727416</t>
  </si>
  <si>
    <t>10.1128/mBio.01979-17</t>
  </si>
  <si>
    <t>Shigella entry unveils a calcium/calpain-dependent mechanism for inhibiting sumoylation</t>
  </si>
  <si>
    <t>Lapaquette P, Fritah S, Lhocine N, Andrieux A, Nigro G, Mounier J, Sansonetti P, Dejean A.</t>
  </si>
  <si>
    <t>Elife. 2017 Dec 12;6:e27444. doi: 10.7554/eLife.27444.</t>
  </si>
  <si>
    <t>Lapaquette P</t>
  </si>
  <si>
    <t>PMC5745084</t>
  </si>
  <si>
    <t>10.7554/eLife.27444</t>
  </si>
  <si>
    <t>Deoxycholate-Enhanced Shigella Virulence Is Regulated by a Rare π-Helix in the Type Three Secretion System Tip Protein IpaD</t>
  </si>
  <si>
    <t>Bernard AR, Jessop TC, Kumar P, Dickenson NE.</t>
  </si>
  <si>
    <t>Biochemistry. 2017 Dec 12;56(49):6503-6514. doi: 10.1021/acs.biochem.7b00836. Epub 2017 Nov 22.</t>
  </si>
  <si>
    <t>Bernard AR</t>
  </si>
  <si>
    <t>PMC5761661</t>
  </si>
  <si>
    <t>NIHMS931989</t>
  </si>
  <si>
    <t>10.1021/acs.biochem.7b00836</t>
  </si>
  <si>
    <t>A novel Tn1696-like composite transposon (Tn6404) harboring bla (IMP-4) in a Klebsiella pneumoniae isolate carrying a rare ESBL gene bla (SFO-1)</t>
  </si>
  <si>
    <t>Zhou K, Yu W, Shen P, Lu H, Wang B, Rossen JWA, Xiao Y.</t>
  </si>
  <si>
    <t>Sci Rep. 2017 Dec 11;7(1):17321. doi: 10.1038/s41598-017-17641-2.</t>
  </si>
  <si>
    <t>Zhou K</t>
  </si>
  <si>
    <t>PMC5725488</t>
  </si>
  <si>
    <t>10.1038/s41598-017-17641-2</t>
  </si>
  <si>
    <t>2017 Dec 11</t>
  </si>
  <si>
    <t>Etiology, epidemiology and clinical characteristics of acute diarrhea in hospitalized children in rural Peru</t>
  </si>
  <si>
    <t>Cornejo-Tapia A, Orellana-Peralta F, Weilg P, Bazan-Mayra J, Cornejo-Pacherres H, Ulloa-Urizar G, Aguilar-Luis MA, Pons MJ, Del Valle-Mendoza J.</t>
  </si>
  <si>
    <t>J Infect Dev Ctries. 2017 Dec 10;11(11):826-832. doi: 10.3855/jidc.7881.</t>
  </si>
  <si>
    <t>Cornejo-Tapia A</t>
  </si>
  <si>
    <t>10.3855/jidc.7881</t>
  </si>
  <si>
    <t>2017 Dec 10</t>
  </si>
  <si>
    <t>Use of matrix-assisted laser desorption/ionisation-time of flight mass spectrometry analyser in a diagnostic microbiology laboratory in a developing country</t>
  </si>
  <si>
    <t>Bulane A, Hoosen A.</t>
  </si>
  <si>
    <t>Afr J Lab Med. 2017 Dec 8;6(1):598. doi: 10.4102/ajlm.v6i1.598. eCollection 2017.</t>
  </si>
  <si>
    <t>Bulane A</t>
  </si>
  <si>
    <t>PMC5803516</t>
  </si>
  <si>
    <t>10.4102/ajlm.v6i1.598</t>
  </si>
  <si>
    <t>2017 Dec 8</t>
  </si>
  <si>
    <t>Canadian Public Health Laboratory Network position statement: Non-culture based diagnostics for gastroenteritis and implications for public health investigations</t>
  </si>
  <si>
    <t>Berenger B, Chui L, Reimer AR, Allen V, Alexander D, Domingo MC, Haldane D, Hoang L, Levett P, MacKeen A, Marcino D, Sheitoyan-Pesant C, Zahariadis G; Canadian Public Health Laboratory Network.</t>
  </si>
  <si>
    <t>Can Commun Dis Rep. 2017 Dec 7;43(12):279-281. doi: 10.14745/ccdr.v43i12a06. eCollection 2017 Dec 7.</t>
  </si>
  <si>
    <t>Berenger B</t>
  </si>
  <si>
    <t>Can Commun Dis Rep</t>
  </si>
  <si>
    <t>PMC5764713</t>
  </si>
  <si>
    <t>10.14745/ccdr.v43i12a06</t>
  </si>
  <si>
    <t>Antibacterial and Antioxidant Activities of Novel Actinobacteria Strain Isolated from Gulf of Khambhat, Gujarat</t>
  </si>
  <si>
    <t>Dholakiya RN, Kumar R, Mishra A, Mody KH, Jha B.</t>
  </si>
  <si>
    <t>Front Microbiol. 2017 Dec 7;8:2420. doi: 10.3389/fmicb.2017.02420. eCollection 2017.</t>
  </si>
  <si>
    <t>Dholakiya RN</t>
  </si>
  <si>
    <t>PMC5725476</t>
  </si>
  <si>
    <t>10.3389/fmicb.2017.02420</t>
  </si>
  <si>
    <t>The Intriguing Evolutionary Journey of Enteroinvasive E. coli (EIEC) toward Pathogenicity</t>
  </si>
  <si>
    <t>Pasqua M, Michelacci V, Di Martino ML, Tozzoli R, Grossi M, Colonna B, Morabito S, Prosseda G.</t>
  </si>
  <si>
    <t>Front Microbiol. 2017 Dec 5;8:2390. doi: 10.3389/fmicb.2017.02390. eCollection 2017.</t>
  </si>
  <si>
    <t>PMC5723341</t>
  </si>
  <si>
    <t>10.3389/fmicb.2017.02390</t>
  </si>
  <si>
    <t>2017 Dec 5</t>
  </si>
  <si>
    <t>Stable Chromosomal Expression of Shigella flexneri 2a and 3a O-Antigens in the Live Salmonella Oral Vaccine Vector Ty21a</t>
  </si>
  <si>
    <t>Dharmasena MN, Osorio M, Takeda K, Stibitz S, Kopecko DJ.</t>
  </si>
  <si>
    <t>Clin Vaccine Immunol. 2017 Dec 5;24(12):e00181-17. doi: 10.1128/CVI.00181-17. Print 2017 Dec.</t>
  </si>
  <si>
    <t>Dharmasena MN</t>
  </si>
  <si>
    <t>Clin Vaccine Immunol</t>
  </si>
  <si>
    <t>PMC5717188</t>
  </si>
  <si>
    <t>10.1128/CVI.00181-17</t>
  </si>
  <si>
    <t>Antimicrobial and toxicological evaluation of ethanol leaf extract of Salacia lehmbachii</t>
  </si>
  <si>
    <t>Essien AD, Akuodor GC, Ajoku GA, Megwas AU, Anele DO, Ezeunala MN, Okezie AO.</t>
  </si>
  <si>
    <t>Interdiscip Toxicol. 2017 Dec;10(4):163-167. doi: 10.1515/intox-2017-0023. Epub 2018 Mar 1.</t>
  </si>
  <si>
    <t>Essien AD</t>
  </si>
  <si>
    <t>Interdiscip Toxicol</t>
  </si>
  <si>
    <t>PMC6102673</t>
  </si>
  <si>
    <t>10.1515/intox-2017-0023</t>
  </si>
  <si>
    <t>2017 Dec</t>
  </si>
  <si>
    <t>Antimicrobial treatment of diarrhea/acute gastroenteritis in children</t>
  </si>
  <si>
    <t>Cohen R, Raymond J, Gendrel D.</t>
  </si>
  <si>
    <t>Arch Pediatr. 2017 Dec;24(12S):S26-S29. doi: 10.1016/S0929-693X(17)30515-8.</t>
  </si>
  <si>
    <t>Cohen R</t>
  </si>
  <si>
    <t>Arch Pediatr</t>
  </si>
  <si>
    <t>10.1016/S0929-693X(17)30515-8</t>
  </si>
  <si>
    <t>Cecal microbiome divergence of broiler chickens by sex and body weight</t>
  </si>
  <si>
    <t>Lee KC, Kil DY, Sul WJ.</t>
  </si>
  <si>
    <t>J Microbiol. 2017 Dec;55(12):939-945. doi: 10.1007/s12275-017-7202-0. Epub 2017 Dec 7.</t>
  </si>
  <si>
    <t>Lee KC</t>
  </si>
  <si>
    <t>10.1007/s12275-017-7202-0</t>
  </si>
  <si>
    <t>Adaptations in the physiological heterogeneity and viability of Shigella dysenteriae, Shigella flexneri and Salmonella typhimurium, after exposure to simulated gastric acid fluid</t>
  </si>
  <si>
    <t>Singh A, Barnard TG.</t>
  </si>
  <si>
    <t>Microb Pathog. 2017 Dec;113:378-384. doi: 10.1016/j.micpath.2017.11.014. Epub 2017 Nov 11.</t>
  </si>
  <si>
    <t>Singh A</t>
  </si>
  <si>
    <t>10.1016/j.micpath.2017.11.014</t>
  </si>
  <si>
    <t>Identification and management of Shigella infection in children with diarrhoea: a systematic review and meta-analysis</t>
  </si>
  <si>
    <t>Tickell KD, Brander RL, Atlas HE, Pernica JM, Walson JL, Pavlinac PB.</t>
  </si>
  <si>
    <t>Lancet Glob Health. 2017 Dec;5(12):e1235-e1248. doi: 10.1016/S2214-109X(17)30392-3.</t>
  </si>
  <si>
    <t>PMC5695759</t>
  </si>
  <si>
    <t>10.1016/S2214-109X(17)30392-3</t>
  </si>
  <si>
    <t>Shigella infection in children and adults: a formidable foe</t>
  </si>
  <si>
    <t>Kotloff KL.</t>
  </si>
  <si>
    <t>Lancet Glob Health. 2017 Dec;5(12):e1166-e1167. doi: 10.1016/S2214-109X(17)30431-X.</t>
  </si>
  <si>
    <t>10.1016/S2214-109X(17)30431-X</t>
  </si>
  <si>
    <t>Diarrheagenic Escherichia coli and Shigella with High Rate of Extended-Spectrum Beta-Lactamase Production: Two Predominant Etiological Agents of Acute Diarrhea in Shiraz, Iran</t>
  </si>
  <si>
    <t>Aminshahidi M, Arastehfar A, Pouladfar G, Arman E, Fani F.</t>
  </si>
  <si>
    <t>Microb Drug Resist. 2017 Dec;23(8):1037-1044. doi: 10.1089/mdr.2017.0204. Epub 2017 Nov 6.</t>
  </si>
  <si>
    <t>Aminshahidi M</t>
  </si>
  <si>
    <t>PMC5709696</t>
  </si>
  <si>
    <t>10.1089/mdr.2017.0204</t>
  </si>
  <si>
    <t>Molecular typing and occurrence of beta-lactam resistance genes of Shigella sonnei strains isolated from 1983 to 2014 in the São Paulo state of Brazil</t>
  </si>
  <si>
    <t>Seribelli AA, Frazão MR, Medeiros MIC, Stehling EG, Falcão JP.</t>
  </si>
  <si>
    <t>Microbiol Immunol. 2017 Dec;61(12):547-553. doi: 10.1111/1348-0421.12550.</t>
  </si>
  <si>
    <t>Microbiol Immunol</t>
  </si>
  <si>
    <t>10.1111/1348-0421.12550</t>
  </si>
  <si>
    <t>Pyrosequencing analysis of source water switch and sulfate-induced bacterial community transformation in simulated drinking water distribution pipes</t>
  </si>
  <si>
    <t>Yang F, Shi B, Zhang W, Cui J, Guo J, Wang D, Wu N, Liu X.</t>
  </si>
  <si>
    <t>Environ Sci Pollut Res Int. 2017 Dec;24(36):28220-28238. doi: 10.1007/s11356-017-0370-y. Epub 2017 Oct 11.</t>
  </si>
  <si>
    <t>Yang F</t>
  </si>
  <si>
    <t>10.1007/s11356-017-0370-y</t>
  </si>
  <si>
    <t>A High Burden of Asymptomatic Gastrointestinal Infections in Traditional Communities in Papua New Guinea</t>
  </si>
  <si>
    <t>Horwood PF, Soli KW, Maure T, Naito YI, Morita A, Natsuhara K, Tadokoro K, Baba J, Odani S, Tomitsuka E, Igai K, Larkins JA, Siba PM, Pomat W, McBryde ES, Umezaki M, Greenhill AR.</t>
  </si>
  <si>
    <t>Am J Trop Med Hyg. 2017 Dec;97(6):1872-1875. doi: 10.4269/ajtmh.17-0282. Epub 2017 Sep 21.</t>
  </si>
  <si>
    <t>Horwood PF</t>
  </si>
  <si>
    <t>PMC5805050</t>
  </si>
  <si>
    <t>10.4269/ajtmh.17-0282</t>
  </si>
  <si>
    <t>Sorbitol-Fermenting Enterohemorrhagic Escherichia coli O157:H(-) Isolates from Czech Patients with Novel Plasmid Composition Not Previously Seen in German Isolates</t>
  </si>
  <si>
    <t>Bauwens A, Marejková M, Middendorf-Bauchart B, Prager R, Kossow A, Zhang W, Karch H, Mellmann A, Bielaszewska M.</t>
  </si>
  <si>
    <t>Appl Environ Microbiol. 2017 Nov 16;83(23):e01454-17. doi: 10.1128/AEM.01454-17. Print 2017 Dec 1.</t>
  </si>
  <si>
    <t>Bauwens A</t>
  </si>
  <si>
    <t>PMC5691429</t>
  </si>
  <si>
    <t>10.1128/AEM.01454-17</t>
  </si>
  <si>
    <t>2017 Nov 16</t>
  </si>
  <si>
    <t>[Hemolytic and uremic syndrome and related thrombotic microangiopathies: Treatment and prognosis]</t>
  </si>
  <si>
    <t>Rafat C, Coppo P, Fakhouri F, Frémeaux-Bacchi V, Loirat C, Zuber J, Rondeau E.</t>
  </si>
  <si>
    <t>Rev Med Interne. 2017 Dec;38(12):833-839. doi: 10.1016/j.revmed.2017.07.005. Epub 2017 Sep 22.</t>
  </si>
  <si>
    <t>Rafat C</t>
  </si>
  <si>
    <t>Rev Med Interne</t>
  </si>
  <si>
    <t>10.1016/j.revmed.2017.07.005</t>
  </si>
  <si>
    <t>Association of cytolethal distending toxin-II gene-positive Escherichia coli with Escherichia albertii, an emerging enteropathogen</t>
  </si>
  <si>
    <t>Hinenoya A, Yasuda N, Mukaizawa N, Sheikh S, Niwa Y, Awasthi SP, Asakura M, Tsukamoto T, Nagita A, Albert MJ, Yamasaki S.</t>
  </si>
  <si>
    <t>Int J Med Microbiol. 2017 Dec;307(8):564-571. doi: 10.1016/j.ijmm.2017.08.008. Epub 2017 Sep 20.</t>
  </si>
  <si>
    <t>10.1016/j.ijmm.2017.08.008</t>
  </si>
  <si>
    <t>Sewage treatment effluents in Delhi: A key contributor of β-lactam resistant bacteria and genes to the environment</t>
  </si>
  <si>
    <t>Lamba M, Ahammad SZ.</t>
  </si>
  <si>
    <t>Chemosphere. 2017 Dec;188:249-256. doi: 10.1016/j.chemosphere.2017.08.133. Epub 2017 Aug 28.</t>
  </si>
  <si>
    <t>Lamba M</t>
  </si>
  <si>
    <t>10.1016/j.chemosphere.2017.08.133</t>
  </si>
  <si>
    <t>Community-associated Clostridium difficile infection in emergency department patients in Western Australia</t>
  </si>
  <si>
    <t>Collins DA, Selvey LA, Celenza A, Riley TV.</t>
  </si>
  <si>
    <t>Anaerobe. 2017 Dec;48:121-125. doi: 10.1016/j.anaerobe.2017.08.008. Epub 2017 Aug 12.</t>
  </si>
  <si>
    <t>Collins DA</t>
  </si>
  <si>
    <t>10.1016/j.anaerobe.2017.08.008</t>
  </si>
  <si>
    <t>Escherichia coli outer membrane protein F (OmpF): an immunogenic protein induces cross-reactive antibodies against Escherichia coli and Shigella</t>
  </si>
  <si>
    <t>Wang X, Teng D, Guan Q, Mao R, Hao Y, Wang X, Yao J, Wang J.</t>
  </si>
  <si>
    <t>AMB Express. 2017 Dec;7(1):155. doi: 10.1186/s13568-017-0452-8. Epub 2017 Jul 19.</t>
  </si>
  <si>
    <t>PMC5517391</t>
  </si>
  <si>
    <t>10.1186/s13568-017-0452-8</t>
  </si>
  <si>
    <t>Projected burden of disease for bacillary dysentery due to flood events in Guangxi, China</t>
  </si>
  <si>
    <t>Liu X, Liu Z, Ding G, Jiang B.</t>
  </si>
  <si>
    <t>Sci Total Environ. 2017 Dec 1;601-602:1298-1305. doi: 10.1016/j.scitotenv.2017.05.020. Epub 2017 Jun 9.</t>
  </si>
  <si>
    <t>10.1016/j.scitotenv.2017.05.020</t>
  </si>
  <si>
    <t>2017 Dec 1</t>
  </si>
  <si>
    <t>Evaluation of synergy and bacterial regrowth in photocatalytic ozonation disinfection of municipal wastewater</t>
  </si>
  <si>
    <t>Mecha AC, Onyango MS, Ochieng A, Momba MNB.</t>
  </si>
  <si>
    <t>Sci Total Environ. 2017 Dec 1;601-602:626-635. doi: 10.1016/j.scitotenv.2017.05.204. Epub 2017 May 31.</t>
  </si>
  <si>
    <t>Mecha AC</t>
  </si>
  <si>
    <t>10.1016/j.scitotenv.2017.05.204</t>
  </si>
  <si>
    <t>Antimicrobial, anticancer, and antioxidant compounds from Premna resinosa growing in Saudi Arabia</t>
  </si>
  <si>
    <t>Albadawi DA, Mothana RA, Khaled JM, Ashour AE, Kumar A, Ahmad SF, Al-Said MS, Al-Rehaily AJ, Almusayeib NM.</t>
  </si>
  <si>
    <t>Pharm Biol. 2017 Dec;55(1):1759-1766. doi: 10.1080/13880209.2017.1322617.</t>
  </si>
  <si>
    <t>Albadawi DA</t>
  </si>
  <si>
    <t>PMC6130449</t>
  </si>
  <si>
    <t>10.1080/13880209.2017.1322617</t>
  </si>
  <si>
    <t>Antimicrobial metal-based thiophene derived compounds</t>
  </si>
  <si>
    <t>Yasmeen S, Sumrra SH, Akram MS, Chohan ZH.</t>
  </si>
  <si>
    <t>J Enzyme Inhib Med Chem. 2017 Dec;32(1):106-112. doi: 10.1080/14756366.2016.1238363. Epub 2016 Oct 21.</t>
  </si>
  <si>
    <t>Yasmeen S</t>
  </si>
  <si>
    <t>J Enzyme Inhib Med Chem</t>
  </si>
  <si>
    <t>PMC6009934</t>
  </si>
  <si>
    <t>10.1080/14756366.2016.1238363</t>
  </si>
  <si>
    <t>DNA Microarray for Rapid Detection and Identification of Food and Water Borne Bacteria: From Dry to Wet Lab</t>
  </si>
  <si>
    <t>Ranjbar R, Behzadi P, Najafi A, Roudi R.</t>
  </si>
  <si>
    <t>Open Microbiol J. 2017 Nov 30;11:330-338. doi: 10.2174/1874285801711010330. eCollection 2017.</t>
  </si>
  <si>
    <t>PMC5737027</t>
  </si>
  <si>
    <t>10.2174/1874285801711010330</t>
  </si>
  <si>
    <t>2017 Nov 30</t>
  </si>
  <si>
    <t>Modulating Effects of Dicaffeoylquinic Acids from Ilex kudingcha on Intestinal Microecology in Vitro</t>
  </si>
  <si>
    <t>Xie M, Chen G, Wan P, Dai Z, Hu B, Chen L, Ou S, Zeng X, Sun Y.</t>
  </si>
  <si>
    <t>J Agric Food Chem. 2017 Nov 29;65(47):10185-10196. doi: 10.1021/acs.jafc.7b03992. Epub 2017 Nov 13.</t>
  </si>
  <si>
    <t>Xie M</t>
  </si>
  <si>
    <t>10.1021/acs.jafc.7b03992</t>
  </si>
  <si>
    <t>2017 Nov 29</t>
  </si>
  <si>
    <t>Serotyping and antibiotic susceptibility patterns of Vibrio and Shigella isolates from diarrheal patients visiting a Tropical and Infectious Diseases Hospital in central Nepal</t>
  </si>
  <si>
    <t>Maharjan S, Rayamajhee B, Shreshtha A, Acharya J.</t>
  </si>
  <si>
    <t>BMC Res Notes. 2017 Nov 28;10(1):626. doi: 10.1186/s13104-017-2967-0.</t>
  </si>
  <si>
    <t>Maharjan S</t>
  </si>
  <si>
    <t>PMC5704626</t>
  </si>
  <si>
    <t>10.1186/s13104-017-2967-0</t>
  </si>
  <si>
    <t>2017 Nov 28</t>
  </si>
  <si>
    <t>Host-pathogen interactions: A ubiquitin defense</t>
  </si>
  <si>
    <t>Bucci M.</t>
  </si>
  <si>
    <t>Nat Chem Biol. 2017 Nov 21;13(12):1203. doi: 10.1038/nchembio.2524.</t>
  </si>
  <si>
    <t>Bucci M</t>
  </si>
  <si>
    <t>Nat Chem Biol</t>
  </si>
  <si>
    <t>10.1038/nchembio.2524</t>
  </si>
  <si>
    <t>2017 Nov 21</t>
  </si>
  <si>
    <t>Wiskott-Aldrich syndrome protein regulates autophagy and inflammasome activity in innate immune cells</t>
  </si>
  <si>
    <t>Lee PP, Lobato-Márquez D, Pramanik N, Sirianni A, Daza-Cajigal V, Rivers E, Cavazza A, Bouma G, Moulding D, Hultenby K, Westerberg LS, Hollinshead M, Lau YL, Burns SO, Mostowy S, Bajaj-Elliott M, Thrasher AJ.</t>
  </si>
  <si>
    <t>Nat Commun. 2017 Nov 17;8(1):1576. doi: 10.1038/s41467-017-01676-0.</t>
  </si>
  <si>
    <t>Lee PP</t>
  </si>
  <si>
    <t>PMC5691069</t>
  </si>
  <si>
    <t>10.1038/s41467-017-01676-0</t>
  </si>
  <si>
    <t>2017 Nov 17</t>
  </si>
  <si>
    <t>Ubiquitination and degradation of GBPs by a Shigella effector to suppress host defence</t>
  </si>
  <si>
    <t>Li P, Jiang W, Yu Q, Liu W, Zhou P, Li J, Xu J, Xu B, Wang F, Shao F.</t>
  </si>
  <si>
    <t>Nature. 2017 Nov 16;551(7680):378-383. doi: 10.1038/nature24467. Epub 2017 Oct 11.</t>
  </si>
  <si>
    <t>Li P</t>
  </si>
  <si>
    <t>10.1038/nature24467</t>
  </si>
  <si>
    <t>speG Is Required for Intracellular Replication of Salmonella in Various Human Cells and Affects Its Polyamine Metabolism and Global Transcriptomes</t>
  </si>
  <si>
    <t>Fang SB, Huang CJ, Huang CH, Wang KC, Chang NW, Pan HY, Fang HW, Huang MT, Chen CK.</t>
  </si>
  <si>
    <t>Front Microbiol. 2017 Nov 15;8:2245. doi: 10.3389/fmicb.2017.02245. eCollection 2017.</t>
  </si>
  <si>
    <t>Fang SB</t>
  </si>
  <si>
    <t>PMC5694781</t>
  </si>
  <si>
    <t>10.3389/fmicb.2017.02245</t>
  </si>
  <si>
    <t>2017 Nov 15</t>
  </si>
  <si>
    <t>Gut Microbial Dysbiosis Is Associated with Altered Hepatic Functions and Serum Metabolites in Chronic Hepatitis B Patients</t>
  </si>
  <si>
    <t>Wang J, Wang Y, Zhang X, Liu J, Zhang Q, Zhao Y, Peng J, Feng Q, Dai J, Sun S, Zhao Y, Zhao L, Zhang Y, Hu Y, Zhang M.</t>
  </si>
  <si>
    <t>Front Microbiol. 2017 Nov 13;8:2222. doi: 10.3389/fmicb.2017.02222. eCollection 2017.</t>
  </si>
  <si>
    <t>PMC5693892</t>
  </si>
  <si>
    <t>10.3389/fmicb.2017.02222</t>
  </si>
  <si>
    <t>2017 Nov 13</t>
  </si>
  <si>
    <t>[Etiologic characteristics of Shigella sonnei strains isolated from some areas of Guangdong province and Guangxi Zhuang Autonomous Region of China, 2014-2016]</t>
  </si>
  <si>
    <t>Li BS, Chen LJ, Ke BX, Lin JM, Xu LQ, Tan HL, He DM, Liang YH, Ke CW, Zhang YH.</t>
  </si>
  <si>
    <t>Zhonghua Liu Xing Bing Xue Za Zhi. 2017 Nov 10;38(11):1541-1545. doi: 10.3760/cma.j.issn.0254-6450.2017.11.021.</t>
  </si>
  <si>
    <t>Li BS</t>
  </si>
  <si>
    <t>10.3760/cma.j.issn.0254-6450.2017.11.021</t>
  </si>
  <si>
    <t>2017 Nov 10</t>
  </si>
  <si>
    <t>[Influence of humidex on incidence of bacillary dysentery in Hefei: a time-series study]</t>
  </si>
  <si>
    <t>Zhang H, Zhao KF, He RX, Zhao DS, Xie MY, Wang SS, Bai LJ, Cheng Q, Zhang YW, Su H.</t>
  </si>
  <si>
    <t>Zhonghua Liu Xing Bing Xue Za Zhi. 2017 Nov 10;38(11):1523-1527. doi: 10.3760/cma.j.issn.0254-6450.2017.11.017.</t>
  </si>
  <si>
    <t>10.3760/cma.j.issn.0254-6450.2017.11.017</t>
  </si>
  <si>
    <t>Genomic history of the seventh pandemic of cholera in Africa</t>
  </si>
  <si>
    <t>Weill FX, Domman D, Njamkepo E, Tarr C, Rauzier J, Fawal N, Keddy KH, Salje H, Moore S, Mukhopadhyay AK, Bercion R, Luquero FJ, Ngandjio A, Dosso M, Monakhova E, Garin B, Bouchier C, Pazzani C, Mutreja A, Grunow R, Sidikou F, Bonte L, Breurec S, Damian M, Njanpop-Lafourcade BM, Sapriel G, Page AL, Hamze M, Henkens M, Chowdhury G, Mengel M, Koeck JL, Fournier JM, Dougan G, Grimont PAD, Parkhill J, Holt KE, Piarroux R, Ramamurthy T, Quilici ML, Thomson NR.</t>
  </si>
  <si>
    <t>Science. 2017 Nov 10;358(6364):785-789. doi: 10.1126/science.aad5901.</t>
  </si>
  <si>
    <t>Weill FX</t>
  </si>
  <si>
    <t>10.1126/science.aad5901</t>
  </si>
  <si>
    <t>Pancreatic cyst fluid harbors a unique microbiome</t>
  </si>
  <si>
    <t>Li S, Fuhler GM, Bn N, Jose T, Bruno MJ, Peppelenbosch MP, Konstantinov SR.</t>
  </si>
  <si>
    <t>Microbiome. 2017 Nov 9;5(1):147. doi: 10.1186/s40168-017-0363-6.</t>
  </si>
  <si>
    <t>PMC5680603</t>
  </si>
  <si>
    <t>10.1186/s40168-017-0363-6</t>
  </si>
  <si>
    <t>2017 Nov 9</t>
  </si>
  <si>
    <t>Multiplex real-time PCR assay for detection of Escherichia coli O157:H7 and screening for non-O157 Shiga toxin-producing E. coli</t>
  </si>
  <si>
    <t>Li B, Liu H, Wang W.</t>
  </si>
  <si>
    <t>BMC Microbiol. 2017 Nov 9;17(1):215. doi: 10.1186/s12866-017-1123-2.</t>
  </si>
  <si>
    <t>Li B</t>
  </si>
  <si>
    <t>PMC5679507</t>
  </si>
  <si>
    <t>10.1186/s12866-017-1123-2</t>
  </si>
  <si>
    <t>Multi-drug resistance and extended spectrum beta lactamase producing Gram negative bacteria from chicken meat in Bharatpur Metropolitan, Nepal</t>
  </si>
  <si>
    <t>Shrestha A, Bajracharya AM, Subedi H, Turha RS, Kafle S, Sharma S, Neupane S, Chaudhary DK.</t>
  </si>
  <si>
    <t>BMC Res Notes. 2017 Nov 7;10(1):574. doi: 10.1186/s13104-017-2917-x.</t>
  </si>
  <si>
    <t>Shrestha A</t>
  </si>
  <si>
    <t>PMC5678746</t>
  </si>
  <si>
    <t>10.1186/s13104-017-2917-x</t>
  </si>
  <si>
    <t>2017 Nov 7</t>
  </si>
  <si>
    <t>Salmonella Typhimurium DT193 and DT99 are present in great and blue tits in Flanders, Belgium</t>
  </si>
  <si>
    <t>Boonyarittichaikij R, Verbrugghe E, Dekeukeleire D, De Beelde R, Rouffaer LO, Haesendonck R, Strubbe D, Mattheus W, Bertrand S, Pasmans F, Bonte D, Verheyen K, Lens L, Martel A.</t>
  </si>
  <si>
    <t>PLoS One. 2017 Nov 7;12(11):e0187640. doi: 10.1371/journal.pone.0187640. eCollection 2017.</t>
  </si>
  <si>
    <t>Boonyarittichaikij R</t>
  </si>
  <si>
    <t>PMC5675436</t>
  </si>
  <si>
    <t>10.1371/journal.pone.0187640</t>
  </si>
  <si>
    <t>Targeting calpains: A novel immunomodulatory approach for microbial infections</t>
  </si>
  <si>
    <t>Kumar V, Ahmad A.</t>
  </si>
  <si>
    <t>Eur J Pharmacol. 2017 Nov 5;814:28-44. doi: 10.1016/j.ejphar.2017.08.002. Epub 2017 Aug 5.</t>
  </si>
  <si>
    <t>Kumar V</t>
  </si>
  <si>
    <t>Eur J Pharmacol</t>
  </si>
  <si>
    <t>10.1016/j.ejphar.2017.08.002</t>
  </si>
  <si>
    <t>2017 Nov 5</t>
  </si>
  <si>
    <t>Shigella depends on SepA to destabilize the intestinal epithelial integrity via cofilin activation</t>
  </si>
  <si>
    <t>Maldonado-Contreras A, Birtley JR, Boll E, Zhao Y, Mumy KL, Toscano J, Ayehunie S, Reinecker HC, Stern LJ, McCormick BA.</t>
  </si>
  <si>
    <t>Gut Microbes. 2017 Nov 2;8(6):544-560. doi: 10.1080/19490976.2017.1339006. Epub 2017 Jun 28.</t>
  </si>
  <si>
    <t>Maldonado-Contreras A</t>
  </si>
  <si>
    <t>PMC5730386</t>
  </si>
  <si>
    <t>10.1080/19490976.2017.1339006</t>
  </si>
  <si>
    <t>2017 Nov 2</t>
  </si>
  <si>
    <t>[Description of bacterial microbiota in biosolids generated in the San Fernando wastewater treatment plant. Itagüí, Colombia]</t>
  </si>
  <si>
    <t>Arévalo-Arbeláez ÁJ, Bedoya-Urrego K, Cabarcas-Jaramillo F, Alzate-Restrepo JF.</t>
  </si>
  <si>
    <t>Rev Salud Publica (Bogota). 2017 Nov-Dec;19(6):806-813. doi: 10.15446/rsap.V19n6.67950.</t>
  </si>
  <si>
    <t>Arévalo-Arbeláez ÁJ</t>
  </si>
  <si>
    <t>Rev Salud Publica (Bogota)</t>
  </si>
  <si>
    <t>10.15446/rsap.V19n6.67950</t>
  </si>
  <si>
    <t>2017 Nov-Dec</t>
  </si>
  <si>
    <t>[Monitoring and analysis on variation of quality for floodwater in Wuhan urban areas in 2016]</t>
  </si>
  <si>
    <t>Liu J, He Z, Wang Y, Xiong Y, Liang J.</t>
  </si>
  <si>
    <t>Wei Sheng Yan Jiu. 2017 Nov;46(6):956-959.</t>
  </si>
  <si>
    <t>Wei Sheng Yan Jiu</t>
  </si>
  <si>
    <t>2017 Nov</t>
  </si>
  <si>
    <t>A case of reactive arthritis secondary to sexually acquired Shigella flexneri</t>
  </si>
  <si>
    <t>Kennedy SL, Murira J, Wenham CY.</t>
  </si>
  <si>
    <t>Oxf Med Case Reports. 2017 Nov 1;2017(11):omx070. doi: 10.1093/omcr/omx070. eCollection 2017 Nov.</t>
  </si>
  <si>
    <t>Kennedy SL</t>
  </si>
  <si>
    <t>Oxf Med Case Reports</t>
  </si>
  <si>
    <t>PMC5934645</t>
  </si>
  <si>
    <t>10.1093/omcr/omx070</t>
  </si>
  <si>
    <t>2017 Nov 1</t>
  </si>
  <si>
    <t>Impact of Childhood Nutritional Status on Pathogen Prevalence and Severity of Acute Diarrhea</t>
  </si>
  <si>
    <t>Tickell KD, Pavlinac PB, John-Stewart GC, Denno DM, Richardson BA, Naulikha JM, Kirera RK, Swierczewski BE, Singa BO, Walson JL.</t>
  </si>
  <si>
    <t>Am J Trop Med Hyg. 2017 Nov;97(5):1337-1344. doi: 10.4269/ajtmh.17-0139.</t>
  </si>
  <si>
    <t>PMC5817755</t>
  </si>
  <si>
    <t>10.4269/ajtmh.17-0139</t>
  </si>
  <si>
    <t>Identification of nonserotypeable Shigella spp. using genome sequencing: a step forward</t>
  </si>
  <si>
    <t>Dhiviya Prabaa MS, Naveen Kumar DR, Yesurajan IF, Anandan S, Kamini W, Balaji V.</t>
  </si>
  <si>
    <t>Future Sci OA. 2017 Jul 7;3(4):FSO229. doi: 10.4155/fsoa-2017-0063. eCollection 2017 Nov.</t>
  </si>
  <si>
    <t>Dhiviya Prabaa MS</t>
  </si>
  <si>
    <t>PMC5674244</t>
  </si>
  <si>
    <t>10.4155/fsoa-2017-0063</t>
  </si>
  <si>
    <t>2017 Jul 7</t>
  </si>
  <si>
    <t>In-vitro antimicrobial activity and identification of bioactive components using GC-MS of commercially available essential oils in Saudi Arabia</t>
  </si>
  <si>
    <t>Ashraf SA, Al-Shammari E, Hussain T, Tajuddin S, Panda BP.</t>
  </si>
  <si>
    <t>J Food Sci Technol. 2017 Nov;54(12):3948-3958. doi: 10.1007/s13197-017-2859-2. Epub 2017 Sep 21.</t>
  </si>
  <si>
    <t>Ashraf SA</t>
  </si>
  <si>
    <t>PMC5643812</t>
  </si>
  <si>
    <t>10.1007/s13197-017-2859-2</t>
  </si>
  <si>
    <t>Crystal structure and functional characterization of SF216 from Shigella flexneri</t>
  </si>
  <si>
    <t>Kim HN, Seok SH, Lee YS, Won HS, Seo MD.</t>
  </si>
  <si>
    <t>FEBS Lett. 2017 Nov;591(21):3692-3703. doi: 10.1002/1873-3468.12873. Epub 2017 Oct 17.</t>
  </si>
  <si>
    <t>FEBS Lett</t>
  </si>
  <si>
    <t>10.1002/1873-3468.12873</t>
  </si>
  <si>
    <t>Shigella species epidemiology and antimicrobial susceptibility: the implications of emerging azithromycin resistance for guiding treatment, guidelines and breakpoints</t>
  </si>
  <si>
    <t>Brown JD, Willcox SJ, Franklin N, Hazelton B, Howard P, Reinten T, Sheppeard V, O'Sullivan M.</t>
  </si>
  <si>
    <t>J Antimicrob Chemother. 2017 Nov 1;72(11):3181-3186. doi: 10.1093/jac/dkx268.</t>
  </si>
  <si>
    <t>Brown JD</t>
  </si>
  <si>
    <t>10.1093/jac/dkx268</t>
  </si>
  <si>
    <t>New pyrimidine based ligand capped gold and platinum nano particles: Synthesis, characterization, antimicrobial, antioxidant, DNA interaction and in vitro anticancer activities</t>
  </si>
  <si>
    <t>Sankarganesh M, Adwin Jose P, Dhaveethu Raja J, Kesavan MP, Vadivel M, Rajesh J, Jeyamurugan R, Senthil Kumar R, Karthikeyan S.</t>
  </si>
  <si>
    <t>J Photochem Photobiol B. 2017 Nov;176:44-53. doi: 10.1016/j.jphotobiol.2017.09.013. Epub 2017 Sep 18.</t>
  </si>
  <si>
    <t>Sankarganesh M</t>
  </si>
  <si>
    <t>10.1016/j.jphotobiol.2017.09.013</t>
  </si>
  <si>
    <t>Molecular estimation of alteration in intestinal microbial composition in Hashimoto's thyroiditis patients</t>
  </si>
  <si>
    <t>Ishaq HM, Mohammad IS, Guo H, Shahzad M, Hou YJ, Ma C, Naseem Z, Wu X, Shi P, Xu J.</t>
  </si>
  <si>
    <t>Biomed Pharmacother. 2017 Nov;95:865-874. doi: 10.1016/j.biopha.2017.08.101. Epub 2017 Sep 10.</t>
  </si>
  <si>
    <t>10.1016/j.biopha.2017.08.101</t>
  </si>
  <si>
    <t>Towards a peptide-based vaccine against Shigella sonnei: A subtractive reverse vaccinology based approach</t>
  </si>
  <si>
    <t>Baseer S, Ahmad S, Ranaghan KE, Azam SS.</t>
  </si>
  <si>
    <t>Biologicals. 2017 Nov;50:87-99. doi: 10.1016/j.biologicals.2017.08.004. Epub 2017 Aug 18.</t>
  </si>
  <si>
    <t>Baseer S</t>
  </si>
  <si>
    <t>10.1016/j.biologicals.2017.08.004</t>
  </si>
  <si>
    <t>DNA aptamer identification and characterization for E. coli O157 detection using cell based SELEX method</t>
  </si>
  <si>
    <t>Amraee M, Oloomi M, Yavari A, Bouzari S.</t>
  </si>
  <si>
    <t>Anal Biochem. 2017 Nov 1;536:36-44. doi: 10.1016/j.ab.2017.08.005. Epub 2017 Aug 14.</t>
  </si>
  <si>
    <t>Amraee M</t>
  </si>
  <si>
    <t>10.1016/j.ab.2017.08.005</t>
  </si>
  <si>
    <t>Listeria monocytogenes and Shigella flexneri Activate the NLRP1B Inflammasome</t>
  </si>
  <si>
    <t>Neiman-Zenevich J, Stuart S, Abdel-Nour M, Girardin SE, Mogridge J.</t>
  </si>
  <si>
    <t>Infect Immun. 2017 Oct 18;85(11):e00338-17. doi: 10.1128/IAI.00338-17. Print 2017 Nov.</t>
  </si>
  <si>
    <t>Neiman-Zenevich J</t>
  </si>
  <si>
    <t>PMC5649023</t>
  </si>
  <si>
    <t>10.1128/IAI.00338-17</t>
  </si>
  <si>
    <t>2017 Oct 18</t>
  </si>
  <si>
    <t>Colorimetric Sensing of Toxic Metal and Antibacterial Studies by Using Bioextract Synthesized Silver Nanoparticles</t>
  </si>
  <si>
    <t>Kalam A, Al-Sehemi AG, Alrumman S, Du G, Pannipara M, Assiri M, Almalki H, Moustafa MF.</t>
  </si>
  <si>
    <t>J Fluoresc. 2017 Nov;27(6):2045-2050. doi: 10.1007/s10895-017-2143-x. Epub 2017 Jul 26.</t>
  </si>
  <si>
    <t>Kalam A</t>
  </si>
  <si>
    <t>10.1007/s10895-017-2143-x</t>
  </si>
  <si>
    <t>UV-C Adaptation of Shigella: Morphological, Outer Membrane Proteins, Secreted Proteins, and Lipopolysaccharides Effects</t>
  </si>
  <si>
    <t>Chourabi K, Campoy S, Rodriguez JA, Kloula S, Landoulsi A, Chatti A.</t>
  </si>
  <si>
    <t>Curr Microbiol. 2017 Nov;74(11):1261-1269. doi: 10.1007/s00284-017-1311-1. Epub 2017 Jul 25.</t>
  </si>
  <si>
    <t>Chourabi K</t>
  </si>
  <si>
    <t>10.1007/s00284-017-1311-1</t>
  </si>
  <si>
    <t>The Emerging Roles of STING in Bacterial Infections</t>
  </si>
  <si>
    <t>Marinho FV, Benmerzoug S, Oliveira SC, Ryffel B, Quesniaux VFJ.</t>
  </si>
  <si>
    <t>Trends Microbiol. 2017 Nov;25(11):906-918. doi: 10.1016/j.tim.2017.05.008. Epub 2017 Jun 15.</t>
  </si>
  <si>
    <t>Marinho FV</t>
  </si>
  <si>
    <t>PMC5650497</t>
  </si>
  <si>
    <t>NIHMS907851</t>
  </si>
  <si>
    <t>10.1016/j.tim.2017.05.008</t>
  </si>
  <si>
    <t>Characterization of Hypericum perforatum polysaccharides with antioxidant and antimicrobial activities: Optimization based statistical modeling</t>
  </si>
  <si>
    <t>Heydarian M, Jooyandeh H, Nasehi B, Noshad M.</t>
  </si>
  <si>
    <t>Int J Biol Macromol. 2017 Nov;104(Pt A):287-293. doi: 10.1016/j.ijbiomac.2017.06.049. Epub 2017 Jun 8.</t>
  </si>
  <si>
    <t>Heydarian M</t>
  </si>
  <si>
    <t>10.1016/j.ijbiomac.2017.06.049</t>
  </si>
  <si>
    <t>Comprehensive Analysis of Prevalence, Epidemiologic Characteristics, and Clinical Characteristics of Monoinfection and Coinfection in Diarrheal Diseases in Children in Tanzania</t>
  </si>
  <si>
    <t>Moyo SJ, Kommedal Ø, Blomberg B, Hanevik K, Tellevik MG, Maselle SY, Langeland N.</t>
  </si>
  <si>
    <t>Am J Epidemiol. 2017 Nov 1;186(9):1074-1083. doi: 10.1093/aje/kwx173.</t>
  </si>
  <si>
    <t>Moyo SJ</t>
  </si>
  <si>
    <t>PMC5860328</t>
  </si>
  <si>
    <t>10.1093/aje/kwx173</t>
  </si>
  <si>
    <t>Structural changes of gut microbiota in Parkinson's disease and its correlation with clinical features</t>
  </si>
  <si>
    <t>Li W, Wu X, Hu X, Wang T, Liang S, Duan Y, Jin F, Qin B.</t>
  </si>
  <si>
    <t>Sci China Life Sci. 2017 Nov;60(11):1223-1233. doi: 10.1007/s11427-016-9001-4. Epub 2017 May 20.</t>
  </si>
  <si>
    <t>Sci China Life Sci</t>
  </si>
  <si>
    <t>10.1007/s11427-016-9001-4</t>
  </si>
  <si>
    <t>Whole genome sequencing of Shigella sonnei through PulseNet Latin America and Caribbean: advancing global surveillance of foodborne illnesses</t>
  </si>
  <si>
    <t>Baker KS, Campos J, Pichel M, Della Gaspera A, Duarte-Martínez F, Campos-Chacón E, Bolaños-Acuña HM, Guzmán-Verri C, Mather AE, Diaz Velasco S, Zamudio Rojas ML, Forbester JL, Connor TR, Keddy KH, Smith AM, López de Delgado EA, Angiolillo G, Cuaical N, Fernández J, Aguayo C, Morales Aguilar M, Valenzuela C, Morales Medrano AJ, Sirok A, Weiler Gustafson N, Diaz Guevara PL, Montaño LA, Perez E, Thomson NR.</t>
  </si>
  <si>
    <t>Clin Microbiol Infect. 2017 Nov;23(11):845-853. doi: 10.1016/j.cmi.2017.03.021. Epub 2017 Apr 4.</t>
  </si>
  <si>
    <t>PMC5667938</t>
  </si>
  <si>
    <t>10.1016/j.cmi.2017.03.021</t>
  </si>
  <si>
    <t>An outbreak of shigellosis in a Children Welfare Institute caused by a multiple-antibiotic-resistant strain of Shigella flexneri 2a</t>
  </si>
  <si>
    <t>Shen H, Chen J, Xu Y, Lai Z, Zhang J, Yang H, Li Y, Jiang M, Ye Y, Bai X.</t>
  </si>
  <si>
    <t>J Infect Public Health. 2017 Nov-Dec;10(6):814-818. doi: 10.1016/j.jiph.2017.01.003. Epub 2017 Feb 8.</t>
  </si>
  <si>
    <t>Shen H</t>
  </si>
  <si>
    <t>10.1016/j.jiph.2017.01.003</t>
  </si>
  <si>
    <t>An 11-year study of shigellosis and Shigella species in Taiyuan, China: Active surveillance, epidemic characteristics, and molecular serotyping</t>
  </si>
  <si>
    <t>Zhao L, Xiong Y, Meng D, Guo J, Li Y, Liang L, Han R, Wang Y, Guo X, Wang R, Zhang L, Gao L, Wang J.</t>
  </si>
  <si>
    <t>J Infect Public Health. 2017 Nov-Dec;10(6):794-798. doi: 10.1016/j.jiph.2017.01.009. Epub 2017 Feb 7.</t>
  </si>
  <si>
    <t>10.1016/j.jiph.2017.01.009</t>
  </si>
  <si>
    <t>A Hospital-based Case-control Study of Diarrhea in Children in Shanghai</t>
  </si>
  <si>
    <t>Chang H, Zhang L, Ge Y, Cai J, Wang X, Huang Z, Guo J, Xu H, Gu Z, Chen H, Xu X, Zeng M.</t>
  </si>
  <si>
    <t>Pediatr Infect Dis J. 2017 Nov;36(11):1057-1063. doi: 10.1097/INF.0000000000001562.</t>
  </si>
  <si>
    <t>10.1097/INF.0000000000001562</t>
  </si>
  <si>
    <t>The development of methods for the detection of Salmonella in chickens by a combination of immunomagnetic separation and PCRs</t>
  </si>
  <si>
    <t>Dai F, Zhang M, Xu D, Yang Y, Wang J, Li M, Du M.</t>
  </si>
  <si>
    <t>Biotechnol Appl Biochem. 2017 Nov;64(6):888-894. doi: 10.1002/bab.1539. Epub 2017 Feb 7.</t>
  </si>
  <si>
    <t>Dai F</t>
  </si>
  <si>
    <t>10.1002/bab.1539</t>
  </si>
  <si>
    <t>Identification of novel substrates of Shigella T3SA through analysis of its virulence plasmid-encoded secretome</t>
  </si>
  <si>
    <t>Pinaud L, Ferrari ML, Friedman R, Jehmlich N, von Bergen M, Phalipon A, Sansonetti PJ, Campbell-Valois FX.</t>
  </si>
  <si>
    <t>PLoS One. 2017 Oct 26;12(10):e0186920. doi: 10.1371/journal.pone.0186920. eCollection 2017.</t>
  </si>
  <si>
    <t>PMC5658099</t>
  </si>
  <si>
    <t>10.1371/journal.pone.0186920</t>
  </si>
  <si>
    <t>2017 Oct 26</t>
  </si>
  <si>
    <t>The Low-Diversity Fecal Microbiota of the Critically Endangered Kākāpō Is Robust to Anthropogenic Dietary and Geographic Influences</t>
  </si>
  <si>
    <t>Perry EK, Digby A, Taylor MW.</t>
  </si>
  <si>
    <t>Front Microbiol. 2017 Oct 20;8:2033. doi: 10.3389/fmicb.2017.02033. eCollection 2017.</t>
  </si>
  <si>
    <t>Perry EK</t>
  </si>
  <si>
    <t>PMC5655120</t>
  </si>
  <si>
    <t>10.3389/fmicb.2017.02033</t>
  </si>
  <si>
    <t>2017 Oct 20</t>
  </si>
  <si>
    <t>Physicochemical Factors Influence the Abundance and Culturability of Human Enteric Pathogens and Fecal Indicator Organisms in Estuarine Water and Sediment</t>
  </si>
  <si>
    <t>Hassard F, Andrews A, Jones DL, Parsons L, Jones V, Cox BA, Daldorph P, Brett H, McDonald JE, Malham SK.</t>
  </si>
  <si>
    <t>Front Microbiol. 2017 Oct 17;8:1996. doi: 10.3389/fmicb.2017.01996. eCollection 2017.</t>
  </si>
  <si>
    <t>Hassard F</t>
  </si>
  <si>
    <t>PMC5650961</t>
  </si>
  <si>
    <t>10.3389/fmicb.2017.01996</t>
  </si>
  <si>
    <t>2017 Oct 17</t>
  </si>
  <si>
    <t>Rapid Clearance and Frequent Reinfection With Enteric Pathogens Among Children With Acute Diarrhea in Zanzibar</t>
  </si>
  <si>
    <t>Andersson ME, Elfving K, Shakely D, Nilsson S, Msellem M, Trollfors B, Mårtensson A, Björkman A, Lindh M.</t>
  </si>
  <si>
    <t>Clin Infect Dis. 2017 Oct 15;65(8):1371-1377. doi: 10.1093/cid/cix500.</t>
  </si>
  <si>
    <t>Andersson ME</t>
  </si>
  <si>
    <t>10.1093/cid/cix500</t>
  </si>
  <si>
    <t>2017 Oct 15</t>
  </si>
  <si>
    <t>Shiga Toxins Induce Apoptosis and ER Stress in Human Retinal Pigment Epithelial Cells</t>
  </si>
  <si>
    <t>Park JY, Jeong YJ, Park SK, Yoon SJ, Choi S, Jeong DG, Chung SW, Lee BJ, Kim JH, Tesh VL, Lee MS, Park YJ.</t>
  </si>
  <si>
    <t>Toxins (Basel). 2017 Oct 13;9(10):319. doi: 10.3390/toxins9100319.</t>
  </si>
  <si>
    <t>Park JY</t>
  </si>
  <si>
    <t>PMC5666366</t>
  </si>
  <si>
    <t>10.3390/toxins9100319</t>
  </si>
  <si>
    <t>2017 Oct 13</t>
  </si>
  <si>
    <t>GBPs Inhibit Motility of Shigella flexneri but Are Targeted for Degradation by the Bacterial Ubiquitin Ligase IpaH9.8</t>
  </si>
  <si>
    <t>Wandel MP, Pathe C, Werner EI, Ellison CJ, Boyle KB, von der Malsburg A, Rohde J, Randow F.</t>
  </si>
  <si>
    <t>Cell Host Microbe. 2017 Oct 11;22(4):507-518.e5. doi: 10.1016/j.chom.2017.09.007.</t>
  </si>
  <si>
    <t>PMC5644667</t>
  </si>
  <si>
    <t>10.1016/j.chom.2017.09.007</t>
  </si>
  <si>
    <t>2017 Oct 11</t>
  </si>
  <si>
    <t>Shigella Stays on the Move</t>
  </si>
  <si>
    <t>Lopez-Montero N, Enninga J.</t>
  </si>
  <si>
    <t>Cell Host Microbe. 2017 Oct 11;22(4):432-433. doi: 10.1016/j.chom.2017.09.013.</t>
  </si>
  <si>
    <t>Lopez-Montero N</t>
  </si>
  <si>
    <t>10.1016/j.chom.2017.09.013</t>
  </si>
  <si>
    <t>Single-domain antibodies pinpoint potential targets within Shigella invasion plasmid antigen D of the needle tip complex for inhibition of type III secretion</t>
  </si>
  <si>
    <t>Barta ML, Shearer JP, Arizmendi O, Tremblay JM, Mehzabeen N, Zheng Q, Battaile KP, Lovell S, Tzipori S, Picking WD, Shoemaker CB, Picking WL.</t>
  </si>
  <si>
    <t>J Biol Chem. 2017 Oct 6;292(40):16677-16687. doi: 10.1074/jbc.M117.802231. Epub 2017 Aug 25.</t>
  </si>
  <si>
    <t>PMC5633129</t>
  </si>
  <si>
    <t>10.1074/jbc.M117.802231</t>
  </si>
  <si>
    <t>2017 Oct 6</t>
  </si>
  <si>
    <t>An H-NS Family Protein, Sfh, Regulates Acid Resistance by Inhibition of Glutamate Decarboxylase Expression in Shigella flexneri 2457T</t>
  </si>
  <si>
    <t>Niu C, Wang D, Liu X, Liu H, Liu X, Feng E, Pan C, Wang R, Xiao W, Liu X, Liu X, Zhu L, Wang H.</t>
  </si>
  <si>
    <t>Front Microbiol. 2017 Oct 5;8:1923. doi: 10.3389/fmicb.2017.01923. eCollection 2017.</t>
  </si>
  <si>
    <t>Niu C</t>
  </si>
  <si>
    <t>PMC5633597</t>
  </si>
  <si>
    <t>10.3389/fmicb.2017.01923</t>
  </si>
  <si>
    <t>2017 Oct 5</t>
  </si>
  <si>
    <t>Comparative study on removal of enteric pathogens from domestic wastewater using Typha latifolia and Cyperus rotundus along with different substrates</t>
  </si>
  <si>
    <t>Shingare RP, Nanekar SV, Thawale PR, Karthik R, Juwarkar AA.</t>
  </si>
  <si>
    <t>Int J Phytoremediation. 2017 Oct 3;19(10):899-908. doi: 10.1080/15226514.2017.1303809.</t>
  </si>
  <si>
    <t>Shingare RP</t>
  </si>
  <si>
    <t>Int J Phytoremediation</t>
  </si>
  <si>
    <t>10.1080/15226514.2017.1303809</t>
  </si>
  <si>
    <t>2017 Oct 3</t>
  </si>
  <si>
    <t>Correlates of multi-drug non-susceptibility in enteric bacteria isolated from Kenyan children with acute diarrhea</t>
  </si>
  <si>
    <t>Brander RL, Walson JL, John-Stewart GC, Naulikha JM, Ndonye J, Kipkemoi N, Rwigi D, Singa BO, Pavlinac PB.</t>
  </si>
  <si>
    <t>PLoS Negl Trop Dis. 2017 Oct 2;11(10):e0005974. doi: 10.1371/journal.pntd.0005974. eCollection 2017 Oct.</t>
  </si>
  <si>
    <t>Brander RL</t>
  </si>
  <si>
    <t>PMC5638605</t>
  </si>
  <si>
    <t>10.1371/journal.pntd.0005974</t>
  </si>
  <si>
    <t>2017 Oct 2</t>
  </si>
  <si>
    <t>Molecular characterization of Shigella spp. isolates from a pediatric hospital in Southwestern Iran</t>
  </si>
  <si>
    <t>Shokoohizadeh L, Kaydani GA, Ekrami A.</t>
  </si>
  <si>
    <t>Gastroenterol Hepatol Bed Bench. 2017 Fall;10(4):319-322.</t>
  </si>
  <si>
    <t>Shokoohizadeh L</t>
  </si>
  <si>
    <t>PMC5758741</t>
  </si>
  <si>
    <t>2017 Fall</t>
  </si>
  <si>
    <t>Fall</t>
  </si>
  <si>
    <t>A Study of prevalence of Shigella species and antimicrobial resistance patterns in paediatric medical center, Ahvaz, Iran</t>
  </si>
  <si>
    <t>Nikfar R, Shamsizadeh A, Darbor M, Khaghani S, Moghaddam M.</t>
  </si>
  <si>
    <t>Iran J Microbiol. 2017 Oct;9(5):277-283.</t>
  </si>
  <si>
    <t>Nikfar R</t>
  </si>
  <si>
    <t>PMC5748446</t>
  </si>
  <si>
    <t>2017 Oct</t>
  </si>
  <si>
    <t>ARIBA: rapid antimicrobial resistance genotyping directly from sequencing reads</t>
  </si>
  <si>
    <t>Hunt M, Mather AE, Sánchez-Busó L, Page AJ, Parkhill J, Keane JA, Harris SR.</t>
  </si>
  <si>
    <t>Microb Genom. 2017 Sep 4;3(10):e000131. doi: 10.1099/mgen.0.000131. eCollection 2017 Oct.</t>
  </si>
  <si>
    <t>Hunt M</t>
  </si>
  <si>
    <t>PMC5695208</t>
  </si>
  <si>
    <t>10.1099/mgen.0.000131</t>
  </si>
  <si>
    <t>2017 Sep 4</t>
  </si>
  <si>
    <t>The pathogenic detection for 126 children with diarrhea and drug sensitivity tests</t>
  </si>
  <si>
    <t>Song XX, Fang DH, Quan YQ, Feng DJ.</t>
  </si>
  <si>
    <t>Eur Rev Med Pharmacol Sci. 2017 Oct;21(4 Suppl):95-99.</t>
  </si>
  <si>
    <t>Song XX</t>
  </si>
  <si>
    <t>Intestinal Parasitic Infections and Environmental Water Contamination in a Rural Village of Northern Lao PDR</t>
  </si>
  <si>
    <t>Ribas A, Jollivet C, Morand S, Thongmalayvong B, Somphavong S, Siew CC, Ting PJ, Suputtamongkol S, Saensombath V, Sanguankiat S, Tan BH, Paboriboune P, Akkhavong K, Chaisiri K.</t>
  </si>
  <si>
    <t>Korean J Parasitol. 2017 Oct;55(5):523-532. doi: 10.3347/kjp.2017.55.5.523. Epub 2017 Oct 31.</t>
  </si>
  <si>
    <t>Ribas A</t>
  </si>
  <si>
    <t>Korean J Parasitol</t>
  </si>
  <si>
    <t>PMC5678468</t>
  </si>
  <si>
    <t>10.3347/kjp.2017.55.5.523</t>
  </si>
  <si>
    <t>High Frequency of Enteric Protozoan, Viral, and Bacterial Potential Pathogens in Community-Acquired Acute Diarrheal Episodes: Evidence Based on Results of Luminex Gastrointestinal Pathogen Panel Assay</t>
  </si>
  <si>
    <t>Hawash YA, Ismail KA, Almehmadi M.</t>
  </si>
  <si>
    <t>Korean J Parasitol. 2017 Oct;55(5):513-521. doi: 10.3347/kjp.2017.55.5.513. Epub 2017 Oct 31.</t>
  </si>
  <si>
    <t>Hawash YA</t>
  </si>
  <si>
    <t>PMC5678467</t>
  </si>
  <si>
    <t>10.3347/kjp.2017.55.5.513</t>
  </si>
  <si>
    <t>Infectious disease screening in asylum seekers: range, coverage and economic evaluation in Germany, 2015</t>
  </si>
  <si>
    <t>Bozorgmehr K, Wahedi K, Noest S, Szecsenyi J, Razum O.</t>
  </si>
  <si>
    <t>Euro Surveill. 2017 Oct;22(40):16-00677. doi: 10.2807/1560-7917.ES.2017.22.40.16-00677.</t>
  </si>
  <si>
    <t>Bozorgmehr K</t>
  </si>
  <si>
    <t>PMC5710125</t>
  </si>
  <si>
    <t>10.2807/1560-7917.ES.2017.22.40.16-00677</t>
  </si>
  <si>
    <t>Optimization of physicochemical parameters influencing the production of prodigiosin from Serratia nematodiphila RL2 and exploring its antibacterial activity</t>
  </si>
  <si>
    <t>Gondil VS, Asif M, Bhalla TC.</t>
  </si>
  <si>
    <t>3 Biotech. 2017 Oct;7(5):338. doi: 10.1007/s13205-017-0979-z. Epub 2017 Sep 20.</t>
  </si>
  <si>
    <t>Gondil VS</t>
  </si>
  <si>
    <t>PMC5607078</t>
  </si>
  <si>
    <t>10.1007/s13205-017-0979-z</t>
  </si>
  <si>
    <t>Brugada syndrome revealed by intestinal shigellosis in a patient from Benin at the University Hospital of Saint-Etienne</t>
  </si>
  <si>
    <t>Aba YT, Fresard A, Gagneux-Brunon A, Lutz MF, Cazorla C, Lucht F, Botelho-Nevers E, Bissagnene E, Da Costa A.</t>
  </si>
  <si>
    <t>Bull Soc Pathol Exot. 2017 Oct;110(4):250-253. doi: 10.1007/s13149-017-0575-9. Epub 2017 Sep 25.</t>
  </si>
  <si>
    <t>Aba YT</t>
  </si>
  <si>
    <t>Bull Soc Pathol Exot</t>
  </si>
  <si>
    <t>10.1007/s13149-017-0575-9</t>
  </si>
  <si>
    <t>Enteric Infections Circulating during Hajj Seasons, 2011-2013</t>
  </si>
  <si>
    <t>Abd El Ghany M, Alsomali M, Almasri M, Padron Regalado E, Naeem R, Tukestani A, Asiri A, Hill-Cawthorne GA, Pain A, Memish ZA.</t>
  </si>
  <si>
    <t>Emerg Infect Dis. 2017 Oct;23(10):1640-9. doi: 10.3201/eid2310.161642.</t>
  </si>
  <si>
    <t>Abd El Ghany M</t>
  </si>
  <si>
    <t>PMC5621540</t>
  </si>
  <si>
    <t>10.3201/eid2310.161642</t>
  </si>
  <si>
    <t>Exploratory Study into the Microbiological Quality of Spinach and Cabbage Purchased from Street Vendors and Retailers in Johannesburg, South Africa</t>
  </si>
  <si>
    <t>Plessis EMD, Govender S, Pillay B, Korsten L.</t>
  </si>
  <si>
    <t>J Food Prot. 2017 Oct;80(10):1726-1733. doi: 10.4315/0362-028X.JFP-16-540.</t>
  </si>
  <si>
    <t>Plessis EMD</t>
  </si>
  <si>
    <t>10.4315/0362-028X.JFP-16-540</t>
  </si>
  <si>
    <t>Modifications in bacterial groups and short chain fatty acid production in the gut of healthy adult rats after long-term consumption of dietary Maillard reaction products</t>
  </si>
  <si>
    <t>Delgado-Andrade C, Pastoriza de la Cueva S, Peinado MJ, Rufián-Henares JÁ, Navarro MP, Rubio LA.</t>
  </si>
  <si>
    <t>Food Res Int. 2017 Oct;100(Pt 1):134-142. doi: 10.1016/j.foodres.2017.06.067. Epub 2017 Jun 29.</t>
  </si>
  <si>
    <t>Delgado-Andrade C</t>
  </si>
  <si>
    <t>10.1016/j.foodres.2017.06.067</t>
  </si>
  <si>
    <t>Characterization of vaginal microbiota of endometritis and healthy sows using high-throughput pyrosequencing of 16S rRNA gene</t>
  </si>
  <si>
    <t>Wang J, Li C, Nesengani LT, Gong Y, Zhang S, Lu W.</t>
  </si>
  <si>
    <t>Microb Pathog. 2017 Oct;111:325-330. doi: 10.1016/j.micpath.2017.08.030. Epub 2017 Sep 1.</t>
  </si>
  <si>
    <t>10.1016/j.micpath.2017.08.030</t>
  </si>
  <si>
    <t>Identification of immune correlates of protection in Shigella infection by application of machine learning</t>
  </si>
  <si>
    <t>Arevalillo JM, Sztein MB, Kotloff KL, Levine MM, Simon JK.</t>
  </si>
  <si>
    <t>J Biomed Inform. 2017 Oct;74:1-9. doi: 10.1016/j.jbi.2017.08.005. Epub 2017 Aug 9.</t>
  </si>
  <si>
    <t>Arevalillo JM</t>
  </si>
  <si>
    <t>J Biomed Inform</t>
  </si>
  <si>
    <t>PMC5641263</t>
  </si>
  <si>
    <t>NIHMS902691</t>
  </si>
  <si>
    <t>10.1016/j.jbi.2017.08.005</t>
  </si>
  <si>
    <t>Cyclohexene-fused 1,3-oxazines with selective antibacterial and antiparasitic action and low cytotoxic effects</t>
  </si>
  <si>
    <t>de Brito MRM, Peláez WJ, Faillace MS, Militão GCG, Almeida JRGS, Argüello GA, Szakonyi Z, Fülöp F, Salvadori MC, Teixeira FS, Freitas RM, Pinto PLS, Mengarda AC, Silva MPN, Da Silva Filho AA, de Moraes J.</t>
  </si>
  <si>
    <t>Toxicol In Vitro. 2017 Oct;44:273-279. doi: 10.1016/j.tiv.2017.07.021. Epub 2017 Jul 26.</t>
  </si>
  <si>
    <t>de Brito MRM</t>
  </si>
  <si>
    <t>Toxicol In Vitro</t>
  </si>
  <si>
    <t>10.1016/j.tiv.2017.07.021</t>
  </si>
  <si>
    <t>Intrahost milieu modulates production of outer membrane vesicles, vesicle-associated Shiga toxin 2a and cytotoxicity in Escherichia coli O157:H7 and O104:H4</t>
  </si>
  <si>
    <t>Bauwens A, Kunsmann L, Marejková M, Zhang W, Karch H, Bielaszewska M, Mellmann A.</t>
  </si>
  <si>
    <t>Environ Microbiol Rep. 2017 Oct;9(5):626-634. doi: 10.1111/1758-2229.12562. Epub 2017 Jul 21.</t>
  </si>
  <si>
    <t>Environ Microbiol Rep</t>
  </si>
  <si>
    <t>10.1111/1758-2229.12562</t>
  </si>
  <si>
    <t>Phylogenomics and comparative genomic studies delineate six main clades within the family Enterobacteriaceae and support the reclassification of several polyphyletic members of the family</t>
  </si>
  <si>
    <t>Alnajar S, Gupta RS.</t>
  </si>
  <si>
    <t>Infect Genet Evol. 2017 Oct;54:108-127. doi: 10.1016/j.meegid.2017.06.024. Epub 2017 Jun 26.</t>
  </si>
  <si>
    <t>Alnajar S</t>
  </si>
  <si>
    <t>10.1016/j.meegid.2017.06.024</t>
  </si>
  <si>
    <t>Impact of Rotavirus Vaccine Introduction and Postintroduction Etiology of Diarrhea Requiring Hospital Admission in Haydom, Tanzania, a Rural African Setting</t>
  </si>
  <si>
    <t>Platts-Mills JA, Amour C, Gratz J, Nshama R, Walongo T, Mujaga B, Maro A, McMurry TL, Liu J, Mduma E, Houpt ER.</t>
  </si>
  <si>
    <t>Clin Infect Dis. 2017 Oct 1;65(7):1144-1151. doi: 10.1093/cid/cix494.</t>
  </si>
  <si>
    <t>PMC5850044</t>
  </si>
  <si>
    <t>10.1093/cid/cix494</t>
  </si>
  <si>
    <t>2017 Oct 1</t>
  </si>
  <si>
    <t>Microbial abundance on the eggs of a passerine bird and related fitness consequences between urban and rural habitats</t>
  </si>
  <si>
    <t>Lee SI, Lee H, Jablonski PG, Choe JC, Husby M.</t>
  </si>
  <si>
    <t>PLoS One. 2017 Sep 27;12(9):e0185411. doi: 10.1371/journal.pone.0185411. eCollection 2017.</t>
  </si>
  <si>
    <t>Lee SI</t>
  </si>
  <si>
    <t>PMC5617198</t>
  </si>
  <si>
    <t>10.1371/journal.pone.0185411</t>
  </si>
  <si>
    <t>2017 Sep 27</t>
  </si>
  <si>
    <t>Spatial-temporal detection of risk factors for bacillary dysentery in Beijing, Tianjin and Hebei, China</t>
  </si>
  <si>
    <t>Xu C, Li Y, Wang J, Xiao G.</t>
  </si>
  <si>
    <t>BMC Public Health. 2017 Sep 25;17(1):743. doi: 10.1186/s12889-017-4762-1.</t>
  </si>
  <si>
    <t>PMC5613329</t>
  </si>
  <si>
    <t>10.1186/s12889-017-4762-1</t>
  </si>
  <si>
    <t>2017 Sep 25</t>
  </si>
  <si>
    <t>Genetic plasticity of the Shigella virulence plasmid is mediated by intra- and inter-molecular events between insertion sequences</t>
  </si>
  <si>
    <t>Pilla G, McVicker G, Tang CM.</t>
  </si>
  <si>
    <t>PLoS Genet. 2017 Sep 25;13(9):e1007014. doi: 10.1371/journal.pgen.1007014. eCollection 2017 Sep.</t>
  </si>
  <si>
    <t>PMC5629016</t>
  </si>
  <si>
    <t>10.1371/journal.pgen.1007014</t>
  </si>
  <si>
    <t>Creation of a Dense Transposon Insertion Library Using Bacterial Conjugation in Enterobacterial Strains Such As Escherichia Coli or Shigella flexneri</t>
  </si>
  <si>
    <t>Freed NE.</t>
  </si>
  <si>
    <t>J Vis Exp. 2017 Sep 23;(127):56216. doi: 10.3791/56216.</t>
  </si>
  <si>
    <t>Freed NE</t>
  </si>
  <si>
    <t>PMC5752320</t>
  </si>
  <si>
    <t>10.3791/56216</t>
  </si>
  <si>
    <t>Characterization of Small-Molecule Scaffolds That Bind to the Shigella Type III Secretion System Protein IpaD</t>
  </si>
  <si>
    <t>Dey S, Anbanandam A, Mumford BE, De Guzman RN.</t>
  </si>
  <si>
    <t>ChemMedChem. 2017 Sep 21;12(18):1534-1541. doi: 10.1002/cmdc.201700348. Epub 2017 Aug 31.</t>
  </si>
  <si>
    <t>Dey S</t>
  </si>
  <si>
    <t>ChemMedChem</t>
  </si>
  <si>
    <t>PMC5741093</t>
  </si>
  <si>
    <t>NIHMS927028</t>
  </si>
  <si>
    <t>10.1002/cmdc.201700348</t>
  </si>
  <si>
    <t>2017 Sep 21</t>
  </si>
  <si>
    <t>[High-throughput sequencing for analysis of structural change of intestinal microbiota in patients with colorectal adenoma]</t>
  </si>
  <si>
    <t>Lu YY, Zeng Y, Hu GY, Wang XP.</t>
  </si>
  <si>
    <t>Nan Fang Yi Ke Da Xue Xue Bao. 2017 Sep 20;37(9):1156-1163. doi: 10.3969/j.issn.1673-4254.2017.09.03.</t>
  </si>
  <si>
    <t>Lu YY</t>
  </si>
  <si>
    <t>PMC6765500</t>
  </si>
  <si>
    <t>10.3969/j.issn.1673-4254.2017.09.03</t>
  </si>
  <si>
    <t>2017 Sep 20</t>
  </si>
  <si>
    <t>Bacterial and diazotrophic diversities of endophytes in Dendrobium catenatum determined through barcoded pyrosequencing</t>
  </si>
  <si>
    <t>Li O, Xiao R, Sun L, Guan C, Kong D, Hu X.</t>
  </si>
  <si>
    <t>PLoS One. 2017 Sep 20;12(9):e0184717. doi: 10.1371/journal.pone.0184717. eCollection 2017.</t>
  </si>
  <si>
    <t>Li O</t>
  </si>
  <si>
    <t>PMC5607135</t>
  </si>
  <si>
    <t>10.1371/journal.pone.0184717</t>
  </si>
  <si>
    <t>The clinical and microbiological characteristics of enteric fever in Cambodia, 2008-2015</t>
  </si>
  <si>
    <t>Kuijpers LMF, Phe T, Veng CH, Lim K, Ieng S, Kham C, Fawal N, Fabre L, Le Hello S, Vlieghe E, Weill FX, Jacobs J, Peetermans WE.</t>
  </si>
  <si>
    <t>PLoS Negl Trop Dis. 2017 Sep 20;11(9):e0005964. doi: 10.1371/journal.pntd.0005964. eCollection 2017 Sep.</t>
  </si>
  <si>
    <t>PMC5624643</t>
  </si>
  <si>
    <t>10.1371/journal.pntd.0005964</t>
  </si>
  <si>
    <t>Whole-Genome Sequencing for National Surveillance of Shigella flexneri</t>
  </si>
  <si>
    <t>Chattaway MA, Greig DR, Gentle A, Hartman HB, Dallman TJ, Jenkins C.</t>
  </si>
  <si>
    <t>Front Microbiol. 2017 Sep 19;8:1700. doi: 10.3389/fmicb.2017.01700. eCollection 2017.</t>
  </si>
  <si>
    <t>Chattaway MA</t>
  </si>
  <si>
    <t>PMC5610704</t>
  </si>
  <si>
    <t>10.3389/fmicb.2017.01700</t>
  </si>
  <si>
    <t>2017 Sep 19</t>
  </si>
  <si>
    <t>Newest data on fluoroquinolone resistance mechanism of Shigella flexneri isolates in Jiangsu Province of China</t>
  </si>
  <si>
    <t>Qin T, Qian H, Fan W, Ma P, Zhou L, Dong C, Gu B, Huo X.</t>
  </si>
  <si>
    <t>Antimicrob Resist Infect Control. 2017 Sep 19;6:97. doi: 10.1186/s13756-017-0249-1. eCollection 2017.</t>
  </si>
  <si>
    <t>PMC5605986</t>
  </si>
  <si>
    <t>10.1186/s13756-017-0249-1</t>
  </si>
  <si>
    <t>Intuitive Label-Free SERS Detection of Bacteria Using Aptamer-Based in Situ Silver Nanoparticles Synthesis</t>
  </si>
  <si>
    <t>Gao W, Li B, Yao R, Li Z, Wang X, Dong X, Qu H, Li Q, Li N, Chi H, Zhou B, Xia Z.</t>
  </si>
  <si>
    <t>Anal Chem. 2017 Sep 19;89(18):9836-9842. doi: 10.1021/acs.analchem.7b01813. Epub 2017 Aug 25.</t>
  </si>
  <si>
    <t>Gao W</t>
  </si>
  <si>
    <t>10.1021/acs.analchem.7b01813</t>
  </si>
  <si>
    <t>Guanine nucleotide exchange factor -H1 promotes inflammatory cytokine production and intracellular mycobacterial elimination in macrophages</t>
  </si>
  <si>
    <t>Wang H, Wang J, Yang J, Yang X, He J, Wang R, Liu S, Zhou L, Ma L.</t>
  </si>
  <si>
    <t>Cell Cycle. 2017 Sep 17;16(18):1695-1704. doi: 10.1080/15384101.2017.1347739. Epub 2017 Aug 7.</t>
  </si>
  <si>
    <t>Cell Cycle</t>
  </si>
  <si>
    <t>PMC5602421</t>
  </si>
  <si>
    <t>10.1080/15384101.2017.1347739</t>
  </si>
  <si>
    <t>2017 Sep 17</t>
  </si>
  <si>
    <t>Invasion of HEp-2 cells by Shigella spp. isolated from acute pediatric diarrhea</t>
  </si>
  <si>
    <t>Omidi S, Soltan Dallal MM, Davoodabadi A, Mazaheri Nezhad Fard R, Usefi M, Bakhtiari R.</t>
  </si>
  <si>
    <t>GMS Infect Dis. 2017 Sep 15;5:Doc05. doi: 10.3205/id000031. eCollection 2017.</t>
  </si>
  <si>
    <t>Omidi S</t>
  </si>
  <si>
    <t>GMS Infect Dis</t>
  </si>
  <si>
    <t>PMC6301722</t>
  </si>
  <si>
    <t>10.3205/id000031</t>
  </si>
  <si>
    <t>2017 Sep 15</t>
  </si>
  <si>
    <t>Recent urbanization in China is correlated with a Westernized microbiome encoding increased virulence and antibiotic resistance genes</t>
  </si>
  <si>
    <t>Winglee K, Howard AG, Sha W, Gharaibeh RZ, Liu J, Jin D, Fodor AA, Gordon-Larsen P.</t>
  </si>
  <si>
    <t>Microbiome. 2017 Sep 15;5(1):121. doi: 10.1186/s40168-017-0338-7.</t>
  </si>
  <si>
    <t>Winglee K</t>
  </si>
  <si>
    <t>PMC5603068</t>
  </si>
  <si>
    <t>10.1186/s40168-017-0338-7</t>
  </si>
  <si>
    <t>Stand-Alone EAL Domain Proteins Form a Distinct Subclass of EAL Proteins Involved in Regulation of Cell Motility and Biofilm Formation in Enterobacteria</t>
  </si>
  <si>
    <t>El Mouali Y, Kim H, Ahmad I, Brauner A, Liu Y, Skurnik M, Galperin MY, Römling U.</t>
  </si>
  <si>
    <t>J Bacteriol. 2017 Aug 22;199(18):e00179-17. doi: 10.1128/JB.00179-17. Print 2017 Sep 15.</t>
  </si>
  <si>
    <t>El Mouali Y</t>
  </si>
  <si>
    <t>PMC5573086</t>
  </si>
  <si>
    <t>10.1128/JB.00179-17</t>
  </si>
  <si>
    <t>2017 Aug 22</t>
  </si>
  <si>
    <t>A systematic exploration of the interactions between bacterial effector proteins and host cell membranes</t>
  </si>
  <si>
    <t>Weigele BA, Orchard RC, Jimenez A, Cox GW, Alto NM.</t>
  </si>
  <si>
    <t>Nat Commun. 2017 Sep 14;8(1):532. doi: 10.1038/s41467-017-00700-7.</t>
  </si>
  <si>
    <t>Weigele BA</t>
  </si>
  <si>
    <t>PMC5599653</t>
  </si>
  <si>
    <t>10.1038/s41467-017-00700-7</t>
  </si>
  <si>
    <t>2017 Sep 14</t>
  </si>
  <si>
    <t>Challenging a bioinformatic tool's ability to detect microbial contaminants using in silico whole genome sequencing data</t>
  </si>
  <si>
    <t>Olson ND, Zook JM, Morrow JB, Lin NJ.</t>
  </si>
  <si>
    <t>PeerJ. 2017 Sep 12;5:e3729. doi: 10.7717/peerj.3729. eCollection 2017.</t>
  </si>
  <si>
    <t>Olson ND</t>
  </si>
  <si>
    <t>PMC5600177</t>
  </si>
  <si>
    <t>10.7717/peerj.3729</t>
  </si>
  <si>
    <t>2017 Sep 12</t>
  </si>
  <si>
    <t>Bacteriophages are the major drivers of Shigella flexneri serotype 1c genome plasticity: a complete genome analysis</t>
  </si>
  <si>
    <t>Parajuli P, Adamski M, Verma NK.</t>
  </si>
  <si>
    <t>BMC Genomics. 2017 Sep 12;18(1):722. doi: 10.1186/s12864-017-4109-4.</t>
  </si>
  <si>
    <t>PMC5596473</t>
  </si>
  <si>
    <t>10.1186/s12864-017-4109-4</t>
  </si>
  <si>
    <t>Injection of T3SS effectors not resulting in invasion is the main targeting mechanism of Shigella toward human lymphocytes</t>
  </si>
  <si>
    <t>Pinaud L, Samassa F, Porat Z, Ferrari ML, Belotserkovsky I, Parsot C, Sansonetti PJ, Campbell-Valois FX, Phalipon A.</t>
  </si>
  <si>
    <t>Proc Natl Acad Sci U S A. 2017 Sep 12;114(37):9954-9959. doi: 10.1073/pnas.1707098114. Epub 2017 Aug 28.</t>
  </si>
  <si>
    <t>PMC5604021</t>
  </si>
  <si>
    <t>10.1073/pnas.1707098114</t>
  </si>
  <si>
    <t>[Survey on a public health emergency event caused by norovirus]</t>
  </si>
  <si>
    <t>Xing Y, Jiang C, Hua WY, Liu F, Zhao Z, Ding YJ, Wang L, Li J.</t>
  </si>
  <si>
    <t>Zhonghua Liu Xing Bing Xue Za Zhi. 2017 Sep 10;38(9):1174-1178. doi: 10.3760/cma.j.issn.0254-6450.2017.09.006.</t>
  </si>
  <si>
    <t>Xing Y</t>
  </si>
  <si>
    <t>10.3760/cma.j.issn.0254-6450.2017.09.006</t>
  </si>
  <si>
    <t>2017 Sep 10</t>
  </si>
  <si>
    <t>Review of infectious diseases in refugees and asylum seekers-current status and going forward</t>
  </si>
  <si>
    <t>Eiset AH, Wejse C.</t>
  </si>
  <si>
    <t>Public Health Rev. 2017 Sep 8;38:22. doi: 10.1186/s40985-017-0065-4. eCollection 2017.</t>
  </si>
  <si>
    <t>Eiset AH</t>
  </si>
  <si>
    <t>Public Health Rev</t>
  </si>
  <si>
    <t>PMC5810046</t>
  </si>
  <si>
    <t>10.1186/s40985-017-0065-4</t>
  </si>
  <si>
    <t>2017 Sep 8</t>
  </si>
  <si>
    <t>Epidemic characterization and molecular genotyping of Shigella flexneri isolated from calves with diarrhea in Northwest China</t>
  </si>
  <si>
    <t>Zhu Z, Cao M, Zhou X, Li B, Zhang J.</t>
  </si>
  <si>
    <t>Antimicrob Resist Infect Control. 2017 Sep 6;6:92. doi: 10.1186/s13756-017-0252-6. eCollection 2017.</t>
  </si>
  <si>
    <t>PMC5585892</t>
  </si>
  <si>
    <t>10.1186/s13756-017-0252-6</t>
  </si>
  <si>
    <t>2017 Sep 6</t>
  </si>
  <si>
    <t>Vaccination with Shigella flexneri 2a conjugate induces type 2a and cross-reactive type 6 antibodies in humans but not in mice</t>
  </si>
  <si>
    <t>Farzam N, Ramon-Saraf R, Banet-Levi Y, Lerner-Geva L, Ashkenazi S, Kubler-Kielb J, Vinogradov E, Robbins JB, Schneerson R.</t>
  </si>
  <si>
    <t>Vaccine. 2017 Sep 5;35(37):4990-4996. doi: 10.1016/j.vaccine.2017.07.070. Epub 2017 Aug 7.</t>
  </si>
  <si>
    <t>Farzam N</t>
  </si>
  <si>
    <t>10.1016/j.vaccine.2017.07.070</t>
  </si>
  <si>
    <t>2017 Sep 5</t>
  </si>
  <si>
    <t>The Maturing Development of Gut Microbiota in Commercial Piglets during the Weaning Transition</t>
  </si>
  <si>
    <t>Chen L, Xu Y, Chen X, Fang C, Zhao L, Chen F.</t>
  </si>
  <si>
    <t>Front Microbiol. 2017 Sep 4;8:1688. doi: 10.3389/fmicb.2017.01688. eCollection 2017.</t>
  </si>
  <si>
    <t>PMC5591375</t>
  </si>
  <si>
    <t>10.3389/fmicb.2017.01688</t>
  </si>
  <si>
    <t>The effects of culture independent diagnostic testing on the diagnosis and reporting of enteric bacterial pathogens in Queensland, 2010 to 2014</t>
  </si>
  <si>
    <t>May FJ, Stafford RJ, Carroll H, Robson JM, Vohra R, Nimmo GR, Bates J, Kirk MD, Fearnley EJ, Polkinghorne BG.</t>
  </si>
  <si>
    <t>Commun Dis Intell Q Rep. 2017 Sep 1;41(3):E223-E230.</t>
  </si>
  <si>
    <t>May FJ</t>
  </si>
  <si>
    <t>Commun Dis Intell Q Rep</t>
  </si>
  <si>
    <t>2017 Sep 1</t>
  </si>
  <si>
    <t>What history tells us XLIII Bacteriophage: The contexts in which it was discovered</t>
  </si>
  <si>
    <t>Morange M.</t>
  </si>
  <si>
    <t>J Biosci. 2017 Sep;42(3):359-362. doi: 10.1007/s12038-017-9702-9.</t>
  </si>
  <si>
    <t>Morange M</t>
  </si>
  <si>
    <t>J Biosci</t>
  </si>
  <si>
    <t>10.1007/s12038-017-9702-9</t>
  </si>
  <si>
    <t>2017 Sep</t>
  </si>
  <si>
    <t>Presenting a rapid method for detection of Bacillus cereus, Listeria monocytogenes and Campylobacter jejuni in food samples</t>
  </si>
  <si>
    <t>Razei A, Sorouri R, Mousavi SL, Nazarian S, Amani J, Aghamollaei H.</t>
  </si>
  <si>
    <t>Iran J Basic Med Sci. 2017 Sep;20(9):1050-1055. doi: 10.22038/IJBMS.2017.9275.</t>
  </si>
  <si>
    <t>Razei A</t>
  </si>
  <si>
    <t>PMC5651459</t>
  </si>
  <si>
    <t>10.22038/IJBMS.2017.9275</t>
  </si>
  <si>
    <t>Immunogenic evaluation of chimeric recombinant protein against ETEC, EHEC and Shigella</t>
  </si>
  <si>
    <t>Khalouie F, Mousavi SL, Nazarian S, Amani J, Pourfarzam P.</t>
  </si>
  <si>
    <t>Mol Biol Res Commun. 2017 Sep;6(3):101-112. doi: 10.22099/mbrc.2017.4081.</t>
  </si>
  <si>
    <t>Khalouie F</t>
  </si>
  <si>
    <t>Mol Biol Res Commun</t>
  </si>
  <si>
    <t>PMC5640892</t>
  </si>
  <si>
    <t>10.22099/mbrc.2017.4081</t>
  </si>
  <si>
    <t>Antibacterial, Anti-Diarrhoeal, Analgesic, Cytotoxic Activities, and GC-MS Profiling of Sonneratia apetala (Buch.-Ham.) Seed</t>
  </si>
  <si>
    <t>Hossain SJ, Islam MR, Pervin T, Iftekharuzzaman M, Hamdi OAA, Mubassara S, Saifuzzaman M, Shilpi JA.</t>
  </si>
  <si>
    <t>Prev Nutr Food Sci. 2017 Sep;22(3):157-165. doi: 10.3746/pnf.2017.22.3.157. Epub 2017 Sep 30.</t>
  </si>
  <si>
    <t>Hossain SJ</t>
  </si>
  <si>
    <t>PMC5642796</t>
  </si>
  <si>
    <t>10.3746/pnf.2017.22.3.157</t>
  </si>
  <si>
    <t>Molecular characterization of antimicrobial resistance in clinical Shigella isolates during 2014 and 2015: trends in South India</t>
  </si>
  <si>
    <t>Anandan S, Muthuirulandi Sethuvel DP, Gajendiren R, Verghese VP, Walia K, Veeraraghavan B.</t>
  </si>
  <si>
    <t>Germs. 2017 Sep 1;7(3):115-122. doi: 10.18683/germs.2017.1116. eCollection 2017 Sep.</t>
  </si>
  <si>
    <t>Anandan S</t>
  </si>
  <si>
    <t>Germs</t>
  </si>
  <si>
    <t>PMC5601094</t>
  </si>
  <si>
    <t>10.18683/germs.2017.1116</t>
  </si>
  <si>
    <t>Importation of travel-related infectious diseases is increasing in South Korea: An analysis of salmonellosis, shigellosis, malaria, and dengue surveillance data</t>
  </si>
  <si>
    <t>Choe YJ, Choe SA, Cho SI.</t>
  </si>
  <si>
    <t>Travel Med Infect Dis. 2017 Sep;19:22-27. doi: 10.1016/j.tmaid.2017.09.003. Epub 2017 Sep 15.</t>
  </si>
  <si>
    <t>Choe YJ</t>
  </si>
  <si>
    <t>PMC7110683</t>
  </si>
  <si>
    <t>10.1016/j.tmaid.2017.09.003</t>
  </si>
  <si>
    <t>Antibiotic Therapy for Acute Watery Diarrhea and Dysentery</t>
  </si>
  <si>
    <t>Tribble DR.</t>
  </si>
  <si>
    <t>Mil Med. 2017 Sep;182(S2):17-25. doi: 10.7205/MILMED-D-17-00068.</t>
  </si>
  <si>
    <t>Tribble DR</t>
  </si>
  <si>
    <t>Mil Med</t>
  </si>
  <si>
    <t>PMC5650106</t>
  </si>
  <si>
    <t>NIHMS879572</t>
  </si>
  <si>
    <t>10.7205/MILMED-D-17-00068</t>
  </si>
  <si>
    <t>Travelers' Diarrhea: An Update on the Incidence, Etiology, and Risk in Military Deployments and Similar Travel Populations</t>
  </si>
  <si>
    <t>Porter CK, Olson S, Hall A, Riddle MS.</t>
  </si>
  <si>
    <t>Mil Med. 2017 Sep;182(S2):4-10. doi: 10.7205/MILMED-D-17-00064.</t>
  </si>
  <si>
    <t>10.7205/MILMED-D-17-00064</t>
  </si>
  <si>
    <t>Effects of rhubarb (Rheum ribes L.) syrup on dysenteric diarrhea in children: a randomized, double-blind, placebo-controlled trial</t>
  </si>
  <si>
    <t>Khiveh A, Hashempur MH, Shakiba M, Lotfi MH, Shakeri A, Kazemeini S, Mousavi Z, Jabbari M, Kamalinejad M, Emtiazy M.</t>
  </si>
  <si>
    <t>J Integr Med. 2017 Sep;15(5):365-372. doi: 10.1016/S2095-4964(17)60344-3.</t>
  </si>
  <si>
    <t>Khiveh A</t>
  </si>
  <si>
    <t>J Integr Med</t>
  </si>
  <si>
    <t>10.1016/S2095-4964(17)60344-3</t>
  </si>
  <si>
    <t>Travel-related acquisition of diarrhoeagenic bacteria, enteral viruses and parasites in a prospective cohort of 98 Dutch travellers</t>
  </si>
  <si>
    <t>van Hattem JM, Arcilla MS, Grobusch MP, Bart A, Bootsma MC, van Genderen PJ, van Gool T, Goorhuis A, van Hellemond JJ, Molenkamp R, Molhoek N, Oude Lashof AM, Stobberingh EE, de Wever B, Verbrugh HA, Melles DC, Penders J, Schultsz C, de Jong MD.</t>
  </si>
  <si>
    <t>Travel Med Infect Dis. 2017 Sep;19:33-36. doi: 10.1016/j.tmaid.2017.08.003. Epub 2017 Aug 24.</t>
  </si>
  <si>
    <t>van Hattem JM</t>
  </si>
  <si>
    <t>10.1016/j.tmaid.2017.08.003</t>
  </si>
  <si>
    <t>Prevalence of Yersinia enterocolitica Bioserotype 3/O:3 among Children with Diarrhea, China, 2010-2015</t>
  </si>
  <si>
    <t>Duan R, Liang J, Zhang J, Chen Y, Wang J, Tong J, Guo B, Hu W, Wang M, Zhao J, Liu C, Hao H, Wang X, Jing H.</t>
  </si>
  <si>
    <t>Emerg Infect Dis. 2017 Sep;23(9):1502-1509. doi: 10.3201/eid2309.160827.</t>
  </si>
  <si>
    <t>Duan R</t>
  </si>
  <si>
    <t>PMC5572862</t>
  </si>
  <si>
    <t>10.3201/eid2309.160827</t>
  </si>
  <si>
    <t>Analysis of the microbiota of refrigerated chopped parsley after treatments with a coating containing enterocin AS-48 or by high-hydrostatic pressure</t>
  </si>
  <si>
    <t>Grande Burgos MJ, López Aguayo MDC, Pérez Pulido R, Galvez A, Lucas R.</t>
  </si>
  <si>
    <t>Food Res Int. 2017 Sep;99(Pt 1):91-97. doi: 10.1016/j.foodres.2017.05.011. Epub 2017 May 19.</t>
  </si>
  <si>
    <t>Grande Burgos MJ</t>
  </si>
  <si>
    <t>10.1016/j.foodres.2017.05.011</t>
  </si>
  <si>
    <t>Eco-friendly fabrication of Ag nanostructures using the seed extract of Pedalium murex, an ancient Indian medicinal plant: Histopathological effects on the Zika virus vector Aedes aegypti and inhibition of biofilm-forming pathogenic bacteria</t>
  </si>
  <si>
    <t>Ishwarya R, Vaseeharan B, Anuradha R, Rekha R, Govindarajan M, Alharbi NS, Kadaikunnan S, Khaled JM, Benelli G.</t>
  </si>
  <si>
    <t>J Photochem Photobiol B. 2017 Sep;174:133-143. doi: 10.1016/j.jphotobiol.2017.07.026. Epub 2017 Jul 25.</t>
  </si>
  <si>
    <t>Ishwarya R</t>
  </si>
  <si>
    <t>10.1016/j.jphotobiol.2017.07.026</t>
  </si>
  <si>
    <t>Development of an isothermal amplification-based assay for the rapid visual detection of Salmonella bacteria</t>
  </si>
  <si>
    <t>Liu HB, Zang YX, Du XJ, Li P, Wang S.</t>
  </si>
  <si>
    <t>J Dairy Sci. 2017 Sep;100(9):7016-7025. doi: 10.3168/jds.2017-12566. Epub 2017 Jul 12.</t>
  </si>
  <si>
    <t>Liu HB</t>
  </si>
  <si>
    <t>10.3168/jds.2017-12566</t>
  </si>
  <si>
    <t>The Shigella type III effector IpgD recodes Ca(2+) signals during invasion of epithelial cells</t>
  </si>
  <si>
    <t>Sun CH, Wacquier B, Aguilar DI, Carayol N, Denis K, Boucherie S, Valencia-Gallardo C, Simsek C, Erneux C, Lehman A, Enninga J, Arbibe L, Sansonetti P, Dupont G, Combettes L, Tran Van Nhieu G.</t>
  </si>
  <si>
    <t>EMBO J. 2017 Sep 1;36(17):2567-2580. doi: 10.15252/embj.201696272. Epub 2017 Jul 12.</t>
  </si>
  <si>
    <t>Sun CH</t>
  </si>
  <si>
    <t>PMC5579377</t>
  </si>
  <si>
    <t>10.15252/embj.201696272</t>
  </si>
  <si>
    <t>Plasmid-mediated transfer of CTX-M-55 extended-spectrum beta-lactamase among different strains of Salmonella and Shigella spp. in the Republic of Korea</t>
  </si>
  <si>
    <t>Kim JS, Kim S, Park J, Shin E, Yun YS, Lee DY, Kwak HS, Seong WK, Chung GT, Kim J.</t>
  </si>
  <si>
    <t>Diagn Microbiol Infect Dis. 2017 Sep;89(1):86-88. doi: 10.1016/j.diagmicrobio.2017.03.014. Epub 2017 Mar 30.</t>
  </si>
  <si>
    <t>Kim JS</t>
  </si>
  <si>
    <t>10.1016/j.diagmicrobio.2017.03.014</t>
  </si>
  <si>
    <t>Characterization of a Large Antibiotic Resistance Plasmid Found in Enteropathogenic Escherichia coli Strain B171 and Its Relatedness to Plasmids of Diverse E. coli and Shigella Strains</t>
  </si>
  <si>
    <t>Hazen TH, Michalski J, Nagaraj S, Okeke IN, Rasko DA.</t>
  </si>
  <si>
    <t>Antimicrob Agents Chemother. 2017 Aug 24;61(9):e00995-17. doi: 10.1128/AAC.00995-17. Print 2017 Sep.</t>
  </si>
  <si>
    <t>Hazen TH</t>
  </si>
  <si>
    <t>PMC5571317</t>
  </si>
  <si>
    <t>10.1128/AAC.00995-17</t>
  </si>
  <si>
    <t>2017 Aug 24</t>
  </si>
  <si>
    <t>Characterization of Extended-Spectrum β-Lactamase Genes of Shigella flexneri Isolates With Fosfomycin Resistance From Patients in China</t>
  </si>
  <si>
    <t>Liu Y, Cheng Y, Yang H, Hu L, Cheng J, Ye Y, Li J.</t>
  </si>
  <si>
    <t>Ann Lab Med. 2017 Sep;37(5):415-419. doi: 10.3343/alm.2017.37.5.415.</t>
  </si>
  <si>
    <t>Ann Lab Med</t>
  </si>
  <si>
    <t>PMC5500740</t>
  </si>
  <si>
    <t>10.3343/alm.2017.37.5.415</t>
  </si>
  <si>
    <t>The Enterohemorrhagic Escherichia coli Effector EspW Triggers Actin Remodeling in a Rac1-Dependent Manner</t>
  </si>
  <si>
    <t>Sandu P, Crepin VF, Drechsler H, McAinsh AD, Frankel G, Berger CN.</t>
  </si>
  <si>
    <t>Infect Immun. 2017 Aug 18;85(9):e00244-17. doi: 10.1128/IAI.00244-17. Print 2017 Sep.</t>
  </si>
  <si>
    <t>Sandu P</t>
  </si>
  <si>
    <t>PMC5563575</t>
  </si>
  <si>
    <t>10.1128/IAI.00244-17</t>
  </si>
  <si>
    <t>2017 Aug 18</t>
  </si>
  <si>
    <t>A 10-year surveillance of antimicrobial susceptibility patterns in Shigella sonnei isolates circulating in Jiangsu Province, China</t>
  </si>
  <si>
    <t>Gu B, Xu T, Kang H, Xu Y, Liu G, Pan S, Qian H, Ma P.</t>
  </si>
  <si>
    <t>J Glob Antimicrob Resist. 2017 Sep;10:29-34. doi: 10.1016/j.jgar.2017.03.009. Epub 2017 Jun 9.</t>
  </si>
  <si>
    <t>PMC7103933</t>
  </si>
  <si>
    <t>10.1016/j.jgar.2017.03.009</t>
  </si>
  <si>
    <t>Multiplex polymerase chain reaction for identification of Escherichia coli, Escherichia albertii and Escherichia fergusonii</t>
  </si>
  <si>
    <t>Lindsey RL, Garcia-Toledo L, Fasulo D, Gladney LM, Strockbine N.</t>
  </si>
  <si>
    <t>J Microbiol Methods. 2017 Sep;140:1-4. doi: 10.1016/j.mimet.2017.06.005. Epub 2017 Jun 6.</t>
  </si>
  <si>
    <t>Lindsey RL</t>
  </si>
  <si>
    <t>PMC5603207</t>
  </si>
  <si>
    <t>NIHMS899984</t>
  </si>
  <si>
    <t>10.1016/j.mimet.2017.06.005</t>
  </si>
  <si>
    <t>Comparison of phenotypic and WGS-derived antimicrobial resistance profiles of Shigella sonnei isolated from cases of diarrhoeal disease in England and Wales, 2015</t>
  </si>
  <si>
    <t>Sadouki Z, Day MR, Doumith M, Chattaway MA, Dallman TJ, Hopkins KL, Elson R, Woodford N, Godbole G, Jenkins C.</t>
  </si>
  <si>
    <t>J Antimicrob Chemother. 2017 Sep 1;72(9):2496-2502. doi: 10.1093/jac/dkx170.</t>
  </si>
  <si>
    <t>Sadouki Z</t>
  </si>
  <si>
    <t>10.1093/jac/dkx170</t>
  </si>
  <si>
    <t>Estimates of global, regional, and national morbidity, mortality, and aetiologies of diarrhoeal diseases: a systematic analysis for the Global Burden of Disease Study 2015</t>
  </si>
  <si>
    <t>GBD Diarrhoeal Diseases Collaborators.</t>
  </si>
  <si>
    <t>Lancet Infect Dis. 2017 Sep;17(9):909-948. doi: 10.1016/S1473-3099(17)30276-1. Epub 2017 Jun 1.</t>
  </si>
  <si>
    <t>GBD Diarrhoeal Diseases Collaborators</t>
  </si>
  <si>
    <t>PMC5589208</t>
  </si>
  <si>
    <t>10.1016/S1473-3099(17)30276-1</t>
  </si>
  <si>
    <t>Next generation sequencing-based multigene panel for high throughput detection of food-borne pathogens</t>
  </si>
  <si>
    <t>Ferrario C, Lugli GA, Ossiprandi MC, Turroni F, Milani C, Duranti S, Mancabelli L, Mangifesta M, Alessandri G, van Sinderen D, Ventura M.</t>
  </si>
  <si>
    <t>Int J Food Microbiol. 2017 Sep 1;256:20-29. doi: 10.1016/j.ijfoodmicro.2017.05.001. Epub 2017 May 3.</t>
  </si>
  <si>
    <t>Ferrario C</t>
  </si>
  <si>
    <t>10.1016/j.ijfoodmicro.2017.05.001</t>
  </si>
  <si>
    <t>RACK-1, a multifaceted regulator is required for C. elegans innate immunity against S. flexneri M9OT infection</t>
  </si>
  <si>
    <t>Marudhupandiyan S, Prithika U, Balasubramaniam B, Balamurugan K.</t>
  </si>
  <si>
    <t>Dev Comp Immunol. 2017 Sep;74:227-236. doi: 10.1016/j.dci.2017.05.008. Epub 2017 May 11.</t>
  </si>
  <si>
    <t>Marudhupandiyan S</t>
  </si>
  <si>
    <t>10.1016/j.dci.2017.05.008</t>
  </si>
  <si>
    <t>A new anthraquinone and a new naphthoquinone from the whole plant of Spermacoce latifolia</t>
  </si>
  <si>
    <t>Luo Y, Shen HY, Shen QX, Cao ZH, Zhang M, Long SY, Wang ZB, Tan JW.</t>
  </si>
  <si>
    <t>J Asian Nat Prod Res. 2017 Sep;19(9):869-876. doi: 10.1080/10286020.2017.1279609. Epub 2017 Mar 30.</t>
  </si>
  <si>
    <t>Luo Y</t>
  </si>
  <si>
    <t>10.1080/10286020.2017.1279609</t>
  </si>
  <si>
    <t>Quantification of multiple waterborne pathogens in drinking water, drainage channels, and surface water in Kampala, Uganda, during seasonal variation</t>
  </si>
  <si>
    <t>Sadik NJ, Uprety S, Nalweyiso A, Kiggundu N, Banadda NE, Shisler JL, Nguyen TH.</t>
  </si>
  <si>
    <t>Geohealth. 2017 Aug 31;1(6):258-269. doi: 10.1002/2017GH000081. eCollection 2017 Aug.</t>
  </si>
  <si>
    <t>Sadik NJ</t>
  </si>
  <si>
    <t>PMC7007170</t>
  </si>
  <si>
    <t>10.1002/2017GH000081</t>
  </si>
  <si>
    <t>2017 Aug 31</t>
  </si>
  <si>
    <t>High-Quality Draft Genome Sequences for Four Drug-Resistant or Outbreak-Associated Shigella sonnei Strains Generated with PacBio Sequencing and Whole-Genome Maps</t>
  </si>
  <si>
    <t>Lindsey RL, Batra D, Rowe L, N Loparev V, Juieng P, Garcia-Toledo L, Bicknese A, Stripling D, Martin H, Chen J, Strockbine N, Trees E.</t>
  </si>
  <si>
    <t>Genome Announc. 2017 Aug 31;5(35):e00906-17. doi: 10.1128/genomeA.00906-17.</t>
  </si>
  <si>
    <t>PMC5578855</t>
  </si>
  <si>
    <t>10.1128/genomeA.00906-17</t>
  </si>
  <si>
    <t>Plasma-Derived Polyreactive Secretory-Like IgA and IgM Opsonizing Salmonella enterica Typhimurium Reduces Invasion and Gut Tissue Inflammation through Agglutination</t>
  </si>
  <si>
    <t>Bioley G, Monnerat J, Lötscher M, Vonarburg C, Zuercher A, Corthésy B.</t>
  </si>
  <si>
    <t>Front Immunol. 2017 Aug 29;8:1043. doi: 10.3389/fimmu.2017.01043. eCollection 2017.</t>
  </si>
  <si>
    <t>Bioley G</t>
  </si>
  <si>
    <t>PMC5581814</t>
  </si>
  <si>
    <t>10.3389/fimmu.2017.01043</t>
  </si>
  <si>
    <t>2017 Aug 29</t>
  </si>
  <si>
    <t>Cardiolipin Synthesis and Outer Membrane Localization Are Required for Shigella flexneri Virulence</t>
  </si>
  <si>
    <t>Rossi RM, Yum L, Agaisse H, Payne SM.</t>
  </si>
  <si>
    <t>mBio. 2017 Aug 29;8(4):e01199-17. doi: 10.1128/mBio.01199-17.</t>
  </si>
  <si>
    <t>Rossi RM</t>
  </si>
  <si>
    <t>PMC5574711</t>
  </si>
  <si>
    <t>10.1128/mBio.01199-17</t>
  </si>
  <si>
    <t>Evaluation of microplate immunocapture method for detection of Vibrio cholerae, Salmonella Typhi and Shigella flexneri from food</t>
  </si>
  <si>
    <t>Fakruddin M, Hossain MN, Ahmed MM.</t>
  </si>
  <si>
    <t>BMC Microbiol. 2017 Aug 29;17(1):189. doi: 10.1186/s12866-017-1099-y.</t>
  </si>
  <si>
    <t>Fakruddin M</t>
  </si>
  <si>
    <t>PMC5576308</t>
  </si>
  <si>
    <t>10.1186/s12866-017-1099-y</t>
  </si>
  <si>
    <t>Outer membrane proteins analysis of Shigella sonnei and evaluation of their antigenicity in Shigella infected individuals</t>
  </si>
  <si>
    <t>Harikrishnan H, Banga Singh KK, Ismail A.</t>
  </si>
  <si>
    <t>PLoS One. 2017 Aug 28;12(8):e0182878. doi: 10.1371/journal.pone.0182878. eCollection 2017.</t>
  </si>
  <si>
    <t>Harikrishnan H</t>
  </si>
  <si>
    <t>PMC5573271</t>
  </si>
  <si>
    <t>10.1371/journal.pone.0182878</t>
  </si>
  <si>
    <t>2017 Aug 28</t>
  </si>
  <si>
    <t>Antimicrobial natural product research: A review from a South African perspective for the years 2009-2016</t>
  </si>
  <si>
    <t>Van Vuuren S, Holl D.</t>
  </si>
  <si>
    <t>J Ethnopharmacol. 2017 Aug 17;208:236-252. doi: 10.1016/j.jep.2017.07.011. Epub 2017 Jul 8.</t>
  </si>
  <si>
    <t>Van Vuuren S</t>
  </si>
  <si>
    <t>10.1016/j.jep.2017.07.011</t>
  </si>
  <si>
    <t>2017 Aug 17</t>
  </si>
  <si>
    <t>Epithelial Cell Damage Activates Bactericidal/Permeability Increasing-Protein (BPI) Expression in Intestinal Epithelium</t>
  </si>
  <si>
    <t>Balakrishnan A, Chakravortty D.</t>
  </si>
  <si>
    <t>Front Microbiol. 2017 Aug 15;8:1567. doi: 10.3389/fmicb.2017.01567. eCollection 2017.</t>
  </si>
  <si>
    <t>Balakrishnan A</t>
  </si>
  <si>
    <t>PMC5559428</t>
  </si>
  <si>
    <t>10.3389/fmicb.2017.01567</t>
  </si>
  <si>
    <t>2017 Aug 15</t>
  </si>
  <si>
    <t>Gut microbiota dysbiosis in patients with non-alcoholic fatty liver disease</t>
  </si>
  <si>
    <t>Shen F, Zheng RD, Sun XQ, Ding WJ, Wang XY, Fan JG.</t>
  </si>
  <si>
    <t>Hepatobiliary Pancreat Dis Int. 2017 Aug 15;16(4):375-381. doi: 10.1016/S1499-3872(17)60019-5.</t>
  </si>
  <si>
    <t>Shen F</t>
  </si>
  <si>
    <t>Hepatobiliary Pancreat Dis Int</t>
  </si>
  <si>
    <t>10.1016/S1499-3872(17)60019-5</t>
  </si>
  <si>
    <t>Imaging macropinosomes during Shigella infections</t>
  </si>
  <si>
    <t>Kühn S, Lopez-Montero N, Chang YY, Sartori-Rupp A, Enninga J.</t>
  </si>
  <si>
    <t>Methods. 2017 Aug 15;127:12-22. doi: 10.1016/j.ymeth.2017.05.007. Epub 2017 May 15.</t>
  </si>
  <si>
    <t>10.1016/j.ymeth.2017.05.007</t>
  </si>
  <si>
    <t>The AraC Negative Regulator family modulates the activity of histone-like proteins in pathogenic bacteria</t>
  </si>
  <si>
    <t>Santiago AE, Yan MB, Hazen TH, Sauder B, Meza-Segura M, Rasko DA, Kendall MM, Ruiz-Perez F, Nataro JP.</t>
  </si>
  <si>
    <t>PLoS Pathog. 2017 Aug 14;13(8):e1006545. doi: 10.1371/journal.ppat.1006545. eCollection 2017 Aug.</t>
  </si>
  <si>
    <t>Santiago AE</t>
  </si>
  <si>
    <t>PMC5570504</t>
  </si>
  <si>
    <t>10.1371/journal.ppat.1006545</t>
  </si>
  <si>
    <t>2017 Aug 14</t>
  </si>
  <si>
    <t>Impact of meteorological factors on the incidence of bacillary dysentery in Beijing, China: A time series analysis (1970-2012)</t>
  </si>
  <si>
    <t>Yan L, Wang H, Zhang X, Li MY, He J.</t>
  </si>
  <si>
    <t>PLoS One. 2017 Aug 10;12(8):e0182937. doi: 10.1371/journal.pone.0182937. eCollection 2017.</t>
  </si>
  <si>
    <t>Yan L</t>
  </si>
  <si>
    <t>PMC5552134</t>
  </si>
  <si>
    <t>10.1371/journal.pone.0182937</t>
  </si>
  <si>
    <t>2017 Aug 10</t>
  </si>
  <si>
    <t>In silico analysis to identify vaccine candidates common to multiple serotypes of Shigella and evaluation of their immunogenicity</t>
  </si>
  <si>
    <t>Pahil S, Taneja N, Ansari HR, Raghava GPS.</t>
  </si>
  <si>
    <t>PLoS One. 2017 Aug 2;12(8):e0180505. doi: 10.1371/journal.pone.0180505. eCollection 2017.</t>
  </si>
  <si>
    <t>Pahil S</t>
  </si>
  <si>
    <t>PMC5540609</t>
  </si>
  <si>
    <t>10.1371/journal.pone.0180505</t>
  </si>
  <si>
    <t>2017 Aug 2</t>
  </si>
  <si>
    <t>Synthetic peptides mimicking lipopolysaccharide as a potential vaccine candidates against Vibrio cholerae serogroup O1</t>
  </si>
  <si>
    <t>Ghazi FMP, Gargari SLM.</t>
  </si>
  <si>
    <t>Iran J Microbiol. 2017 Aug;9(4):244-250.</t>
  </si>
  <si>
    <t>Ghazi FMP</t>
  </si>
  <si>
    <t>PMC5723977</t>
  </si>
  <si>
    <t>2017 Aug</t>
  </si>
  <si>
    <t>Bacteriocinogenic potential and virulence traits of Enterococcus faecium and E. faecalis isolated from human milk</t>
  </si>
  <si>
    <t>Khalkhali S, Mojgani N.</t>
  </si>
  <si>
    <t>Iran J Microbiol. 2017 Aug;9(4):224-233.</t>
  </si>
  <si>
    <t>Khalkhali S</t>
  </si>
  <si>
    <t>PMC5723975</t>
  </si>
  <si>
    <t>Mechanisms of vasorelaxation induced by total flavonoids of Euphorbia humifusa in rat aorta</t>
  </si>
  <si>
    <t>Wang TT, Zhou ZQ, Wang S, Ji XW, Wu B, Sun LY, Wen JF, Kang DG, Lee HS, Cho KW, Jin SN.</t>
  </si>
  <si>
    <t>J Physiol Pharmacol. 2017 Aug;68(4):619-628.</t>
  </si>
  <si>
    <t>Wang TT</t>
  </si>
  <si>
    <t>J Physiol Pharmacol</t>
  </si>
  <si>
    <t>Chemical composition, antioxidant, and antibacterial activity of essential oils from Etlingera sayapensis A.D. Poulsen &amp; Ibrahim</t>
  </si>
  <si>
    <t>Mahdavi B, Yaacob WA, Din LB.</t>
  </si>
  <si>
    <t>Asian Pac J Trop Med. 2017 Aug;10(8):819-826. doi: 10.1016/j.apjtm.2017.08.006. Epub 2017 Aug 19.</t>
  </si>
  <si>
    <t>Mahdavi B</t>
  </si>
  <si>
    <t>Asian Pac J Trop Med</t>
  </si>
  <si>
    <t>10.1016/j.apjtm.2017.08.006</t>
  </si>
  <si>
    <t>16S rRNA genes Illumina sequencing revealed differential cecal microbiome in specific pathogen free chickens infected with different subgroup of avian leukosis viruses</t>
  </si>
  <si>
    <t>Ma X, Wang Q, Li H, Xu C, Cui N, Zhao X.</t>
  </si>
  <si>
    <t>Vet Microbiol. 2017 Aug;207:195-204. doi: 10.1016/j.vetmic.2017.05.016. Epub 2017 Jun 19.</t>
  </si>
  <si>
    <t>10.1016/j.vetmic.2017.05.016</t>
  </si>
  <si>
    <t>Safety Profile and Immunologic Responses of a Novel Vaccine Against Shigella sonnei Administered Intramuscularly, Intradermally and Intranasally: Results From Two Parallel Randomized Phase 1 Clinical Studies in Healthy Adult Volunteers in Europe</t>
  </si>
  <si>
    <t>Launay O, Lewis DJM, Anemona A, Loulergue P, Leahy J, Sciré AS, Maugard A, Marchetti E, Zancan S, Huo Z, Rondini S, Marhaba R, Finco O, Martin LB, Auerbach J, Cohen D, Saul A, Gerke C, Podda A.</t>
  </si>
  <si>
    <t>EBioMedicine. 2017 Aug;22:164-172. doi: 10.1016/j.ebiom.2017.07.013. Epub 2017 Jul 15.</t>
  </si>
  <si>
    <t>PMC5552227</t>
  </si>
  <si>
    <t>10.1016/j.ebiom.2017.07.013</t>
  </si>
  <si>
    <t>The Burden and Etiology of Diarrheal Illness in Developing Countries</t>
  </si>
  <si>
    <t>Pediatr Clin North Am. 2017 Aug;64(4):799-814. doi: 10.1016/j.pcl.2017.03.006.</t>
  </si>
  <si>
    <t>Pediatr Clin North Am</t>
  </si>
  <si>
    <t>10.1016/j.pcl.2017.03.006</t>
  </si>
  <si>
    <t>Inhibition of Shigella sonnei and Shigella flexneri in Hummus Using Citric Acid and Garlic Extract</t>
  </si>
  <si>
    <t>Olaimat AN, Al-Holy MA, Abu-Ghoush MH, Osaili TM, Al-Nabulsi AA, Rasco BA.</t>
  </si>
  <si>
    <t>J Food Sci. 2017 Aug;82(8):1908-1915. doi: 10.1111/1750-3841.13803. Epub 2017 Jul 21.</t>
  </si>
  <si>
    <t>Olaimat AN</t>
  </si>
  <si>
    <t>10.1111/1750-3841.13803</t>
  </si>
  <si>
    <t>Biopolymer zein-coated gold nanoparticles: Synthesis, antibacterial potential, toxicity and histopathological effects against the Zika virus vector Aedes aegypti</t>
  </si>
  <si>
    <t>Suganya P, Vaseeharan B, Vijayakumar S, Balan B, Govindarajan M, Alharbi NS, Kadaikunnan S, Khaled JM, Benelli G.</t>
  </si>
  <si>
    <t>J Photochem Photobiol B. 2017 Aug;173:404-411. doi: 10.1016/j.jphotobiol.2017.06.004. Epub 2017 Jun 17.</t>
  </si>
  <si>
    <t>Suganya P</t>
  </si>
  <si>
    <t>10.1016/j.jphotobiol.2017.06.004</t>
  </si>
  <si>
    <t>Bacterial secretion: Shigella sonnei has the edge</t>
  </si>
  <si>
    <t>Starling S.</t>
  </si>
  <si>
    <t>Nat Rev Microbiol. 2017 Aug;15(8):450-451. doi: 10.1038/nrmicro.2017.74. Epub 2017 Jun 26.</t>
  </si>
  <si>
    <t>Starling S</t>
  </si>
  <si>
    <t>10.1038/nrmicro.2017.74</t>
  </si>
  <si>
    <t>Current pathogenic Escherichia coli foodborne outbreak cases and therapy development</t>
  </si>
  <si>
    <t>Yang SC, Lin CH, Aljuffali IA, Fang JY.</t>
  </si>
  <si>
    <t>Arch Microbiol. 2017 Aug;199(6):811-825. doi: 10.1007/s00203-017-1393-y. Epub 2017 Jun 9.</t>
  </si>
  <si>
    <t>Yang SC</t>
  </si>
  <si>
    <t>10.1007/s00203-017-1393-y</t>
  </si>
  <si>
    <t>First report of the qnrA determinant in Shigella sonnei isolated from China</t>
  </si>
  <si>
    <t>Qian HM, Qin TT, Liu GY, Li J, Ma P, Kong XX, Gu B, Bao CJ.</t>
  </si>
  <si>
    <t>Epidemiol Infect. 2017 Aug;145(11):2193-2196. doi: 10.1017/S0950268817000917. Epub 2017 May 24.</t>
  </si>
  <si>
    <t>Qian HM</t>
  </si>
  <si>
    <t>PMC9148851</t>
  </si>
  <si>
    <t>10.1017/S0950268817000917</t>
  </si>
  <si>
    <t>Prevalence and antimicrobial susceptibility of Salmonella and Shigella spp. among children with gastroenteritis in an Iranian referral hospital</t>
  </si>
  <si>
    <t>Mahmoudi S, Pourakbari B, Moradzadeh M, Eshaghi H, Ramezani A, Haghi Ashtiani MT, Keshavarz Valian S, Mamishi S.</t>
  </si>
  <si>
    <t>Microb Pathog. 2017 Aug;109:45-48. doi: 10.1016/j.micpath.2017.05.023. Epub 2017 May 16.</t>
  </si>
  <si>
    <t>Mahmoudi S</t>
  </si>
  <si>
    <t>10.1016/j.micpath.2017.05.023</t>
  </si>
  <si>
    <t>A rapid Salmonella detection method involving thermophilic helicase-dependent amplification and a lateral flow assay</t>
  </si>
  <si>
    <t>Du XJ, Zhou TJ, Li P, Wang S.</t>
  </si>
  <si>
    <t>Mol Cell Probes. 2017 Aug;34:37-44. doi: 10.1016/j.mcp.2017.05.004. Epub 2017 May 16.</t>
  </si>
  <si>
    <t>Du XJ</t>
  </si>
  <si>
    <t>10.1016/j.mcp.2017.05.004</t>
  </si>
  <si>
    <t>Diagnostic microarray for 14 water and foodborne pathogens using a flatbed scanner</t>
  </si>
  <si>
    <t>Srinivasan V, Stedtfeld RD, Tourlousse DM, Baushke SW, Xin Y, Miller SM, Pham T, Rouillard JM, Gulari E, Tiedje JM, Hashsham SA.</t>
  </si>
  <si>
    <t>J Microbiol Methods. 2017 Aug;139:15-21. doi: 10.1016/j.mimet.2017.04.009. Epub 2017 Apr 23.</t>
  </si>
  <si>
    <t>Srinivasan V</t>
  </si>
  <si>
    <t>PMC5491306</t>
  </si>
  <si>
    <t>NIHMS873928</t>
  </si>
  <si>
    <t>10.1016/j.mimet.2017.04.009</t>
  </si>
  <si>
    <t>Dissecting binding of a β-barrel membrane protein by phage display</t>
  </si>
  <si>
    <t>Meneghini LM, Tripathi S, Woodworth MA, Majumdar S, Poulos TL, Weiss GA.</t>
  </si>
  <si>
    <t>Mol Biosyst. 2017 Jul 25;13(8):1438-1447. doi: 10.1039/c7mb00163k.</t>
  </si>
  <si>
    <t>Meneghini LM</t>
  </si>
  <si>
    <t>Mol Biosyst</t>
  </si>
  <si>
    <t>PMC5564213</t>
  </si>
  <si>
    <t>NIHMS886396</t>
  </si>
  <si>
    <t>10.1039/c7mb00163k</t>
  </si>
  <si>
    <t>2017 Jul 25</t>
  </si>
  <si>
    <t>SIgA-Shigella Immune Complexes Interact with Dectin-1 and SIGNR3 to Differentially Regulate Mouse Peyer's Patch and Mesenteric Lymph Node Dendritic Cell's Responsiveness</t>
  </si>
  <si>
    <t>Mikulic J, Bioley G, Corthésy B.</t>
  </si>
  <si>
    <t>J Mol Biol. 2017 Jul 21;429(15):2387-2400. doi: 10.1016/j.jmb.2017.05.024. Epub 2017 Jun 3.</t>
  </si>
  <si>
    <t>Mikulic J</t>
  </si>
  <si>
    <t>10.1016/j.jmb.2017.05.024</t>
  </si>
  <si>
    <t>2017 Jul 21</t>
  </si>
  <si>
    <t>An attenuated Shigella mutant lacking the RNA-binding protein Hfq provides cross-protection against Shigella strains of broad serotype</t>
  </si>
  <si>
    <t>Mitobe J, Sinha R, Mitra S, Nag D, Saito N, Shimuta K, Koizumi N, Koley H.</t>
  </si>
  <si>
    <t>PLoS Negl Trop Dis. 2017 Jul 20;11(7):e0005728. doi: 10.1371/journal.pntd.0005728. eCollection 2017 Jul.</t>
  </si>
  <si>
    <t>PMC5544247</t>
  </si>
  <si>
    <t>10.1371/journal.pntd.0005728</t>
  </si>
  <si>
    <t>2017 Jul 20</t>
  </si>
  <si>
    <t>BipC, a Predicted Burkholderia pseudomallei Type 3 Secretion System Translocator Protein with Actin Binding Activity</t>
  </si>
  <si>
    <t>Vander Broek CW, Zainal Abidin N, Stevens JM.</t>
  </si>
  <si>
    <t>Front Cell Infect Microbiol. 2017 Jul 19;7:333. doi: 10.3389/fcimb.2017.00333. eCollection 2017.</t>
  </si>
  <si>
    <t>Vander Broek CW</t>
  </si>
  <si>
    <t>PMC5515863</t>
  </si>
  <si>
    <t>10.3389/fcimb.2017.00333</t>
  </si>
  <si>
    <t>2017 Jul 19</t>
  </si>
  <si>
    <t>Prevalence of enteric infections among hospitalized patients in two referral hospitals in Ghana</t>
  </si>
  <si>
    <t>Akuffo R, Armah G, Clemens M, Kronmann KC, Jones AH, Agbenohevi P, Sagoe K, Puplampu N, Talla Nzussouo N, Ampofo W, Koram K, Duplessis C, Dueger E.</t>
  </si>
  <si>
    <t>BMC Res Notes. 2017 Jul 17;10(1):292. doi: 10.1186/s13104-017-2621-x.</t>
  </si>
  <si>
    <t>Akuffo R</t>
  </si>
  <si>
    <t>PMC5514524</t>
  </si>
  <si>
    <t>10.1186/s13104-017-2621-x</t>
  </si>
  <si>
    <t>2017 Jul 17</t>
  </si>
  <si>
    <t>Development of a gold nanoparticle-based universal oligonucleotide microarray for multiplex and low-cost detection of foodborne pathogens</t>
  </si>
  <si>
    <t>Wang X, Ying S, Wei X, Yuan J.</t>
  </si>
  <si>
    <t>Int J Food Microbiol. 2017 Jul 17;253:66-74. doi: 10.1016/j.ijfoodmicro.2017.05.005. Epub 2017 May 9.</t>
  </si>
  <si>
    <t>10.1016/j.ijfoodmicro.2017.05.005</t>
  </si>
  <si>
    <t>Etiology of Severe Acute Watery Diarrhea in Children in the Global Rotavirus Surveillance Network Using Quantitative Polymerase Chain Reaction</t>
  </si>
  <si>
    <t>Operario DJ, Platts-Mills JA, Nadan S, Page N, Seheri M, Mphahlele J, Praharaj I, Kang G, Araujo IT, Leite JPG, Cowley D, Thomas S, Kirkwood CD, Dennis F, Armah G, Mwenda JM, Wijesinghe PR, Rey G, Grabovac V, Berejena C, Simwaka CJ, Uwimana J, Sherchand JB, Thu HM, Galagoda G, Bonkoungou IJO, Jagne S, Tsolenyanu E, Diop A, Enweronu-Laryea C, Borbor SA, Liu J, McMurry T, Lopman B, Parashar U, Gentsch J, Steele AD, Cohen A, Serhan F, Houpt ER.</t>
  </si>
  <si>
    <t>J Infect Dis. 2017 Jul 15;216(2):220-227. doi: 10.1093/infdis/jix294.</t>
  </si>
  <si>
    <t>Operario DJ</t>
  </si>
  <si>
    <t>PMC5853801</t>
  </si>
  <si>
    <t>10.1093/infdis/jix294</t>
  </si>
  <si>
    <t>2017 Jul 15</t>
  </si>
  <si>
    <t>TRAPPC13 modulates autophagy and the response to Golgi stress</t>
  </si>
  <si>
    <t>Ramírez-Peinado S, Ignashkova TI, van Raam BJ, Baumann J, Sennott EL, Gendarme M, Lindemann RK, Starnbach MN, Reiling JH.</t>
  </si>
  <si>
    <t>J Cell Sci. 2017 Jul 15;130(14):2251-2265. doi: 10.1242/jcs.199521. Epub 2017 May 23.</t>
  </si>
  <si>
    <t>Ramírez-Peinado S</t>
  </si>
  <si>
    <t>PMC6518214</t>
  </si>
  <si>
    <t>10.1242/jcs.199521</t>
  </si>
  <si>
    <t>Environmental Drivers and Predicted Risk of Bacillary Dysentery in Southwest China</t>
  </si>
  <si>
    <t>Zhang H, Si Y, Wang X, Gong P.</t>
  </si>
  <si>
    <t>Int J Environ Res Public Health. 2017 Jul 14;14(7):782. doi: 10.3390/ijerph14070782.</t>
  </si>
  <si>
    <t>PMC5551220</t>
  </si>
  <si>
    <t>10.3390/ijerph14070782</t>
  </si>
  <si>
    <t>2017 Jul 14</t>
  </si>
  <si>
    <t>Development of Human Breast Milk Microbiota-Associated Mice as a Method to Identify Breast Milk Bacteria Capable of Colonizing Gut</t>
  </si>
  <si>
    <t>Wang X, Lu H, Feng Z, Cao J, Fang C, Xu X, Zhao L, Shen J.</t>
  </si>
  <si>
    <t>Front Microbiol. 2017 Jul 11;8:1242. doi: 10.3389/fmicb.2017.01242. eCollection 2017.</t>
  </si>
  <si>
    <t>PMC5504100</t>
  </si>
  <si>
    <t>10.3389/fmicb.2017.01242</t>
  </si>
  <si>
    <t>2017 Jul 11</t>
  </si>
  <si>
    <t>Burn Injury Leads to Increase in Relative Abundance of Opportunistic Pathogens in the Rat Gastrointestinal Microbiome</t>
  </si>
  <si>
    <t>Huang G, Sun K, Yin S, Jiang B, Chen Y, Gong Y, Chen Y, Yang Z, Chen J, Yuan Z, Peng Y.</t>
  </si>
  <si>
    <t>Front Microbiol. 2017 Jul 6;8:1237. doi: 10.3389/fmicb.2017.01237. eCollection 2017.</t>
  </si>
  <si>
    <t>PMC5498482</t>
  </si>
  <si>
    <t>10.3389/fmicb.2017.01237</t>
  </si>
  <si>
    <t>2017 Jul 6</t>
  </si>
  <si>
    <t>Bacterial agents and antibiotic resistance profiles of infections from different sites that occurred among patients at Debre Markos Referral Hospital, Ethiopia: a cross-sectional study</t>
  </si>
  <si>
    <t>Mulu W, Abera B, Yimer M, Hailu T, Ayele H, Abate D.</t>
  </si>
  <si>
    <t>BMC Res Notes. 2017 Jul 6;10(1):254. doi: 10.1186/s13104-017-2584-y.</t>
  </si>
  <si>
    <t>Mulu W</t>
  </si>
  <si>
    <t>PMC5501330</t>
  </si>
  <si>
    <t>10.1186/s13104-017-2584-y</t>
  </si>
  <si>
    <t>The Galleria mellonella larvae as an in vivo model for evaluation of Shigella virulence</t>
  </si>
  <si>
    <t>Barnoy S, Gancz H, Zhu Y, Honnold CL, Zurawski DV, Venkatesan MM.</t>
  </si>
  <si>
    <t>Gut Microbes. 2017 Jul 4;8(4):335-350. doi: 10.1080/19490976.2017.1293225. Epub 2017 Feb 13.</t>
  </si>
  <si>
    <t>Barnoy S</t>
  </si>
  <si>
    <t>PMC5570432</t>
  </si>
  <si>
    <t>10.1080/19490976.2017.1293225</t>
  </si>
  <si>
    <t>2017 Jul 4</t>
  </si>
  <si>
    <t>The Prevalence of Antibiotic Resistant Diarrhogenic Bacterial Species in Surface Waters, South Eastern Nigeria</t>
  </si>
  <si>
    <t>Onuoha SC.</t>
  </si>
  <si>
    <t>Ethiop J Health Sci. 2017 Jul;27(4):319-330. doi: 10.4314/ejhs.v27i4.3.</t>
  </si>
  <si>
    <t>Onuoha SC</t>
  </si>
  <si>
    <t>PMC5615021</t>
  </si>
  <si>
    <t>10.4314/ejhs.v27i4.3</t>
  </si>
  <si>
    <t>2017 Jul</t>
  </si>
  <si>
    <t>Escherichia coli pathotypes and Shigella sero-groups in diarrheic children in Nairobi city, Kenya</t>
  </si>
  <si>
    <t>Nyanga PL, Onyuka J, Webale MK, Were T, Budambula V.</t>
  </si>
  <si>
    <t>Gastroenterol Hepatol Bed Bench. 2017 Summer;10(3):220-228.</t>
  </si>
  <si>
    <t>Nyanga PL</t>
  </si>
  <si>
    <t>PMC5660273</t>
  </si>
  <si>
    <t>2017 Summer</t>
  </si>
  <si>
    <t>Diagnostic yield of stool culture and predictive factors for positive culture in patients with diarrheal illness</t>
  </si>
  <si>
    <t>Lee JY, Cho SY, Hwang HSH, Ryu JY, Lee J, Song ID, Kim BJ, Kim JW, Chang SK, Choi CH.</t>
  </si>
  <si>
    <t>Medicine (Baltimore). 2017 Jul;96(30):e7641. doi: 10.1097/MD.0000000000007641.</t>
  </si>
  <si>
    <t>Lee JY</t>
  </si>
  <si>
    <t>PMC5627853</t>
  </si>
  <si>
    <t>10.1097/MD.0000000000007641</t>
  </si>
  <si>
    <t>Incidence of gastrointestinal infections among U.S. active component service members stationed in the U.S. compared to U.S. civilians, 2012-2014</t>
  </si>
  <si>
    <t>Hill SE, Poss DE, Harris S.</t>
  </si>
  <si>
    <t>MSMR. 2017 Jul;24(7):20-25.</t>
  </si>
  <si>
    <t>Hill SE</t>
  </si>
  <si>
    <t>Effective protection of mice against Shigella flexneri with a new self-adjuvant multicomponent vaccine</t>
  </si>
  <si>
    <t>Pastor Y, Camacho A, Gil AG, Ramos R, Ceráin AL, Peñuelas I, Irache JM, Gamazo C.</t>
  </si>
  <si>
    <t>J Med Microbiol. 2017 Jul;66(7):946-958. doi: 10.1099/jmm.0.000527. Epub 2017 Jul 19.</t>
  </si>
  <si>
    <t>10.1099/jmm.0.000527</t>
  </si>
  <si>
    <t>50 Years Ago in The Journal of Pediatrics: Shigellae with Transferable Drug Resistance: Outbreak in a Nursery for Premature Infants</t>
  </si>
  <si>
    <t>Toltzis P.</t>
  </si>
  <si>
    <t>J Pediatr. 2017 Jul;186:130. doi: 10.1016/j.jpeds.2017.01.028.</t>
  </si>
  <si>
    <t>Toltzis P</t>
  </si>
  <si>
    <t>10.1016/j.jpeds.2017.01.028</t>
  </si>
  <si>
    <t>Eco-friendly synthesis of silver nanoparticles using green algae (Caulerpa serrulata): reaction optimization, catalytic and antibacterial activities</t>
  </si>
  <si>
    <t>Aboelfetoh EF, El-Shenody RA, Ghobara MM.</t>
  </si>
  <si>
    <t>Environ Monit Assess. 2017 Jul;189(7):349. doi: 10.1007/s10661-017-6033-0. Epub 2017 Jun 23.</t>
  </si>
  <si>
    <t>Aboelfetoh EF</t>
  </si>
  <si>
    <t>10.1007/s10661-017-6033-0</t>
  </si>
  <si>
    <t>In Vitro Resistance Selection in Shigella flexneri by Azithromycin, Ceftriaxone, Ciprofloxacin, Levofloxacin, and Moxifloxacin</t>
  </si>
  <si>
    <t>Allen GP, Harris KA.</t>
  </si>
  <si>
    <t>Antimicrob Agents Chemother. 2017 Jun 27;61(7):e00086-17. doi: 10.1128/AAC.00086-17. Print 2017 Jul.</t>
  </si>
  <si>
    <t>Allen GP</t>
  </si>
  <si>
    <t>PMC5487670</t>
  </si>
  <si>
    <t>10.1128/AAC.00086-17</t>
  </si>
  <si>
    <t>2017 Jun 27</t>
  </si>
  <si>
    <t>Occurrence of a novel class 1 integron harboring qnrVC4 in Salmonella Rissen</t>
  </si>
  <si>
    <t>Luk-In S, Pulsrikarn C, Bangtrakulnonth A, Chatsuwan T, Kulwichit W.</t>
  </si>
  <si>
    <t>Diagn Microbiol Infect Dis. 2017 Jul;88(3):282-286. doi: 10.1016/j.diagmicrobio.2017.03.016. Epub 2017 Mar 31.</t>
  </si>
  <si>
    <t>10.1016/j.diagmicrobio.2017.03.016</t>
  </si>
  <si>
    <t>Microbiological quality of water in a city with persistent and recurrent waterborne diseases under tropical sub-rural conditions: The case of Kikwit City, Democratic Republic of the Congo</t>
  </si>
  <si>
    <t>Nienie AB, Sivalingam P, Laffite A, Ngelinkoto P, Otamonga JP, Matand A, Mulaji CK, Biey EM, Mpiana PT, Poté J.</t>
  </si>
  <si>
    <t>Int J Hyg Environ Health. 2017 Jul;220(5):820-828. doi: 10.1016/j.ijheh.2017.03.011. Epub 2017 Mar 30.</t>
  </si>
  <si>
    <t>Nienie AB</t>
  </si>
  <si>
    <t>10.1016/j.ijheh.2017.03.011</t>
  </si>
  <si>
    <t>Multiplex Polymerase Chain Reaction for Identification of Shigellae and Four Shigella Species Using Novel Genetic Markers Screened by Comparative Genomics</t>
  </si>
  <si>
    <t>Kim HJ, Ryu JO, Song JY, Kim HY.</t>
  </si>
  <si>
    <t>Foodborne Pathog Dis. 2017 Jul;14(7):400-406. doi: 10.1089/fpd.2016.2221. Epub 2017 Apr 12.</t>
  </si>
  <si>
    <t>Kim HJ</t>
  </si>
  <si>
    <t>10.1089/fpd.2016.2221</t>
  </si>
  <si>
    <t>Double-stranded RNA induces cathelicidin expression in the intestinal epithelial cells through phosphatidylinositol 3-kinase-protein kinase Cζ-Sp1 pathway and ameliorates shigellosis in mice</t>
  </si>
  <si>
    <t>Ta A, Thakur BK, Dutta P, Sinha R, Koley H, Das S.</t>
  </si>
  <si>
    <t>Cell Signal. 2017 Jul;35:140-153. doi: 10.1016/j.cellsig.2017.03.016. Epub 2017 Mar 24.</t>
  </si>
  <si>
    <t>Ta A</t>
  </si>
  <si>
    <t>Cell Signal</t>
  </si>
  <si>
    <t>10.1016/j.cellsig.2017.03.016</t>
  </si>
  <si>
    <t>Susceptibility to rifaximin and other antimicrobials of bacteria isolated in patients with acute gastrointestinal infections in Southeast Mexico</t>
  </si>
  <si>
    <t>Novoa-Farias O, Frati-Munari AC, Peredo MA, Flores-Juárez S, Novoa-García O, Galicia-Tapia J, Romero-Carpio CE.</t>
  </si>
  <si>
    <t>Rev Gastroenterol Mex. 2017 Jul-Sep;82(3):226-233. doi: 10.1016/j.rgmx.2016.10.006. Epub 2017 Mar 12.</t>
  </si>
  <si>
    <t>Novoa-Farias O</t>
  </si>
  <si>
    <t>Rev Gastroenterol Mex</t>
  </si>
  <si>
    <t>10.1016/j.rgmx.2016.10.006</t>
  </si>
  <si>
    <t>2017 Jul-Sep</t>
  </si>
  <si>
    <t>Decreased Susceptibility to Azithromycin Among Clinical Shigella Isolates from China</t>
  </si>
  <si>
    <t>Zhang C, Zhang R, Yu Q, Chu X, Sun J, Liu Q.</t>
  </si>
  <si>
    <t>Microb Drug Resist. 2017 Jul;23(5):596-601. doi: 10.1089/mdr.2016.0134. Epub 2016 Nov 14.</t>
  </si>
  <si>
    <t>10.1089/mdr.2016.0134</t>
  </si>
  <si>
    <t>OzFoodNet quarterly report, 1 January to 31 March 2015</t>
  </si>
  <si>
    <t>OzFoodNet Working Group.</t>
  </si>
  <si>
    <t>Commun Dis Intell Q Rep. 2017 Jun 30;41(2):E186-E193.</t>
  </si>
  <si>
    <t>OzFoodNet Working Group</t>
  </si>
  <si>
    <t>2017 Jun 30</t>
  </si>
  <si>
    <t>Foodborne pathogens</t>
  </si>
  <si>
    <t>Bintsis T.</t>
  </si>
  <si>
    <t>AIMS Microbiol. 2017 Jun 29;3(3):529-563. doi: 10.3934/microbiol.2017.3.529. eCollection 2017.</t>
  </si>
  <si>
    <t>Bintsis T</t>
  </si>
  <si>
    <t>PMC6604998</t>
  </si>
  <si>
    <t>10.3934/microbiol.2017.3.529</t>
  </si>
  <si>
    <t>2017 Jun 29</t>
  </si>
  <si>
    <t>Septins restrict inflammation and protect zebrafish larvae from Shigella infection</t>
  </si>
  <si>
    <t>Mazon-Moya MJ, Willis AR, Torraca V, Boucontet L, Shenoy AR, Colucci-Guyon E, Mostowy S.</t>
  </si>
  <si>
    <t>PLoS Pathog. 2017 Jun 26;13(6):e1006467. doi: 10.1371/journal.ppat.1006467. eCollection 2017 Jun.</t>
  </si>
  <si>
    <t>Mazon-Moya MJ</t>
  </si>
  <si>
    <t>PMC5507465</t>
  </si>
  <si>
    <t>10.1371/journal.ppat.1006467</t>
  </si>
  <si>
    <t>2017 Jun 26</t>
  </si>
  <si>
    <t>Atypical hemolytic uremic syndrome triggered by varicella infection</t>
  </si>
  <si>
    <t>Condom P, Mansuy JM, Decramer S, Izopet J, Mengelle C.</t>
  </si>
  <si>
    <t>IDCases. 2017 Jun 24;9:89-90. doi: 10.1016/j.idcr.2017.04.004. eCollection 2017.</t>
  </si>
  <si>
    <t>Condom P</t>
  </si>
  <si>
    <t>IDCases</t>
  </si>
  <si>
    <t>PMC5506859</t>
  </si>
  <si>
    <t>10.1016/j.idcr.2017.04.004</t>
  </si>
  <si>
    <t>2017 Jun 24</t>
  </si>
  <si>
    <t>Seasonal and geographical distribution of bacillary dysentery (shigellosis) and associated climate risk factors in Kon Tam Province in Vietnam from 1999 to 2013</t>
  </si>
  <si>
    <t>Lee HS, Ha Hoang TT, Pham-Duc P, Lee M, Grace D, Phung DC, Thuc VM, Nguyen-Viet H.</t>
  </si>
  <si>
    <t>Infect Dis Poverty. 2017 Jun 21;6(1):113. doi: 10.1186/s40249-017-0325-z.</t>
  </si>
  <si>
    <t>Lee HS</t>
  </si>
  <si>
    <t>PMC5480122</t>
  </si>
  <si>
    <t>10.1186/s40249-017-0325-z</t>
  </si>
  <si>
    <t>2017 Jun 21</t>
  </si>
  <si>
    <t>Gut microbiota of liver transplantation recipients</t>
  </si>
  <si>
    <t>Sun LY, Yang YS, Qu W, Zhu ZJ, Wei L, Ye ZS, Zhang JR, Sun XY, Zeng ZG.</t>
  </si>
  <si>
    <t>Sci Rep. 2017 Jun 19;7(1):3762. doi: 10.1038/s41598-017-03476-4.</t>
  </si>
  <si>
    <t>Sun LY</t>
  </si>
  <si>
    <t>PMC5476624</t>
  </si>
  <si>
    <t>10.1038/s41598-017-03476-4</t>
  </si>
  <si>
    <t>2017 Jun 19</t>
  </si>
  <si>
    <t>Antibacterial activity of crude extracts of some South African medicinal plants against multidrug resistant etiological agents of diarrhoea</t>
  </si>
  <si>
    <t>Bisi-Johnson MA, Obi CL, Samuel BB, Eloff JN, Okoh AI.</t>
  </si>
  <si>
    <t>BMC Complement Altern Med. 2017 Jun 19;17(1):321. doi: 10.1186/s12906-017-1802-4.</t>
  </si>
  <si>
    <t>Bisi-Johnson MA</t>
  </si>
  <si>
    <t>PMC5474864</t>
  </si>
  <si>
    <t>10.1186/s12906-017-1802-4</t>
  </si>
  <si>
    <t>Type III Secretion in the Melioidosis Pathogen Burkholderia pseudomallei</t>
  </si>
  <si>
    <t>Vander Broek CW, Stevens JM.</t>
  </si>
  <si>
    <t>Front Cell Infect Microbiol. 2017 Jun 15;7:255. doi: 10.3389/fcimb.2017.00255. eCollection 2017.</t>
  </si>
  <si>
    <t>PMC5471309</t>
  </si>
  <si>
    <t>10.3389/fcimb.2017.00255</t>
  </si>
  <si>
    <t>2017 Jun 15</t>
  </si>
  <si>
    <t>Polychlorinated Biphenyl (PCB)-Degrading Potential of Microbes Present in a Cryoconite of Jamtalferner Glacier</t>
  </si>
  <si>
    <t>Weiland-Bräuer N, Fischer MA, Schramm KW, Schmitz RA.</t>
  </si>
  <si>
    <t>Front Microbiol. 2017 Jun 15;8:1105. doi: 10.3389/fmicb.2017.01105. eCollection 2017.</t>
  </si>
  <si>
    <t>Weiland-Bräuer N</t>
  </si>
  <si>
    <t>PMC5471330</t>
  </si>
  <si>
    <t>10.3389/fmicb.2017.01105</t>
  </si>
  <si>
    <t>Development of Biopolymer Composite Films Using a Microfluidization Technique for Carboxymethylcellulose and Apple Skin Particles</t>
  </si>
  <si>
    <t>Choi I, Chang Y, Shin SH, Joo E, Song HJ, Eom H, Han J.</t>
  </si>
  <si>
    <t>Int J Mol Sci. 2017 Jun 15;18(6):1278. doi: 10.3390/ijms18061278.</t>
  </si>
  <si>
    <t>Choi I</t>
  </si>
  <si>
    <t>PMC5486100</t>
  </si>
  <si>
    <t>10.3390/ijms18061278</t>
  </si>
  <si>
    <t>Erratum: Michael A. Picker; et al.; H-NS, Its Family Members and Their Regulation of Virulence Genes in Shigella Species. Genes 2016, 7, 112</t>
  </si>
  <si>
    <t>Picker MA, Wing HJ.</t>
  </si>
  <si>
    <t>Genes (Basel). 2017 Jun 15;8(6):162. doi: 10.3390/genes8060162.</t>
  </si>
  <si>
    <t>Picker MA</t>
  </si>
  <si>
    <t>PMC5485526</t>
  </si>
  <si>
    <t>10.3390/genes8060162</t>
  </si>
  <si>
    <t>Shigella sonnei Encodes a Functional T6SS Used for Interbacterial Competition and Niche Occupancy</t>
  </si>
  <si>
    <t>Anderson MC, Vonaesch P, Saffarian A, Marteyn BS, Sansonetti PJ.</t>
  </si>
  <si>
    <t>Cell Host Microbe. 2017 Jun 14;21(6):769-776.e3. doi: 10.1016/j.chom.2017.05.004.</t>
  </si>
  <si>
    <t>10.1016/j.chom.2017.05.004</t>
  </si>
  <si>
    <t>2017 Jun 14</t>
  </si>
  <si>
    <t>Antimicrobial susceptibility pattern of Shigella spp. isolated from children under 5 years of age attending tertiary care hospitals, Nepal along with first finding of ESBL-production</t>
  </si>
  <si>
    <t>Dhital S, Sherchand JB, Pokharel BM, Parajuli K, Mishra SK, Sharma S, Kattel HP, Khadka S, Khatiwada S, Rijal B.</t>
  </si>
  <si>
    <t>BMC Res Notes. 2017 Jun 5;10(1):192. doi: 10.1186/s13104-017-2512-1.</t>
  </si>
  <si>
    <t>Dhital S</t>
  </si>
  <si>
    <t>PMC5460519</t>
  </si>
  <si>
    <t>10.1186/s13104-017-2512-1</t>
  </si>
  <si>
    <t>2017 Jun 5</t>
  </si>
  <si>
    <t>In vitro antibacterial activity of poly (amidoamine)-G7 dendrimer</t>
  </si>
  <si>
    <t>Gholami M, Mohammadi R, Arzanlou M, Akbari Dourbash F, Kouhsari E, Majidi G, Mohseni SM, Nazari S.</t>
  </si>
  <si>
    <t>BMC Infect Dis. 2017 Jun 5;17(1):395. doi: 10.1186/s12879-017-2513-7.</t>
  </si>
  <si>
    <t>Gholami M</t>
  </si>
  <si>
    <t>PMC5460590</t>
  </si>
  <si>
    <t>10.1186/s12879-017-2513-7</t>
  </si>
  <si>
    <t>Nasal delivery of Protollin-adjuvanted H5N1 vaccine induces enhanced systemic as well as mucosal immunity in mice</t>
  </si>
  <si>
    <t>Cao W, Kim JH, Reber AJ, Hoelscher M, Belser JA, Lu X, Katz JM, Gangappa S, Plante M, Burt DS, Sambhara S.</t>
  </si>
  <si>
    <t>Vaccine. 2017 Jun 5;35(25):3318-3325. doi: 10.1016/j.vaccine.2017.05.004. Epub 2017 May 9.</t>
  </si>
  <si>
    <t>Cao W</t>
  </si>
  <si>
    <t>PMC7115484</t>
  </si>
  <si>
    <t>10.1016/j.vaccine.2017.05.004</t>
  </si>
  <si>
    <t>Profiling of Virulence-associated Factors in Shigella Species Isolated from Acute Pediatric Diarrheal Samples in Tehran, Iran</t>
  </si>
  <si>
    <t>Yaghoubi S, Ranjbar R, Dallal MMS, Fard SY, Shirazi MH, Mahmoudi M.</t>
  </si>
  <si>
    <t>Osong Public Health Res Perspect. 2017 Jun;8(3):220-226. doi: 10.24171/j.phrp.2017.8.3.09. Epub 2017 Jun 30.</t>
  </si>
  <si>
    <t>Osong Public Health Res Perspect</t>
  </si>
  <si>
    <t>PMC5525559</t>
  </si>
  <si>
    <t>10.24171/j.phrp.2017.8.3.09</t>
  </si>
  <si>
    <t>2017 Jun</t>
  </si>
  <si>
    <t>50 Years Ago in The Journal of Pediatrics: Double-Blind Treatment Study of Shigellosis Comparing Ampicillin, Sulfadiazine, and Placebo</t>
  </si>
  <si>
    <t>Pérez-Pico VM, Pérez-Gaxiola G.</t>
  </si>
  <si>
    <t>J Pediatr. 2017 Jun;185:32. doi: 10.1016/j.jpeds.2016.12.005.</t>
  </si>
  <si>
    <t>Pérez-Pico VM</t>
  </si>
  <si>
    <t>10.1016/j.jpeds.2016.12.005</t>
  </si>
  <si>
    <t>Clinical Characteristics and Ultrasonographic Findings of Acute Bacterial Enterocolitis in Children</t>
  </si>
  <si>
    <t>Chun P, Lim TJ, Hwang EH, Mun SW, Lee YJ, Park JH.</t>
  </si>
  <si>
    <t>Pediatr Gastroenterol Hepatol Nutr. 2017 Jun;20(2):107-113. doi: 10.5223/pghn.2017.20.2.107. Epub 2017 Jun 28.</t>
  </si>
  <si>
    <t>Chun P</t>
  </si>
  <si>
    <t>PMC5517377</t>
  </si>
  <si>
    <t>10.5223/pghn.2017.20.2.107</t>
  </si>
  <si>
    <t>Isolation and characterization of lactic acid bacteria from traditional pickles of Himachal Pradesh, India</t>
  </si>
  <si>
    <t>Monika, Savitri, Kumar V, Kumari A, Angmo K, Bhalla TC.</t>
  </si>
  <si>
    <t>J Food Sci Technol. 2017 Jun;54(7):1945-1952. doi: 10.1007/s13197-017-2629-1. Epub 2017 Apr 21.</t>
  </si>
  <si>
    <t>Monika</t>
  </si>
  <si>
    <t>PMC5495720</t>
  </si>
  <si>
    <t>10.1007/s13197-017-2629-1</t>
  </si>
  <si>
    <t>The Prevalence of CTX-M-15 Extended-spectrum β-Lactamases Among Salmonella spp. and Shigella spp. Isolated from three Iranian Hospitals</t>
  </si>
  <si>
    <t>Bialvaei AZ, Pourlak T, Aghamali M, Asgharzadeh M, Gholizadeh P, Kafil HS.</t>
  </si>
  <si>
    <t>Eur J Microbiol Immunol (Bp). 2017 Apr 26;7(2):133-137. doi: 10.1556/1886.2017.00004. eCollection 2017 Jun.</t>
  </si>
  <si>
    <t>Bialvaei AZ</t>
  </si>
  <si>
    <t>PMC5495085</t>
  </si>
  <si>
    <t>10.1556/1886.2017.00004</t>
  </si>
  <si>
    <t>2017 Apr 26</t>
  </si>
  <si>
    <t>Incidence of Shigella intestinal infections, active component, U.S. Armed Forces, 2007-2016</t>
  </si>
  <si>
    <t>Williams VF, Stahlman S, Oh GT.</t>
  </si>
  <si>
    <t>MSMR. 2017 Jun;24(6):11-15.</t>
  </si>
  <si>
    <t>Williams VF</t>
  </si>
  <si>
    <t>Diversity of the auxotrophic requirements in natural isolates of Escherichia coli</t>
  </si>
  <si>
    <t>Bouvet O, Bourdelier E, Glodt J, Clermont O, Denamur E.</t>
  </si>
  <si>
    <t>Microbiology (Reading). 2017 Jun;163(6):891-899. doi: 10.1099/mic.0.000482. Epub 2017 Jun 26.</t>
  </si>
  <si>
    <t>Bouvet O</t>
  </si>
  <si>
    <t>10.1099/mic.0.000482</t>
  </si>
  <si>
    <t>Regulation of Escherichia coli Pathogenesis by Alternative Sigma Factor N</t>
  </si>
  <si>
    <t>Riordan JT, Mitra A.</t>
  </si>
  <si>
    <t>EcoSal Plus. 2017 Jun;7(2). doi: 10.1128/ecosalplus.ESP-0016-2016.</t>
  </si>
  <si>
    <t>Riordan JT</t>
  </si>
  <si>
    <t>10.1128/ecosalplus.ESP-0016-2016</t>
  </si>
  <si>
    <t>Investigation of a food-borne outbreak of gastroenteritis in a school canteen revealed a variant of sapovirus genogroup V not detected by standard PCR, Sollentuna, Sweden, 2016</t>
  </si>
  <si>
    <t>Hergens MP, Nederby Öhd J, Alm E, Askling HH, Helgesson S, Insulander M, Lagerqvist N, Svenungsson B, Tihane M, Tolfvenstam T, Follin P.</t>
  </si>
  <si>
    <t>Euro Surveill. 2017 Jun 1;22(22):30543. doi: 10.2807/1560-7917.ES.2017.22.22.30543.</t>
  </si>
  <si>
    <t>Hergens MP</t>
  </si>
  <si>
    <t>PMC5479987</t>
  </si>
  <si>
    <t>10.2807/1560-7917.ES.2017.22.22.30543</t>
  </si>
  <si>
    <t>2017 Jun 1</t>
  </si>
  <si>
    <t>Mortality from selected diseases that can be transmitted by water - United States, 2003-2009</t>
  </si>
  <si>
    <t>Gargano JW, Adam EA, Collier SA, Fullerton KE, Feinman SJ, Beach MJ.</t>
  </si>
  <si>
    <t>J Water Health. 2017 Jun;15(3):438-450. doi: 10.2166/wh.2017.301.</t>
  </si>
  <si>
    <t>Gargano JW</t>
  </si>
  <si>
    <t>10.2166/wh.2017.301</t>
  </si>
  <si>
    <t>Protection against shigellosis caused by Shigella dysenteriae serotype 4 in guinea pigs using Escherichia albertii DM104 as a live vaccine candidate strain</t>
  </si>
  <si>
    <t>Chowdhury FM, Rahman MZ, Sarkar MMH, Rabbi F, Khan SI, Ahsan CR, Birkeland NK.</t>
  </si>
  <si>
    <t>Acta Microbiol Immunol Hung. 2017 Jun 1;64(2):151-164. doi: 10.1556/030.64.2017.015. Epub 2017 Jun 9.</t>
  </si>
  <si>
    <t>10.1556/030.64.2017.015</t>
  </si>
  <si>
    <t>Bacterial community structure transformed after thermophilically composting human waste in Haiti</t>
  </si>
  <si>
    <t>Piceno YM, Pecora-Black G, Kramer S, Roy M, Reid FC, Dubinsky EA, Andersen GL.</t>
  </si>
  <si>
    <t>PLoS One. 2017 Jun 1;12(6):e0177626. doi: 10.1371/journal.pone.0177626. eCollection 2017.</t>
  </si>
  <si>
    <t>Piceno YM</t>
  </si>
  <si>
    <t>PMC5453478</t>
  </si>
  <si>
    <t>10.1371/journal.pone.0177626</t>
  </si>
  <si>
    <t>Extending the Host Range of Bacteriophage Particles for DNA Transduction</t>
  </si>
  <si>
    <t>Yosef I, Goren MG, Globus R, Molshanski-Mor S, Qimron U.</t>
  </si>
  <si>
    <t>Mol Cell. 2017 Jun 1;66(5):721-728.e3. doi: 10.1016/j.molcel.2017.04.025. Epub 2017 May 25.</t>
  </si>
  <si>
    <t>Yosef I</t>
  </si>
  <si>
    <t>10.1016/j.molcel.2017.04.025</t>
  </si>
  <si>
    <t>Infectious diarrheal disease caused by contaminated well water in Chinese schools: A systematic review and meta-analysis</t>
  </si>
  <si>
    <t>Ding Z, Zhai Y, Wu C, Wu H, Lu Q, Lin J, He F.</t>
  </si>
  <si>
    <t>J Epidemiol. 2017 Jun;27(6):274-281. doi: 10.1016/j.je.2016.07.006. Epub 2017 Apr 27.</t>
  </si>
  <si>
    <t>J Epidemiol</t>
  </si>
  <si>
    <t>PMC5463023</t>
  </si>
  <si>
    <t>10.1016/j.je.2016.07.006</t>
  </si>
  <si>
    <t>Use of the EntericBio Gastro Panel II in a diagnostic microbiology laboratory: challenges and opportunities</t>
  </si>
  <si>
    <t>McAuliffe G, Bissessor L, Williamson D, Moore S, Wilson J, Dufour M, Taylor S, Upton A.</t>
  </si>
  <si>
    <t>Pathology. 2017 Jun;49(4):419-422. doi: 10.1016/j.pathol.2017.02.003. Epub 2017 Apr 21.</t>
  </si>
  <si>
    <t>McAuliffe G</t>
  </si>
  <si>
    <t>Pathology</t>
  </si>
  <si>
    <t>10.1016/j.pathol.2017.02.003</t>
  </si>
  <si>
    <t>Novel mutations in gyrA and parC among Shigella sonnei strains from Jiangsu Province of China, 2002-2011</t>
  </si>
  <si>
    <t>Gu B, Qin TT, Fan WT, Bi RR, Chen Y, Li Y, Ma P.</t>
  </si>
  <si>
    <t>Int J Infect Dis. 2017 Jun;59:44-49. doi: 10.1016/j.ijid.2017.03.023. Epub 2017 Apr 7.</t>
  </si>
  <si>
    <t>10.1016/j.ijid.2017.03.023</t>
  </si>
  <si>
    <t>Toxicity of herbal extracts used in ethno-veterinary medicine and green-encapsulated ZnO nanoparticles against Aedes aegypti and microbial pathogens</t>
  </si>
  <si>
    <t>Banumathi B, Vaseeharan B, Ishwarya R, Govindarajan M, Alharbi NS, Kadaikunnan S, Khaled JM, Benelli G.</t>
  </si>
  <si>
    <t>Parasitol Res. 2017 Jun;116(6):1637-1651. doi: 10.1007/s00436-017-5438-6. Epub 2017 Apr 7.</t>
  </si>
  <si>
    <t>Banumathi B</t>
  </si>
  <si>
    <t>Parasitol Res</t>
  </si>
  <si>
    <t>10.1007/s00436-017-5438-6</t>
  </si>
  <si>
    <t>Role of the SRRz/Rz(1) lambdoid lysis cassette in the pathoadaptive evolution of Shigella</t>
  </si>
  <si>
    <t>Leuzzi A, Grossi M, Di Martino ML, Pasqua M, Micheli G, Colonna B, Prosseda G.</t>
  </si>
  <si>
    <t>Int J Med Microbiol. 2017 Jun;307(4-5):268-275. doi: 10.1016/j.ijmm.2017.03.002. Epub 2017 Mar 28.</t>
  </si>
  <si>
    <t>Leuzzi A</t>
  </si>
  <si>
    <t>10.1016/j.ijmm.2017.03.002</t>
  </si>
  <si>
    <t>A Waterborne Outbreak of Shigella sonnei with Resistance to Azithromycin and Third-Generation Cephalosporins in China in 2015</t>
  </si>
  <si>
    <t>Ma Q, Xu X, Luo M, Wang J, Yang C, Hu X, Liang B, Wu F, Yang X, Wang J, Liu H, Li W, Zhong Y, Li P, Xie J, Jia L, Wang L, Hao R, Du X, Qiu S, Song H, Sun Y.</t>
  </si>
  <si>
    <t>Antimicrob Agents Chemother. 2017 May 24;61(6):e00308-17. doi: 10.1128/AAC.00308-17. Print 2017 Jun.</t>
  </si>
  <si>
    <t>PMC5444132</t>
  </si>
  <si>
    <t>10.1128/AAC.00308-17</t>
  </si>
  <si>
    <t>2017 May 24</t>
  </si>
  <si>
    <t>Analysis of Shigella flexneri Resistance, Biofilm Formation, and Transcriptional Profile in Response to Bile Salts</t>
  </si>
  <si>
    <t>Nickerson KP, Chanin RB, Sistrunk JR, Rasko DA, Fink PJ, Barry EM, Nataro JP, Faherty CS.</t>
  </si>
  <si>
    <t>Infect Immun. 2017 May 23;85(6):e01067-16. doi: 10.1128/IAI.01067-16. Print 2017 Jun.</t>
  </si>
  <si>
    <t>PMC5442615</t>
  </si>
  <si>
    <t>10.1128/IAI.01067-16</t>
  </si>
  <si>
    <t>2017 May 23</t>
  </si>
  <si>
    <t>Bacterial fauna associating with chironomid larvae from lakes of Bengaluru city, India - A 16s rRNA gene based identification</t>
  </si>
  <si>
    <t>Kuncham R, Sivaprakasam T, Puneeth Kumar R, Sreenath P, Nayak R, Thayumanavan T, Subba Reddy GV.</t>
  </si>
  <si>
    <t>Genom Data. 2017 Mar 3;12:44-48. doi: 10.1016/j.gdata.2017.03.001. eCollection 2017 Jun.</t>
  </si>
  <si>
    <t>Kuncham R</t>
  </si>
  <si>
    <t>Genom Data</t>
  </si>
  <si>
    <t>PMC5342978</t>
  </si>
  <si>
    <t>10.1016/j.gdata.2017.03.001</t>
  </si>
  <si>
    <t>2017 Mar 3</t>
  </si>
  <si>
    <t>Impacts of ambient temperature on the burden of bacillary dysentery in urban and rural Hefei, China</t>
  </si>
  <si>
    <t>Cheng J, Xie MY, Zhao KF, Wu JJ, Xu ZW, Song J, Zhao DS, Li KS, Wang X, Yang HH, Wen LY, Su H, Tong SL.</t>
  </si>
  <si>
    <t>Epidemiol Infect. 2017 Jun;145(8):1567-1576. doi: 10.1017/S0950268817000280. Epub 2017 Mar 15.</t>
  </si>
  <si>
    <t>Cheng J</t>
  </si>
  <si>
    <t>PMC9203284</t>
  </si>
  <si>
    <t>10.1017/S0950268817000280</t>
  </si>
  <si>
    <t>Reactive Arthritis</t>
  </si>
  <si>
    <t>Schmitt SK.</t>
  </si>
  <si>
    <t>Infect Dis Clin North Am. 2017 Jun;31(2):265-277. doi: 10.1016/j.idc.2017.01.002. Epub 2017 Mar 11.</t>
  </si>
  <si>
    <t>Schmitt SK</t>
  </si>
  <si>
    <t>10.1016/j.idc.2017.01.002</t>
  </si>
  <si>
    <t>First report on whole-genome shotgun sequences of 23 biochemically indistinguishable clinical Shigella isolates</t>
  </si>
  <si>
    <t>Muthuirulandi Sethuvel DP, Devanga Ragupathi NK, Anandan S, Verghese VP, Veeraraghavan B.</t>
  </si>
  <si>
    <t>J Glob Antimicrob Resist. 2017 Jun;9:32-33. doi: 10.1016/j.jgar.2016.12.009. Epub 2017 Feb 17.</t>
  </si>
  <si>
    <t>10.1016/j.jgar.2016.12.009</t>
  </si>
  <si>
    <t>Hierarchical sets: analyzing pangenome structure through scalable set visualizations</t>
  </si>
  <si>
    <t>Pedersen TL.</t>
  </si>
  <si>
    <t>Bioinformatics. 2017 Jun 1;33(11):1604-1612. doi: 10.1093/bioinformatics/btx034.</t>
  </si>
  <si>
    <t>Pedersen TL</t>
  </si>
  <si>
    <t>PMC5447240</t>
  </si>
  <si>
    <t>10.1093/bioinformatics/btx034</t>
  </si>
  <si>
    <t>Transcriptional and posttranscriptional regulation of Shigella shuT in response to host-associated iron availability and temperature</t>
  </si>
  <si>
    <t>Wei Y, Kouse AB, Murphy ER.</t>
  </si>
  <si>
    <t>Microbiologyopen. 2017 Jun;6(3):e00442. doi: 10.1002/mbo3.442. Epub 2017 Jan 26.</t>
  </si>
  <si>
    <t>Wei Y</t>
  </si>
  <si>
    <t>PMC5458455</t>
  </si>
  <si>
    <t>10.1002/mbo3.442</t>
  </si>
  <si>
    <t>Acid-suppression medications and bacterial gastroenteritis: a population-based cohort study</t>
  </si>
  <si>
    <t>Wei L, Ratnayake L, Phillips G, McGuigan CC, Morant SV, Flynn RW, Mackenzie IS, MacDonald TM.</t>
  </si>
  <si>
    <t>Br J Clin Pharmacol. 2017 Jun;83(6):1298-1308. doi: 10.1111/bcp.13205. Epub 2017 Jan 23.</t>
  </si>
  <si>
    <t>Wei L</t>
  </si>
  <si>
    <t>Br J Clin Pharmacol</t>
  </si>
  <si>
    <t>PMC5427234</t>
  </si>
  <si>
    <t>10.1111/bcp.13205</t>
  </si>
  <si>
    <t>Intrinsic JNK-MAPK pathway involvement requires daf-16-mediated immune response during Shigella flexneri infection in C. elegans</t>
  </si>
  <si>
    <t>Marudhupandiyan S, Balamurugan K.</t>
  </si>
  <si>
    <t>Immunol Res. 2017 Jun;65(3):609-621. doi: 10.1007/s12026-016-8879-6.</t>
  </si>
  <si>
    <t>Immunol Res</t>
  </si>
  <si>
    <t>10.1007/s12026-016-8879-6</t>
  </si>
  <si>
    <t>Comparative Genomic and Phylogenetic Analysis of a Shiga Toxin Producing Shigella sonnei (STSS) Strain</t>
  </si>
  <si>
    <t>Sváb D, Bálint B, Vásárhelyi B, Maróti G, Tóth I.</t>
  </si>
  <si>
    <t>Front Cell Infect Microbiol. 2017 May 30;7:229. doi: 10.3389/fcimb.2017.00229. eCollection 2017.</t>
  </si>
  <si>
    <t>PMC5447701</t>
  </si>
  <si>
    <t>10.3389/fcimb.2017.00229</t>
  </si>
  <si>
    <t>2017 May 30</t>
  </si>
  <si>
    <t>Detection of eight foodborne bacterial pathogens by oligonucleotide array hybridization</t>
  </si>
  <si>
    <t>Nasrabadi Z, Ranjbar R, Poorali F, Sarshar M.</t>
  </si>
  <si>
    <t>Electron Physician. 2017 May 25;9(5):4405-4411. doi: 10.19082/4405. eCollection 2017 May.</t>
  </si>
  <si>
    <t>Nasrabadi Z</t>
  </si>
  <si>
    <t>Electron Physician</t>
  </si>
  <si>
    <t>PMC5498707</t>
  </si>
  <si>
    <t>10.19082/4405</t>
  </si>
  <si>
    <t>2017 May 25</t>
  </si>
  <si>
    <t>Comparison of biomarker based Matrix Assisted Laser Desorption Ionization-Time of Flight Mass Spectrometry (MALDI-TOF MS) and conventional methods in the identification of clinically relevant bacteria and yeast</t>
  </si>
  <si>
    <t>Kassim A, Pflüger V, Premji Z, Daubenberger C, Revathi G.</t>
  </si>
  <si>
    <t>BMC Microbiol. 2017 May 25;17(1):128. doi: 10.1186/s12866-017-1037-z.</t>
  </si>
  <si>
    <t>Kassim A</t>
  </si>
  <si>
    <t>PMC5445374</t>
  </si>
  <si>
    <t>10.1186/s12866-017-1037-z</t>
  </si>
  <si>
    <t>In vitro assessment of Pediococcus acidilactici Kp10 for its potential use in the food industry</t>
  </si>
  <si>
    <t>Abbasiliasi S, Tan JS, Bashokouh F, Ibrahim TAT, Mustafa S, Vakhshiteh F, Sivasamboo S, Ariff AB.</t>
  </si>
  <si>
    <t>BMC Microbiol. 2017 May 23;17(1):121. doi: 10.1186/s12866-017-1000-z.</t>
  </si>
  <si>
    <t>Abbasiliasi S</t>
  </si>
  <si>
    <t>PMC5442676</t>
  </si>
  <si>
    <t>10.1186/s12866-017-1000-z</t>
  </si>
  <si>
    <t>How to manage stress: Lessons from an intracellular pathogen</t>
  </si>
  <si>
    <t>Janakiraman A, Lesser CF.</t>
  </si>
  <si>
    <t>Virulence. 2017 May 19;8(4):359-361. doi: 10.1080/21505594.2016.1256538. Epub 2016 Nov 3.</t>
  </si>
  <si>
    <t>Janakiraman A</t>
  </si>
  <si>
    <t>PMC5477710</t>
  </si>
  <si>
    <t>10.1080/21505594.2016.1256538</t>
  </si>
  <si>
    <t>2017 May 19</t>
  </si>
  <si>
    <t>The Shigella ProU system is required for osmotic tolerance and virulence</t>
  </si>
  <si>
    <t>Mahmoud RY, Li W, Eldomany RA, Emara M, Yu J.</t>
  </si>
  <si>
    <t>Virulence. 2017 May 19;8(4):362-374. doi: 10.1080/21505594.2016.1227906. Epub 2016 Aug 24.</t>
  </si>
  <si>
    <t>Mahmoud RY</t>
  </si>
  <si>
    <t>PMC5477723</t>
  </si>
  <si>
    <t>10.1080/21505594.2016.1227906</t>
  </si>
  <si>
    <t>Detecting and Discriminating Shigella sonnei Using an Aptamer-Based Fluorescent Biosensor Platform</t>
  </si>
  <si>
    <t>Song MS, Sekhon SS, Shin WR, Kim HC, Min J, Ahn JY, Kim YH.</t>
  </si>
  <si>
    <t>Molecules. 2017 May 17;22(5):825. doi: 10.3390/molecules22050825.</t>
  </si>
  <si>
    <t>PMC6154610</t>
  </si>
  <si>
    <t>10.3390/molecules22050825</t>
  </si>
  <si>
    <t>2017 May 17</t>
  </si>
  <si>
    <t>Innate Recognition of Intracellular Bacterial Growth Is Driven by the TIFA-Dependent Cytosolic Surveillance Pathway</t>
  </si>
  <si>
    <t>Gaudet RG, Guo CX, Molinaro R, Kottwitz H, Rohde JR, Dangeard AS, Arrieumerlou C, Girardin SE, Gray-Owen SD.</t>
  </si>
  <si>
    <t>Cell Rep. 2017 May 16;19(7):1418-1430. doi: 10.1016/j.celrep.2017.04.063.</t>
  </si>
  <si>
    <t>Gaudet RG</t>
  </si>
  <si>
    <t>10.1016/j.celrep.2017.04.063</t>
  </si>
  <si>
    <t>2017 May 16</t>
  </si>
  <si>
    <t>Genome sequence of Shigella flexneri strain SP1, a diarrheal isolate that encodes an extended-spectrum β-lactamase (ESBL)</t>
  </si>
  <si>
    <t>Shen P, Fan J, Guo L, Li J, Li A, Zhang J, Ying C, Ji J, Xu H, Zheng B, Xiao Y.</t>
  </si>
  <si>
    <t>Ann Clin Microbiol Antimicrob. 2017 May 12;16(1):37. doi: 10.1186/s12941-017-0212-2.</t>
  </si>
  <si>
    <t>Shen P</t>
  </si>
  <si>
    <t>PMC5429569</t>
  </si>
  <si>
    <t>10.1186/s12941-017-0212-2</t>
  </si>
  <si>
    <t>2017 May 12</t>
  </si>
  <si>
    <t>Threonine eliminylation by bacterial phosphothreonine lyases rapidly causes cross-linking of mitogen-activated protein kinase (MAPK) in live cells</t>
  </si>
  <si>
    <t>Meijer BM, Jang SM, Guerrera IC, Chhuon C, Lipecka J, Reisacher C, Baleux F, Sansonetti PJ, Muchardt C, Arbibe L.</t>
  </si>
  <si>
    <t>J Biol Chem. 2017 May 12;292(19):7784-7794. doi: 10.1074/jbc.M117.775940. Epub 2017 Mar 21.</t>
  </si>
  <si>
    <t>Meijer BM</t>
  </si>
  <si>
    <t>PMC5427260</t>
  </si>
  <si>
    <t>10.1074/jbc.M117.775940</t>
  </si>
  <si>
    <t>Draft Genome Sequences of 25 Listeria monocytogenes Isolates Associated with Human Clinical Listeriosis in Ireland</t>
  </si>
  <si>
    <t>O'Callaghan A, Hilliard A, Morgan CA, Culligan EP, Leong D, DeLappe N, Hill C, Jordan K, Cormican M, Gahan CGM.</t>
  </si>
  <si>
    <t>Genome Announc. 2017 May 11;5(19):e00184-17. doi: 10.1128/genomeA.00184-17.</t>
  </si>
  <si>
    <t>O'Callaghan A</t>
  </si>
  <si>
    <t>PMC5427197</t>
  </si>
  <si>
    <t>10.1128/genomeA.00184-17</t>
  </si>
  <si>
    <t>2017 May 11</t>
  </si>
  <si>
    <t>Antagonistic and Quantitative Assessment of Indigenous Lactic acid Bacteria in Different Varieties of Ogi against Gastrointestinal Pathogens</t>
  </si>
  <si>
    <t>Afolayan AO, Ayeni FA, Ruppitsch W.</t>
  </si>
  <si>
    <t>Pan Afr Med J. 2017 May 10;27:22. doi: 10.11604/pamj.2017.27.22.9707. eCollection 2017.</t>
  </si>
  <si>
    <t>Afolayan AO</t>
  </si>
  <si>
    <t>PMC5511708</t>
  </si>
  <si>
    <t>10.11604/pamj.2017.27.22.9707</t>
  </si>
  <si>
    <t>2017 May 10</t>
  </si>
  <si>
    <t>LUBAC-synthesized linear ubiquitin chains restrict cytosol-invading bacteria by activating autophagy and NF-κB</t>
  </si>
  <si>
    <t>Noad J, von der Malsburg A, Pathe C, Michel MA, Komander D, Randow F.</t>
  </si>
  <si>
    <t>Nat Microbiol. 2017 May 8;2:17063. doi: 10.1038/nmicrobiol.2017.63.</t>
  </si>
  <si>
    <t>Noad J</t>
  </si>
  <si>
    <t>PMC5576533</t>
  </si>
  <si>
    <t>EMS73783</t>
  </si>
  <si>
    <t>10.1038/nmicrobiol.2017.63</t>
  </si>
  <si>
    <t>2017 May 8</t>
  </si>
  <si>
    <t>Infectious Diseases and Tropical Cyclones in Southeast China</t>
  </si>
  <si>
    <t>Zheng J, Han W, Jiang B, Ma W, Zhang Y.</t>
  </si>
  <si>
    <t>Int J Environ Res Public Health. 2017 May 7;14(5):494. doi: 10.3390/ijerph14050494.</t>
  </si>
  <si>
    <t>PMC5451945</t>
  </si>
  <si>
    <t>10.3390/ijerph14050494</t>
  </si>
  <si>
    <t>2017 May 7</t>
  </si>
  <si>
    <t>RNA-based mechanisms of virulence control in Enterobacteriaceae</t>
  </si>
  <si>
    <t>Heroven AK, Nuss AM, Dersch P.</t>
  </si>
  <si>
    <t>RNA Biol. 2017 May 4;14(5):471-487. doi: 10.1080/15476286.2016.1201617. Epub 2016 Jul 21.</t>
  </si>
  <si>
    <t>Heroven AK</t>
  </si>
  <si>
    <t>RNA Biol</t>
  </si>
  <si>
    <t>PMC5449090</t>
  </si>
  <si>
    <t>10.1080/15476286.2016.1201617</t>
  </si>
  <si>
    <t>2017 May 4</t>
  </si>
  <si>
    <t>[Multiplex PCR gastro-intestinal panels for the management of traveller's diarrhea : are they accurate and useful?]</t>
  </si>
  <si>
    <t>Rochat L, Croxatto A, De Vallière S, D'Acremont V, Genton B.</t>
  </si>
  <si>
    <t>Rev Med Suisse. 2017 May 3;13(561):963-967.</t>
  </si>
  <si>
    <t>Rochat L</t>
  </si>
  <si>
    <t>2017 May 3</t>
  </si>
  <si>
    <t>Remediation of intramacrophageal Shigella dysenteriae type 1 by probiotic lactobacilli isolated from human infants' stool samples</t>
  </si>
  <si>
    <t>Trikha R, Rishi P, Tewari R.</t>
  </si>
  <si>
    <t>Indian J Med Res. 2017 May;145(5):679-686. doi: 10.4103/ijmr.IJMR_1212_14.</t>
  </si>
  <si>
    <t>Trikha R</t>
  </si>
  <si>
    <t>PMC5644304</t>
  </si>
  <si>
    <t>10.4103/ijmr.IJMR_1212_14</t>
  </si>
  <si>
    <t>2017 May</t>
  </si>
  <si>
    <t>Shigella sonnei Sepsis in an Infant: A Case Report</t>
  </si>
  <si>
    <t>Nayyar C, Thakur P, Tak V, Singh A.</t>
  </si>
  <si>
    <t>J Clin Diagn Res. 2017 May;11(5):DD01-DD02. doi: 10.7860/JCDR/2017/25594.9796. Epub 2017 May 1.</t>
  </si>
  <si>
    <t>Nayyar C</t>
  </si>
  <si>
    <t>J Clin Diagn Res</t>
  </si>
  <si>
    <t>PMC5483662</t>
  </si>
  <si>
    <t>10.7860/JCDR/2017/25594.9796</t>
  </si>
  <si>
    <t>Flagellar expression in clinical isolates of non-typeable Haemophilus influenzae</t>
  </si>
  <si>
    <t>Carabarin-Lima A, Lozano-Zarain P, Castañeda-Lucio M, Martínez de la Peña CF, Martinez-Garcia J, Flores NL, Cruz EC, González-Posos S, Rocha-Gracia RDC.</t>
  </si>
  <si>
    <t>J Med Microbiol. 2017 May;66(5):592-600. doi: 10.1099/jmm.0.000471. Epub 2017 May 18.</t>
  </si>
  <si>
    <t>Carabarin-Lima A</t>
  </si>
  <si>
    <t>10.1099/jmm.0.000471</t>
  </si>
  <si>
    <t>Antibacterial effects of Lactobacillus isolates of curd and human milk origin against food-borne and human pathogens</t>
  </si>
  <si>
    <t>Sharma C, Singh BP, Thakur N, Gulati S, Gupta S, Mishra SK, Panwar H.</t>
  </si>
  <si>
    <t>3 Biotech. 2017 May;7(1):31. doi: 10.1007/s13205-016-0591-7. Epub 2017 Apr 11.</t>
  </si>
  <si>
    <t>Sharma C</t>
  </si>
  <si>
    <t>PMC5388649</t>
  </si>
  <si>
    <t>10.1007/s13205-016-0591-7</t>
  </si>
  <si>
    <t>Association between enteropathogens and malnutrition in children aged 6-23 mo in Bangladesh: a case-control study</t>
  </si>
  <si>
    <t>Platts-Mills JA, Taniuchi M, Uddin MJ, Sobuz SU, Mahfuz M, Gaffar SA, Mondal D, Hossain MI, Islam MM, Ahmed AS, Petri WA, Haque R, Houpt ER, Ahmed T.</t>
  </si>
  <si>
    <t>Am J Clin Nutr. 2017 May;105(5):1132-1138. doi: 10.3945/ajcn.116.138800. Epub 2017 Apr 5.</t>
  </si>
  <si>
    <t>PMC5402031</t>
  </si>
  <si>
    <t>10.3945/ajcn.116.138800</t>
  </si>
  <si>
    <t>Microbiome dynamic modulation through functional diets based on pre- and probiotics (mannan-oligosaccharides and Saccharomyces cerevisiae) in juvenile rainbow trout (Oncorhynchus mykiss)</t>
  </si>
  <si>
    <t>Gonçalves AT, Gallardo-Escárate C.</t>
  </si>
  <si>
    <t>J Appl Microbiol. 2017 May;122(5):1333-1347. doi: 10.1111/jam.13437. Epub 2017 Apr 4.</t>
  </si>
  <si>
    <t>Gonçalves AT</t>
  </si>
  <si>
    <t>10.1111/jam.13437</t>
  </si>
  <si>
    <t>Selection of indigenous Lactobacillus paracasei CD4 and Lactobacillus gastricus BTM 7 as probiotic: assessment of traits combined with principal component analysis</t>
  </si>
  <si>
    <t>Sharma K, Mahajan R, Attri S, Goel G.</t>
  </si>
  <si>
    <t>J Appl Microbiol. 2017 May;122(5):1310-1320. doi: 10.1111/jam.13426.</t>
  </si>
  <si>
    <t>Sharma K</t>
  </si>
  <si>
    <t>10.1111/jam.13426</t>
  </si>
  <si>
    <t>Risk factors and outcome of Shigella encephalopathy in Bangladeshi children</t>
  </si>
  <si>
    <t>Afroze F, Ahmed T, Sarmin M, Smsb Shahid A, Shahunja KM, Shahrin L, Chisti MJ.</t>
  </si>
  <si>
    <t>PLoS Negl Trop Dis. 2017 Apr 28;11(4):e0005561. doi: 10.1371/journal.pntd.0005561. eCollection 2017 Apr.</t>
  </si>
  <si>
    <t>PMC5425222</t>
  </si>
  <si>
    <t>10.1371/journal.pntd.0005561</t>
  </si>
  <si>
    <t>2017 Apr 28</t>
  </si>
  <si>
    <t>Higher Levels of Secretory IgA Are Associated with Low Disease Activity Index in Patients with Reactive Arthritis and Undifferentiated Spondyloarthritis</t>
  </si>
  <si>
    <t>Salas-Cuestas F, Bautista-Molano W, Bello-Gualtero JM, Arias I, Castillo DM, Chila-Moreno L, Valle-Oñate R, Herrera D, Romero-Sánchez C.</t>
  </si>
  <si>
    <t>Front Immunol. 2017 Apr 27;8:476. doi: 10.3389/fimmu.2017.00476. eCollection 2017.</t>
  </si>
  <si>
    <t>Salas-Cuestas F</t>
  </si>
  <si>
    <t>PMC5406393</t>
  </si>
  <si>
    <t>10.3389/fimmu.2017.00476</t>
  </si>
  <si>
    <t>2017 Apr 27</t>
  </si>
  <si>
    <t>Dysbiosis of intestinal microbiota and decrease in paneth cell antimicrobial peptide level during acute necrotizing pancreatitis in rats</t>
  </si>
  <si>
    <t>Chen J, Huang C, Wang J, Zhou H, Lu Y, Lou L, Zheng J, Tian L, Wang X, Cao Z, Zeng Y.</t>
  </si>
  <si>
    <t>PLoS One. 2017 Apr 25;12(4):e0176583. doi: 10.1371/journal.pone.0176583. eCollection 2017.</t>
  </si>
  <si>
    <t>PMC5404871</t>
  </si>
  <si>
    <t>10.1371/journal.pone.0176583</t>
  </si>
  <si>
    <t>2017 Apr 25</t>
  </si>
  <si>
    <t>Role of the virulence plasmid in acid resistance of Shigella flexneri</t>
  </si>
  <si>
    <t>Niu C, Yang J, Liu H, Cui Y, Xu H, Wang R, Liu X, Feng E, Wang D, Pan C, Xiao W, Liu X, Zhu L, Wang H.</t>
  </si>
  <si>
    <t>Sci Rep. 2017 Apr 25;7:46465. doi: 10.1038/srep46465.</t>
  </si>
  <si>
    <t>PMC5404508</t>
  </si>
  <si>
    <t>10.1038/srep46465</t>
  </si>
  <si>
    <t>Fecal microbial characterization of hospitalized patients with suspected infectious diarrhea shows significant dysbiosis</t>
  </si>
  <si>
    <t>Braun T, Di Segni A, BenShoshan M, Asaf R, Squires JE, Farage Barhom S, Glick Saar E, Cesarkas K, Smollan G, Weiss B, Amit S, Keller N, Haberman Y.</t>
  </si>
  <si>
    <t>Sci Rep. 2017 Apr 24;7(1):1088. doi: 10.1038/s41598-017-01217-1.</t>
  </si>
  <si>
    <t>Braun T</t>
  </si>
  <si>
    <t>PMC5430810</t>
  </si>
  <si>
    <t>10.1038/s41598-017-01217-1</t>
  </si>
  <si>
    <t>2017 Apr 24</t>
  </si>
  <si>
    <t>Microbiological screenings for infection control in unaccompanied minor refugees: the German Armed Forces Medical Service's experience</t>
  </si>
  <si>
    <t>Maaßen W, Wiemer D, Frey C, Kreuzberg C, Tannich E, Hinz R, Wille A, Fritsch A, Hagen RM, Frickmann H.</t>
  </si>
  <si>
    <t>Mil Med Res. 2017 Apr 21;4:13. doi: 10.1186/s40779-017-0123-8. eCollection 2017.</t>
  </si>
  <si>
    <t>Maaßen W</t>
  </si>
  <si>
    <t>Mil Med Res</t>
  </si>
  <si>
    <t>PMC5402321</t>
  </si>
  <si>
    <t>10.1186/s40779-017-0123-8</t>
  </si>
  <si>
    <t>2017 Apr 21</t>
  </si>
  <si>
    <t>Shigella dysenteriae infection activates proinflammatory response through β-catenin/NF-κB signaling pathway</t>
  </si>
  <si>
    <t>Gopal A, Chidambaram IS, Devaraj N, Devaraj H.</t>
  </si>
  <si>
    <t>PLoS One. 2017 Apr 21;12(4):e0174943. doi: 10.1371/journal.pone.0174943. eCollection 2017.</t>
  </si>
  <si>
    <t>Gopal A</t>
  </si>
  <si>
    <t>PMC5400225</t>
  </si>
  <si>
    <t>10.1371/journal.pone.0174943</t>
  </si>
  <si>
    <t>Bacterial Community Composition and Potential Driving Factors in Different Reef Habitats of the Spermonde Archipelago, Indonesia</t>
  </si>
  <si>
    <t>Kegler HF, Lukman M, Teichberg M, Plass-Johnson J, Hassenrück C, Wild C, Gärdes A.</t>
  </si>
  <si>
    <t>Front Microbiol. 2017 Apr 20;8:662. doi: 10.3389/fmicb.2017.00662. eCollection 2017.</t>
  </si>
  <si>
    <t>Kegler HF</t>
  </si>
  <si>
    <t>PMC5397486</t>
  </si>
  <si>
    <t>10.3389/fmicb.2017.00662</t>
  </si>
  <si>
    <t>2017 Apr 20</t>
  </si>
  <si>
    <t>Shigella Draft Genome Sequences: Resources for Food Safety and Public Health</t>
  </si>
  <si>
    <t>Weis AM, Gilpin B, Huang BC, Kong N, Chen P, Weimer BC.</t>
  </si>
  <si>
    <t>Genome Announc. 2017 Apr 20;5(16):e00176-17. doi: 10.1128/genomeA.00176-17.</t>
  </si>
  <si>
    <t>Weis AM</t>
  </si>
  <si>
    <t>PMC5399251</t>
  </si>
  <si>
    <t>10.1128/genomeA.00176-17</t>
  </si>
  <si>
    <t>VirF Relieves the Transcriptional Attenuation of the Virulence Gene icsA of Shigella flexneri Affecting the icsA mRNA-RnaG Complex Formation</t>
  </si>
  <si>
    <t>Giangrossi M, Giuliodori AM, Tran CN, Amici A, Marchini C, Falconi M.</t>
  </si>
  <si>
    <t>Front Microbiol. 2017 Apr 18;8:650. doi: 10.3389/fmicb.2017.00650. eCollection 2017.</t>
  </si>
  <si>
    <t>Giangrossi M</t>
  </si>
  <si>
    <t>PMC5394118</t>
  </si>
  <si>
    <t>10.3389/fmicb.2017.00650</t>
  </si>
  <si>
    <t>2017 Apr 18</t>
  </si>
  <si>
    <t>Soaking suggests "alternative facts": Only co-crystallization discloses major ligand-induced interface rearrangements of a homodimeric tRNA-binding protein indicating a novel mode-of-inhibition</t>
  </si>
  <si>
    <t>Ehrmann FR, Stojko J, Metz A, Debaene F, Barandun LJ, Heine A, Diederich F, Cianférani S, Reuter K, Klebe G.</t>
  </si>
  <si>
    <t>PLoS One. 2017 Apr 18;12(4):e0175723. doi: 10.1371/journal.pone.0175723. eCollection 2017.</t>
  </si>
  <si>
    <t>Ehrmann FR</t>
  </si>
  <si>
    <t>PMC5395182</t>
  </si>
  <si>
    <t>10.1371/journal.pone.0175723</t>
  </si>
  <si>
    <t>Multiple etiologies of infectious diarrhea and concurrent infections in a pediatric outpatient-based screening study in Odisha, India</t>
  </si>
  <si>
    <t>Shrivastava AK, Kumar S, Mohakud NK, Suar M, Sahu PS.</t>
  </si>
  <si>
    <t>Gut Pathog. 2017 Apr 11;9:16. doi: 10.1186/s13099-017-0166-0. eCollection 2017.</t>
  </si>
  <si>
    <t>PMC5387278</t>
  </si>
  <si>
    <t>10.1186/s13099-017-0166-0</t>
  </si>
  <si>
    <t>2017 Apr 11</t>
  </si>
  <si>
    <t>Analysis of host microRNA function uncovers a role for miR-29b-2-5p in Shigella capture by filopodia</t>
  </si>
  <si>
    <t>Sunkavalli U, Aguilar C, Silva RJ, Sharan M, Cruz AR, Tawk C, Maudet C, Mano M, Eulalio A.</t>
  </si>
  <si>
    <t>PLoS Pathog. 2017 Apr 10;13(4):e1006327. doi: 10.1371/journal.ppat.1006327. eCollection 2017 Apr.</t>
  </si>
  <si>
    <t>Sunkavalli U</t>
  </si>
  <si>
    <t>PMC5398735</t>
  </si>
  <si>
    <t>10.1371/journal.ppat.1006327</t>
  </si>
  <si>
    <t>2017 Apr 10</t>
  </si>
  <si>
    <t>Utilizing BD MAX™ Enteric Bacterial Panel to Detect Stool Pathogens from Rectal Swabs</t>
  </si>
  <si>
    <t>DeBurger B, Hanna S, Powell EA, Ventrola C, Mortensen JE.</t>
  </si>
  <si>
    <t>BMC Clin Pathol. 2017 Apr 8;17:7. doi: 10.1186/s12907-017-0043-2. eCollection 2017.</t>
  </si>
  <si>
    <t>DeBurger B</t>
  </si>
  <si>
    <t>BMC Clin Pathol</t>
  </si>
  <si>
    <t>PMC5385029</t>
  </si>
  <si>
    <t>10.1186/s12907-017-0043-2</t>
  </si>
  <si>
    <t>2017 Apr 8</t>
  </si>
  <si>
    <t>CNBP acts as a key transcriptional regulator of sustained expression of interleukin-6</t>
  </si>
  <si>
    <t>Lee E, Lee TA, Kim JH, Park A, Ra EA, Kang S, Choi HJ, Choi JL, Huh HD, Lee JE, Lee S, Park B.</t>
  </si>
  <si>
    <t>Nucleic Acids Res. 2017 Apr 7;45(6):3280-3296. doi: 10.1093/nar/gkx071.</t>
  </si>
  <si>
    <t>Lee E</t>
  </si>
  <si>
    <t>PMC5389554</t>
  </si>
  <si>
    <t>10.1093/nar/gkx071</t>
  </si>
  <si>
    <t>2017 Apr 7</t>
  </si>
  <si>
    <t>Assessment of bacterial quality of honey produced in Tamale metropolis (Ghana)</t>
  </si>
  <si>
    <t>Adadi P, Obeng AK.</t>
  </si>
  <si>
    <t>J Food Drug Anal. 2017 Apr;25(2):369-373. doi: 10.1016/j.jfda.2016.07.005. Epub 2016 Nov 2.</t>
  </si>
  <si>
    <t>Adadi P</t>
  </si>
  <si>
    <t>J Food Drug Anal</t>
  </si>
  <si>
    <t>PMC9332528</t>
  </si>
  <si>
    <t>10.1016/j.jfda.2016.07.005</t>
  </si>
  <si>
    <t>2017 Apr</t>
  </si>
  <si>
    <t>Antimicrobial Properties of Amniotic and Chorionic Membranes: A Comparative Study of Two Human Fetal Sacs</t>
  </si>
  <si>
    <t>Zare-Bidaki M, Sadrinia S, Erfani S, Afkar E, Ghanbarzade N.</t>
  </si>
  <si>
    <t>J Reprod Infertil. 2017 Apr-Jun;18(2):218-224.</t>
  </si>
  <si>
    <t>Zare-Bidaki M</t>
  </si>
  <si>
    <t>J Reprod Infertil</t>
  </si>
  <si>
    <t>PMC5565909</t>
  </si>
  <si>
    <t>2017 Apr-Jun</t>
  </si>
  <si>
    <t>Antiprotozoal, Antibacterial and Antidiarrheal Properties from the Flowers of Chiranthodendron pentadactylon and Isolated Flavonoids</t>
  </si>
  <si>
    <t>Calzada F, Juárez T, García-Hernández N, Valdes M, Ávila O, Mulia LY, Velázquez C.</t>
  </si>
  <si>
    <t>Pharmacogn Mag. 2017 Apr-Jun;13(50):240-244. doi: 10.4103/0973-1296.204564. Epub 2017 Apr 18.</t>
  </si>
  <si>
    <t>Calzada F</t>
  </si>
  <si>
    <t>Pharmacogn Mag</t>
  </si>
  <si>
    <t>PMC5421420</t>
  </si>
  <si>
    <t>10.4103/0973-1296.204564</t>
  </si>
  <si>
    <t>Medications for the prevention and treatment of travellers' diarrhea</t>
  </si>
  <si>
    <t>Taylor DN, Hamer DH, Shlim DR.</t>
  </si>
  <si>
    <t>J Travel Med. 2017 Apr 1;24(suppl_1):S17-S22. doi: 10.1093/jtm/taw097.</t>
  </si>
  <si>
    <t>Taylor DN</t>
  </si>
  <si>
    <t>10.1093/jtm/taw097</t>
  </si>
  <si>
    <t>2017 Apr 1</t>
  </si>
  <si>
    <t>Resistant pathogens as causes of traveller's diarrhea globally and impact(s) on treatment failure and recommendations</t>
  </si>
  <si>
    <t>J Travel Med. 2017 Apr 1;24(suppl_1):S6-S12. doi: 10.1093/jtm/taw090.</t>
  </si>
  <si>
    <t>PMC5731445</t>
  </si>
  <si>
    <t>10.1093/jtm/taw090</t>
  </si>
  <si>
    <t>New molecular diagnostic tools in traveller's diarrhea</t>
  </si>
  <si>
    <t>Vila J.</t>
  </si>
  <si>
    <t>J Travel Med. 2017 Apr 1;24(suppl_1):S23-S28. doi: 10.1093/jtm/taw071.</t>
  </si>
  <si>
    <t>Vila J</t>
  </si>
  <si>
    <t>10.1093/jtm/taw071</t>
  </si>
  <si>
    <t>Characterization of E-type colicinogenic plasmids from Shigella sonnei</t>
  </si>
  <si>
    <t>Calcuttawala F, Hariharan C, Pazhani GP, Saha DR, Ramamurthy T.</t>
  </si>
  <si>
    <t>FEMS Microbiol Lett. 2017 Apr 1;364(7). doi: 10.1093/femsle/fnx060.</t>
  </si>
  <si>
    <t>Calcuttawala F</t>
  </si>
  <si>
    <t>10.1093/femsle/fnx060</t>
  </si>
  <si>
    <t>Feng Shao: Sensing and Fighting Against Pathogens from the Inside</t>
  </si>
  <si>
    <t>Trends Biochem Sci. 2017 Apr;42(4):243-244. doi: 10.1016/j.tibs.2017.02.002. Epub 2017 Mar 6.</t>
  </si>
  <si>
    <t>Trends Biochem Sci</t>
  </si>
  <si>
    <t>10.1016/j.tibs.2017.02.002</t>
  </si>
  <si>
    <t>Structural insights into the architecture of the Shigella flexneri virulence factor IcsA/VirG and motifs involved in polar distribution and secretion</t>
  </si>
  <si>
    <t>Leupold S, Büsing P, Mas PJ, Hart DJ, Scrima A.</t>
  </si>
  <si>
    <t>J Struct Biol. 2017 Apr;198(1):19-27. doi: 10.1016/j.jsb.2017.03.003. Epub 2017 Mar 6.</t>
  </si>
  <si>
    <t>Leupold S</t>
  </si>
  <si>
    <t>J Struct Biol</t>
  </si>
  <si>
    <t>10.1016/j.jsb.2017.03.003</t>
  </si>
  <si>
    <t>Quantitative analysis of Shigella flexneri protein expression under acid stress</t>
  </si>
  <si>
    <t>Yu K, Wang Z, Zhou F, Jiang J, Liu Y, Hu M, Liu X.</t>
  </si>
  <si>
    <t>Proteomics. 2017 Apr;17(8). doi: 10.1002/pmic.201600381.</t>
  </si>
  <si>
    <t>Yu K</t>
  </si>
  <si>
    <t>10.1002/pmic.201600381</t>
  </si>
  <si>
    <t>Bacterium-Derived Cell-Penetrating Peptides Deliver Gentamicin To Kill Intracellular Pathogens</t>
  </si>
  <si>
    <t>Gomarasca M, F C Martins T, Greune L, Hardwidge PR, Schmidt MA, Rüter C.</t>
  </si>
  <si>
    <t>Antimicrob Agents Chemother. 2017 Mar 24;61(4):e02545-16. doi: 10.1128/AAC.02545-16. Print 2017 Apr.</t>
  </si>
  <si>
    <t>Gomarasca M</t>
  </si>
  <si>
    <t>PMC5365713</t>
  </si>
  <si>
    <t>10.1128/AAC.02545-16</t>
  </si>
  <si>
    <t>2017 Mar 24</t>
  </si>
  <si>
    <t>Comparative analysis of the gut microbiota of black bears in China using high-throughput sequencing</t>
  </si>
  <si>
    <t>Song C, Wang B, Tan J, Zhu L, Lou D, Cen X.</t>
  </si>
  <si>
    <t>Mol Genet Genomics. 2017 Apr;292(2):407-414. doi: 10.1007/s00438-016-1282-0. Epub 2016 Dec 27.</t>
  </si>
  <si>
    <t>Song C</t>
  </si>
  <si>
    <t>Mol Genet Genomics</t>
  </si>
  <si>
    <t>10.1007/s00438-016-1282-0</t>
  </si>
  <si>
    <t>Antimicrobial assay and genetic screening of selected freshwater Cyanobacteria and identification of a biomolecule dihydro-2H-pyran-2-one derivative</t>
  </si>
  <si>
    <t>Srivastava A, Singh VK, Patnaik S, Tripathi J, Singh P, Nath G, Asthana RK.</t>
  </si>
  <si>
    <t>J Appl Microbiol. 2017 Apr;122(4):881-892. doi: 10.1111/jam.13385. Epub 2017 Feb 24.</t>
  </si>
  <si>
    <t>Srivastava A</t>
  </si>
  <si>
    <t>10.1111/jam.13385</t>
  </si>
  <si>
    <t>Detection of Shigella sonnei in a respiratory specimen in a patient with subacute atypical pneumonia</t>
  </si>
  <si>
    <t>Nahid H, Staub D, Hächler H, Albrich WC.</t>
  </si>
  <si>
    <t>Infection. 2017 Apr;45(2):241-244. doi: 10.1007/s15010-016-0967-y. Epub 2016 Dec 1.</t>
  </si>
  <si>
    <t>Nahid H</t>
  </si>
  <si>
    <t>Infection</t>
  </si>
  <si>
    <t>10.1007/s15010-016-0967-y</t>
  </si>
  <si>
    <t>Tailoring shape and size of biogenic silver nanoparticles to enhance antimicrobial efficacy against MDR bacteria</t>
  </si>
  <si>
    <t>Kumari M, Pandey S, Giri VP, Bhattacharya A, Shukla R, Mishra A, Nautiyal CS.</t>
  </si>
  <si>
    <t>Microb Pathog. 2017 Apr;105:346-355. doi: 10.1016/j.micpath.2016.11.012. Epub 2016 Nov 23.</t>
  </si>
  <si>
    <t>Kumari M</t>
  </si>
  <si>
    <t>10.1016/j.micpath.2016.11.012</t>
  </si>
  <si>
    <t>NMR assignments for the insertion domain of bacteriophage Sf6 coat protein</t>
  </si>
  <si>
    <t>Tripler TN, Teschke CM, Alexandrescu AT.</t>
  </si>
  <si>
    <t>Biomol NMR Assign. 2017 Apr;11(1):35-38. doi: 10.1007/s12104-016-9716-5. Epub 2016 Oct 31.</t>
  </si>
  <si>
    <t>Tripler TN</t>
  </si>
  <si>
    <t>Biomol NMR Assign</t>
  </si>
  <si>
    <t>PMC5344723</t>
  </si>
  <si>
    <t>NIHMS826660</t>
  </si>
  <si>
    <t>10.1007/s12104-016-9716-5</t>
  </si>
  <si>
    <t>Quantifying the Impact of Floods on Bacillary Dysentery in Dalian City, China, From 2004 to 2010</t>
  </si>
  <si>
    <t>Xu X, Ding G, Zhang Y, Liu Z, Liu Q, Jiang B.</t>
  </si>
  <si>
    <t>Disaster Med Public Health Prep. 2017 Apr;11(2):190-195. doi: 10.1017/dmp.2016.90. Epub 2016 May 27.</t>
  </si>
  <si>
    <t>Disaster Med Public Health Prep</t>
  </si>
  <si>
    <t>10.1017/dmp.2016.90</t>
  </si>
  <si>
    <t>Bacteriophage preparation lytic for Shigella significantly reduces Shigella sonnei contamination in various foods</t>
  </si>
  <si>
    <t>Soffer N, Woolston J, Li M, Das C, Sulakvelidze A.</t>
  </si>
  <si>
    <t>PLoS One. 2017 Mar 31;12(3):e0175256. doi: 10.1371/journal.pone.0175256. eCollection 2017.</t>
  </si>
  <si>
    <t>Soffer N</t>
  </si>
  <si>
    <t>PMC5376334</t>
  </si>
  <si>
    <t>10.1371/journal.pone.0175256</t>
  </si>
  <si>
    <t>2017 Mar 31</t>
  </si>
  <si>
    <t>Vital Staining of Bacteria by Sunset Yellow Pigment</t>
  </si>
  <si>
    <t>Gao P, Sun C, Li Y, Zou X, Wu X, Ling Y, Luan C, Chen H.</t>
  </si>
  <si>
    <t>Pol J Microbiol. 2017 Mar 30;66(1):113-117. doi: 10.5604/17331331.1234999.</t>
  </si>
  <si>
    <t>10.5604/17331331.1234999</t>
  </si>
  <si>
    <t>2017 Mar 30</t>
  </si>
  <si>
    <t>Host Cell Nuclear Localization of Shigella flexneri Effector OspF Is Facilitated by SUMOylation</t>
  </si>
  <si>
    <t>Jo K, Kim EJ, Yu HJ, Yun CH, Kim DW.</t>
  </si>
  <si>
    <t>J Microbiol Biotechnol. 2017 Mar 28;27(3):610-615. doi: 10.4014/jmb.1611.11066.</t>
  </si>
  <si>
    <t>Jo K</t>
  </si>
  <si>
    <t>10.4014/jmb.1611.11066</t>
  </si>
  <si>
    <t>2017 Mar 28</t>
  </si>
  <si>
    <t>How Do the Virulence Factors of Shigella Work Together to Cause Disease?</t>
  </si>
  <si>
    <t>Mattock E, Blocker AJ.</t>
  </si>
  <si>
    <t>Front Cell Infect Microbiol. 2017 Mar 24;7:64. doi: 10.3389/fcimb.2017.00064. eCollection 2017.</t>
  </si>
  <si>
    <t>Mattock E</t>
  </si>
  <si>
    <t>PMC5364150</t>
  </si>
  <si>
    <t>10.3389/fcimb.2017.00064</t>
  </si>
  <si>
    <t>Chemical Composition, Antioxidant, DNA Damage Protective, Cytotoxic and Antibacterial Activities of Cyperus rotundus Rhizomes Essential Oil against Foodborne Pathogens</t>
  </si>
  <si>
    <t>Hu QP, Cao XM, Hao DL, Zhang LL.</t>
  </si>
  <si>
    <t>Sci Rep. 2017 Mar 24;7:45231. doi: 10.1038/srep45231.</t>
  </si>
  <si>
    <t>Hu QP</t>
  </si>
  <si>
    <t>PMC5364420</t>
  </si>
  <si>
    <t>10.1038/srep45231</t>
  </si>
  <si>
    <t>Chemical characterization of the glycated myofibrillar proteins from grass carp (Ctenopharyngodon idella) and their impacts on the human gut microbiota in vitro fermentation</t>
  </si>
  <si>
    <t>Han K, Yao Y, Dong S, Jin S, Xiao H, Wu H, Zeng M.</t>
  </si>
  <si>
    <t>Food Funct. 2017 Mar 22;8(3):1184-1194. doi: 10.1039/c6fo01632d.</t>
  </si>
  <si>
    <t>Han K</t>
  </si>
  <si>
    <t>10.1039/c6fo01632d</t>
  </si>
  <si>
    <t>2017 Mar 22</t>
  </si>
  <si>
    <t>Etiology of acute diarrhea in the elderly in China: A six-year observational study</t>
  </si>
  <si>
    <t>Zhang Z, Lai S, Yu J, Geng Q, Yang W, Chen Y, Wu J, Jing H, Yang W, Li Z.</t>
  </si>
  <si>
    <t>PLoS One. 2017 Mar 21;12(3):e0173881. doi: 10.1371/journal.pone.0173881. eCollection 2017.</t>
  </si>
  <si>
    <t>PMC5360259</t>
  </si>
  <si>
    <t>10.1371/journal.pone.0173881</t>
  </si>
  <si>
    <t>2017 Mar 21</t>
  </si>
  <si>
    <t>Uropathogenic Escherichia coli pathogenicity islands and other ExPEC virulence genes may contribute to the genome variability of enteroinvasive E. coli</t>
  </si>
  <si>
    <t>da Silva LC, de Mello Santos AC, Silva RM.</t>
  </si>
  <si>
    <t>BMC Microbiol. 2017 Mar 16;17(1):68. doi: 10.1186/s12866-017-0979-5.</t>
  </si>
  <si>
    <t>da Silva LC</t>
  </si>
  <si>
    <t>PMC5356261</t>
  </si>
  <si>
    <t>10.1186/s12866-017-0979-5</t>
  </si>
  <si>
    <t>2017 Mar 16</t>
  </si>
  <si>
    <t>Silk Fibroin Microneedles for Transdermal Vaccine Delivery</t>
  </si>
  <si>
    <t>Stinson JA, Raja WK, Lee S, Kim HB, Diwan I, Tutunjian S, Panilaitis B, Omenetto FG, Tzipori S, Kaplan DL.</t>
  </si>
  <si>
    <t>ACS Biomater Sci Eng. 2017 Mar 13;3(3):360-369. doi: 10.1021/acsbiomaterials.6b00515. Epub 2017 Jan 17.</t>
  </si>
  <si>
    <t>Stinson JA</t>
  </si>
  <si>
    <t>ACS Biomater Sci Eng</t>
  </si>
  <si>
    <t>10.1021/acsbiomaterials.6b00515</t>
  </si>
  <si>
    <t>2017 Mar 13</t>
  </si>
  <si>
    <t>Rational design of reversible inhibitors for trehalose 6-phosphate phosphatases</t>
  </si>
  <si>
    <t>Liu C, Dunaway-Mariano D, Mariano PS.</t>
  </si>
  <si>
    <t>Eur J Med Chem. 2017 Mar 10;128:274-286. doi: 10.1016/j.ejmech.2017.02.001. Epub 2017 Feb 4.</t>
  </si>
  <si>
    <t>Eur J Med Chem</t>
  </si>
  <si>
    <t>10.1016/j.ejmech.2017.02.001</t>
  </si>
  <si>
    <t>2017 Mar 10</t>
  </si>
  <si>
    <t>Antimicrobial Activity, AME Resistance, and A-Site Binding Studies of Anthraquinone-Neomycin Conjugates</t>
  </si>
  <si>
    <t>Degtyareva NN, Gong C, Story S, Levinson NS, Oyelere AK, Green KD, Garneau-Tsodikova S, Arya DP.</t>
  </si>
  <si>
    <t>ACS Infect Dis. 2017 Mar 10;3(3):206-215. doi: 10.1021/acsinfecdis.6b00176. Epub 2017 Feb 17.</t>
  </si>
  <si>
    <t>Degtyareva NN</t>
  </si>
  <si>
    <t>PMC5971063</t>
  </si>
  <si>
    <t>NIHMS967046</t>
  </si>
  <si>
    <t>10.1021/acsinfecdis.6b00176</t>
  </si>
  <si>
    <t>Host FIH-Mediated Asparaginyl Hydroxylation of Translocated Legionella pneumophila Effectors</t>
  </si>
  <si>
    <t>Price C, Merchant M, Jones S, Best A, Von Dwingelo J, Lawrenz MB, Alam N, Schueler-Furman O, Kwaik YA.</t>
  </si>
  <si>
    <t>Front Cell Infect Microbiol. 2017 Mar 6;7:54. doi: 10.3389/fcimb.2017.00054. eCollection 2017.</t>
  </si>
  <si>
    <t>Price C</t>
  </si>
  <si>
    <t>PMC5337513</t>
  </si>
  <si>
    <t>10.3389/fcimb.2017.00054</t>
  </si>
  <si>
    <t>2017 Mar 6</t>
  </si>
  <si>
    <t>Exploring the microbial community (microflora) associated with ovine Haemonchus contortus (macroflora) field strains</t>
  </si>
  <si>
    <t>El-Ashram S, Suo X.</t>
  </si>
  <si>
    <t>Sci Rep. 2017 Mar 6;7(1):70. doi: 10.1038/s41598-017-00171-2.</t>
  </si>
  <si>
    <t>El-Ashram S</t>
  </si>
  <si>
    <t>PMC5427911</t>
  </si>
  <si>
    <t>10.1038/s41598-017-00171-2</t>
  </si>
  <si>
    <t>Moderate dietary protein restriction alters the composition of gut microbiota and improves ileal barrier function in adult pig model</t>
  </si>
  <si>
    <t>Fan P, Liu P, Song P, Chen X, Ma X.</t>
  </si>
  <si>
    <t>Sci Rep. 2017 Mar 2;7:43412. doi: 10.1038/srep43412.</t>
  </si>
  <si>
    <t>PMC5333114</t>
  </si>
  <si>
    <t>10.1038/srep43412</t>
  </si>
  <si>
    <t>2017 Mar 2</t>
  </si>
  <si>
    <t>Altered antibacterial activity of Curcumin in the presence of serum albumin, plasma and whole blood</t>
  </si>
  <si>
    <t>Teow SY, Ali SA.</t>
  </si>
  <si>
    <t>Pak J Pharm Sci. 2017 Mar;30(2):449-457.</t>
  </si>
  <si>
    <t>Teow SY</t>
  </si>
  <si>
    <t>2017 Mar</t>
  </si>
  <si>
    <t>Wartime infections and tragedies at the beginning of the 20th century in the Eastern part of Turkey</t>
  </si>
  <si>
    <t>Karagoz E, Turhan V, Hatipoglu M, Ozkuzugudenli B.</t>
  </si>
  <si>
    <t>Infez Med. 2017 Mar 1;25(1):84-87.</t>
  </si>
  <si>
    <t>Karagoz E</t>
  </si>
  <si>
    <t>2017 Mar 1</t>
  </si>
  <si>
    <t>Overnight Enrichment is Essential for Reliable Salmonella PCR Testing from Fecal Samples</t>
  </si>
  <si>
    <t>Wolff D, Gerritzen A.</t>
  </si>
  <si>
    <t>Clin Lab. 2017 Mar 1;63(3):603-606. doi: 10.7754/Clin.Lab.2016.160724.</t>
  </si>
  <si>
    <t>Wolff D</t>
  </si>
  <si>
    <t>10.7754/Clin.Lab.2016.160724</t>
  </si>
  <si>
    <t>Virulotyping of Shigella spp. isolated from pediatric patients in Tehran, Iran</t>
  </si>
  <si>
    <t>Ranjbar R, Bolandian M, Behzadi P.</t>
  </si>
  <si>
    <t>Acta Microbiol Immunol Hung. 2017 Mar 1;64(1):71-80. doi: 10.1556/030.64.2017.007. Epub 2017 Feb 20.</t>
  </si>
  <si>
    <t>10.1556/030.64.2017.007</t>
  </si>
  <si>
    <t>Prevalence of Multidrug-Resistant Bacteria from U.S.-Grown and Imported Fresh Produce Retailed in Chain Supermarkets and Ethnic Stores of Davidson County, Tennessee</t>
  </si>
  <si>
    <t>Liu S, Kilonzo-Nthenge A.</t>
  </si>
  <si>
    <t>J Food Prot. 2017 Mar;80(3):506-514. doi: 10.4315/0362-028X.JFP-16-178.</t>
  </si>
  <si>
    <t>10.4315/0362-028X.JFP-16-178</t>
  </si>
  <si>
    <t>Antimicrobial Resistance Percentages of Salmonella and Shigella in Seafood Imported to Jordan: Higher Percentages and More Diverse Profiles in Shigella</t>
  </si>
  <si>
    <t>Obaidat MM, Bani Salman AE.</t>
  </si>
  <si>
    <t>J Food Prot. 2017 Mar;80(3):414-419. doi: 10.4315/0362-028X.JFP-16-322.</t>
  </si>
  <si>
    <t>Obaidat MM</t>
  </si>
  <si>
    <t>10.4315/0362-028X.JFP-16-322</t>
  </si>
  <si>
    <t>Attachment of 13 Types of Foodborne Bacteria to Jalapeño and Serrano Peppers and Antibacterial Effect of Roselle Calyx Extracts, Sodium Hypochlorite, Colloidal Silver, and Acetic Acid against These Foodborne Bacteria on Peppers</t>
  </si>
  <si>
    <t>Rangel-Vargas E, Gómez-Aldapa CA, Falfan-Cortes RN, Rodríguez-Marín ML, Godínez-Oviedo A, Acevedo-Sandoval OA, Castro-Rosas J.</t>
  </si>
  <si>
    <t>J Food Prot. 2017 Mar;80(3):406-413. doi: 10.4315/0362-028X.JFP-16-269.</t>
  </si>
  <si>
    <t>10.4315/0362-028X.JFP-16-269</t>
  </si>
  <si>
    <t>Glycomacropeptide Sustains Microbiota Diversity and Promotes Specific Taxa in an Artificial Colon Model of Elderly Gut Microbiota</t>
  </si>
  <si>
    <t>Ntemiri A, Chonchúir FN, O'Callaghan TF, Stanton C, Ross RP, O'Toole PW.</t>
  </si>
  <si>
    <t>J Agric Food Chem. 2017 Mar 1;65(8):1836-1846. doi: 10.1021/acs.jafc.6b05434. Epub 2017 Feb 17.</t>
  </si>
  <si>
    <t>Ntemiri A</t>
  </si>
  <si>
    <t>10.1021/acs.jafc.6b05434</t>
  </si>
  <si>
    <t>Correspondence to invasive shigellosis in MSM</t>
  </si>
  <si>
    <t>Ahmed N, Chung E, Morris-Jones S, Miller RF.</t>
  </si>
  <si>
    <t>Int J STD AIDS. 2017 Mar;28(4):421-422. doi: 10.1177/0956462417691441. Epub 2017 Jan 26.</t>
  </si>
  <si>
    <t>Ahmed N</t>
  </si>
  <si>
    <t>10.1177/0956462417691441</t>
  </si>
  <si>
    <t>Pyrosequencing based assessment of bacterial diversity in Turkish Rhipicephalus annulatus and Dermacentor marginatus ticks (Acari: Ixodidae)</t>
  </si>
  <si>
    <t>Tekin S, Dowd SE, Davinic M, Bursali A, Keskin A.</t>
  </si>
  <si>
    <t>Parasitol Res. 2017 Mar;116(3):1055-1061. doi: 10.1007/s00436-017-5387-0. Epub 2017 Jan 22.</t>
  </si>
  <si>
    <t>Tekin S</t>
  </si>
  <si>
    <t>10.1007/s00436-017-5387-0</t>
  </si>
  <si>
    <t>In vitro screening and in silico validation revealed key microbes for higher production of significant therapeutic enzyme l-asparaginase</t>
  </si>
  <si>
    <t>Vimal A, Kumar A.</t>
  </si>
  <si>
    <t>Enzyme Microb Technol. 2017 Mar;98:9-17. doi: 10.1016/j.enzmictec.2016.12.001. Epub 2016 Dec 9.</t>
  </si>
  <si>
    <t>Vimal A</t>
  </si>
  <si>
    <t>Enzyme Microb Technol</t>
  </si>
  <si>
    <t>10.1016/j.enzmictec.2016.12.001</t>
  </si>
  <si>
    <t>[Guillain-Barré syndrome complicating Shigella flexneri infection]</t>
  </si>
  <si>
    <t>Regaieg K, Chtara K, Bahloul M, Mnif B, Hammami A, Bouaziz M.</t>
  </si>
  <si>
    <t>Presse Med. 2017 Mar;46(2 Pt 1):244-245. doi: 10.1016/j.lpm.2016.11.025. Epub 2016 Dec 23.</t>
  </si>
  <si>
    <t>Regaieg K</t>
  </si>
  <si>
    <t>Presse Med</t>
  </si>
  <si>
    <t>10.1016/j.lpm.2016.11.025</t>
  </si>
  <si>
    <t>Facile microwave-assisted synthesis of Te-doped hydroxyapatite nanorods and nanosheets and their characterizations for bone cement applications</t>
  </si>
  <si>
    <t>Yahia IS, Shkir M, AlFaify S, Ganesh V, Zahran HY, Kilany M.</t>
  </si>
  <si>
    <t>Mater Sci Eng C Mater Biol Appl. 2017 Mar 1;72:472-480. doi: 10.1016/j.msec.2016.11.074. Epub 2016 Nov 23.</t>
  </si>
  <si>
    <t>Yahia IS</t>
  </si>
  <si>
    <t>10.1016/j.msec.2016.11.074</t>
  </si>
  <si>
    <t>The infectious hypoxia: occurrence and causes during Shigella infection</t>
  </si>
  <si>
    <t>Arena ET, Tinevez JY, Nigro G, Sansonetti PJ, Marteyn BS.</t>
  </si>
  <si>
    <t>Microbes Infect. 2017 Mar;19(3):157-165. doi: 10.1016/j.micinf.2016.10.011. Epub 2016 Nov 21.</t>
  </si>
  <si>
    <t>Arena ET</t>
  </si>
  <si>
    <t>10.1016/j.micinf.2016.10.011</t>
  </si>
  <si>
    <t>Characteristics of volatile organic compounds produced from five pathogenic bacteria by headspace-solid phase micro-extraction/gas chromatography-mass spectrometry</t>
  </si>
  <si>
    <t>Chen J, Tang J, Shi H, Tang C, Zhang R.</t>
  </si>
  <si>
    <t>J Basic Microbiol. 2017 Mar;57(3):228-237. doi: 10.1002/jobm.201600505. Epub 2016 Nov 22.</t>
  </si>
  <si>
    <t>10.1002/jobm.201600505</t>
  </si>
  <si>
    <t>Evaluation of antimicrobial resistance among Salmonella and Shigella isolates in the University Hospital "St. George," Plovdiv, Bulgaria</t>
  </si>
  <si>
    <t>Petrov MM, Petrova A, Stanimirova I, Mircheva-Topalova M, Koycheva L, Velcheva R, Stoycheva-Vartigova M, Raycheva R, Asseva G, Petrov P, Kardjeva V, Murdjeva M.</t>
  </si>
  <si>
    <t>Folia Microbiol (Praha). 2017 Mar;62(2):117-125. doi: 10.1007/s12223-016-0478-3. Epub 2016 Oct 19.</t>
  </si>
  <si>
    <t>Petrov MM</t>
  </si>
  <si>
    <t>10.1007/s12223-016-0478-3</t>
  </si>
  <si>
    <t>A comparative study of the evolution of cellobiose utilization in Escherichia coli and Shigella sonnei</t>
  </si>
  <si>
    <t>Joseph AM, Sonowal R, Mahadevan S.</t>
  </si>
  <si>
    <t>Arch Microbiol. 2017 Mar;199(2):247-257. doi: 10.1007/s00203-016-1299-0. Epub 2016 Oct 1.</t>
  </si>
  <si>
    <t>Joseph AM</t>
  </si>
  <si>
    <t>10.1007/s00203-016-1299-0</t>
  </si>
  <si>
    <t>In vitro safety assessments and antimicrobial activities of Lactobacillus rhamnosus strains isolated from a fermented mare's milk</t>
  </si>
  <si>
    <t>Aryantini NP, Yamasaki E, Kurazono H, Sujaya IN, Urashima T, Fukuda K.</t>
  </si>
  <si>
    <t>Anim Sci J. 2017 Mar;88(3):517-525. doi: 10.1111/asj.12668. Epub 2016 Aug 1.</t>
  </si>
  <si>
    <t>Aryantini NP</t>
  </si>
  <si>
    <t>Anim Sci J</t>
  </si>
  <si>
    <t>10.1111/asj.12668</t>
  </si>
  <si>
    <t>Bacterial assessment of food handlers in Sari City, Mazandaran Province, north of Iran</t>
  </si>
  <si>
    <t>Nasrolahei M, Mirshafiee S, Kholdi S, Salehian M, Nasrolahei M.</t>
  </si>
  <si>
    <t>J Infect Public Health. 2017 Mar-Apr;10(2):171-176. doi: 10.1016/j.jiph.2016.03.006. Epub 2016 Jul 18.</t>
  </si>
  <si>
    <t>Nasrolahei M</t>
  </si>
  <si>
    <t>10.1016/j.jiph.2016.03.006</t>
  </si>
  <si>
    <t>2017 Mar-Apr</t>
  </si>
  <si>
    <t>Dysbiosis of Gut Microbiota Associated with Clinical Parameters in Polycystic Ovary Syndrome</t>
  </si>
  <si>
    <t>Liu R, Zhang C, Shi Y, Zhang F, Li L, Wang X, Ling Y, Fu H, Dong W, Shen J, Reeves A, Greenberg AS, Zhao L, Peng Y, Ding X.</t>
  </si>
  <si>
    <t>Front Microbiol. 2017 Feb 28;8:324. doi: 10.3389/fmicb.2017.00324. eCollection 2017.</t>
  </si>
  <si>
    <t>Liu R</t>
  </si>
  <si>
    <t>PMC5328957</t>
  </si>
  <si>
    <t>10.3389/fmicb.2017.00324</t>
  </si>
  <si>
    <t>2017 Feb 28</t>
  </si>
  <si>
    <t>Colibacillosis in a New Zealand white rabbit (Oryctolagus cuniculus)</t>
  </si>
  <si>
    <t>Saravia M, Segovia C, Valderrama K, Santander J.</t>
  </si>
  <si>
    <t>J Infect Dev Ctries. 2017 Feb 28;11(2):203-206. doi: 10.3855/jidc.8807.</t>
  </si>
  <si>
    <t>Saravia M</t>
  </si>
  <si>
    <t>10.3855/jidc.8807</t>
  </si>
  <si>
    <t>Raw meat based diet influences faecal microbiome and end products of fermentation in healthy dogs</t>
  </si>
  <si>
    <t>Sandri M, Dal Monego S, Conte G, Sgorlon S, Stefanon B.</t>
  </si>
  <si>
    <t>BMC Vet Res. 2017 Feb 28;13(1):65. doi: 10.1186/s12917-017-0981-z.</t>
  </si>
  <si>
    <t>Sandri M</t>
  </si>
  <si>
    <t>PMC5331737</t>
  </si>
  <si>
    <t>10.1186/s12917-017-0981-z</t>
  </si>
  <si>
    <t>A Case of endoscopic retrieval of a long bamboo stick from a Humboldt penguin (Spheniscus humboldti)</t>
  </si>
  <si>
    <t>Jung WS, Ko M, Cho HK, Kang BJ, Choi JH, Chung JY.</t>
  </si>
  <si>
    <t>J Vet Med Sci. 2017 Feb 28;79(2):448-451. doi: 10.1292/jvms.16-0416. Epub 2016 Dec 17.</t>
  </si>
  <si>
    <t>Jung WS</t>
  </si>
  <si>
    <t>J Vet Med Sci</t>
  </si>
  <si>
    <t>PMC5326955</t>
  </si>
  <si>
    <t>10.1292/jvms.16-0416</t>
  </si>
  <si>
    <t>MLVA for Salmonella enterica subsp. enterica Serovar Dublin: Development of a Method Suitable for Inter-Laboratory Surveillance and Application in the Context of a Raw Milk Cheese Outbreak in France in 2012</t>
  </si>
  <si>
    <t>Vignaud ML, Cherchame E, Marault M, Chaing E, Le Hello S, Michel V, Jourdan-Da Silva N, Lailler R, Brisabois A, Cadel-Six S.</t>
  </si>
  <si>
    <t>Front Microbiol. 2017 Feb 27;8:295. doi: 10.3389/fmicb.2017.00295. eCollection 2017.</t>
  </si>
  <si>
    <t>Vignaud ML</t>
  </si>
  <si>
    <t>PMC5326744</t>
  </si>
  <si>
    <t>10.3389/fmicb.2017.00295</t>
  </si>
  <si>
    <t>2017 Feb 27</t>
  </si>
  <si>
    <t>New evidences on the altered gut microbiota in autism spectrum disorders</t>
  </si>
  <si>
    <t>Strati F, Cavalieri D, Albanese D, De Felice C, Donati C, Hayek J, Jousson O, Leoncini S, Renzi D, Calabrò A, De Filippo C.</t>
  </si>
  <si>
    <t>Microbiome. 2017 Feb 22;5(1):24. doi: 10.1186/s40168-017-0242-1.</t>
  </si>
  <si>
    <t>Strati F</t>
  </si>
  <si>
    <t>PMC5320696</t>
  </si>
  <si>
    <t>10.1186/s40168-017-0242-1</t>
  </si>
  <si>
    <t>2017 Feb 22</t>
  </si>
  <si>
    <t>ALPK1 controls TIFA/TRAF6-dependent innate immunity against heptose-1,7-bisphosphate of gram-negative bacteria</t>
  </si>
  <si>
    <t>Milivojevic M, Dangeard AS, Kasper CA, Tschon T, Emmenlauer M, Pique C, Schnupf P, Guignot J, Arrieumerlou C.</t>
  </si>
  <si>
    <t>PLoS Pathog. 2017 Feb 21;13(2):e1006224. doi: 10.1371/journal.ppat.1006224. eCollection 2017 Feb.</t>
  </si>
  <si>
    <t>Milivojevic M</t>
  </si>
  <si>
    <t>PMC5336308</t>
  </si>
  <si>
    <t>10.1371/journal.ppat.1006224</t>
  </si>
  <si>
    <t>2017 Feb 21</t>
  </si>
  <si>
    <t>External Quality Assessment in the Evaluation of Laboratory Performance of Faecal Culture</t>
  </si>
  <si>
    <t>Kiiskinen SJ, Ojanen T, Björkman Y, Laitinen H, Siitonen A.</t>
  </si>
  <si>
    <t>Microbiol Insights. 2017 Feb 16;10:1178636117691253. doi: 10.1177/1178636117691253. eCollection 2017.</t>
  </si>
  <si>
    <t>Kiiskinen SJ</t>
  </si>
  <si>
    <t>PMC5348086</t>
  </si>
  <si>
    <t>10.1177/1178636117691253</t>
  </si>
  <si>
    <t>2017 Feb 16</t>
  </si>
  <si>
    <t>Multinational outbreak of travel-related Salmonella Chester infections in Europe, summers 2014 and 2015</t>
  </si>
  <si>
    <t>Fonteneau L, Jourdan Da Silva N, Fabre L, Ashton P, Torpdahl M, Müller L, Bouchrif B, El Boulani A, Valkanou E, Mattheus W, Friesema I, Herrera Leon S, Varela Martínez C, Mossong J, Severi E, Grant K, Weill FX, Gossner CM, Bertrand S, Dallman T, Le Hello S.</t>
  </si>
  <si>
    <t>Euro Surveill. 2017 Feb 16;22(7):30463. doi: 10.2807/1560-7917.ES.2017.22.7.30463.</t>
  </si>
  <si>
    <t>Fonteneau L</t>
  </si>
  <si>
    <t>PMC5322187</t>
  </si>
  <si>
    <t>10.2807/1560-7917.ES.2017.22.7.30463</t>
  </si>
  <si>
    <t>Efficient Iterative Synthesis of O-Acetylated Tri- to Pentadecasaccharides Related to the Lipopolysaccharide of Shigella flexneri Type 3 a through Di- and Trisaccharide Glycosyl Donors</t>
  </si>
  <si>
    <t>Hu Z, Bongat White AF, Mulard LA.</t>
  </si>
  <si>
    <t>Chem Asian J. 2017 Feb 16;12(4):419-439. doi: 10.1002/asia.201600819. Epub 2017 Jan 12.</t>
  </si>
  <si>
    <t>Chem Asian J</t>
  </si>
  <si>
    <t>10.1002/asia.201600819</t>
  </si>
  <si>
    <t>Protection against bacterial infections, including shigellosis, can be achieved by antibodies against the bacterial surface polysaccharide. In line with our efforts to develop vaccine candidates for shigellosis, we report herein the synthesis of penta-, deca-, and pentadecasaccharides as well as tri-, octa-, and tridecasaccharides as the endchain and intrachain fragments, respectively, of the surface polysaccharide of Shigella flexneri 3 a, a prevalent serotype. The syntheses relied on the efficiency of the trichloroacetimidate glycosylation chemistry, whereby iteration with di- and trisaccharide building blocks provided fragments made of up to three mono-O-acetylated polysaccharide repeating units. Pd(OH)2 -mediated hydrogenation/hydrogenolysis enabled the concomitant removal or conversion of up to 31 protecting groups of 4 different origins to provide the targets as propyl glycosides. Oligosaccharides comprising the octasaccharide segment were shown to display high conformational similarities in solution.</t>
  </si>
  <si>
    <t xml:space="preserve">Synthesis of oligosaccharides from Shigella flexneri 3a surface polysaccharide fragments, key for vaccine development against shigellosis.
</t>
  </si>
  <si>
    <t>Development of a high-throughput method to evaluate serum bactericidal activity using bacterial ATP measurement as survival readout</t>
  </si>
  <si>
    <t>PLoS One. 2017 Feb 13;12(2):e0172163. doi: 10.1371/journal.pone.0172163. eCollection 2017.</t>
  </si>
  <si>
    <t>PMC5305226</t>
  </si>
  <si>
    <t>10.1371/journal.pone.0172163</t>
  </si>
  <si>
    <t>2017 Feb 13</t>
  </si>
  <si>
    <t>The Effects of Floods on the Incidence of Bacillary Dysentery in Baise (Guangxi Province, China) from 2004 to 2012</t>
  </si>
  <si>
    <t>Liu X, Liu Z, Zhang Y, Jiang B.</t>
  </si>
  <si>
    <t>Int J Environ Res Public Health. 2017 Feb 12;14(2):179. doi: 10.3390/ijerph14020179.</t>
  </si>
  <si>
    <t>PMC5334733</t>
  </si>
  <si>
    <t>10.3390/ijerph14020179</t>
  </si>
  <si>
    <t>2017 Feb 12</t>
  </si>
  <si>
    <t>Shigella sonnei and hemolytic uremic syndrome: A case report and literature review</t>
  </si>
  <si>
    <t>Adams C, Vose A, Edmond MB, Lyckholm L.</t>
  </si>
  <si>
    <t>IDCases. 2017 Feb 10;8:6-8. doi: 10.1016/j.idcr.2017.02.003. eCollection 2017.</t>
  </si>
  <si>
    <t>Adams C</t>
  </si>
  <si>
    <t>PMC5322170</t>
  </si>
  <si>
    <t>10.1016/j.idcr.2017.02.003</t>
  </si>
  <si>
    <t>2017 Feb 10</t>
  </si>
  <si>
    <t>[Changes of resistant phenotype and CRISPR/Cas system of four Shigella strains passaged for 90 times without antibiotics]</t>
  </si>
  <si>
    <t>Zhang B, Hong LJ, Duan GC, Liang WJ, Yang HY, Xi YL.</t>
  </si>
  <si>
    <t>Zhonghua Liu Xing Bing Xue Za Zhi. 2017 Feb 10;38(2):235-239. doi: 10.3760/cma.j.issn.0254-6450.2017.02.020.</t>
  </si>
  <si>
    <t>10.3760/cma.j.issn.0254-6450.2017.02.020</t>
  </si>
  <si>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</si>
  <si>
    <t xml:space="preserve">Shigella strains reduced resistance to some antibiotics after 90 generations without antibiotics, with dynamic changes in CRISPR3 loci.
</t>
  </si>
  <si>
    <t>Enhanced Cellular Internalization: A Bactericidal Mechanism More Relative to Biogenic Nanoparticles than Chemical Counterparts</t>
  </si>
  <si>
    <t>Kumari M, Shukla S, Pandey S, Giri VP, Bhatia A, Tripathi T, Kakkar P, Nautiyal CS, Mishra A.</t>
  </si>
  <si>
    <t>ACS Appl Mater Interfaces. 2017 Feb 8;9(5):4519-4533. doi: 10.1021/acsami.6b15473. Epub 2017 Jan 27.</t>
  </si>
  <si>
    <t>10.1021/acsami.6b15473</t>
  </si>
  <si>
    <t>2017 Feb 8</t>
  </si>
  <si>
    <t>Mechanism of catalysis, E2 recognition, and autoinhibition for the IpaH family of bacterial E3 ubiquitin ligases</t>
  </si>
  <si>
    <t>Keszei AF, Sicheri F.</t>
  </si>
  <si>
    <t>Proc Natl Acad Sci U S A. 2017 Feb 7;114(6):1311-1316. doi: 10.1073/pnas.1611595114. Epub 2017 Jan 23.</t>
  </si>
  <si>
    <t>Keszei AF</t>
  </si>
  <si>
    <t>PMC5307447</t>
  </si>
  <si>
    <t>10.1073/pnas.1611595114</t>
  </si>
  <si>
    <t>2017 Feb 7</t>
  </si>
  <si>
    <t>Functional and Antigen-Specific Serum Antibody Levels as Correlates of Protection against Shigellosis in a Controlled Human Challenge Study</t>
  </si>
  <si>
    <t>Shimanovich AA, Buskirk AD, Heine SJ, Blackwelder WC, Wahid R, Kotloff KL, Pasetti MF.</t>
  </si>
  <si>
    <t>Clin Vaccine Immunol. 2017 Feb 6;24(2):e00412-16. doi: 10.1128/CVI.00412-16. Print 2017 Feb.</t>
  </si>
  <si>
    <t>Shimanovich AA</t>
  </si>
  <si>
    <t>PMC5299116</t>
  </si>
  <si>
    <t>10.1128/CVI.00412-16</t>
  </si>
  <si>
    <t>2017 Feb 6</t>
  </si>
  <si>
    <t>Shigella is an important cause of diarrheal disease in young children living in developing countries. No approved vaccines are available, and the development of vaccine candidates has been hindered by the lack of firm immunological correlates of protection, among other reasons. To address this gap in knowledge, we established quantitative assays to measure Shigella-specific serum bactericidal antibody (SBA) and opsonophagocytic killing antibody (OPKA) activities and investigated their potential association with protection against disease in humans. SBA, OPKA, and Ipa-, VirG (IscA)-, and Shigella flexneri 2a lipopolysaccharide-specific serum IgG titers were determined in adult volunteers who received Shigella vaccine candidate EcSf2a-2 and in unvaccinated controls, all of whom were challenged with virulent Shigella flexneri 2a. Prechallenge antibody titers were compared with disease severity after challenge. SBA and OPKA, as well as IpaB- and VirG-specific IgG, significantly correlated with reduced illness. SBA and OPKA assays were also used to evaluate the immunogenicity of leading live attenuated vaccine candidates Shigella CVD 1204 and CVD 1208S in humans. A single oral immunization with CVD 1204 or CVD 1208S resulted in SBA seroconversion rates of 71% and 47% and OPKA seroconversion rates of 57% and 35%, respectively. Higher functional antibody responses were induced by CVD 1204, which is consistent with its lower attenuation. This is the first demonstration of SBA, OPKA, and IpaB- and VirG-specific IgG levels as potential serological correlates of protection against shigellosis in humans. These results warrant further studies to establish their capacity to predict protective immunity and vaccine efficacy.</t>
  </si>
  <si>
    <t xml:space="preserve">SBA, OPKA, and IpaB/VirG-specific IgG levels may serve as serological correlates of protection against shigellosis, warranting further studies.
</t>
  </si>
  <si>
    <t>Protection against Shiga Toxins</t>
  </si>
  <si>
    <t>Kavaliauskiene S, Dyve Lingelem AB, Skotland T, Sandvig K.</t>
  </si>
  <si>
    <t>Toxins (Basel). 2017 Feb 3;9(2):44. doi: 10.3390/toxins9020044.</t>
  </si>
  <si>
    <t>Kavaliauskiene S</t>
  </si>
  <si>
    <t>PMC5331424</t>
  </si>
  <si>
    <t>10.3390/toxins9020044</t>
  </si>
  <si>
    <t>2017 Feb 3</t>
  </si>
  <si>
    <t>Steps for Shigella Gatekeeper Protein MxiC Function in Hierarchical Type III Secretion Regulation</t>
  </si>
  <si>
    <t>Roehrich AD, Bordignon E, Mode S, Shen DK, Liu X, Pain M, Murillo I, Martinez-Argudo I, Sessions RB, Blocker AJ.</t>
  </si>
  <si>
    <t>J Biol Chem. 2017 Feb 3;292(5):1705-1723. doi: 10.1074/jbc.M116.746826. Epub 2016 Dec 14.</t>
  </si>
  <si>
    <t>Roehrich AD</t>
  </si>
  <si>
    <t>PMC5290946</t>
  </si>
  <si>
    <t>10.1074/jbc.M116.746826</t>
  </si>
  <si>
    <t>Identification and antimicrobial resistance patterns of bacterial enteropathogens from children aged 0-59 months at the University Teaching Hospital, Lusaka, Zambia: a prospective cross sectional study</t>
  </si>
  <si>
    <t>Chiyangi H, Muma JB, Malama S, Manyahi J, Abade A, Kwenda G, Matee MI.</t>
  </si>
  <si>
    <t>BMC Infect Dis. 2017 Feb 2;17(1):117. doi: 10.1186/s12879-017-2232-0.</t>
  </si>
  <si>
    <t>Chiyangi H</t>
  </si>
  <si>
    <t>PMC5290660</t>
  </si>
  <si>
    <t>10.1186/s12879-017-2232-0</t>
  </si>
  <si>
    <t>2017 Feb 2</t>
  </si>
  <si>
    <t>Antimicrobial activity of endophytic bacterial populations isolated from medical plants of Iran</t>
  </si>
  <si>
    <t>Beiranvand M, Amin M, Hashemi-Shahraki A, Romani B, Yaghoubi S, Sadeghi P.</t>
  </si>
  <si>
    <t>Iran J Microbiol. 2017 Feb;9(1):11-18.</t>
  </si>
  <si>
    <t>Beiranvand M</t>
  </si>
  <si>
    <t>PMC5533999</t>
  </si>
  <si>
    <t>2017 Feb</t>
  </si>
  <si>
    <t>Synthesis and characterization of MWCNT/TiO(2)/Au nanocomposite for photocatalytic and antimicrobial activity</t>
  </si>
  <si>
    <t>Karthika V, Arumugam A.</t>
  </si>
  <si>
    <t>IET Nanobiotechnol. 2017 Feb;11(1):113-118. doi: 10.1049/iet-nbt.2016.0072.</t>
  </si>
  <si>
    <t>Karthika V</t>
  </si>
  <si>
    <t>PMC8676112</t>
  </si>
  <si>
    <t>10.1049/iet-nbt.2016.0072</t>
  </si>
  <si>
    <t>A novel combination of titanium oxide (TiO2)/gold (Au)/multiwalled carbon nanotubes (MWCNTs) nanocomposite (NC) was synthesised by sol- gel method. MWCNT functionalisation by modified Hummers method. TiO2/Au nanoparticles (NPs) were synthesised by biological method using Terminalia chebula bark extract. MWCNT/TiO2/Au NC samples were characterised by X-ray diffraction, ultraviolet-visible-diffuse reflectance spectra, microRaman, scanning electron microscopy and high-resolution-transmission electron microscopy analyses. The photocatalytic performance of the obtained for NC toward the decomposition of congo-red and the antimicrobial activity for inhibition of Gram positive (Bacillus subtilis, Streptococcus pneumonia and Staphylococcus aureus), Gram negative (Shigella dysenderiae, Proteus vulgaris and Klebsiella pneumonia) and fungal strains have been evaluated and the results are compared with positive control ampicillin. The metal and metal-oxide NPs have a lower sorption capacity. The herbicidal bond to the tested CNTs by the combination of electron donor-acceptor interactions and hydrogen bonds. In particular, the dispersion of NC and control of sodium borohydride, it has more efficient effect on the photodegradation and antibacterial activity of positive control of ampicillin. The NC material has exhibited maximum photodegradation and antibacterial activity results of zone of inhibition when compared with control samples.</t>
  </si>
  <si>
    <t>TiO2/Au/MWCNTs nanocomposite shows enhanced photocatalytic and antibacterial activity against Shigella dysenteriae</t>
  </si>
  <si>
    <t>Genome Sequencing Analysis of Atypical Shigella flexneri Isolated in Korea</t>
  </si>
  <si>
    <t>Kim NO, Na HY, Jung SM, Chung GT, Kawk HS, Hong S.</t>
  </si>
  <si>
    <t>Osong Public Health Res Perspect. 2017 Feb;8(1):78-85. doi: 10.24171/j.phrp.2017.8.1.11. Epub 2017 Feb 28.</t>
  </si>
  <si>
    <t>Kim NO</t>
  </si>
  <si>
    <t>PMC5402852</t>
  </si>
  <si>
    <t>10.24171/j.phrp.2017.8.1.11</t>
  </si>
  <si>
    <t>Polymyxin B-Induced Diffuse Cutaneous Hyperpigmentation</t>
  </si>
  <si>
    <t>Lahiry S, Choudhury S, Mukherjee A, Bhunya PK, Bala M.</t>
  </si>
  <si>
    <t>J Clin Diagn Res. 2017 Feb;11(2):FD01-FD02. doi: 10.7860/JCDR/2017/24278.9213. Epub 2017 Feb 1.</t>
  </si>
  <si>
    <t>Lahiry S</t>
  </si>
  <si>
    <t>PMC5376768</t>
  </si>
  <si>
    <t>10.7860/JCDR/2017/24278.9213</t>
  </si>
  <si>
    <t>Molecular diagnosis of non-serotypeable Shigella spp.: problems and prospects</t>
  </si>
  <si>
    <t>Muthuirulandi Sethuvel DP, Devanga Ragupathi NK, Anandan S, Walia K, Veeraraghavan B.</t>
  </si>
  <si>
    <t>J Med Microbiol. 2017 Feb;66(2):255-257. doi: 10.1099/jmm.0.000438.</t>
  </si>
  <si>
    <t>10.1099/jmm.0.000438</t>
  </si>
  <si>
    <t>Antimicrobial Use for and Resistance of Zoonotic Bacteria Recovered from Nonhuman Primates</t>
  </si>
  <si>
    <t>Kim J, Coble DJ, Salyards GW, Bower JK, Rinaldi WJ, Plauche GB, Habing GG.</t>
  </si>
  <si>
    <t>Comp Med. 2017 Feb 1;67(1):79-86.</t>
  </si>
  <si>
    <t>PMC5310628</t>
  </si>
  <si>
    <t>2017 Feb 1</t>
  </si>
  <si>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</si>
  <si>
    <t>Zoonotic bacteria from NHP diagnostic samples are broadly susceptible to the antimicrobials used to treat clinical infections.</t>
  </si>
  <si>
    <t>Relationship between drug resistance and the clustered, regularly interspaced, short, palindromic repeat-associated protein genes cas1 and cas2 in Shigella from giant panda dung</t>
  </si>
  <si>
    <t>Ren L, Deng LH, Zhang RP, Wang CD, Li DS, Xi LX, Chen ZR, Yang R, Huang J, Zeng YR, Wu HL, Cao SJ, Wu R, Huang Y, Yan QG.</t>
  </si>
  <si>
    <t>Medicine (Baltimore). 2017 Feb;96(7):e5922. doi: 10.1097/MD.0000000000005922.</t>
  </si>
  <si>
    <t>Ren L</t>
  </si>
  <si>
    <t>PMC5319498</t>
  </si>
  <si>
    <t>10.1097/MD.0000000000005922</t>
  </si>
  <si>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</si>
  <si>
    <t>Shigella strains from giant panda feces show multidrug resistance, with CRISPR mutations in cas1 and cas2 linked to resistance</t>
  </si>
  <si>
    <t>Flow-Cytometry-Based Method to Detect Escherichia coli and Shigella Spp. Using 16S rRNA-Based Probe</t>
  </si>
  <si>
    <t>Xue Y, Wilkes JG, Moskal TJ, Williams AJ, Cooper WM, Buzatu DA.</t>
  </si>
  <si>
    <t>Curr Protoc Toxicol. 2017 Feb 1;71:2.25.1-2.25.8. doi: 10.1002/cptx.14.</t>
  </si>
  <si>
    <t>Xue Y</t>
  </si>
  <si>
    <t>Curr Protoc Toxicol</t>
  </si>
  <si>
    <t>10.1002/cptx.14</t>
  </si>
  <si>
    <t>[Point-of-care tests for the rapid diagnosis of shigellosis]</t>
  </si>
  <si>
    <t>Haddar C, Begaud E, Maslin J, Germani Y.</t>
  </si>
  <si>
    <t>Bull Soc Pathol Exot. 2017 Feb;110(1):1-8. doi: 10.1007/s13149-016-0538-6. Epub 2017 Jan 23.</t>
  </si>
  <si>
    <t>Haddar C</t>
  </si>
  <si>
    <t>10.1007/s13149-016-0538-6</t>
  </si>
  <si>
    <t>[Gastrointestinal infections]</t>
  </si>
  <si>
    <t>Lübbert C, Mutters R.</t>
  </si>
  <si>
    <t>Internist (Berl). 2017 Feb;58(2):149-169. doi: 10.1007/s00108-016-0183-y.</t>
  </si>
  <si>
    <t>Lübbert C</t>
  </si>
  <si>
    <t>Internist (Berl)</t>
  </si>
  <si>
    <t>10.1007/s00108-016-0183-y</t>
  </si>
  <si>
    <t>Increasing Antibiotic Resistance in Shigella spp. from Infected New York City Residents, New York, USA</t>
  </si>
  <si>
    <t>Murray K, Reddy V, Kornblum JS, Waechter H, Chicaiza LF, Rubinstein I, Balter S, Greene SK, Braunstein SL, Rakeman JL, Dentinger CM.</t>
  </si>
  <si>
    <t>Emerg Infect Dis. 2017 Feb;23(2):332-335. doi: 10.3201/eid2302.161203.</t>
  </si>
  <si>
    <t>Murray K</t>
  </si>
  <si>
    <t>PMC5324786</t>
  </si>
  <si>
    <t>10.3201/eid2302.161203</t>
  </si>
  <si>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</si>
  <si>
    <t xml:space="preserve">20% of Shigella isolates in NYC (2013-2015) showed decreased azithromycin susceptibility, with higher resistance in HIV-infected men.
</t>
  </si>
  <si>
    <t>A single and two step isomerization process for d-tagatose and l-ribose bioproduction using l-arabinose isomerase and d-lyxose isomerase</t>
  </si>
  <si>
    <t>Patel MJ, Akhani RC, Patel AT, Dedania SR, Patel DH.</t>
  </si>
  <si>
    <t>Enzyme Microb Technol. 2017 Feb;97:27-33. doi: 10.1016/j.enzmictec.2016.11.001. Epub 2016 Nov 9.</t>
  </si>
  <si>
    <t>Patel MJ</t>
  </si>
  <si>
    <t>10.1016/j.enzmictec.2016.11.001</t>
  </si>
  <si>
    <t>Identification of Escherichia coli and Shigella Species from Whole-Genome Sequences</t>
  </si>
  <si>
    <t>Chattaway MA, Schaefer U, Tewolde R, Dallman TJ, Jenkins C.</t>
  </si>
  <si>
    <t>J Clin Microbiol. 2017 Feb;55(2):616-623. doi: 10.1128/JCM.01790-16. Epub 2016 Dec 14.</t>
  </si>
  <si>
    <t>PMC5277532</t>
  </si>
  <si>
    <t>10.1128/JCM.01790-16</t>
  </si>
  <si>
    <t>Polysaccharide of caper (Capparis spinosa L.) Leaf: Extraction optimization, antioxidant potential and antimicrobial activity</t>
  </si>
  <si>
    <t>Mazarei F, Jooyandeh H, Noshad M, Hojjati M.</t>
  </si>
  <si>
    <t>Int J Biol Macromol. 2017 Feb;95:224-231. doi: 10.1016/j.ijbiomac.2016.11.049. Epub 2016 Nov 16.</t>
  </si>
  <si>
    <t>Mazarei F</t>
  </si>
  <si>
    <t>10.1016/j.ijbiomac.2016.11.049</t>
  </si>
  <si>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</si>
  <si>
    <t>CSL-CPS can be used as an excellent antioxidant and antimicrobial ingredient in food and medicinal preparations.</t>
  </si>
  <si>
    <t>Immunization with r-Lactococcus lactis expressing outer membrane protein A of Shigella dysenteriae type-1: evaluation of oral and intranasal route of administration</t>
  </si>
  <si>
    <t>J Appl Microbiol. 2017 Feb;122(2):493-505. doi: 10.1111/jam.13353. Epub 2016 Dec 29.</t>
  </si>
  <si>
    <t>10.1111/jam.13353</t>
  </si>
  <si>
    <t>Structures and gene clusters of the O-specific polysaccharides of the lipopolysaccharides of Escherichia coli O69 and O146 containing glycolactilic acids: ether conjugates of D-GlcNAc and D-Glc with (R)- and (S)-lactic acid</t>
  </si>
  <si>
    <t>Knirel YA, Guo X, Senchenkova SN, Perepelov AV, Liu B, Shashkov AS.</t>
  </si>
  <si>
    <t>Glycoconj J. 2017 Feb;34(1):71-84. doi: 10.1007/s10719-016-9730-y. Epub 2016 Sep 19.</t>
  </si>
  <si>
    <t>10.1007/s10719-016-9730-y</t>
  </si>
  <si>
    <t>Proteomic Analysis of Shigella Virulence Effectors Secreted under Different Conditions</t>
  </si>
  <si>
    <t>Liu X, Lu L, Liu X, Liu X, Pan C, Feng E, Wang D, Niu C, Zhu L, Wang H.</t>
  </si>
  <si>
    <t>J Microbiol Biotechnol. 2017 Jan 28;27(1):171-178. doi: 10.4014/jmb.1603.03015.</t>
  </si>
  <si>
    <t>10.4014/jmb.1603.03015</t>
  </si>
  <si>
    <t>2017 Jan 28</t>
  </si>
  <si>
    <t>Sibling sRNA RyfA1 Influences Shigella dysenteriae Pathogenesis</t>
  </si>
  <si>
    <t>Fris ME, Broach WH, Klim SE, Coschigano PW, Carroll RK, Caswell CC, Murphy ER.</t>
  </si>
  <si>
    <t>Genes (Basel). 2017 Jan 26;8(2):50. doi: 10.3390/genes8020050.</t>
  </si>
  <si>
    <t>Fris ME</t>
  </si>
  <si>
    <t>PMC5333039</t>
  </si>
  <si>
    <t>10.3390/genes8020050</t>
  </si>
  <si>
    <t>2017 Jan 26</t>
  </si>
  <si>
    <t>Mice with Streptozotocin-Induced Hyperglycemia are Susceptible to Invasive Enteric Bacterial Infection</t>
  </si>
  <si>
    <t>Koley H, Ghosh P, Sinha R, Mitra S, Mukherjee P, Howlader DR, Chaki C, Nag D.</t>
  </si>
  <si>
    <t>Jpn J Infect Dis. 2017 Jan 24;70(1):111-114. doi: 10.7883/yoken.JJID.2015.418. Epub 2016 May 9.</t>
  </si>
  <si>
    <t>Koley H</t>
  </si>
  <si>
    <t>10.7883/yoken.JJID.2015.418</t>
  </si>
  <si>
    <t>2017 Jan 24</t>
  </si>
  <si>
    <t>Characterization of two polyvalent phages infecting Enterobacteriaceae</t>
  </si>
  <si>
    <t>Hamdi S, Rousseau GM, Labrie SJ, Tremblay DM, Kourda RS, Ben Slama K, Moineau S.</t>
  </si>
  <si>
    <t>Sci Rep. 2017 Jan 16;7:40349. doi: 10.1038/srep40349.</t>
  </si>
  <si>
    <t>Hamdi S</t>
  </si>
  <si>
    <t>PMC5238451</t>
  </si>
  <si>
    <t>10.1038/srep40349</t>
  </si>
  <si>
    <t>2017 Jan 16</t>
  </si>
  <si>
    <t>Development of a Live Attenuated Bivalent Oral Vaccine Against Shigella sonnei Shigellosis and Typhoid Fever</t>
  </si>
  <si>
    <t>Wu Y, Chakravarty S, Li M, Wai TT, Hoffman SL, Sim BK.</t>
  </si>
  <si>
    <t>J Infect Dis. 2017 Jan 15;215(2):259-268. doi: 10.1093/infdis/jiw528.</t>
  </si>
  <si>
    <t>PMC6516681</t>
  </si>
  <si>
    <t>10.1093/infdis/jiw528</t>
  </si>
  <si>
    <t>2017 Jan 15</t>
  </si>
  <si>
    <t>Whole Genome Sequence Analysis of Salmonella Typhi Isolated in Thailand before and after the Introduction of a National Immunization Program</t>
  </si>
  <si>
    <t>Dyson ZA, Thanh DP, Bodhidatta L, Mason CJ, Srijan A, Rabaa MA, Vinh PV, Thanh TH, Thwaites GE, Baker S, Holt KE.</t>
  </si>
  <si>
    <t>PLoS Negl Trop Dis. 2017 Jan 6;11(1):e0005274. doi: 10.1371/journal.pntd.0005274. eCollection 2017 Jan.</t>
  </si>
  <si>
    <t>Dyson ZA</t>
  </si>
  <si>
    <t>PMC5245908</t>
  </si>
  <si>
    <t>10.1371/journal.pntd.0005274</t>
  </si>
  <si>
    <t>2017 Jan 6</t>
  </si>
  <si>
    <t>The Shigella Virulence Factor IcsA Relieves N-WASP Autoinhibition by Displacing the Verprolin Homology/Cofilin/Acidic (VCA) Domain</t>
  </si>
  <si>
    <t>Mauricio RP, Jeffries CM, Svergun DI, Deane JE.</t>
  </si>
  <si>
    <t>J Biol Chem. 2017 Jan 6;292(1):134-145. doi: 10.1074/jbc.M116.758003. Epub 2016 Nov 23.</t>
  </si>
  <si>
    <t>Mauricio RP</t>
  </si>
  <si>
    <t>PMC5217673</t>
  </si>
  <si>
    <t>10.1074/jbc.M116.758003</t>
  </si>
  <si>
    <t>Iridoids from Canthium subcordatum iso-butanol fraction with potent biological activities</t>
  </si>
  <si>
    <t>Joubouhi C, Tamokou JD, Ngnokam D, Voutquenne-Nazabadioko L, Kuiate JR.</t>
  </si>
  <si>
    <t>BMC Complement Altern Med. 2017 Jan 5;17(1):17. doi: 10.1186/s12906-016-1536-8.</t>
  </si>
  <si>
    <t>Joubouhi C</t>
  </si>
  <si>
    <t>PMC5217663</t>
  </si>
  <si>
    <t>10.1186/s12906-016-1536-8</t>
  </si>
  <si>
    <t>2017 Jan 5</t>
  </si>
  <si>
    <t>Presentation matters: Buffers, packaging, and delivery devices for new, oral enteric vaccines for infants</t>
  </si>
  <si>
    <t>Lal M, Jarrahian C.</t>
  </si>
  <si>
    <t>Hum Vaccin Immunother. 2017 Jan 2;13(1):46-49. doi: 10.1080/21645515.2016.1238536.</t>
  </si>
  <si>
    <t>Lal M</t>
  </si>
  <si>
    <t>PMC5287318</t>
  </si>
  <si>
    <t>10.1080/21645515.2016.1238536</t>
  </si>
  <si>
    <t>2017 Jan 2</t>
  </si>
  <si>
    <t>Multidrug-Resistant Bacterial Isolates Recovered from Herbal Medicinal Products Sold in Nairobi, Kenya</t>
  </si>
  <si>
    <t>Korir R, Anzala O, Jaoko W, Bii C, Keter L.</t>
  </si>
  <si>
    <t>East Afr Health Res J. 2017;1(1):40-46. doi: 10.24248/EAHRJ-D-17-00027. Epub 2017 Mar 1.</t>
  </si>
  <si>
    <t>Korir R</t>
  </si>
  <si>
    <t>East Afr Health Res J</t>
  </si>
  <si>
    <t>PMC8279310</t>
  </si>
  <si>
    <t>10.24248/EAHRJ-D-17-00027</t>
  </si>
  <si>
    <t>[CONSTRUCTION OF A TEST-SYSTEM WITH NANOPARTICLES OF COLLOID SILVER FOR DETECTION OF PSEUDOTUBERCULOSIS AND INTESTINAL YERSINIOSIS FOR CAUSATIVE AGENTS IN DOT-IMMUNOASSAY]</t>
  </si>
  <si>
    <t>Zagoskina TY, Chesnokova MV, Klimov VT, Popova YO, Markov EY, Starikova OA.</t>
  </si>
  <si>
    <t>Zh Mikrobiol Epidemiol Immunobiol. 2017 Jan;(1):55-61.</t>
  </si>
  <si>
    <t>Zagoskina TY</t>
  </si>
  <si>
    <t>Zh Mikrobiol Epidemiol Immunobiol</t>
  </si>
  <si>
    <t>2017 Jan</t>
  </si>
  <si>
    <t>[SONNEI DYSENTERY MORBIDITY IN KHABAROVSK AND KHABAROVSK REGION DUE TO ATYPICAL MANNITOL-NEGATIVE CAUSATIVE AGENT]</t>
  </si>
  <si>
    <t>Bondarenko AP, Zaitseva TA, Trotsenko OE, Garbuz YA, Karavyanskaya TN, Korita TV, Prisyazhnyuk EN, Podkolzin AT, Shmylenko VA, Trigorlova TN, Bondar OB.</t>
  </si>
  <si>
    <t>Zh Mikrobiol Epidemiol Immunobiol. 2017 Jan;(1):20-28.</t>
  </si>
  <si>
    <t>Bondarenko AP</t>
  </si>
  <si>
    <t>MOLECULAR TYPING OF SHIGELLA STRAINS</t>
  </si>
  <si>
    <t>Svetoch TE, Dentovskaya SV, Svetoch EA.</t>
  </si>
  <si>
    <t>Mol Gen Mikrobiol Virusol. 2017;35(1):7-11.</t>
  </si>
  <si>
    <t>Svetoch TE</t>
  </si>
  <si>
    <t>Mol Gen Mikrobiol Virusol</t>
  </si>
  <si>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</si>
  <si>
    <t>Available methods for Shigella typing, their applications, and selection criteria based on the research task are discussed.</t>
  </si>
  <si>
    <t>Targeting quinolone- and aminocoumarin-resistant bacteria with new gyramide analogs that inhibit DNA gyrase</t>
  </si>
  <si>
    <t>Hurley KA, Santos TMA, Fensterwald MR, Rajendran M, Moore JT, Balmond EI, Blahnik BJ, Faulkner KC, Foss MH, Heinrich VA, Lammers MG, Moore LC, Reynolds GD, Shearn-Nance GP, Stearns BA, Yao ZW, Shaw JT, Weibel DB.</t>
  </si>
  <si>
    <t>Medchemcomm. 2017;8(5):942-951. doi: 10.1039/C7MD00012J. Epub 2017 Feb 27.</t>
  </si>
  <si>
    <t>Hurley KA</t>
  </si>
  <si>
    <t>Medchemcomm</t>
  </si>
  <si>
    <t>PMC6051542</t>
  </si>
  <si>
    <t>NIHMS941145</t>
  </si>
  <si>
    <t>10.1039/C7MD00012J</t>
  </si>
  <si>
    <t>Inhibitory Activities of Platelet-Rich and Platelet-Poor Plasma on the Growth of Pathogenic Bacteria</t>
  </si>
  <si>
    <t>Maghsoudi O, Ranjbar R, Mirjalili SH, Fasihi-Ramandi M.</t>
  </si>
  <si>
    <t>Iran J Pathol. 2017 Winter;12(1):79-87. Epub 2016 Aug 30.</t>
  </si>
  <si>
    <t>Maghsoudi O</t>
  </si>
  <si>
    <t>Iran J Pathol</t>
  </si>
  <si>
    <t>PMC5938728</t>
  </si>
  <si>
    <t>2017 Winter</t>
  </si>
  <si>
    <t>Investigation of Efflux-Mediated Tetracycline Resistance in Shigella Isolates Using the Inhibitor and Real Time Polymerase Chain Reaction Method</t>
  </si>
  <si>
    <t>Shahsavan S, Owlia P, Rastegar Lari A, Bakhshi B, Nobakht M.</t>
  </si>
  <si>
    <t>Iran J Pathol. 2017 Winter;12(1):53-61. Epub 2017 Feb 5.</t>
  </si>
  <si>
    <t>Shahsavan S</t>
  </si>
  <si>
    <t>PMC5938724</t>
  </si>
  <si>
    <t>Reclamation of Herb Residues Using Probiotics and Their Therapeutic Effect on Diarrhea</t>
  </si>
  <si>
    <t>Meng F, Chen T, Ma D, Wang X, Zhao X, Tian P, Wang H, Hai Z, Shen L, Tang X, Wang X, Xin H.</t>
  </si>
  <si>
    <t>Mediators Inflamm. 2017;2017:4265898. doi: 10.1155/2017/4265898. Epub 2017 Nov 29.</t>
  </si>
  <si>
    <t>Meng F</t>
  </si>
  <si>
    <t>PMC5727800</t>
  </si>
  <si>
    <t>10.1155/2017/4265898</t>
  </si>
  <si>
    <t>[Identification of Shiga toxin in patients with acute intestinal infections in the presence of mono- and mixed-O-antigens of pathogens]</t>
  </si>
  <si>
    <t>Belaia OF, Yudina YV, Volchkova EV, Payevskaya OA, Belaya YA, Gyulazyan NM, Zuyevskaya SN.</t>
  </si>
  <si>
    <t>Ter Arkh. 2017;89(11):55-59. doi: 10.17116/terarkh2017891155-59.</t>
  </si>
  <si>
    <t>Belaia OF</t>
  </si>
  <si>
    <t>Ter Arkh</t>
  </si>
  <si>
    <t>10.17116/terarkh2017891155-59</t>
  </si>
  <si>
    <t>Burnett MW.</t>
  </si>
  <si>
    <t>J Spec Oper Med. 2017 Winter;17(4):102-103. doi: 10.55460/2PLM-RQTR.</t>
  </si>
  <si>
    <t>Burnett MW</t>
  </si>
  <si>
    <t>J Spec Oper Med</t>
  </si>
  <si>
    <t>10.55460/2PLM-RQTR</t>
  </si>
  <si>
    <t>Antidiarrheal Activity of Dissotis multiflora (Sm) Triana (Melastomataceae) Leaf Extract in Wistar Rats and Subacute Toxicity Evaluation</t>
  </si>
  <si>
    <t>Afagnigni AD, Nyegue MA, Ndoye Foe CF, Njankouo Ndam Y, Njayou FN, Fonkoua MC, Etoa FX.</t>
  </si>
  <si>
    <t>Evid Based Complement Alternat Med. 2017;2017:4038371. doi: 10.1155/2017/4038371. Epub 2017 Nov 5.</t>
  </si>
  <si>
    <t>Afagnigni AD</t>
  </si>
  <si>
    <t>PMC5694617</t>
  </si>
  <si>
    <t>10.1155/2017/4038371</t>
  </si>
  <si>
    <t>Vaccinomics Approach for Designing Potential Peptide Vaccine by Targeting Shigella spp. Serine Protease Autotransporter Subfamily Protein SigA</t>
  </si>
  <si>
    <t>Oany AR, Pervin T, Mia M, Hossain M, Shahnaij M, Mahmud S, Kibria KMK.</t>
  </si>
  <si>
    <t>J Immunol Res. 2017;2017:6412353. doi: 10.1155/2017/6412353. Epub 2017 Sep 7.</t>
  </si>
  <si>
    <t>J Immunol Res</t>
  </si>
  <si>
    <t>PMC5610819</t>
  </si>
  <si>
    <t>10.1155/2017/6412353</t>
  </si>
  <si>
    <t>Evaluating the Timeliness of Enteric Disease Surveillance in British Columbia, Canada, 2012-13</t>
  </si>
  <si>
    <t>Galanis E, Taylor M, Romanowski K, Bitzikos O, Jeyes J, Nowakowski C, Stone J, Murti M, Paccagnella A, Forsting S, Li S, Hoang L.</t>
  </si>
  <si>
    <t>Can J Infect Dis Med Microbiol. 2017;2017:9854103. doi: 10.1155/2017/9854103. Epub 2017 Jun 1.</t>
  </si>
  <si>
    <t>Galanis E</t>
  </si>
  <si>
    <t>PMC5471587</t>
  </si>
  <si>
    <t>10.1155/2017/9854103</t>
  </si>
  <si>
    <t>Socioeconomic Determinants of Cipro-floxacin-Resistant Shigella Infections in Bangladeshi Children</t>
  </si>
  <si>
    <t>Gruninger RJ, Johnson RA, Das SK, Nelson EJ, Spivak ES, Contreras JR, Faruque ASG, Leung DT.</t>
  </si>
  <si>
    <t>Pathog Immun. 2017;2(1):89-101. doi: 10.20411/pai.v2i1.174. Epub 2017 Mar 25.</t>
  </si>
  <si>
    <t>Gruninger RJ</t>
  </si>
  <si>
    <t>PMC5461975</t>
  </si>
  <si>
    <t>NIHMS863147</t>
  </si>
  <si>
    <t>10.20411/pai.v2i1.174</t>
  </si>
  <si>
    <t>Molecular Subtyping of Salmonella Typhimurium with Multiplex Oligonucleotide Ligation-PCR (MOL-PCR)</t>
  </si>
  <si>
    <t>Wuyts V, Mattheus W, Roosens NHC, Marchal K, Bertrand S, De Keersmaecker SCJ.</t>
  </si>
  <si>
    <t>Methods Mol Biol. 2017;1616:39-69. doi: 10.1007/978-1-4939-7037-7_3.</t>
  </si>
  <si>
    <t>Wuyts V</t>
  </si>
  <si>
    <t>10.1007/978-1-4939-7037-7_3</t>
  </si>
  <si>
    <t>FABRICATION AND EVALUATION OF SMART NANOCRYSTALS OF ARTEMISININ FOR ANTIMALARIAL AND ANTIBACTERIAL EFFICACY</t>
  </si>
  <si>
    <t>Shah SMH, Ullah F, Khan S, Shah SMM, Isreb M.</t>
  </si>
  <si>
    <t>Afr J Tradit Complement Altern Med. 2016 Nov 23;14(1):251-262. doi: 10.21010/ajtcam.v14i1.27. eCollection 2017.</t>
  </si>
  <si>
    <t>Shah SMH</t>
  </si>
  <si>
    <t>Afr J Tradit Complement Altern Med</t>
  </si>
  <si>
    <t>PMC5411877</t>
  </si>
  <si>
    <t>10.21010/ajtcam.v14i1.27</t>
  </si>
  <si>
    <t>2016 Nov 23</t>
  </si>
  <si>
    <t>Shigella sonnei Bacteremia Presenting with Profound Hepatic Dysfunction</t>
  </si>
  <si>
    <t>Shogbesan O, Rettew A, Shaikh B, Abdulkareem A, Donato A.</t>
  </si>
  <si>
    <t>Case Rep Gastrointest Med. 2017;2017:7293281. doi: 10.1155/2017/7293281. Epub 2017 Feb 23.</t>
  </si>
  <si>
    <t>Shogbesan O</t>
  </si>
  <si>
    <t>Case Rep Gastrointest Med</t>
  </si>
  <si>
    <t>PMC5343247</t>
  </si>
  <si>
    <t>10.1155/2017/7293281</t>
  </si>
  <si>
    <t>Shigellosis Caused by CTX-M Type ESBL Producing Shigella flexneri in Two Siblings of Rural Nepal: First Case Report from the Country</t>
  </si>
  <si>
    <t>Parajuli NP, Joshi G, Pardhe BD, Shakya J, Bhetwal A, Shakya S, Pandit R, Shrestha SS, Khanal PR.</t>
  </si>
  <si>
    <t>Case Rep Infect Dis. 2017;2017:1862320. doi: 10.1155/2017/1862320. Epub 2017 Feb 21.</t>
  </si>
  <si>
    <t>Parajuli NP</t>
  </si>
  <si>
    <t>Case Rep Infect Dis</t>
  </si>
  <si>
    <t>PMC5339539</t>
  </si>
  <si>
    <t>10.1155/2017/1862320</t>
  </si>
  <si>
    <t>Sumoylation as an Integral Mechanism in Bacterial Infection and Disease Progression</t>
  </si>
  <si>
    <t>Srikanth CV, Verma S.</t>
  </si>
  <si>
    <t>Adv Exp Med Biol. 2017;963:389-408. doi: 10.1007/978-3-319-50044-7_22.</t>
  </si>
  <si>
    <t>Srikanth CV</t>
  </si>
  <si>
    <t>Adv Exp Med Biol</t>
  </si>
  <si>
    <t>10.1007/978-3-319-50044-7_22</t>
  </si>
  <si>
    <t>Prevention of microbial hazard on fresh-cut lettuce through adoption of food safety and hygienic practices by lettuce farmers</t>
  </si>
  <si>
    <t>Oyinlola LA, Obadina AO, Omemu AM, Oyewole OB.</t>
  </si>
  <si>
    <t>Food Sci Nutr. 2016 May 11;5(1):67-75. doi: 10.1002/fsn3.365. eCollection 2017 Jan.</t>
  </si>
  <si>
    <t>Oyinlola LA</t>
  </si>
  <si>
    <t>PMC5217913</t>
  </si>
  <si>
    <t>10.1002/fsn3.365</t>
  </si>
  <si>
    <t>2016 May 11</t>
  </si>
  <si>
    <t>A proteomics assay to detect eight CBRN-relevant toxins in food</t>
  </si>
  <si>
    <t>Gilquin B, Jaquinod M, Louwagie M, Kieffer-Jaquinod S, Kraut A, Ferro M, Becher F, Brun V.</t>
  </si>
  <si>
    <t>Proteomics. 2017 Jan;17(1-2). doi: 10.1002/pmic.201600357. Epub 2016 Dec 23.</t>
  </si>
  <si>
    <t>Gilquin B</t>
  </si>
  <si>
    <t>10.1002/pmic.201600357</t>
  </si>
  <si>
    <t>Microbiological quality of honey from the Pampas Region (Argentina) throughout the extraction process</t>
  </si>
  <si>
    <t>Fernández LA, Ghilardi C, Hoffmann B, Busso C, Gallez LM.</t>
  </si>
  <si>
    <t>Rev Argent Microbiol. 2017 Jan-Mar;49(1):55-61. doi: 10.1016/j.ram.2016.05.010. Epub 2016 Dec 16.</t>
  </si>
  <si>
    <t>Fernández LA</t>
  </si>
  <si>
    <t>Rev Argent Microbiol</t>
  </si>
  <si>
    <t>10.1016/j.ram.2016.05.010</t>
  </si>
  <si>
    <t>2017 Jan-Mar</t>
  </si>
  <si>
    <t>Refugees and antimicrobial resistance: A systematic review</t>
  </si>
  <si>
    <t>de Smalen AW, Ghorab H, Abd El Ghany M, Hill-Cawthorne GA.</t>
  </si>
  <si>
    <t>Travel Med Infect Dis. 2017 Jan-Feb;15:23-28. doi: 10.1016/j.tmaid.2016.12.001. Epub 2016 Dec 3.</t>
  </si>
  <si>
    <t>de Smalen AW</t>
  </si>
  <si>
    <t>10.1016/j.tmaid.2016.12.001</t>
  </si>
  <si>
    <t>2017 Jan-Feb</t>
  </si>
  <si>
    <t>Aloe vera (Aloe barbadensis Miller) supplemented probiotic lassi prevents Shigella infiltration from epithelial barrier into systemic blood flow in mice model</t>
  </si>
  <si>
    <t>Hussain SA, Patil GR, Reddi S, Yadav V, Pothuraju R, Singh RRB, Kapila S.</t>
  </si>
  <si>
    <t>Microb Pathog. 2017 Jan;102:143-147. doi: 10.1016/j.micpath.2016.11.023. Epub 2016 Nov 30.</t>
  </si>
  <si>
    <t>Hussain SA</t>
  </si>
  <si>
    <t>10.1016/j.micpath.2016.11.023</t>
  </si>
  <si>
    <t>Multiple- locus variable-number tandem-repeat analysis (MLVA) of Shigella sonnei isolates of 2012 outbreak I. R. Iran</t>
  </si>
  <si>
    <t>Bakhshi B, Bayat B, Lari AR.</t>
  </si>
  <si>
    <t>Microb Pathog. 2017 Jan;102:69-73. doi: 10.1016/j.micpath.2016.10.021. Epub 2016 Nov 30.</t>
  </si>
  <si>
    <t>10.1016/j.micpath.2016.10.021</t>
  </si>
  <si>
    <t>Broad-spectrum of antimicrobial properties of commercial wines from different Vitis vinifera L. varieties</t>
  </si>
  <si>
    <t>Radovanović A, Arsić B, Radovanović V, Jovančičević B, Nikolić V.</t>
  </si>
  <si>
    <t>World J Microbiol Biotechnol. 2017 Jan;33(1):18. doi: 10.1007/s11274-016-2183-4. Epub 2016 Nov 30.</t>
  </si>
  <si>
    <t>Radovanović A</t>
  </si>
  <si>
    <t>10.1007/s11274-016-2183-4</t>
  </si>
  <si>
    <t>Targeting and alteration of tight junctions by bacteria and their virulence factors such as Clostridium perfringens enterotoxin</t>
  </si>
  <si>
    <t>Eichner M, Protze J, Piontek A, Krause G, Piontek J.</t>
  </si>
  <si>
    <t>Pflugers Arch. 2017 Jan;469(1):77-90. doi: 10.1007/s00424-016-1902-x. Epub 2016 Nov 18.</t>
  </si>
  <si>
    <t>Eichner M</t>
  </si>
  <si>
    <t>Pflugers Arch</t>
  </si>
  <si>
    <t>10.1007/s00424-016-1902-x</t>
  </si>
  <si>
    <t>Recombinant Expression and Purification of the Shigella Translocator IpaB</t>
  </si>
  <si>
    <t>Barta ML, Adam PR, Dickenson NE.</t>
  </si>
  <si>
    <t>Methods Mol Biol. 2017;1531:173-181. doi: 10.1007/978-1-4939-6649-3_15.</t>
  </si>
  <si>
    <t>10.1007/978-1-4939-6649-3_15</t>
  </si>
  <si>
    <t>Characterization of Type Three Secretion System Translocator Interactions with Phospholipid Membranes</t>
  </si>
  <si>
    <t>Adam PR, Barta ML, Dickenson NE.</t>
  </si>
  <si>
    <t>Methods Mol Biol. 2017;1531:81-91. doi: 10.1007/978-1-4939-6649-3_7.</t>
  </si>
  <si>
    <t>Adam PR</t>
  </si>
  <si>
    <t>10.1007/978-1-4939-6649-3_7</t>
  </si>
  <si>
    <t>Rapid SNP Detection and Genotyping of Bacterial Pathogens by Pyrosequencing</t>
  </si>
  <si>
    <t>Amoako KK, Thomas MC, Janzen TW, Goji N.</t>
  </si>
  <si>
    <t>Methods Mol Biol. 2017;1492:203-220. doi: 10.1007/978-1-4939-6442-0_15.</t>
  </si>
  <si>
    <t>Amoako KK</t>
  </si>
  <si>
    <t>10.1007/978-1-4939-6442-0_15</t>
  </si>
  <si>
    <t>Common Themes in Cytoskeletal Remodeling by Intracellular Bacterial Effectors</t>
  </si>
  <si>
    <t>Van Nhieu GT, Romero S.</t>
  </si>
  <si>
    <t>Handb Exp Pharmacol. 2017;235:207-235. doi: 10.1007/164_2016_42.</t>
  </si>
  <si>
    <t>Van Nhieu GT</t>
  </si>
  <si>
    <t>Handb Exp Pharmacol</t>
  </si>
  <si>
    <t>10.1007/164_2016_42</t>
  </si>
  <si>
    <t>Clinical Microbiology Laboratories' Adoption of Culture-Independent Diagnostic Tests Is a Threat to Foodborne-Disease Surveillance in the United States</t>
  </si>
  <si>
    <t>Shea S, Kubota KA, Maguire H, Gladbach S, Woron A, Atkinson-Dunn R, Couturier MR, Miller MB.</t>
  </si>
  <si>
    <t>J Clin Microbiol. 2016 Dec 28;55(1):10-19. doi: 10.1128/JCM.01624-16. Print 2017 Jan.</t>
  </si>
  <si>
    <t>Shea S</t>
  </si>
  <si>
    <t>PMC5228220</t>
  </si>
  <si>
    <t>10.1128/JCM.01624-16</t>
  </si>
  <si>
    <t>2016 Dec 28</t>
  </si>
  <si>
    <t>Update on: Shigella new serogroups/serotypes and their antimicrobial resistance</t>
  </si>
  <si>
    <t>Muthuirulandi Sethuvel DP, Devanga Ragupathi NK, Anandan S, Veeraraghavan B.</t>
  </si>
  <si>
    <t>Lett Appl Microbiol. 2017 Jan;64(1):8-18. doi: 10.1111/lam.12690. Epub 2016 Nov 28.</t>
  </si>
  <si>
    <t>10.1111/lam.12690</t>
  </si>
  <si>
    <t>Association of brain amyloidosis with pro-inflammatory gut bacterial taxa and peripheral inflammation markers in cognitively impaired elderly</t>
  </si>
  <si>
    <t>Cattaneo A, Cattane N, Galluzzi S, Provasi S, Lopizzo N, Festari C, Ferrari C, Guerra UP, Paghera B, Muscio C, Bianchetti A, Volta GD, Turla M, Cotelli MS, Gennuso M, Prelle A, Zanetti O, Lussignoli G, Mirabile D, Bellandi D, Gentile S, Belotti G, Villani D, Harach T, Bolmont T, Padovani A, Boccardi M, Frisoni GB; INDIA-FBP Group.</t>
  </si>
  <si>
    <t>Neurobiol Aging. 2017 Jan;49:60-68. doi: 10.1016/j.neurobiolaging.2016.08.019. Epub 2016 Aug 31.</t>
  </si>
  <si>
    <t>Cattaneo A</t>
  </si>
  <si>
    <t>Neurobiol Aging</t>
  </si>
  <si>
    <t>10.1016/j.neurobiolaging.2016.08.019</t>
  </si>
  <si>
    <t>Short- and long-term effects of oral vancomycin on the human intestinal microbiota</t>
  </si>
  <si>
    <t>Isaac S, Scher JU, Djukovic A, Jiménez N, Littman DR, Abramson SB, Pamer EG, Ubeda C.</t>
  </si>
  <si>
    <t>J Antimicrob Chemother. 2017 Jan;72(1):128-136. doi: 10.1093/jac/dkw383. Epub 2016 Oct 5.</t>
  </si>
  <si>
    <t>Isaac S</t>
  </si>
  <si>
    <t>PMC5161046</t>
  </si>
  <si>
    <t>10.1093/jac/dkw383</t>
  </si>
  <si>
    <t>Shigellosis murine model established by intraperitoneal and intranasal route of administration: a comparative comprehension overview</t>
  </si>
  <si>
    <t>Sharma D, Yagnik B, Baksi R, Desai N, Padh H, Desai P.</t>
  </si>
  <si>
    <t>Microbes Infect. 2017 Jan;19(1):47-54. doi: 10.1016/j.micinf.2016.09.002. Epub 2016 Sep 20.</t>
  </si>
  <si>
    <t>Sharma D</t>
  </si>
  <si>
    <t>10.1016/j.micinf.2016.09.002</t>
  </si>
  <si>
    <t>Shiga toxin glycosphingolipid receptors and their lipid membrane ensemble in primary human blood-brain barrier endothelial cells</t>
  </si>
  <si>
    <t>Legros N, Dusny S, Humpf HU, Pohlentz G, Karch H, Müthing J.</t>
  </si>
  <si>
    <t>Glycobiology. 2017 Jan;27(1):99-109. doi: 10.1093/glycob/cww090. Epub 2016 Aug 24.</t>
  </si>
  <si>
    <t>Legros N</t>
  </si>
  <si>
    <t>10.1093/glycob/cww090</t>
  </si>
  <si>
    <t>Etiology of Diarrhea, Nutritional Outcomes, and Novel Intestinal Biomarkers in Tanzanian Infants</t>
  </si>
  <si>
    <t>Gosselin KB, Aboud S, McDonald CM, Moyo S, Khavari N, Manji K, Kisenge R, Fawzi W, Kellogg M, Tran HQ, Kibiki G, Gratz J, Liu J, Gewirtz A, Houpt E, Duggan C.</t>
  </si>
  <si>
    <t>J Pediatr Gastroenterol Nutr. 2017 Jan;64(1):104-108. doi: 10.1097/MPG.0000000000001323.</t>
  </si>
  <si>
    <t>Gosselin KB</t>
  </si>
  <si>
    <t>PMC5183517</t>
  </si>
  <si>
    <t>NIHMS797736</t>
  </si>
  <si>
    <t>10.1097/MPG.0000000000001323</t>
  </si>
  <si>
    <t>Characterization and Genomic Study of the Novel Bacteriophage HY01 Infecting Both Escherichia coli O157:H7 and Shigella flexneri: Potential as a Biocontrol Agent in Food</t>
  </si>
  <si>
    <t>Lee H, Ku HJ, Lee DH, Kim YT, Shin H, Ryu S, Lee JH.</t>
  </si>
  <si>
    <t>PLoS One. 2016 Dec 30;11(12):e0168985. doi: 10.1371/journal.pone.0168985. eCollection 2016.</t>
  </si>
  <si>
    <t>Lee H</t>
  </si>
  <si>
    <t>PMC5201272</t>
  </si>
  <si>
    <t>10.1371/journal.pone.0168985</t>
  </si>
  <si>
    <t>2016 Dec 30</t>
  </si>
  <si>
    <t>First Description of Shigella sonnei Harboring bla(CTX-M-55) Outside Asia</t>
  </si>
  <si>
    <t>Zurita J, Ortega-Paredes D, Barba P.</t>
  </si>
  <si>
    <t>J Microbiol Biotechnol. 2016 Dec 28;26(12):2224-2227. doi: 10.4014/jmb.1605.05069.</t>
  </si>
  <si>
    <t>Zurita J</t>
  </si>
  <si>
    <t>10.4014/jmb.1605.05069</t>
  </si>
  <si>
    <t>Recent Outbreaks of Shigellosis in California Caused by Two Distinct Populations of Shigella sonnei with either Increased Virulence or Fluoroquinolone Resistance</t>
  </si>
  <si>
    <t>Kozyreva VK, Jospin G, Greninger AL, Watt JP, Eisen JA, Chaturvedi V.</t>
  </si>
  <si>
    <t>mSphere. 2016 Dec 21;1(6):e00344-16. doi: 10.1128/mSphere.00344-16. eCollection 2016 Nov-Dec.</t>
  </si>
  <si>
    <t>Kozyreva VK</t>
  </si>
  <si>
    <t>PMC5177732</t>
  </si>
  <si>
    <t>10.1128/mSphere.00344-16</t>
  </si>
  <si>
    <t>2016 Dec 21</t>
  </si>
  <si>
    <t>Injections of Predatory Bacteria Work Alongside Host Immune Cells to Treat Shigella Infection in Zebrafish Larvae</t>
  </si>
  <si>
    <t>Willis AR, Moore C, Mazon-Moya M, Krokowski S, Lambert C, Till R, Mostowy S, Sockett RE.</t>
  </si>
  <si>
    <t>Curr Biol. 2016 Dec 19;26(24):3343-3351. doi: 10.1016/j.cub.2016.09.067. Epub 2016 Nov 23.</t>
  </si>
  <si>
    <t>PMC5196024</t>
  </si>
  <si>
    <t>10.1016/j.cub.2016.09.067</t>
  </si>
  <si>
    <t>2016 Dec 19</t>
  </si>
  <si>
    <t>Rapid colorimetric sensing platform for the detection of Listeria monocytogenes foodborne pathogen</t>
  </si>
  <si>
    <t>Alhogail S, Suaifan GARY, Zourob M.</t>
  </si>
  <si>
    <t>Biosens Bioelectron. 2016 Dec 15;86:1061-1066. doi: 10.1016/j.bios.2016.07.043. Epub 2016 Jul 14.</t>
  </si>
  <si>
    <t>Alhogail S</t>
  </si>
  <si>
    <t>10.1016/j.bios.2016.07.043</t>
  </si>
  <si>
    <t>2016 Dec 15</t>
  </si>
  <si>
    <t>Association between meteorological factors and bacillary dysentery incidence in Chaoyang city, China: an ecological study</t>
  </si>
  <si>
    <t>Zhao Y, Zhu Y, Zhu Z, Qu B.</t>
  </si>
  <si>
    <t>BMJ Open. 2016 Dec 9;6(12):e013376. doi: 10.1136/bmjopen-2016-013376.</t>
  </si>
  <si>
    <t>PMC5168663</t>
  </si>
  <si>
    <t>10.1136/bmjopen-2016-013376</t>
  </si>
  <si>
    <t>2016 Dec 9</t>
  </si>
  <si>
    <t>Structural and Biochemical Characterization of Spa47 Provides Mechanistic Insight into Type III Secretion System ATPase Activation and Shigella Virulence Regulation</t>
  </si>
  <si>
    <t>Burgess JL, Burgess RA, Morales Y, Bouvang JM, Johnson SJ, Dickenson NE.</t>
  </si>
  <si>
    <t>J Biol Chem. 2016 Dec 9;291(50):25837-25852. doi: 10.1074/jbc.M116.755256. Epub 2016 Oct 21.</t>
  </si>
  <si>
    <t>PMC5207059</t>
  </si>
  <si>
    <t>10.1074/jbc.M116.755256</t>
  </si>
  <si>
    <t>[Monitoring and research on pathogen spectrum in patients with acute diarrhea from sentinel hospital of Zhejiang Province during 2009 to 2014]</t>
  </si>
  <si>
    <t>Zheng SF, Yu F, Chen X, Cui DW, Yang XZ, Xie GL, Wang YY, Yu JX, Li ZJ, Chen Y.</t>
  </si>
  <si>
    <t>Zhonghua Yu Fang Yi Xue Za Zhi. 2016 Dec 6;50(12):1084-1090. doi: 10.3760/cma.j.issn.0253-9624.2016.12.012.</t>
  </si>
  <si>
    <t>Zheng SF</t>
  </si>
  <si>
    <t>10.3760/cma.j.issn.0253-9624.2016.12.012</t>
  </si>
  <si>
    <t>2016 Dec 6</t>
  </si>
  <si>
    <t>Shigella Vaccine Development: Finding the Path of Least Resistance</t>
  </si>
  <si>
    <t>Chen WH, Kotloff KL.</t>
  </si>
  <si>
    <t>Clin Vaccine Immunol. 2016 Dec 5;23(12):904-907. doi: 10.1128/CVI.00444-16. Print 2016 Dec.</t>
  </si>
  <si>
    <t>Chen WH</t>
  </si>
  <si>
    <t>PMC5139600</t>
  </si>
  <si>
    <t>10.1128/CVI.00444-16</t>
  </si>
  <si>
    <t>2016 Dec 5</t>
  </si>
  <si>
    <t>Safety and Immunogenicity of a Candidate Bioconjugate Vaccine against Shigella flexneri 2a Administered to Healthy Adults: a Single-Blind, Randomized Phase I Study</t>
  </si>
  <si>
    <t>Riddle MS, Kaminski RW, Di Paolo C, Porter CK, Gutierrez RL, Clarkson KA, Weerts HE, Duplessis C, Castellano A, Alaimo C, Paolino K, Gormley R, Gambillara Fonck V.</t>
  </si>
  <si>
    <t>Clin Vaccine Immunol. 2016 Dec 5;23(12):908-917. doi: 10.1128/CVI.00224-16. Print 2016 Dec.</t>
  </si>
  <si>
    <t>PMC5139601</t>
  </si>
  <si>
    <t>10.1128/CVI.00224-16</t>
  </si>
  <si>
    <t>[Role of CRISPR/Cas systems in drugresistance and virulence and the effect of IS600 on the expression of cse2 in Shigella]</t>
  </si>
  <si>
    <t>Hong L, Zhang B, Duan G, Liang W, Wang Y, Chen S, Yang H, Xi Y.</t>
  </si>
  <si>
    <t>Wei Sheng Wu Xue Bao. 2016 Dec 4;56(12):1912-23.</t>
  </si>
  <si>
    <t>Hong L</t>
  </si>
  <si>
    <t>Wei Sheng Wu Xue Bao</t>
  </si>
  <si>
    <t>2016 Dec 4</t>
  </si>
  <si>
    <t>The Shigella flexneri OmpA amino acid residues (188)EVQ(190) are essential for the interaction with the virulence factor PhoN2</t>
  </si>
  <si>
    <t>Scribano D, Damico R, Ambrosi C, Superti F, Marazzato M, Conte MP, Longhi C, Palamara AT, Zagaglia C, Nicoletti M.</t>
  </si>
  <si>
    <t>Biochem Biophys Rep. 2016 Aug 12;8:168-173. doi: 10.1016/j.bbrep.2016.08.010. eCollection 2016 Dec.</t>
  </si>
  <si>
    <t>Scribano D</t>
  </si>
  <si>
    <t>PMC5613738</t>
  </si>
  <si>
    <t>10.1016/j.bbrep.2016.08.010</t>
  </si>
  <si>
    <t>2016 Aug 12</t>
  </si>
  <si>
    <t>Rapid Molecular Approach for Simultaneous Detection of Salmonella spp., Shigella spp., and Vibrio cholera</t>
  </si>
  <si>
    <t>Ranjbar R, Naghoni A, Afshar D, Nikkhahi F, Mohammadi M.</t>
  </si>
  <si>
    <t>Osong Public Health Res Perspect. 2016 Dec;7(6):373-377. doi: 10.1016/j.phrp.2016.10.002. Epub 2016 Nov 5.</t>
  </si>
  <si>
    <t>PMC5194224</t>
  </si>
  <si>
    <t>10.1016/j.phrp.2016.10.002</t>
  </si>
  <si>
    <t>2016 Dec</t>
  </si>
  <si>
    <t>Fluoroquinolone consumption and -resistance trends in Mycobacterium tuberculosis and other respiratory pathogens: Ecological antibiotic pressure and consequences in Pakistan, 2009-2015</t>
  </si>
  <si>
    <t>Shakoor S, Tahseen S, Jabeen K, Fatima R, Malik FR, Rizvi AH, Hasan R.</t>
  </si>
  <si>
    <t>Int J Mycobacteriol. 2016 Dec;5(4):412-416. doi: 10.1016/j.ijmyco.2016.07.008. Epub 2016 Aug 17.</t>
  </si>
  <si>
    <t>Int J Mycobacteriol</t>
  </si>
  <si>
    <t>10.1016/j.ijmyco.2016.07.008</t>
  </si>
  <si>
    <t>H-NS, Its Family Members and Their Regulation of Virulence Genes in Shigella Species</t>
  </si>
  <si>
    <t>Genes (Basel). 2016 Dec 1;7(12):112. doi: 10.3390/genes7120112.</t>
  </si>
  <si>
    <t>PMC5192488</t>
  </si>
  <si>
    <t>10.3390/genes7120112</t>
  </si>
  <si>
    <t>2016 Dec 1</t>
  </si>
  <si>
    <t>Shigella flexneri modulates stress granule composition and inhibits stress granule aggregation</t>
  </si>
  <si>
    <t>Vonaesch P, Campbell-Valois FX, Dufour A, Sansonetti PJ, Schnupf P.</t>
  </si>
  <si>
    <t>Cell Microbiol. 2016 Dec;18(12):1892. doi: 10.1111/cmi.12675.</t>
  </si>
  <si>
    <t>10.1111/cmi.12675</t>
  </si>
  <si>
    <t>Label-Free 3D Ag Nanoflower-Based Electrochemical Immunosensor for the Detection of Escherichia coli O157:H7 Pathogens</t>
  </si>
  <si>
    <t>Huang H, Liu M, Wang X, Zhang W, Yang DP, Cui L, Wang X.</t>
  </si>
  <si>
    <t>Nanoscale Res Lett. 2016 Dec;11(1):507. doi: 10.1186/s11671-016-1711-3. Epub 2016 Nov 17.</t>
  </si>
  <si>
    <t>Nanoscale Res Lett</t>
  </si>
  <si>
    <t>PMC5114215</t>
  </si>
  <si>
    <t>10.1186/s11671-016-1711-3</t>
  </si>
  <si>
    <t>A review of the public health management of shigellosis in Australia in the era of culture-independent diagnostic testing</t>
  </si>
  <si>
    <t>Tai AY, Easton M, Encena J, Rotty J, Valcanis M, Howden BP, Slota-Kan S, Gregory J.</t>
  </si>
  <si>
    <t>Aust N Z J Public Health. 2016 Dec;40(6):588-591. doi: 10.1111/1753-6405.12590. Epub 2016 Oct 23.</t>
  </si>
  <si>
    <t>Tai AY</t>
  </si>
  <si>
    <t>10.1111/1753-6405.12590</t>
  </si>
  <si>
    <t>Performance of the Verigene® enteric pathogens test, Biofire FilmArray™ gastrointestinal panel and Luminex xTAG® gastrointestinal pathogen panel for detection of common enteric pathogens</t>
  </si>
  <si>
    <t>Huang RS, Johnson CL, Pritchard L, Hepler R, Ton TT, Dunn JJ.</t>
  </si>
  <si>
    <t>Diagn Microbiol Infect Dis. 2016 Dec;86(4):336-339. doi: 10.1016/j.diagmicrobio.2016.09.013. Epub 2016 Sep 22.</t>
  </si>
  <si>
    <t>Huang RS</t>
  </si>
  <si>
    <t>10.1016/j.diagmicrobio.2016.09.013</t>
  </si>
  <si>
    <t>Toxicity mechanism of titanium dioxide and zinc oxide nanoparticles against food pathogens</t>
  </si>
  <si>
    <t>Venkatasubbu GD, Baskar R, Anusuya T, Seshan CA, Chelliah R.</t>
  </si>
  <si>
    <t>Colloids Surf B Biointerfaces. 2016 Dec 1;148:600-606. doi: 10.1016/j.colsurfb.2016.09.042. Epub 2016 Sep 28.</t>
  </si>
  <si>
    <t>Venkatasubbu GD</t>
  </si>
  <si>
    <t>10.1016/j.colsurfb.2016.09.042</t>
  </si>
  <si>
    <t>Multicenter evaluation of molecular and culture-dependent diagnostics for Shigella species and Entero-invasive Escherichia coli in the Netherlands</t>
  </si>
  <si>
    <t>van den Beld MJC, Friedrich AW, van Zanten E, Reubsaet FAG, Kooistra-Smid MAMD, Rossen JWA; participating Medical Microbiological Laboratories.</t>
  </si>
  <si>
    <t>J Microbiol Methods. 2016 Dec;131:10-15. doi: 10.1016/j.mimet.2016.09.023. Epub 2016 Sep 28.</t>
  </si>
  <si>
    <t>10.1016/j.mimet.2016.09.023</t>
  </si>
  <si>
    <t>Antibacterial Activity of Polyphenolic Fraction of Kombucha Against Enteric Bacterial Pathogens</t>
  </si>
  <si>
    <t>Bhattacharya D, Bhattacharya S, Patra MM, Chakravorty S, Sarkar S, Chakraborty W, Koley H, Gachhui R.</t>
  </si>
  <si>
    <t>Curr Microbiol. 2016 Dec;73(6):885-896. doi: 10.1007/s00284-016-1136-3. Epub 2016 Sep 16.</t>
  </si>
  <si>
    <t>Bhattacharya D</t>
  </si>
  <si>
    <t>10.1007/s00284-016-1136-3</t>
  </si>
  <si>
    <t>Novel mutations in quinolone resistance-determining regions of gyrA, gyrB, parC and parE in Shigella flexneri clinical isolates from eastern Chinese populations between 2001 and 2011</t>
  </si>
  <si>
    <t>Qin T, Bi R, Fan W, Kang H, Ma P, Gu B.</t>
  </si>
  <si>
    <t>Eur J Clin Microbiol Infect Dis. 2016 Dec;35(12):2037-2045. doi: 10.1007/s10096-016-2761-2. Epub 2016 Sep 12.</t>
  </si>
  <si>
    <t>10.1007/s10096-016-2761-2</t>
  </si>
  <si>
    <t>Characterization of the universal stress protein F from atypical enteropathogenic Escherichia coli and its prevalence in Enterobacteriaceae</t>
  </si>
  <si>
    <t>de Souza CS, Torres AG, Caravelli A, Silva A, Polatto JM, Piazza RM.</t>
  </si>
  <si>
    <t>Protein Sci. 2016 Dec;25(12):2142-2151. doi: 10.1002/pro.3038. Epub 2016 Sep 23.</t>
  </si>
  <si>
    <t>de Souza CS</t>
  </si>
  <si>
    <t>PMC5119564</t>
  </si>
  <si>
    <t>10.1002/pro.3038</t>
  </si>
  <si>
    <t>Pathogen-associated porin turns IL-10 competent B-1a cells toward proinflammatory cytokine response</t>
  </si>
  <si>
    <t>Ghosh AK, Sinha D, Biswas R, Biswas T.</t>
  </si>
  <si>
    <t>Immunobiology. 2016 Dec;221(12):1369-1373. doi: 10.1016/j.imbio.2016.07.010. Epub 2016 Jul 29.</t>
  </si>
  <si>
    <t>Ghosh AK</t>
  </si>
  <si>
    <t>Immunobiology</t>
  </si>
  <si>
    <t>10.1016/j.imbio.2016.07.010</t>
  </si>
  <si>
    <t>Manipulation of host membranes by the bacterial pathogens Listeria, Francisella, Shigella and Yersinia</t>
  </si>
  <si>
    <t>Pizarro-Cerdá J, Charbit A, Enninga J, Lafont F, Cossart P.</t>
  </si>
  <si>
    <t>Semin Cell Dev Biol. 2016 Dec;60:155-167. doi: 10.1016/j.semcdb.2016.07.019. Epub 2016 Jul 19.</t>
  </si>
  <si>
    <t>Pizarro-Cerdá J</t>
  </si>
  <si>
    <t>Semin Cell Dev Biol</t>
  </si>
  <si>
    <t>PMC7082150</t>
  </si>
  <si>
    <t>EMS85993</t>
  </si>
  <si>
    <t>10.1016/j.semcdb.2016.07.019</t>
  </si>
  <si>
    <t>Association between flood and the morbidity of bacillary dysentery in Zibo City, China: a symmetric bidirectional case-crossover study</t>
  </si>
  <si>
    <t>Zhang F, Ding G, Liu Z, Zhang C, Jiang B.</t>
  </si>
  <si>
    <t>Int J Biometeorol. 2016 Dec;60(12):1919-1924. doi: 10.1007/s00484-016-1178-z. Epub 2016 Apr 27.</t>
  </si>
  <si>
    <t>10.1007/s00484-016-1178-z</t>
  </si>
  <si>
    <t>Prebiotics and Bioactive Milk Fractions Affect Gut Development, Microbiota, and Neurotransmitter Expression in Piglets</t>
  </si>
  <si>
    <t>Berding K, Wang M, Monaco MH, Alexander LS, Mudd AT, Chichlowski M, Waworuntu RV, Berg BM, Miller MJ, Dilger RN, Donovan SM.</t>
  </si>
  <si>
    <t>J Pediatr Gastroenterol Nutr. 2016 Dec;63(6):688-697. doi: 10.1097/MPG.0000000000001200.</t>
  </si>
  <si>
    <t>Berding K</t>
  </si>
  <si>
    <t>10.1097/MPG.0000000000001200</t>
  </si>
  <si>
    <t>Screening of Furanone in Cucurbita melo and Evaluation of its Bioactive Potential Using In Silico Studies</t>
  </si>
  <si>
    <t>Singh N, Sudandiradoss C, Abraham J.</t>
  </si>
  <si>
    <t>Interdiscip Sci. 2016 Dec;8(4):395-402. doi: 10.1007/s12539-016-0161-z. Epub 2016 Mar 25.</t>
  </si>
  <si>
    <t>Singh N</t>
  </si>
  <si>
    <t>Interdiscip Sci</t>
  </si>
  <si>
    <t>10.1007/s12539-016-0161-z</t>
  </si>
  <si>
    <t>Failure of Syndrome-Based Diarrhea Management Guidelines to Detect Shigella Infections in Kenyan Children</t>
  </si>
  <si>
    <t>Pavlinac PB, Denno DM, John-Stewart GC, Onchiri FM, Naulikha JM, Odundo EA, Hulseberg CE, Singa BO, Manhart LE, Walson JL.</t>
  </si>
  <si>
    <t>J Pediatric Infect Dis Soc. 2016 Dec;5(4):366-374. doi: 10.1093/jpids/piv037. Epub 2015 Jul 12.</t>
  </si>
  <si>
    <t>PMC5181358</t>
  </si>
  <si>
    <t>10.1093/jpids/piv037</t>
  </si>
  <si>
    <t>Genomic analysis of Salmonella enterica serotype Paratyphi A during an outbreak in Cambodia, 2013-2015</t>
  </si>
  <si>
    <t>Kuijpers LMF, Le Hello S, Fawal N, Fabre L, Tourdjman M, Dufour M, Sar D, Kham C, Phe T, Vlieghe E, Bouchier C, Jacobs J, Weill FX.</t>
  </si>
  <si>
    <t>Microb Genom. 2016 Nov 30;2(11):e000092. doi: 10.1099/mgen.0.000092. eCollection 2016 Nov.</t>
  </si>
  <si>
    <t>PMC5320704</t>
  </si>
  <si>
    <t>10.1099/mgen.0.000092</t>
  </si>
  <si>
    <t>2016 Nov 30</t>
  </si>
  <si>
    <t>The 12 Gastrointestinal Pathogens Spectrum of Acute Infectious Diarrhea in a Sentinel Hospital, Shenzhen, China</t>
  </si>
  <si>
    <t>Shen H, Zhang J, Li Y, Xie S, Jiang Y, Wu Y, Ye Y, Yang H, Mo H, Situ C, Hu Q.</t>
  </si>
  <si>
    <t>Front Microbiol. 2016 Nov 30;7:1926. doi: 10.3389/fmicb.2016.01926. eCollection 2016.</t>
  </si>
  <si>
    <t>PMC5127809</t>
  </si>
  <si>
    <t>10.3389/fmicb.2016.01926</t>
  </si>
  <si>
    <t>Prevalence, seasonal variation, and antibiotic resistance pattern of enteric bacterial pathogens among hospitalized diarrheic children in suburban regions of central Kenya</t>
  </si>
  <si>
    <t>Shah M, Kathiiko C, Wada A, Odoyo E, Bundi M, Miringu G, Guyo S, Karama M, Ichinose Y.</t>
  </si>
  <si>
    <t>Trop Med Health. 2016 Nov 29;44:39. doi: 10.1186/s41182-016-0038-1. eCollection 2016.</t>
  </si>
  <si>
    <t>Shah M</t>
  </si>
  <si>
    <t>PMC5126808</t>
  </si>
  <si>
    <t>10.1186/s41182-016-0038-1</t>
  </si>
  <si>
    <t>2016 Nov 29</t>
  </si>
  <si>
    <t>Structure and genetics of the O-antigens of Escherichia coli O182-O187</t>
  </si>
  <si>
    <t>Senchenkova SN, Guo X, Naumenko OI, Shashkov AS, Perepelov AV, Liu B, Knirel YA.</t>
  </si>
  <si>
    <t>Carbohydr Res. 2016 Nov 29;435:58-67. doi: 10.1016/j.carres.2016.09.014. Epub 2016 Sep 23.</t>
  </si>
  <si>
    <t>Senchenkova SN</t>
  </si>
  <si>
    <t>10.1016/j.carres.2016.09.014</t>
  </si>
  <si>
    <t>Finding Potential Therapeutic Targets against Shigella flexneri through Proteome Exploration</t>
  </si>
  <si>
    <t>Hossain MU, Khan MA, Hashem A, Islam MM, Morshed MN, Keya CA, Salimullah M.</t>
  </si>
  <si>
    <t>Front Microbiol. 2016 Nov 22;7:1817. doi: 10.3389/fmicb.2016.01817. eCollection 2016.</t>
  </si>
  <si>
    <t>Hossain MU</t>
  </si>
  <si>
    <t>PMC5118456</t>
  </si>
  <si>
    <t>10.3389/fmicb.2016.01817</t>
  </si>
  <si>
    <t>2016 Nov 22</t>
  </si>
  <si>
    <t>Prevalence and Virulence Genes of Shigella spp. Isolated from Patients with Diarrhea in Rosario, Argentina</t>
  </si>
  <si>
    <t>Casabonne C, González A, Aquili V, Balagué C.</t>
  </si>
  <si>
    <t>Jpn J Infect Dis. 2016 Nov 22;69(6):477-481. doi: 10.7883/yoken.JJID.2015.459. Epub 2016 Feb 19.</t>
  </si>
  <si>
    <t>Casabonne C</t>
  </si>
  <si>
    <t>10.7883/yoken.JJID.2015.459</t>
  </si>
  <si>
    <t>Prevalence, antimicrobial susceptibility patterns and associated risk factors of Shigella and Salmonella among food handlers in Arba Minch University, South Ethiopia</t>
  </si>
  <si>
    <t>Mama M, Alemu G.</t>
  </si>
  <si>
    <t>BMC Infect Dis. 2016 Nov 21;16(1):686. doi: 10.1186/s12879-016-2035-8.</t>
  </si>
  <si>
    <t>Mama M</t>
  </si>
  <si>
    <t>PMC5117698</t>
  </si>
  <si>
    <t>10.1186/s12879-016-2035-8</t>
  </si>
  <si>
    <t>2016 Nov 21</t>
  </si>
  <si>
    <t>Development of Multiple Cross Displacement Amplification Label-Based Gold Nanoparticles Lateral Flow Biosensor for Detection of Shigella spp</t>
  </si>
  <si>
    <t>Wang Y, Wang Y, Xu J, Ye C.</t>
  </si>
  <si>
    <t>Front Microbiol. 2016 Nov 18;7:1834. doi: 10.3389/fmicb.2016.01834. eCollection 2016.</t>
  </si>
  <si>
    <t>PMC5114309</t>
  </si>
  <si>
    <t>10.3389/fmicb.2016.01834</t>
  </si>
  <si>
    <t>2016 Nov 18</t>
  </si>
  <si>
    <t>The changing epidemiology of bacillary dysentery and characteristics of antimicrobial resistance of Shigella isolated in China from 2004-2014</t>
  </si>
  <si>
    <t>Chang Z, Zhang J, Ran L, Sun J, Liu F, Luo L, Zeng L, Wang L, Li Z, Yu H, Liao Q.</t>
  </si>
  <si>
    <t>BMC Infect Dis. 2016 Nov 18;16(1):685. doi: 10.1186/s12879-016-1977-1.</t>
  </si>
  <si>
    <t>Chang Z</t>
  </si>
  <si>
    <t>PMC5116132</t>
  </si>
  <si>
    <t>10.1186/s12879-016-1977-1</t>
  </si>
  <si>
    <t>A Cell-Cell Communication-Based Screening System for Novel Microbes with Target Enzyme Activities</t>
  </si>
  <si>
    <t>Kim H, Rha E, Seong W, Yeom SJ, Lee DH, Lee SG.</t>
  </si>
  <si>
    <t>ACS Synth Biol. 2016 Nov 18;5(11):1231-1238. doi: 10.1021/acssynbio.5b00287. Epub 2016 Aug 9.</t>
  </si>
  <si>
    <t>Kim H</t>
  </si>
  <si>
    <t>ACS Synth Biol</t>
  </si>
  <si>
    <t>10.1021/acssynbio.5b00287</t>
  </si>
  <si>
    <t>Case-control study of diarrheal disease etiology in individuals over 5 years in southwest China</t>
  </si>
  <si>
    <t>Zhang SX, Yang CL, Gu WP, Ai L, Serrano E, Yang P, Zhou X, Li SZ, Lv S, Dang ZS, Chen JH, Hu W, Tian LG, Chen JX, Zhou XN.</t>
  </si>
  <si>
    <t>Gut Pathog. 2016 Nov 16;8:58. doi: 10.1186/s13099-016-0141-1. eCollection 2016.</t>
  </si>
  <si>
    <t>Zhang SX</t>
  </si>
  <si>
    <t>PMC5112671</t>
  </si>
  <si>
    <t>10.1186/s13099-016-0141-1</t>
  </si>
  <si>
    <t>2016 Nov 16</t>
  </si>
  <si>
    <t>Alterations in the airborne bacterial community during Asian dust events occurring between February and March 2015 in South Korea</t>
  </si>
  <si>
    <t>Cha S, Lee D, Jang JH, Lim S, Yang D, Seo T.</t>
  </si>
  <si>
    <t>Sci Rep. 2016 Nov 16;6:37271. doi: 10.1038/srep37271.</t>
  </si>
  <si>
    <t>Cha S</t>
  </si>
  <si>
    <t>PMC5110963</t>
  </si>
  <si>
    <t>10.1038/srep37271</t>
  </si>
  <si>
    <t>Antibacterial and cytotoxic cytochalasins from the endophytic fungus Phomopsis sp. harbored in Garcinia kola (Heckel) nut</t>
  </si>
  <si>
    <t>Jouda JB, Tamokou JD, Mbazoa CD, Douala-Meli C, Sarkar P, Bag PK, Wandji J.</t>
  </si>
  <si>
    <t>BMC Complement Altern Med. 2016 Nov 14;16(1):462. doi: 10.1186/s12906-016-1454-9.</t>
  </si>
  <si>
    <t>Jouda JB</t>
  </si>
  <si>
    <t>PMC5109658</t>
  </si>
  <si>
    <t>10.1186/s12906-016-1454-9</t>
  </si>
  <si>
    <t>2016 Nov 14</t>
  </si>
  <si>
    <t>Septins and Bacterial Infection</t>
  </si>
  <si>
    <t>Torraca V, Mostowy S.</t>
  </si>
  <si>
    <t>Front Cell Dev Biol. 2016 Nov 11;4:127. doi: 10.3389/fcell.2016.00127. eCollection 2016.</t>
  </si>
  <si>
    <t>PMC5104955</t>
  </si>
  <si>
    <t>10.3389/fcell.2016.00127</t>
  </si>
  <si>
    <t>2016 Nov 11</t>
  </si>
  <si>
    <t>[Epidemiology and etiology of bacillary dysentery in Xinjiang Uigur Autonomous Region, 2004-2014]</t>
  </si>
  <si>
    <t>Zhang J, Mahemuti M, Xia YD, Mutalifu M, Muheyati M, Li F, Gu BS, Li XL.</t>
  </si>
  <si>
    <t>Zhonghua Liu Xing Bing Xue Za Zhi. 2016 Nov 10;37(11):1526-1530. doi: 10.3760/cma.j.issn.0254-6450.2016.11.018.</t>
  </si>
  <si>
    <t>10.3760/cma.j.issn.0254-6450.2016.11.018</t>
  </si>
  <si>
    <t>2016 Nov 10</t>
  </si>
  <si>
    <t>Potent Inducers of Endogenous Antimicrobial Peptides for Host Directed Therapy of Infections</t>
  </si>
  <si>
    <t>Ottosson H, Nylén F, Sarker P, Miraglia E, Bergman P, Gudmundsson GH, Raqib R, Agerberth B, Strömberg R.</t>
  </si>
  <si>
    <t>Sci Rep. 2016 Nov 9;6:36692. doi: 10.1038/srep36692.</t>
  </si>
  <si>
    <t>Ottosson H</t>
  </si>
  <si>
    <t>PMC5101518</t>
  </si>
  <si>
    <t>10.1038/srep36692</t>
  </si>
  <si>
    <t>2016 Nov 9</t>
  </si>
  <si>
    <t>One Gene and Two Proteins: a Leaderless mRNA Supports the Translation of a Shorter Form of the Shigella VirF Regulator</t>
  </si>
  <si>
    <t>Di Martino ML, Romilly C, Wagner EG, Colonna B, Prosseda G.</t>
  </si>
  <si>
    <t>mBio. 2016 Nov 8;7(6):e01860-16. doi: 10.1128/mBio.01860-16.</t>
  </si>
  <si>
    <t>Di Martino ML</t>
  </si>
  <si>
    <t>PMC5101355</t>
  </si>
  <si>
    <t>10.1128/mBio.01860-16</t>
  </si>
  <si>
    <t>2016 Nov 8</t>
  </si>
  <si>
    <t>The highly variable microbiota associated to intestinal mucosa correlates with growth and hypoxia resistance of sea bass, Dicentrarchus labrax, submitted to different nutritional histories</t>
  </si>
  <si>
    <t>Gatesoupe FJ, Huelvan C, Le Bayon N, Le Delliou H, Madec L, Mouchel O, Quazuguel P, Mazurais D, Zambonino-Infante JL.</t>
  </si>
  <si>
    <t>BMC Microbiol. 2016 Nov 8;16(1):266. doi: 10.1186/s12866-016-0885-2.</t>
  </si>
  <si>
    <t>Gatesoupe FJ</t>
  </si>
  <si>
    <t>PMC5100225</t>
  </si>
  <si>
    <t>10.1186/s12866-016-0885-2</t>
  </si>
  <si>
    <t>Deletion of toxin-antitoxin systems in the evolution of Shigella sonnei as a host-adapted pathogen</t>
  </si>
  <si>
    <t>McVicker G, Tang CM.</t>
  </si>
  <si>
    <t>Nat Microbiol. 2016 Nov 7;2:16204. doi: 10.1038/nmicrobiol.2016.204.</t>
  </si>
  <si>
    <t>10.1038/nmicrobiol.2016.204</t>
  </si>
  <si>
    <t>2016 Nov 7</t>
  </si>
  <si>
    <t>Shigellosis in Nepal: 13 years review of nationwide surveillance</t>
  </si>
  <si>
    <t>Shakya G, Acharya J, Adhikari S, Rijal N.</t>
  </si>
  <si>
    <t>J Health Popul Nutr. 2016 Nov 4;35(1):36. doi: 10.1186/s41043-016-0073-x.</t>
  </si>
  <si>
    <t>J Health Popul Nutr</t>
  </si>
  <si>
    <t>PMC5097371</t>
  </si>
  <si>
    <t>10.1186/s41043-016-0073-x</t>
  </si>
  <si>
    <t>2016 Nov 4</t>
  </si>
  <si>
    <t>Altered Gut Microbiota Composition Associated with Eczema in Infants</t>
  </si>
  <si>
    <t>Zheng H, Liang H, Wang Y, Miao M, Shi T, Yang F, Liu E, Yuan W, Ji ZS, Li DK.</t>
  </si>
  <si>
    <t>PLoS One. 2016 Nov 3;11(11):e0166026. doi: 10.1371/journal.pone.0166026. eCollection 2016.</t>
  </si>
  <si>
    <t>Zheng H</t>
  </si>
  <si>
    <t>PMC5094743</t>
  </si>
  <si>
    <t>10.1371/journal.pone.0166026</t>
  </si>
  <si>
    <t>2016 Nov 3</t>
  </si>
  <si>
    <t>Preliminary Studies of Lactic Acid Bacteria Isolated from Feces of Thai Newborns</t>
  </si>
  <si>
    <t>Chotelersak K, Thamacharoensuk T, Tanasupawat S, Nantavisai K, Taweechotipatr M, Puttikamonkul S.</t>
  </si>
  <si>
    <t>J Med Assoc Thai. 2016 Nov;99 Suppl 8:S90-S98.</t>
  </si>
  <si>
    <t>Chotelersak K</t>
  </si>
  <si>
    <t>J Med Assoc Thai</t>
  </si>
  <si>
    <t>2016 Nov</t>
  </si>
  <si>
    <t>ESBL-Producing and Macrolide-Resistant Shigella sonnei Infections among Men Who Have Sex with Men, England, 2015</t>
  </si>
  <si>
    <t>Mook P, McCormick J, Bains M, Cowley LA, Chattaway MA, Jenkins C, Mikhail A, Hughes G, Elson R, Day M, Manuel R, Dave J, Field N, Godbole G, Dallman T, Crook P.</t>
  </si>
  <si>
    <t>Emerg Infect Dis. 2016 Nov;22(11):1948-1952. doi: 10.3201/eid2211.160653.</t>
  </si>
  <si>
    <t>PMC5088027</t>
  </si>
  <si>
    <t>10.3201/eid2211.160653</t>
  </si>
  <si>
    <t>Shigella flexneri with Ciprofloxacin Resistance and Reduced Azithromycin Susceptibility, Canada, 2015</t>
  </si>
  <si>
    <t>Gaudreau C, Pilon PA, Cornut G, Marchand-Senecal X, Bekal S.</t>
  </si>
  <si>
    <t>Emerg Infect Dis. 2016 Nov;22(11):2016-2018. doi: 10.3201/eid2211.160883.</t>
  </si>
  <si>
    <t>Gaudreau C</t>
  </si>
  <si>
    <t>PMC5088001</t>
  </si>
  <si>
    <t>10.3201/eid2211.160883</t>
  </si>
  <si>
    <t>Development of lipopolysaccharide-mimicking peptides and their immunoprotectivity against Vibrio cholerae serogroup O1</t>
  </si>
  <si>
    <t>Mohammad Pour Ghazi F, Gargari SL.</t>
  </si>
  <si>
    <t>J Pept Sci. 2016 Nov;22(11-12):682-688. doi: 10.1002/psc.2930. Epub 2016 Oct 21.</t>
  </si>
  <si>
    <t>Mohammad Pour Ghazi F</t>
  </si>
  <si>
    <t>J Pept Sci</t>
  </si>
  <si>
    <t>10.1002/psc.2930</t>
  </si>
  <si>
    <t>The synthesis of OspD3 (ShET2) in Shigella flexneri is independent of OspC1</t>
  </si>
  <si>
    <t>Faherty CS, Wu T, Morris CR, Grassel CL, Rasko DA, Harper JM, Shea-Donohue T, Fasano A, Barry EM.</t>
  </si>
  <si>
    <t>Gut Microbes. 2016 Nov;7(6):486-502. doi: 10.1080/19490976.2016.1239682. Epub 2016 Sep 22.</t>
  </si>
  <si>
    <t>Faherty CS</t>
  </si>
  <si>
    <t>PMC5103656</t>
  </si>
  <si>
    <t>10.1080/19490976.2016.1239682</t>
  </si>
  <si>
    <t>Actin-based motility of bacterial pathogens: mechanistic diversity and its impact on virulence</t>
  </si>
  <si>
    <t>Choe JE, Welch MD.</t>
  </si>
  <si>
    <t>Pathog Dis. 2016 Nov 1;74(8):ftw099. doi: 10.1093/femspd/ftw099. Epub 2016 Sep 20.</t>
  </si>
  <si>
    <t>Choe JE</t>
  </si>
  <si>
    <t>PMC5968334</t>
  </si>
  <si>
    <t>10.1093/femspd/ftw099</t>
  </si>
  <si>
    <t>2016 Nov 1</t>
  </si>
  <si>
    <t>Stable expression of Shigella dysenteriae serotype 1 O-antigen genes integrated into the chromosome of live Salmonella oral vaccine vector Ty21a</t>
  </si>
  <si>
    <t>Dharmasena MN, Osorio M, Filipova S, Marsh C, Stibitz S, Kopecko DJ.</t>
  </si>
  <si>
    <t>Pathog Dis. 2016 Nov;74(8):ftw098. doi: 10.1093/femspd/ftw098. Epub 2016 Sep 20.</t>
  </si>
  <si>
    <t>10.1093/femspd/ftw098</t>
  </si>
  <si>
    <t>Mortality in children with complicated severe acute malnutrition is related to intestinal and systemic inflammation: an observational cohort study</t>
  </si>
  <si>
    <t>Attia S, Versloot CJ, Voskuijl W, van Vliet SJ, Di Giovanni V, Zhang L, Richardson S, Bourdon C, Netea MG, Berkley JA, van Rheenen PF, Bandsma RH.</t>
  </si>
  <si>
    <t>Am J Clin Nutr. 2016 Nov;104(5):1441-1449. doi: 10.3945/ajcn.116.130518. Epub 2016 Sep 21.</t>
  </si>
  <si>
    <t>Attia S</t>
  </si>
  <si>
    <t>PMC5081715</t>
  </si>
  <si>
    <t>10.3945/ajcn.116.130518</t>
  </si>
  <si>
    <t>Vaginal microbial communities from synchronized heifers and cows with reproductive disorders</t>
  </si>
  <si>
    <t>Gonzalez Moreno C, Fontana C, Cocconcelli PS, Callegari ML, Otero MC.</t>
  </si>
  <si>
    <t>J Appl Microbiol. 2016 Nov;121(5):1232-1241. doi: 10.1111/jam.13239. Epub 2016 Sep 19.</t>
  </si>
  <si>
    <t>Gonzalez Moreno C</t>
  </si>
  <si>
    <t>10.1111/jam.13239</t>
  </si>
  <si>
    <t>Short-term impacts of floods on enteric infectious disease in Qingdao, China, 2005-2011</t>
  </si>
  <si>
    <t>Zhang F, Liu Z, Gao L, Zhang C, Jiang B.</t>
  </si>
  <si>
    <t>Epidemiol Infect. 2016 Nov;144(15):3278-3287. doi: 10.1017/S0950268816001084. Epub 2016 Jun 17.</t>
  </si>
  <si>
    <t>PMC9150198</t>
  </si>
  <si>
    <t>10.1017/S0950268816001084</t>
  </si>
  <si>
    <t>Competitive Survival of Escherichia coli, Vibrio cholerae, Salmonella typhimurium and Shigella dysenteriae in Riverbed Sediments</t>
  </si>
  <si>
    <t>Abia AL, Ubomba-Jaswa E, Momba MN.</t>
  </si>
  <si>
    <t>Microb Ecol. 2016 Nov;72(4):881-889. doi: 10.1007/s00248-016-0784-y. Epub 2016 May 18.</t>
  </si>
  <si>
    <t>Abia AL</t>
  </si>
  <si>
    <t>10.1007/s00248-016-0784-y</t>
  </si>
  <si>
    <t>Shigellosis in men who have sex with men: an overlooked opportunity to counsel with pre-exposure prophylaxis for HIV</t>
  </si>
  <si>
    <t>Goulart MA, Wurcel AG.</t>
  </si>
  <si>
    <t>Int J STD AIDS. 2016 Nov;27(13):1236-1238. doi: 10.1177/0956462416638609. Epub 2016 Mar 4.</t>
  </si>
  <si>
    <t>10.1177/0956462416638609</t>
  </si>
  <si>
    <t>Sex differences in colonization of gut microbiota from a man with short-term vegetarian and inulin-supplemented diet in germ-free mice</t>
  </si>
  <si>
    <t>Wang JJ, Wang J, Pang XY, Zhao LP, Tian L, Wang XP.</t>
  </si>
  <si>
    <t>Sci Rep. 2016 Oct 31;6:36137. doi: 10.1038/srep36137.</t>
  </si>
  <si>
    <t>Wang JJ</t>
  </si>
  <si>
    <t>PMC5086848</t>
  </si>
  <si>
    <t>10.1038/srep36137</t>
  </si>
  <si>
    <t>2016 Oct 31</t>
  </si>
  <si>
    <t>Social buffering and contact transmission: network connections have beneficial and detrimental effects on Shigella infection risk among captive rhesus macaques</t>
  </si>
  <si>
    <t>Balasubramaniam K, Beisner B, Vandeleest J, Atwill E, McCowan B.</t>
  </si>
  <si>
    <t>PeerJ. 2016 Oct 27;4:e2630. doi: 10.7717/peerj.2630. eCollection 2016.</t>
  </si>
  <si>
    <t>Balasubramaniam K</t>
  </si>
  <si>
    <t>PMC5088628</t>
  </si>
  <si>
    <t>10.7717/peerj.2630</t>
  </si>
  <si>
    <t>2016 Oct 27</t>
  </si>
  <si>
    <t>Of Men Not Mice: Bactericidal/Permeability-Increasing Protein Expressed in Human Macrophages Acts as a Phagocytic Receptor and Modulates Entry and Replication of Gram-Negative Bacteria</t>
  </si>
  <si>
    <t>Balakrishnan A, Schnare M, Chakravortty D.</t>
  </si>
  <si>
    <t>Front Immunol. 2016 Oct 24;7:455. doi: 10.3389/fimmu.2016.00455. eCollection 2016.</t>
  </si>
  <si>
    <t>PMC5075746</t>
  </si>
  <si>
    <t>10.3389/fimmu.2016.00455</t>
  </si>
  <si>
    <t>2016 Oct 24</t>
  </si>
  <si>
    <t>Resistance of Shigella strains to extended-spectrum cephalosporins in Isfahan province</t>
  </si>
  <si>
    <t>Mostafavi N, Bighamian M, Mobasherizade S, Kelishadi R.</t>
  </si>
  <si>
    <t>Med J Islam Repub Iran. 2016 Oct 17;30:428. eCollection 2016.</t>
  </si>
  <si>
    <t>Mostafavi N</t>
  </si>
  <si>
    <t>PMC5307619</t>
  </si>
  <si>
    <t>2016 Oct 17</t>
  </si>
  <si>
    <t>Complement pathway amplifies caspase-11-dependent cell death and endotoxin-induced sepsis severity</t>
  </si>
  <si>
    <t>Napier BA, Brubaker SW, Sweeney TE, Monette P, Rothmeier GH, Gertsvolf NA, Puschnik A, Carette JE, Khatri P, Monack DM.</t>
  </si>
  <si>
    <t>J Exp Med. 2016 Oct 17;213(11):2365-2382. doi: 10.1084/jem.20160027. Epub 2016 Oct 3.</t>
  </si>
  <si>
    <t>Napier BA</t>
  </si>
  <si>
    <t>J Exp Med</t>
  </si>
  <si>
    <t>PMC5068231</t>
  </si>
  <si>
    <t>10.1084/jem.20160027</t>
  </si>
  <si>
    <t>Development of recombinant vaccine candidate molecule against Shigella infection</t>
  </si>
  <si>
    <t>Chitradevi STS, Kaur G, Sivaramakrishna U, Singh D, Bansal A.</t>
  </si>
  <si>
    <t>Vaccine. 2016 Oct 17;34(44):5376-5383. doi: 10.1016/j.vaccine.2016.08.034. Epub 2016 Aug 31.</t>
  </si>
  <si>
    <t>Chitradevi STS</t>
  </si>
  <si>
    <t>10.1016/j.vaccine.2016.08.034</t>
  </si>
  <si>
    <t>[Active etiological surveillance for foodborne diseases in Guangdong province, 2013-2014]</t>
  </si>
  <si>
    <t>Ke BX, He DM, Tan HL, Zeng HH, Yang T, Li BS, Liang YH, Lu LL, Liang JH, Huang Q, Ke CW.</t>
  </si>
  <si>
    <t>Zhonghua Liu Xing Bing Xue Za Zhi. 2016 Oct 10;37(10):1373-1378. doi: 10.3760/cma.j.issn.0254-6450.2016.10.012.</t>
  </si>
  <si>
    <t>Ke BX</t>
  </si>
  <si>
    <t>10.3760/cma.j.issn.0254-6450.2016.10.012</t>
  </si>
  <si>
    <t>2016 Oct 10</t>
  </si>
  <si>
    <t>Polio infrastructure strengthened disease outbreak preparedness and response in the WHO African Region</t>
  </si>
  <si>
    <t>Kouadio K, Okeibunor J, Nsubuga P, Mihigo R, Mkanda P.</t>
  </si>
  <si>
    <t>Vaccine. 2016 Oct 10;34(43):5175-5180. doi: 10.1016/j.vaccine.2016.05.070. Epub 2016 Jul 1.</t>
  </si>
  <si>
    <t>Kouadio K</t>
  </si>
  <si>
    <t>10.1016/j.vaccine.2016.05.070</t>
  </si>
  <si>
    <t>Unprecedented Abundance of Protein Tyrosine Phosphorylation Modulates Shigella flexneri Virulence</t>
  </si>
  <si>
    <t>Standish AJ, Teh MY, Tran ENH, Doyle MT, Baker PJ, Morona R.</t>
  </si>
  <si>
    <t>J Mol Biol. 2016 Oct 9;428(20):4197-4208. doi: 10.1016/j.jmb.2016.06.016. Epub 2016 Jul 2.</t>
  </si>
  <si>
    <t>Standish AJ</t>
  </si>
  <si>
    <t>10.1016/j.jmb.2016.06.016</t>
  </si>
  <si>
    <t>2016 Oct 9</t>
  </si>
  <si>
    <t>Biological potency and characterization of antibacterial substances produced by Lactobacillus pentosus isolated from Hentak, a fermented fish product of North-East India</t>
  </si>
  <si>
    <t>Aarti C, Khusro A, Arasu MV, Agastian P, Al-Dhabi NA.</t>
  </si>
  <si>
    <t>Springerplus. 2016 Oct 7;5(1):1743. doi: 10.1186/s40064-016-3452-2. eCollection 2016.</t>
  </si>
  <si>
    <t>Aarti C</t>
  </si>
  <si>
    <t>Springerplus</t>
  </si>
  <si>
    <t>PMC5055530</t>
  </si>
  <si>
    <t>10.1186/s40064-016-3452-2</t>
  </si>
  <si>
    <t>2016 Oct 7</t>
  </si>
  <si>
    <t>Pathogenic Lifestyles of E. coli Pathotypes in a Standardized Epithelial Cell Model Influence Inflammatory Signaling Pathways and Cytokines Secretion</t>
  </si>
  <si>
    <t>Sanchez-Villamil J, Tapia-Pastrana G, Navarro-Garcia F.</t>
  </si>
  <si>
    <t>Front Cell Infect Microbiol. 2016 Oct 7;6:120. doi: 10.3389/fcimb.2016.00120. eCollection 2016.</t>
  </si>
  <si>
    <t>Sanchez-Villamil J</t>
  </si>
  <si>
    <t>PMC5054702</t>
  </si>
  <si>
    <t>10.3389/fcimb.2016.00120</t>
  </si>
  <si>
    <t>The First Report of a Fully Sequenced Resistance Plasmid from Shigella boydii</t>
  </si>
  <si>
    <t>Wang L, Liu L, Liu D, Yin Z, Feng J, Zhang D, Fang H, Qiu Y, Chen W, Yang R, Wang J, Fa Y, Zhou D.</t>
  </si>
  <si>
    <t>Front Microbiol. 2016 Oct 6;7:1579. doi: 10.3389/fmicb.2016.01579. eCollection 2016.</t>
  </si>
  <si>
    <t>PMC5052281</t>
  </si>
  <si>
    <t>10.3389/fmicb.2016.01579</t>
  </si>
  <si>
    <t>2016 Oct 6</t>
  </si>
  <si>
    <t>Aeromonas-Associated Diarrhea in Children Under 5 Years: The GEMS Experience</t>
  </si>
  <si>
    <t>Qamar FN, Nisar MI, Quadri F, Shakoor S, Sow SO, Nasrin D, Blackwelder WC, Wu Y, Farag T, Panchalingham S, Sur D, Qureshi S, Faruque AS, Saha D, Alonso PL, Breiman RF, Bassat Q, Tamboura B, Ramamurthy T, Kanungo S, Ahmed S, Hossain A, Das SK, Antonio M, Hossain MJ, Mandomando I, Tennant SM, Kotloff KL, Levine MM, Zaidi AK.</t>
  </si>
  <si>
    <t>Am J Trop Med Hyg. 2016 Oct 5;95(4):774-780. doi: 10.4269/ajtmh.16-0321. Epub 2016 Aug 15.</t>
  </si>
  <si>
    <t>Qamar FN</t>
  </si>
  <si>
    <t>PMC5062620</t>
  </si>
  <si>
    <t>10.4269/ajtmh.16-0321</t>
  </si>
  <si>
    <t>2016 Oct 5</t>
  </si>
  <si>
    <t>Elevated Values of C-Reactive Protein Induced by Imported Infectious Diseases: A Controlled Cross-Sectional Study of 11,079 Diseased German Travelers Returning from the Tropics and Subtropics</t>
  </si>
  <si>
    <t>Herbinger KH, Hanus I, Schunk M, Beissner M, von Sonnenburg F, Löscher T, Bretzel G, Hoelscher M, Nothdurft HD, Huber KL.</t>
  </si>
  <si>
    <t>Am J Trop Med Hyg. 2016 Oct 5;95(4):938-944. doi: 10.4269/ajtmh.16-0387. Epub 2016 Aug 15.</t>
  </si>
  <si>
    <t>Herbinger KH</t>
  </si>
  <si>
    <t>PMC5062804</t>
  </si>
  <si>
    <t>10.4269/ajtmh.16-0387</t>
  </si>
  <si>
    <t>Erratum: Global phylogeography and evolutionary history of Shigella dysenteriae type 1</t>
  </si>
  <si>
    <t>Njamkepo E, Fawal N, Tran-Dien A, Hawkey J, Strockbine N, Jenkins C, Talukder KA, Bercion R, Kuleshov K, Kolínská R, Russell JE, Kaftyreva L, Accou-Demartin M, Karas A, Vandenberg O, Mather AE, Mason CJ, Page AJ, Ramamurthy T, Bizet C, Gamian A, Carle I, Sow AG, Bouchier C, Wester AL, Lejay-Collin M, Fonkoua MC, Le Hello S, Blaser MJ, Jernberg C, Ruckly C, Mérens A, Page AL, Aslett M, Roggentin P, Fruth A, Denamur E, Venkatesan M, Bercovier H, Bodhidatta L, Chiou CS, Clermont D, Colonna B, Egorova S, Pazhani GP, Ezernitchi AV, Guigon G, Harris SR, Izumiya H, Korzeniowska-Kowal A, Lutyńska A, Gouali M, Grimont F, Langendorf C, Marejková M, Peterson LA, Perez-Perez G, Ngandjio A, Podkolzin A, Souche E, Makarova M, Shipulin GA, Ye C, Žemličková H, Herpay M, Grimont PA, Parkhill J, Sansonetti P, Holt KE, Brisse S, Thomson NR, Weill FX.</t>
  </si>
  <si>
    <t>Nat Microbiol. 2016 Oct 3;1(11):16209. doi: 10.1038/nmicrobiol.2016.209.</t>
  </si>
  <si>
    <t>Njamkepo E</t>
  </si>
  <si>
    <t>10.1038/nmicrobiol.2016.209</t>
  </si>
  <si>
    <t>2016 Oct 3</t>
  </si>
  <si>
    <t>A comparison of antibiotic disks from different sources on Quicolor and Mueller-Hinton agar media in evaluation of antibacterial susceptibility testing</t>
  </si>
  <si>
    <t>Saffari N, Salmanzadeh-Ahrabi S, Abdi-Ali A, Rezaei-Hemami M.</t>
  </si>
  <si>
    <t>Iran J Microbiol. 2016 Oct;8(5):307-311.</t>
  </si>
  <si>
    <t>Saffari N</t>
  </si>
  <si>
    <t>PMC5277598</t>
  </si>
  <si>
    <t>2016 Oct</t>
  </si>
  <si>
    <t>Multi-locus sequence type analysis of Shigellas pp. isolates from Tehran, Iran</t>
  </si>
  <si>
    <t>Shahsavan S, Nobakht M, Rastegar-Lari A, Owlia P, Bakhshi B.</t>
  </si>
  <si>
    <t>Iran J Microbiol. 2016 Oct;8(5):298-306.</t>
  </si>
  <si>
    <t>PMC5277597</t>
  </si>
  <si>
    <t>Improved detection of Shigella using Escherichia coli medium enrichment: Polymerase chain reaction from stool samples</t>
  </si>
  <si>
    <t>Gupta PK, Appannanavar SB, Mohan B, Taneja N.</t>
  </si>
  <si>
    <t>Indian J Med Microbiol. 2016 Oct-Dec;34(4):526-528. doi: 10.4103/0255-0857.195355.</t>
  </si>
  <si>
    <t>Gupta PK</t>
  </si>
  <si>
    <t>10.4103/0255-0857.195355</t>
  </si>
  <si>
    <t>2016 Oct-Dec</t>
  </si>
  <si>
    <t>Non-O157:H7 Shiga Toxin Producing Diarrhoeagenic Escherichia coli (STEC) in Southern India: A Tinderbox for Starting Epidemic</t>
  </si>
  <si>
    <t>Purwar S, Roy S, Metgud S.</t>
  </si>
  <si>
    <t>J Clin Diagn Res. 2016 Oct;10(10):DC11-DC15. doi: 10.7860/JCDR/2016/21462.8714. Epub 2016 Oct 1.</t>
  </si>
  <si>
    <t>Purwar S</t>
  </si>
  <si>
    <t>PMC5121676</t>
  </si>
  <si>
    <t>10.7860/JCDR/2016/21462.8714</t>
  </si>
  <si>
    <t>Daily Reportable Disease Spatiotemporal Cluster Detection, New York City, New York, USA, 2014-2015</t>
  </si>
  <si>
    <t>Greene SK, Peterson ER, Kapell D, Fine AD, Kulldorff M.</t>
  </si>
  <si>
    <t>Emerg Infect Dis. 2016 Oct;22(10):1808-12. doi: 10.3201/eid2210.160097.</t>
  </si>
  <si>
    <t>Greene SK</t>
  </si>
  <si>
    <t>PMC5038417</t>
  </si>
  <si>
    <t>10.3201/eid2210.160097</t>
  </si>
  <si>
    <t>Identification of an anti-lipopolysacchride factor possessing both antiviral and antibacterial activity from the red claw crayfish Cherax quadricarinatus</t>
  </si>
  <si>
    <t>Lin FY, Gao Y, Wang H, Zhang QX, Zeng CL, Liu HP.</t>
  </si>
  <si>
    <t>Fish Shellfish Immunol. 2016 Oct;57:213-221. doi: 10.1016/j.fsi.2016.08.037. Epub 2016 Aug 17.</t>
  </si>
  <si>
    <t>Lin FY</t>
  </si>
  <si>
    <t>Fish Shellfish Immunol</t>
  </si>
  <si>
    <t>10.1016/j.fsi.2016.08.037</t>
  </si>
  <si>
    <t>Subversion of host genome integrity by bacterial pathogens</t>
  </si>
  <si>
    <t>Chumduri C, Gurumurthy RK, Zietlow R, Meyer TF.</t>
  </si>
  <si>
    <t>Nat Rev Mol Cell Biol. 2016 Oct;17(10):659-73. doi: 10.1038/nrm.2016.100. Epub 2016 Aug 18.</t>
  </si>
  <si>
    <t>Chumduri C</t>
  </si>
  <si>
    <t>Nat Rev Mol Cell Biol</t>
  </si>
  <si>
    <t>10.1038/nrm.2016.100</t>
  </si>
  <si>
    <t>The importance of integrons for development and propagation of resistance in Shigella: the case of Latin America</t>
  </si>
  <si>
    <t>Barrantes K, Achí R.</t>
  </si>
  <si>
    <t>Braz J Microbiol. 2016 Oct-Dec;47(4):800-806. doi: 10.1016/j.bjm.2016.07.019. Epub 2016 Jul 26.</t>
  </si>
  <si>
    <t>Barrantes K</t>
  </si>
  <si>
    <t>PMC5052361</t>
  </si>
  <si>
    <t>10.1016/j.bjm.2016.07.019</t>
  </si>
  <si>
    <t>Simultaneous Identification of 13 Foodborne Pathogens by Using Capillary Electrophoresis-Single Strand Conformation Polymorphism Coupled with Multiplex Ligation-Dependent Probe Amplification and Its Application in Foods</t>
  </si>
  <si>
    <t>Kim SY, Chung B, Chang JH, Jung GY, Kim HW, Park BY, Oh SS, Oh MH.</t>
  </si>
  <si>
    <t>Foodborne Pathog Dis. 2016 Oct;13(10):566-574. doi: 10.1089/fpd.2016.2143. Epub 2016 Aug 5.</t>
  </si>
  <si>
    <t>Kim SY</t>
  </si>
  <si>
    <t>10.1089/fpd.2016.2143</t>
  </si>
  <si>
    <t>A comparison of flocked swabs and traditional swabs, using multiplex real-time PCR for detection of common gastroenteritis pathogens in Botswana</t>
  </si>
  <si>
    <t>Mokomane M, Kasvosve I, Gaseitsiwe S, Steenhoff AP, Pernica JM, Lechiile K, Luinstra K, Smieja M, Goldfarb DM.</t>
  </si>
  <si>
    <t>Diagn Microbiol Infect Dis. 2016 Oct;86(2):141-3. doi: 10.1016/j.diagmicrobio.2016.07.007. Epub 2016 Jul 8.</t>
  </si>
  <si>
    <t>PMC5028275</t>
  </si>
  <si>
    <t>NIHMS805540</t>
  </si>
  <si>
    <t>10.1016/j.diagmicrobio.2016.07.007</t>
  </si>
  <si>
    <t>Isolation and characterization of Enterobacteriaceae species infesting post-harvest strawberries and their biological control using bacteriophages</t>
  </si>
  <si>
    <t>Kurtböke DI, Palk A, Marker A, Neuman C, Moss L, Streeter K, Katouli M.</t>
  </si>
  <si>
    <t>Appl Microbiol Biotechnol. 2016 Oct;100(19):8593-606. doi: 10.1007/s00253-016-7651-0. Epub 2016 Jun 29.</t>
  </si>
  <si>
    <t>Kurtböke DI</t>
  </si>
  <si>
    <t>10.1007/s00253-016-7651-0</t>
  </si>
  <si>
    <t>Quantitative microbial risk assessment (QMRA) shows increased public health risk associated with exposure to river water under conditions of riverbed sediment resuspension</t>
  </si>
  <si>
    <t>Abia ALK, Ubomba-Jaswa E, Genthe B, Momba MNB.</t>
  </si>
  <si>
    <t>Sci Total Environ. 2016 Oct 1;566-567:1143-1151. doi: 10.1016/j.scitotenv.2016.05.155. Epub 2016 Jun 11.</t>
  </si>
  <si>
    <t>Abia ALK</t>
  </si>
  <si>
    <t>10.1016/j.scitotenv.2016.05.155</t>
  </si>
  <si>
    <t>2016 Oct 1</t>
  </si>
  <si>
    <t>Ecological study on antimicrobial-resistant zoonotic bacteria transmitted by flies in cattle farms</t>
  </si>
  <si>
    <t>Mohammed AN, Abdel-Latef GK, Abdel-Azeem NM, El-Dakhly KM.</t>
  </si>
  <si>
    <t>Parasitol Res. 2016 Oct;115(10):3889-96. doi: 10.1007/s00436-016-5154-7. Epub 2016 May 31.</t>
  </si>
  <si>
    <t>Mohammed AN</t>
  </si>
  <si>
    <t>10.1007/s00436-016-5154-7</t>
  </si>
  <si>
    <t>Prevalence of enteric bacterial parasites with respect to anthropogenic factors among commensal rhesus macaques in Dehradun, India</t>
  </si>
  <si>
    <t>Beisner BA, Balasubramaniam KN, Fernandez K, Heagerty A, Seil SK, Atwill ER, Gupta BK, Tyagi PC, Chauhan NP, Bonal BS, Sinha PR, McCowan B.</t>
  </si>
  <si>
    <t>Primates. 2016 Oct;57(4):459-69. doi: 10.1007/s10329-016-0534-2. Epub 2016 Apr 7.</t>
  </si>
  <si>
    <t>Beisner BA</t>
  </si>
  <si>
    <t>Primates</t>
  </si>
  <si>
    <t>10.1007/s10329-016-0534-2</t>
  </si>
  <si>
    <t>Antibacterial activity of a novel fatty acid (14E, 18E, 22E, 26E)-methyl nonacosa-14, 18, 22, 26 tetraenoate isolated from Amaranthus spinosus</t>
  </si>
  <si>
    <t>Mondal A, Maity TK.</t>
  </si>
  <si>
    <t>Pharm Biol. 2016 Oct;54(10):2364-7. doi: 10.3109/13880209.2016.1155628. Epub 2016 Apr 4.</t>
  </si>
  <si>
    <t>Mondal A</t>
  </si>
  <si>
    <t>10.3109/13880209.2016.1155628</t>
  </si>
  <si>
    <t>Intestinal Infections Among Febrile Hospitalized Patients in the Republic of Armenia: A Retrospective Chart Review</t>
  </si>
  <si>
    <t>Zardaryan E, Paronyan L, Bakunts V, Gevorgyan Z, Asoyan V, Apresyan H, Hovhannisyan A, Palayan K, Kuchuloria T, Rivard RG, Bautista CT.</t>
  </si>
  <si>
    <t>J Community Health. 2016 Oct;41(5):939-45. doi: 10.1007/s10900-016-0174-x.</t>
  </si>
  <si>
    <t>Zardaryan E</t>
  </si>
  <si>
    <t>J Community Health</t>
  </si>
  <si>
    <t>PMC5010829</t>
  </si>
  <si>
    <t>10.1007/s10900-016-0174-x</t>
  </si>
  <si>
    <t>Proton pump inhibitors and gastroenteritis</t>
  </si>
  <si>
    <t>Hassing RJ, Verbon A, de Visser H, Hofman A, Stricker BH.</t>
  </si>
  <si>
    <t>Eur J Epidemiol. 2016 Oct;31(10):1057-1063. doi: 10.1007/s10654-016-0136-8. Epub 2016 Mar 10.</t>
  </si>
  <si>
    <t>Hassing RJ</t>
  </si>
  <si>
    <t>Eur J Epidemiol</t>
  </si>
  <si>
    <t>PMC5065595</t>
  </si>
  <si>
    <t>10.1007/s10654-016-0136-8</t>
  </si>
  <si>
    <t>Application of bacteriophages in post-harvest control of human pathogenic and food spoiling bacteria</t>
  </si>
  <si>
    <t>Pérez Pulido R, Grande Burgos MJ, Gálvez A, Lucas López R.</t>
  </si>
  <si>
    <t>Crit Rev Biotechnol. 2016 Oct;36(5):851-61. doi: 10.3109/07388551.2015.1049935. Epub 2015 Jun 4.</t>
  </si>
  <si>
    <t>Pérez Pulido R</t>
  </si>
  <si>
    <t>Crit Rev Biotechnol</t>
  </si>
  <si>
    <t>10.3109/07388551.2015.1049935</t>
  </si>
  <si>
    <t>The Architecture of the Cytoplasmic Region of Type III Secretion Systems</t>
  </si>
  <si>
    <t>Makino F, Shen D, Kajimura N, Kawamoto A, Pissaridou P, Oswin H, Pain M, Murillo I, Namba K, Blocker AJ.</t>
  </si>
  <si>
    <t>Sci Rep. 2016 Sep 30;6:33341. doi: 10.1038/srep33341.</t>
  </si>
  <si>
    <t>Makino F</t>
  </si>
  <si>
    <t>PMC5043178</t>
  </si>
  <si>
    <t>10.1038/srep33341</t>
  </si>
  <si>
    <t>2016 Sep 30</t>
  </si>
  <si>
    <t>TREATMENT OF DIARRHOEA USING TRADITIONAL MEDICINES: CONTEMPORARY RESEARCH IN SOUTH AFRICA AND ZIMBABWE</t>
  </si>
  <si>
    <t>Maroyi A.</t>
  </si>
  <si>
    <t>Afr J Tradit Complement Altern Med. 2016 Sep 29;13(6):5-10. doi: 10.21010/ajtcam.v13i6.2. eCollection 2016.</t>
  </si>
  <si>
    <t>Maroyi A</t>
  </si>
  <si>
    <t>PMC5412201</t>
  </si>
  <si>
    <t>10.21010/ajtcam.v13i6.2</t>
  </si>
  <si>
    <t>2016 Sep 29</t>
  </si>
  <si>
    <t>Molecular Differentiation of Shigella Spp. from Enteroinvasive E. Coli</t>
  </si>
  <si>
    <t>Løbersli I, Wester AL, Kristiansen Å, Brandal LT.</t>
  </si>
  <si>
    <t>Eur J Microbiol Immunol (Bp). 2016 Aug 5;6(3):197-205. doi: 10.1556/1886.2016.00004. eCollection 2016 Sep 29.</t>
  </si>
  <si>
    <t>Løbersli I</t>
  </si>
  <si>
    <t>PMC5063012</t>
  </si>
  <si>
    <t>10.1556/1886.2016.00004</t>
  </si>
  <si>
    <t>2016 Aug 5</t>
  </si>
  <si>
    <t>The Multifaceted Activity of the VirF Regulatory Protein in the Shigella Lifestyle</t>
  </si>
  <si>
    <t>Di Martino ML, Falconi M, Micheli G, Colonna B, Prosseda G.</t>
  </si>
  <si>
    <t>Front Mol Biosci. 2016 Sep 29;3:61. doi: 10.3389/fmolb.2016.00061. eCollection 2016.</t>
  </si>
  <si>
    <t>PMC5041530</t>
  </si>
  <si>
    <t>10.3389/fmolb.2016.00061</t>
  </si>
  <si>
    <t>A Study of Parasitic and Bacterial Pathogens Associated with Diarrhea in HIV-Positive Patients</t>
  </si>
  <si>
    <t>Shah S, Kongre V, Kumar V, Bharadwaj R.</t>
  </si>
  <si>
    <t>Cureus. 2016 Sep 27;8(9):e807. doi: 10.7759/cureus.807.</t>
  </si>
  <si>
    <t>Shah S</t>
  </si>
  <si>
    <t>PMC5083165</t>
  </si>
  <si>
    <t>10.7759/cureus.807</t>
  </si>
  <si>
    <t>2016 Sep 27</t>
  </si>
  <si>
    <t>Development of an Acid-Resistant Salmonella Typhi Ty21a Attenuated Vector For Improved Oral Vaccine Delivery</t>
  </si>
  <si>
    <t>Dharmasena MN, Feuille CM, Starke CE, Bhagwat AA, Stibitz S, Kopecko DJ.</t>
  </si>
  <si>
    <t>PLoS One. 2016 Sep 27;11(9):e0163511. doi: 10.1371/journal.pone.0163511. eCollection 2016.</t>
  </si>
  <si>
    <t>PMC5046385</t>
  </si>
  <si>
    <t>10.1371/journal.pone.0163511</t>
  </si>
  <si>
    <t>Active Shiga-Like Toxin Produced by Some Aeromonas spp., Isolated in Mexico City</t>
  </si>
  <si>
    <t>Palma-Martínez I, Guerrero-Mandujano A, Ruiz-Ruiz MJ, Hernández-Cortez C, Molina-López J, Bocanegra-García V, Castro-Escarpulli G.</t>
  </si>
  <si>
    <t>Front Microbiol. 2016 Sep 26;7:1522. doi: 10.3389/fmicb.2016.01522. eCollection 2016.</t>
  </si>
  <si>
    <t>Palma-Martínez I</t>
  </si>
  <si>
    <t>PMC5036386</t>
  </si>
  <si>
    <t>10.3389/fmicb.2016.01522</t>
  </si>
  <si>
    <t>2016 Sep 26</t>
  </si>
  <si>
    <t>Use of quantitative molecular diagnostic methods to identify causes of diarrhoea in children: a reanalysis of the GEMS case-control study</t>
  </si>
  <si>
    <t>Liu J, Platts-Mills JA, Juma J, Kabir F, Nkeze J, Okoi C, Operario DJ, Uddin J, Ahmed S, Alonso PL, Antonio M, Becker SM, Blackwelder WC, Breiman RF, Faruque AS, Fields B, Gratz J, Haque R, Hossain A, Hossain MJ, Jarju S, Qamar F, Iqbal NT, Kwambana B, Mandomando I, McMurry TL, Ochieng C, Ochieng JB, Ochieng M, Onyango C, Panchalingam S, Kalam A, Aziz F, Qureshi S, Ramamurthy T, Roberts JH, Saha D, Sow SO, Stroup SE, Sur D, Tamboura B, Taniuchi M, Tennant SM, Toema D, Wu Y, Zaidi A, Nataro JP, Kotloff KL, Levine MM, Houpt ER.</t>
  </si>
  <si>
    <t>Lancet. 2016 Sep 24;388(10051):1291-301. doi: 10.1016/S0140-6736(16)31529-X.</t>
  </si>
  <si>
    <t>PMC5471845</t>
  </si>
  <si>
    <t>NIHMS866863</t>
  </si>
  <si>
    <t>10.1016/S0140-6736(16)31529-X</t>
  </si>
  <si>
    <t>2016 Sep 24</t>
  </si>
  <si>
    <t>The Probiotic Butyricicoccus pullicaecorum Reduces Feed Conversion and Protects from Potentially Harmful Intestinal Microorganisms and Necrotic Enteritis in Broilers</t>
  </si>
  <si>
    <t>Eeckhaut V, Wang J, Van Parys A, Haesebrouck F, Joossens M, Falony G, Raes J, Ducatelle R, Van Immerseel F.</t>
  </si>
  <si>
    <t>Front Microbiol. 2016 Sep 21;7:1416. doi: 10.3389/fmicb.2016.01416. eCollection 2016.</t>
  </si>
  <si>
    <t>Eeckhaut V</t>
  </si>
  <si>
    <t>PMC5030265</t>
  </si>
  <si>
    <t>10.3389/fmicb.2016.01416</t>
  </si>
  <si>
    <t>2016 Sep 21</t>
  </si>
  <si>
    <t>Evolved Populations of Shigella flexneri Phage Sf6 Acquire Large Deletions, Altered Genomic Architecture, and Faster Life Cycles</t>
  </si>
  <si>
    <t>Dover JA, Burmeister AR, Molineux IJ, Parent KN.</t>
  </si>
  <si>
    <t>Genome Biol Evol. 2016 Sep 19;8(9):2827-40. doi: 10.1093/gbe/evw177.</t>
  </si>
  <si>
    <t>Dover JA</t>
  </si>
  <si>
    <t>PMC5630979</t>
  </si>
  <si>
    <t>10.1093/gbe/evw177</t>
  </si>
  <si>
    <t>2016 Sep 19</t>
  </si>
  <si>
    <t>Identification of a Distinct Substrate-binding Domain in the Bacterial Cysteine Methyltransferase Effectors NleE and OspZ</t>
  </si>
  <si>
    <t>Zhang Y, Mühlen S, Oates CV, Pearson JS, Hartland EL.</t>
  </si>
  <si>
    <t>J Biol Chem. 2016 Sep 16;291(38):20149-62. doi: 10.1074/jbc.M116.734079. Epub 2016 Jul 21.</t>
  </si>
  <si>
    <t>PMC5025698</t>
  </si>
  <si>
    <t>10.1074/jbc.M116.734079</t>
  </si>
  <si>
    <t>2016 Sep 16</t>
  </si>
  <si>
    <t>Development of Recombinant Lactococcus lactis Displaying Albumin-Binding Domain Variants against Shiga Toxin 1 B Subunit</t>
  </si>
  <si>
    <t>Zadravec P, Marečková L, Petroková H, Hodnik V, Perišić Nanut M, Anderluh G, Štrukelj B, Malý P, Berlec A.</t>
  </si>
  <si>
    <t>PLoS One. 2016 Sep 8;11(9):e0162625. doi: 10.1371/journal.pone.0162625. eCollection 2016.</t>
  </si>
  <si>
    <t>Zadravec P</t>
  </si>
  <si>
    <t>PMC5015993</t>
  </si>
  <si>
    <t>10.1371/journal.pone.0162625</t>
  </si>
  <si>
    <t>2016 Sep 8</t>
  </si>
  <si>
    <t>Development of a Sandwich ELISA for EHEC O157:H7 Intimin γ1</t>
  </si>
  <si>
    <t>Zhang X, Li M, Zhang B, Chen K, He K.</t>
  </si>
  <si>
    <t>PLoS One. 2016 Sep 7;11(9):e0162274. doi: 10.1371/journal.pone.0162274. eCollection 2016.</t>
  </si>
  <si>
    <t>PMC5014315</t>
  </si>
  <si>
    <t>10.1371/journal.pone.0162274</t>
  </si>
  <si>
    <t>2016 Sep 7</t>
  </si>
  <si>
    <t>Enteric pathogens and factors associated with acute bloody diarrhoea, Kenya</t>
  </si>
  <si>
    <t>Njuguna C, Njeru I, Mgamb E, Langat D, Makokha A, Ongore D, Mathenge E, Kariuki S.</t>
  </si>
  <si>
    <t>BMC Infect Dis. 2016 Sep 6;16(1):477. doi: 10.1186/s12879-016-1814-6.</t>
  </si>
  <si>
    <t>Njuguna C</t>
  </si>
  <si>
    <t>PMC5012060</t>
  </si>
  <si>
    <t>10.1186/s12879-016-1814-6</t>
  </si>
  <si>
    <t>2016 Sep 6</t>
  </si>
  <si>
    <t>Combining Shigella Tn-seq data with gold-standard E. coli gene deletion data suggests rare transitions between essential and non-essential gene functionality</t>
  </si>
  <si>
    <t>Freed NE, Bumann D, Silander OK.</t>
  </si>
  <si>
    <t>BMC Microbiol. 2016 Sep 6;16(1):203. doi: 10.1186/s12866-016-0818-0.</t>
  </si>
  <si>
    <t>PMC5011829</t>
  </si>
  <si>
    <t>10.1186/s12866-016-0818-0</t>
  </si>
  <si>
    <t>Supercharging Reagent for Enhanced Liquid Chromatographic Separation and Charging of Sialylated and High-Molecular-Weight Glycopeptides for NanoHPLC-ESI-MS/MS Analysis</t>
  </si>
  <si>
    <t>Lin CW, Haeuptle MA, Aebi M.</t>
  </si>
  <si>
    <t>Anal Chem. 2016 Sep 6;88(17):8484-94. doi: 10.1021/acs.analchem.6b00938. Epub 2016 Aug 18.</t>
  </si>
  <si>
    <t>Lin CW</t>
  </si>
  <si>
    <t>10.1021/acs.analchem.6b00938</t>
  </si>
  <si>
    <t>Incidences of Waterborne and Foodborne Diseases After Meteorologic Disasters in South Korea</t>
  </si>
  <si>
    <t>Na W, Lee KE, Myung HN, Jo SN, Jang JY.</t>
  </si>
  <si>
    <t>Ann Glob Health. 2016 Sep-Oct;82(5):848-857. doi: 10.1016/j.aogh.2016.10.007.</t>
  </si>
  <si>
    <t>Na W</t>
  </si>
  <si>
    <t>Ann Glob Health</t>
  </si>
  <si>
    <t>10.1016/j.aogh.2016.10.007</t>
  </si>
  <si>
    <t>2016 Sep-Oct</t>
  </si>
  <si>
    <t>Molecular Evaluation of High Fluoroquinolone Resistant Genes in Endemic Cases of Shigellosis, Northeast Part of Karnataka, India</t>
  </si>
  <si>
    <t>C P, Desai P, R KC.</t>
  </si>
  <si>
    <t>Ann Glob Health. 2016 Sep-Oct;82(5):832-839. doi: 10.1016/j.aogh.2016.09.009.</t>
  </si>
  <si>
    <t>C P</t>
  </si>
  <si>
    <t>10.1016/j.aogh.2016.09.009</t>
  </si>
  <si>
    <t>Anticancer and antibacterial secondary metabolites from the endophytic fungus Penicillium sp. CAM64 against multi-drug resistant Gram-negative bacteria</t>
  </si>
  <si>
    <t>Jouda JB, Tamokou JD, Mbazoa CD, Sarkar P, Bag PK, Wandji J.</t>
  </si>
  <si>
    <t>Afr Health Sci. 2016 Sep;16(3):734-743. doi: 10.4314/ahs.v16i3.13.</t>
  </si>
  <si>
    <t>PMC5111986</t>
  </si>
  <si>
    <t>10.4314/ahs.v16i3.13</t>
  </si>
  <si>
    <t>2016 Sep</t>
  </si>
  <si>
    <t>RAPID IDENTIFICATION OF THE ETIOLOGICAL FACTORS CAUSING DIARRHEAL DISEASES</t>
  </si>
  <si>
    <t>Kamkamidze G, Migriauli I, Razmadze D, Kochlamazashvili M, Mulkijanyan K, Butsashvili M.</t>
  </si>
  <si>
    <t>Georgian Med News. 2016 Sep;(258):89-92.</t>
  </si>
  <si>
    <t>Kamkamidze G</t>
  </si>
  <si>
    <t>The pUltra plasmid series: A robust and flexible tool for fluorescent labeling of Enterobacteria</t>
  </si>
  <si>
    <t>Mavridou DA, Gonzalez D, Clements A, Foster KR.</t>
  </si>
  <si>
    <t>Plasmid. 2016 Sep-Nov;87-88:65-71. doi: 10.1016/j.plasmid.2016.09.005. Epub 2016 Sep 29.</t>
  </si>
  <si>
    <t>Mavridou DA</t>
  </si>
  <si>
    <t>10.1016/j.plasmid.2016.09.005</t>
  </si>
  <si>
    <t>2016 Sep-Nov</t>
  </si>
  <si>
    <t>Hand-Foot and Mouth Dısease and Reactıve Arthritis: An Unusual Paediatric Case</t>
  </si>
  <si>
    <t>Tugba T, Neslihan B, A Esra Y, C Nuket Y, Sancar E.</t>
  </si>
  <si>
    <t>J Coll Physicians Surg Pak. 2016 Sep;26(9):793-4.</t>
  </si>
  <si>
    <t>Tugba T</t>
  </si>
  <si>
    <t>J Coll Physicians Surg Pak</t>
  </si>
  <si>
    <t>The outer membrane phospholipase A is essential for membrane integrity and type III secretion in Shigella flexneri</t>
  </si>
  <si>
    <t>Wang X, Jiang F, Zheng J, Chen L, Dong J, Sun L, Zhu Y, Liu B, Yang J, Yang G, Jin Q.</t>
  </si>
  <si>
    <t>Open Biol. 2016 Sep;6(9):160073. doi: 10.1098/rsob.160073.</t>
  </si>
  <si>
    <t>Open Biol</t>
  </si>
  <si>
    <t>PMC5043575</t>
  </si>
  <si>
    <t>10.1098/rsob.160073</t>
  </si>
  <si>
    <t>Mossambicus tilapia (Oreochromis mossambicus) collected from water bodies impacted by urban waste carries extended-spectrum beta-lactamases and integron-bearing gut bacteria</t>
  </si>
  <si>
    <t>Marathe NP, Gaikwad SS, Vaishampayan AA, Rasane MH, Shouche YS, Gade WN.</t>
  </si>
  <si>
    <t>J Biosci. 2016 Sep;41(3):341-6. doi: 10.1007/s12038-016-9620-2.</t>
  </si>
  <si>
    <t>Marathe NP</t>
  </si>
  <si>
    <t>10.1007/s12038-016-9620-2</t>
  </si>
  <si>
    <t>Walker B.</t>
  </si>
  <si>
    <t>Nursing. 2016 Sep;46(9):66-7. doi: 10.1097/01.NURSE.0000490209.58554.d1.</t>
  </si>
  <si>
    <t>Walker B</t>
  </si>
  <si>
    <t>Nursing</t>
  </si>
  <si>
    <t>10.1097/01.NURSE.0000490209.58554.d1</t>
  </si>
  <si>
    <t>Elevated Risk for Antimicrobial Drug-Resistant Shigella Infection among Men Who Have Sex with Men, United States, 2011-2015</t>
  </si>
  <si>
    <t>Bowen A, Grass J, Bicknese A, Campbell D, Hurd J, Kirkcaldy RD.</t>
  </si>
  <si>
    <t>Emerg Infect Dis. 2016 Sep;22(9):1613-6. doi: 10.3201/eid2209.160624.</t>
  </si>
  <si>
    <t>Bowen A</t>
  </si>
  <si>
    <t>PMC4994375</t>
  </si>
  <si>
    <t>10.3201/eid2209.160624</t>
  </si>
  <si>
    <t>Multidrug-Resistant Shigella Infections in Patients with Diarrhea, Cambodia, 2014-2015</t>
  </si>
  <si>
    <t>Poramathikul K, Bodhidatta L, Chiek S, Oransathid W, Ruekit S, Nobthai P, Lurchachaiwong W, Serichantalergs O, Lon C, Swierczewski B.</t>
  </si>
  <si>
    <t>Emerg Infect Dis. 2016 Sep;22(9):1640-3. doi: 10.3201/eid2209.152058.</t>
  </si>
  <si>
    <t>PMC4994341</t>
  </si>
  <si>
    <t>10.3201/eid2209.152058</t>
  </si>
  <si>
    <t>Travel- and Community-Based Transmission of Multidrug-Resistant Shigella sonnei Lineage among International Orthodox Jewish Communities</t>
  </si>
  <si>
    <t>Baker KS, Dallman TJ, Behar A, Weill FX, Gouali M, Sobel J, Fookes M, Valinsky L, Gal-Mor O, Connor TR, Nissan I, Bertrand S, Parkhill J, Jenkins C, Cohen D, Thomson NR.</t>
  </si>
  <si>
    <t>Emerg Infect Dis. 2016 Sep;22(9):1545-53. doi: 10.3201/eid2209.151953.</t>
  </si>
  <si>
    <t>PMC4994374</t>
  </si>
  <si>
    <t>10.3201/eid2209.151953</t>
  </si>
  <si>
    <t>Evaluation of a multiplex real-time PCR kit Amplidiag® Bacterial GE in the detection of bacterial pathogens from stool samples</t>
  </si>
  <si>
    <t>Rintala A, Munukka E, Weintraub A, Ullberg M, Eerola E.</t>
  </si>
  <si>
    <t>J Microbiol Methods. 2016 Sep;128:61-65. doi: 10.1016/j.mimet.2016.07.009. Epub 2016 Jul 15.</t>
  </si>
  <si>
    <t>Rintala A</t>
  </si>
  <si>
    <t>10.1016/j.mimet.2016.07.009</t>
  </si>
  <si>
    <t>Bacteriocinogenic Bacteria Isolated from Raw Goat Milk and Goat Cheese Produced in the Center of México</t>
  </si>
  <si>
    <t>Hernández-Saldaña OF, Valencia-Posadas M, de la Fuente-Salcido NM, Bideshi DK, Barboza-Corona JE.</t>
  </si>
  <si>
    <t>Indian J Microbiol. 2016 Sep;56(3):301-8. doi: 10.1007/s12088-016-0587-3. Epub 2016 Apr 26.</t>
  </si>
  <si>
    <t>Hernández-Saldaña OF</t>
  </si>
  <si>
    <t>Indian J Microbiol</t>
  </si>
  <si>
    <t>PMC4920766</t>
  </si>
  <si>
    <t>10.1007/s12088-016-0587-3</t>
  </si>
  <si>
    <t>Infectious agents identified in aborted swine fetuses in a high-density breeding area: a three-year study</t>
  </si>
  <si>
    <t>Salogni C, Lazzaro M, Giacomini E, Giovannini S, Zanoni M, Giuliani M, Ruggeri J, Pozzi P, Pasquali P, Boniotti MB, Alborali GL.</t>
  </si>
  <si>
    <t>J Vet Diagn Invest. 2016 Sep;28(5):550-4. doi: 10.1177/1040638716656024. Epub 2016 Jul 7.</t>
  </si>
  <si>
    <t>Salogni C</t>
  </si>
  <si>
    <t>J Vet Diagn Invest</t>
  </si>
  <si>
    <t>10.1177/1040638716656024</t>
  </si>
  <si>
    <t>Evaluation of a Multiplex Real-Time PCR Assay for Detecting Major Bacterial Enteric Pathogens in Fecal Specimens: Intestinal Inflammation and Bacterial Load Are Correlated in Campylobacter Infections</t>
  </si>
  <si>
    <t>Wohlwend N, Tiermann S, Risch L, Risch M, Bodmer T.</t>
  </si>
  <si>
    <t>J Clin Microbiol. 2016 Sep;54(9):2262-6. doi: 10.1128/JCM.00558-16. Epub 2016 Jun 15.</t>
  </si>
  <si>
    <t>Wohlwend N</t>
  </si>
  <si>
    <t>PMC5005490</t>
  </si>
  <si>
    <t>10.1128/JCM.00558-16</t>
  </si>
  <si>
    <t>Tetracycline-loaded calcium phosphate nanoparticle (Tet-CPNP): Rejuvenation of an obsolete antibiotic to further action</t>
  </si>
  <si>
    <t>Mukherjee R, Patra M, Dutta D, Banik M, Basu T.</t>
  </si>
  <si>
    <t>Biochim Biophys Acta. 2016 Sep;1860(9):1929-41. doi: 10.1016/j.bbagen.2016.06.006. Epub 2016 Jun 8.</t>
  </si>
  <si>
    <t>Biochim Biophys Acta</t>
  </si>
  <si>
    <t>10.1016/j.bbagen.2016.06.006</t>
  </si>
  <si>
    <t>Antibacterial metabolites secreted under glucose-limited environment of the mimicked proximal colon model by lactobacilli abundant in infant feces</t>
  </si>
  <si>
    <t>Kanjan P, Hongpattarakere T.</t>
  </si>
  <si>
    <t>Appl Microbiol Biotechnol. 2016 Sep;100(17):7651-64. doi: 10.1007/s00253-016-7606-5. Epub 2016 May 18.</t>
  </si>
  <si>
    <t>Kanjan P</t>
  </si>
  <si>
    <t>10.1007/s00253-016-7606-5</t>
  </si>
  <si>
    <t>Biochemical Properties and Mechanism of Action of Enterocin LD3 Purified from Enterococcus hirae LD3</t>
  </si>
  <si>
    <t>Gupta A, Tiwari SK, Netrebov V, Chikindas ML.</t>
  </si>
  <si>
    <t>Probiotics Antimicrob Proteins. 2016 Sep;8(3):161-9. doi: 10.1007/s12602-016-9217-y.</t>
  </si>
  <si>
    <t>Gupta A</t>
  </si>
  <si>
    <t>10.1007/s12602-016-9217-y</t>
  </si>
  <si>
    <t>Contamination with bacterial zoonotic pathogen genes in U.S. streams influenced by varying types of animal agriculture</t>
  </si>
  <si>
    <t>Haack SK, Duris JW, Kolpin DW, Focazio MJ, Meyer MT, Johnson HE, Oster RJ, Foreman WT.</t>
  </si>
  <si>
    <t>Sci Total Environ. 2016 Sep 1;563-564:340-50. doi: 10.1016/j.scitotenv.2016.04.087. Epub 2016 Apr 30.</t>
  </si>
  <si>
    <t>Haack SK</t>
  </si>
  <si>
    <t>10.1016/j.scitotenv.2016.04.087</t>
  </si>
  <si>
    <t>2016 Sep 1</t>
  </si>
  <si>
    <t>Invasive shigellosis in MSM</t>
  </si>
  <si>
    <t>Serafino Wani RL, Filson SA, Chattaway MA, Godbole G.</t>
  </si>
  <si>
    <t>Int J STD AIDS. 2016 Sep;27(10):917-9. doi: 10.1177/0956462415610275. Epub 2015 Oct 1.</t>
  </si>
  <si>
    <t>Serafino Wani RL</t>
  </si>
  <si>
    <t>10.1177/0956462415610275</t>
  </si>
  <si>
    <t>Correlation of Clinical Outcomes With Multiplex Molecular Testing of Stool From Children Admitted to Hospital With Gastroenteritis in Botswana</t>
  </si>
  <si>
    <t>Pernica JM, Steenhoff AP, Welch H, Mokomane M, Quaye I, Arscott-Mills T, Mazhani L, Lechiile K, Mahony J, Smieja M, Goldfarb DM.</t>
  </si>
  <si>
    <t>J Pediatric Infect Dis Soc. 2016 Sep;5(3):312-8. doi: 10.1093/jpids/piv028. Epub 2015 May 16.</t>
  </si>
  <si>
    <t>Pernica JM</t>
  </si>
  <si>
    <t>PMC5125452</t>
  </si>
  <si>
    <t>10.1093/jpids/piv028</t>
  </si>
  <si>
    <t>A review on Sero diversity and antimicrobial resistance patterns of Shigella species in Africa, Asia and South America, 2001-2014</t>
  </si>
  <si>
    <t>Kahsay AG, Muthupandian S.</t>
  </si>
  <si>
    <t>BMC Res Notes. 2016 Aug 30;9(1):422. doi: 10.1186/s13104-016-2236-7.</t>
  </si>
  <si>
    <t>Kahsay AG</t>
  </si>
  <si>
    <t>PMC5004314</t>
  </si>
  <si>
    <t>10.1186/s13104-016-2236-7</t>
  </si>
  <si>
    <t>2016 Aug 30</t>
  </si>
  <si>
    <t>Characterization of Beauty Salon Wastewater from Kwame Nkrumah University of Science and Technology, Kumasi, Ghana, and Its Surrounding Communities</t>
  </si>
  <si>
    <t>Nkansah MA, Opoku F, Ephraim JH, Wemegah DD, Tetteh LP.</t>
  </si>
  <si>
    <t>Environ Health Insights. 2016 Aug 29;10:147-54. doi: 10.4137/EHI.S40360. eCollection 2016.</t>
  </si>
  <si>
    <t>Nkansah MA</t>
  </si>
  <si>
    <t>PMC5004995</t>
  </si>
  <si>
    <t>10.4137/EHI.S40360</t>
  </si>
  <si>
    <t>2016 Aug 29</t>
  </si>
  <si>
    <t>Phylogenetic structure of European Salmonella Enteritidis outbreak correlates with national and international egg distribution network</t>
  </si>
  <si>
    <t>Dallman T, Inns T, Jombart T, Ashton P, Loman N, Chatt C, Messelhaeusser U, Rabsch W, Simon S, Nikisins S, Bernard H, le Hello S, Jourdan da-Silva N, Kornschober C, Mossong J, Hawkey P, de Pinna E, Grant K, Cleary P.</t>
  </si>
  <si>
    <t>Microb Genom. 2016 Aug 25;2(8):e000070. doi: 10.1099/mgen.0.000070. eCollection 2016 Aug.</t>
  </si>
  <si>
    <t>Dallman T</t>
  </si>
  <si>
    <t>PMC5320589</t>
  </si>
  <si>
    <t>10.1099/mgen.0.000070</t>
  </si>
  <si>
    <t>2016 Aug 25</t>
  </si>
  <si>
    <t>Anoxia and glucose supplementation preserve neutrophil viability and function</t>
  </si>
  <si>
    <t>Monceaux V, Chiche-Lapierre C, Chaput C, Witko-Sarsat V, Prevost MC, Taylor CT, Ungeheuer MN, Sansonetti PJ, Marteyn BS.</t>
  </si>
  <si>
    <t>Blood. 2016 Aug 18;128(7):993-1002. doi: 10.1182/blood-2015-11-680918. Epub 2016 Jul 8.</t>
  </si>
  <si>
    <t>Monceaux V</t>
  </si>
  <si>
    <t>Blood</t>
  </si>
  <si>
    <t>10.1182/blood-2015-11-680918</t>
  </si>
  <si>
    <t>2016 Aug 18</t>
  </si>
  <si>
    <t>CarbBuilder: Software for building molecular models of complex oligo- and polysaccharide structures</t>
  </si>
  <si>
    <t>Kuttel MM, Ståhle J, Widmalm G.</t>
  </si>
  <si>
    <t>J Comput Chem. 2016 Aug 15;37(22):2098-105. doi: 10.1002/jcc.24428. Epub 2016 Jun 18.</t>
  </si>
  <si>
    <t>Kuttel MM</t>
  </si>
  <si>
    <t>J Comput Chem</t>
  </si>
  <si>
    <t>10.1002/jcc.24428</t>
  </si>
  <si>
    <t>2016 Aug 15</t>
  </si>
  <si>
    <t>An electrochemical immunosensor for efficient detection of uropathogenic E. coli based on thionine dye immobilized chitosan/functionalized-MWCNT modified electrode</t>
  </si>
  <si>
    <t>Gayathri CH, Mayuri P, Sankaran K, Kumar AS.</t>
  </si>
  <si>
    <t>Biosens Bioelectron. 2016 Aug 15;82:71-7. doi: 10.1016/j.bios.2016.03.062. Epub 2016 Mar 24.</t>
  </si>
  <si>
    <t>Gayathri CH</t>
  </si>
  <si>
    <t>10.1016/j.bios.2016.03.062</t>
  </si>
  <si>
    <t>Notes from the Field: Shigellosis Outbreak Among Men Who Have Sex with Men and Homeless Persons - Oregon, 2015-2016</t>
  </si>
  <si>
    <t>Hines JZ, Pinsent T, Rees K, Vines J, Bowen A, Hurd J, Leman RF, Hedberg K.</t>
  </si>
  <si>
    <t>MMWR Morb Mortal Wkly Rep. 2016 Aug 12;65(31):812-3. doi: 10.15585/mmwr.mm6531a5.</t>
  </si>
  <si>
    <t>10.15585/mmwr.mm6531a5</t>
  </si>
  <si>
    <t>Erratum to: Genome sequencing, annotation and comparative genomic analysis of Shigella dysenteriae strain SD1D</t>
  </si>
  <si>
    <t>Kaur G, Sathyabama S, Arora A, Verma S, Mubin N, Agrewala JN, Mayilraj S.</t>
  </si>
  <si>
    <t>Gut Pathog. 2016 Aug 10;8:38. doi: 10.1186/s13099-016-0120-6. eCollection 2016.</t>
  </si>
  <si>
    <t>Kaur G</t>
  </si>
  <si>
    <t>PMC4980780</t>
  </si>
  <si>
    <t>10.1186/s13099-016-0120-6</t>
  </si>
  <si>
    <t>2016 Aug 10</t>
  </si>
  <si>
    <t>Environmental transmission of diarrheal pathogens in low and middle income countries</t>
  </si>
  <si>
    <t>Julian TR.</t>
  </si>
  <si>
    <t>Environ Sci Process Impacts. 2016 Aug 10;18(8):944-55. doi: 10.1039/c6em00222f.</t>
  </si>
  <si>
    <t>Julian TR</t>
  </si>
  <si>
    <t>Environ Sci Process Impacts</t>
  </si>
  <si>
    <t>10.1039/c6em00222f</t>
  </si>
  <si>
    <t>The Emergence of Quinolone Resistant Shigella sonnei, Pondicherry, India</t>
  </si>
  <si>
    <t>Das A, Natarajan M, Mandal J.</t>
  </si>
  <si>
    <t>PLoS One. 2016 Aug 5;11(8):e0160290. doi: 10.1371/journal.pone.0160290. eCollection 2016.</t>
  </si>
  <si>
    <t>PMC4975386</t>
  </si>
  <si>
    <t>10.1371/journal.pone.0160290</t>
  </si>
  <si>
    <t>Monoclonal Antibodies to Shigella Lipopolysaccharide Are Useful for Vaccine Production</t>
  </si>
  <si>
    <t>Lin J, Smith MA, Benjamin WH Jr, Kaminski RW, Wenzel H, Nahm MH.</t>
  </si>
  <si>
    <t>Clin Vaccine Immunol. 2016 Aug 5;23(8):681-8. doi: 10.1128/CVI.00148-16. Print 2016 Aug.</t>
  </si>
  <si>
    <t>Lin J</t>
  </si>
  <si>
    <t>PMC4979179</t>
  </si>
  <si>
    <t>10.1128/CVI.00148-16</t>
  </si>
  <si>
    <t>Neutropenia as an Adverse Event following Vaccination: Results from Randomized Clinical Trials in Healthy Adults and Systematic Review</t>
  </si>
  <si>
    <t>Muturi-Kioi V, Lewis D, Launay O, Leroux-Roels G, Anemona A, Loulergue P, Bodinham CL, Aerssens A, Groth N, Saul A, Podda A.</t>
  </si>
  <si>
    <t>PLoS One. 2016 Aug 4;11(8):e0157385. doi: 10.1371/journal.pone.0157385. eCollection 2016.</t>
  </si>
  <si>
    <t>Muturi-Kioi V</t>
  </si>
  <si>
    <t>PMC4974007</t>
  </si>
  <si>
    <t>10.1371/journal.pone.0157385</t>
  </si>
  <si>
    <t>2016 Aug 4</t>
  </si>
  <si>
    <t>Lethality of First Contact Dysentery Epidemics on Pacific Islands</t>
  </si>
  <si>
    <t>Shanks GD.</t>
  </si>
  <si>
    <t>Am J Trop Med Hyg. 2016 Aug 3;95(2):273-7. doi: 10.4269/ajtmh.16-0169. Epub 2016 May 16.</t>
  </si>
  <si>
    <t>Shanks GD</t>
  </si>
  <si>
    <t>PMC4973171</t>
  </si>
  <si>
    <t>10.4269/ajtmh.16-0169</t>
  </si>
  <si>
    <t>2016 Aug 3</t>
  </si>
  <si>
    <t>South Asia as a Reservoir for the Global Spread of Ciprofloxacin-Resistant Shigella sonnei: A Cross-Sectional Study</t>
  </si>
  <si>
    <t>Chung The H, Rabaa MA, Pham Thanh D, De Lappe N, Cormican M, Valcanis M, Howden BP, Wangchuk S, Bodhidatta L, Mason CJ, Nguyen Thi Nguyen T, Vu Thuy D, Thompson CN, Phu Huong Lan N, Voong Vinh P, Ha Thanh T, Turner P, Sar P, Thwaites G, Thomson NR, Holt KE, Baker S.</t>
  </si>
  <si>
    <t>PLoS Med. 2016 Aug 2;13(8):e1002055. doi: 10.1371/journal.pmed.1002055. eCollection 2016 Aug.</t>
  </si>
  <si>
    <t>PMC4970813</t>
  </si>
  <si>
    <t>10.1371/journal.pmed.1002055</t>
  </si>
  <si>
    <t>2016 Aug 2</t>
  </si>
  <si>
    <t>[Emergence of CMY-2-type plasmid-mediated AmpC β-lactamase in Shigella sonnei and Salmonella spp. in Costa Rica, 2003-2015]</t>
  </si>
  <si>
    <t>Ayala AT, Acuña HM, Calvo MT, Morales JL, Chacón EC.</t>
  </si>
  <si>
    <t>Rev Panam Salud Publica. 2016 Aug;40(1):70-75.</t>
  </si>
  <si>
    <t>Ayala AT</t>
  </si>
  <si>
    <t>Rev Panam Salud Publica</t>
  </si>
  <si>
    <t>2016 Aug</t>
  </si>
  <si>
    <t>Green synthesis and antimicrobial activity of silver nanoparticles using wild medicinal mushroom Ganoderma applanatum (Pers.) Pat. from Similipal Biosphere Reserve, Odisha, India</t>
  </si>
  <si>
    <t>Mohanta YK, Singdevsachan SK, Parida UK, Panda SK, Mohanta TK, Bae H.</t>
  </si>
  <si>
    <t>IET Nanobiotechnol. 2016 Aug;10(4):184-9. doi: 10.1049/iet-nbt.2015.0059.</t>
  </si>
  <si>
    <t>PMC8675986</t>
  </si>
  <si>
    <t>10.1049/iet-nbt.2015.0059</t>
  </si>
  <si>
    <t>Near real-time space-time cluster analysis for detection of enteric disease outbreaks in a community setting</t>
  </si>
  <si>
    <t>Glatman-Freedman A, Kaufman Z, Kopel E, Bassal R, Taran D, Valinsky L, Agmon V, Shpriz M, Cohen D, Anis E, Shohat T.</t>
  </si>
  <si>
    <t>J Infect. 2016 Aug;73(2):99-106. doi: 10.1016/j.jinf.2016.04.038. Epub 2016 Jun 14.</t>
  </si>
  <si>
    <t>Glatman-Freedman A</t>
  </si>
  <si>
    <t>10.1016/j.jinf.2016.04.038</t>
  </si>
  <si>
    <t>Use of whole-genome sequencing for the public health surveillance of Shigella sonnei in England and Wales, 2015</t>
  </si>
  <si>
    <t>Dallman TJ, Chattaway MA, Mook P, Godbole G, Crook PD, Jenkins C.</t>
  </si>
  <si>
    <t>J Med Microbiol. 2016 Aug;65(8):882-884. doi: 10.1099/jmm.0.000296. Epub 2016 Jun 14.</t>
  </si>
  <si>
    <t>10.1099/jmm.0.000296</t>
  </si>
  <si>
    <t>Investigating the Relatedness of Enteroinvasive Escherichia coli to Other E. coli and Shigella Isolates by Using Comparative Genomics</t>
  </si>
  <si>
    <t>Hazen TH, Leonard SR, Lampel KA, Lacher DW, Maurelli AT, Rasko DA.</t>
  </si>
  <si>
    <t>Infect Immun. 2016 Jul 21;84(8):2362-2371. doi: 10.1128/IAI.00350-16. Print 2016 Aug.</t>
  </si>
  <si>
    <t>PMC4962626</t>
  </si>
  <si>
    <t>10.1128/IAI.00350-16</t>
  </si>
  <si>
    <t>2016 Jul 21</t>
  </si>
  <si>
    <t>Inducible colistin resistance via a disrupted plasmid-borne mcr-1 gene in a 2008 Vietnamese Shigella sonnei isolate</t>
  </si>
  <si>
    <t>Pham Thanh D, Thanh Tuyen H, Nguyen Thi Nguyen T, Chung The H, Wick RR, Thwaites GE, Baker S, Holt KE.</t>
  </si>
  <si>
    <t>J Antimicrob Chemother. 2016 Aug;71(8):2314-7. doi: 10.1093/jac/dkw173. Epub 2016 May 30.</t>
  </si>
  <si>
    <t>Pham Thanh D</t>
  </si>
  <si>
    <t>PMC4954929</t>
  </si>
  <si>
    <t>10.1093/jac/dkw173</t>
  </si>
  <si>
    <t>Prevalence, resistance patterns, and characterization of integrons of Shigella flexneri isolated from Jiangsu Province in China, 2001-2011</t>
  </si>
  <si>
    <t>Xu Y, Zhuang L, Kang H, Ma P, Xu T, Pan S, Gu B.</t>
  </si>
  <si>
    <t>Eur J Clin Microbiol Infect Dis. 2016 Aug;35(8):1347-53. doi: 10.1007/s10096-016-2671-3. Epub 2016 May 24.</t>
  </si>
  <si>
    <t>10.1007/s10096-016-2671-3</t>
  </si>
  <si>
    <t>Serum bactericidal assay for the evaluation of typhoid vaccine using a semi-automated colony-counting method</t>
  </si>
  <si>
    <t>Jang MS, Sahastrabuddhe S, Yun CH, Han SH, Yang JS.</t>
  </si>
  <si>
    <t>Microb Pathog. 2016 Aug;97:19-26. doi: 10.1016/j.micpath.2016.05.013. Epub 2016 May 20.</t>
  </si>
  <si>
    <t>Jang MS</t>
  </si>
  <si>
    <t>PMC4944902</t>
  </si>
  <si>
    <t>10.1016/j.micpath.2016.05.013</t>
  </si>
  <si>
    <t>An overview of food safety and bacterial foodborne zoonoses in food production animals in the Caribbean region</t>
  </si>
  <si>
    <t>Guerra MM, de Almeida AM, Willingham AL.</t>
  </si>
  <si>
    <t>Trop Anim Health Prod. 2016 Aug;48(6):1095-108. doi: 10.1007/s11250-016-1082-x. Epub 2016 May 23.</t>
  </si>
  <si>
    <t>Guerra MM</t>
  </si>
  <si>
    <t>Trop Anim Health Prod</t>
  </si>
  <si>
    <t>PMC4943981</t>
  </si>
  <si>
    <t>10.1007/s11250-016-1082-x</t>
  </si>
  <si>
    <t>A two-step method for extraction of lipopolysaccharide from Shigella dysenteriae serotype 1 and Salmonella typhimurium: An improved method for enhanced yield and purity</t>
  </si>
  <si>
    <t>Ahamad N, Katti DS.</t>
  </si>
  <si>
    <t>J Microbiol Methods. 2016 Aug;127:41-50. doi: 10.1016/j.mimet.2016.05.014. Epub 2016 May 18.</t>
  </si>
  <si>
    <t>Ahamad N</t>
  </si>
  <si>
    <t>10.1016/j.mimet.2016.05.014</t>
  </si>
  <si>
    <t>Resistant Shigella strains in refugees, August-October 2015, Greece</t>
  </si>
  <si>
    <t>Georgakopoulou T, Mandilara G, Mellou K, Tryfinopoulou K, Chrisostomou A, Lillakou H, Hadjichristodoulou C, Vatopoulos A.</t>
  </si>
  <si>
    <t>Epidemiol Infect. 2016 Aug;144(11):2415-9. doi: 10.1017/S095026881600100X. Epub 2016 May 16.</t>
  </si>
  <si>
    <t>Georgakopoulou T</t>
  </si>
  <si>
    <t>PMC9150517</t>
  </si>
  <si>
    <t>10.1017/S095026881600100X</t>
  </si>
  <si>
    <t>Prevalence and Antimicrobial Resistance Patterns of Diarrheagenic Escherichia coli in Shanghai, China</t>
  </si>
  <si>
    <t>Huang Z, Pan H, Zhang P, Cao X, Ju W, Wang C, Zhang J, Meng J, Yuan Z, Xu X.</t>
  </si>
  <si>
    <t>Pediatr Infect Dis J. 2016 Aug;35(8):835-9. doi: 10.1097/INF.0000000000001190.</t>
  </si>
  <si>
    <t>Huang Z</t>
  </si>
  <si>
    <t>10.1097/INF.0000000000001190</t>
  </si>
  <si>
    <t>NMR identification of the binding surfaces involved in the Salmonella and Shigella Type III secretion tip-translocon protein-protein interactions</t>
  </si>
  <si>
    <t>McShan AC, Kaur K, Chatterjee S, Knight KM, De Guzman RN.</t>
  </si>
  <si>
    <t>Proteins. 2016 Aug;84(8):1097-107. doi: 10.1002/prot.25055. Epub 2016 May 5.</t>
  </si>
  <si>
    <t>McShan AC</t>
  </si>
  <si>
    <t>PMC5261137</t>
  </si>
  <si>
    <t>NIHMS843686</t>
  </si>
  <si>
    <t>10.1002/prot.25055</t>
  </si>
  <si>
    <t>Detection of the plasmid-mediated mcr-1 gene conferring colistin resistance in human and food isolates of Salmonella enterica and Escherichia coli in England and Wales</t>
  </si>
  <si>
    <t>Doumith M, Godbole G, Ashton P, Larkin L, Dallman T, Day M, Day M, Muller-Pebody B, Ellington MJ, de Pinna E, Johnson AP, Hopkins KL, Woodford N.</t>
  </si>
  <si>
    <t>J Antimicrob Chemother. 2016 Aug;71(8):2300-5. doi: 10.1093/jac/dkw093. Epub 2016 Apr 18.</t>
  </si>
  <si>
    <t>Doumith M</t>
  </si>
  <si>
    <t>10.1093/jac/dkw093</t>
  </si>
  <si>
    <t>Evaluation of immunogenicity and protective efficacy of combination heat-killed immunogens from three entero-invasive bacteria in rabbit model</t>
  </si>
  <si>
    <t>Mukherjee P, Raychaudhuri S, Nag D, Sinha R, Howlader DR, Mukhopadhyay AK, Koley H.</t>
  </si>
  <si>
    <t>Immunobiology. 2016 Aug;221(8):918-26. doi: 10.1016/j.imbio.2016.03.002. Epub 2016 Mar 18.</t>
  </si>
  <si>
    <t>Mukherjee P</t>
  </si>
  <si>
    <t>10.1016/j.imbio.2016.03.002</t>
  </si>
  <si>
    <t>Trends in Reported Foodborne Illness in the United States; 1996-2013</t>
  </si>
  <si>
    <t>Powell MR.</t>
  </si>
  <si>
    <t>Risk Anal. 2016 Aug;36(8):1589-98. doi: 10.1111/risa.12530. Epub 2015 Dec 28.</t>
  </si>
  <si>
    <t>Powell MR</t>
  </si>
  <si>
    <t>10.1111/risa.12530</t>
  </si>
  <si>
    <t>Altered gut microbiota in Rett syndrome</t>
  </si>
  <si>
    <t>Strati F, Cavalieri D, Albanese D, De Felice C, Donati C, Hayek J, Jousson O, Leoncini S, Pindo M, Renzi D, Rizzetto L, Stefanini I, Calabrò A, De Filippo C.</t>
  </si>
  <si>
    <t>Microbiome. 2016 Jul 30;4(1):41. doi: 10.1186/s40168-016-0185-y.</t>
  </si>
  <si>
    <t>PMC4967335</t>
  </si>
  <si>
    <t>10.1186/s40168-016-0185-y</t>
  </si>
  <si>
    <t>2016 Jul 30</t>
  </si>
  <si>
    <t>Long-term Clinical Course of Post-infectious Irritable Bowel Syndrome After Shigellosis: A 10-year Follow-up Study</t>
  </si>
  <si>
    <t>Youn YH, Kim HC, Lim HC, Park JJ, Kim JH, Park H.</t>
  </si>
  <si>
    <t>J Neurogastroenterol Motil. 2016 Jul 30;22(3):490-6. doi: 10.5056/jnm15157.</t>
  </si>
  <si>
    <t>Youn YH</t>
  </si>
  <si>
    <t>J Neurogastroenterol Motil</t>
  </si>
  <si>
    <t>PMC4930305</t>
  </si>
  <si>
    <t>10.5056/jnm15157</t>
  </si>
  <si>
    <t>Antimicrobial, Cytotoxic, Phytotoxic and Antioxidant Potential of Heliotropium strigosum Willd</t>
  </si>
  <si>
    <t>Khurm M, Chaudhry BA, Uzair M, Janbaz KH.</t>
  </si>
  <si>
    <t>Medicines (Basel). 2016 Jul 28;3(3):20. doi: 10.3390/medicines3030020.</t>
  </si>
  <si>
    <t>Khurm M</t>
  </si>
  <si>
    <t>Medicines (Basel)</t>
  </si>
  <si>
    <t>PMC5456253</t>
  </si>
  <si>
    <t>10.3390/medicines3030020</t>
  </si>
  <si>
    <t>2016 Jul 28</t>
  </si>
  <si>
    <t>In Vitro Anti-Oxidant and Anti-Microbial Potentiality Investigation of Different Fractions of Caryota urens Leaves</t>
  </si>
  <si>
    <t>Azam S, Mahmud MK, Naquib MH, Hossain SM, Alam MN, Uddin MJ, Sajid I, Hossain MS, Karim MS, Hasan MA.</t>
  </si>
  <si>
    <t>Biomedicines. 2016 Jul 27;4(3):17. doi: 10.3390/biomedicines4030017.</t>
  </si>
  <si>
    <t>Azam S</t>
  </si>
  <si>
    <t>PMC5344256</t>
  </si>
  <si>
    <t>10.3390/biomedicines4030017</t>
  </si>
  <si>
    <t>2016 Jul 27</t>
  </si>
  <si>
    <t>[Study of the prevalence of nosocomial infections and associated factors in the two university hospitals of Lubumbashi, Democratic Republic of Congo]</t>
  </si>
  <si>
    <t>Kakupa DK, Muenze PK, Byl B, Wilmet MD.</t>
  </si>
  <si>
    <t>Pan Afr Med J. 2016 Jul 27;24:275. doi: 10.11604/pamj.2016.24.275.7626. eCollection 2016.</t>
  </si>
  <si>
    <t>Kakupa DK</t>
  </si>
  <si>
    <t>PMC5267913</t>
  </si>
  <si>
    <t>10.11604/pamj.2016.24.275.7626</t>
  </si>
  <si>
    <t>Gallic acid conjugated with gold nanoparticles: antibacterial activity and mechanism of action on foodborne pathogens</t>
  </si>
  <si>
    <t>Rattanata N, Klaynongsruang S, Leelayuwat C, Limpaiboon T, Lulitanond A, Boonsiri P, Chio-Srichan S, Soontaranon S, Rugmai S, Daduang J.</t>
  </si>
  <si>
    <t>Int J Nanomedicine. 2016 Jul 27;11:3347-56. doi: 10.2147/IJN.S109795. eCollection 2016.</t>
  </si>
  <si>
    <t>Rattanata N</t>
  </si>
  <si>
    <t>PMC4968851</t>
  </si>
  <si>
    <t>10.2147/IJN.S109795</t>
  </si>
  <si>
    <t>Bacteriophage Tailspikes and Bacterial O-Antigens as a Model System to Study Weak-Affinity Protein-Polysaccharide Interactions</t>
  </si>
  <si>
    <t>Kang Y, Gohlke U, Engström O, Hamark C, Scheidt T, Kunstmann S, Heinemann U, Widmalm G, Santer M, Barbirz S.</t>
  </si>
  <si>
    <t>J Am Chem Soc. 2016 Jul 27;138(29):9109-18. doi: 10.1021/jacs.6b00240. Epub 2016 Apr 25.</t>
  </si>
  <si>
    <t>Kang Y</t>
  </si>
  <si>
    <t>J Am Chem Soc</t>
  </si>
  <si>
    <t>10.1021/jacs.6b00240</t>
  </si>
  <si>
    <t>Exploring lateral genetic transfer among microbial genomes using TF-IDF</t>
  </si>
  <si>
    <t>Cong Y, Chan YB, Ragan MA.</t>
  </si>
  <si>
    <t>Sci Rep. 2016 Jul 25;6:29319. doi: 10.1038/srep29319.</t>
  </si>
  <si>
    <t>Cong Y</t>
  </si>
  <si>
    <t>PMC4958990</t>
  </si>
  <si>
    <t>10.1038/srep29319</t>
  </si>
  <si>
    <t>2016 Jul 25</t>
  </si>
  <si>
    <t>Detailed Investigation of the Immunodominant Role of O-Antigen Stoichiometric O-Acetylation as Revealed by Chemical Synthesis, Immunochemistry, Solution Conformation and STD-NMR Spectroscopy for Shigella flexneri 3a</t>
  </si>
  <si>
    <t>Boutet J, Blasco P, Guerreiro C, Thouron F, Dartevelle S, Nato F, Cañada FJ, Ardá A, Phalipon A, Jiménez-Barbero J, Mulard LA.</t>
  </si>
  <si>
    <t>Chemistry. 2016 Jul 25;22(31):10892-911. doi: 10.1002/chem.201600567. Epub 2016 Jul 4.</t>
  </si>
  <si>
    <t>Boutet J</t>
  </si>
  <si>
    <t>10.1002/chem.201600567</t>
  </si>
  <si>
    <t>THE COMPARING OF ANTIMICROBIAL ACTIVITY OF CSN1S2 PROTEIN OF FRESH MILK AND YOGHURT GOAT BREED ETHAWAH INHIBITED THE PATHOGENIC BACTERIA</t>
  </si>
  <si>
    <t>Triprisila LF, Suharjono S, Christianto A, Fatchiyah F.</t>
  </si>
  <si>
    <t>Mater Sociomed. 2016 Jul 24;28(4):244-248. doi: 10.5455/msm.2016.28.244-248.</t>
  </si>
  <si>
    <t>Triprisila LF</t>
  </si>
  <si>
    <t>Mater Sociomed</t>
  </si>
  <si>
    <t>PMC5034973</t>
  </si>
  <si>
    <t>10.5455/msm.2016.28.244-248</t>
  </si>
  <si>
    <t>2016 Jul 24</t>
  </si>
  <si>
    <t>Evaluation of the NanoCHIP® Gastrointestinal Panel (GIP) Test for Simultaneous Detection of Parasitic and Bacterial Enteric Pathogens in Fecal Specimens</t>
  </si>
  <si>
    <t>Ken Dror S, Pavlotzky E, Barak M.</t>
  </si>
  <si>
    <t>PLoS One. 2016 Jul 22;11(7):e0159440. doi: 10.1371/journal.pone.0159440. eCollection 2016.</t>
  </si>
  <si>
    <t>Ken Dror S</t>
  </si>
  <si>
    <t>PMC4957780</t>
  </si>
  <si>
    <t>10.1371/journal.pone.0159440</t>
  </si>
  <si>
    <t>2016 Jul 22</t>
  </si>
  <si>
    <t>The Molecular Basis for Ubiquitin and Ubiquitin-like Specificities in Bacterial Effector Proteases</t>
  </si>
  <si>
    <t>Pruneda JN, Durkin CH, Geurink PP, Ovaa H, Santhanam B, Holden DW, Komander D.</t>
  </si>
  <si>
    <t>Mol Cell. 2016 Jul 21;63(2):261-276. doi: 10.1016/j.molcel.2016.06.015. Epub 2016 Jul 14.</t>
  </si>
  <si>
    <t>Pruneda JN</t>
  </si>
  <si>
    <t>PMC4961225</t>
  </si>
  <si>
    <t>10.1016/j.molcel.2016.06.015</t>
  </si>
  <si>
    <t>Emergence of Plasmid-Borne dfrA14 Trimethoprim Resistance Gene in Shigella sonnei</t>
  </si>
  <si>
    <t>Miranda A, Ávila B, Díaz P, Rivas L, Bravo K, Astudillo J, Bueno C, Ulloa MT, Hermosilla G, Del Canto F, Salazar JC, Toro CS.</t>
  </si>
  <si>
    <t>Front Cell Infect Microbiol. 2016 Jul 20;6:77. doi: 10.3389/fcimb.2016.00077. eCollection 2016.</t>
  </si>
  <si>
    <t>Miranda A</t>
  </si>
  <si>
    <t>PMC4951496</t>
  </si>
  <si>
    <t>10.3389/fcimb.2016.00077</t>
  </si>
  <si>
    <t>2016 Jul 20</t>
  </si>
  <si>
    <t>The bacterial DNA repair protein Mfd confers resistance to the host nitrogen immune response</t>
  </si>
  <si>
    <t>Guillemet E, Leréec A, Tran SL, Royer C, Barbosa I, Sansonetti P, Lereclus D, Ramarao N.</t>
  </si>
  <si>
    <t>Sci Rep. 2016 Jul 20;6:29349. doi: 10.1038/srep29349.</t>
  </si>
  <si>
    <t>Guillemet E</t>
  </si>
  <si>
    <t>PMC4951645</t>
  </si>
  <si>
    <t>10.1038/srep29349</t>
  </si>
  <si>
    <t>Distributed lag effects and vulnerable groups of floods on bacillary dysentery in Huaihua, China</t>
  </si>
  <si>
    <t>Liu ZD, Li J, Zhang Y, Ding GY, Xu X, Gao L, Liu XN, Liu QY, Jiang BF.</t>
  </si>
  <si>
    <t>Sci Rep. 2016 Jul 18;6:29456. doi: 10.1038/srep29456.</t>
  </si>
  <si>
    <t>Liu ZD</t>
  </si>
  <si>
    <t>PMC4947917</t>
  </si>
  <si>
    <t>10.1038/srep29456</t>
  </si>
  <si>
    <t>2016 Jul 18</t>
  </si>
  <si>
    <t>Characterization of a biofilm-forming Shigella flexneri phenotype due to deficiency in Hep biosynthesis</t>
  </si>
  <si>
    <t>Xu D, Zhang W, Zhang B, Liao C, Shao Y.</t>
  </si>
  <si>
    <t>PeerJ. 2016 Jul 14;4:e2178. doi: 10.7717/peerj.2178. eCollection 2016.</t>
  </si>
  <si>
    <t>PMC4950558</t>
  </si>
  <si>
    <t>10.7717/peerj.2178</t>
  </si>
  <si>
    <t>2016 Jul 14</t>
  </si>
  <si>
    <t>Prevalence and Diversity of Salmonella Serotypes in Ecuadorian Broilers at Slaughter Age</t>
  </si>
  <si>
    <t>Vinueza-Burgos C, Cevallos M, Ron-Garrido L, Bertrand S, De Zutter L.</t>
  </si>
  <si>
    <t>PLoS One. 2016 Jul 14;11(7):e0159567. doi: 10.1371/journal.pone.0159567. eCollection 2016.</t>
  </si>
  <si>
    <t>Vinueza-Burgos C</t>
  </si>
  <si>
    <t>PMC4944992</t>
  </si>
  <si>
    <t>10.1371/journal.pone.0159567</t>
  </si>
  <si>
    <t>Etiologies, Risk Factors and Impact of Severe Diarrhea in the Under-Fives in Moramanga and Antananarivo, Madagascar</t>
  </si>
  <si>
    <t>Randremanana RV, Razafindratsimandresy R, Andriatahina T, Randriamanantena A, Ravelomanana L, Randrianirina F, Richard V.</t>
  </si>
  <si>
    <t>PLoS One. 2016 Jul 13;11(7):e0158862. doi: 10.1371/journal.pone.0158862. eCollection 2016.</t>
  </si>
  <si>
    <t>Randremanana RV</t>
  </si>
  <si>
    <t>PMC4943590</t>
  </si>
  <si>
    <t>10.1371/journal.pone.0158862</t>
  </si>
  <si>
    <t>2016 Jul 13</t>
  </si>
  <si>
    <t>High-throughput sequencing of 16S rRNA Gene Reveals Substantial Bacterial Diversity on the Municipal Dumpsite</t>
  </si>
  <si>
    <t>Mwaikono KS, Maina S, Sebastian A, Schilling M, Kapur V, Gwakisa P.</t>
  </si>
  <si>
    <t>BMC Microbiol. 2016 Jul 11;16(1):145. doi: 10.1186/s12866-016-0758-8.</t>
  </si>
  <si>
    <t>Mwaikono KS</t>
  </si>
  <si>
    <t>PMC4940873</t>
  </si>
  <si>
    <t>10.1186/s12866-016-0758-8</t>
  </si>
  <si>
    <t>2016 Jul 11</t>
  </si>
  <si>
    <t>Portal Stability Controls Dynamics of DNA Ejection from Phage</t>
  </si>
  <si>
    <t>Freeman KG, Behrens MA, Streletzky KA, Olsson U, Evilevitch A.</t>
  </si>
  <si>
    <t>J Phys Chem B. 2016 Jul 7;120(26):6421-9. doi: 10.1021/acs.jpcb.6b04172. Epub 2016 May 31.</t>
  </si>
  <si>
    <t>Freeman KG</t>
  </si>
  <si>
    <t>10.1021/acs.jpcb.6b04172</t>
  </si>
  <si>
    <t>2016 Jul 7</t>
  </si>
  <si>
    <t>Shigellosis and Pregnancy in French Guiana: Obstetric and Neonatal Complications</t>
  </si>
  <si>
    <t>Parisot M, Jolivet A, Boukhari R, Carles G.</t>
  </si>
  <si>
    <t>Am J Trop Med Hyg. 2016 Jul 6;95(1):26-30. doi: 10.4269/ajtmh.15-0669. Epub 2016 Apr 25.</t>
  </si>
  <si>
    <t>PMC4944702</t>
  </si>
  <si>
    <t>10.4269/ajtmh.15-0669</t>
  </si>
  <si>
    <t>2016 Jul 6</t>
  </si>
  <si>
    <t>Circulating Gut-Homing (α4β7+) Plasmablast Responses against Shigella Surface Protein Antigens among Hospitalized Patients with Diarrhea</t>
  </si>
  <si>
    <t>Sinha A, Dey A, Saletti G, Samanta P, Chakraborty PS, Bhattacharya MK, Ghosh S, Ramamurthy T, Kim JO, Yang JS, Kim DW, Czerkinsky C, Nandy RK.</t>
  </si>
  <si>
    <t>Clin Vaccine Immunol. 2016 Jul 5;23(7):610-7. doi: 10.1128/CVI.00205-16. Print 2016 Jul.</t>
  </si>
  <si>
    <t>Sinha A</t>
  </si>
  <si>
    <t>PMC4933774</t>
  </si>
  <si>
    <t>10.1128/CVI.00205-16</t>
  </si>
  <si>
    <t>2016 Jul 5</t>
  </si>
  <si>
    <t>Clinical Trial of an Oral Live Shigella sonnei Vaccine Candidate, WRSS1, in Thai Adults</t>
  </si>
  <si>
    <t>Pitisuttithum P, Islam D, Chamnanchanunt S, Ruamsap N, Khantapura P, Kaewkungwal J, Kittitrakul C, Luvira V, Dhitavat J, Venkatesan MM, Mason CJ, Bodhidatta L.</t>
  </si>
  <si>
    <t>Clin Vaccine Immunol. 2016 Jul 5;23(7):564-75. doi: 10.1128/CVI.00665-15. Print 2016 Jul.</t>
  </si>
  <si>
    <t>Pitisuttithum P</t>
  </si>
  <si>
    <t>PMC4933782</t>
  </si>
  <si>
    <t>10.1128/CVI.00665-15</t>
  </si>
  <si>
    <t>Molecular characterization and analysis of high-level multidrug-resistance of Shigella flexneri serotype 4s strains from China</t>
  </si>
  <si>
    <t>Yang C, Li P, Zhang X, Ma Q, Cui X, Li H, Liu H, Wang J, Xie J, Wu F, Sheng C, Du X, Qi L, Su W, Jia L, Xu X, Zhao J, Xia S, Zhou N, Ma H, Qiu S, Song H.</t>
  </si>
  <si>
    <t>Sci Rep. 2016 Jul 4;6:29124. doi: 10.1038/srep29124.</t>
  </si>
  <si>
    <t>PMC4931504</t>
  </si>
  <si>
    <t>10.1038/srep29124</t>
  </si>
  <si>
    <t>2016 Jul 4</t>
  </si>
  <si>
    <t>Ultrasonography Role in Evaluation of Achilles Tendon Enthesis in Reactive Arthritis Patients</t>
  </si>
  <si>
    <t>Covei-Banicioiu S, Ciurea PL, Parvanescu CD, Chisalau BA, Barbulescu A, Cepareanu M, Firulescu S, Vreju AF.</t>
  </si>
  <si>
    <t>Curr Health Sci J. 2016 Jul-Sep;42(3):263-268. doi: 10.12865/CHSJ.42.03.06. Epub 2016 Sep 29.</t>
  </si>
  <si>
    <t>Covei-Banicioiu S</t>
  </si>
  <si>
    <t>Curr Health Sci J</t>
  </si>
  <si>
    <t>PMC6269608</t>
  </si>
  <si>
    <t>10.12865/CHSJ.42.03.06</t>
  </si>
  <si>
    <t>2016 Jul-Sep</t>
  </si>
  <si>
    <t>Surveillance Seasonal Program. Antibiotic Resistance of Pathogenic Agents Isolated From Children With Acute Gastroenteritis, in a Region of North-East Romania</t>
  </si>
  <si>
    <t>Mihai M, Manole A, Dascălu CG, Moraru D, Duca E, Manole M, Boldureanu D.</t>
  </si>
  <si>
    <t>Rev Med Chir Soc Med Nat Iasi. 2016 Jul-Sep;120(3):680-7.</t>
  </si>
  <si>
    <t>Mihai M</t>
  </si>
  <si>
    <t>Rev Med Chir Soc Med Nat Iasi</t>
  </si>
  <si>
    <t>Blood culture isolates and antibiogram of Salmonella: Experience of a tertiary care hospital</t>
  </si>
  <si>
    <t>Singh L, Cariappa MP.</t>
  </si>
  <si>
    <t>Med J Armed Forces India. 2016 Jul;72(3):281-4. doi: 10.1016/j.mjafi.2015.07.007. Epub 2015 Sep 4.</t>
  </si>
  <si>
    <t>Singh L</t>
  </si>
  <si>
    <t>Med J Armed Forces India</t>
  </si>
  <si>
    <t>PMC4982971</t>
  </si>
  <si>
    <t>10.1016/j.mjafi.2015.07.007</t>
  </si>
  <si>
    <t>2016 Jul</t>
  </si>
  <si>
    <t>[Serotype distribution and antimicrobial susceptibilities of Salmonella strains recovered from environmental samples between 2008-2014]</t>
  </si>
  <si>
    <t>Güleşen R, Levent B, Üvey M, Bayrak H, Akgeyik M.</t>
  </si>
  <si>
    <t>Mikrobiyol Bul. 2016 Jul;50(3):371-81. doi: 10.5578/mb.27605.</t>
  </si>
  <si>
    <t>Güleşen R</t>
  </si>
  <si>
    <t>10.5578/mb.27605</t>
  </si>
  <si>
    <t>Extended spectrum β-lactamase producing Shigella flexneri serotype-2 causing bacteremia in a patient with uncontrolled diabetes mellitus</t>
  </si>
  <si>
    <t>Ninan MM, George TK, Balaji V, Ramya I.</t>
  </si>
  <si>
    <t>Indian J Pathol Microbiol. 2016 Jul-Sep;59(3):420-1. doi: 10.4103/0377-4929.188120.</t>
  </si>
  <si>
    <t>Ninan MM</t>
  </si>
  <si>
    <t>Indian J Pathol Microbiol</t>
  </si>
  <si>
    <t>10.4103/0377-4929.188120</t>
  </si>
  <si>
    <t>Molecular diagnosis and anti-microbial resistance patterns among Shigella spp. isolated from patients with diarrhea</t>
  </si>
  <si>
    <t>Hosseini Nave H, Mansouri S, Sadeghi A, Moradi M.</t>
  </si>
  <si>
    <t>Gastroenterol Hepatol Bed Bench. 2016 Summer;9(3):205-10.</t>
  </si>
  <si>
    <t>Hosseini Nave H</t>
  </si>
  <si>
    <t>PMC4947135</t>
  </si>
  <si>
    <t>2016 Summer</t>
  </si>
  <si>
    <t>[Clinical epidemiology and antimicrobial resistance of nontyphoidal Salmonella enteric infections in children: 2012-2014]</t>
  </si>
  <si>
    <t>Wei ZQ, Chang HL, Li YF, Xu XB, Zeng M.</t>
  </si>
  <si>
    <t>Zhonghua Er Ke Za Zhi. 2016 Jul;54(7):489-95. doi: 10.3760/cma.j.issn.0578-1310.2016.07.003.</t>
  </si>
  <si>
    <t>Wei ZQ</t>
  </si>
  <si>
    <t>Zhonghua Er Ke Za Zhi</t>
  </si>
  <si>
    <t>10.3760/cma.j.issn.0578-1310.2016.07.003</t>
  </si>
  <si>
    <t>Detergent Isolation Stabilizes and Activates the Shigella Type III Secretion System Translocator Protein IpaC</t>
  </si>
  <si>
    <t>Bernard AR, Duarte SM, Kumar P, Dickenson NE.</t>
  </si>
  <si>
    <t>J Pharm Sci. 2016 Jul;105(7):2240-8. doi: 10.1016/j.xphs.2016.05.015. Epub 2016 Jun 11.</t>
  </si>
  <si>
    <t>PMC4921279</t>
  </si>
  <si>
    <t>NIHMS790063</t>
  </si>
  <si>
    <t>10.1016/j.xphs.2016.05.015</t>
  </si>
  <si>
    <t>Cell Microbiol. 2016 Jul;18(7):982-97. doi: 10.1111/cmi.12561. Epub 2016 Jan 29.</t>
  </si>
  <si>
    <t>10.1111/cmi.12561</t>
  </si>
  <si>
    <t>Priming for destruction: septins at the crossroads of mitochondrial fission and bacterial autophagy</t>
  </si>
  <si>
    <t>Spiliotis ET, Dolat L.</t>
  </si>
  <si>
    <t>EMBO Rep. 2016 Jul;17(7):935-7. doi: 10.15252/embr.201642606. Epub 2016 Jun 8.</t>
  </si>
  <si>
    <t>Spiliotis ET</t>
  </si>
  <si>
    <t>PMC4931566</t>
  </si>
  <si>
    <t>10.15252/embr.201642606</t>
  </si>
  <si>
    <t>CTX-M extended-spectrum β-lactamase-producing Klebsiella spp, Salmonella spp, Shigella spp and Escherichia coli isolates in Iranian hospitals</t>
  </si>
  <si>
    <t>Bialvaei AZ, Kafil HS, Asgharzadeh M, Aghazadeh M, Yousefi M.</t>
  </si>
  <si>
    <t>Braz J Microbiol. 2016 Jul-Sep;47(3):706-11. doi: 10.1016/j.bjm.2016.04.020. Epub 2016 Apr 22.</t>
  </si>
  <si>
    <t>PMC4927670</t>
  </si>
  <si>
    <t>10.1016/j.bjm.2016.04.020</t>
  </si>
  <si>
    <t>Molecular and phenotypic characterization of strains of Shigella sonnei isolated over 31 years suggests the circulation of two prevalent subtypes in São Paulo State, Brazil</t>
  </si>
  <si>
    <t>Seribelli AA, Frazão MR, Medeiros MIC, Falcão JP.</t>
  </si>
  <si>
    <t>J Med Microbiol. 2016 Jul;65(7):666-677. doi: 10.1099/jmm.0.000290. Epub 2016 Jun 6.</t>
  </si>
  <si>
    <t>10.1099/jmm.0.000290</t>
  </si>
  <si>
    <t>Mitochondria mediate septin cage assembly to promote autophagy of Shigella</t>
  </si>
  <si>
    <t>Sirianni A, Krokowski S, Lobato-Márquez D, Buranyi S, Pfanzelter J, Galea D, Willis A, Culley S, Henriques R, Larrouy-Maumus G, Hollinshead M, Sancho-Shimizu V, Way M, Mostowy S.</t>
  </si>
  <si>
    <t>EMBO Rep. 2016 Jul;17(7):1029-43. doi: 10.15252/embr.201541832. Epub 2016 Jun 3.</t>
  </si>
  <si>
    <t>Sirianni A</t>
  </si>
  <si>
    <t>PMC4931556</t>
  </si>
  <si>
    <t>10.15252/embr.201541832</t>
  </si>
  <si>
    <t>Multi drug resistance and Extended Spectrum Beta Lactamases in clinical isolates of Shigella: A study from New Delhi, India</t>
  </si>
  <si>
    <t>Aggarwal P, Uppal B, Ghosh R, Krishna Prakash S, Chakravarti A, Jha AK, Rajeshwari K.</t>
  </si>
  <si>
    <t>Travel Med Infect Dis. 2016 Jul-Aug;14(4):407-13. doi: 10.1016/j.tmaid.2016.05.006. Epub 2016 May 24.</t>
  </si>
  <si>
    <t>Aggarwal P</t>
  </si>
  <si>
    <t>10.1016/j.tmaid.2016.05.006</t>
  </si>
  <si>
    <t>2016 Jul-Aug</t>
  </si>
  <si>
    <t>Antibacterial potential and genetic profile of Enterococcus faecium strains isolated from human normal flora</t>
  </si>
  <si>
    <t>Karimaei S, Sadeghi J, Asadian M, Esghaei M, Pourshafie MR, Talebi M.</t>
  </si>
  <si>
    <t>Microb Pathog. 2016 Jul;96:67-71. doi: 10.1016/j.micpath.2016.05.004. Epub 2016 May 7.</t>
  </si>
  <si>
    <t>Karimaei S</t>
  </si>
  <si>
    <t>10.1016/j.micpath.2016.05.004</t>
  </si>
  <si>
    <t>Comparative analyses of phenotypic methods and 16S rRNA, khe, rpoB genes sequencing for identification of clinical isolates of Klebsiella pneumoniae</t>
  </si>
  <si>
    <t>He Y, Guo X, Xiang S, Li J, Li X, Xiang H, He J, Chen D, Chen J.</t>
  </si>
  <si>
    <t>Antonie Van Leeuwenhoek. 2016 Jul;109(7):1029-40. doi: 10.1007/s10482-016-0702-9. Epub 2016 May 4.</t>
  </si>
  <si>
    <t>10.1007/s10482-016-0702-9</t>
  </si>
  <si>
    <t>Characterization of a multicomponent live, attenuated Shigella flexneri vaccine</t>
  </si>
  <si>
    <t>DeLaine BC, Wu T, Grassel CL, Shimanovich A, Pasetti MF, Levine MM, Barry EM.</t>
  </si>
  <si>
    <t>Pathog Dis. 2016 Jul;74(5):ftw034. doi: 10.1093/femspd/ftw034. Epub 2016 Apr 21.</t>
  </si>
  <si>
    <t>DeLaine BC</t>
  </si>
  <si>
    <t>PMC5985478</t>
  </si>
  <si>
    <t>10.1093/femspd/ftw034</t>
  </si>
  <si>
    <t>A large family of anti-activators accompanying XylS/AraC family regulatory proteins</t>
  </si>
  <si>
    <t>Santiago AE, Yan MB, Tran M, Wright N, Luzader DH, Kendall MM, Ruiz-Perez F, Nataro JP.</t>
  </si>
  <si>
    <t>Mol Microbiol. 2016 Jul;101(2):314-32. doi: 10.1111/mmi.13392. Epub 2016 May 6.</t>
  </si>
  <si>
    <t>PMC4983702</t>
  </si>
  <si>
    <t>NIHMS801645</t>
  </si>
  <si>
    <t>10.1111/mmi.13392</t>
  </si>
  <si>
    <t>Structural Insights into the Fluoroquinolone Resistance Mechanism of Shigella flexneri DNA Gyrase and Topoisomerase IV</t>
  </si>
  <si>
    <t>Tamanna, Ramana J.</t>
  </si>
  <si>
    <t>Microb Drug Resist. 2016 Jul;22(5):404-11. doi: 10.1089/mdr.2015.0018. Epub 2016 Feb 9.</t>
  </si>
  <si>
    <t>Tamanna</t>
  </si>
  <si>
    <t>10.1089/mdr.2015.0018</t>
  </si>
  <si>
    <t>Structural analysis of the active site architecture of the VapC toxin from Shigella flexneri</t>
  </si>
  <si>
    <t>Xu K, Dedic E, Brodersen DE.</t>
  </si>
  <si>
    <t>Proteins. 2016 Jul;84(7):892-9. doi: 10.1002/prot.25002. Epub 2016 Apr 7.</t>
  </si>
  <si>
    <t>Xu K</t>
  </si>
  <si>
    <t>10.1002/prot.25002</t>
  </si>
  <si>
    <t>Investigation of the functional difference between the pathological itching and neuropathic pain-induced rat brain using manganese-enhanced MRI</t>
  </si>
  <si>
    <t>Jeong KY, Kim HM, Kang JH.</t>
  </si>
  <si>
    <t>Acta Radiol. 2016 Jul;57(7):861-8. doi: 10.1177/0284185115604514. Epub 2015 Sep 17.</t>
  </si>
  <si>
    <t>Jeong KY</t>
  </si>
  <si>
    <t>Acta Radiol</t>
  </si>
  <si>
    <t>10.1177/0284185115604514</t>
  </si>
  <si>
    <t>First reported case of Campylobacter lanienae enteritis in a human</t>
  </si>
  <si>
    <t>Lévesque S, Lemay F, Bekal S, Frost EH, Michaud S.</t>
  </si>
  <si>
    <t>JMM Case Rep. 2016 Jun 28;3(3):e005045. doi: 10.1099/jmmcr.0.005045. eCollection 2016 Jun.</t>
  </si>
  <si>
    <t>Lévesque S</t>
  </si>
  <si>
    <t>JMM Case Rep</t>
  </si>
  <si>
    <t>PMC5330232</t>
  </si>
  <si>
    <t>10.1099/jmmcr.0.005045</t>
  </si>
  <si>
    <t>2016 Jun 28</t>
  </si>
  <si>
    <t>Persistent Diarrhea: A Clinical Review</t>
  </si>
  <si>
    <t>DuPont HL.</t>
  </si>
  <si>
    <t>JAMA. 2016 Jun 28;315(24):2712-23. doi: 10.1001/jama.2016.7833.</t>
  </si>
  <si>
    <t>DuPont HL</t>
  </si>
  <si>
    <t>JAMA</t>
  </si>
  <si>
    <t>10.1001/jama.2016.7833</t>
  </si>
  <si>
    <t>Shigella flexneri serotype 1c derived from serotype 1a by acquisition of gtrIC gene cluster via a bacteriophage</t>
  </si>
  <si>
    <t>Tang SS, Carlin NI, Talukder KA, Cam PD, Verma NK.</t>
  </si>
  <si>
    <t>BMC Microbiol. 2016 Jun 27;16(1):127. doi: 10.1186/s12866-016-0746-z.</t>
  </si>
  <si>
    <t>PMC4924310</t>
  </si>
  <si>
    <t>10.1186/s12866-016-0746-z</t>
  </si>
  <si>
    <t>2016 Jun 27</t>
  </si>
  <si>
    <t>Impact of co-infections with enteric pathogens on children suffering from acute diarrhea in southwest China</t>
  </si>
  <si>
    <t>Zhang SX, Zhou YM, Xu W, Tian LG, Chen JX, Chen SH, Dang ZS, Gu WP, Yin JW, Serrano E, Zhou XN.</t>
  </si>
  <si>
    <t>Infect Dis Poverty. 2016 Jun 27;5(1):64. doi: 10.1186/s40249-016-0157-2.</t>
  </si>
  <si>
    <t>PMC4922062</t>
  </si>
  <si>
    <t>10.1186/s40249-016-0157-2</t>
  </si>
  <si>
    <t>An outbreak of a possibly new Salmonella enterica subspecies enterica serovar with the antigenic formula 11:z41:e,n,z15, Greece, March to May 2016: preliminary results</t>
  </si>
  <si>
    <t>Mandilara G, Mellou K, Karadimas K, Georgalis L, Polemis M, Georgakopoulou T, Vatopoulos A.</t>
  </si>
  <si>
    <t>Euro Surveill. 2016 Jun 23;21(25). doi: 10.2807/1560-7917.ES.2016.21.25.30265.</t>
  </si>
  <si>
    <t>10.2807/1560-7917.ES.2016.21.25.30265</t>
  </si>
  <si>
    <t>2016 Jun 23</t>
  </si>
  <si>
    <t>Phylogeny Reconstruction with Alignment-Free Method That Corrects for Horizontal Gene Transfer</t>
  </si>
  <si>
    <t>Bromberg R, Grishin NV, Otwinowski Z.</t>
  </si>
  <si>
    <t>PLoS Comput Biol. 2016 Jun 23;12(6):e1004985. doi: 10.1371/journal.pcbi.1004985. eCollection 2016 Jun.</t>
  </si>
  <si>
    <t>Bromberg R</t>
  </si>
  <si>
    <t>PMC4918981</t>
  </si>
  <si>
    <t>10.1371/journal.pcbi.1004985</t>
  </si>
  <si>
    <t>Combination therapy with polymyxin B and netropsin against clinical isolates of multidrug-resistant Acinetobacter baumannii</t>
  </si>
  <si>
    <t>Chung JH, Bhat A, Kim CJ, Yong D, Ryu CM.</t>
  </si>
  <si>
    <t>Sci Rep. 2016 Jun 16;6:28168. doi: 10.1038/srep28168.</t>
  </si>
  <si>
    <t>Chung JH</t>
  </si>
  <si>
    <t>PMC4910107</t>
  </si>
  <si>
    <t>10.1038/srep28168</t>
  </si>
  <si>
    <t>2016 Jun 16</t>
  </si>
  <si>
    <t>Prevalence and antibiotic resistance of bacterial pathogens isolated from childhood diarrhea in Beijing, China (2010-2014)</t>
  </si>
  <si>
    <t>Qu M, Lv B, Zhang X, Yan H, Huang Y, Qian H, Pang B, Jia L, Kan B, Wang Q.</t>
  </si>
  <si>
    <t>Gut Pathog. 2016 Jun 13;8:31. doi: 10.1186/s13099-016-0116-2. eCollection 2016.</t>
  </si>
  <si>
    <t>Qu M</t>
  </si>
  <si>
    <t>PMC4906916</t>
  </si>
  <si>
    <t>10.1186/s13099-016-0116-2</t>
  </si>
  <si>
    <t>2016 Jun 13</t>
  </si>
  <si>
    <t>Genetic Dissection of the Signaling Cascade that Controls Activation of the Shigella Type III Secretion System from the Needle Tip</t>
  </si>
  <si>
    <t>Murillo I, Martinez-Argudo I, Blocker AJ.</t>
  </si>
  <si>
    <t>Sci Rep. 2016 Jun 9;6:27649. doi: 10.1038/srep27649.</t>
  </si>
  <si>
    <t>Murillo I</t>
  </si>
  <si>
    <t>PMC4899799</t>
  </si>
  <si>
    <t>10.1038/srep27649</t>
  </si>
  <si>
    <t>2016 Jun 9</t>
  </si>
  <si>
    <t>Coma caused by Shigella toxin-producing Escherichia coli in the absence of haemorrhagic uraemic syndrome (HUS)</t>
  </si>
  <si>
    <t>Velding K, Mulder B, Oeben J, Suurmeijer A, Veneman TF.</t>
  </si>
  <si>
    <t>Eur J Case Rep Intern Med. 2016 Jun 8;3(5):000418. doi: 10.12890/2016_000418. eCollection 2016.</t>
  </si>
  <si>
    <t>Velding K</t>
  </si>
  <si>
    <t>Eur J Case Rep Intern Med</t>
  </si>
  <si>
    <t>PMC6346964</t>
  </si>
  <si>
    <t>10.12890/2016_000418</t>
  </si>
  <si>
    <t>2016 Jun 8</t>
  </si>
  <si>
    <t>Characteristics of bacterial pathogens associated with acute diarrhea in children under 5 years of age: a hospital-based cross-sectional study</t>
  </si>
  <si>
    <t>Tian L, Zhu X, Chen Z, Liu W, Li S, Yu W, Zhang W, Xiang X, Sun Z.</t>
  </si>
  <si>
    <t>BMC Infect Dis. 2016 Jun 7;16:253. doi: 10.1186/s12879-016-1603-2.</t>
  </si>
  <si>
    <t>Tian L</t>
  </si>
  <si>
    <t>PMC4897805</t>
  </si>
  <si>
    <t>10.1186/s12879-016-1603-2</t>
  </si>
  <si>
    <t>2016 Jun 7</t>
  </si>
  <si>
    <t>Structural and Functional Characterization of the LPS Transporter LptDE from Gram-Negative Pathogens</t>
  </si>
  <si>
    <t>Botos I, Majdalani N, Mayclin SJ, McCarthy JG, Lundquist K, Wojtowicz D, Barnard TJ, Gumbart JC, Buchanan SK.</t>
  </si>
  <si>
    <t>Structure. 2016 Jun 7;24(6):965-976. doi: 10.1016/j.str.2016.03.026. Epub 2016 May 5.</t>
  </si>
  <si>
    <t>Botos I</t>
  </si>
  <si>
    <t>Structure</t>
  </si>
  <si>
    <t>PMC4899211</t>
  </si>
  <si>
    <t>NIHMS783998</t>
  </si>
  <si>
    <t>10.1016/j.str.2016.03.026</t>
  </si>
  <si>
    <t>Quality evaluation of processed clay soil samples</t>
  </si>
  <si>
    <t>Steiner-Asiedu M, Harrison OA, Vuvor F, Tano-Debrah K.</t>
  </si>
  <si>
    <t>Pan Afr Med J. 2016 Jun 6;24:118. doi: 10.11604/pamj.2016.24.118.8406. eCollection 2016.</t>
  </si>
  <si>
    <t>Steiner-Asiedu M</t>
  </si>
  <si>
    <t>PMC5012739</t>
  </si>
  <si>
    <t>10.11604/pamj.2016.24.118.8406</t>
  </si>
  <si>
    <t>2016 Jun 6</t>
  </si>
  <si>
    <t>Status of vaccine research and development for Shigella</t>
  </si>
  <si>
    <t>Mani S, Wierzba T, Walker RI.</t>
  </si>
  <si>
    <t>Vaccine. 2016 Jun 3;34(26):2887-2894. doi: 10.1016/j.vaccine.2016.02.075. Epub 2016 Mar 12.</t>
  </si>
  <si>
    <t>10.1016/j.vaccine.2016.02.075</t>
  </si>
  <si>
    <t>2016 Jun 3</t>
  </si>
  <si>
    <t>Structure and gene cluster of the O-antigen of Enterobacter cloacae G3421</t>
  </si>
  <si>
    <t>Perepelov AV, Filatov AV, Wang M, Shashkov AS, Wang L, Knirel YA.</t>
  </si>
  <si>
    <t>Carbohydr Res. 2016 Jun 2;427:55-9. doi: 10.1016/j.carres.2016.03.008. Epub 2016 Apr 5.</t>
  </si>
  <si>
    <t>Perepelov AV</t>
  </si>
  <si>
    <t>10.1016/j.carres.2016.03.008</t>
  </si>
  <si>
    <t>2016 Jun 2</t>
  </si>
  <si>
    <t>Molecular characterisation of quinolone-resistant Shigella strains isolated in Tehran, Iran</t>
  </si>
  <si>
    <t>Ranjbar R, Behnood V, Memariani H, Najafi A, Moghbeli M, Mammina C.</t>
  </si>
  <si>
    <t>J Glob Antimicrob Resist. 2016 Jun;5:26-30. doi: 10.1016/j.jgar.2016.01.010. Epub 2016 Mar 9.</t>
  </si>
  <si>
    <t>10.1016/j.jgar.2016.01.010</t>
  </si>
  <si>
    <t>2016 Jun</t>
  </si>
  <si>
    <t>Antimicrobial and cytotoxicity properties of the organic solvent fractions of Clerodendrum myricoides (Hochst.) R. Br. ex Vatke: Kenyan traditional medicinal plant</t>
  </si>
  <si>
    <t>Njeru SN, Obonyo M, Nyambati S, Ngari S, Mwakubambanya R, Mavura H.</t>
  </si>
  <si>
    <t>J Intercult Ethnopharmacol. 2016 Apr 16;5(3):226-32. doi: 10.5455/jice.20160416122003. eCollection 2016 Jun-Aug.</t>
  </si>
  <si>
    <t>Njeru SN</t>
  </si>
  <si>
    <t>J Intercult Ethnopharmacol</t>
  </si>
  <si>
    <t>PMC4927126</t>
  </si>
  <si>
    <t>10.5455/jice.20160416122003</t>
  </si>
  <si>
    <t>2016 Apr 16</t>
  </si>
  <si>
    <t>Structural Relationships Between Genetically Closely Related O-Antigens of Escherichia coli and Shigella spp</t>
  </si>
  <si>
    <t>Biochemistry (Mosc). 2016 Jun;81(6):600-8. doi: 10.1134/S0006297916060067.</t>
  </si>
  <si>
    <t>10.1134/S0006297916060067</t>
  </si>
  <si>
    <t>Shigella Antimicrobial Drug Resistance Mechanisms, 2004-2014</t>
  </si>
  <si>
    <t>Nüesch-Inderbinen M, Heini N, Zurfluh K, Althaus D, Hächler H, Stephan R.</t>
  </si>
  <si>
    <t>Emerg Infect Dis. 2016 Jun;22(6):1083-5. doi: 10.3201/eid2206.152088.</t>
  </si>
  <si>
    <t>Nüesch-Inderbinen M</t>
  </si>
  <si>
    <t>PMC4880098</t>
  </si>
  <si>
    <t>10.3201/eid2206.152088</t>
  </si>
  <si>
    <t>A screening algorithm for diagnosing bacterial gastroenteritis by real-time PCR in combination with guided culture</t>
  </si>
  <si>
    <t>Van Lint P, De Witte E, Ursi JP, Van Herendael B, Van Schaeren J.</t>
  </si>
  <si>
    <t>Diagn Microbiol Infect Dis. 2016 Jun;85(2):255-9. doi: 10.1016/j.diagmicrobio.2016.03.017. Epub 2016 Mar 28.</t>
  </si>
  <si>
    <t>Van Lint P</t>
  </si>
  <si>
    <t>10.1016/j.diagmicrobio.2016.03.017</t>
  </si>
  <si>
    <t>Midori-ishi Cyan/monomeric Kusabira-Orange-based fluorescence resonance energy transfer assay for characterization of various E3 ligases</t>
  </si>
  <si>
    <t>Otsubo R, Kim M, Lee J, Sasakawa C.</t>
  </si>
  <si>
    <t>Genes Cells. 2016 Jun;21(6):608-23. doi: 10.1111/gtc.12369. Epub 2016 Apr 18.</t>
  </si>
  <si>
    <t>Genes Cells</t>
  </si>
  <si>
    <t>10.1111/gtc.12369</t>
  </si>
  <si>
    <t>Macrophage Apoptosis Triggered by IpaD from Shigella flexneri</t>
  </si>
  <si>
    <t>Arizmendi O, Picking WD, Picking WL.</t>
  </si>
  <si>
    <t>Infect Immun. 2016 May 24;84(6):1857-1865. doi: 10.1128/IAI.01483-15. Print 2016 Jun.</t>
  </si>
  <si>
    <t>PMC4907132</t>
  </si>
  <si>
    <t>10.1128/IAI.01483-15</t>
  </si>
  <si>
    <t>2016 May 24</t>
  </si>
  <si>
    <t>Genome diversity of Shigella boydii</t>
  </si>
  <si>
    <t>Kania DA, Hazen TH, Hossain A, Nataro JP, Rasko DA.</t>
  </si>
  <si>
    <t>Pathog Dis. 2016 Jun;74(4):ftw027. doi: 10.1093/femspd/ftw027. Epub 2016 Apr 6.</t>
  </si>
  <si>
    <t>Kania DA</t>
  </si>
  <si>
    <t>PMC5985476</t>
  </si>
  <si>
    <t>10.1093/femspd/ftw027</t>
  </si>
  <si>
    <t>The interplay between regulated necrosis and bacterial infection</t>
  </si>
  <si>
    <t>Blériot C, Lecuit M.</t>
  </si>
  <si>
    <t>Cell Mol Life Sci. 2016 Jun;73(11-12):2369-78. doi: 10.1007/s00018-016-2206-1. Epub 2016 Apr 5.</t>
  </si>
  <si>
    <t>Blériot C</t>
  </si>
  <si>
    <t>10.1007/s00018-016-2206-1</t>
  </si>
  <si>
    <t>Multiple roles of putrescine and spermidine in stress resistance and virulence of Salmonella enterica serovar Typhimurium</t>
  </si>
  <si>
    <t>Espinel IC, Guerra PR, Jelsbak L.</t>
  </si>
  <si>
    <t>Microb Pathog. 2016 Jun;95:117-123. doi: 10.1016/j.micpath.2016.03.008. Epub 2016 Apr 1.</t>
  </si>
  <si>
    <t>Espinel IC</t>
  </si>
  <si>
    <t>10.1016/j.micpath.2016.03.008</t>
  </si>
  <si>
    <t>FDA Escherichia coli Identification (FDA-ECID) Microarray: a Pangenome Molecular Toolbox for Serotyping, Virulence Profiling, Molecular Epidemiology, and Phylogeny</t>
  </si>
  <si>
    <t>Patel IR, Gangiredla J, Lacher DW, Mammel MK, Jackson SA, Lampel KA, Elkins CA.</t>
  </si>
  <si>
    <t>Appl Environ Microbiol. 2016 May 16;82(11):3384-3394. doi: 10.1128/AEM.04077-15. Print 2016 Jun 1.</t>
  </si>
  <si>
    <t>Patel IR</t>
  </si>
  <si>
    <t>PMC4959244</t>
  </si>
  <si>
    <t>10.1128/AEM.04077-15</t>
  </si>
  <si>
    <t>2016 May 16</t>
  </si>
  <si>
    <t>Conserved transmembrane glycine residues in the Shigella flexneri polysaccharide co-polymerase protein WzzB influence protein-protein interactions</t>
  </si>
  <si>
    <t>Papadopoulos M, Tran ENH, Murray GL, Morona R.</t>
  </si>
  <si>
    <t>Microbiology (Reading). 2016 Jun;162(6):921-929. doi: 10.1099/mic.0.000282. Epub 2016 Mar 23.</t>
  </si>
  <si>
    <t>Papadopoulos M</t>
  </si>
  <si>
    <t>10.1099/mic.0.000282</t>
  </si>
  <si>
    <t>In silico analysis and recombinant expression of BamA protein as a universal vaccine against Escherichia coli in mice</t>
  </si>
  <si>
    <t>Guan Q, Wang X, Wang X, Teng D, Wang J.</t>
  </si>
  <si>
    <t>Appl Microbiol Biotechnol. 2016 Jun;100(11):5089-98. doi: 10.1007/s00253-016-7467-y. Epub 2016 Mar 28.</t>
  </si>
  <si>
    <t>Guan Q</t>
  </si>
  <si>
    <t>10.1007/s00253-016-7467-y</t>
  </si>
  <si>
    <t>Evaluation of Molecular Methods for Serotyping Shigella flexneri</t>
  </si>
  <si>
    <t>Gentle A, Ashton PM, Dallman TJ, Jenkins C.</t>
  </si>
  <si>
    <t>J Clin Microbiol. 2016 Jun;54(6):1456-1461. doi: 10.1128/JCM.03386-15. Epub 2016 Mar 16.</t>
  </si>
  <si>
    <t>Gentle A</t>
  </si>
  <si>
    <t>PMC4879286</t>
  </si>
  <si>
    <t>10.1128/JCM.03386-15</t>
  </si>
  <si>
    <t>Prospective study of pathogens in asymptomatic travellers and those with diarrhoea: aetiological agents revisited</t>
  </si>
  <si>
    <t>Lääveri T, Antikainen J, Pakkanen SH, Kirveskari J, Kantele A.</t>
  </si>
  <si>
    <t>Clin Microbiol Infect. 2016 Jun;22(6):535-41. doi: 10.1016/j.cmi.2016.02.011. Epub 2016 Mar 9.</t>
  </si>
  <si>
    <t>10.1016/j.cmi.2016.02.011</t>
  </si>
  <si>
    <t>Effects of high doses of vitamin D3 on mucosa-associated gut microbiome vary between regions of the human gastrointestinal tract</t>
  </si>
  <si>
    <t>Bashir M, Prietl B, Tauschmann M, Mautner SI, Kump PK, Treiber G, Wurm P, Gorkiewicz G, Högenauer C, Pieber TR.</t>
  </si>
  <si>
    <t>Eur J Nutr. 2016 Jun;55(4):1479-89. doi: 10.1007/s00394-015-0966-2. Epub 2015 Jul 1.</t>
  </si>
  <si>
    <t>Bashir M</t>
  </si>
  <si>
    <t>PMC4875045</t>
  </si>
  <si>
    <t>10.1007/s00394-015-0966-2</t>
  </si>
  <si>
    <t>Shigella flexneri suppresses NF-κB activation by inhibiting linear ubiquitin chain ligation</t>
  </si>
  <si>
    <t>de Jong MF, Liu Z, Chen D, Alto NM.</t>
  </si>
  <si>
    <t>Nat Microbiol. 2016 May 27;1(7):16084. doi: 10.1038/nmicrobiol.2016.84.</t>
  </si>
  <si>
    <t>PMC5010086</t>
  </si>
  <si>
    <t>NIHMS783445</t>
  </si>
  <si>
    <t>10.1038/nmicrobiol.2016.84</t>
  </si>
  <si>
    <t>2016 May 27</t>
  </si>
  <si>
    <t>Prevalence and Fate of Carbapenemase Genes in a Wastewater Treatment Plant in Northern China</t>
  </si>
  <si>
    <t>Yang F, Mao D, Zhou H, Luo Y.</t>
  </si>
  <si>
    <t>PLoS One. 2016 May 26;11(5):e0156383. doi: 10.1371/journal.pone.0156383. eCollection 2016.</t>
  </si>
  <si>
    <t>PMC4882038</t>
  </si>
  <si>
    <t>10.1371/journal.pone.0156383</t>
  </si>
  <si>
    <t>2016 May 26</t>
  </si>
  <si>
    <t>Gallesia integrifolia (Spreng.) Harms: In vitro and in vivo antibacterial activities and mode of action</t>
  </si>
  <si>
    <t>Arunachalam K, Ascêncio SD, Soares IM, Souza Aguiar RW, da Silva LI, de Oliveira RG, Balogun SO, de Oliveira Martins DT.</t>
  </si>
  <si>
    <t>J Ethnopharmacol. 2016 May 26;184:128-37. doi: 10.1016/j.jep.2016.03.005. Epub 2016 Mar 3.</t>
  </si>
  <si>
    <t>Arunachalam K</t>
  </si>
  <si>
    <t>10.1016/j.jep.2016.03.005</t>
  </si>
  <si>
    <t>TRIM31 promotes Atg5/Atg7-independent autophagy in intestinal cells</t>
  </si>
  <si>
    <t>Ra EA, Lee TA, Won Kim S, Park A, Choi HJ, Jang I, Kang S, Hee Cheon J, Cho JW, Eun Lee J, Lee S, Park B.</t>
  </si>
  <si>
    <t>Nat Commun. 2016 May 24;7:11726. doi: 10.1038/ncomms11726.</t>
  </si>
  <si>
    <t>Ra EA</t>
  </si>
  <si>
    <t>PMC4890305</t>
  </si>
  <si>
    <t>10.1038/ncomms11726</t>
  </si>
  <si>
    <t>Molecular Characterization of Shigella sonnei: An Increasingly Prevalent Etiologic Agent of Shigellosis in Guizhou Province, Southwest of China</t>
  </si>
  <si>
    <t>Li S, Wang J, Wei X, Liu Y, You L, Luo X, Tang G, Sun Q, Ye C, Xu J, Wang D.</t>
  </si>
  <si>
    <t>PLoS One. 2016 May 19;11(5):e0156020. doi: 10.1371/journal.pone.0156020. eCollection 2016.</t>
  </si>
  <si>
    <t>PMC4873039</t>
  </si>
  <si>
    <t>10.1371/journal.pone.0156020</t>
  </si>
  <si>
    <t>2016 May 19</t>
  </si>
  <si>
    <t>Multiplex, Rapid, and Sensitive Isothermal Detection of Nucleic-Acid Sequence by Endonuclease Restriction-Mediated Real-Time Multiple Cross Displacement Amplification</t>
  </si>
  <si>
    <t>Wang Y, Wang Y, Zhang L, Liu D, Luo L, Li H, Cao X, Liu K, Xu J, Ye C.</t>
  </si>
  <si>
    <t>Front Microbiol. 2016 May 18;7:753. doi: 10.3389/fmicb.2016.00753. eCollection 2016.</t>
  </si>
  <si>
    <t>PMC4870240</t>
  </si>
  <si>
    <t>10.3389/fmicb.2016.00753</t>
  </si>
  <si>
    <t>2016 May 18</t>
  </si>
  <si>
    <t>Macropinosomes are Key Players in Early Shigella Invasion and Vacuolar Escape in Epithelial Cells</t>
  </si>
  <si>
    <t>Weiner A, Mellouk N, Lopez-Montero N, Chang YY, Souque C, Schmitt C, Enninga J.</t>
  </si>
  <si>
    <t>PLoS Pathog. 2016 May 16;12(5):e1005602. doi: 10.1371/journal.ppat.1005602. eCollection 2016 May.</t>
  </si>
  <si>
    <t>PMC4868309</t>
  </si>
  <si>
    <t>10.1371/journal.ppat.1005602</t>
  </si>
  <si>
    <t>Linear synthesis of the hexasaccharide related to the repeating unit of the O-antigen from Shigella flexneri serotype 1d (I: 7,8)</t>
  </si>
  <si>
    <t>Mitra A, Mukhopadhyay B.</t>
  </si>
  <si>
    <t>Carbohydr Res. 2016 May 13;426:1-8. doi: 10.1016/j.carres.2016.03.012. Epub 2016 Mar 21.</t>
  </si>
  <si>
    <t>Mitra A</t>
  </si>
  <si>
    <t>10.1016/j.carres.2016.03.012</t>
  </si>
  <si>
    <t>2016 May 13</t>
  </si>
  <si>
    <t>MxiA, MxiC and IpaD Regulate Substrate Selection and Secretion Mode in the T3SS of Shigella flexneri</t>
  </si>
  <si>
    <t>Shen DK, Blocker AJ.</t>
  </si>
  <si>
    <t>PLoS One. 2016 May 12;11(5):e0155141. doi: 10.1371/journal.pone.0155141. eCollection 2016.</t>
  </si>
  <si>
    <t>Shen DK</t>
  </si>
  <si>
    <t>PMC4865121</t>
  </si>
  <si>
    <t>10.1371/journal.pone.0155141</t>
  </si>
  <si>
    <t>2016 May 12</t>
  </si>
  <si>
    <t>Epidemiology and molecular characterization of multidrug-resistant Gram-negative bacteria in Southeast Asia</t>
  </si>
  <si>
    <t>Suwantarat N, Carroll KC.</t>
  </si>
  <si>
    <t>Antimicrob Resist Infect Control. 2016 May 4;5:15. doi: 10.1186/s13756-016-0115-6. eCollection 2016.</t>
  </si>
  <si>
    <t>Suwantarat N</t>
  </si>
  <si>
    <t>PMC4855802</t>
  </si>
  <si>
    <t>10.1186/s13756-016-0115-6</t>
  </si>
  <si>
    <t>2016 May 4</t>
  </si>
  <si>
    <t>Synthesis of newer 1,2,3-triazole linked chalcone and flavone hybrid compounds and evaluation of their antimicrobial and cytotoxic activities</t>
  </si>
  <si>
    <t>Kant R, Kumar D, Agarwal D, Gupta RD, Tilak R, Awasthi SK, Agarwal A.</t>
  </si>
  <si>
    <t>Eur J Med Chem. 2016 May 4;113:34-49. doi: 10.1016/j.ejmech.2016.02.041. Epub 2016 Feb 18.</t>
  </si>
  <si>
    <t>Kant R</t>
  </si>
  <si>
    <t>10.1016/j.ejmech.2016.02.041</t>
  </si>
  <si>
    <t>Genetic functions of the NAIP family of inflammasome receptors for bacterial ligands in mice</t>
  </si>
  <si>
    <t>Zhao Y, Shi J, Shi X, Wang Y, Wang F, Shao F.</t>
  </si>
  <si>
    <t>J Exp Med. 2016 May 2;213(5):647-56. doi: 10.1084/jem.20160006. Epub 2016 Apr 25.</t>
  </si>
  <si>
    <t>PMC4854738</t>
  </si>
  <si>
    <t>10.1084/jem.20160006</t>
  </si>
  <si>
    <t>2016 May 2</t>
  </si>
  <si>
    <t>Identification of novel bacterial DNA gyrase inhibitors: An in silico study</t>
  </si>
  <si>
    <t>Rahimi H, Najafi A, Eslami H, Negahdari B, Moghaddam MM.</t>
  </si>
  <si>
    <t>Res Pharm Sci. 2016 May-Jun;11(3):250-8.</t>
  </si>
  <si>
    <t>Rahimi H</t>
  </si>
  <si>
    <t>Res Pharm Sci</t>
  </si>
  <si>
    <t>PMC4962306</t>
  </si>
  <si>
    <t>2016 May-Jun</t>
  </si>
  <si>
    <t>Shigellosis: Epidemiology in India</t>
  </si>
  <si>
    <t>Taneja N, Mewara A.</t>
  </si>
  <si>
    <t>Indian J Med Res. 2016 May;143(5):565-76. doi: 10.4103/0971-5916.187104.</t>
  </si>
  <si>
    <t>PMC4989829</t>
  </si>
  <si>
    <t>10.4103/0971-5916.187104</t>
  </si>
  <si>
    <t>2016 May</t>
  </si>
  <si>
    <t>Surveillance for Travel and Domestically Acquired Multidrug-Resistant Human Shigella Infections-Pennsylvania, 2006-2014</t>
  </si>
  <si>
    <t>Li YL, Tewari D, Yealy CC, Fardig D, M'ikanatha NM.</t>
  </si>
  <si>
    <t>Health Secur. 2016 May-Jun;14(3):143-51. doi: 10.1089/hs.2016.0026.</t>
  </si>
  <si>
    <t>Li YL</t>
  </si>
  <si>
    <t>Health Secur</t>
  </si>
  <si>
    <t>10.1089/hs.2016.0026</t>
  </si>
  <si>
    <t>[Study on influence of floods on bacillary dysentery incidence in Liaoning province, 2004 -2010]</t>
  </si>
  <si>
    <t>Xu X, Liu ZD, Han DB, Xu YQ, Jiang BF.</t>
  </si>
  <si>
    <t>Zhonghua Liu Xing Bing Xue Za Zhi. 2016 May;37(5):686-8. doi: 10.3760/cma.j.issn.0254-6450.2016.05.020.</t>
  </si>
  <si>
    <t>10.3760/cma.j.issn.0254-6450.2016.05.020</t>
  </si>
  <si>
    <t>The Use of an Autoregressive Integrated Moving Average Model for Prediction of the Incidence of Dysentery in Jiangsu, China</t>
  </si>
  <si>
    <t>Wang K, Song W, Li J, Lu W, Yu J, Han X.</t>
  </si>
  <si>
    <t>Asia Pac J Public Health. 2016 May;28(4):336-46. doi: 10.1177/1010539516645153. Epub 2016 Apr 22.</t>
  </si>
  <si>
    <t>Wang K</t>
  </si>
  <si>
    <t>Asia Pac J Public Health</t>
  </si>
  <si>
    <t>10.1177/1010539516645153</t>
  </si>
  <si>
    <t>Effect of polymer/nanosilver composite packaging on long-term microbiological status of Iranian saffron (Crocus sativus L.)</t>
  </si>
  <si>
    <t>Eslami M, Bayat M, Mozaffari Nejad AS, Sabokbar A, Anvar AA.</t>
  </si>
  <si>
    <t>Saudi J Biol Sci. 2016 May;23(3):341-7. doi: 10.1016/j.sjbs.2015.07.004. Epub 2015 Jul 29.</t>
  </si>
  <si>
    <t>Eslami M</t>
  </si>
  <si>
    <t>PMC4818331</t>
  </si>
  <si>
    <t>10.1016/j.sjbs.2015.07.004</t>
  </si>
  <si>
    <t>Antimicrobial peptide, hdMolluscidin, purified from the gill of the abalone, Haliotis discus</t>
  </si>
  <si>
    <t>Seo JK, Go HJ, Kim CH, Nam BH, Park NG.</t>
  </si>
  <si>
    <t>Fish Shellfish Immunol. 2016 May;52:289-97. doi: 10.1016/j.fsi.2016.03.150. Epub 2016 Mar 23.</t>
  </si>
  <si>
    <t>Seo JK</t>
  </si>
  <si>
    <t>10.1016/j.fsi.2016.03.150</t>
  </si>
  <si>
    <t>Surveillance of antimicrobial resistance in Lebanese hospitals: retrospective nationwide compiled data</t>
  </si>
  <si>
    <t>Chamoun K, Farah M, Araj G, Daoud Z, Moghnieh R, Salameh P, Saade D, Mokhbat J, Abboud E, Hamze M, Abboud E, Jisr T, Haddad A, Feghali R, Azar N, El-Zaatari M, Chedid M, Haddad C, Zouain Dib Nehme M, Barakat A, Husni R; Lebanese Society of Infectious Diseases Study Group (LSID study group).</t>
  </si>
  <si>
    <t>Int J Infect Dis. 2016 May;46:64-70. doi: 10.1016/j.ijid.2016.03.010. Epub 2016 Mar 17.</t>
  </si>
  <si>
    <t>Chamoun K</t>
  </si>
  <si>
    <t>10.1016/j.ijid.2016.03.010</t>
  </si>
  <si>
    <t>Spa47 is an oligomerization-activated type three secretion system (T3SS) ATPase from Shigella flexneri</t>
  </si>
  <si>
    <t>Burgess JL, Jones HB, Kumar P, Toth RT 4th, Middaugh CR, Antony E, Dickenson NE.</t>
  </si>
  <si>
    <t>Protein Sci. 2016 May;25(5):1037-48. doi: 10.1002/pro.2917. Epub 2016 Mar 22.</t>
  </si>
  <si>
    <t>PMC4838647</t>
  </si>
  <si>
    <t>10.1002/pro.2917</t>
  </si>
  <si>
    <t>Effect of dietary protein sources on the small intestine microbiome of weaned piglets based on high-throughput sequencing</t>
  </si>
  <si>
    <t>Cao KF, Zhang HH, Han HH, Song Y, Bai XL, Sun H.</t>
  </si>
  <si>
    <t>Lett Appl Microbiol. 2016 May;62(5):392-8. doi: 10.1111/lam.12559.</t>
  </si>
  <si>
    <t>Cao KF</t>
  </si>
  <si>
    <t>10.1111/lam.12559</t>
  </si>
  <si>
    <t>Visualizing the Translocation and Localization of Bacterial Type III Effector Proteins by Using a Genetically Encoded Reporter System</t>
  </si>
  <si>
    <t>Gawthorne JA, Audry L, McQuitty C, Dean P, Christie JM, Enninga J, Roe AJ.</t>
  </si>
  <si>
    <t>Appl Environ Microbiol. 2016 Apr 18;82(9):2700-2708. doi: 10.1128/AEM.03418-15. Print 2016 May.</t>
  </si>
  <si>
    <t>Gawthorne JA</t>
  </si>
  <si>
    <t>PMC4836418</t>
  </si>
  <si>
    <t>10.1128/AEM.03418-15</t>
  </si>
  <si>
    <t>2016 Apr 18</t>
  </si>
  <si>
    <t>Purification and characteristics of a novel bacteriocin produced by Enterococcus faecalis L11 isolated from Chinese traditional fermented cucumber</t>
  </si>
  <si>
    <t>Gao Y, Li B, Li D, Zhang L.</t>
  </si>
  <si>
    <t>Biotechnol Lett. 2016 May;38(5):871-6. doi: 10.1007/s10529-016-2055-x. Epub 2016 Feb 13.</t>
  </si>
  <si>
    <t>Gao Y</t>
  </si>
  <si>
    <t>10.1007/s10529-016-2055-x</t>
  </si>
  <si>
    <t>Survival mechanism of Escherichia coli O157:H7 against combined treatment with acetic acid and sodium chloride</t>
  </si>
  <si>
    <t>Lee SY, Kang DH.</t>
  </si>
  <si>
    <t>Food Microbiol. 2016 May;55:95-104. doi: 10.1016/j.fm.2015.10.021. Epub 2015 Nov 14.</t>
  </si>
  <si>
    <t>Lee SY</t>
  </si>
  <si>
    <t>10.1016/j.fm.2015.10.021</t>
  </si>
  <si>
    <t>The detection and antimicrobial susceptibility profile of Shigella isolates from meat and swab samples at butchers' shops in Gondar town, Northwest Ethiopia</t>
  </si>
  <si>
    <t>Garedew L, Hagos Z, Zegeye B, Addis Z.</t>
  </si>
  <si>
    <t>J Infect Public Health. 2016 May-Jun;9(3):348-55. doi: 10.1016/j.jiph.2015.10.015. Epub 2015 Nov 27.</t>
  </si>
  <si>
    <t>Garedew L</t>
  </si>
  <si>
    <t>10.1016/j.jiph.2015.10.015</t>
  </si>
  <si>
    <t>Phytochemical analysis, antibacterial, and antifungal assessment of aerial parts of Polygonatum verticillatum</t>
  </si>
  <si>
    <t>Khan H, Saeed M, Muhammad N, Perviz S.</t>
  </si>
  <si>
    <t>Toxicol Ind Health. 2016 May;32(5):841-7. doi: 10.1177/0748233713512362. Epub 2013 Dec 5.</t>
  </si>
  <si>
    <t>Khan H</t>
  </si>
  <si>
    <t>Toxicol Ind Health</t>
  </si>
  <si>
    <t>10.1177/0748233713512362</t>
  </si>
  <si>
    <t>Metagenomic Analysis of Antibiotic-Induced Changes in Gut Microbiota in a Pregnant Rat Model</t>
  </si>
  <si>
    <t>Khan I, Azhar EI, Abbas AT, Kumosani T, Barbour EK, Raoult D, Yasir M.</t>
  </si>
  <si>
    <t>Front Pharmacol. 2016 Apr 28;7:104. doi: 10.3389/fphar.2016.00104. eCollection 2016.</t>
  </si>
  <si>
    <t>PMC4849429</t>
  </si>
  <si>
    <t>10.3389/fphar.2016.00104</t>
  </si>
  <si>
    <t>2016 Apr 28</t>
  </si>
  <si>
    <t>Biosynthesis of Conjugate Vaccines Using an O-Linked Glycosylation System</t>
  </si>
  <si>
    <t>Pan C, Sun P, Liu B, Liang H, Peng Z, Dong Y, Wang D, Liu X, Wang B, Zeng M, Wu J, Zhu L, Wang H.</t>
  </si>
  <si>
    <t>mBio. 2016 Apr 26;7(2):e00443-16. doi: 10.1128/mBio.00443-16.</t>
  </si>
  <si>
    <t>Pan C</t>
  </si>
  <si>
    <t>PMC4850263</t>
  </si>
  <si>
    <t>10.1128/mBio.00443-16</t>
  </si>
  <si>
    <t>2016 Apr 26</t>
  </si>
  <si>
    <t>The type III secretion system apparatus determines the intracellular niche of bacterial pathogens</t>
  </si>
  <si>
    <t>Du J, Reeves AZ, Klein JA, Twedt DJ, Knodler LA, Lesser CF.</t>
  </si>
  <si>
    <t>Proc Natl Acad Sci U S A. 2016 Apr 26;113(17):4794-9. doi: 10.1073/pnas.1520699113. Epub 2016 Apr 12.</t>
  </si>
  <si>
    <t>PMC4855615</t>
  </si>
  <si>
    <t>10.1073/pnas.1520699113</t>
  </si>
  <si>
    <t>Impact of urban contamination of the La Paz River basin on thermotolerant coliform density and occurrence of multiple antibiotic resistant enteric pathogens in river water, irrigated soil and fresh vegetables</t>
  </si>
  <si>
    <t>Poma V, Mamani N, Iñiguez V.</t>
  </si>
  <si>
    <t>Springerplus. 2016 Apr 22;5:499. doi: 10.1186/s40064-016-2132-6. eCollection 2016.</t>
  </si>
  <si>
    <t>Poma V</t>
  </si>
  <si>
    <t>PMC4840126</t>
  </si>
  <si>
    <t>10.1186/s40064-016-2132-6</t>
  </si>
  <si>
    <t>2016 Apr 22</t>
  </si>
  <si>
    <t>The pharmacokinetics and bioavailability of three canthinone alkaloids after administration of Kumu injection to rats</t>
  </si>
  <si>
    <t>Chen L, Miao X, Peng Z, Wang J, Chen Y.</t>
  </si>
  <si>
    <t>J Ethnopharmacol. 2016 Apr 22;182:235-41. doi: 10.1016/j.jep.2016.01.019. Epub 2016 Jan 19.</t>
  </si>
  <si>
    <t>10.1016/j.jep.2016.01.019</t>
  </si>
  <si>
    <t>Microbial Diversity in the Gut of Cashew Stem Girdler, Analeptes trifasciata Fabricius (Coleoptera: Cerambycidae), in Ibadan, Nigeria</t>
  </si>
  <si>
    <t>Oyedokun AV, Adeniyi DO.</t>
  </si>
  <si>
    <t>Int J Insect Sci. 2016 Apr 21;8:17-22. doi: 10.4137/IJIS.S31265. eCollection 2016.</t>
  </si>
  <si>
    <t>Oyedokun AV</t>
  </si>
  <si>
    <t>Int J Insect Sci</t>
  </si>
  <si>
    <t>PMC4852521</t>
  </si>
  <si>
    <t>10.4137/IJIS.S31265</t>
  </si>
  <si>
    <t>2016 Apr 21</t>
  </si>
  <si>
    <t>A Synthetic Carbohydrate Conjugate Vaccine Candidate against Shigellosis: Improved Bioconjugation and Impact of Alum on Immunogenicity</t>
  </si>
  <si>
    <t>van der Put RM, Kim TH, Guerreiro C, Thouron F, Hoogerhout P, Sansonetti PJ, Westdijk J, Stork M, Phalipon A, Mulard LA.</t>
  </si>
  <si>
    <t>Bioconjug Chem. 2016 Apr 20;27(4):883-92. doi: 10.1021/acs.bioconjchem.5b00617. Epub 2016 Mar 21.</t>
  </si>
  <si>
    <t>van der Put RM</t>
  </si>
  <si>
    <t>Bioconjug Chem</t>
  </si>
  <si>
    <t>10.1021/acs.bioconjchem.5b00617</t>
  </si>
  <si>
    <t>2016 Apr 20</t>
  </si>
  <si>
    <t>A Novel Shiga Toxin 1a-Converting Bacteriophage of Shigella sonnei With Close Relationship to Shiga Toxin 2-Converting Pages of Escherichia coli</t>
  </si>
  <si>
    <t>Carter CC, Fierer J, Chiu WW, Looney DJ, Strain M, Mehta SR.</t>
  </si>
  <si>
    <t>Open Forum Infect Dis. 2016 Apr 19;3(2):ofw079. doi: 10.1093/ofid/ofw079. eCollection 2016 Apr.</t>
  </si>
  <si>
    <t>Carter CC</t>
  </si>
  <si>
    <t>PMC4943565</t>
  </si>
  <si>
    <t>10.1093/ofid/ofw079</t>
  </si>
  <si>
    <t>2016 Apr 19</t>
  </si>
  <si>
    <t>Shigella Diversity and Changing Landscape: Insights for the Twenty-First Century</t>
  </si>
  <si>
    <t>Anderson M, Sansonetti PJ, Marteyn BS.</t>
  </si>
  <si>
    <t>Front Cell Infect Microbiol. 2016 Apr 19;6:45. doi: 10.3389/fcimb.2016.00045. eCollection 2016.</t>
  </si>
  <si>
    <t>Anderson M</t>
  </si>
  <si>
    <t>PMC4835486</t>
  </si>
  <si>
    <t>10.3389/fcimb.2016.00045</t>
  </si>
  <si>
    <t>Altered Mucosal Microbiome Diversity and Disease Severity in Sjögren Syndrome</t>
  </si>
  <si>
    <t>de Paiva CS, Jones DB, Stern ME, Bian F, Moore QL, Corbiere S, Streckfus CF, Hutchinson DS, Ajami NJ, Petrosino JF, Pflugfelder SC.</t>
  </si>
  <si>
    <t>Sci Rep. 2016 Apr 18;6:23561. doi: 10.1038/srep23561.</t>
  </si>
  <si>
    <t>de Paiva CS</t>
  </si>
  <si>
    <t>PMC4834578</t>
  </si>
  <si>
    <t>10.1038/srep23561</t>
  </si>
  <si>
    <t>Shigellosis: high rates of antibiotic resistance necessitate new treatment recommendations</t>
  </si>
  <si>
    <t>Brown J, Willcox SJ, Franklin N, Hazelton B, O'Sullivan MV.</t>
  </si>
  <si>
    <t>Med J Aust. 2016 Apr 18;204(7):261. doi: 10.5694/mja15.01176.</t>
  </si>
  <si>
    <t>Brown J</t>
  </si>
  <si>
    <t>10.5694/mja15.01176</t>
  </si>
  <si>
    <t>Characterization of the Shigella and Salmonella Type III Secretion System Tip-Translocon Protein-Protein Interaction by Paramagnetic Relaxation Enhancement</t>
  </si>
  <si>
    <t>Kaur K, Chatterjee S, De Guzman RN.</t>
  </si>
  <si>
    <t>Chembiochem. 2016 Apr 15;17(8):745-752. doi: 10.1002/cbic.201500556. Epub 2016 Feb 10.</t>
  </si>
  <si>
    <t>Kaur K</t>
  </si>
  <si>
    <t>Chembiochem</t>
  </si>
  <si>
    <t>PMC4918631</t>
  </si>
  <si>
    <t>NIHMS794648</t>
  </si>
  <si>
    <t>10.1002/cbic.201500556</t>
  </si>
  <si>
    <t>2016 Apr 15</t>
  </si>
  <si>
    <t>Application of a multiplex PCR assay for the detection of gastrointestinal pathogens in a rural African setting</t>
  </si>
  <si>
    <t>Eibach D, Krumkamp R, Hahn A, Sarpong N, Adu-Sarkodie Y, Leva A, Käsmaier J, Panning M, May J, Tannich E.</t>
  </si>
  <si>
    <t>BMC Infect Dis. 2016 Apr 14;16:150. doi: 10.1186/s12879-016-1481-7.</t>
  </si>
  <si>
    <t>Eibach D</t>
  </si>
  <si>
    <t>PMC4832549</t>
  </si>
  <si>
    <t>10.1186/s12879-016-1481-7</t>
  </si>
  <si>
    <t>2016 Apr 14</t>
  </si>
  <si>
    <t>Host-Derived Sialic Acids Are an Important Nutrient Source Required for Optimal Bacterial Fitness In Vivo</t>
  </si>
  <si>
    <t>McDonald ND, Lubin JB, Chowdhury N, Boyd EF.</t>
  </si>
  <si>
    <t>mBio. 2016 Apr 12;7(2):e02237-15. doi: 10.1128/mBio.02237-15.</t>
  </si>
  <si>
    <t>McDonald ND</t>
  </si>
  <si>
    <t>PMC4959520</t>
  </si>
  <si>
    <t>10.1128/mBio.02237-15</t>
  </si>
  <si>
    <t>2016 Apr 12</t>
  </si>
  <si>
    <t>Outbreak of Shigella sonnei in Montréal's ultra-Orthodox Jewish community, 2015</t>
  </si>
  <si>
    <t>Pilon PA, Camara B, Bekal S.</t>
  </si>
  <si>
    <t>Can Commun Dis Rep. 2016 Apr 7;42(4):89-95. doi: 10.14745/ccdr.v42i04a03. eCollection 2016 Apr 7.</t>
  </si>
  <si>
    <t>Pilon PA</t>
  </si>
  <si>
    <t>PMC5864419</t>
  </si>
  <si>
    <t>10.14745/ccdr.v42i04a03</t>
  </si>
  <si>
    <t>2016 Apr 7</t>
  </si>
  <si>
    <t>Cytosolic Access of Intracellular Bacterial Pathogens: The Shigella Paradigm</t>
  </si>
  <si>
    <t>Mellouk N, Enninga J.</t>
  </si>
  <si>
    <t>Front Cell Infect Microbiol. 2016 Apr 5;6:35. doi: 10.3389/fcimb.2016.00035. eCollection 2016.</t>
  </si>
  <si>
    <t>Mellouk N</t>
  </si>
  <si>
    <t>PMC4820437</t>
  </si>
  <si>
    <t>10.3389/fcimb.2016.00035</t>
  </si>
  <si>
    <t>2016 Apr 5</t>
  </si>
  <si>
    <t>Highlights of the 8th International Conference on Vaccines for Enteric Diseases: the Scottish Encounter To Defeat Diarrheal Diseases</t>
  </si>
  <si>
    <t>Tennant SM, Steele AD, Pasetti MF.</t>
  </si>
  <si>
    <t>Clin Vaccine Immunol. 2016 Apr 4;23(4):272-81. doi: 10.1128/CVI.00082-16. Print 2016 Apr.</t>
  </si>
  <si>
    <t>Tennant SM</t>
  </si>
  <si>
    <t>PMC4820512</t>
  </si>
  <si>
    <t>10.1128/CVI.00082-16</t>
  </si>
  <si>
    <t>2016 Apr 4</t>
  </si>
  <si>
    <t>Development of a cost-effective vaccine candidate with outer membrane vesicles of a tolA-disrupted Shigella boydii strain</t>
  </si>
  <si>
    <t>Mitra S, Sinha R, Mitobe J, Koley H.</t>
  </si>
  <si>
    <t>Vaccine. 2016 Apr 4;34(15):1839-46. doi: 10.1016/j.vaccine.2016.02.018. Epub 2016 Feb 12.</t>
  </si>
  <si>
    <t>Mitra S</t>
  </si>
  <si>
    <t>10.1016/j.vaccine.2016.02.018</t>
  </si>
  <si>
    <t>Toll-Like Receptor Activation by Generalized Modules for Membrane Antigens from Lipid A Mutants of Salmonella enterica Serovars Typhimurium and Enteritidis</t>
  </si>
  <si>
    <t>Rossi O, Caboni M, Negrea A, Necchi F, Alfini R, Micoli F, Saul A, MacLennan CA, Rondini S, Gerke C.</t>
  </si>
  <si>
    <t>Clin Vaccine Immunol. 2016 Apr 4;23(4):304-14. doi: 10.1128/CVI.00023-16. Print 2016 Apr.</t>
  </si>
  <si>
    <t>PMC4820502</t>
  </si>
  <si>
    <t>10.1128/CVI.00023-16</t>
  </si>
  <si>
    <t>Evaluation of the Safety, Tolerability, and Immunogenicity of an Oral, Inactivated Whole-Cell Shigella flexneri 2a Vaccine in Healthy Adult Subjects</t>
  </si>
  <si>
    <t>Chakraborty S, Harro C, DeNearing B, Bream J, Bauers N, Dally L, Flores J, Van de Verg L, Sack DA, Walker R.</t>
  </si>
  <si>
    <t>Clin Vaccine Immunol. 2016 Apr 4;23(4):315-25. doi: 10.1128/CVI.00608-15. Print 2016 Apr.</t>
  </si>
  <si>
    <t>PMC4820506</t>
  </si>
  <si>
    <t>10.1128/CVI.00608-15</t>
  </si>
  <si>
    <t>[Microbiological approach to a possible infective endocarditis case caused by Aggregatibacter actinomycetemcomitans]</t>
  </si>
  <si>
    <t>Gürcan Ş, Ünlü S, Kuloğlu F, Karadenizli A, Kuşkucu MA.</t>
  </si>
  <si>
    <t>Mikrobiyol Bul. 2016 Apr;50(2):315-21. doi: 10.5578/mb.10803.</t>
  </si>
  <si>
    <t>Gürcan Ş</t>
  </si>
  <si>
    <t>10.5578/mb.10803</t>
  </si>
  <si>
    <t>2016 Apr</t>
  </si>
  <si>
    <t>[Surveillance on the etiology and molecular epidemiology of Shigella sonnei isolated in Henan province from 2011 to 2014]</t>
  </si>
  <si>
    <t>Zhao J, Zhang B, Mu Y, Su J, Huang L, Xia S, Xu B.</t>
  </si>
  <si>
    <t>Zhonghua Liu Xing Bing Xue Za Zhi. 2016 Apr;37(4):558-62. doi: 10.3760/cma.j.issn.0254-6450.2016.04.024.</t>
  </si>
  <si>
    <t>10.3760/cma.j.issn.0254-6450.2016.04.024</t>
  </si>
  <si>
    <t>Influence of antibiotic adsorption on biocidal activities of silver nanoparticles</t>
  </si>
  <si>
    <t>Khurana C, Vala AK, Andhariya N, Pandey OP, Chudasama B.</t>
  </si>
  <si>
    <t>IET Nanobiotechnol. 2016 Apr;10(2):69-74. doi: 10.1049/iet-nbt.2015.0005.</t>
  </si>
  <si>
    <t>Khurana C</t>
  </si>
  <si>
    <t>PMC8676349</t>
  </si>
  <si>
    <t>10.1049/iet-nbt.2015.0005</t>
  </si>
  <si>
    <t>Crystal structure of the substrate-recognition domain of the Shigella E3 ligase IpaH9.8</t>
  </si>
  <si>
    <t>Takagi K, Kim M, Sasakawa C, Mizushima T.</t>
  </si>
  <si>
    <t>Acta Crystallogr F Struct Biol Commun. 2016 Apr;72(Pt 4):269-75. doi: 10.1107/S2053230X16002715. Epub 2016 Mar 16.</t>
  </si>
  <si>
    <t>Takagi K</t>
  </si>
  <si>
    <t>PMC4822982</t>
  </si>
  <si>
    <t>10.1107/S2053230X16002715</t>
  </si>
  <si>
    <t>Shiga Toxin 1-Producing Shigella sonnei Infections, California, United States, 2014-2015</t>
  </si>
  <si>
    <t>Lamba K, Nelson JA, Kimura AC, Poe A, Collins J, Kao AS, Cruz L, Inami G, Vaishampayan J, Garza A, Chaturvedi V, Vugia DJ.</t>
  </si>
  <si>
    <t>Emerg Infect Dis. 2016 Apr;22(4):679-86. doi: 10.3201/eid2204.151825.</t>
  </si>
  <si>
    <t>Lamba K</t>
  </si>
  <si>
    <t>PMC4806944</t>
  </si>
  <si>
    <t>10.3201/eid2204.151825</t>
  </si>
  <si>
    <t>The genomic signatures of Shigella evolution, adaptation and geographical spread</t>
  </si>
  <si>
    <t>The HC, Thanh DP, Holt KE, Thomson NR, Baker S.</t>
  </si>
  <si>
    <t>Nat Rev Microbiol. 2016 Apr;14(4):235-50. doi: 10.1038/nrmicro.2016.10. Epub 2016 Feb 29.</t>
  </si>
  <si>
    <t>The HC</t>
  </si>
  <si>
    <t>10.1038/nrmicro.2016.10</t>
  </si>
  <si>
    <t>Biocidal activity of chicken defensin-9 against microbial pathogens</t>
  </si>
  <si>
    <t>Yacoub HA, El-Hamidy SM, Mahmoud MM, Baeshen MN, Almehdar HA, Uversky VN, Redwan EM, Al-Maghrabi OA, Elazzazy AM.</t>
  </si>
  <si>
    <t>Biochem Cell Biol. 2016 Apr;94(2):176-87. doi: 10.1139/bcb-2015-0121. Epub 2015 Dec 16.</t>
  </si>
  <si>
    <t>Yacoub HA</t>
  </si>
  <si>
    <t>Biochem Cell Biol</t>
  </si>
  <si>
    <t>10.1139/bcb-2015-0121</t>
  </si>
  <si>
    <t>Identifying Flood-Related Infectious Diseases in Anhui Province, China: A Spatial and Temporal Analysis</t>
  </si>
  <si>
    <t>Gao L, Zhang Y, Ding G, Liu Q, Jiang B.</t>
  </si>
  <si>
    <t>Am J Trop Med Hyg. 2016 Apr;94(4):741-9. doi: 10.4269/ajtmh.15-0338. Epub 2016 Feb 22.</t>
  </si>
  <si>
    <t>PMC4824213</t>
  </si>
  <si>
    <t>10.4269/ajtmh.15-0338</t>
  </si>
  <si>
    <t>Spectrum of Imported Infectious Diseases: A Comparative Prevalence Study of 16,817 German Travelers and 977 Immigrants from the Tropics and Subtropics</t>
  </si>
  <si>
    <t>Herbinger KH, Alberer M, Berens-Riha N, Schunk M, Bretzel G, von Sonnenburg F, Nothdurft HD, Löscher T, Beissner M.</t>
  </si>
  <si>
    <t>Am J Trop Med Hyg. 2016 Apr;94(4):757-66. doi: 10.4269/ajtmh.15-0731. Epub 2016 Feb 22.</t>
  </si>
  <si>
    <t>PMC4824215</t>
  </si>
  <si>
    <t>10.4269/ajtmh.15-0731</t>
  </si>
  <si>
    <t>Characterization of SlyA in Shigella flexneri Identifies a Novel Role in Virulence</t>
  </si>
  <si>
    <t>Weatherspoon-Griffin N, Wing HJ.</t>
  </si>
  <si>
    <t>Infect Immun. 2016 Mar 24;84(4):1073-1082. doi: 10.1128/IAI.00806-15. Print 2016 Apr.</t>
  </si>
  <si>
    <t>PMC4807491</t>
  </si>
  <si>
    <t>10.1128/IAI.00806-15</t>
  </si>
  <si>
    <t>2016 Mar 24</t>
  </si>
  <si>
    <t>The worldwide spread of ciprofloxacin-resistant Shigella sonnei among HIV-infected men who have sex with men, Taiwan</t>
  </si>
  <si>
    <t>Chiou CS, Izumiya H, Kawamura M, Liao YS, Su YS, Wu HH, Chen WC, Lo YC.</t>
  </si>
  <si>
    <t>Clin Microbiol Infect. 2016 Apr;22(4):383.e11-383.e16. doi: 10.1016/j.cmi.2015.12.021. Epub 2016 Jan 20.</t>
  </si>
  <si>
    <t>Chiou CS</t>
  </si>
  <si>
    <t>10.1016/j.cmi.2015.12.021</t>
  </si>
  <si>
    <t>Aetiology of diarrhoeal disease and evaluation of viral-bacterial coinfection in children under 5 years old in China: a matched case-control study</t>
  </si>
  <si>
    <t>Li LL, Liu N, Humphries EM, Yu JM, Li S, Lindsay BR, Stine OC, Duan ZJ.</t>
  </si>
  <si>
    <t>Clin Microbiol Infect. 2016 Apr;22(4):381.e9-381.e16. doi: 10.1016/j.cmi.2015.12.018. Epub 2015 Dec 25.</t>
  </si>
  <si>
    <t>Li LL</t>
  </si>
  <si>
    <t>PMC4865875</t>
  </si>
  <si>
    <t>10.1016/j.cmi.2015.12.018</t>
  </si>
  <si>
    <t>Association between use of proton pump inhibitors and non-typhoidal salmonellosis identified following investigation into an outbreak of Salmonella Mikawasima in the UK, 2013</t>
  </si>
  <si>
    <t>Freeman R, Dabrera G, Lane C, Adams N, Browning L, Fowler T, Gorton R, Peters T, Mather H, Ashton P, Dallman T, Godbole G, Tubin-Delic D, Charlett A, Fisher I, Adak GK.</t>
  </si>
  <si>
    <t>Epidemiol Infect. 2016 Apr;144(5):968-75. doi: 10.1017/S0950268815002332. Epub 2015 Oct 1.</t>
  </si>
  <si>
    <t>Freeman R</t>
  </si>
  <si>
    <t>10.1017/S0950268815002332</t>
  </si>
  <si>
    <t>Cellular Aspects of Shigella Pathogenesis: Focus on the Manipulation of Host Cell Processes</t>
  </si>
  <si>
    <t>Killackey SA, Sorbara MT, Girardin SE.</t>
  </si>
  <si>
    <t>Front Cell Infect Microbiol. 2016 Mar 31;6:38. doi: 10.3389/fcimb.2016.00038. eCollection 2016.</t>
  </si>
  <si>
    <t>Killackey SA</t>
  </si>
  <si>
    <t>PMC4814626</t>
  </si>
  <si>
    <t>10.3389/fcimb.2016.00038</t>
  </si>
  <si>
    <t>2016 Mar 31</t>
  </si>
  <si>
    <t>Evaluation of PCR Based Assays for the Improvement of Proportion Estimation of Bacterial and Viral Pathogens in Diarrheal Surveillance</t>
  </si>
  <si>
    <t>Guan H, Zhang J, Xiao Y, Sha D, Ling X, Kan B.</t>
  </si>
  <si>
    <t>Front Microbiol. 2016 Mar 30;7:386. doi: 10.3389/fmicb.2016.00386. eCollection 2016.</t>
  </si>
  <si>
    <t>Guan H</t>
  </si>
  <si>
    <t>PMC4811922</t>
  </si>
  <si>
    <t>10.3389/fmicb.2016.00386</t>
  </si>
  <si>
    <t>2016 Mar 30</t>
  </si>
  <si>
    <t>Global phylogeography and evolutionary history of Shigella dysenteriae type 1</t>
  </si>
  <si>
    <t>Nat Microbiol. 2016 Mar 21;1:16027. doi: 10.1038/nmicrobiol.2016.27.</t>
  </si>
  <si>
    <t>10.1038/nmicrobiol.2016.27</t>
  </si>
  <si>
    <t>2016 Mar 21</t>
  </si>
  <si>
    <t>Shiga Toxins as Multi-Functional Proteins: Induction of Host Cellular Stress Responses, Role in Pathogenesis and Therapeutic Applications</t>
  </si>
  <si>
    <t>Lee MS, Koo S, Jeong DG, Tesh VL.</t>
  </si>
  <si>
    <t>Toxins (Basel). 2016 Mar 17;8(3):77. doi: 10.3390/toxins8030077.</t>
  </si>
  <si>
    <t>PMC4810222</t>
  </si>
  <si>
    <t>10.3390/toxins8030077</t>
  </si>
  <si>
    <t>2016 Mar 17</t>
  </si>
  <si>
    <t>Quantitative analysis of burden of bacillary dysentery associated with floods in Hunan, China</t>
  </si>
  <si>
    <t>Sci Total Environ. 2016 Mar 15;547:190-196. doi: 10.1016/j.scitotenv.2015.12.160. Epub 2016 Jan 11.</t>
  </si>
  <si>
    <t>10.1016/j.scitotenv.2015.12.160</t>
  </si>
  <si>
    <t>2016 Mar 15</t>
  </si>
  <si>
    <t>Travel Destinations and Sexual Behavior as Indicators of Antibiotic Resistant Shigella Strains--Victoria, Australia</t>
  </si>
  <si>
    <t>Lane CR, Sutton B, Valcanis M, Kirk M, Walker C, Lalor K, Stephens N.</t>
  </si>
  <si>
    <t>Clin Infect Dis. 2016 Mar 15;62(6):722-729. doi: 10.1093/cid/civ1018. Epub 2015 Dec 17.</t>
  </si>
  <si>
    <t>Lane CR</t>
  </si>
  <si>
    <t>10.1093/cid/civ1018</t>
  </si>
  <si>
    <t>Non-protein coding RNA-based genosensor with quantum dots as electrochemical labels for attomolar detection of multiple pathogens</t>
  </si>
  <si>
    <t>Vijian D, Chinni SV, Yin LS, Lertanantawong B, Surareungchai W.</t>
  </si>
  <si>
    <t>Biosens Bioelectron. 2016 Mar 15;77:805-11. doi: 10.1016/j.bios.2015.10.057. Epub 2015 Oct 20.</t>
  </si>
  <si>
    <t>Vijian D</t>
  </si>
  <si>
    <t>10.1016/j.bios.2015.10.057</t>
  </si>
  <si>
    <t>Bacteriophage application to control the contaminated water with Shigella</t>
  </si>
  <si>
    <t>Jun JW, Giri SS, Kim HJ, Yun SK, Chi C, Chai JY, Lee BC, Park SC.</t>
  </si>
  <si>
    <t>Sci Rep. 2016 Mar 14;6:22636. doi: 10.1038/srep22636.</t>
  </si>
  <si>
    <t>Jun JW</t>
  </si>
  <si>
    <t>PMC4789750</t>
  </si>
  <si>
    <t>10.1038/srep22636</t>
  </si>
  <si>
    <t>2016 Mar 14</t>
  </si>
  <si>
    <t>Molecular and Cellular Mechanisms of Shigella flexneri Dissemination</t>
  </si>
  <si>
    <t>Agaisse H.</t>
  </si>
  <si>
    <t>Front Cell Infect Microbiol. 2016 Mar 11;6:29. doi: 10.3389/fcimb.2016.00029. eCollection 2016.</t>
  </si>
  <si>
    <t>Agaisse H</t>
  </si>
  <si>
    <t>PMC4786538</t>
  </si>
  <si>
    <t>10.3389/fcimb.2016.00029</t>
  </si>
  <si>
    <t>2016 Mar 11</t>
  </si>
  <si>
    <t>Safety Evaluation of Neo Transgenic Pigs by Studying Changes in Gut Microbiota Using High-Throughput Sequencing Technology</t>
  </si>
  <si>
    <t>Wang Q, Qian L, Jiang S, Cai C, Ma D, Gao P, Li H, Jiang K, Tang M, Hou J, Liu J, Cui W.</t>
  </si>
  <si>
    <t>PLoS One. 2016 Mar 11;11(3):e0150937. doi: 10.1371/journal.pone.0150937. eCollection 2016.</t>
  </si>
  <si>
    <t>PMC4788350</t>
  </si>
  <si>
    <t>10.1371/journal.pone.0150937</t>
  </si>
  <si>
    <t>Implications of Spatiotemporal Regulation of Shigella flexneri Type Three Secretion Activity on Effector Functions: Think Globally, Act Locally</t>
  </si>
  <si>
    <t>Campbell-Valois FX, Pontier SM.</t>
  </si>
  <si>
    <t>Front Cell Infect Microbiol. 2016 Mar 9;6:28. doi: 10.3389/fcimb.2016.00028. eCollection 2016.</t>
  </si>
  <si>
    <t>Campbell-Valois FX</t>
  </si>
  <si>
    <t>PMC4783576</t>
  </si>
  <si>
    <t>10.3389/fcimb.2016.00028</t>
  </si>
  <si>
    <t>2016 Mar 9</t>
  </si>
  <si>
    <t>A Novel Small RNA Regulates Tolerance and Virulence in Shigella flexneri by Responding to Acidic Environmental Changes</t>
  </si>
  <si>
    <t>Wang L, Yang G, Qi L, Li X, Jia L, Xie J, Qiu S, Li P, Hao R, Wu Z, Du X, Li W, Song H.</t>
  </si>
  <si>
    <t>Front Cell Infect Microbiol. 2016 Mar 8;6:24. doi: 10.3389/fcimb.2016.00024. eCollection 2016.</t>
  </si>
  <si>
    <t>PMC4782007</t>
  </si>
  <si>
    <t>10.3389/fcimb.2016.00024</t>
  </si>
  <si>
    <t>2016 Mar 8</t>
  </si>
  <si>
    <t>Intermediate filaments enable pathogen docking to trigger type 3 effector translocation</t>
  </si>
  <si>
    <t>Russo BC, Stamm LM, Raaben M, Kim CM, Kahoud E, Robinson LR, Bose S, Queiroz AL, Herrera BB, Baxt LA, Mor-Vaknin N, Fu Y, Molina G, Markovitz DM, Whelan SP, Goldberg MB.</t>
  </si>
  <si>
    <t>Nat Microbiol. 2016 Mar 7;1:16025. doi: 10.1038/nmicrobiol.2016.25.</t>
  </si>
  <si>
    <t>PMC5006386</t>
  </si>
  <si>
    <t>NIHMS757653</t>
  </si>
  <si>
    <t>10.1038/nmicrobiol.2016.25</t>
  </si>
  <si>
    <t>2016 Mar 7</t>
  </si>
  <si>
    <t>Rainbow Vectors for Broad-Range Bacterial Fluorescence Labeling</t>
  </si>
  <si>
    <t>Barbier M, Damron FH.</t>
  </si>
  <si>
    <t>PLoS One. 2016 Mar 3;11(3):e0146827. doi: 10.1371/journal.pone.0146827. eCollection 2016.</t>
  </si>
  <si>
    <t>Barbier M</t>
  </si>
  <si>
    <t>PMC4777285</t>
  </si>
  <si>
    <t>10.1371/journal.pone.0146827</t>
  </si>
  <si>
    <t>2016 Mar 3</t>
  </si>
  <si>
    <t>Microbial contamination of traditional liquid herbal medicinal products marketed in Mwanza city: magnitude and risk factors</t>
  </si>
  <si>
    <t>Walther C, Marwa KJ, Seni J, Hamis P, Silago V, Mshana SE, Jande M.</t>
  </si>
  <si>
    <t>Pan Afr Med J. 2016 Mar 1;23:65. doi: 10.11604/pamj.2016.23.65.7917. eCollection 2016.</t>
  </si>
  <si>
    <t>Walther C</t>
  </si>
  <si>
    <t>PMC4862803</t>
  </si>
  <si>
    <t>10.11604/pamj.2016.23.65.7917</t>
  </si>
  <si>
    <t>2016 Mar 1</t>
  </si>
  <si>
    <t>Clinical and microbiologic characteristics of vulvovaginitis in Korean prepubertal girls, 2009-2014: a single center experience</t>
  </si>
  <si>
    <t>Kim H, Chai SM, Ahn EH, Lee MH.</t>
  </si>
  <si>
    <t>Obstet Gynecol Sci. 2016 Mar;59(2):130-6. doi: 10.5468/ogs.2016.59.2.130. Epub 2016 Mar 16.</t>
  </si>
  <si>
    <t>Obstet Gynecol Sci</t>
  </si>
  <si>
    <t>PMC4796083</t>
  </si>
  <si>
    <t>10.5468/ogs.2016.59.2.130</t>
  </si>
  <si>
    <t>2016 Mar</t>
  </si>
  <si>
    <t>A descriptive analysis of the spatio-temporal distribution of enteric diseases in New Brunswick, Canada</t>
  </si>
  <si>
    <t>Valcour JE, Charron DF, Berke O, Wilson JB, Edge T, Waltner-Toews D.</t>
  </si>
  <si>
    <t>BMC Public Health. 2016 Mar 1;16:204. doi: 10.1186/s12889-016-2779-5.</t>
  </si>
  <si>
    <t>Valcour JE</t>
  </si>
  <si>
    <t>PMC4774118</t>
  </si>
  <si>
    <t>10.1186/s12889-016-2779-5</t>
  </si>
  <si>
    <t>Safer chemsex: consideration of Shigella</t>
  </si>
  <si>
    <t>Bains M, Crook P, Field N, Hughes G.</t>
  </si>
  <si>
    <t>Br J Gen Pract. 2016 Mar;66(644):124. doi: 10.3399/bjgp16X683929.</t>
  </si>
  <si>
    <t>Bains M</t>
  </si>
  <si>
    <t>Br J Gen Pract</t>
  </si>
  <si>
    <t>PMC4758475</t>
  </si>
  <si>
    <t>10.3399/bjgp16X683929</t>
  </si>
  <si>
    <t>Bioinformatics analyses of Shigella CRISPR structure and spacer classification</t>
  </si>
  <si>
    <t>Wang P, Zhang B, Duan G, Wang Y, Hong L, Wang L, Guo X, Xi Y, Yang H.</t>
  </si>
  <si>
    <t>World J Microbiol Biotechnol. 2016 Mar;32(3):38. doi: 10.1007/s11274-015-2002-3. Epub 2016 Feb 11.</t>
  </si>
  <si>
    <t>10.1007/s11274-015-2002-3</t>
  </si>
  <si>
    <t>Field study on evaluation of the efficacy and usability of two disinfectants for drinking water treatment at small cattle breeders and dairy cattle farms</t>
  </si>
  <si>
    <t>Mohammed AN.</t>
  </si>
  <si>
    <t>Environ Monit Assess. 2016 Mar;188(3):151. doi: 10.1007/s10661-016-5147-0. Epub 2016 Feb 9.</t>
  </si>
  <si>
    <t>10.1007/s10661-016-5147-0</t>
  </si>
  <si>
    <t>Factors Affecting Inducible Expression of Outer Membrane Protein A (OmpA) of Shigella dysenteriae Type-1 in Lactococcus lactis Using Nisin Inducible Controlled Expression (NICE)</t>
  </si>
  <si>
    <t>Yagnik B, Patel S, Dave M, Sharma D, Padh H, Desai P.</t>
  </si>
  <si>
    <t>Indian J Microbiol. 2016 Mar;56(1):80-7. doi: 10.1007/s12088-015-0556-2. Epub 2015 Oct 27.</t>
  </si>
  <si>
    <t>PMC4729750</t>
  </si>
  <si>
    <t>10.1007/s12088-015-0556-2</t>
  </si>
  <si>
    <t>The Colonic Microbiome and Epithelial Transcriptome Are Altered in Rats Fed a High-Protein Diet Compared with a Normal-Protein Diet</t>
  </si>
  <si>
    <t>Mu C, Yang Y, Luo Z, Guan L, Zhu W.</t>
  </si>
  <si>
    <t>J Nutr. 2016 Mar;146(3):474-83. doi: 10.3945/jn.115.223990. Epub 2016 Feb 3.</t>
  </si>
  <si>
    <t>Mu C</t>
  </si>
  <si>
    <t>J Nutr</t>
  </si>
  <si>
    <t>10.3945/jn.115.223990</t>
  </si>
  <si>
    <t>Evaluation of probiotic properties of Lactobacillus plantarum WLPL04 isolated from human breast milk</t>
  </si>
  <si>
    <t>Jiang M, Zhang F, Wan C, Xiong Y, Shah NP, Wei H, Tao X.</t>
  </si>
  <si>
    <t>J Dairy Sci. 2016 Mar;99(3):1736-1746. doi: 10.3168/jds.2015-10434. Epub 2016 Jan 21.</t>
  </si>
  <si>
    <t>Jiang M</t>
  </si>
  <si>
    <t>10.3168/jds.2015-10434</t>
  </si>
  <si>
    <t>Resin glycosides from Ipomoea wolcottiana as modulators of the multidrug resistance phenotype in vitro</t>
  </si>
  <si>
    <t>Corona-Castañeda B, Rosas-Ramírez D, Castañeda-Gómez J, Aparicio-Cuevas MA, Fragoso-Serrano M, Figueroa-González G, Pereda-Miranda R.</t>
  </si>
  <si>
    <t>Phytochemistry. 2016 Mar;123:48-57. doi: 10.1016/j.phytochem.2016.01.004. Epub 2016 Jan 13.</t>
  </si>
  <si>
    <t>Corona-Castañeda B</t>
  </si>
  <si>
    <t>10.1016/j.phytochem.2016.01.004</t>
  </si>
  <si>
    <t>Urinary tract infections caused by Shigella species</t>
  </si>
  <si>
    <t>Karakaş A, Coşkun Ö, Kiliç A, Bedir O, Beşirbellioğlu BA.</t>
  </si>
  <si>
    <t>Travel Med Infect Dis. 2016 Mar-Apr;14(2):167-9. doi: 10.1016/j.tmaid.2015.12.002. Epub 2015 Dec 29.</t>
  </si>
  <si>
    <t>Karakaş A</t>
  </si>
  <si>
    <t>10.1016/j.tmaid.2015.12.002</t>
  </si>
  <si>
    <t>2016 Mar-Apr</t>
  </si>
  <si>
    <t>Salmonella infection in grey seals (Halichoerus grypus), a marine mammal sentinel species: pathogenicity and molecular typing of Salmonella strains compared with human and livestock isolates</t>
  </si>
  <si>
    <t>Baily JL, Foster G, Brown D, Davison NJ, Coia JE, Watson E, Pizzi R, Willoughby K, Hall AJ, Dagleish MP.</t>
  </si>
  <si>
    <t>Environ Microbiol. 2016 Mar;18(3):1078-87. doi: 10.1111/1462-2920.13219. Epub 2016 Feb 4.</t>
  </si>
  <si>
    <t>Baily JL</t>
  </si>
  <si>
    <t>10.1111/1462-2920.13219</t>
  </si>
  <si>
    <t>At the crossroads: communication of bacteria-containing vacuoles with host organelles</t>
  </si>
  <si>
    <t>Santos JC, Enninga J.</t>
  </si>
  <si>
    <t>Cell Microbiol. 2016 Mar;18(3):330-9. doi: 10.1111/cmi.12567.</t>
  </si>
  <si>
    <t>Santos JC</t>
  </si>
  <si>
    <t>10.1111/cmi.12567</t>
  </si>
  <si>
    <t>Pathogenic Gut Flora in Patients With Chronic Heart Failure</t>
  </si>
  <si>
    <t>Pasini E, Aquilani R, Testa C, Baiardi P, Angioletti S, Boschi F, Verri M, Dioguardi F.</t>
  </si>
  <si>
    <t>JACC Heart Fail. 2016 Mar;4(3):220-7. doi: 10.1016/j.jchf.2015.10.009. Epub 2015 Dec 9.</t>
  </si>
  <si>
    <t>Pasini E</t>
  </si>
  <si>
    <t>JACC Heart Fail</t>
  </si>
  <si>
    <t>10.1016/j.jchf.2015.10.009</t>
  </si>
  <si>
    <t>Clinical implications of reduced susceptibility to fluoroquinolones in paediatric Shigella sonnei and Shigella flexneri infections</t>
  </si>
  <si>
    <t>Thompson CN, Thieu NT, Vinh PV, Duc AN, Wolbers M, Vinh H, Campbell JI, Ngoc DT, Hoang NV, Thanh TH, The HC, Nguyen TN, Lan NP, Parry CM, Chau NV, Thwaites G, Thanh DP, Baker S.</t>
  </si>
  <si>
    <t>J Antimicrob Chemother. 2016 Mar;71(3):807-15. doi: 10.1093/jac/dkv400. Epub 2015 Dec 17.</t>
  </si>
  <si>
    <t>Thompson CN</t>
  </si>
  <si>
    <t>PMC4743702</t>
  </si>
  <si>
    <t>10.1093/jac/dkv400</t>
  </si>
  <si>
    <t>Characteristics of bacterial acute diarrhea among women</t>
  </si>
  <si>
    <t>Rocha-Castro J, Kronbauer K, Dallé J, Jimenez MF, Riche CW, Santiago JA, Antonello VS.</t>
  </si>
  <si>
    <t>Int J Gynaecol Obstet. 2016 Mar;132(3):302-4. doi: 10.1016/j.ijgo.2015.07.033. Epub 2015 Nov 28.</t>
  </si>
  <si>
    <t>Rocha-Castro J</t>
  </si>
  <si>
    <t>Int J Gynaecol Obstet</t>
  </si>
  <si>
    <t>10.1016/j.ijgo.2015.07.033</t>
  </si>
  <si>
    <t>Distribution of genes encoding virulence factors and molecular analysis of Shigella spp. isolated from patients with diarrhea in Kerman, Iran</t>
  </si>
  <si>
    <t>Hosseini Nave H, Mansouri S, Emaneini M, Moradi M.</t>
  </si>
  <si>
    <t>Microb Pathog. 2016 Mar;92:68-71. doi: 10.1016/j.micpath.2015.11.015. Epub 2015 Dec 2.</t>
  </si>
  <si>
    <t>10.1016/j.micpath.2015.11.015</t>
  </si>
  <si>
    <t>Isolation and Comparative Genomic Analysis of T1-Like Shigella Bacteriophage pSf-2</t>
  </si>
  <si>
    <t>Jun JW, Kim HJ, Yun SK, Chai JY, Lee BC, Park SC.</t>
  </si>
  <si>
    <t>Curr Microbiol. 2016 Mar;72(3):235-41. doi: 10.1007/s00284-015-0935-2. Epub 2015 Nov 26.</t>
  </si>
  <si>
    <t>10.1007/s00284-015-0935-2</t>
  </si>
  <si>
    <t>Characterization of an emergent clone of enteroinvasive Escherichia coli circulating in Europe</t>
  </si>
  <si>
    <t>Michelacci V, Prosseda G, Maugliani A, Tozzoli R, Sanchez S, Herrera-León S, Dallman T, Jenkins C, Caprioli A, Morabito S.</t>
  </si>
  <si>
    <t>Clin Microbiol Infect. 2016 Mar;22(3):287.e11-9. doi: 10.1016/j.cmi.2015.10.025. Epub 2015 Nov 10.</t>
  </si>
  <si>
    <t>10.1016/j.cmi.2015.10.025</t>
  </si>
  <si>
    <t>Complete Sequences and Characterization of Two Novel Plasmids Carrying aac(6')-Ib-cr and qnrS Gene in Shigella flexneri</t>
  </si>
  <si>
    <t>Pu XY, Pan JC, Gu YM, Zheng W, Li J, Yu H.</t>
  </si>
  <si>
    <t>Microb Drug Resist. 2016 Mar;22(2):115-22. doi: 10.1089/mdr.2015.0082. Epub 2015 Oct 15.</t>
  </si>
  <si>
    <t>10.1089/mdr.2015.0082</t>
  </si>
  <si>
    <t>Incidence rates and clinical Symptoms of Salmonella, Vibrio parahaemolyticus, and Shigella infections in China, 1998-2013</t>
  </si>
  <si>
    <t>Qi XL, Wang HX, Bu SR, Xu XG, Wu XY, Lin DF.</t>
  </si>
  <si>
    <t>J Infect Dev Ctries. 2016 Feb 28;10(2):127-33. doi: 10.3855/jidc.6835.</t>
  </si>
  <si>
    <t>Qi XL</t>
  </si>
  <si>
    <t>10.3855/jidc.6835</t>
  </si>
  <si>
    <t>2016 Feb 28</t>
  </si>
  <si>
    <t>Salmonella serotypeTyphi, Shigella, and intestinal parasites among food handlers at Bahir Dar University, Ethiopia</t>
  </si>
  <si>
    <t>Abera B, Yitayew G, Amare H.</t>
  </si>
  <si>
    <t>J Infect Dev Ctries. 2016 Feb 28;10(2):121-6. doi: 10.3855/jidc.6890.</t>
  </si>
  <si>
    <t>Abera B</t>
  </si>
  <si>
    <t>10.3855/jidc.6890</t>
  </si>
  <si>
    <t>Development of a Flow Cytometry-Based Method for Rapid Detection of Escherichia coli and Shigella Spp. Using an Oligonucleotide Probe</t>
  </si>
  <si>
    <t>Xue Y, Wilkes JG, Moskal TJ, Williams AJ, Cooper WM, Nayak R, Rafii F, Buzatu DA.</t>
  </si>
  <si>
    <t>PLoS One. 2016 Feb 25;11(2):e0150038. doi: 10.1371/journal.pone.0150038. eCollection 2016.</t>
  </si>
  <si>
    <t>PMC4767227</t>
  </si>
  <si>
    <t>10.1371/journal.pone.0150038</t>
  </si>
  <si>
    <t>2016 Feb 25</t>
  </si>
  <si>
    <t>Gut microbiota role in irritable bowel syndrome: New therapeutic strategies</t>
  </si>
  <si>
    <t>Distrutti E, Monaldi L, Ricci P, Fiorucci S.</t>
  </si>
  <si>
    <t>World J Gastroenterol. 2016 Feb 21;22(7):2219-41. doi: 10.3748/wjg.v22.i7.2219.</t>
  </si>
  <si>
    <t>Distrutti E</t>
  </si>
  <si>
    <t>PMC4734998</t>
  </si>
  <si>
    <t>10.3748/wjg.v22.i7.2219</t>
  </si>
  <si>
    <t>2016 Feb 21</t>
  </si>
  <si>
    <t>New Monoclonal Antibodies against a Novel Subtype of Shiga Toxin 1 Produced by Enterobacter cloacae and Their Use in Analysis of Human Serum</t>
  </si>
  <si>
    <t>Skinner C, Patfield S, Khalil R, Kong Q, He X.</t>
  </si>
  <si>
    <t>mSphere. 2016 Feb 17;1(1):e00099-15. doi: 10.1128/mSphere.00099-15. eCollection 2016 Jan-Feb.</t>
  </si>
  <si>
    <t>Skinner C</t>
  </si>
  <si>
    <t>PMC4863616</t>
  </si>
  <si>
    <t>10.1128/mSphere.00099-15</t>
  </si>
  <si>
    <t>2016 Feb 17</t>
  </si>
  <si>
    <t>A case of reactive arthritis due to Clostridium difficile colitis</t>
  </si>
  <si>
    <t>Essenmacher AC, Khurram N, Bismack GT.</t>
  </si>
  <si>
    <t>J Community Hosp Intern Med Perspect. 2016 Feb 17;6(1):30151. doi: 10.3402/jchimp.v6.30151. eCollection 2016.</t>
  </si>
  <si>
    <t>Essenmacher AC</t>
  </si>
  <si>
    <t>J Community Hosp Intern Med Perspect</t>
  </si>
  <si>
    <t>PMC4763550</t>
  </si>
  <si>
    <t>10.3402/jchimp.v6.30151</t>
  </si>
  <si>
    <t>Ultrasensitive Detection of Shigella Species in Blood and Stool</t>
  </si>
  <si>
    <t>Luo J, Wang J, Mathew AS, Yau ST.</t>
  </si>
  <si>
    <t>Anal Chem. 2016 Feb 16;88(4):2010-4. doi: 10.1021/acs.analchem.5b04242. Epub 2016 Jan 25.</t>
  </si>
  <si>
    <t>Luo J</t>
  </si>
  <si>
    <t>10.1021/acs.analchem.5b04242</t>
  </si>
  <si>
    <t>2016 Feb 16</t>
  </si>
  <si>
    <t>Interactions between Shigella flexneri and the Autophagy Machinery</t>
  </si>
  <si>
    <t>Front Cell Infect Microbiol. 2016 Feb 10;6:17. doi: 10.3389/fcimb.2016.00017. eCollection 2016.</t>
  </si>
  <si>
    <t>PMC4748040</t>
  </si>
  <si>
    <t>10.3389/fcimb.2016.00017</t>
  </si>
  <si>
    <t>2016 Feb 10</t>
  </si>
  <si>
    <t>How Shigella Utilizes Ca(2+) Jagged Edge Signals during Invasion of Epithelial Cells</t>
  </si>
  <si>
    <t>Bonnet M, Tran Van Nhieu G.</t>
  </si>
  <si>
    <t>Front Cell Infect Microbiol. 2016 Feb 10;6:16. doi: 10.3389/fcimb.2016.00016. eCollection 2016.</t>
  </si>
  <si>
    <t>Bonnet M</t>
  </si>
  <si>
    <t>PMC4748038</t>
  </si>
  <si>
    <t>10.3389/fcimb.2016.00016</t>
  </si>
  <si>
    <t>Shigella Iron Acquisition Systems and their Regulation</t>
  </si>
  <si>
    <t>Wei Y, Murphy ER.</t>
  </si>
  <si>
    <t>Front Cell Infect Microbiol. 2016 Feb 9;6:18. doi: 10.3389/fcimb.2016.00018. eCollection 2016.</t>
  </si>
  <si>
    <t>PMC4746246</t>
  </si>
  <si>
    <t>10.3389/fcimb.2016.00018</t>
  </si>
  <si>
    <t>2016 Feb 9</t>
  </si>
  <si>
    <t>The Many Faces of IpaB</t>
  </si>
  <si>
    <t>Picking WL, Picking WD.</t>
  </si>
  <si>
    <t>Front Cell Infect Microbiol. 2016 Feb 9;6:12. doi: 10.3389/fcimb.2016.00012. eCollection 2016.</t>
  </si>
  <si>
    <t>Picking WL</t>
  </si>
  <si>
    <t>PMC4746235</t>
  </si>
  <si>
    <t>10.3389/fcimb.2016.00012</t>
  </si>
  <si>
    <t>Epigenetic Activation of Antibacterial Property of an Endophytic Streptomyces coelicolor Strain AZRA 37 and Identification of the Induced Protein Using MALDI TOF MS/MS</t>
  </si>
  <si>
    <t>Kumar J, Sharma VK, Singh DK, Mishra A, Gond SK, Verma SK, Kumar A, Kharwar RN.</t>
  </si>
  <si>
    <t>PLoS One. 2016 Feb 4;11(2):e0147876. doi: 10.1371/journal.pone.0147876. eCollection 2016.</t>
  </si>
  <si>
    <t>Kumar J</t>
  </si>
  <si>
    <t>PMC4742224</t>
  </si>
  <si>
    <t>10.1371/journal.pone.0147876</t>
  </si>
  <si>
    <t>2016 Feb 4</t>
  </si>
  <si>
    <t>The transfer and decay of maternal antibody against Shigella sonnei in a longitudinal cohort of Vietnamese infants</t>
  </si>
  <si>
    <t>Thompson CN, Le TP, Anders KL, Nguyen TH, Lu LV, Nguyen VV, Vu TD, Nguyen NM, Tran TH, Ha TT, Tran VT, Pham VM, Tran do HN, Le TQ, Saul A, Martin LB, Podda A, Gerke C, Thwaites G, Simmons CP, Baker S.</t>
  </si>
  <si>
    <t>Vaccine. 2016 Feb 3;34(6):783-90. doi: 10.1016/j.vaccine.2015.12.047. Epub 2015 Dec 29.</t>
  </si>
  <si>
    <t>PMC4742520</t>
  </si>
  <si>
    <t>10.1016/j.vaccine.2015.12.047</t>
  </si>
  <si>
    <t>2016 Feb 3</t>
  </si>
  <si>
    <t>PI5P Triggers ICAM-1 Degradation in Shigella Infected Cells, Thus Dampening Immune Cell Recruitment</t>
  </si>
  <si>
    <t>Boal F, Puhar A, Xuereb JM, Kunduzova O, Sansonetti PJ, Payrastre B, Tronchère H.</t>
  </si>
  <si>
    <t>Cell Rep. 2016 Feb 2;14(4):750-759. doi: 10.1016/j.celrep.2015.12.079. Epub 2016 Jan 14.</t>
  </si>
  <si>
    <t>Boal F</t>
  </si>
  <si>
    <t>10.1016/j.celrep.2015.12.079</t>
  </si>
  <si>
    <t>2016 Feb 2</t>
  </si>
  <si>
    <t>Azithromycin-Nonsusceptible Shigella flexneri 3a in Men Who Have Sex with Men, Taiwan, 2015-2016</t>
  </si>
  <si>
    <t>Liao YS, Liu YY, Lo YC, Chiou CS.</t>
  </si>
  <si>
    <t>Emerg Infect Dis. 2016 Feb;23(2):345-346. doi: 10.3201/eid2302.161260.</t>
  </si>
  <si>
    <t>Liao YS</t>
  </si>
  <si>
    <t>PMC5324798</t>
  </si>
  <si>
    <t>10.3201/eid2302.161260</t>
  </si>
  <si>
    <t>2016 Feb</t>
  </si>
  <si>
    <t>Contrasting Lifestyles Within the Host Cell</t>
  </si>
  <si>
    <t>Case EDR, Samuel JE.</t>
  </si>
  <si>
    <t>Microbiol Spectr. 2016 Feb;4(1):10.1128/microbiolspec.VMBF-0014-2015. doi: 10.1128/microbiolspec.VMBF-0014-2015.</t>
  </si>
  <si>
    <t>Case EDR</t>
  </si>
  <si>
    <t>PMC4804636</t>
  </si>
  <si>
    <t>NIHMS715982</t>
  </si>
  <si>
    <t>10.1128/microbiolspec.VMBF-0014-2015</t>
  </si>
  <si>
    <t>[Effect of dexamethasone contamination in drinking water on intestinal flora in mice]</t>
  </si>
  <si>
    <t>Yang X, Li XY, Si D, Yang ZB, He ZY, Zhang NC, Zhang SS, Shi ZQ.</t>
  </si>
  <si>
    <t>Nan Fang Yi Ke Da Xue Xue Bao. 2016 Feb;36(2):238-43.</t>
  </si>
  <si>
    <t>Yang X</t>
  </si>
  <si>
    <t>Microbial pathogenesis meets biomechanics</t>
  </si>
  <si>
    <t>Charles-Orszag A, Lemichez E, Tran Van Nhieu G, Duménil G.</t>
  </si>
  <si>
    <t>Curr Opin Cell Biol. 2016 Feb;38:31-7. doi: 10.1016/j.ceb.2016.01.005. Epub 2016 Feb 2.</t>
  </si>
  <si>
    <t>Charles-Orszag A</t>
  </si>
  <si>
    <t>Curr Opin Cell Biol</t>
  </si>
  <si>
    <t>10.1016/j.ceb.2016.01.005</t>
  </si>
  <si>
    <t>In Response</t>
  </si>
  <si>
    <t>Nataro J, Stine OC.</t>
  </si>
  <si>
    <t>Am J Trop Med Hyg. 2016 Feb;94(2):482. doi: 10.4269/ajtmh.15-0777b.</t>
  </si>
  <si>
    <t>Nataro J</t>
  </si>
  <si>
    <t>PMC4751943</t>
  </si>
  <si>
    <t>10.4269/ajtmh.15-0777b</t>
  </si>
  <si>
    <t>Enteroinvasive Escherichia coli May Account for Uncultured Shigella</t>
  </si>
  <si>
    <t>Okeke IN, Aboderin AO, Opintan JA.</t>
  </si>
  <si>
    <t>Am J Trop Med Hyg. 2016 Feb;94(2):480-481. doi: 10.4269/ajtmh.15-0777a.</t>
  </si>
  <si>
    <t>Okeke IN</t>
  </si>
  <si>
    <t>PMC4751958</t>
  </si>
  <si>
    <t>10.4269/ajtmh.15-0777a</t>
  </si>
  <si>
    <t>The Effects of Inulin on Characteristics of Lactobacillus paracasei TD3 (IBRC-M 10784) as Probiotic Bacteria in vitro</t>
  </si>
  <si>
    <t>Mahboubi M, Kazempour N.</t>
  </si>
  <si>
    <t>Arch Iran Med. 2016 Feb;19(2):92-5.</t>
  </si>
  <si>
    <t>Mahboubi M</t>
  </si>
  <si>
    <t>Arch Iran Med</t>
  </si>
  <si>
    <t>Quantitative proteomic analysis of Shigella flexneri and Shigella sonnei Generalized Modules for Membrane Antigens (GMMA) reveals highly pure preparations</t>
  </si>
  <si>
    <t>Maggiore L, Yu L, Omasits U, Rossi O, Dougan G, Thomson NR, Saul A, Choudhary JS, Gerke C.</t>
  </si>
  <si>
    <t>Int J Med Microbiol. 2016 Feb;306(2):99-108. doi: 10.1016/j.ijmm.2015.12.003. Epub 2015 Dec 23.</t>
  </si>
  <si>
    <t>Maggiore L</t>
  </si>
  <si>
    <t>PMC4820968</t>
  </si>
  <si>
    <t>10.1016/j.ijmm.2015.12.003</t>
  </si>
  <si>
    <t>A novel enterocin T1 with anti-Pseudomonas activity produced by Enterococcus faecium T1 from Chinese Tibet cheese</t>
  </si>
  <si>
    <t>Liu H, Zhang L, Yi H, Han X, Gao W, Chi C, Song W, Li H, Liu C.</t>
  </si>
  <si>
    <t>World J Microbiol Biotechnol. 2016 Feb;32(2):21. doi: 10.1007/s11274-015-1973-4. Epub 2016 Jan 8.</t>
  </si>
  <si>
    <t>10.1007/s11274-015-1973-4</t>
  </si>
  <si>
    <t>Evaluation of antibacterial activity of plant mediated CaO nanoparticles using Cissus quadrangularis extract</t>
  </si>
  <si>
    <t>Marquis G, Ramasamy B, Banwarilal S, Munusamy AP.</t>
  </si>
  <si>
    <t>J Photochem Photobiol B. 2016 Feb;155:28-33. doi: 10.1016/j.jphotobiol.2015.12.013. Epub 2015 Dec 17.</t>
  </si>
  <si>
    <t>Marquis G</t>
  </si>
  <si>
    <t>10.1016/j.jphotobiol.2015.12.013</t>
  </si>
  <si>
    <t>Sentinel community Clostridium difficile infection (CDI) surveillance in Scotland, April 2013 to March 2014</t>
  </si>
  <si>
    <t>Banks A, Brown DJ, Mather H, Coia JE, Wiuff C.</t>
  </si>
  <si>
    <t>Anaerobe. 2016 Feb;37:49-53. doi: 10.1016/j.anaerobe.2015.12.008. Epub 2015 Dec 18.</t>
  </si>
  <si>
    <t>Banks A</t>
  </si>
  <si>
    <t>10.1016/j.anaerobe.2015.12.008</t>
  </si>
  <si>
    <t>Alteration in apyrase enzyme attenuated virulence of Shigella flexneri</t>
  </si>
  <si>
    <t>BangaSingh KK, Nisha M, Lau HY, Ravichandran M, Salleh MZ.</t>
  </si>
  <si>
    <t>Microb Pathog. 2016 Feb;91:123-8. doi: 10.1016/j.micpath.2015.12.004. Epub 2015 Dec 17.</t>
  </si>
  <si>
    <t>BangaSingh KK</t>
  </si>
  <si>
    <t>10.1016/j.micpath.2015.12.004</t>
  </si>
  <si>
    <t>Bacterial E3 Ubiquitin Ligase IpaH4.5 of Shigella flexneri Targets TBK1 To Dampen the Host Antibacterial Response</t>
  </si>
  <si>
    <t>Zheng Z, Wei C, Guan K, Yuan Y, Zhang Y, Ma S, Cao Y, Wang F, Zhong H, He X.</t>
  </si>
  <si>
    <t>J Immunol. 2016 Feb 1;196(3):1199-208. doi: 10.4049/jimmunol.1501045. Epub 2015 Dec 23.</t>
  </si>
  <si>
    <t>Zheng Z</t>
  </si>
  <si>
    <t>10.4049/jimmunol.1501045</t>
  </si>
  <si>
    <t>2016 Feb 1</t>
  </si>
  <si>
    <t>Daily temperature change in relation to the risk of childhood bacillary dysentery among different age groups and sexes in a temperate city in China</t>
  </si>
  <si>
    <t>Li K, Zhao K, Shi L, Wen L, Yang H, Cheng J, Wang X, Su H.</t>
  </si>
  <si>
    <t>Public Health. 2016 Feb;131:20-6. doi: 10.1016/j.puhe.2015.10.011. Epub 2015 Nov 30.</t>
  </si>
  <si>
    <t>Li K</t>
  </si>
  <si>
    <t>10.1016/j.puhe.2015.10.011</t>
  </si>
  <si>
    <t>Gut microbiota in Malawian infants in a nutritional supplementation trial</t>
  </si>
  <si>
    <t>Cheung YB, Xu Y, Mangani C, Fan YM, Dewey KG, Salminen SJ, Maleta K, Ashorn P.</t>
  </si>
  <si>
    <t>Trop Med Int Health. 2016 Feb;21(2):283-90. doi: 10.1111/tmi.12650. Epub 2015 Dec 21.</t>
  </si>
  <si>
    <t>Cheung YB</t>
  </si>
  <si>
    <t>10.1111/tmi.12650</t>
  </si>
  <si>
    <t>Characterisation of Shigella Spa33 and Thermotoga FliM/N reveals a new model for C-ring assembly in T3SS</t>
  </si>
  <si>
    <t>McDowell MA, Marcoux J, McVicker G, Johnson S, Fong YH, Stevens R, Bowman LA, Degiacomi MT, Yan J, Wise A, Friede ME, Benesch JL, Deane JE, Tang CM, Robinson CV, Lea SM.</t>
  </si>
  <si>
    <t>Mol Microbiol. 2016 Feb;99(4):749-66. doi: 10.1111/mmi.13267. Epub 2015 Dec 23.</t>
  </si>
  <si>
    <t>McDowell MA</t>
  </si>
  <si>
    <t>PMC4832279</t>
  </si>
  <si>
    <t>10.1111/mmi.13267</t>
  </si>
  <si>
    <t>Effect of X-ray treatments on Escherichia coli O157:H7, Listeria monocytogenes, Shigella flexneri, Salmonella enterica and inherent microbiota on whole mangoes</t>
  </si>
  <si>
    <t>Mahmoud BS, Nannapaneni R, Chang S, Coker R.</t>
  </si>
  <si>
    <t>Lett Appl Microbiol. 2016 Feb;62(2):138-44. doi: 10.1111/lam.12518. Epub 2015 Dec 28.</t>
  </si>
  <si>
    <t>Mahmoud BS</t>
  </si>
  <si>
    <t>10.1111/lam.12518</t>
  </si>
  <si>
    <t>Kefir-isolated bacteria and yeasts inhibit Shigella flexneri invasion and modulate pro-inflammatory response on intestinal epithelial cells</t>
  </si>
  <si>
    <t>Bolla PA, Abraham AG, Pérez PF, de Los Angeles Serradell M.</t>
  </si>
  <si>
    <t>Benef Microbes. 2016 Feb;7(1):103-110. doi: 10.3920/BM2015.0061. Epub 2015 Oct 27.</t>
  </si>
  <si>
    <t>Bolla PA</t>
  </si>
  <si>
    <t>Benef Microbes</t>
  </si>
  <si>
    <t>10.3920/BM2015.0061</t>
  </si>
  <si>
    <t>Controlling the cytokine storm in severe bacterial diarrhoea with an oral Toll-like receptor 4 antagonist</t>
  </si>
  <si>
    <t>Islam D, Lombardini E, Ruamsap N, Imerbsin R, Khantapura P, Teo I, Neesanant P, Gonwong S, Yongvanitchit K, Swierczewski BE, Mason CJ, Shaunak S.</t>
  </si>
  <si>
    <t>Immunology. 2016 Feb;147(2):178-89. doi: 10.1111/imm.12549. Epub 2015 Nov 24.</t>
  </si>
  <si>
    <t>Islam D</t>
  </si>
  <si>
    <t>Immunology</t>
  </si>
  <si>
    <t>PMC4717244</t>
  </si>
  <si>
    <t>10.1111/imm.12549</t>
  </si>
  <si>
    <t>The Multivalent Adhesion Molecule SSO1327 plays a key role in Shigella sonnei pathogenesis</t>
  </si>
  <si>
    <t>Mahmoud RY, Stones DH, Li W, Emara M, El-Domany RA, Wang D, Wang Y, Krachler AM, Yu J.</t>
  </si>
  <si>
    <t>Mol Microbiol. 2016 Feb;99(4):658-73. doi: 10.1111/mmi.13255. Epub 2015 Nov 17.</t>
  </si>
  <si>
    <t>10.1111/mmi.13255</t>
  </si>
  <si>
    <t>Immunization of Mice with a Live Transconjugant Shigella Hybrid Strain Induced Th1 and Th17 Cell-Mediated Immune Responses and Confirmed Passive Protection Against Heterologous Shigellae</t>
  </si>
  <si>
    <t>Nag D, Koley H, Sinha R, Mukherjee P, Sarkar C, Withey JH, Gachhui R.</t>
  </si>
  <si>
    <t>Scand J Immunol. 2016 Feb;83(2):92-101. doi: 10.1111/sji.12394.</t>
  </si>
  <si>
    <t>Nag D</t>
  </si>
  <si>
    <t>Scand J Immunol</t>
  </si>
  <si>
    <t>10.1111/sji.12394</t>
  </si>
  <si>
    <t>Bacterial Community Structure and Dynamics During Corn-Based Bioethanol Fermentation</t>
  </si>
  <si>
    <t>Li Q, Heist EP, Moe LA.</t>
  </si>
  <si>
    <t>Microb Ecol. 2016 Feb;71(2):409-21. doi: 10.1007/s00248-015-0673-9. Epub 2015 Sep 17.</t>
  </si>
  <si>
    <t>10.1007/s00248-015-0673-9</t>
  </si>
  <si>
    <t>Whole genome sequencing provides an unambiguous link between Salmonella Dublin outbreak strain and a historical isolate</t>
  </si>
  <si>
    <t>Mohammed M, Delappe N, O'Connor J, McKeown P, Garvey P, Cormican M.</t>
  </si>
  <si>
    <t>Epidemiol Infect. 2016 Feb;144(3):576-81. doi: 10.1017/S0950268815001636. Epub 2015 Jul 13.</t>
  </si>
  <si>
    <t>Mohammed M</t>
  </si>
  <si>
    <t>10.1017/S0950268815001636</t>
  </si>
  <si>
    <t>Non-cyanobacterial diazotrophs mediate dinitrogen fixation in biological soil crusts during early crust formation</t>
  </si>
  <si>
    <t>Pepe-Ranney C, Koechli C, Potrafka R, Andam C, Eggleston E, Garcia-Pichel F, Buckley DH.</t>
  </si>
  <si>
    <t>ISME J. 2016 Feb;10(2):287-98. doi: 10.1038/ismej.2015.106. Epub 2015 Jun 26.</t>
  </si>
  <si>
    <t>Pepe-Ranney C</t>
  </si>
  <si>
    <t>PMC4737922</t>
  </si>
  <si>
    <t>10.1038/ismej.2015.106</t>
  </si>
  <si>
    <t>The association between diurnal temperature range and childhood bacillary dysentery</t>
  </si>
  <si>
    <t>Wen LY, Zhao KF, Cheng J, Wang X, Yang HH, Li KS, Xu ZW, Su H.</t>
  </si>
  <si>
    <t>Int J Biometeorol. 2016 Feb;60(2):269-76. doi: 10.1007/s00484-015-1023-9. Epub 2015 Jun 5.</t>
  </si>
  <si>
    <t>Wen LY</t>
  </si>
  <si>
    <t>10.1007/s00484-015-1023-9</t>
  </si>
  <si>
    <t>Using Tomoauto: A Protocol for High-throughput Automated Cryo-electron Tomography</t>
  </si>
  <si>
    <t>Morado DR, Hu B, Liu J.</t>
  </si>
  <si>
    <t>J Vis Exp. 2016 Jan 30;(107):e53608. doi: 10.3791/53608.</t>
  </si>
  <si>
    <t>Morado DR</t>
  </si>
  <si>
    <t>PMC4781705</t>
  </si>
  <si>
    <t>NIHMS803131</t>
  </si>
  <si>
    <t>10.3791/53608</t>
  </si>
  <si>
    <t>2016 Jan 30</t>
  </si>
  <si>
    <t>Diarrheagenic pathogens in adults attending a hospital in Singapore</t>
  </si>
  <si>
    <t>Chau ML, Hartantyo SH, Yap M, Kang JS, Aung KT, Gutiérrez RA, Ng LC, Tam CC, Barkham T.</t>
  </si>
  <si>
    <t>BMC Infect Dis. 2016 Jan 28;16:32. doi: 10.1186/s12879-016-1354-0.</t>
  </si>
  <si>
    <t>Chau ML</t>
  </si>
  <si>
    <t>PMC4730775</t>
  </si>
  <si>
    <t>10.1186/s12879-016-1354-0</t>
  </si>
  <si>
    <t>2016 Jan 28</t>
  </si>
  <si>
    <t>Acute Uncomplicated Febrile Illness in Children Aged 2-59 months in Zanzibar - Aetiologies, Antibiotic Treatment and Outcome</t>
  </si>
  <si>
    <t>Elfving K, Shakely D, Andersson M, Baltzell K, Ali AS, Bachelard M, Falk KI, Ljung A, Msellem MI, Omar RS, Parola P, Xu W, Petzold M, Trollfors B, Björkman A, Lindh M, Mårtensson A.</t>
  </si>
  <si>
    <t>PLoS One. 2016 Jan 28;11(1):e0146054. doi: 10.1371/journal.pone.0146054. eCollection 2016.</t>
  </si>
  <si>
    <t>Elfving K</t>
  </si>
  <si>
    <t>PMC4731140</t>
  </si>
  <si>
    <t>10.1371/journal.pone.0146054</t>
  </si>
  <si>
    <t>Flexibility at a glycosidic linkage revealed by molecular dynamics, stochastic modeling, and (13)C NMR spin relaxation: conformational preferences of α-L-Rhap-α-(1 → 2)-α-L-Rhap-OMe in water and dimethyl sulfoxide solutions</t>
  </si>
  <si>
    <t>Pendrill R, Engström O, Volpato A, Zerbetto M, Polimeno A, Widmalm G.</t>
  </si>
  <si>
    <t>Phys Chem Chem Phys. 2016 Jan 28;18(4):3086-96. doi: 10.1039/c5cp06288h.</t>
  </si>
  <si>
    <t>Pendrill R</t>
  </si>
  <si>
    <t>10.1039/c5cp06288h</t>
  </si>
  <si>
    <t>Riboregulators: Fine-Tuning Virulence in Shigella</t>
  </si>
  <si>
    <t>Fris ME, Murphy ER.</t>
  </si>
  <si>
    <t>Front Cell Infect Microbiol. 2016 Jan 27;6:2. doi: 10.3389/fcimb.2016.00002. eCollection 2016.</t>
  </si>
  <si>
    <t>PMC4728522</t>
  </si>
  <si>
    <t>10.3389/fcimb.2016.00002</t>
  </si>
  <si>
    <t>2016 Jan 27</t>
  </si>
  <si>
    <t>Patterns of Bacillary Dysentery in China, 2005-2010</t>
  </si>
  <si>
    <t>Int J Environ Res Public Health. 2016 Jan 27;13(2):164. doi: 10.3390/ijerph13020164.</t>
  </si>
  <si>
    <t>PMC4772184</t>
  </si>
  <si>
    <t>10.3390/ijerph13020164</t>
  </si>
  <si>
    <t>Cloning and Expression of Phytase appA Gene from Shigella sp. CD2 in Pichia pastoris and Comparison of Properties with Recombinant Enzyme Expressed in E. coli</t>
  </si>
  <si>
    <t>Pal Roy M, Mazumdar D, Dutta S, Saha SP, Ghosh S.</t>
  </si>
  <si>
    <t>PLoS One. 2016 Jan 25;11(1):e0145745. doi: 10.1371/journal.pone.0145745. eCollection 2016.</t>
  </si>
  <si>
    <t>Pal Roy M</t>
  </si>
  <si>
    <t>PMC4726635</t>
  </si>
  <si>
    <t>10.1371/journal.pone.0145745</t>
  </si>
  <si>
    <t>2016 Jan 25</t>
  </si>
  <si>
    <t>Genome Sequence and Analysis of Escherichia coli MRE600, a Colicinogenic, Nonmotile Strain that Lacks RNase I and the Type I Methyltransferase, EcoKI</t>
  </si>
  <si>
    <t>Kurylo CM, Alexander N, Dass RA, Parks MM, Altman RA, Vincent CT, Mason CE, Blanchard SC.</t>
  </si>
  <si>
    <t>Genome Biol Evol. 2016 Jan 22;8(3):742-52. doi: 10.1093/gbe/evw008.</t>
  </si>
  <si>
    <t>Kurylo CM</t>
  </si>
  <si>
    <t>PMC4825418</t>
  </si>
  <si>
    <t>10.1093/gbe/evw008</t>
  </si>
  <si>
    <t>2016 Jan 22</t>
  </si>
  <si>
    <t>Phylogenetic Analyses of Shigella and Enteroinvasive Escherichia coli for the Identification of Molecular Epidemiological Markers: Whole-Genome Comparative Analysis Does Not Support Distinct Genera Designation</t>
  </si>
  <si>
    <t>Front Microbiol. 2016 Jan 19;6:1573. doi: 10.3389/fmicb.2015.01573. eCollection 2015.</t>
  </si>
  <si>
    <t>PMC4718091</t>
  </si>
  <si>
    <t>10.3389/fmicb.2015.01573</t>
  </si>
  <si>
    <t>2016 Jan 19</t>
  </si>
  <si>
    <t>World Health Organization Estimates of the Relative Contributions of Food to the Burden of Disease Due to Selected Foodborne Hazards: A Structured Expert Elicitation</t>
  </si>
  <si>
    <t>Hald T, Aspinall W, Devleesschauwer B, Cooke R, Corrigan T, Havelaar AH, Gibb HJ, Torgerson PR, Kirk MD, Angulo FJ, Lake RJ, Speybroeck N, Hoffmann S.</t>
  </si>
  <si>
    <t>PLoS One. 2016 Jan 19;11(1):e0145839. doi: 10.1371/journal.pone.0145839. eCollection 2016.</t>
  </si>
  <si>
    <t>Hald T</t>
  </si>
  <si>
    <t>PMC4718673</t>
  </si>
  <si>
    <t>10.1371/journal.pone.0145839</t>
  </si>
  <si>
    <t>Long-Term Sentinel Surveillance for Enterotoxigenic Escherichia coli and Non-O157 Shiga Toxin-Producing E. coli in Minnesota</t>
  </si>
  <si>
    <t>Medus C, Besser JM, Juni BA, Koziol B, Lappi V, Smith KE, Hedberg CW.</t>
  </si>
  <si>
    <t>Open Forum Infect Dis. 2016 Jan 18;3(1):ofw003. doi: 10.1093/ofid/ofw003. eCollection 2016 Jan.</t>
  </si>
  <si>
    <t>Medus C</t>
  </si>
  <si>
    <t>PMC4761796</t>
  </si>
  <si>
    <t>10.1093/ofid/ofw003</t>
  </si>
  <si>
    <t>2016 Jan 18</t>
  </si>
  <si>
    <t>One-step detection of pathogens and cancer biomarkers by the naked eye based on aggregation of immunomagnetic beads</t>
  </si>
  <si>
    <t>Chen Y, Xianyu Y, Sun J, Niu Y, Wang Y, Jiang X.</t>
  </si>
  <si>
    <t>Nanoscale. 2016 Jan 14;8(2):1100-7. doi: 10.1039/c5nr07044a.</t>
  </si>
  <si>
    <t>Nanoscale</t>
  </si>
  <si>
    <t>10.1039/c5nr07044a</t>
  </si>
  <si>
    <t>2016 Jan 14</t>
  </si>
  <si>
    <t>Centrifugal sedimentation immunoassays for multiplexed detection of enteric bacteria in ground water</t>
  </si>
  <si>
    <t>Litvinov J, Moen ST, Koh CY, Singh AK.</t>
  </si>
  <si>
    <t>Biomicrofluidics. 2016 Jan 12;10(1):014103. doi: 10.1063/1.4939099. eCollection 2016 Jan.</t>
  </si>
  <si>
    <t>Litvinov J</t>
  </si>
  <si>
    <t>Biomicrofluidics</t>
  </si>
  <si>
    <t>PMC4714988</t>
  </si>
  <si>
    <t>10.1063/1.4939099</t>
  </si>
  <si>
    <t>2016 Jan 12</t>
  </si>
  <si>
    <t>Shigella IpaH Family Effectors as a Versatile Model for Studying Pathogenic Bacteria</t>
  </si>
  <si>
    <t>Ashida H, Sasakawa C.</t>
  </si>
  <si>
    <t>Front Cell Infect Microbiol. 2016 Jan 6;5:100. doi: 10.3389/fcimb.2015.00100. eCollection 2015.</t>
  </si>
  <si>
    <t>PMC4701945</t>
  </si>
  <si>
    <t>10.3389/fcimb.2015.00100</t>
  </si>
  <si>
    <t>2016 Jan 6</t>
  </si>
  <si>
    <t>Optimized MOL-PCR for Characterization of Microbial Pathogens</t>
  </si>
  <si>
    <t>Wuyts V, Roosens NHC, Bertrand S, Marchal K, De Keersmaecker SCJ.</t>
  </si>
  <si>
    <t>Curr Protoc Cytom. 2016 Jan 6;75:13.15.1-13.15.15. doi: 10.1002/0471142956.cy1315s75.</t>
  </si>
  <si>
    <t>Curr Protoc Cytom</t>
  </si>
  <si>
    <t>10.1002/0471142956.cy1315s75</t>
  </si>
  <si>
    <t>Etiology and Epidemiology of Diarrhea in Hospitalized Children from Low Income Country: A Matched Case-Control Study in Central African Republic</t>
  </si>
  <si>
    <t>Breurec S, Vanel N, Bata P, Chartier L, Farra A, Favennec L, Franck T, Giles-Vernick T, Gody JC, Luong Nguyen LB, Onambélé M, Rafaï C, Razakandrainibe R, Tondeur L, Tricou V, Sansonetti P, Vray M.</t>
  </si>
  <si>
    <t>PLoS Negl Trop Dis. 2016 Jan 5;10(1):e0004283. doi: 10.1371/journal.pntd.0004283. eCollection 2016 Jan.</t>
  </si>
  <si>
    <t>PMC4701495</t>
  </si>
  <si>
    <t>10.1371/journal.pntd.0004283</t>
  </si>
  <si>
    <t>2016 Jan 5</t>
  </si>
  <si>
    <t>Ultrafiltration and Microarray for Detection of Microbial Source Tracking Marker and Pathogen Genes in Riverine and Marine Systems</t>
  </si>
  <si>
    <t>Li X, Harwood VJ, Nayak B, Weidhaas JL.</t>
  </si>
  <si>
    <t>Appl Environ Microbiol. 2016 Jan 4;82(5):1625-1635. doi: 10.1128/AEM.02583-15.</t>
  </si>
  <si>
    <t>PMC4771337</t>
  </si>
  <si>
    <t>10.1128/AEM.02583-15</t>
  </si>
  <si>
    <t>2016 Jan 4</t>
  </si>
  <si>
    <t>In Vitro Activity of Gepotidacin, a Novel Triazaacenaphthylene Bacterial Topoisomerase Inhibitor, against a Broad Spectrum of Bacterial Pathogens</t>
  </si>
  <si>
    <t>Biedenbach DJ, Bouchillon SK, Hackel M, Miller LA, Scangarella-Oman NE, Jakielaszek C, Sahm DF.</t>
  </si>
  <si>
    <t>Antimicrob Agents Chemother. 2016 Jan 4;60(3):1918-23. doi: 10.1128/AAC.02820-15.</t>
  </si>
  <si>
    <t>Biedenbach DJ</t>
  </si>
  <si>
    <t>PMC4776004</t>
  </si>
  <si>
    <t>10.1128/AAC.02820-15</t>
  </si>
  <si>
    <t>The Activity of Escherichia coli Chaperone SurA Is Regulated by Conformational Changes Involving a Parvulin Domain</t>
  </si>
  <si>
    <t>Soltes GR, Schwalm J, Ricci DP, Silhavy TJ.</t>
  </si>
  <si>
    <t>J Bacteriol. 2016 Jan 4;198(6):921-9. doi: 10.1128/JB.00889-15.</t>
  </si>
  <si>
    <t>Soltes GR</t>
  </si>
  <si>
    <t>PMC4772605</t>
  </si>
  <si>
    <t>10.1128/JB.00889-15</t>
  </si>
  <si>
    <t>EK3D: an E. coli K antigen 3-dimensional structure database</t>
  </si>
  <si>
    <t>Kunduru BR, Nair SA, Rathinavelan T.</t>
  </si>
  <si>
    <t>Nucleic Acids Res. 2016 Jan 4;44(D1):D675-81. doi: 10.1093/nar/gkv1313. Epub 2015 Nov 28.</t>
  </si>
  <si>
    <t>Kunduru BR</t>
  </si>
  <si>
    <t>PMC4702918</t>
  </si>
  <si>
    <t>10.1093/nar/gkv1313</t>
  </si>
  <si>
    <t>Efficacy of Synbiotics for Treatment of Bacillary Dysentery in Children: A Double-Blind, Randomized, Placebo-Controlled Study</t>
  </si>
  <si>
    <t>Kahbazi M, Ebrahimi M, Zarinfar N, Arjomandzadegan M, Fereydouni T, Karimi F, Najmi AR.</t>
  </si>
  <si>
    <t>Adv Med. 2016;2016:3194010. doi: 10.1155/2016/3194010. Epub 2016 Nov 30.</t>
  </si>
  <si>
    <t>Kahbazi M</t>
  </si>
  <si>
    <t>Adv Med</t>
  </si>
  <si>
    <t>PMC5155077</t>
  </si>
  <si>
    <t>10.1155/2016/3194010</t>
  </si>
  <si>
    <t>Serum MicroRNA Profiling and Bioinformatics of Patients with Spleen-Deficiency Syndrome</t>
  </si>
  <si>
    <t>Yang ZM, Chen LH, Hong M, Chen YY, Yang XR, Tang SM, Yuan QF, He ZY, Chen WW.</t>
  </si>
  <si>
    <t>Evid Based Complement Alternat Med. 2016;2016:8726720. doi: 10.1155/2016/8726720. Epub 2016 Nov 23.</t>
  </si>
  <si>
    <t>Yang ZM</t>
  </si>
  <si>
    <t>PMC5141567</t>
  </si>
  <si>
    <t>10.1155/2016/8726720</t>
  </si>
  <si>
    <t>Phenolic Compounds and In Vitro Antibacterial and Antioxidant Activities of Three Tropic Fruits: Persimmon, Guava, and Sweetsop</t>
  </si>
  <si>
    <t>Fu L, Lu W, Zhou X.</t>
  </si>
  <si>
    <t>Biomed Res Int. 2016;2016:4287461. doi: 10.1155/2016/4287461. Epub 2016 Aug 25.</t>
  </si>
  <si>
    <t>Fu L</t>
  </si>
  <si>
    <t>PMC5014926</t>
  </si>
  <si>
    <t>10.1155/2016/4287461</t>
  </si>
  <si>
    <t>Prevalence and Antimicrobial Resistance in Salmonella and Shigella Species Isolated from Outpatients, Jimma University Specialized Hospital, Southwest Ethiopia</t>
  </si>
  <si>
    <t>Lamboro T, Ketema T, Bacha K.</t>
  </si>
  <si>
    <t>Can J Infect Dis Med Microbiol. 2016;2016:4210760. doi: 10.1155/2016/4210760. Epub 2016 Aug 23.</t>
  </si>
  <si>
    <t>Lamboro T</t>
  </si>
  <si>
    <t>PMC5011499</t>
  </si>
  <si>
    <t>10.1155/2016/4210760</t>
  </si>
  <si>
    <t>Metal-based ethanolamine-derived compounds: a note on their synthesis, characterization and bioactivity</t>
  </si>
  <si>
    <t>Amjad M, Sumrra SH, Akram MS, Chohan ZH.</t>
  </si>
  <si>
    <t>J Enzyme Inhib Med Chem. 2016;31(sup4):88-97. doi: 10.1080/14756366.2016.1220375. Epub 2016 Aug 24.</t>
  </si>
  <si>
    <t>Amjad M</t>
  </si>
  <si>
    <t>10.1080/14756366.2016.1220375</t>
  </si>
  <si>
    <t>Evaluation of the Antioxidative, Antibacterial, and Anti-Inflammatory Effects of the Aloe Fermentation Supernatant Containing Lactobacillus plantarum HM218749.1</t>
  </si>
  <si>
    <t>Jiang M, Deng K, Jiang C, Fu M, Guo C, Wang X, Wang X, Meng F, Yang S, Deng K, Chen T, Xin H.</t>
  </si>
  <si>
    <t>Mediators Inflamm. 2016;2016:2945650. doi: 10.1155/2016/2945650. Epub 2016 Jul 17.</t>
  </si>
  <si>
    <t>PMC4967468</t>
  </si>
  <si>
    <t>10.1155/2016/2945650</t>
  </si>
  <si>
    <t>Investigation of septin biology in vivo using zebrafish</t>
  </si>
  <si>
    <t>Willis A, Mazon-Moya M, Mostowy S.</t>
  </si>
  <si>
    <t>Methods Cell Biol. 2016;136:221-41. doi: 10.1016/bs.mcb.2016.03.019. Epub 2016 Jun 15.</t>
  </si>
  <si>
    <t>Willis A</t>
  </si>
  <si>
    <t>10.1016/bs.mcb.2016.03.019</t>
  </si>
  <si>
    <t>Investigation of septins using infection by bacterial pathogens</t>
  </si>
  <si>
    <t>Methods Cell Biol. 2016;136:117-34. doi: 10.1016/bs.mcb.2016.03.018. Epub 2016 Jun 14.</t>
  </si>
  <si>
    <t>10.1016/bs.mcb.2016.03.018</t>
  </si>
  <si>
    <t>The Orchestra and Its Maestro: Shigella's Fine-Tuning of the Inflammasome Platforms</t>
  </si>
  <si>
    <t>Hermansson AK, Paciello I, Bernardini ML.</t>
  </si>
  <si>
    <t>Curr Top Microbiol Immunol. 2016;397:91-115. doi: 10.1007/978-3-319-41171-2_5.</t>
  </si>
  <si>
    <t>Hermansson AK</t>
  </si>
  <si>
    <t>10.1007/978-3-319-41171-2_5</t>
  </si>
  <si>
    <t>Complex secondary metabolites from Ludwigia leptocarpa with potent antibacterial and antioxidant activities</t>
  </si>
  <si>
    <t>Mabou FD, Tamokou JD, Ngnokam D, Voutquenne-Nazabadioko L, Kuiate JR, Bag PK.</t>
  </si>
  <si>
    <t>Drug Discov Ther. 2016;10(3):141-9. doi: 10.5582/ddt.2016.01040.</t>
  </si>
  <si>
    <t>Mabou FD</t>
  </si>
  <si>
    <t>Drug Discov Ther</t>
  </si>
  <si>
    <t>10.5582/ddt.2016.01040</t>
  </si>
  <si>
    <t>Cockroaches as a Source of High Bacterial Pathogens with Multidrug Resistant Strains in Gondar Town, Ethiopia</t>
  </si>
  <si>
    <t>Moges F, Eshetie S, Endris M, Huruy K, Muluye D, Feleke T, G/Silassie F, Ayalew G, Nagappan R.</t>
  </si>
  <si>
    <t>Biomed Res Int. 2016;2016:2825056. doi: 10.1155/2016/2825056. Epub 2016 Jun 2.</t>
  </si>
  <si>
    <t>Moges F</t>
  </si>
  <si>
    <t>PMC4909895</t>
  </si>
  <si>
    <t>10.1155/2016/2825056</t>
  </si>
  <si>
    <t>Evaluation of the xTAG Gastrointestinal Pathogen Panel Assay for the Detection of Enteric Pathogens in Kuwait</t>
  </si>
  <si>
    <t>Albert MJ, Rotimi VO, Iqbal J, Chehadeh W.</t>
  </si>
  <si>
    <t>Med Princ Pract. 2016;25(5):472-6. doi: 10.1159/000447698. Epub 2016 Jun 20.</t>
  </si>
  <si>
    <t>Med Princ Pract</t>
  </si>
  <si>
    <t>PMC5588498</t>
  </si>
  <si>
    <t>10.1159/000447698</t>
  </si>
  <si>
    <t>Occurrence of Potential Bacterial Pathogens and Their Antimicrobial Susceptibility Patterns Isolated from Herbal Medicinal Products Sold in Different Markets of Gondar Town, Northwest Ethiopia</t>
  </si>
  <si>
    <t>Yesuf A, Wondimeneh Y, Gebrecherkos T, Moges F.</t>
  </si>
  <si>
    <t>Int J Bacteriol. 2016;2016:1959418. doi: 10.1155/2016/1959418. Epub 2016 May 19.</t>
  </si>
  <si>
    <t>Yesuf A</t>
  </si>
  <si>
    <t>Int J Bacteriol</t>
  </si>
  <si>
    <t>PMC4889850</t>
  </si>
  <si>
    <t>10.1155/2016/1959418</t>
  </si>
  <si>
    <t>Vector Potential of Blattella germanica (L.) (Dictyoptera: Blattidae) for Medically Important Bacteria at Food Handling Establishments in Jimma Town, Southwest Ethiopia</t>
  </si>
  <si>
    <t>Solomon F, Belayneh F, Kibru G, Ali S.</t>
  </si>
  <si>
    <t>Biomed Res Int. 2016;2016:3490906. doi: 10.1155/2016/3490906. Epub 2016 May 11.</t>
  </si>
  <si>
    <t>Solomon F</t>
  </si>
  <si>
    <t>PMC4879219</t>
  </si>
  <si>
    <t>10.1155/2016/3490906</t>
  </si>
  <si>
    <t>[INCIDENCE, PREDISPOSING RISK FACTORS FOR THE DEVELOPMENT AND SPREADING OF ACUTE INTESTINAL INFECTIONS IN THE NORTH-EASTERN REGION OF UKRAINE]</t>
  </si>
  <si>
    <t>Malysh NG, Chemych ND, Zaritsky AM.</t>
  </si>
  <si>
    <t>Gig Sanit. 2016;95(3):287-92.</t>
  </si>
  <si>
    <t>Malysh NG</t>
  </si>
  <si>
    <t>Gig Sanit</t>
  </si>
  <si>
    <t>The Impact of Oxygen on Bacterial Enteric Pathogens</t>
  </si>
  <si>
    <t>Wallace N, Zani A, Abrams E, Sun Y.</t>
  </si>
  <si>
    <t>Adv Appl Microbiol. 2016;95:179-204. doi: 10.1016/bs.aambs.2016.04.002. Epub 2016 May 18.</t>
  </si>
  <si>
    <t>Wallace N</t>
  </si>
  <si>
    <t>Adv Appl Microbiol</t>
  </si>
  <si>
    <t>10.1016/bs.aambs.2016.04.002</t>
  </si>
  <si>
    <t>An Approach to Identify and Characterize a Subunit Candidate Shigella Vaccine Antigen</t>
  </si>
  <si>
    <t>Pore D, Chakrabarti MK.</t>
  </si>
  <si>
    <t>Methods Mol Biol. 2016;1403:433-44. doi: 10.1007/978-1-4939-3387-7_24.</t>
  </si>
  <si>
    <t>10.1007/978-1-4939-3387-7_24</t>
  </si>
  <si>
    <t>True Prevalence of Shigellosis in Indian Children with Acute Gastroenteritis: Have We Been Missing the Diagnosis?</t>
  </si>
  <si>
    <t>Aggarwal P, Uppal B, Ghosh R, Krishna Prakash S, Chakravarti A, Rajeshwari K.</t>
  </si>
  <si>
    <t>J Res Health Sci. 2016 Winter;16(1):11-6.</t>
  </si>
  <si>
    <t>J Res Health Sci</t>
  </si>
  <si>
    <t>PMC7189089</t>
  </si>
  <si>
    <t>2016 Winter</t>
  </si>
  <si>
    <t>Multidrug Resistant Shigella flexneri Infection Simulating Intestinal Intussusception</t>
  </si>
  <si>
    <t>Sreenivasan S, Kali A, Pradeep J.</t>
  </si>
  <si>
    <t>J Lab Physicians. 2016 Jan-Jun;8(1):55-7. doi: 10.4103/0974-2727.176225.</t>
  </si>
  <si>
    <t>Sreenivasan S</t>
  </si>
  <si>
    <t>PMC4785768</t>
  </si>
  <si>
    <t>10.4103/0974-2727.176225</t>
  </si>
  <si>
    <t>2016 Jan-Jun</t>
  </si>
  <si>
    <t>The serine protease Pic as a virulence factor of atypical enteropathogenic Escherichia coli</t>
  </si>
  <si>
    <t>Abreu AG, Abe CM, Nunes KO, Moraes CT, Chavez-Dueñas L, Navarro-Garcia F, Barbosa AS, Piazza RM, Elias WP.</t>
  </si>
  <si>
    <t>Gut Microbes. 2016;7(2):115-25. doi: 10.1080/19490976.2015.1136775. Epub 2016 Mar 10.</t>
  </si>
  <si>
    <t>Abreu AG</t>
  </si>
  <si>
    <t>PMC4856457</t>
  </si>
  <si>
    <t>10.1080/19490976.2015.1136775</t>
  </si>
  <si>
    <t>Impact of probiotic supplements on microbiome diversity following antibiotic treatment of mice</t>
  </si>
  <si>
    <t>Grazul H, Kanda LL, Gondek D.</t>
  </si>
  <si>
    <t>Gut Microbes. 2016;7(2):101-14. doi: 10.1080/19490976.2016.1138197. Epub 2016 Mar 10.</t>
  </si>
  <si>
    <t>Grazul H</t>
  </si>
  <si>
    <t>PMC4856465</t>
  </si>
  <si>
    <t>10.1080/19490976.2016.1138197</t>
  </si>
  <si>
    <t>Prevalence of Escherichia coli O157:H7 in Children with Bloody Diarrhea Referring to Abuzar Teaching Hospital, Ahvaz, Iran</t>
  </si>
  <si>
    <t>Khosravi AD, Khaghani S, Sheikh AF, Ahmadzadeh A, Shamsizadeh A.</t>
  </si>
  <si>
    <t>J Clin Diagn Res. 2016 Jan;10(1):DC13-5. doi: 10.7860/JCDR/2016/16689.7134. Epub 2016 Jan 1.</t>
  </si>
  <si>
    <t>Khosravi AD</t>
  </si>
  <si>
    <t>PMC4740593</t>
  </si>
  <si>
    <t>10.7860/JCDR/2016/16689.7134</t>
  </si>
  <si>
    <t>2016 Jan</t>
  </si>
  <si>
    <t>Establishment and Application of a Visual DNA Microarray for the Detection of Food-borne Pathogens</t>
  </si>
  <si>
    <t>Li Y.</t>
  </si>
  <si>
    <t>Anal Sci. 2016;32(2):215-8. doi: 10.2116/analsci.32.215.</t>
  </si>
  <si>
    <t>Anal Sci</t>
  </si>
  <si>
    <t>10.2116/analsci.32.215</t>
  </si>
  <si>
    <t>Recurrent Hemolytic and Uremic Syndrome Induced by Escherichia Coli</t>
  </si>
  <si>
    <t>Commereuc M, Weill FX, Loukiadis E, Gouali M, Gleizal A, Kormann R, Ridel C, Frémeaux-Bacchi V, Rondeau E, Hertig A.</t>
  </si>
  <si>
    <t>Medicine (Baltimore). 2016 Jan;95(1):e2050. doi: 10.1097/MD.0000000000002050.</t>
  </si>
  <si>
    <t>Commereuc M</t>
  </si>
  <si>
    <t>PMC4706244</t>
  </si>
  <si>
    <t>10.1097/MD.0000000000002050</t>
  </si>
  <si>
    <t>Shigella infections: A two year experience in cancer patients</t>
  </si>
  <si>
    <t>Raza A, Mahboob A, Nizammudin S, Nazeer SH, Sultan F.</t>
  </si>
  <si>
    <t>J Pak Med Assoc. 2016 Jan;66(1):37-9.</t>
  </si>
  <si>
    <t>Raza A</t>
  </si>
  <si>
    <t>J Pak Med Assoc</t>
  </si>
  <si>
    <t>Antimicrobial therapy of acute diarrhoea: a clinical review</t>
  </si>
  <si>
    <t>Lübbert C.</t>
  </si>
  <si>
    <t>Expert Rev Anti Infect Ther. 2016;14(2):193-206. doi: 10.1586/14787210.2016.1128824. Epub 2015 Dec 29.</t>
  </si>
  <si>
    <t>10.1586/14787210.2016.1128824</t>
  </si>
  <si>
    <t>Comparative analysis of the Shiga toxin converting bacteriophage first detected in Shigella sonnei</t>
  </si>
  <si>
    <t>Tóth I, Sváb D, Bálint B, Brown-Jaque M, Maróti G.</t>
  </si>
  <si>
    <t>Infect Genet Evol. 2016 Jan;37:150-7. doi: 10.1016/j.meegid.2015.11.022. Epub 2015 Nov 23.</t>
  </si>
  <si>
    <t>Tóth I</t>
  </si>
  <si>
    <t>10.1016/j.meegid.2015.11.022</t>
  </si>
  <si>
    <t>Human bocavirus in hospitalized children with acute gastroenteritis in Russia from 2010 to 2012</t>
  </si>
  <si>
    <t>Tymentsev A, Tikunov A, Zhirakovskaia E, Kurilschikov A, Babkin I, Klemesheva V, Netesov S, Tikunova N.</t>
  </si>
  <si>
    <t>Infect Genet Evol. 2016 Jan;37:143-9. doi: 10.1016/j.meegid.2015.11.015. Epub 2015 Nov 18.</t>
  </si>
  <si>
    <t>Tymentsev A</t>
  </si>
  <si>
    <t>10.1016/j.meegid.2015.11.015</t>
  </si>
  <si>
    <t>Comparison of the BD MAX® Enteric Bacterial Panel assay with conventional diagnostic procedures in diarrheal stool samples</t>
  </si>
  <si>
    <t>Knabl L, Grutsch I, Orth-Höller D.</t>
  </si>
  <si>
    <t>Eur J Clin Microbiol Infect Dis. 2016 Jan;35(1):131-6. doi: 10.1007/s10096-015-2517-4. Epub 2015 Nov 13.</t>
  </si>
  <si>
    <t>Knabl L</t>
  </si>
  <si>
    <t>10.1007/s10096-015-2517-4</t>
  </si>
  <si>
    <t>Susceptibility of bacteria isolated from acute gastrointestinal infections to rifaximin and other antimicrobial agents in Mexico</t>
  </si>
  <si>
    <t>Novoa-Farías O, Frati-Munari AC, Peredo MA, Flores-Juárez S, Novoa-García O, Galicia-Tapia J, Romero-Carpio CE.</t>
  </si>
  <si>
    <t>Rev Gastroenterol Mex. 2016 Jan-Mar;81(1):3-10. doi: 10.1016/j.rgmx.2015.07.003. Epub 2015 Oct 30.</t>
  </si>
  <si>
    <t>Novoa-Farías O</t>
  </si>
  <si>
    <t>10.1016/j.rgmx.2015.07.003</t>
  </si>
  <si>
    <t>2016 Jan-Mar</t>
  </si>
  <si>
    <t>Multi-parameter flow cytometry as a process analytical technology (PAT) approach for the assessment of bacterial ghost production</t>
  </si>
  <si>
    <t>Langemann T, Mayr UB, Meitz A, Lubitz W, Herwig C.</t>
  </si>
  <si>
    <t>Appl Microbiol Biotechnol. 2016 Jan;100(1):409-18. doi: 10.1007/s00253-015-7089-9. Epub 2015 Oct 31.</t>
  </si>
  <si>
    <t>Langemann T</t>
  </si>
  <si>
    <t>10.1007/s00253-015-7089-9</t>
  </si>
  <si>
    <t>Effect of Bacillus subtilis CGMCC 1.1086 on the growth performance and intestinal microbiota of broilers</t>
  </si>
  <si>
    <t>Li Y, Xu Q, Huang Z, Lv L, Liu X, Yin C, Yan H, Yuan J.</t>
  </si>
  <si>
    <t>J Appl Microbiol. 2016 Jan;120(1):195-204. doi: 10.1111/jam.12972. Epub 2015 Nov 18.</t>
  </si>
  <si>
    <t>10.1111/jam.12972</t>
  </si>
  <si>
    <t>Horizontal gene transfer of a Chlamydial tRNA-guanine transglycosylase gene to eukaryotic microbes</t>
  </si>
  <si>
    <t>Manna S, Harman A.</t>
  </si>
  <si>
    <t>Mol Phylogenet Evol. 2016 Jan;94(Pt A):392-6. doi: 10.1016/j.ympev.2015.09.022. Epub 2015 Oct 3.</t>
  </si>
  <si>
    <t>Manna S</t>
  </si>
  <si>
    <t>Mol Phylogenet Evol</t>
  </si>
  <si>
    <t>10.1016/j.ympev.2015.09.022</t>
  </si>
  <si>
    <t>Purification and characterization of a Shigella conjugate vaccine, produced by glycoengineering Escherichia coli</t>
  </si>
  <si>
    <t>Ravenscroft N, Haeuptle MA, Kowarik M, Fernandez FS, Carranza P, Brunner A, Steffen M, Wetter M, Keller S, Ruch C, Wacker M.</t>
  </si>
  <si>
    <t>Glycobiology. 2016 Jan;26(1):51-62. doi: 10.1093/glycob/cwv077. Epub 2015 Sep 9.</t>
  </si>
  <si>
    <t>10.1093/glycob/cwv077</t>
  </si>
  <si>
    <t>A novel antimicrobial flavonoid from the stem bark of Commiphora pedunculata (Kotschy &amp; Peyr.) Engl</t>
  </si>
  <si>
    <t>Tajuddeen N, Sallau MS, Musa AM, Yahaya SM, Habila JD, Ismail AM.</t>
  </si>
  <si>
    <t>Nat Prod Res. 2016;30(10):1109-15. doi: 10.1080/14786419.2015.1041138. Epub 2015 May 15.</t>
  </si>
  <si>
    <t>Tajuddeen N</t>
  </si>
  <si>
    <t>10.1080/14786419.2015.1041138</t>
  </si>
  <si>
    <t>OzFoodNet quarterly report, 1 January to 31 March 2014</t>
  </si>
  <si>
    <t>Commun Dis Intell Q Rep. 2015 Dec 31;39(4):E612-8.</t>
  </si>
  <si>
    <t>2015 Dec 31</t>
  </si>
  <si>
    <t>Prediction of Intra-Species Protein-Protein Interactions in Enteropathogens Facilitating Systems Biology Study</t>
  </si>
  <si>
    <t>Barman RK, Jana T, Das S, Saha S.</t>
  </si>
  <si>
    <t>PLoS One. 2015 Dec 30;10(12):e0145648. doi: 10.1371/journal.pone.0145648. eCollection 2015.</t>
  </si>
  <si>
    <t>Barman RK</t>
  </si>
  <si>
    <t>PMC4699205</t>
  </si>
  <si>
    <t>10.1371/journal.pone.0145648</t>
  </si>
  <si>
    <t>2015 Dec 30</t>
  </si>
  <si>
    <t>Glycan:glycan interactions: High affinity biomolecular interactions that can mediate binding of pathogenic bacteria to host cells</t>
  </si>
  <si>
    <t>Day CJ, Tran EN, Semchenko EA, Tram G, Hartley-Tassell LE, Ng PS, King RM, Ulanovsky R, McAtamney S, Apicella MA, Tiralongo J, Morona R, Korolik V, Jennings MP.</t>
  </si>
  <si>
    <t>Proc Natl Acad Sci U S A. 2015 Dec 29;112(52):E7266-75. doi: 10.1073/pnas.1421082112. Epub 2015 Dec 16.</t>
  </si>
  <si>
    <t>Day CJ</t>
  </si>
  <si>
    <t>PMC4702957</t>
  </si>
  <si>
    <t>10.1073/pnas.1421082112</t>
  </si>
  <si>
    <t>2015 Dec 29</t>
  </si>
  <si>
    <t>Introduction and establishment of fluoroquinolone-resistant Shigella sonnei into Bhutan</t>
  </si>
  <si>
    <t>Chung The H, Rabaa MA, Thanh DP, Ruekit S, Wangchuk S, Dorji T, Tshering KP, Nguyen TNT, Vinh PV, Thanh TH, Minh CNN, Turner P, Sar P, Thwaites G, Holt KE, Thomson NR, Bodhidatta L, Jeffries Mason C, Baker S.</t>
  </si>
  <si>
    <t>Microb Genom. 2015 Dec 24;1(6):e000042. doi: 10.1099/mgen.0.000042. eCollection 2015 Dec.</t>
  </si>
  <si>
    <t>PMC5320628</t>
  </si>
  <si>
    <t>10.1099/mgen.0.000042</t>
  </si>
  <si>
    <t>2015 Dec 24</t>
  </si>
  <si>
    <t>Evidence for the recent origin of a bacterial protein-coding, overlapping orphan gene by evolutionary overprinting</t>
  </si>
  <si>
    <t>Fellner L, Simon S, Scherling C, Witting M, Schober S, Polte C, Schmitt-Kopplin P, Keim DA, Scherer S, Neuhaus K.</t>
  </si>
  <si>
    <t>BMC Evol Biol. 2015 Dec 18;15:283. doi: 10.1186/s12862-015-0558-z.</t>
  </si>
  <si>
    <t>Fellner L</t>
  </si>
  <si>
    <t>PMC4683798</t>
  </si>
  <si>
    <t>10.1186/s12862-015-0558-z</t>
  </si>
  <si>
    <t>2015 Dec 18</t>
  </si>
  <si>
    <t>Prevalence of Shigella among diarrheic children under-5 years of age attending at Mekelle health center, north Ethiopia</t>
  </si>
  <si>
    <t>Kahsay AG, Teklemariam Z.</t>
  </si>
  <si>
    <t>BMC Res Notes. 2015 Dec 15;8:788. doi: 10.1186/s13104-015-1752-1.</t>
  </si>
  <si>
    <t>PMC4678726</t>
  </si>
  <si>
    <t>10.1186/s13104-015-1752-1</t>
  </si>
  <si>
    <t>2015 Dec 15</t>
  </si>
  <si>
    <t>Characterization of mannanase from Bacillus circulans NT 6.7 and its application in mannooligosaccharides preparation as prebiotic</t>
  </si>
  <si>
    <t>Pangsri P, Piwpankaew Y, Ingkakul A, Nitisinprasert S, Keawsompong S.</t>
  </si>
  <si>
    <t>Springerplus. 2015 Dec 14;4:771. doi: 10.1186/s40064-015-1565-7. eCollection 2015.</t>
  </si>
  <si>
    <t>Pangsri P</t>
  </si>
  <si>
    <t>PMC4678129</t>
  </si>
  <si>
    <t>10.1186/s40064-015-1565-7</t>
  </si>
  <si>
    <t>2015 Dec 14</t>
  </si>
  <si>
    <t>Rapid and Sensitive Detection of Shigella spp. and Salmonella spp. by Multiple Endonuclease Restriction Real-Time Loop-Mediated Isothermal Amplification Technique</t>
  </si>
  <si>
    <t>Wang Y, Wang Y, Luo L, Liu D, Luo X, Xu Y, Hu S, Niu L, Xu J, Ye C.</t>
  </si>
  <si>
    <t>Front Microbiol. 2015 Dec 14;6:1400. doi: 10.3389/fmicb.2015.01400. eCollection 2015.</t>
  </si>
  <si>
    <t>PMC4677097</t>
  </si>
  <si>
    <t>10.3389/fmicb.2015.01400</t>
  </si>
  <si>
    <t>Outbreaks of Acute Gastroenteritis Transmitted by Person-to-Person Contact, Environmental Contamination, and Unknown Modes of Transmission--United States, 2009-2013</t>
  </si>
  <si>
    <t>Wikswo ME, Kambhampati A, Shioda K, Walsh KA, Bowen A, Hall AJ; Centers for Disease Control and Prevention (CDC).</t>
  </si>
  <si>
    <t>MMWR Surveill Summ. 2015 Dec 11;64(12):1-16. doi: 10.15585/mmwr.mm6412a1.</t>
  </si>
  <si>
    <t>Wikswo ME</t>
  </si>
  <si>
    <t>MMWR Surveill Summ</t>
  </si>
  <si>
    <t>10.15585/mmwr.mm6412a1</t>
  </si>
  <si>
    <t>2015 Dec 11</t>
  </si>
  <si>
    <t>Aetiology-Specific Estimates of the Global and Regional Incidence and Mortality of Diarrhoeal Diseases Commonly Transmitted through Food</t>
  </si>
  <si>
    <t>Pires SM, Fischer-Walker CL, Lanata CF, Devleesschauwer B, Hall AJ, Kirk MD, Duarte AS, Black RE, Angulo FJ.</t>
  </si>
  <si>
    <t>PLoS One. 2015 Dec 3;10(12):e0142927. doi: 10.1371/journal.pone.0142927. eCollection 2015.</t>
  </si>
  <si>
    <t>Pires SM</t>
  </si>
  <si>
    <t>PMC4668836</t>
  </si>
  <si>
    <t>10.1371/journal.pone.0142927</t>
  </si>
  <si>
    <t>2015 Dec 3</t>
  </si>
  <si>
    <t>The significance of clean and dirty animals for bacterial dynamics along the beef chain</t>
  </si>
  <si>
    <t>Hauge SJ, Nesbakken T, Moen B, Røtterud OJ, Dommersnes S, Nesteng O, Østensvik Ø, Alvseike O.</t>
  </si>
  <si>
    <t>Int J Food Microbiol. 2015 Dec 2;214:70-76. doi: 10.1016/j.ijfoodmicro.2015.07.026. Epub 2015 Jul 26.</t>
  </si>
  <si>
    <t>Hauge SJ</t>
  </si>
  <si>
    <t>10.1016/j.ijfoodmicro.2015.07.026</t>
  </si>
  <si>
    <t>2015 Dec 2</t>
  </si>
  <si>
    <t>Intracellular Growth of Bacterial Pathogens: The Role of Secreted Effector Proteins in the Control of Phagocytosed Microorganisms</t>
  </si>
  <si>
    <t>Poirier V, Av-Gay Y.</t>
  </si>
  <si>
    <t>Microbiol Spectr. 2015 Dec;3(6). doi: 10.1128/microbiolspec.VMBF-0003-2014.</t>
  </si>
  <si>
    <t>Poirier V</t>
  </si>
  <si>
    <t>10.1128/microbiolspec.VMBF-0003-2014</t>
  </si>
  <si>
    <t>2015 Dec</t>
  </si>
  <si>
    <t>The roles of the virulence factor IpaB in Shigella spp. in the escape from immune cells and invasion of epithelial cells</t>
  </si>
  <si>
    <t>Yang SC, Hung CF, Aljuffali IA, Fang JY.</t>
  </si>
  <si>
    <t>Microbiol Res. 2015 Dec;181:43-51. doi: 10.1016/j.micres.2015.08.006. Epub 2015 Sep 2.</t>
  </si>
  <si>
    <t>10.1016/j.micres.2015.08.006</t>
  </si>
  <si>
    <t>[Diagnostic workup and therapy of infectious diarrhea. Current standards]</t>
  </si>
  <si>
    <t>Stallmach A, Hagel S, Lohse AW.</t>
  </si>
  <si>
    <t>Internist (Berl). 2015 Dec;56(12):1353-60. doi: 10.1007/s00108-015-3756-2.</t>
  </si>
  <si>
    <t>Stallmach A</t>
  </si>
  <si>
    <t>10.1007/s00108-015-3756-2</t>
  </si>
  <si>
    <t>Stx-Producing Shigella Species From Patients in Haiti: An Emerging Pathogen With the Potential for Global Spread</t>
  </si>
  <si>
    <t>Gray MD, Leonard SR, Lacher DW, Lampel KA, Alam MT, Morris JG Jr, Ali A, LaBreck PT, Maurelli AT.</t>
  </si>
  <si>
    <t>Open Forum Infect Dis. 2015 Sep 19;2(4):ofv134. doi: 10.1093/ofid/ofv134. eCollection 2015 Dec.</t>
  </si>
  <si>
    <t>Gray MD</t>
  </si>
  <si>
    <t>PMC4606844</t>
  </si>
  <si>
    <t>10.1093/ofid/ofv134</t>
  </si>
  <si>
    <t>2015 Sep 19</t>
  </si>
  <si>
    <t>Shiga toxin glycosphingolipid receptors of Vero-B4 kidney epithelial cells and their membrane microdomain lipid environment</t>
  </si>
  <si>
    <t>Steil D, Schepers CL, Pohlentz G, Legros N, Runde J, Humpf HU, Karch H, Müthing J.</t>
  </si>
  <si>
    <t>J Lipid Res. 2015 Dec;56(12):2322-36. doi: 10.1194/jlr.M063040. Epub 2015 Oct 13.</t>
  </si>
  <si>
    <t>Steil D</t>
  </si>
  <si>
    <t>J Lipid Res</t>
  </si>
  <si>
    <t>PMC4655988</t>
  </si>
  <si>
    <t>10.1194/jlr.M063040</t>
  </si>
  <si>
    <t>Diversity, antimicrobial and antioxidant activities of culturable bacterial endophyte communities in Aloe vera</t>
  </si>
  <si>
    <t>Akinsanya MA, Goh JK, Lim SP, Ting AS.</t>
  </si>
  <si>
    <t>FEMS Microbiol Lett. 2015 Dec;362(23):fnv184. doi: 10.1093/femsle/fnv184. Epub 2015 Oct 9.</t>
  </si>
  <si>
    <t>Akinsanya MA</t>
  </si>
  <si>
    <t>10.1093/femsle/fnv184</t>
  </si>
  <si>
    <t>Reassessment of MxiH subunit orientation and fold within native Shigella T3SS needles using surface labelling and solid-state NMR</t>
  </si>
  <si>
    <t>Verasdonck J, Shen DK, Treadgold A, Arthur C, Böckmann A, Meier BH, Blocker AJ.</t>
  </si>
  <si>
    <t>J Struct Biol. 2015 Dec;192(3):441-448. doi: 10.1016/j.jsb.2015.10.005. Epub 2015 Oct 6.</t>
  </si>
  <si>
    <t>Verasdonck J</t>
  </si>
  <si>
    <t>PMC4658334</t>
  </si>
  <si>
    <t>10.1016/j.jsb.2015.10.005</t>
  </si>
  <si>
    <t>Biophysical Characterization of the Type III Secretion System Translocator Proteins and the Translocator Proteins Attached to Bacterium-Like Particles</t>
  </si>
  <si>
    <t>Chen X, Choudhari SP, Kumar P, Toth RT 4th, Kim JH, Van Roosmalen ML, Leenhouts K, Middaugh CR, Picking WL, Picking WD.</t>
  </si>
  <si>
    <t>J Pharm Sci. 2015 Dec;104(12):4065-4073. doi: 10.1002/jps.24659. Epub 2015 Sep 30.</t>
  </si>
  <si>
    <t>10.1002/jps.24659</t>
  </si>
  <si>
    <t>Emergence of ONPG-negative Shigella sonnei in Shanghai, China</t>
  </si>
  <si>
    <t>Wang J, Qiu S, Xu X, Su W, Li P, Liang B, Ma Q, Yang C, Qi L, Li H, Yi S, Wu Z, Wang L, Hao R, Song H, Sun Y.</t>
  </si>
  <si>
    <t>Diagn Microbiol Infect Dis. 2015 Dec;83(4):338-40. doi: 10.1016/j.diagmicrobio.2015.08.010. Epub 2015 Aug 20.</t>
  </si>
  <si>
    <t>10.1016/j.diagmicrobio.2015.08.010</t>
  </si>
  <si>
    <t>Identification of Shigella flexneri isolates carrying the Shiga toxin 1-producing gene in Quebec, Canada, linked to travel to Haiti</t>
  </si>
  <si>
    <t>Bekal S, Pilon PA, Cloutier N, Doualla-Bell F, Longtin J.</t>
  </si>
  <si>
    <t>Can J Microbiol. 2015 Dec;61(12):995-6. doi: 10.1139/cjm-2015-0538. Epub 2015 Sep 10.</t>
  </si>
  <si>
    <t>Bekal S</t>
  </si>
  <si>
    <t>10.1139/cjm-2015-0538</t>
  </si>
  <si>
    <t>Carbapenemase-producing Salmonella enterica serotype Kentucky ST198, North Africa</t>
  </si>
  <si>
    <t>Ktari S, Le Hello S, Ksibi B, Courdavault L, Mnif B, Maalej S, Fabre L, Hammami A, Weill FX.</t>
  </si>
  <si>
    <t>J Antimicrob Chemother. 2015 Dec;70(12):3405-7. doi: 10.1093/jac/dkv276. Epub 2015 Sep 16.</t>
  </si>
  <si>
    <t>10.1093/jac/dkv276</t>
  </si>
  <si>
    <t>Microbial Pollution Tracking of Dairy Farm with a Combined PCR-DGGE and qPCR Approach</t>
  </si>
  <si>
    <t>Xi X, Zhang J, Kwok L, Huo D, Feng S, Zhang H, Sun T.</t>
  </si>
  <si>
    <t>Curr Microbiol. 2015 Dec;71(6):678-86. doi: 10.1007/s00284-015-0887-6. Epub 2015 Sep 4.</t>
  </si>
  <si>
    <t>Xi X</t>
  </si>
  <si>
    <t>10.1007/s00284-015-0887-6</t>
  </si>
  <si>
    <t>Pyrosequencing analysis of bacterial communities in biofilms from different pipe materials in a city drinking water distribution system of East China</t>
  </si>
  <si>
    <t>Ren H, Wang W, Liu Y, Liu S, Lou L, Cheng D, He X, Zhou X, Qiu S, Fu L, Liu J, Hu B.</t>
  </si>
  <si>
    <t>Appl Microbiol Biotechnol. 2015 Dec;99(24):10713-24. doi: 10.1007/s00253-015-6885-6. Epub 2015 Aug 27.</t>
  </si>
  <si>
    <t>Ren H</t>
  </si>
  <si>
    <t>10.1007/s00253-015-6885-6</t>
  </si>
  <si>
    <t>Nonlinear and threshold of the association between meteorological factors and bacillary dysentery in Beijing, China</t>
  </si>
  <si>
    <t>Li ZJ, Zhang XJ, Hou XX, Xu S, Zhang JS, Song HB, Lin HL.</t>
  </si>
  <si>
    <t>Epidemiol Infect. 2015 Dec;143(16):3510-9. doi: 10.1017/S0950268815001156. Epub 2015 Jun 1.</t>
  </si>
  <si>
    <t>Li ZJ</t>
  </si>
  <si>
    <t>PMC9150982</t>
  </si>
  <si>
    <t>10.1017/S0950268815001156</t>
  </si>
  <si>
    <t>Sex, drugs and smart phone applications: findings from semistructured interviews with men who have sex with men diagnosed with Shigella flexneri 3a in England and Wales</t>
  </si>
  <si>
    <t>Gilbart VL, Simms I, Jenkins C, Furegato M, Gobin M, Oliver I, Hart G, Gill ON, Hughes G.</t>
  </si>
  <si>
    <t>Sex Transm Infect. 2015 Dec;91(8):598-602. doi: 10.1136/sextrans-2015-052014. Epub 2015 Apr 28.</t>
  </si>
  <si>
    <t>Gilbart VL</t>
  </si>
  <si>
    <t>10.1136/sextrans-2015-052014</t>
  </si>
  <si>
    <t>Vinculin Interacts with the Chlamydia Effector TarP Via a Tripartite Vinculin Binding Domain to Mediate Actin Recruitment and Assembly at the Plasma Membrane</t>
  </si>
  <si>
    <t>Thwaites TR, Pedrosa AT, Peacock TP, Carabeo RA.</t>
  </si>
  <si>
    <t>Front Cell Infect Microbiol. 2015 Nov 30;5:88. doi: 10.3389/fcimb.2015.00088. eCollection 2015.</t>
  </si>
  <si>
    <t>Thwaites TR</t>
  </si>
  <si>
    <t>PMC4663276</t>
  </si>
  <si>
    <t>10.3389/fcimb.2015.00088</t>
  </si>
  <si>
    <t>2015 Nov 30</t>
  </si>
  <si>
    <t>Association of blaCTX-M-15 and qnr genes in multidrug-resistant Salmonella Typhimurium and Shigella spp from India</t>
  </si>
  <si>
    <t>Muthuirulandi Sethuvel DP, Anandan S, Devanga Ragupathi NK, Veeraraghavan B, Vinod O, Walia K.</t>
  </si>
  <si>
    <t>J Infect Dev Ctries. 2015 Nov 30;9(11):1294-7. doi: 10.3855/jidc.6965.</t>
  </si>
  <si>
    <t>10.3855/jidc.6965</t>
  </si>
  <si>
    <t>Development and evaluation of an up-converting phosphor technology-based lateral flow assay for rapid detection of Francisella tularensis</t>
  </si>
  <si>
    <t>Hua F, Zhang P, Zhang F, Zhao Y, Li C, Sun C, Wang X, Yang R, Wang C, Yu A, Zhou L.</t>
  </si>
  <si>
    <t>Sci Rep. 2015 Nov 26;5:17178. doi: 10.1038/srep17178.</t>
  </si>
  <si>
    <t>Hua F</t>
  </si>
  <si>
    <t>PMC4660431</t>
  </si>
  <si>
    <t>10.1038/srep17178</t>
  </si>
  <si>
    <t>2015 Nov 26</t>
  </si>
  <si>
    <t>Slow Relaxation of Shape and Orientational Texture in Membrane Gel Domains</t>
  </si>
  <si>
    <t>Jeppesen JC, Solovyeva V, Brewer JR, Johannes L, Hansen PL, Simonsen AC.</t>
  </si>
  <si>
    <t>Langmuir. 2015 Nov 24;31(46):12699-707. doi: 10.1021/acs.langmuir.5b03168. Epub 2015 Nov 11.</t>
  </si>
  <si>
    <t>Jeppesen JC</t>
  </si>
  <si>
    <t>Langmuir</t>
  </si>
  <si>
    <t>10.1021/acs.langmuir.5b03168</t>
  </si>
  <si>
    <t>2015 Nov 24</t>
  </si>
  <si>
    <t>Investigation on the Synthesis of Shigella flexneri Specific Oligosaccharides Using Disaccharides as Potential Transglucosylase Acceptor Substrates</t>
  </si>
  <si>
    <t>Salamone S, Guerreiro C, Cambon E, Hargreaves JM, Tarrat N, Remaud-Siméon M, André I, Mulard LA.</t>
  </si>
  <si>
    <t>J Org Chem. 2015 Nov 20;80(22):11237-57. doi: 10.1021/acs.joc.5b01407. Epub 2015 Nov 10.</t>
  </si>
  <si>
    <t>Salamone S</t>
  </si>
  <si>
    <t>10.1021/acs.joc.5b01407</t>
  </si>
  <si>
    <t>2015 Nov 20</t>
  </si>
  <si>
    <t>Bloody diarrhoea in a patient with HIV infection</t>
  </si>
  <si>
    <t>Ashraghi MR, Williams M, Sriram T.</t>
  </si>
  <si>
    <t>BMJ Case Rep. 2015 Nov 19;2015:bcr2015212206. doi: 10.1136/bcr-2015-212206.</t>
  </si>
  <si>
    <t>Ashraghi MR</t>
  </si>
  <si>
    <t>PMC4654219</t>
  </si>
  <si>
    <t>10.1136/bcr-2015-212206</t>
  </si>
  <si>
    <t>2015 Nov 19</t>
  </si>
  <si>
    <t>A study of different buffers to maximize viability of an oral Shigella vaccine</t>
  </si>
  <si>
    <t>Chandrasekaran L, Lal M, Van De Verg LL, Venkatesan MM.</t>
  </si>
  <si>
    <t>Vaccine. 2015 Nov 17;33(46):6156-60. doi: 10.1016/j.vaccine.2015.09.063. Epub 2015 Oct 1.</t>
  </si>
  <si>
    <t>Chandrasekaran L</t>
  </si>
  <si>
    <t>10.1016/j.vaccine.2015.09.063</t>
  </si>
  <si>
    <t>2015 Nov 17</t>
  </si>
  <si>
    <t>Pathogens and pharmaceuticals in source-separated urine in eThekwini, South Africa</t>
  </si>
  <si>
    <t>Bischel HN, Özel Duygan BD, Strande L, McArdell CS, Udert KM, Kohn T.</t>
  </si>
  <si>
    <t>Water Res. 2015 Nov 15;85:57-65. doi: 10.1016/j.watres.2015.08.022. Epub 2015 Aug 14.</t>
  </si>
  <si>
    <t>10.1016/j.watres.2015.08.022</t>
  </si>
  <si>
    <t>2015 Nov 15</t>
  </si>
  <si>
    <t>Synthesis, Density Functional Theory (DFT), Urease Inhibition and Antimicrobial Activities of 5-Aryl Thiophenes Bearing Sulphonylacetamide Moieties</t>
  </si>
  <si>
    <t>Noreen M, Rasool N, Gull Y, Zubair M, Mahmood T, Ayub K, Nasim FU, Yaqoob A, Zia-Ul-Haq M, de Feo V.</t>
  </si>
  <si>
    <t>Molecules. 2015 Nov 5;20(11):19914-28. doi: 10.3390/molecules201119661.</t>
  </si>
  <si>
    <t>Noreen M</t>
  </si>
  <si>
    <t>PMC6332040</t>
  </si>
  <si>
    <t>10.3390/molecules201119661</t>
  </si>
  <si>
    <t>2015 Nov 5</t>
  </si>
  <si>
    <t>Physiological Function of Rac Prophage During Biofilm Formation and Regulation of Rac Excision in Escherichia coli K-12</t>
  </si>
  <si>
    <t>Liu X, Li Y, Guo Y, Zeng Z, Li B, Wood TK, Cai X, Wang X.</t>
  </si>
  <si>
    <t>Sci Rep. 2015 Nov 4;5:16074. doi: 10.1038/srep16074.</t>
  </si>
  <si>
    <t>PMC4632033</t>
  </si>
  <si>
    <t>10.1038/srep16074</t>
  </si>
  <si>
    <t>2015 Nov 4</t>
  </si>
  <si>
    <t>Surveillance for foodborne disease outbreaks in Iran, 2006-2011</t>
  </si>
  <si>
    <t>Masoumi Asl H, Gouya MM, Soltan-Dallal MM, Aghili N.</t>
  </si>
  <si>
    <t>Med J Islam Repub Iran. 2015 Nov 3;29:285. eCollection 2015.</t>
  </si>
  <si>
    <t>Masoumi Asl H</t>
  </si>
  <si>
    <t>PMC4764277</t>
  </si>
  <si>
    <t>2015 Nov 3</t>
  </si>
  <si>
    <t>Etiology of Childhood Infectious Diarrhea in a Developed Region of China: Compared to Childhood Diarrhea in a Developing Region and Adult Diarrhea in a Developed Region</t>
  </si>
  <si>
    <t>Wang X, Wang J, Sun H, Xia S, Duan R, Liang J, Xiao Y, Qiu H, Shan G, Jing H.</t>
  </si>
  <si>
    <t>PLoS One. 2015 Nov 3;10(11):e0142136. doi: 10.1371/journal.pone.0142136. eCollection 2015.</t>
  </si>
  <si>
    <t>PMC4631449</t>
  </si>
  <si>
    <t>10.1371/journal.pone.0142136</t>
  </si>
  <si>
    <t>In vitro antibacterial, antioxidant activity and total phenolic content of some essential oils</t>
  </si>
  <si>
    <t>Srivastava U, Ojha S, Tripathi NN, Singh P.</t>
  </si>
  <si>
    <t>J Environ Biol. 2015 Nov;36(6):1329-36.</t>
  </si>
  <si>
    <t>Srivastava U</t>
  </si>
  <si>
    <t>J Environ Biol</t>
  </si>
  <si>
    <t>2015 Nov</t>
  </si>
  <si>
    <t>Shigella Infections in Household Contacts of Pediatric Shigellosis Patients in Rural Bangladesh</t>
  </si>
  <si>
    <t>George CM, Ahmed S, Talukder KA, Azmi IJ, Perin J, Sack RB, Sack DA, Stine OC, Oldja L, Shahnaij M, Chakraborty S, Parvin T, Bhuyian SI, Bouwer E, Zhang X, Hasan TN, Luna SJ, Akter F, Faruque AS.</t>
  </si>
  <si>
    <t>Emerg Infect Dis. 2015 Nov;21(11):2006-13. doi: 10.3201/eid2111.150333.</t>
  </si>
  <si>
    <t>PMC4622242</t>
  </si>
  <si>
    <t>10.3201/eid2111.150333</t>
  </si>
  <si>
    <t>Comparative proteomics of Shigella flexneri 2a strain 301 using a rabbit ileal loop model reveals key proteins for bacterial adaptation in host niches</t>
  </si>
  <si>
    <t>Liu X, Lu L, Liu X, Pan C, Feng E, Wang D, Zhu L, Wang H.</t>
  </si>
  <si>
    <t>Int J Infect Dis. 2015 Nov;40:28-33. doi: 10.1016/j.ijid.2015.09.014. Epub 2015 Sep 28.</t>
  </si>
  <si>
    <t>10.1016/j.ijid.2015.09.014</t>
  </si>
  <si>
    <t>In vitro probiotic characterization of Lactobacillus strains from fermented radish and their anti-adherence activity against enteric pathogens</t>
  </si>
  <si>
    <t>Damodharan K, Palaniyandi SA, Yang SH, Suh JW.</t>
  </si>
  <si>
    <t>Can J Microbiol. 2015 Nov;61(11):837-50. doi: 10.1139/cjm-2015-0311. Epub 2015 Aug 10.</t>
  </si>
  <si>
    <t>10.1139/cjm-2015-0311</t>
  </si>
  <si>
    <t>Vasodilator-stimulated phosphoprotein restricts cell-to-cell spread of Shigella flexneri at the cell periphery</t>
  </si>
  <si>
    <t>Lee SY, Gertler FB, Goldberg MB.</t>
  </si>
  <si>
    <t>Microbiology (Reading). 2015 Nov;161(11):2149-60. doi: 10.1099/mic.0.000173. Epub 2015 Sep 9.</t>
  </si>
  <si>
    <t>PMC4806587</t>
  </si>
  <si>
    <t>10.1099/mic.0.000173</t>
  </si>
  <si>
    <t>A probe-free four-tube real-time PCR assay for simultaneous detection of twelve enteric viruses and bacteria</t>
  </si>
  <si>
    <t>Zhang C, Niu P, Hong Y, Wang J, Zhang J, Ma X.</t>
  </si>
  <si>
    <t>J Microbiol Methods. 2015 Nov;118:93-8. doi: 10.1016/j.mimet.2015.08.023. Epub 2015 Sep 3.</t>
  </si>
  <si>
    <t>10.1016/j.mimet.2015.08.023</t>
  </si>
  <si>
    <t>Outbreak of Shigellosis in a Homeless Shelter With Healthcare Worker Transmission-British Columbia, April 2015</t>
  </si>
  <si>
    <t>Murti M, Louie K, Bigham M, Hoang LM.</t>
  </si>
  <si>
    <t>Infect Control Hosp Epidemiol. 2015 Nov;36(11):1372-3. doi: 10.1017/ice.2015.211. Epub 2015 Sep 2.</t>
  </si>
  <si>
    <t>Murti M</t>
  </si>
  <si>
    <t>Infect Control Hosp Epidemiol</t>
  </si>
  <si>
    <t>10.1017/ice.2015.211</t>
  </si>
  <si>
    <t>Association Between Shigella Infection and Diarrhea Varies Based on Location and Age of Children</t>
  </si>
  <si>
    <t>Lindsay B, Saha D, Sanogo D, Das SK, Omore R, Farag TH, Nasrin D, Li S, Panchalingam S, Levine MM, Kotloff K, Nataro JP, Magder L, Hungerford L, Faruque AS, Oundo J, Hossain MA, Adeyemi M, Stine OC.</t>
  </si>
  <si>
    <t>Am J Trop Med Hyg. 2015 Nov;93(5):918-24. doi: 10.4269/ajtmh.14-0319. Epub 2015 Aug 31.</t>
  </si>
  <si>
    <t>Lindsay B</t>
  </si>
  <si>
    <t>PMC4703276</t>
  </si>
  <si>
    <t>10.4269/ajtmh.14-0319</t>
  </si>
  <si>
    <t>A small conserved motif supports polarity augmentation of Shigella flexneri IcsA</t>
  </si>
  <si>
    <t>Doyle MT, Grabowicz M, Morona R.</t>
  </si>
  <si>
    <t>Microbiology (Reading). 2015 Nov;161(11):2087-97. doi: 10.1099/mic.0.000165. Epub 2015 Aug 26.</t>
  </si>
  <si>
    <t>Doyle MT</t>
  </si>
  <si>
    <t>10.1099/mic.0.000165</t>
  </si>
  <si>
    <t>Determinants of Proteolysis and Cell-Binding for the Shigella flexneri Cytotoxin, SigA</t>
  </si>
  <si>
    <t>Chua EG, Al-Hasani K, Scanlon M, Adler B, Sakellaris H.</t>
  </si>
  <si>
    <t>Curr Microbiol. 2015 Nov;71(5):613-7. doi: 10.1007/s00284-015-0893-8. Epub 2015 Aug 22.</t>
  </si>
  <si>
    <t>Chua EG</t>
  </si>
  <si>
    <t>10.1007/s00284-015-0893-8</t>
  </si>
  <si>
    <t>Heat killed multi-serotype Shigella immunogens induced humoral immunity and protection against heterologous challenge in rabbit model</t>
  </si>
  <si>
    <t>Nag D, Sinha R, Mitra S, Barman S, Takeda Y, Shinoda S, Chakrabarti MK, Koley H.</t>
  </si>
  <si>
    <t>Immunobiology. 2015 Nov;220(11):1275-83. doi: 10.1016/j.imbio.2015.07.002. Epub 2015 Jul 17.</t>
  </si>
  <si>
    <t>10.1016/j.imbio.2015.07.002</t>
  </si>
  <si>
    <t>Co-administration of rIpaB domain of Shigella with rGroEL of S. Typhi enhances the immune responses and protective efficacy against Shigella infection</t>
  </si>
  <si>
    <t>Chitradevi ST, Kaur G, Uppalapati S, Yadav A, Singh D, Bansal A.</t>
  </si>
  <si>
    <t>Cell Mol Immunol. 2015 Nov;12(6):757-67. doi: 10.1038/cmi.2014.86. Epub 2015 Feb 2.</t>
  </si>
  <si>
    <t>Chitradevi ST</t>
  </si>
  <si>
    <t>PMC4716628</t>
  </si>
  <si>
    <t>10.1038/cmi.2014.86</t>
  </si>
  <si>
    <t>1,1-Diphenyl,2-picrylhydrazyl free radical scavenging, bactericidal, fungicidal and leishmanicidal properties of Teucrium stocksianum</t>
  </si>
  <si>
    <t>Shah SM, Ayaz M, Khan AU, Ullah F, Farhan, Shah AU, Iqbal H, Hussain S.</t>
  </si>
  <si>
    <t>Toxicol Ind Health. 2015 Nov;31(11):1037-43. doi: 10.1177/0748233713487250. Epub 2013 Apr 26.</t>
  </si>
  <si>
    <t>Shah SM</t>
  </si>
  <si>
    <t>10.1177/0748233713487250</t>
  </si>
  <si>
    <t>Caspase-11 cleaves gasdermin D for non-canonical inflammasome signalling</t>
  </si>
  <si>
    <t>Kayagaki N, Stowe IB, Lee BL, O'Rourke K, Anderson K, Warming S, Cuellar T, Haley B, Roose-Girma M, Phung QT, Liu PS, Lill JR, Li H, Wu J, Kummerfeld S, Zhang J, Lee WP, Snipas SJ, Salvesen GS, Morris LX, Fitzgerald L, Zhang Y, Bertram EM, Goodnow CC, Dixit VM.</t>
  </si>
  <si>
    <t>Nature. 2015 Oct 29;526(7575):666-71. doi: 10.1038/nature15541. Epub 2015 Sep 16.</t>
  </si>
  <si>
    <t>Kayagaki N</t>
  </si>
  <si>
    <t>10.1038/nature15541</t>
  </si>
  <si>
    <t>2015 Oct 29</t>
  </si>
  <si>
    <t>Prevalence and antimicrobial susceptibility patterns of Shigella among acute diarrheal outpatients in Mekelle hospital, Northern Ethiopia</t>
  </si>
  <si>
    <t>Gebrekidan A, Dejene TA, Kahsay G, Wasihun AG.</t>
  </si>
  <si>
    <t>BMC Res Notes. 2015 Oct 28;8:611. doi: 10.1186/s13104-015-1606-x.</t>
  </si>
  <si>
    <t>Gebrekidan A</t>
  </si>
  <si>
    <t>PMC4624588</t>
  </si>
  <si>
    <t>10.1186/s13104-015-1606-x</t>
  </si>
  <si>
    <t>2015 Oct 28</t>
  </si>
  <si>
    <t>A 65-year-old HIV-positive man with acute diarrhea</t>
  </si>
  <si>
    <t>Lam PW, Bunce PE.</t>
  </si>
  <si>
    <t>CMAJ. 2015 Oct 20;187(15):1153-1154. doi: 10.1503/cmaj.150183. Epub 2015 Aug 4.</t>
  </si>
  <si>
    <t>Lam PW</t>
  </si>
  <si>
    <t>CMAJ</t>
  </si>
  <si>
    <t>PMC4610839</t>
  </si>
  <si>
    <t>10.1503/cmaj.150183</t>
  </si>
  <si>
    <t>2015 Oct 20</t>
  </si>
  <si>
    <t>Shigella Effector OspB Activates mTORC1 in a Manner That Depends on IQGAP1 and Promotes Cell Proliferation</t>
  </si>
  <si>
    <t>Lu R, Herrera BB, Eshleman HD, Fu Y, Bloom A, Li Z, Sacks DB, Goldberg MB.</t>
  </si>
  <si>
    <t>PLoS Pathog. 2015 Oct 16;11(10):e1005200. doi: 10.1371/journal.ppat.1005200. eCollection 2015 Oct.</t>
  </si>
  <si>
    <t>Lu R</t>
  </si>
  <si>
    <t>PMC4608727</t>
  </si>
  <si>
    <t>10.1371/journal.ppat.1005200</t>
  </si>
  <si>
    <t>2015 Oct 16</t>
  </si>
  <si>
    <t>Total phenolic and flavonoid content and antibacterial activity of Punica granatum L. var. pleniflora flowers (Golnar) against bacterial strains causing foodborne diseases</t>
  </si>
  <si>
    <t>Mahboubi A, Asgarpanah J, Sadaghiyani PN, Faizi M.</t>
  </si>
  <si>
    <t>BMC Complement Altern Med. 2015 Oct 15;15:366. doi: 10.1186/s12906-015-0887-x.</t>
  </si>
  <si>
    <t>Mahboubi A</t>
  </si>
  <si>
    <t>PMC4608109</t>
  </si>
  <si>
    <t>10.1186/s12906-015-0887-x</t>
  </si>
  <si>
    <t>2015 Oct 15</t>
  </si>
  <si>
    <t>Spatio-Temporal Pattern and Socio-Economic Factors of Bacillary Dysentery at County Level in Sichuan Province, China</t>
  </si>
  <si>
    <t>Ma Y, Zhang T, Liu L, Lv Q, Yin F.</t>
  </si>
  <si>
    <t>Sci Rep. 2015 Oct 15;5:15264. doi: 10.1038/srep15264.</t>
  </si>
  <si>
    <t>PMC4606827</t>
  </si>
  <si>
    <t>10.1038/srep15264</t>
  </si>
  <si>
    <t>Simultaneous quantification of Escherichia coli O157:H7 and Shigella boydii using a visual-antibody-macroarray</t>
  </si>
  <si>
    <t>Wu M, Li H, Jiang Y, Song C, Guo H, Wu S, Liu C, Li J, Zeng H, Zhai X, Zhang W, Fan E, Liu Q.</t>
  </si>
  <si>
    <t>Analyst. 2015 Oct 7;140(19):6595-601. doi: 10.1039/c5an01035g. Epub 2015 Aug 24.</t>
  </si>
  <si>
    <t>10.1039/c5an01035g</t>
  </si>
  <si>
    <t>2015 Oct 7</t>
  </si>
  <si>
    <t>Bacteriophage administration significantly reduces Shigella colonization and shedding by Shigella-challenged mice without deleterious side effects and distortions in the gut microbiota</t>
  </si>
  <si>
    <t>Mai V, Ukhanova M, Reinhard MK, Li M, Sulakvelidze A.</t>
  </si>
  <si>
    <t>Bacteriophage. 2015 Aug 28;5(4):e1088124. doi: 10.1080/21597081.2015.1088124. eCollection 2015 Oct-Dec.</t>
  </si>
  <si>
    <t>Mai V</t>
  </si>
  <si>
    <t>Bacteriophage</t>
  </si>
  <si>
    <t>PMC4745833</t>
  </si>
  <si>
    <t>10.1080/21597081.2015.1088124</t>
  </si>
  <si>
    <t>2015 Aug 28</t>
  </si>
  <si>
    <t>Antimicrobial Properties of a Potential Probiotic Lactobacillus from Thai Newborn Feces</t>
  </si>
  <si>
    <t>Chimchang J, Theparee T, Ladda B, Tanasupawat S, Wongsatayanon BT, Taweechotipatr M.</t>
  </si>
  <si>
    <t>J Med Assoc Thai. 2015 Oct;98 Suppl 9:S116-22.</t>
  </si>
  <si>
    <t>Chimchang J</t>
  </si>
  <si>
    <t>2015 Oct</t>
  </si>
  <si>
    <t>[Burden of salmonellosis and shigellosis in four departments of Guatemala, 2010]</t>
  </si>
  <si>
    <t>Díaz SL, Jarquin C, Morales AJ, Morales M, Valenzuela C.</t>
  </si>
  <si>
    <t>Rev Panam Salud Publica. 2015 Oct;38(4):326-32.</t>
  </si>
  <si>
    <t>Díaz SL</t>
  </si>
  <si>
    <t>[Analysis of the drug resistance and the integron resistance gene cassette's characteristics of Shigella flexneri]</t>
  </si>
  <si>
    <t>Ma Q, Liu Y, Liu J, Yao M, Yuan G.</t>
  </si>
  <si>
    <t>Zhonghua Er Ke Za Zhi. 2015 Oct;53(10):765-70.</t>
  </si>
  <si>
    <t>Evaluation of anti-bacterial effects of some novel thiazole and imidazole derivatives against some pathogenic bacteria</t>
  </si>
  <si>
    <t>Ghasemi B, Sanjarani G, Sanjarani Z, Majidiani H.</t>
  </si>
  <si>
    <t>Iran J Microbiol. 2015 Oct;7(5):281-6.</t>
  </si>
  <si>
    <t>Ghasemi B</t>
  </si>
  <si>
    <t>PMC4695510</t>
  </si>
  <si>
    <t>A Field-Expedient Method for Direct Detection of Enterotoxigenic E Coli and Shigella from Stool</t>
  </si>
  <si>
    <t>Silapong S, Neesanant P, Sethabutr O, Lertsethtakarn P, Bodhidatta L, McAvin JC, Mason CJ.</t>
  </si>
  <si>
    <t>US Army Med Dep J. 2015 Oct-Dec:51-8.</t>
  </si>
  <si>
    <t>Silapong S</t>
  </si>
  <si>
    <t>US Army Med Dep J</t>
  </si>
  <si>
    <t>2015 Oct-Dec</t>
  </si>
  <si>
    <t>Molecular characterisation of enteroinvasive Escherichia coli O136:K78 isolates from patients of a diarrhoea outbreak in China</t>
  </si>
  <si>
    <t>Zhou X, Xia W, Tu J, Xue L, Ni X.</t>
  </si>
  <si>
    <t>Indian J Med Microbiol. 2015 Oct-Dec;33(4):528-32. doi: 10.4103/0255-0857.167328.</t>
  </si>
  <si>
    <t>10.4103/0255-0857.167328</t>
  </si>
  <si>
    <t>Impact of dietary fiber/starch ratio in shaping caecal microbiota in rabbits</t>
  </si>
  <si>
    <t>Zhu Y, Wang C, Li F.</t>
  </si>
  <si>
    <t>Can J Microbiol. 2015 Oct;61(10):771-84. doi: 10.1139/cjm-2015-0201. Epub 2015 Aug 4.</t>
  </si>
  <si>
    <t>10.1139/cjm-2015-0201</t>
  </si>
  <si>
    <t>In vitro and in vivo examination of anticolonization of pathogens by Lactobacillus paracasei FJ861111.1</t>
  </si>
  <si>
    <t>Deng K, Chen T, Wu Q, Xin H, Wei Q, Hu P, Wang X, Wang X, Wei H, Shah NP.</t>
  </si>
  <si>
    <t>J Dairy Sci. 2015 Oct;98(10):6759-66. doi: 10.3168/jds.2015-9761. Epub 2015 Aug 5.</t>
  </si>
  <si>
    <t>Deng K</t>
  </si>
  <si>
    <t>10.3168/jds.2015-9761</t>
  </si>
  <si>
    <t>Quantification of viable but nonculturable Salmonella spp. and Shigella spp. during sludge anaerobic digestion and their reactivation during cake storage</t>
  </si>
  <si>
    <t>Fu B, Jiang Q, Liu HB, Liu H.</t>
  </si>
  <si>
    <t>J Appl Microbiol. 2015 Oct;119(4):1138-47. doi: 10.1111/jam.12887. Epub 2015 Sep 7.</t>
  </si>
  <si>
    <t>Fu B</t>
  </si>
  <si>
    <t>10.1111/jam.12887</t>
  </si>
  <si>
    <t>Serum bacterial DNA detection in patients with cholangitis after Kasai procedure</t>
  </si>
  <si>
    <t>Luo Q, Hao F, Zhang M, Guo C.</t>
  </si>
  <si>
    <t>Pediatr Int. 2015 Oct;57(5):954-60. doi: 10.1111/ped.12737.</t>
  </si>
  <si>
    <t>Pediatr Int</t>
  </si>
  <si>
    <t>10.1111/ped.12737</t>
  </si>
  <si>
    <t>Determinants of percent expenditure of household income due to childhood diarrhoea in rural Bangladesh</t>
  </si>
  <si>
    <t>Das J, Das SK, Ahmed S, Ferdous F, Farzana FD, Sarker MH, Ahmed AM, Chisti MJ, Malek MA, Rahman A, Faruque AS, Mamun AA.</t>
  </si>
  <si>
    <t>Epidemiol Infect. 2015 Oct;143(13):2700-6. doi: 10.1017/S0950268814003781. Epub 2015 Jan 16.</t>
  </si>
  <si>
    <t>Das J</t>
  </si>
  <si>
    <t>PMC9151029</t>
  </si>
  <si>
    <t>10.1017/S0950268814003781</t>
  </si>
  <si>
    <t>Comparison of resistance to third-generation cephalosporins in Shigella between Europe-America and Asia-Africa from 1998 to 2012</t>
  </si>
  <si>
    <t>Gu B, Zhou M, Ke X, Pan S, Cao Y, Huang Y, Zhuang L, Liu G, Tong M.</t>
  </si>
  <si>
    <t>Epidemiol Infect. 2015 Oct;143(13):2687-99. doi: 10.1017/S0950268814003446. Epub 2015 Jan 2.</t>
  </si>
  <si>
    <t>PMC9151070</t>
  </si>
  <si>
    <t>10.1017/S0950268814003446</t>
  </si>
  <si>
    <t>The Etiology of Juvenile Idiopathic Arthritis</t>
  </si>
  <si>
    <t>Rigante D, Bosco A, Esposito S.</t>
  </si>
  <si>
    <t>Clin Rev Allergy Immunol. 2015 Oct;49(2):253-61. doi: 10.1007/s12016-014-8460-9.</t>
  </si>
  <si>
    <t>Rigante D</t>
  </si>
  <si>
    <t>Clin Rev Allergy Immunol</t>
  </si>
  <si>
    <t>10.1007/s12016-014-8460-9</t>
  </si>
  <si>
    <t>Exoelectrogens Leading to Precise Reduction of Graphene Oxide by Flexibly Switching Their Environment during Respiration</t>
  </si>
  <si>
    <t>Bansal P, Doshi S, Panwar AS, Bahadur D.</t>
  </si>
  <si>
    <t>ACS Appl Mater Interfaces. 2015 Sep 23;7(37):20576-84. doi: 10.1021/acsami.5b04390. Epub 2015 Sep 14.</t>
  </si>
  <si>
    <t>Bansal P</t>
  </si>
  <si>
    <t>10.1021/acsami.5b04390</t>
  </si>
  <si>
    <t>2015 Sep 23</t>
  </si>
  <si>
    <t>Structure and genetics of the O-antigen of Escherichia coli O169 related to the O-antigen of Shigella boydii type 6</t>
  </si>
  <si>
    <t>Perepelov AV, Shashkov AS, Guo X, Filatov AV, Weintraub A, Widmalm G, Knirel YA.</t>
  </si>
  <si>
    <t>Carbohydr Res. 2015 Sep 23;414:46-50. doi: 10.1016/j.carres.2015.05.016. Epub 2015 Jun 16.</t>
  </si>
  <si>
    <t>10.1016/j.carres.2015.05.016</t>
  </si>
  <si>
    <t>Bilateral cellulitis</t>
  </si>
  <si>
    <t>Batra V, Baras A.</t>
  </si>
  <si>
    <t>BMJ Case Rep. 2015 Sep 21;2015:bcr2015211117. doi: 10.1136/bcr-2015-211117.</t>
  </si>
  <si>
    <t>Batra V</t>
  </si>
  <si>
    <t>PMC4577663</t>
  </si>
  <si>
    <t>10.1136/bcr-2015-211117</t>
  </si>
  <si>
    <t>2015 Sep 21</t>
  </si>
  <si>
    <t>Structural and Biochemical Analysis of a Single Amino-Acid Mutant of WzzBSF That Alters Lipopolysaccharide O-Antigen Chain Length in Shigella flexneri</t>
  </si>
  <si>
    <t>Chang CW, Tran EN, Ericsson DJ, Casey LW, Lonhienne T, Benning F, Morona R, Kobe B.</t>
  </si>
  <si>
    <t>PLoS One. 2015 Sep 17;10(9):e0138266. doi: 10.1371/journal.pone.0138266. eCollection 2015.</t>
  </si>
  <si>
    <t>Chang CW</t>
  </si>
  <si>
    <t>PMC4574919</t>
  </si>
  <si>
    <t>10.1371/journal.pone.0138266</t>
  </si>
  <si>
    <t>2015 Sep 17</t>
  </si>
  <si>
    <t>Attributes of carbapenemase encoding conjugative plasmid pNDM-SAL from an extensively drug-resistant Salmonella enterica Serovar Senftenberg</t>
  </si>
  <si>
    <t>Sarkar A, Pazhani GP, Chowdhury G, Ghosh A, Ramamurthy T.</t>
  </si>
  <si>
    <t>Front Microbiol. 2015 Sep 15;6:969. doi: 10.3389/fmicb.2015.00969. eCollection 2015.</t>
  </si>
  <si>
    <t>Sarkar A</t>
  </si>
  <si>
    <t>PMC4569734</t>
  </si>
  <si>
    <t>10.3389/fmicb.2015.00969</t>
  </si>
  <si>
    <t>2015 Sep 15</t>
  </si>
  <si>
    <t>Antimicrobial resistance of bacteria isolated from patients with bloodstream infections at a tertiary care hospital in the Democratic Republic of the Congo</t>
  </si>
  <si>
    <t>Irenge LM, Kabego L, Kinunu FB, Itongwa M, Mitangala PN, Gala JL, Chirimwami RB.</t>
  </si>
  <si>
    <t>S Afr Med J. 2015 Sep 14;105(9):752-5. doi: 10.7196/SAMJnew.7937.</t>
  </si>
  <si>
    <t>Irenge LM</t>
  </si>
  <si>
    <t>S Afr Med J</t>
  </si>
  <si>
    <t>10.7196/SAMJnew.7937</t>
  </si>
  <si>
    <t>2015 Sep 14</t>
  </si>
  <si>
    <t>Whole Genome Sequence Analysis of Salmonella Enteritidis PT4 Outbreaks from a National Reference Laboratory's Viewpoint</t>
  </si>
  <si>
    <t>Wuyts V, Denayer S, Roosens NH, Mattheus W, Bertrand S, Marchal K, Dierick K, De Keersmaecker SC.</t>
  </si>
  <si>
    <t>PLoS Curr. 2015 Sep 11;7:ecurrents.outbreaks.aa5372d90826e6cb0136ff66bb7a62fc. doi: 10.1371/currents.outbreaks.aa5372d90826e6cb0136ff66bb7a62fc.</t>
  </si>
  <si>
    <t>PLoS Curr</t>
  </si>
  <si>
    <t>PMC4593640</t>
  </si>
  <si>
    <t>10.1371/currents.outbreaks.aa5372d90826e6cb0136ff66bb7a62fc</t>
  </si>
  <si>
    <t>2015 Sep 11</t>
  </si>
  <si>
    <t>Separation and Identification of Four New Compounds with Antibacterial Activity from Portulaca oleracea L</t>
  </si>
  <si>
    <t>Lei X, Li J, Liu B, Zhang N, Liu H.</t>
  </si>
  <si>
    <t>Molecules. 2015 Sep 10;20(9):16375-87. doi: 10.3390/molecules200916375.</t>
  </si>
  <si>
    <t>Lei X</t>
  </si>
  <si>
    <t>PMC6332283</t>
  </si>
  <si>
    <t>10.3390/molecules200916375</t>
  </si>
  <si>
    <t>2015 Sep 10</t>
  </si>
  <si>
    <t>Mechanism of Action and Initial, In Vitro SAR of an Inhibitor of the Shigella flexneri Virulence Regulator VirF</t>
  </si>
  <si>
    <t>Emanuele AA, Garcia GA.</t>
  </si>
  <si>
    <t>PLoS One. 2015 Sep 9;10(9):e0137410. doi: 10.1371/journal.pone.0137410. eCollection 2015.</t>
  </si>
  <si>
    <t>Emanuele AA</t>
  </si>
  <si>
    <t>PMC4564171</t>
  </si>
  <si>
    <t>10.1371/journal.pone.0137410</t>
  </si>
  <si>
    <t>2015 Sep 9</t>
  </si>
  <si>
    <t>Geriatric Respondents and Non-Respondents to Probiotic Intervention Can be Differentiated by Inherent Gut Microbiome Composition</t>
  </si>
  <si>
    <t>Senan S, Prajapati JB, Joshi CG, Sreeja V, Gohel MK, Trivedi S, Patel RM, Pandya H, Singh US, Phatak A, Patel HA.</t>
  </si>
  <si>
    <t>Front Microbiol. 2015 Sep 8;6:944. doi: 10.3389/fmicb.2015.00944. eCollection 2015.</t>
  </si>
  <si>
    <t>Senan S</t>
  </si>
  <si>
    <t>PMC4561823</t>
  </si>
  <si>
    <t>10.3389/fmicb.2015.00944</t>
  </si>
  <si>
    <t>2015 Sep 8</t>
  </si>
  <si>
    <t>[The structure and significance of enterobacterial common antigen (ECA)]</t>
  </si>
  <si>
    <t>Goździewicz TK, Łukasiewicz J, Ługowski C.</t>
  </si>
  <si>
    <t>Postepy Hig Med Dosw (Online). 2015 Sep 8;69:1003-12.</t>
  </si>
  <si>
    <t>Goździewicz TK</t>
  </si>
  <si>
    <t>Postepy Hig Med Dosw (Online)</t>
  </si>
  <si>
    <t>An innate immune system-mimicking, real-time biosensing of infectious bacteria</t>
  </si>
  <si>
    <t>Seo SM, Jeon JW, Kim TY, Paek SH.</t>
  </si>
  <si>
    <t>Analyst. 2015 Sep 7;140(17):6061-70. doi: 10.1039/c5an00912j.</t>
  </si>
  <si>
    <t>Seo SM</t>
  </si>
  <si>
    <t>10.1039/c5an00912j</t>
  </si>
  <si>
    <t>2015 Sep 7</t>
  </si>
  <si>
    <t>[Antibiotics-resistance and pulsed-field gel electrophoresis patterns of Shigella sonnei from different regions]</t>
  </si>
  <si>
    <t>Liang B, Qiu S, Cui X, Wang X, Yi S, Wang J, Yang X, Ren Y, Song H.</t>
  </si>
  <si>
    <t>Wei Sheng Wu Xue Bao. 2015 Sep 4;55(9):1215-23.</t>
  </si>
  <si>
    <t>2015 Sep 4</t>
  </si>
  <si>
    <t>[UNIVERSALITY OF CHANGES IN EPIDEMIC PROCESS MANIFESTATIONS OF ANTHROPONOSIS INFECTIONS IN RECENT DECADES]</t>
  </si>
  <si>
    <t>Briko NI, Mindlina AY, Polibin RV.</t>
  </si>
  <si>
    <t>Zh Mikrobiol Epidemiol Immunobiol. 2015 Sep-Oct;(5):12-20.</t>
  </si>
  <si>
    <t>Briko NI</t>
  </si>
  <si>
    <t>2015 Sep-Oct</t>
  </si>
  <si>
    <t>Novel strain of Shigella dysenteriae serotype 7 from India</t>
  </si>
  <si>
    <t>Mandal J, Poonambath DK, Bhosale NK, Das A.</t>
  </si>
  <si>
    <t>New Microbes New Infect. 2015 Jul 7;7:97-9. doi: 10.1016/j.nmni.2015.06.011. eCollection 2015 Sep.</t>
  </si>
  <si>
    <t>Mandal J</t>
  </si>
  <si>
    <t>PMC4552805</t>
  </si>
  <si>
    <t>10.1016/j.nmni.2015.06.011</t>
  </si>
  <si>
    <t>2015 Jul 7</t>
  </si>
  <si>
    <t>The bacterial pangenome as a new tool for analysing pathogenic bacteria</t>
  </si>
  <si>
    <t>Rouli L, Merhej V, Fournier PE, Raoult D.</t>
  </si>
  <si>
    <t>New Microbes New Infect. 2015 Jun 26;7:72-85. doi: 10.1016/j.nmni.2015.06.005. eCollection 2015 Sep.</t>
  </si>
  <si>
    <t>Rouli L</t>
  </si>
  <si>
    <t>PMC4552756</t>
  </si>
  <si>
    <t>10.1016/j.nmni.2015.06.005</t>
  </si>
  <si>
    <t>2015 Jun 26</t>
  </si>
  <si>
    <t>Report: Antibacterial and antifungal activities of leaf extract of Achyranthes aspera (Amaranthaceae) from Pakistan</t>
  </si>
  <si>
    <t>Khuda F, Iqbal Z, Khan A, Zakiullah, Shah WA, Shah Y, Ahmad L, Hassan M, Khan A, Khan A.</t>
  </si>
  <si>
    <t>Pak J Pharm Sci. 2015 Sep;28(5):1797-800.</t>
  </si>
  <si>
    <t>Khuda F</t>
  </si>
  <si>
    <t>2015 Sep</t>
  </si>
  <si>
    <t>Broad spectrum antimicrobial compounds from the bacterium Exiguobacterium mexicanum MSSRFS9</t>
  </si>
  <si>
    <t>Shanthakumar SP, Duraisamy P, Vishwanath G, Selvanesan BC, Ramaraj V, Vasantharaj David B.</t>
  </si>
  <si>
    <t>Microbiol Res. 2015 Sep;178:59-65. doi: 10.1016/j.micres.2015.06.007. Epub 2015 Jul 6.</t>
  </si>
  <si>
    <t>Shanthakumar SP</t>
  </si>
  <si>
    <t>10.1016/j.micres.2015.06.007</t>
  </si>
  <si>
    <t>Detection of Wzy/Wzz interaction in Shigella flexneri</t>
  </si>
  <si>
    <t>Nath P, Morona R.</t>
  </si>
  <si>
    <t>Microbiology (Reading). 2015 Sep;161(9):1797-1805. doi: 10.1099/mic.0.000132. Epub 2015 Jul 9.</t>
  </si>
  <si>
    <t>Nath P</t>
  </si>
  <si>
    <t>10.1099/mic.0.000132</t>
  </si>
  <si>
    <t>Pathogen-specific burdens of community diarrhoea in developing countries: a multisite birth cohort study (MAL-ED)</t>
  </si>
  <si>
    <t>Platts-Mills JA, Babji S, Bodhidatta L, Gratz J, Haque R, Havt A, McCormick BJ, McGrath M, Olortegui MP, Samie A, Shakoor S, Mondal D, Lima IF, Hariraju D, Rayamajhi BB, Qureshi S, Kabir F, Yori PP, Mufamadi B, Amour C, Carreon JD, Richard SA, Lang D, Bessong P, Mduma E, Ahmed T, Lima AA, Mason CJ, Zaidi AK, Bhutta ZA, Kosek M, Guerrant RL, Gottlieb M, Miller M, Kang G, Houpt ER; MAL-ED Network Investigators.</t>
  </si>
  <si>
    <t>Lancet Glob Health. 2015 Sep;3(9):e564-75. doi: 10.1016/S2214-109X(15)00151-5. Epub 2015 Jul 19.</t>
  </si>
  <si>
    <t>PMC7328884</t>
  </si>
  <si>
    <t>NIHMS1603703</t>
  </si>
  <si>
    <t>10.1016/S2214-109X(15)00151-5</t>
  </si>
  <si>
    <t>Shigellosis in Subjects with Traveler's Diarrhea Versus Domestically Acquired Diarrhea: Implications for Antimicrobial Therapy and Human Immunodeficiency Virus Surveillance</t>
  </si>
  <si>
    <t>Toro C, Arroyo A, Sarria A, Iglesias N, Enríquez A, Baquero M, de Guevara CL.</t>
  </si>
  <si>
    <t>Am J Trop Med Hyg. 2015 Sep;93(3):491-6. doi: 10.4269/ajtmh.14-0804. Epub 2015 Jul 20.</t>
  </si>
  <si>
    <t>Toro C</t>
  </si>
  <si>
    <t>PMC4559685</t>
  </si>
  <si>
    <t>10.4269/ajtmh.14-0804</t>
  </si>
  <si>
    <t>In vitro probiotic characteristics of Lactobacillus plantarum ZDY 2013 and its modulatory effect on gut microbiota of mice</t>
  </si>
  <si>
    <t>Huang R, Tao X, Wan C, Li S, Xu H, Xu F, Shah NP, Wei H.</t>
  </si>
  <si>
    <t>J Dairy Sci. 2015 Sep;98(9):5850-61. doi: 10.3168/jds.2014-9153. Epub 2015 Jul 2.</t>
  </si>
  <si>
    <t>Huang R</t>
  </si>
  <si>
    <t>10.3168/jds.2014-9153</t>
  </si>
  <si>
    <t>Bacterial Internalization, Localization, and Effectors Shape the Epithelial Immune Response during Shigella flexneri Infection</t>
  </si>
  <si>
    <t>Lippmann J, Gwinner F, Rey C, Tamir U, Law HK, Schwikowski B, Enninga J.</t>
  </si>
  <si>
    <t>Infect Immun. 2015 Sep;83(9):3624-37. doi: 10.1128/IAI.00574-15. Epub 2015 Jun 29.</t>
  </si>
  <si>
    <t>Lippmann J</t>
  </si>
  <si>
    <t>PMC4534675</t>
  </si>
  <si>
    <t>10.1128/IAI.00574-15</t>
  </si>
  <si>
    <t>Environmental Factors Associated with High Fly Densities and Diarrhea in Vellore, India</t>
  </si>
  <si>
    <t>Collinet-Adler S, Babji S, Francis M, Kattula D, Premkumar PS, Sarkar R, Mohan VR, Ward H, Kang G, Balraj V, Naumova EN.</t>
  </si>
  <si>
    <t>Appl Environ Microbiol. 2015 Sep 1;81(17):6053-8. doi: 10.1128/AEM.01236-15. Epub 2015 Jun 26.</t>
  </si>
  <si>
    <t>Collinet-Adler S</t>
  </si>
  <si>
    <t>PMC4551260</t>
  </si>
  <si>
    <t>10.1128/AEM.01236-15</t>
  </si>
  <si>
    <t>2015 Sep 1</t>
  </si>
  <si>
    <t>Acute cholecystitis associated with infection of Enterobacteriaceae from gut microbiota</t>
  </si>
  <si>
    <t>Liu J, Yan Q, Luo F, Shang D, Wu D, Zhang H, Shang X, Kang X, Abdo M, Liu B, Ma Y, Xin Y.</t>
  </si>
  <si>
    <t>Clin Microbiol Infect. 2015 Sep;21(9):851.e1-9. doi: 10.1016/j.cmi.2015.05.017. Epub 2015 May 27.</t>
  </si>
  <si>
    <t>10.1016/j.cmi.2015.05.017</t>
  </si>
  <si>
    <t>Bacterial spread from cell to cell: beyond actin-based motility</t>
  </si>
  <si>
    <t>Kuehl CJ, Dragoi AM, Talman A, Agaisse H.</t>
  </si>
  <si>
    <t>Trends Microbiol. 2015 Sep;23(9):558-66. doi: 10.1016/j.tim.2015.04.010. Epub 2015 May 25.</t>
  </si>
  <si>
    <t>PMC4560970</t>
  </si>
  <si>
    <t>NIHMS688956</t>
  </si>
  <si>
    <t>10.1016/j.tim.2015.04.010</t>
  </si>
  <si>
    <t>Distribution and antimicrobial resistance of enteric pathogens in Chinese paediatric diarrhoea: a multicentre retrospective study, 2008-2013</t>
  </si>
  <si>
    <t>Zhang H, Pan F, Zhao X, Wang G, Tu Y, Fu S, Wang J, Pan J, Song J, Wang W, Jin Z, Xu H, Ren Y, Li Y, Zhong N.</t>
  </si>
  <si>
    <t>Epidemiol Infect. 2015 Sep;143(12):2512-9. doi: 10.1017/S0950268814003756. Epub 2015 Jan 14.</t>
  </si>
  <si>
    <t>PMC9151064</t>
  </si>
  <si>
    <t>10.1017/S0950268814003756</t>
  </si>
  <si>
    <t>Physico-chemical Analysis, Microbial Isolation, Sensitivity Test of the Isolates and Solar Disinfection of Water Running in Community Taps and River Kandutura in Nakuru North Sub-county, Kenya</t>
  </si>
  <si>
    <t>Waithaka PN, Maingi JM, Nyamache AK.</t>
  </si>
  <si>
    <t>Open Microbiol J. 2015 Aug 31;9:117-24. doi: 10.2174/1874285801509010117. eCollection 2015.</t>
  </si>
  <si>
    <t>Waithaka PN</t>
  </si>
  <si>
    <t>PMC4598373</t>
  </si>
  <si>
    <t>10.2174/1874285801509010117</t>
  </si>
  <si>
    <t>2015 Aug 31</t>
  </si>
  <si>
    <t>Comparative Genomics and Characterization of Hybrid Shigatoxigenic and Enterotoxigenic Escherichia coli (STEC/ETEC) Strains</t>
  </si>
  <si>
    <t>Nyholm O, Halkilahti J, Wiklund G, Okeke U, Paulin L, Auvinen P, Haukka K, Siitonen A.</t>
  </si>
  <si>
    <t>PLoS One. 2015 Aug 27;10(8):e0135936. doi: 10.1371/journal.pone.0135936. eCollection 2015.</t>
  </si>
  <si>
    <t>Nyholm O</t>
  </si>
  <si>
    <t>PMC4551483</t>
  </si>
  <si>
    <t>10.1371/journal.pone.0135936</t>
  </si>
  <si>
    <t>2015 Aug 27</t>
  </si>
  <si>
    <t>Multifactor Regulation of the MdtJI Polyamine Transporter in Shigella</t>
  </si>
  <si>
    <t>Leuzzi A, Di Martino ML, Campilongo R, Falconi M, Barbagallo M, Marcocci L, Pietrangeli P, Casalino M, Grossi M, Micheli G, Colonna B, Prosseda G.</t>
  </si>
  <si>
    <t>PLoS One. 2015 Aug 27;10(8):e0136744. doi: 10.1371/journal.pone.0136744. eCollection 2015.</t>
  </si>
  <si>
    <t>PMC4636849</t>
  </si>
  <si>
    <t>10.1371/journal.pone.0136744</t>
  </si>
  <si>
    <t>Safety and immunogenicity of a candidate bioconjugate vaccine against Shigella dysenteriae type 1 administered to healthy adults: A single blind, partially randomized Phase I study</t>
  </si>
  <si>
    <t>Hatz CF, Bally B, Rohrer S, Steffen R, Kramme S, Siegrist CA, Wacker M, Alaimo C, Fonck VG.</t>
  </si>
  <si>
    <t>Vaccine. 2015 Aug 26;33(36):4594-601. doi: 10.1016/j.vaccine.2015.06.102. Epub 2015 Jul 7.</t>
  </si>
  <si>
    <t>Hatz CF</t>
  </si>
  <si>
    <t>10.1016/j.vaccine.2015.06.102</t>
  </si>
  <si>
    <t>2015 Aug 26</t>
  </si>
  <si>
    <t>Differential responses of gut microbiota to the same prebiotic formula in oligotrophic and eutrophic batch fermentation systems</t>
  </si>
  <si>
    <t>Long W, Xue Z, Zhang Q, Feng Z, Bridgewater L, Wang L, Zhao L, Pang X.</t>
  </si>
  <si>
    <t>Sci Rep. 2015 Aug 25;5:13469. doi: 10.1038/srep13469.</t>
  </si>
  <si>
    <t>Long W</t>
  </si>
  <si>
    <t>PMC4548253</t>
  </si>
  <si>
    <t>10.1038/srep13469</t>
  </si>
  <si>
    <t>2015 Aug 25</t>
  </si>
  <si>
    <t>Antibacterial mode of action of the hydroethanolic extract of Leonotis nepetifolia (L.) R. Br. involves bacterial membrane perturbations</t>
  </si>
  <si>
    <t>Oliveira DM, Melo FG, Balogun SO, Flach A, de Souza EC, de Souza GP, Rocha Ido N, da Costa LA, Soares IM, da Silva LI, Ascêncio SD, de Oliveira Martins DT.</t>
  </si>
  <si>
    <t>J Ethnopharmacol. 2015 Aug 22;172:356-63. doi: 10.1016/j.jep.2015.06.027. Epub 2015 Jun 21.</t>
  </si>
  <si>
    <t>Oliveira DM</t>
  </si>
  <si>
    <t>10.1016/j.jep.2015.06.027</t>
  </si>
  <si>
    <t>2015 Aug 22</t>
  </si>
  <si>
    <t>Intracellular Bacterial Pathogens Trigger the Formation of U Small Nuclear RNA Bodies (U Bodies) through Metabolic Stress Induction</t>
  </si>
  <si>
    <t>Tsalikis J, Tattoli I, Ling A, Sorbara MT, Croitoru DO, Philpott DJ, Girardin SE.</t>
  </si>
  <si>
    <t>J Biol Chem. 2015 Aug 21;290(34):20904-20918. doi: 10.1074/jbc.M115.659466. Epub 2015 Jul 1.</t>
  </si>
  <si>
    <t>Tsalikis J</t>
  </si>
  <si>
    <t>PMC4543651</t>
  </si>
  <si>
    <t>10.1074/jbc.M115.659466</t>
  </si>
  <si>
    <t>2015 Aug 21</t>
  </si>
  <si>
    <t>What Glues a Homodimer Together: Systematic Analysis of the Stabilizing Effect of an Aromatic Hot Spot in the Protein-Protein Interface of the tRNA-Modifying Enzyme Tgt</t>
  </si>
  <si>
    <t>Jakobi S, Nguyen PT, Debaene F, Cianférani S, Reuter K, Klebe G.</t>
  </si>
  <si>
    <t>ACS Chem Biol. 2015 Aug 21;10(8):1897-907. doi: 10.1021/acschembio.5b00028. Epub 2015 May 26.</t>
  </si>
  <si>
    <t>Jakobi S</t>
  </si>
  <si>
    <t>10.1021/acschembio.5b00028</t>
  </si>
  <si>
    <t>The evolutionary dynamics of tRNA-gene copy number and codon-use in E. coli</t>
  </si>
  <si>
    <t>McDonald MJ, Chou CH, Swamy KB, Huang HD, Leu JY.</t>
  </si>
  <si>
    <t>BMC Evol Biol. 2015 Aug 19;15:163. doi: 10.1186/s12862-015-0441-y.</t>
  </si>
  <si>
    <t>McDonald MJ</t>
  </si>
  <si>
    <t>PMC4539685</t>
  </si>
  <si>
    <t>10.1186/s12862-015-0441-y</t>
  </si>
  <si>
    <t>2015 Aug 19</t>
  </si>
  <si>
    <t>Virulence from vesicles: Novel mechanisms of host cell injury by Escherichia coli O104:H4 outbreak strain</t>
  </si>
  <si>
    <t>Kunsmann L, Rüter C, Bauwens A, Greune L, Glüder M, Kemper B, Fruth A, Wai SN, He X, Lloubes R, Schmidt MA, Dobrindt U, Mellmann A, Karch H, Bielaszewska M.</t>
  </si>
  <si>
    <t>Sci Rep. 2015 Aug 18;5:13252. doi: 10.1038/srep13252.</t>
  </si>
  <si>
    <t>Kunsmann L</t>
  </si>
  <si>
    <t>PMC4539607</t>
  </si>
  <si>
    <t>10.1038/srep13252</t>
  </si>
  <si>
    <t>2015 Aug 18</t>
  </si>
  <si>
    <t>STING Signaling the enERGIC Way</t>
  </si>
  <si>
    <t>Hiller B, Hornung V.</t>
  </si>
  <si>
    <t>Cell Host Microbe. 2015 Aug 12;18(2):137-9. doi: 10.1016/j.chom.2015.07.014.</t>
  </si>
  <si>
    <t>Hiller B</t>
  </si>
  <si>
    <t>10.1016/j.chom.2015.07.014</t>
  </si>
  <si>
    <t>2015 Aug 12</t>
  </si>
  <si>
    <t>STING Activation by Translocation from the ER Is Associated with Infection and Autoinflammatory Disease</t>
  </si>
  <si>
    <t>Dobbs N, Burnaevskiy N, Chen D, Gonugunta VK, Alto NM, Yan N.</t>
  </si>
  <si>
    <t>Cell Host Microbe. 2015 Aug 12;18(2):157-68. doi: 10.1016/j.chom.2015.07.001. Epub 2015 Jul 30.</t>
  </si>
  <si>
    <t>Dobbs N</t>
  </si>
  <si>
    <t>PMC4537353</t>
  </si>
  <si>
    <t>NIHMS709556</t>
  </si>
  <si>
    <t>10.1016/j.chom.2015.07.001</t>
  </si>
  <si>
    <t>Production of a Shigella sonnei Vaccine Based on Generalized Modules for Membrane Antigens (GMMA), 1790GAHB</t>
  </si>
  <si>
    <t>Gerke C, Colucci AM, Giannelli C, Sanzone S, Vitali CG, Sollai L, Rossi O, Martin LB, Auerbach J, Di Cioccio V, Saul A.</t>
  </si>
  <si>
    <t>PLoS One. 2015 Aug 6;10(8):e0134478. doi: 10.1371/journal.pone.0134478. eCollection 2015.</t>
  </si>
  <si>
    <t>Gerke C</t>
  </si>
  <si>
    <t>PMC4527750</t>
  </si>
  <si>
    <t>10.1371/journal.pone.0134478</t>
  </si>
  <si>
    <t>2015 Aug 6</t>
  </si>
  <si>
    <t>Species-wide whole genome sequencing reveals historical global spread and recent local persistence in Shigella flexneri</t>
  </si>
  <si>
    <t>Connor TR, Barker CR, Baker KS, Weill FX, Talukder KA, Smith AM, Baker S, Gouali M, Pham Thanh D, Jahan Azmi I, Dias da Silveira W, Semmler T, Wieler LH, Jenkins C, Cravioto A, Faruque SM, Parkhill J, Wook Kim D, Keddy KH, Thomson NR.</t>
  </si>
  <si>
    <t>Elife. 2015 Aug 4;4:e07335. doi: 10.7554/eLife.07335.</t>
  </si>
  <si>
    <t>Connor TR</t>
  </si>
  <si>
    <t>PMC4522646</t>
  </si>
  <si>
    <t>10.7554/eLife.07335</t>
  </si>
  <si>
    <t>2015 Aug 4</t>
  </si>
  <si>
    <t>[Molecular characteristics of Clustered Regularly Interspaced Short Palindromic Repeat in Shigella]</t>
  </si>
  <si>
    <t>Xue Z, Wang Y, Duan G, Yang H, Xi Y, Wang P, Wang L, Guo X.</t>
  </si>
  <si>
    <t>Zhonghua Liu Xing Bing Xue Za Zhi. 2015 Aug;36(8):875-8.</t>
  </si>
  <si>
    <t>2015 Aug</t>
  </si>
  <si>
    <t>Molecular detection of lactose fermenting enteroinvasive Escherichia coli from patients with diarrhea in Tehran-Iran</t>
  </si>
  <si>
    <t>Mohammadzadeh M, Goudarzi H, Dabiri H, Fallah F.</t>
  </si>
  <si>
    <t>Iran J Microbiol. 2015 Aug;7(4):198-202.</t>
  </si>
  <si>
    <t>Mohammadzadeh M</t>
  </si>
  <si>
    <t>PMC4685163</t>
  </si>
  <si>
    <t>HIV-Related Opportunistic Infections Are Still Relevant in 2015</t>
  </si>
  <si>
    <t>Masur H.</t>
  </si>
  <si>
    <t>Top Antivir Med. 2015 Aug-Sep;23(3):116-9.</t>
  </si>
  <si>
    <t>Masur H</t>
  </si>
  <si>
    <t>Top Antivir Med</t>
  </si>
  <si>
    <t>PMC6148932</t>
  </si>
  <si>
    <t>2015 Aug-Sep</t>
  </si>
  <si>
    <t>Enteric Bacteria Isolated from Diarrheal Patients in Korea in 2014</t>
  </si>
  <si>
    <t>Kim NO, Jung SM, Na HY, Chung GT, Yoo CK, Seong WK, Hong S.</t>
  </si>
  <si>
    <t>Osong Public Health Res Perspect. 2015 Aug;6(4):233-40. doi: 10.1016/j.phrp.2015.07.005. Epub 2015 Aug 7.</t>
  </si>
  <si>
    <t>PMC4588440</t>
  </si>
  <si>
    <t>10.1016/j.phrp.2015.07.005</t>
  </si>
  <si>
    <t>Shigellosis Outbreak in Al Batinah South Governorate, Oman: Case-control study</t>
  </si>
  <si>
    <t>Abaidani I, Raju PA, Al-Shualli I, Al-Sa'di K, Al-Shaqsi N, Al-Khatri A.</t>
  </si>
  <si>
    <t>Sultan Qaboos Univ Med J. 2015 Aug;15(3):e382-9. doi: 10.18295/squmj.2015.15.03.013. Epub 2015 Aug 24.</t>
  </si>
  <si>
    <t>Abaidani I</t>
  </si>
  <si>
    <t>Sultan Qaboos Univ Med J</t>
  </si>
  <si>
    <t>PMC4554274</t>
  </si>
  <si>
    <t>10.18295/squmj.2015.15.03.013</t>
  </si>
  <si>
    <t>Drug-Resistant Stomach Bug</t>
  </si>
  <si>
    <t>Harrington R.</t>
  </si>
  <si>
    <t>Sci Am. 2015 Aug;313(2):88. doi: 10.1038/scientificamerican0815-88.</t>
  </si>
  <si>
    <t>Harrington R</t>
  </si>
  <si>
    <t>Sci Am</t>
  </si>
  <si>
    <t>10.1038/scientificamerican0815-88</t>
  </si>
  <si>
    <t>Intracellular and membrane-damaging activities of methyl gallate isolated from Terminalia chebula against multidrug-resistant Shigella spp</t>
  </si>
  <si>
    <t>Acharyya S, Sarkar P, Saha DR, Patra A, Ramamurthy T, Bag PK.</t>
  </si>
  <si>
    <t>J Med Microbiol. 2015 Aug;64(8):901-909. doi: 10.1099/jmm.0.000107.</t>
  </si>
  <si>
    <t>Acharyya S</t>
  </si>
  <si>
    <t>10.1099/jmm.0.000107</t>
  </si>
  <si>
    <t>Conventional and molecular methods in the diagnosis of community-acquired diarrhoea in children under 5 years of age from the north-eastern region of Poland</t>
  </si>
  <si>
    <t>Fiedoruk K, Daniluk T, Rozkiewicz D, Zaremba ML, Oldak E, Sciepuk M, Leszczynska K.</t>
  </si>
  <si>
    <t>Int J Infect Dis. 2015 Aug;37:145-51. doi: 10.1016/j.ijid.2015.06.028. Epub 2015 Jul 6.</t>
  </si>
  <si>
    <t>Fiedoruk K</t>
  </si>
  <si>
    <t>10.1016/j.ijid.2015.06.028</t>
  </si>
  <si>
    <t>Fatal case of hemolytic-uremic syndrome in an adult due to a rare serogroup O91 Entero hemorrhagic Escherichia coli associated with a Clostridium difficile infection. More than meets the eye</t>
  </si>
  <si>
    <t>Guillard T, Limelette A, Le Magrex-Debar E, Wynckel A, Gouali M, Mariani-Kurkdjian P, Guyot-Colosio C, de Champs C.</t>
  </si>
  <si>
    <t>Int J Infect Dis. 2015 Aug;37:113-4. doi: 10.1016/j.ijid.2015.06.015. Epub 2015 Jun 30.</t>
  </si>
  <si>
    <t>Guillard T</t>
  </si>
  <si>
    <t>10.1016/j.ijid.2015.06.015</t>
  </si>
  <si>
    <t>Clonal dissemination of a single Shigella sonnei strain among Iranian children during Fall 2012 in Tehran, I.R. Iran</t>
  </si>
  <si>
    <t>Alizadeh-Hesar M, Bakhshi B, Najar-Peerayeh S.</t>
  </si>
  <si>
    <t>Infect Genet Evol. 2015 Aug;34:260-6. doi: 10.1016/j.meegid.2015.06.024. Epub 2015 Jun 24.</t>
  </si>
  <si>
    <t>Alizadeh-Hesar M</t>
  </si>
  <si>
    <t>10.1016/j.meegid.2015.06.024</t>
  </si>
  <si>
    <t>A novel protein-based subunit Shigella vaccine candidate</t>
  </si>
  <si>
    <t>Venkatesan MM.</t>
  </si>
  <si>
    <t>Immunol Cell Biol. 2015 Aug;93(7):603-4. doi: 10.1038/icb.2015.56. Epub 2015 Jun 9.</t>
  </si>
  <si>
    <t>Immunol Cell Biol</t>
  </si>
  <si>
    <t>10.1038/icb.2015.56</t>
  </si>
  <si>
    <t>Disparities of Shigellosis Rates among California Children by Race/Ethnicity and Census Tract Poverty Level, 2000-2010</t>
  </si>
  <si>
    <t>Jackson R, Smith D, Tabnak F, Vugia D.</t>
  </si>
  <si>
    <t>Pediatr Infect Dis J. 2015 Aug;34(8):843-7. doi: 10.1097/INF.0000000000000746.</t>
  </si>
  <si>
    <t>Jackson R</t>
  </si>
  <si>
    <t>10.1097/INF.0000000000000746</t>
  </si>
  <si>
    <t>Development of selective and differential medium for Shigella sonnei using three carbohydrates (lactose, sorbitol, and xylose) and X-Gal</t>
  </si>
  <si>
    <t>Na GN, Kim SA, Kwon OC, Rhee MS.</t>
  </si>
  <si>
    <t>J Microbiol Methods. 2015 Aug;115:34-41. doi: 10.1016/j.mimet.2015.05.019. Epub 2015 May 21.</t>
  </si>
  <si>
    <t>Na GN</t>
  </si>
  <si>
    <t>10.1016/j.mimet.2015.05.019</t>
  </si>
  <si>
    <t>Prevalence of Shiga toxin-producing Shigella species isolated from French travellers returning from the Caribbean: an emerging pathogen with international implications</t>
  </si>
  <si>
    <t>Gray MD, Lacher DW, Leonard SR, Abbott J, Zhao S, Lampel KA, Prothery E, Gouali M, Weill FX, Maurelli AT.</t>
  </si>
  <si>
    <t>Clin Microbiol Infect. 2015 Aug;21(8):765.e9-765.e14. doi: 10.1016/j.cmi.2015.05.006. Epub 2015 May 14.</t>
  </si>
  <si>
    <t>PMC4497849</t>
  </si>
  <si>
    <t>NIHMS690921</t>
  </si>
  <si>
    <t>10.1016/j.cmi.2015.05.006</t>
  </si>
  <si>
    <t>Intercontinental dissemination of azithromycin-resistant shigellosis through sexual transmission: a cross-sectional study</t>
  </si>
  <si>
    <t>Baker KS, Dallman TJ, Ashton PM, Day M, Hughes G, Crook PD, Gilbart VL, Zittermann S, Allen VG, Howden BP, Tomita T, Valcanis M, Harris SR, Connor TR, Sintchenko V, Howard P, Brown JD, Petty NK, Gouali M, Thanh DP, Keddy KH, Smith AM, Talukder KA, Faruque SM, Parkhill J, Baker S, Weill FX, Jenkins C, Thomson NR.</t>
  </si>
  <si>
    <t>Lancet Infect Dis. 2015 Aug;15(8):913-21. doi: 10.1016/S1473-3099(15)00002-X. Epub 2015 Apr 27.</t>
  </si>
  <si>
    <t>10.1016/S1473-3099(15)00002-X</t>
  </si>
  <si>
    <t>Shigella flexneri serotype 3a: the rise of a superbug</t>
  </si>
  <si>
    <t>Lancet Infect Dis. 2015 Aug;15(8):867-8. doi: 10.1016/S1473-3099(15)00003-1. Epub 2015 Apr 27.</t>
  </si>
  <si>
    <t>PMC5939376</t>
  </si>
  <si>
    <t>NIHMS798265</t>
  </si>
  <si>
    <t>10.1016/S1473-3099(15)00003-1</t>
  </si>
  <si>
    <t>Antibacterial activity of Lactobacillus spp. isolated from the feces of healthy infants against enteropathogenic bacteria</t>
  </si>
  <si>
    <t>Davoodabadi A, Soltan Dallal MM, Rahimi Foroushani A, Douraghi M, Sharifi Yazdi MK, Amin Harati F.</t>
  </si>
  <si>
    <t>Anaerobe. 2015 Aug;34:53-8. doi: 10.1016/j.anaerobe.2015.04.014. Epub 2015 Apr 28.</t>
  </si>
  <si>
    <t>Davoodabadi A</t>
  </si>
  <si>
    <t>10.1016/j.anaerobe.2015.04.014</t>
  </si>
  <si>
    <t>Shigella IpaB and IpaD displayed on L. lactis bacterium-like particles induce protective immunity in adult and infant mice</t>
  </si>
  <si>
    <t>Heine SJ, Franco-Mahecha OL, Chen X, Choudhari S, Blackwelder WC, van Roosmalen ML, Leenhouts K, Picking WL, Pasetti MF.</t>
  </si>
  <si>
    <t>Immunol Cell Biol. 2015 Aug;93(7):641-52. doi: 10.1038/icb.2015.24. Epub 2015 Mar 17.</t>
  </si>
  <si>
    <t>Heine SJ</t>
  </si>
  <si>
    <t>PMC4534326</t>
  </si>
  <si>
    <t>NIHMS659611</t>
  </si>
  <si>
    <t>10.1038/icb.2015.24</t>
  </si>
  <si>
    <t>Antimicrobial potential of the Ethiopian Thymus schimperi essential oil in comparison with others against certain fungal and bacterial species</t>
  </si>
  <si>
    <t>Nasir M, Tafess K, Abate D.</t>
  </si>
  <si>
    <t>BMC Complement Altern Med. 2015 Jul 31;15:260. doi: 10.1186/s12906-015-0784-3.</t>
  </si>
  <si>
    <t>Nasir M</t>
  </si>
  <si>
    <t>PMC4521365</t>
  </si>
  <si>
    <t>10.1186/s12906-015-0784-3</t>
  </si>
  <si>
    <t>2015 Jul 31</t>
  </si>
  <si>
    <t>Correction for Galia et al., Genome Sequence and Annotation of a Human Infection Isolate of Escherichia coli O26:H11 Involved in a Raw Milk Cheese Outbreak</t>
  </si>
  <si>
    <t>Galia W, Mariani-Kurkdjian P, Bastien S, Loukiadis E, Blanquet-Diot S, Leriche F, Brugère H, Shima A, Oswald E, Cournoyer B, Thevenot-Sergentet D.</t>
  </si>
  <si>
    <t>Genome Announc. 2015 Jul 30;3(4):e00880-15. doi: 10.1128/genomeA.00880-15.</t>
  </si>
  <si>
    <t>Galia W</t>
  </si>
  <si>
    <t>PMC4520910</t>
  </si>
  <si>
    <t>10.1128/genomeA.00880-15</t>
  </si>
  <si>
    <t>2015 Jul 30</t>
  </si>
  <si>
    <t>Antimicrobial activity and the presence of virulence factors and bacteriocin structural genes in Enterococcus faecium CM33 isolated from ewe colostrum</t>
  </si>
  <si>
    <t>Nami Y, Haghshenas B, Haghshenas M, Yari Khosroushahi A.</t>
  </si>
  <si>
    <t>Front Microbiol. 2015 Jul 29;6:782. doi: 10.3389/fmicb.2015.00782. eCollection 2015.</t>
  </si>
  <si>
    <t>PMC4518196</t>
  </si>
  <si>
    <t>10.3389/fmicb.2015.00782</t>
  </si>
  <si>
    <t>2015 Jul 29</t>
  </si>
  <si>
    <t>Quantification of Cytosolic vs. Vacuolar Salmonella in Primary Macrophages by Differential Permeabilization</t>
  </si>
  <si>
    <t>Meunier E, Broz P.</t>
  </si>
  <si>
    <t>J Vis Exp. 2015 Jul 28;(101):e52960. doi: 10.3791/52960.</t>
  </si>
  <si>
    <t>Meunier E</t>
  </si>
  <si>
    <t>PMC4545148</t>
  </si>
  <si>
    <t>10.3791/52960</t>
  </si>
  <si>
    <t>2015 Jul 28</t>
  </si>
  <si>
    <t>A small-scale experiment of using phage-based probiotic dietary supplement for prevention of E. coli traveler's diarrhea</t>
  </si>
  <si>
    <t>Aleshkin AV, Rubalskii EO, Volozhantsev NV, Verevkin VV, Svetoch EA, Kiseleva IA, Bochkareva SS, Borisova OY, Popova AV, Bogun AG, Afanas'ev SS.</t>
  </si>
  <si>
    <t>Bacteriophage. 2015 Jul 24;5(3):e1074329. doi: 10.1080/21597081.2015.1074329. eCollection 2015 Jul-Sep.</t>
  </si>
  <si>
    <t>Aleshkin AV</t>
  </si>
  <si>
    <t>PMC4589986</t>
  </si>
  <si>
    <t>10.1080/21597081.2015.1074329</t>
  </si>
  <si>
    <t>2015 Jul 24</t>
  </si>
  <si>
    <t>Food-borne diseases associated with frozen berries consumption: a historical perspective, European Union, 1983 to 2013</t>
  </si>
  <si>
    <t>Tavoschi L, Severi E, Niskanen T, Boelaert F, Rizzi V, Liebana E, Gomes Dias J, Nichols G, Takkinen J, Coulombier D.</t>
  </si>
  <si>
    <t>Euro Surveill. 2015 Jul 23;20(29):21193. doi: 10.2807/1560-7917.es2015.20.29.21193.</t>
  </si>
  <si>
    <t>Tavoschi L</t>
  </si>
  <si>
    <t>10.2807/1560-7917.es2015.20.29.21193</t>
  </si>
  <si>
    <t>2015 Jul 23</t>
  </si>
  <si>
    <t>Search Engine for Antimicrobial Resistance: A Cloud Compatible Pipeline and Web Interface for Rapidly Detecting Antimicrobial Resistance Genes Directly from Sequence Data</t>
  </si>
  <si>
    <t>Rowe W, Baker KS, Verner-Jeffreys D, Baker-Austin C, Ryan JJ, Maskell D, Pearce G.</t>
  </si>
  <si>
    <t>PLoS One. 2015 Jul 21;10(7):e0133492. doi: 10.1371/journal.pone.0133492. eCollection 2015.</t>
  </si>
  <si>
    <t>Rowe W</t>
  </si>
  <si>
    <t>PMC4510569</t>
  </si>
  <si>
    <t>10.1371/journal.pone.0133492</t>
  </si>
  <si>
    <t>2015 Jul 21</t>
  </si>
  <si>
    <t>Diarrhoea and smoking: an analysis of decades of observational data from Bangladesh</t>
  </si>
  <si>
    <t>Das SK, Chisti MJ, Ahmed AM, Malek MA, Ahmed S, Shahunja KM, Ferdous F, Farzana FD, Das J, Rahman A, Al Mamun A, Faruque AS.</t>
  </si>
  <si>
    <t>BMC Public Health. 2015 Jul 12;15:646. doi: 10.1186/s12889-015-1906-z.</t>
  </si>
  <si>
    <t>Das SK</t>
  </si>
  <si>
    <t>PMC4499450</t>
  </si>
  <si>
    <t>10.1186/s12889-015-1906-z</t>
  </si>
  <si>
    <t>2015 Jul 12</t>
  </si>
  <si>
    <t>Shigella in baby bottles of a Brazilian newborn nursery</t>
  </si>
  <si>
    <t>De Moraes MS, Araújo BC, Costa LE, Nascimento Jdos S.</t>
  </si>
  <si>
    <t>J Infect Dev Ctries. 2015 Jul 4;9(6):679-81. doi: 10.3855/jidc.6660.</t>
  </si>
  <si>
    <t>De Moraes MS</t>
  </si>
  <si>
    <t>10.3855/jidc.6660</t>
  </si>
  <si>
    <t>2015 Jul 4</t>
  </si>
  <si>
    <t>CRISPR Content Correlates with the Pathogenic Potential of Escherichia coli</t>
  </si>
  <si>
    <t>García-Gutiérrez E, Almendros C, Mojica FJ, Guzmán NM, García-Martínez J.</t>
  </si>
  <si>
    <t>PLoS One. 2015 Jul 2;10(7):e0131935. doi: 10.1371/journal.pone.0131935. eCollection 2015.</t>
  </si>
  <si>
    <t>García-Gutiérrez E</t>
  </si>
  <si>
    <t>PMC4489801</t>
  </si>
  <si>
    <t>10.1371/journal.pone.0131935</t>
  </si>
  <si>
    <t>2015 Jul 2</t>
  </si>
  <si>
    <t>[Molecular characterization of Shigella sonnei isolates recovered by the Laboratory Surveillance Program for Acute Diarrheal Disease in Colombia]</t>
  </si>
  <si>
    <t>Vélez N, Díaz PL, Rodríguez C, Bautista A, Montaño LA, Realpe ME.</t>
  </si>
  <si>
    <t>Biomedica. 2015 Jul-Sep;35(3):395-406. doi: 10.7705/biomedica.v35i3.2622.</t>
  </si>
  <si>
    <t>Vélez N</t>
  </si>
  <si>
    <t>10.7705/biomedica.v35i3.2622</t>
  </si>
  <si>
    <t>2015 Jul-Sep</t>
  </si>
  <si>
    <t>Diversity of Variable Number Tandem Repeat Loci in Shigella Species Isolated from Pediatric Patients</t>
  </si>
  <si>
    <t>Ranjbar R, Memariani M, Memariani H.</t>
  </si>
  <si>
    <t>Int J Mol Cell Med. 2015 Summer;4(3):174-81.</t>
  </si>
  <si>
    <t>Int J Mol Cell Med</t>
  </si>
  <si>
    <t>PMC4644529</t>
  </si>
  <si>
    <t>2015 Summer</t>
  </si>
  <si>
    <t>O-antigen modifications providing antigenic diversity of Shigella flexneri and underlying genetic mechanisms</t>
  </si>
  <si>
    <t>Knirel YA, Sun Q, Senchenkova SN, Perepelov AV, Shashkov AS, Xu J.</t>
  </si>
  <si>
    <t>Biochemistry (Mosc). 2015 Jul;80(7):901-14. doi: 10.1134/S0006297915070093.</t>
  </si>
  <si>
    <t>10.1134/S0006297915070093</t>
  </si>
  <si>
    <t>2015 Jul</t>
  </si>
  <si>
    <t>Multilocus variable-number tandem-repeat analysis for genotyping of Shigella sonnei strains isolated from pediatric patients</t>
  </si>
  <si>
    <t>Ranjbar R, Memariani M.</t>
  </si>
  <si>
    <t>Gastroenterol Hepatol Bed Bench. 2015 Summer;8(3):225-32.</t>
  </si>
  <si>
    <t>PMC4553163</t>
  </si>
  <si>
    <t>Inhibition of pathogenic bacterial growth on excision wound by green synthesized copper oxide nanoparticles leads to accelerated wound healing activity in Wistar Albino rats</t>
  </si>
  <si>
    <t>Sankar R, Baskaran A, Shivashangari KS, Ravikumar V.</t>
  </si>
  <si>
    <t>J Mater Sci Mater Med. 2015 Jul;26(7):214. doi: 10.1007/s10856-015-5543-y. Epub 2015 Jul 21.</t>
  </si>
  <si>
    <t>Sankar R</t>
  </si>
  <si>
    <t>J Mater Sci Mater Med</t>
  </si>
  <si>
    <t>10.1007/s10856-015-5543-y</t>
  </si>
  <si>
    <t>hfq regulates acid tolerance and virulence by responding to acid stress in Shigella flexneri</t>
  </si>
  <si>
    <t>Yang G, Wang L, Wang Y, Li P, Zhu J, Qiu S, Hao R, Wu Z, Li W, Song H.</t>
  </si>
  <si>
    <t>Res Microbiol. 2015 Jul-Aug;166(6):476-85. doi: 10.1016/j.resmic.2015.06.007. Epub 2015 Jun 24.</t>
  </si>
  <si>
    <t>Res Microbiol</t>
  </si>
  <si>
    <t>10.1016/j.resmic.2015.06.007</t>
  </si>
  <si>
    <t>2015 Jul-Aug</t>
  </si>
  <si>
    <t>Infectious Diseases Update Shigella and Enterovirus D68</t>
  </si>
  <si>
    <t>Carter D.</t>
  </si>
  <si>
    <t>Am J Nurs. 2015 Jul;115(7):18. doi: 10.1097/01.NAJ.0000467265.78006.0a.</t>
  </si>
  <si>
    <t>Carter D</t>
  </si>
  <si>
    <t>Am J Nurs</t>
  </si>
  <si>
    <t>10.1097/01.NAJ.0000467265.78006.0a</t>
  </si>
  <si>
    <t>Outbreak of Ciprofloxacin-Resistant Shigella sonnei Associated with Travel to Vietnam, Republic of Korea</t>
  </si>
  <si>
    <t>Kim JS, Kim JJ, Kim SJ, Jeon SE, Seo KY, Choi JK, Kim NO, Hong S, Chung GT, Yoo CK, Kim YT, Cheun HI, Bae GR, Yeo YH, Ha GJ, Choi MS, Kang SJ, Kim J.</t>
  </si>
  <si>
    <t>Emerg Infect Dis. 2015 Jul;21(7):1247-50. doi: 10.3201/eid2107.150363.</t>
  </si>
  <si>
    <t>PMC4480405</t>
  </si>
  <si>
    <t>10.3201/eid2107.150363</t>
  </si>
  <si>
    <t>Immunological Biomarkers in Postinfectious Irritable Bowel Syndrome</t>
  </si>
  <si>
    <t>Pike BL, Paden KA, Alcala AN, Jaep KM, Gormley RP, Maue AC, Christmann BS, Elson CO, Riddle MS, Porter CK.</t>
  </si>
  <si>
    <t>J Travel Med. 2015 Jul-Aug;22(4):242-50. doi: 10.1111/jtm.12218. Epub 2015 Jun 8.</t>
  </si>
  <si>
    <t>Pike BL</t>
  </si>
  <si>
    <t>10.1111/jtm.12218</t>
  </si>
  <si>
    <t>Synthesis, Chiral Separation, Absolute Configuration Assignment, and Biological Activity of Enantiomers of Retro-1 as Potent Inhibitors of Shiga Toxin</t>
  </si>
  <si>
    <t>Abdelkafi H, Michau A, Clerget A, Buisson DA, Johannes L, Gillet D, Barbier J, Cintrat JC.</t>
  </si>
  <si>
    <t>ChemMedChem. 2015 Jul;10(7):1153-6. doi: 10.1002/cmdc.201500139. Epub 2015 Jun 1.</t>
  </si>
  <si>
    <t>Abdelkafi H</t>
  </si>
  <si>
    <t>10.1002/cmdc.201500139</t>
  </si>
  <si>
    <t>Fecal menaquinone profiles of overweight adults are associated with gut microbiota composition during a gut microbiota-targeted dietary intervention</t>
  </si>
  <si>
    <t>Karl JP, Fu X, Wang X, Zhao Y, Shen J, Zhang C, Wolfe BE, Saltzman E, Zhao L, Booth SL.</t>
  </si>
  <si>
    <t>Am J Clin Nutr. 2015 Jul;102(1):84-93. doi: 10.3945/ajcn.115.109496. Epub 2015 May 27.</t>
  </si>
  <si>
    <t>Karl JP</t>
  </si>
  <si>
    <t>10.3945/ajcn.115.109496</t>
  </si>
  <si>
    <t>Material Properties and Antimicrobial Activity of Polyhydroxybutyrate (PHB) Films Incorporated with Vanillin</t>
  </si>
  <si>
    <t>Xavier JR, Babusha ST, George J, Ramana KV.</t>
  </si>
  <si>
    <t>Appl Biochem Biotechnol. 2015 Jul;176(5):1498-510. doi: 10.1007/s12010-015-1660-9. Epub 2015 May 23.</t>
  </si>
  <si>
    <t>Xavier JR</t>
  </si>
  <si>
    <t>10.1007/s12010-015-1660-9</t>
  </si>
  <si>
    <t>Novel Host Proteins and Signaling Pathways in Enteropathogenic E. coli Pathogenesis Identified by Global Phosphoproteome Analysis</t>
  </si>
  <si>
    <t>Scholz R, Imami K, Scott NE, Trimble WS, Foster LJ, Finlay BB.</t>
  </si>
  <si>
    <t>Mol Cell Proteomics. 2015 Jul;14(7):1927-45. doi: 10.1074/mcp.M114.046847. Epub 2015 May 5.</t>
  </si>
  <si>
    <t>Scholz R</t>
  </si>
  <si>
    <t>Mol Cell Proteomics</t>
  </si>
  <si>
    <t>PMC4587332</t>
  </si>
  <si>
    <t>10.1074/mcp.M114.046847</t>
  </si>
  <si>
    <t>Rapid Genotyping of Shigella sonnei by Use of Multiplex High-Resolution Melting</t>
  </si>
  <si>
    <t>Mazi W, Sangal V, Saeed A, Sandstrom G, Weill FX, Yu J.</t>
  </si>
  <si>
    <t>J Clin Microbiol. 2015 Jul;53(7):2389-91. doi: 10.1128/JCM.00874-15. Epub 2015 Apr 29.</t>
  </si>
  <si>
    <t>Mazi W</t>
  </si>
  <si>
    <t>PMC4473233</t>
  </si>
  <si>
    <t>10.1128/JCM.00874-15</t>
  </si>
  <si>
    <t>A novel method for screening of potential probiotics for high adhesion capability</t>
  </si>
  <si>
    <t>Wang X, Wu Q, Deng K, Wei Q, Hu P, He J, Liu H, Zheng Y, Wei H, Shah NP, Chen T.</t>
  </si>
  <si>
    <t>J Dairy Sci. 2015 Jul;98(7):4310-7. doi: 10.3168/jds.2015-9356. Epub 2015 Apr 23.</t>
  </si>
  <si>
    <t>10.3168/jds.2015-9356</t>
  </si>
  <si>
    <t>Diversity of Class 1 Integron Gene Cassette Rearrangements Selected under Antibiotic Pressure</t>
  </si>
  <si>
    <t>Barraud O, Ploy MC.</t>
  </si>
  <si>
    <t>J Bacteriol. 2015 Jul;197(13):2171-2178. doi: 10.1128/JB.02455-14. Epub 2015 Apr 20.</t>
  </si>
  <si>
    <t>Barraud O</t>
  </si>
  <si>
    <t>PMC4455274</t>
  </si>
  <si>
    <t>10.1128/JB.02455-14</t>
  </si>
  <si>
    <t>The Serine Protease Autotransporter Pic Modulates Citrobacter rodentium Pathogenesis and Its Innate Recognition by the Host</t>
  </si>
  <si>
    <t>Bhullar K, Zarepour M, Yu H, Yang H, Croxen M, Stahl M, Finlay BB, Turvey SE, Vallance BA.</t>
  </si>
  <si>
    <t>Infect Immun. 2015 Jul;83(7):2636-50. doi: 10.1128/IAI.00025-15.</t>
  </si>
  <si>
    <t>Bhullar K</t>
  </si>
  <si>
    <t>PMC4468532</t>
  </si>
  <si>
    <t>10.1128/IAI.00025-15</t>
  </si>
  <si>
    <t>The passenger-associated transport repeat promotes virulence factor secretion efficiency and delineates a distinct autotransporter subtype</t>
  </si>
  <si>
    <t>Doyle MT, Tran EN, Morona R.</t>
  </si>
  <si>
    <t>Mol Microbiol. 2015 Jul;97(2):315-29. doi: 10.1111/mmi.13027. Epub 2015 May 9.</t>
  </si>
  <si>
    <t>10.1111/mmi.13027</t>
  </si>
  <si>
    <t>PCR for enteric pathogens in high-prevalence settings. What does a positive signal tell us?</t>
  </si>
  <si>
    <t>Frickmann H, Schwarz NG, Rakotozandrindrainy R, May J, Hagen RM.</t>
  </si>
  <si>
    <t>Infect Dis (Lond). 2015 Jul;47(7):491-8. doi: 10.3109/23744235.2015.1022212. Epub 2015 Mar 12.</t>
  </si>
  <si>
    <t>Frickmann H</t>
  </si>
  <si>
    <t>10.3109/23744235.2015.1022212</t>
  </si>
  <si>
    <t>Etiology of diarrhea among children under the age five in China: Results from a five-year surveillance</t>
  </si>
  <si>
    <t>Yu J, Jing H, Lai S, Xu W, Li M, Wu J, Liu W, Yuan Z, Chen Y, Zhao S, Wang X, Zhao Z, Ran L, Wu S, Klena JD, Feng L, Li F, Ye X, Qiu Y, Wang X, Yu H, Li Z, Yang W.</t>
  </si>
  <si>
    <t>J Infect. 2015 Jul;71(1):19-27. doi: 10.1016/j.jinf.2015.03.001. Epub 2015 Mar 6.</t>
  </si>
  <si>
    <t>Yu J</t>
  </si>
  <si>
    <t>PMC4667737</t>
  </si>
  <si>
    <t>NIHMS740123</t>
  </si>
  <si>
    <t>10.1016/j.jinf.2015.03.001</t>
  </si>
  <si>
    <t>The Serine Protease Pic From Enteroaggregative Escherichia coli Mediates Immune Evasion by the Direct Cleavage of Complement Proteins</t>
  </si>
  <si>
    <t>Abreu AG, Fraga TR, Granados Martínez AP, Kondo MY, Juliano MA, Juliano L, Navarro-Garcia F, Isaac L, Barbosa AS, Elias WP.</t>
  </si>
  <si>
    <t>J Infect Dis. 2015 Jul 1;212(1):106-15. doi: 10.1093/infdis/jiv013. Epub 2015 Jan 12.</t>
  </si>
  <si>
    <t>10.1093/infdis/jiv013</t>
  </si>
  <si>
    <t>2015 Jul 1</t>
  </si>
  <si>
    <t>Recombinant outer membrane protein A induces a protective immune response against Escherichia coli infection in mice</t>
  </si>
  <si>
    <t>Guan Q, Wang X, Wang X, Teng D, Mao R, Zhang Y, Wang J.</t>
  </si>
  <si>
    <t>Appl Microbiol Biotechnol. 2015 Jul;99(13):5451-60. doi: 10.1007/s00253-014-6339-6. Epub 2015 Jan 8.</t>
  </si>
  <si>
    <t>10.1007/s00253-014-6339-6</t>
  </si>
  <si>
    <t>[Blood groups - minuses and pluses. Do the blood group antigens protect us from infectious diseases?]</t>
  </si>
  <si>
    <t>Czerwiński M.</t>
  </si>
  <si>
    <t>Postepy Hig Med Dosw (Online). 2015 Jun 25;69:703-22. doi: 10.5604/17322693.1158795.</t>
  </si>
  <si>
    <t>Czerwiński M</t>
  </si>
  <si>
    <t>10.5604/17322693.1158795</t>
  </si>
  <si>
    <t>2015 Jun 25</t>
  </si>
  <si>
    <t>Impacts of different grades of tropical cyclones on infectious diarrhea in Guangdong, 2005-2011</t>
  </si>
  <si>
    <t>Kang R, Xun H, Zhang Y, Wang W, Wang X, Jiang B, Ma W.</t>
  </si>
  <si>
    <t>PLoS One. 2015 Jun 24;10(6):e0131423. doi: 10.1371/journal.pone.0131423. eCollection 2015.</t>
  </si>
  <si>
    <t>Kang R</t>
  </si>
  <si>
    <t>PMC4479563</t>
  </si>
  <si>
    <t>10.1371/journal.pone.0131423</t>
  </si>
  <si>
    <t>2015 Jun 24</t>
  </si>
  <si>
    <t>Bioimage analysis of Shigella infection reveals targeting of colonic crypts</t>
  </si>
  <si>
    <t>Arena ET, Campbell-Valois FX, Tinevez JY, Nigro G, Sachse M, Moya-Nilges M, Nothelfer K, Marteyn B, Shorte SL, Sansonetti PJ.</t>
  </si>
  <si>
    <t>Proc Natl Acad Sci U S A. 2015 Jun 23;112(25):E3282-90. doi: 10.1073/pnas.1509091112. Epub 2015 Jun 8.</t>
  </si>
  <si>
    <t>PMC4485126</t>
  </si>
  <si>
    <t>10.1073/pnas.1509091112</t>
  </si>
  <si>
    <t>2015 Jun 23</t>
  </si>
  <si>
    <t>Prevalence of enteropathogenic bacteria in treated effluents and receiving water bodies and their potential health risks</t>
  </si>
  <si>
    <t>Teklehaimanot GZ, Genthe B, Kamika I, Momba MN.</t>
  </si>
  <si>
    <t>Sci Total Environ. 2015 Jun 15;518-519:441-9. doi: 10.1016/j.scitotenv.2015.03.019. Epub 2015 Mar 13.</t>
  </si>
  <si>
    <t>Teklehaimanot GZ</t>
  </si>
  <si>
    <t>10.1016/j.scitotenv.2015.03.019</t>
  </si>
  <si>
    <t>2015 Jun 15</t>
  </si>
  <si>
    <t>Analytical bioconjugates, aptamers, enable specific quantitative detection of Listeria monocytogenes</t>
  </si>
  <si>
    <t>Lee SH, Ahn JY, Lee KA, Um HJ, Sekhon SS, Sun Park T, Min J, Kim YH.</t>
  </si>
  <si>
    <t>Biosens Bioelectron. 2015 Jun 15;68:272-280. doi: 10.1016/j.bios.2015.01.009. Epub 2015 Jan 3.</t>
  </si>
  <si>
    <t>10.1016/j.bios.2015.01.009</t>
  </si>
  <si>
    <t>Whole genome analysis to detect potential vaccine-induced changes on Shigella sonnei genome</t>
  </si>
  <si>
    <t>Behar A, Fookes MC, Goren S, Thomson NR, Cohen D.</t>
  </si>
  <si>
    <t>Vaccine. 2015 Jun 12;33(26):2978-83. doi: 10.1016/j.vaccine.2015.04.074. Epub 2015 Apr 30.</t>
  </si>
  <si>
    <t>10.1016/j.vaccine.2015.04.074</t>
  </si>
  <si>
    <t>2015 Jun 12</t>
  </si>
  <si>
    <t>The Rising Dominance of Shigella sonnei: An Intercontinental Shift in the Etiology of Bacillary Dysentery</t>
  </si>
  <si>
    <t>Thompson CN, Duy PT, Baker S.</t>
  </si>
  <si>
    <t>PLoS Negl Trop Dis. 2015 Jun 11;9(6):e0003708. doi: 10.1371/journal.pntd.0003708. eCollection 2015.</t>
  </si>
  <si>
    <t>PMC4466244</t>
  </si>
  <si>
    <t>10.1371/journal.pntd.0003708</t>
  </si>
  <si>
    <t>2015 Jun 11</t>
  </si>
  <si>
    <t>Notes from the Field: Outbreaks of Shigella sonnei Infection with Decreased Susceptibility to Azithromycin Among Men Who Have Sex with Men - Chicago and Metropolitan Minneapolis-St. Paul, 2014</t>
  </si>
  <si>
    <t>Bowen A, Eikmeier D, Talley P, Siston A, Smith S, Hurd J, Smith K, Leano F, Bicknese A, Norton JC, Campbell D; Centers for Disease Control and Prevention (CDC).</t>
  </si>
  <si>
    <t>MMWR Morb Mortal Wkly Rep. 2015 Jun 5;64(21):597-8.</t>
  </si>
  <si>
    <t>PMC4584772</t>
  </si>
  <si>
    <t>2015 Jun 5</t>
  </si>
  <si>
    <t>Draft genomes of Shigella strains used by the STOPENTERICS consortium</t>
  </si>
  <si>
    <t>Rossi O, Baker KS, Phalipon A, Weill FX, Citiulo F, Sansonetti P, Gerke C, Thomson NR.</t>
  </si>
  <si>
    <t>Gut Pathog. 2015 Jun 4;7:14. doi: 10.1186/s13099-015-0061-5. eCollection 2015.</t>
  </si>
  <si>
    <t>PMC4454270</t>
  </si>
  <si>
    <t>10.1186/s13099-015-0061-5</t>
  </si>
  <si>
    <t>2015 Jun 4</t>
  </si>
  <si>
    <t>Antimicrobial Resistance of Shigella flexneri Serotype 1b Isolates in China</t>
  </si>
  <si>
    <t>Cui X, Yang C, Wang J, Liang B, Yi S, Li H, Liu H, Li P, Wu Z, Xie J, Jia L, Hao R, Wang L, Hua Y, Qiu S, Song H.</t>
  </si>
  <si>
    <t>PLoS One. 2015 Jun 3;10(6):e0129009. doi: 10.1371/journal.pone.0129009. eCollection 2015.</t>
  </si>
  <si>
    <t>Cui X</t>
  </si>
  <si>
    <t>PMC4454585</t>
  </si>
  <si>
    <t>10.1371/journal.pone.0129009</t>
  </si>
  <si>
    <t>2015 Jun 3</t>
  </si>
  <si>
    <t>Travelers Spreading a Multidrug-Resistant Bacteria to the United States</t>
  </si>
  <si>
    <t>Dent Today. 2015 Jun;34(6):54.</t>
  </si>
  <si>
    <t>Dent Today</t>
  </si>
  <si>
    <t>2015 Jun</t>
  </si>
  <si>
    <t>[THE INTERPRETATION OF RESULTS OF DETECTION OF AGENTS OF VIRAL DIARRHEA IN REAL-TIME MODE]</t>
  </si>
  <si>
    <t>Podkolozin AT, Guseva AN, Veselova OA, Kurochkina DE, Shipulin GA.</t>
  </si>
  <si>
    <t>Klin Lab Diagn. 2015 Jun;60(6):52-7.</t>
  </si>
  <si>
    <t>Podkolozin AT</t>
  </si>
  <si>
    <t>Klin Lab Diagn</t>
  </si>
  <si>
    <t>Surveillance of Bacterial Pathogens of Diarrhoea in Two Selected Sub Metros Within the Accra Metropolis</t>
  </si>
  <si>
    <t>Dzotsi EK, Dongdem AZ, Boateng G, Antwi L, Owusu-Okyere G, Nartey DB, Olu-Taiwo M, Adjabeng MJ, Amankwa J, Sarkodie B, Addo J, Antwi E, Aryee E, Opintan JA.</t>
  </si>
  <si>
    <t>Ghana Med J. 2015 Jun;49(2):65-71. doi: 10.4314/gmj.v49i2.1.</t>
  </si>
  <si>
    <t>Dzotsi EK</t>
  </si>
  <si>
    <t>Ghana Med J</t>
  </si>
  <si>
    <t>PMC4549830</t>
  </si>
  <si>
    <t>10.4314/gmj.v49i2.1</t>
  </si>
  <si>
    <t>Mutations in gyrA &amp; parC genes of Shigella flexneri 2a determining the fluoroquinolone resistance</t>
  </si>
  <si>
    <t>Divya MP, Mathew PD, Jyothi R, Bai R, Thomas S.</t>
  </si>
  <si>
    <t>Indian J Med Res. 2015 Jun;141(6):836-8. doi: 10.4103/0971-5916.160722.</t>
  </si>
  <si>
    <t>Divya MP</t>
  </si>
  <si>
    <t>PMC4525410</t>
  </si>
  <si>
    <t>10.4103/0971-5916.160722</t>
  </si>
  <si>
    <t>The Roles of Inflammation, Nutrient Availability and the Commensal Microbiota in Enteric Pathogen Infection</t>
  </si>
  <si>
    <t>Stecher B.</t>
  </si>
  <si>
    <t>Microbiol Spectr. 2015 Jun;3(3). doi: 10.1128/microbiolspec.MBP-0008-2014.</t>
  </si>
  <si>
    <t>Stecher B</t>
  </si>
  <si>
    <t>10.1128/microbiolspec.MBP-0008-2014</t>
  </si>
  <si>
    <t>The role of autophagy in bacterial infections</t>
  </si>
  <si>
    <t>Castrejón-Jiménez NS, Leyva-Paredes K, Hernández-González JC, Luna-Herrera J, García-Pérez BE.</t>
  </si>
  <si>
    <t>Biosci Trends. 2015 Jun;9(3):149-59. doi: 10.5582/bst.2015.01035.</t>
  </si>
  <si>
    <t>Castrejón-Jiménez NS</t>
  </si>
  <si>
    <t>Biosci Trends</t>
  </si>
  <si>
    <t>10.5582/bst.2015.01035</t>
  </si>
  <si>
    <t>Aerobic Bacterial Community of American Cockroach Periplaneta americana,a Step toward Finding Suitable Paratransgenesis Candidates</t>
  </si>
  <si>
    <t>Akbari S, Oshaghi MA, Hashemi-Aghdam SS, Hajikhani S, Oshaghi G, Shirazi MH.</t>
  </si>
  <si>
    <t>J Arthropod Borne Dis. 2014 Jul 16;9(1):35-48. eCollection 2015 Jun.</t>
  </si>
  <si>
    <t>Akbari S</t>
  </si>
  <si>
    <t>J Arthropod Borne Dis</t>
  </si>
  <si>
    <t>PMC4478416</t>
  </si>
  <si>
    <t>2014 Jul 16</t>
  </si>
  <si>
    <t>Molecular characteristics of extended-spectrum cephalosporin-resistant Enterobacteriaceae from humans in the community</t>
  </si>
  <si>
    <t>van Hoek AH, Schouls L, van Santen MG, Florijn A, de Greeff SC, van Duijkeren E.</t>
  </si>
  <si>
    <t>PLoS One. 2015 Jun 1;10(6):e0129085. doi: 10.1371/journal.pone.0129085. eCollection 2015.</t>
  </si>
  <si>
    <t>van Hoek AH</t>
  </si>
  <si>
    <t>PMC4451282</t>
  </si>
  <si>
    <t>10.1371/journal.pone.0129085</t>
  </si>
  <si>
    <t>2015 Jun 1</t>
  </si>
  <si>
    <t>Shigella flexneri cell-to-cell spread, and growth and inflammation in mice, is limited by the outer membrane protease IcsP</t>
  </si>
  <si>
    <t>Tran EN, Attridge SR, Teh MY, Morona R.</t>
  </si>
  <si>
    <t>FEMS Microbiol Lett. 2015 Jun;362(12):fnv088. doi: 10.1093/femsle/fnv088. Epub 2015 May 29.</t>
  </si>
  <si>
    <t>Tran EN</t>
  </si>
  <si>
    <t>10.1093/femsle/fnv088</t>
  </si>
  <si>
    <t>Antimicrobial susceptibility testing of bacteria that cause gastroenteritis</t>
  </si>
  <si>
    <t>Humphries RM, Schuetz AN.</t>
  </si>
  <si>
    <t>Clin Lab Med. 2015 Jun;35(2):313-31. doi: 10.1016/j.cll.2015.02.005. Epub 2015 Apr 4.</t>
  </si>
  <si>
    <t>Humphries RM</t>
  </si>
  <si>
    <t>Clin Lab Med</t>
  </si>
  <si>
    <t>10.1016/j.cll.2015.02.005</t>
  </si>
  <si>
    <t>Salmonella, Shigella, and yersinia</t>
  </si>
  <si>
    <t>Dekker JP, Frank KM.</t>
  </si>
  <si>
    <t>Clin Lab Med. 2015 Jun;35(2):225-46. doi: 10.1016/j.cll.2015.02.002. Epub 2015 Apr 2.</t>
  </si>
  <si>
    <t>Dekker JP</t>
  </si>
  <si>
    <t>PMC4443274</t>
  </si>
  <si>
    <t>NIHMS665017</t>
  </si>
  <si>
    <t>10.1016/j.cll.2015.02.002</t>
  </si>
  <si>
    <t>Virulence factors and mechanisms of antimicrobial resistance in Shigella strains from periurban areas of Lima (Peru)</t>
  </si>
  <si>
    <t>Lluque A, Mosquito S, Gomes C, Riveros M, Durand D, Tilley DH, Bernal M, Prada A, Ochoa TJ, Ruiz J.</t>
  </si>
  <si>
    <t>Int J Med Microbiol. 2015 Jun-Aug;305(4-5):480-90. doi: 10.1016/j.ijmm.2015.04.005. Epub 2015 May 4.</t>
  </si>
  <si>
    <t>Lluque A</t>
  </si>
  <si>
    <t>PMC4461498</t>
  </si>
  <si>
    <t>NIHMS687256</t>
  </si>
  <si>
    <t>10.1016/j.ijmm.2015.04.005</t>
  </si>
  <si>
    <t>2015 Jun-Aug</t>
  </si>
  <si>
    <t>DBDiaSNP: An Open-Source Knowledgebase of Genetic Polymorphisms and Resistance Genes Related to Diarrheal Pathogens</t>
  </si>
  <si>
    <t>Mehla K, Ramana J.</t>
  </si>
  <si>
    <t>OMICS. 2015 Jun;19(6):354-60. doi: 10.1089/omi.2015.0030. Epub 2015 May 15.</t>
  </si>
  <si>
    <t>Mehla K</t>
  </si>
  <si>
    <t>OMICS</t>
  </si>
  <si>
    <t>PMC4486150</t>
  </si>
  <si>
    <t>10.1089/omi.2015.0030</t>
  </si>
  <si>
    <t>Shigella flexneri: A Cause of Significant Morbidity and Associated With Sexually Transmitted Infections in Men Who Have Sex With Men</t>
  </si>
  <si>
    <t>Cresswell FV, Ross S, Booth T, Pinto-Sander N, Alexander E, Bradley J, Paul J, Richardson D.</t>
  </si>
  <si>
    <t>Sex Transm Dis. 2015 Jun;42(6):344. doi: 10.1097/OLQ.0000000000000295.</t>
  </si>
  <si>
    <t>Cresswell FV</t>
  </si>
  <si>
    <t>10.1097/OLQ.0000000000000295</t>
  </si>
  <si>
    <t>Rapid and reliable discrimination between Shigella species and Escherichia coli using MALDI-TOF mass spectrometry</t>
  </si>
  <si>
    <t>Paauw A, Jonker D, Roeselers G, Heng JM, Mars-Groenendijk RH, Trip H, Molhoek EM, Jansen HJ, van der Plas J, de Jong AL, Majchrzykiewicz-Koehorst JA, Speksnijder AG.</t>
  </si>
  <si>
    <t>Int J Med Microbiol. 2015 Jun-Aug;305(4-5):446-52. doi: 10.1016/j.ijmm.2015.04.001. Epub 2015 Apr 13.</t>
  </si>
  <si>
    <t>Paauw A</t>
  </si>
  <si>
    <t>10.1016/j.ijmm.2015.04.001</t>
  </si>
  <si>
    <t>The epidemiology and aetiology of diarrhoeal disease in infancy in southern Vietnam: a birth cohort study</t>
  </si>
  <si>
    <t>Anders KL, Thompson CN, Thuy NT, Nguyet NM, Tu le TP, Dung TT, Phat VV, Van NT, Hieu NT, Tham NT, Ha PT, Lien le B, Chau NV, Baker S, Simmons CP.</t>
  </si>
  <si>
    <t>Int J Infect Dis. 2015 Jun;35:3-10. doi: 10.1016/j.ijid.2015.03.013. Epub 2015 Mar 24.</t>
  </si>
  <si>
    <t>Anders KL</t>
  </si>
  <si>
    <t>PMC4508461</t>
  </si>
  <si>
    <t>10.1016/j.ijid.2015.03.013</t>
  </si>
  <si>
    <t>Combined stool-based multiplex PCR and microscopy for enhanced pathogen detection in patients with persistent diarrhoea and asymptomatic controls from Côte d'Ivoire</t>
  </si>
  <si>
    <t>Becker SL, Chatigre JK, Gohou JP, Coulibaly JT, Leuppi R, Polman K, Chappuis F, Mertens P, Herrmann M, N'Goran EK, Utzinger J, von Müller L.</t>
  </si>
  <si>
    <t>Clin Microbiol Infect. 2015 Jun;21(6):591.e1-10. doi: 10.1016/j.cmi.2015.02.016. Epub 2015 Mar 3.</t>
  </si>
  <si>
    <t>Becker SL</t>
  </si>
  <si>
    <t>10.1016/j.cmi.2015.02.016</t>
  </si>
  <si>
    <t>Early-life establishment of the swine gut microbiome and impact on host phenotypes</t>
  </si>
  <si>
    <t>Mach N, Berri M, Estellé J, Levenez F, Lemonnier G, Denis C, Leplat JJ, Chevaleyre C, Billon Y, Doré J, Rogel-Gaillard C, Lepage P.</t>
  </si>
  <si>
    <t>Environ Microbiol Rep. 2015 Jun;7(3):554-69. doi: 10.1111/1758-2229.12285. Epub 2015 May 6.</t>
  </si>
  <si>
    <t>Mach N</t>
  </si>
  <si>
    <t>10.1111/1758-2229.12285</t>
  </si>
  <si>
    <t>Bacterial-resistance among outpatients of county hospitals in China: significant geographic distinctions and minor differences between central cities</t>
  </si>
  <si>
    <t>Xiao Y, Wei Z, Shen P, Ji J, Sun Z, Yu H, Zhang T, Ji P, Ni Y, Hu Z, Chu Y, Li L.</t>
  </si>
  <si>
    <t>Microbes Infect. 2015 Jun;17(6):417-25. doi: 10.1016/j.micinf.2015.02.001. Epub 2015 Feb 20.</t>
  </si>
  <si>
    <t>Xiao Y</t>
  </si>
  <si>
    <t>10.1016/j.micinf.2015.02.001</t>
  </si>
  <si>
    <t>Case-control comparison of bacterial and protozoan microorganisms associated with gastroenteritis: application of molecular detection</t>
  </si>
  <si>
    <t>Bruijnesteijn van Coppenraet LE, Dullaert-de Boer M, Ruijs GJ, van der Reijden WA, van der Zanden AG, Weel JF, Schuurs TA.</t>
  </si>
  <si>
    <t>Clin Microbiol Infect. 2015 Jun;21(6):592.e9-19. doi: 10.1016/j.cmi.2015.02.007. Epub 2015 Feb 18.</t>
  </si>
  <si>
    <t>Bruijnesteijn van Coppenraet LE</t>
  </si>
  <si>
    <t>10.1016/j.cmi.2015.02.007</t>
  </si>
  <si>
    <t>Changing patterns of drug-resistant Shigella isolates in egypt</t>
  </si>
  <si>
    <t>Abd-Elmeged GM, Khairy RM, Abo-Eloyoon SM, Abdelwahab SF.</t>
  </si>
  <si>
    <t>Microb Drug Resist. 2015 Jun;21(3):286-91. doi: 10.1089/mdr.2014.0187. Epub 2014 Dec 11.</t>
  </si>
  <si>
    <t>Abd-Elmeged GM</t>
  </si>
  <si>
    <t>10.1089/mdr.2014.0187</t>
  </si>
  <si>
    <t>[Analysis of the epidemiological pattern of Shigellosis in Barcelona between 1988 and 2012: Is it an emerging sexually transmitted infection?]</t>
  </si>
  <si>
    <t>Culqui DR, García-de-Olalla-Rizo P, Alva-Chavez KP, Lafuente S, Rius C, de Simón M, Sabater S, Caylá JA.</t>
  </si>
  <si>
    <t>Enferm Infecc Microbiol Clin. 2015 Jun-Jul;33(6):379-84. doi: 10.1016/j.eimc.2014.09.013. Epub 2014 Dec 6.</t>
  </si>
  <si>
    <t>Culqui DR</t>
  </si>
  <si>
    <t>Enferm Infecc Microbiol Clin</t>
  </si>
  <si>
    <t>10.1016/j.eimc.2014.09.013</t>
  </si>
  <si>
    <t>2015 Jun-Jul</t>
  </si>
  <si>
    <t>Correlations between changes in intestinal microbiota composition and performance parameters in broiler chickens</t>
  </si>
  <si>
    <t>Rubio LA, Peinado MJ, Ruiz R, Suárez-Pereira E, Ortiz Mellet C, García Fernández JM.</t>
  </si>
  <si>
    <t>J Anim Physiol Anim Nutr (Berl). 2015 Jun;99(3):418-23. doi: 10.1111/jpn.12256. Epub 2014 Sep 30.</t>
  </si>
  <si>
    <t>Rubio LA</t>
  </si>
  <si>
    <t>10.1111/jpn.12256</t>
  </si>
  <si>
    <t>Phosphoinositides and host-pathogen interactions</t>
  </si>
  <si>
    <t>Pizarro-Cerdá J, Kühbacher A, Cossart P.</t>
  </si>
  <si>
    <t>Biochim Biophys Acta. 2015 Jun;1851(6):911-8. doi: 10.1016/j.bbalip.2014.09.011. Epub 2014 Sep 19.</t>
  </si>
  <si>
    <t>10.1016/j.bbalip.2014.09.011</t>
  </si>
  <si>
    <t>Spread of tetracycline resistance genes at a conventional dairy farm</t>
  </si>
  <si>
    <t>Kyselková M, Jirout J, Vrchotová N, Schmitt H, Elhottová D.</t>
  </si>
  <si>
    <t>Front Microbiol. 2015 May 29;6:536. doi: 10.3389/fmicb.2015.00536. eCollection 2015.</t>
  </si>
  <si>
    <t>Kyselková M</t>
  </si>
  <si>
    <t>PMC4448040</t>
  </si>
  <si>
    <t>10.3389/fmicb.2015.00536</t>
  </si>
  <si>
    <t>2015 May 29</t>
  </si>
  <si>
    <t>Draft Genome Sequence of 24570, the Type Strain of Shigella flexneri</t>
  </si>
  <si>
    <t>Baker KS, Parkhill J, Thomson NR.</t>
  </si>
  <si>
    <t>Genome Announc. 2015 May 28;3(3):e00393-15. doi: 10.1128/genomeA.00393-15.</t>
  </si>
  <si>
    <t>PMC4447900</t>
  </si>
  <si>
    <t>10.1128/genomeA.00393-15</t>
  </si>
  <si>
    <t>2015 May 28</t>
  </si>
  <si>
    <t>Escape of Actively Secreting Shigella flexneri from ATG8/LC3-Positive Vacuoles Formed during Cell-To-Cell Spread Is Facilitated by IcsB and VirA</t>
  </si>
  <si>
    <t>Campbell-Valois FX, Sachse M, Sansonetti PJ, Parsot C.</t>
  </si>
  <si>
    <t>mBio. 2015 May 26;6(3):e02567-14. doi: 10.1128/mBio.02567-14.</t>
  </si>
  <si>
    <t>PMC4447254</t>
  </si>
  <si>
    <t>10.1128/mBio.02567-14</t>
  </si>
  <si>
    <t>2015 May 26</t>
  </si>
  <si>
    <t>Key residues of S. flexneri OmpA mediate infection by bacteriophage Sf6</t>
  </si>
  <si>
    <t>Porcek NB, Parent KN.</t>
  </si>
  <si>
    <t>J Mol Biol. 2015 May 22;427(10):1964-76. doi: 10.1016/j.jmb.2015.03.012. Epub 2015 Mar 24.</t>
  </si>
  <si>
    <t>Porcek NB</t>
  </si>
  <si>
    <t>PMC7670968</t>
  </si>
  <si>
    <t>NIHMS1645241</t>
  </si>
  <si>
    <t>10.1016/j.jmb.2015.03.012</t>
  </si>
  <si>
    <t>2015 May 22</t>
  </si>
  <si>
    <t>The bamboo-eating giant panda harbors a carnivore-like gut microbiota, with excessive seasonal variations</t>
  </si>
  <si>
    <t>Xue Z, Zhang W, Wang L, Hou R, Zhang M, Fei L, Zhang X, Huang H, Bridgewater LC, Jiang Y, Jiang C, Zhao L, Pang X, Zhang Z.</t>
  </si>
  <si>
    <t>mBio. 2015 May 19;6(3):e00022-15. doi: 10.1128/mBio.00022-15.</t>
  </si>
  <si>
    <t>PMC4442137</t>
  </si>
  <si>
    <t>10.1128/mBio.00022-15</t>
  </si>
  <si>
    <t>2015 May 19</t>
  </si>
  <si>
    <t>Effect of combination therapy between thyme oil and ciprofloxacin on ulcer-forming Shigella flexneri</t>
  </si>
  <si>
    <t>Allam NG, Eldrieny EA, Mohamed AZ.</t>
  </si>
  <si>
    <t>J Infect Dev Ctries. 2015 May 18;9(5):486-95. doi: 10.3855/jidc.6302.</t>
  </si>
  <si>
    <t>Allam NG</t>
  </si>
  <si>
    <t>10.3855/jidc.6302</t>
  </si>
  <si>
    <t>2015 May 18</t>
  </si>
  <si>
    <t>Engineering Escherichia coli into a protein delivery system for mammalian cells</t>
  </si>
  <si>
    <t>Reeves AZ, Spears WE, Du J, Tan KY, Wagers AJ, Lesser CF.</t>
  </si>
  <si>
    <t>ACS Synth Biol. 2015 May 15;4(5):644-54. doi: 10.1021/acssynbio.5b00002. Epub 2015 Apr 24.</t>
  </si>
  <si>
    <t>Reeves AZ</t>
  </si>
  <si>
    <t>PMC4487226</t>
  </si>
  <si>
    <t>10.1021/acssynbio.5b00002</t>
  </si>
  <si>
    <t>2015 May 15</t>
  </si>
  <si>
    <t>Myosin-X and disease</t>
  </si>
  <si>
    <t>Courson DS, Cheney RE.</t>
  </si>
  <si>
    <t>Exp Cell Res. 2015 May 15;334(1):10-5. doi: 10.1016/j.yexcr.2015.03.014. Epub 2015 Mar 27.</t>
  </si>
  <si>
    <t>Courson DS</t>
  </si>
  <si>
    <t>Exp Cell Res</t>
  </si>
  <si>
    <t>PMC4433855</t>
  </si>
  <si>
    <t>NIHMS675547</t>
  </si>
  <si>
    <t>10.1016/j.yexcr.2015.03.014</t>
  </si>
  <si>
    <t>Diarrheal Disease in Rural Mozambique: Burden, Risk Factors and Etiology of Diarrheal Disease among Children Aged 0-59 Months Seeking Care at Health Facilities</t>
  </si>
  <si>
    <t>Nhampossa T, Mandomando I, Acacio S, Quintó L, Vubil D, Ruiz J, Nhalungo D, Sacoor C, Nhabanga A, Nhacolo A, Aide P, Machevo S, Sigaúque B, Nhama A, Kotloff K, Farag T, Nasrin D, Bassat Q, Macete E, Levine MM, Alonso P.</t>
  </si>
  <si>
    <t>PLoS One. 2015 May 14;10(5):e0119824. doi: 10.1371/journal.pone.0119824. eCollection 2015.</t>
  </si>
  <si>
    <t>Nhampossa T</t>
  </si>
  <si>
    <t>PMC4431848</t>
  </si>
  <si>
    <t>10.1371/journal.pone.0119824</t>
  </si>
  <si>
    <t>2015 May 14</t>
  </si>
  <si>
    <t>Shigella manipulates host immune responses by delivering effector proteins with specific roles</t>
  </si>
  <si>
    <t>Ashida H, Mimuro H, Sasakawa C.</t>
  </si>
  <si>
    <t>Front Immunol. 2015 May 7;6:219. doi: 10.3389/fimmu.2015.00219. eCollection 2015.</t>
  </si>
  <si>
    <t>PMC4423471</t>
  </si>
  <si>
    <t>10.3389/fimmu.2015.00219</t>
  </si>
  <si>
    <t>2015 May 7</t>
  </si>
  <si>
    <t>Prevalence and antimicrobial resistance of Shigella flexneri serotype 2 variant in China</t>
  </si>
  <si>
    <t>Cui X, Wang J, Yang C, Liang B, Ma Q, Yi S, Li H, Liu H, Li P, Wu Z, Xie J, Jia L, Hao R, Wang L, Hua Y, Qiu S, Song H.</t>
  </si>
  <si>
    <t>Front Microbiol. 2015 May 7;6:435. doi: 10.3389/fmicb.2015.00435. eCollection 2015.</t>
  </si>
  <si>
    <t>PMC4423435</t>
  </si>
  <si>
    <t>10.3389/fmicb.2015.00435</t>
  </si>
  <si>
    <t>High mean water vapour pressure promotes the transmission of bacillary dysentery</t>
  </si>
  <si>
    <t>Li GZ, Shao FF, Zhang H, Zou CP, Li HH, Jin J.</t>
  </si>
  <si>
    <t>PLoS One. 2015 May 6;10(5):e0124478. doi: 10.1371/journal.pone.0124478. eCollection 2015.</t>
  </si>
  <si>
    <t>Li GZ</t>
  </si>
  <si>
    <t>PMC4422751</t>
  </si>
  <si>
    <t>10.1371/journal.pone.0124478</t>
  </si>
  <si>
    <t>2015 May 6</t>
  </si>
  <si>
    <t>Antibiotic Use, Its Resistance in Nepal and Recommendations for Action: A Situation Analysis</t>
  </si>
  <si>
    <t>Basnyat B, Pokharel P, Dixit S, Giri S.</t>
  </si>
  <si>
    <t>J Nepal Health Res Counc. 2015 May-Aug;13(30):102-11.</t>
  </si>
  <si>
    <t>Basnyat B</t>
  </si>
  <si>
    <t>2015 May-Aug</t>
  </si>
  <si>
    <t>MICROBIAL CONTAMINATION OF STREET VENDED FOODS FROM A UNIVERSITY CAMPUS IN BANGLADESH</t>
  </si>
  <si>
    <t>Islam S, Nasrin N, Rizwan F, Nahar L, Bhowmik A, Esha SA, Talukder KA, Akter M, Roy A, Ahmed M.</t>
  </si>
  <si>
    <t>Southeast Asian J Trop Med Public Health. 2015 May;46(3):480-5.</t>
  </si>
  <si>
    <t>Islam S</t>
  </si>
  <si>
    <t>Southeast Asian J Trop Med Public Health</t>
  </si>
  <si>
    <t>2015 May</t>
  </si>
  <si>
    <t>[Analysis on groups and serotypes of Shigella in Xinjiang, 2003-2013]</t>
  </si>
  <si>
    <t>Mahemuti W, Li X, Li F, Husaiyin M, Gu B, Zhang Jian S, Wail T.</t>
  </si>
  <si>
    <t>Zhonghua Yu Fang Yi Xue Za Zhi. 2015 May;49(5):447-9.</t>
  </si>
  <si>
    <t>Mahemuti W</t>
  </si>
  <si>
    <t>Antibacterial activity of ovary extract from sea urchin Diadema setosum</t>
  </si>
  <si>
    <t>Marimuthu K, Gunaselvam P, Aminur Rahman M, Xavier R, Arockiaraj J, Subramanian S, Yusoff FM, Arshad A.</t>
  </si>
  <si>
    <t>Eur Rev Med Pharmacol Sci. 2015 May;19(10):1895-9.</t>
  </si>
  <si>
    <t>Marimuthu K</t>
  </si>
  <si>
    <t>Antimicrobial potentials of Catharanthus roseus by disc diffusion assay</t>
  </si>
  <si>
    <t>Bakht J, Syed F, Shafi M.</t>
  </si>
  <si>
    <t>Pak J Pharm Sci. 2015 May;28(3):833-40.</t>
  </si>
  <si>
    <t>Bakht J</t>
  </si>
  <si>
    <t>Potential antibacterial activity of coumarin and coumarin-3-acetic acid derivatives</t>
  </si>
  <si>
    <t>Chattha FA, Munawar MA, Nisa M, Ashraf M, Kousar S, Arshad S.</t>
  </si>
  <si>
    <t>Pak J Pharm Sci. 2015 May;28(3):819-23.</t>
  </si>
  <si>
    <t>Chattha FA</t>
  </si>
  <si>
    <t>The effect of quorum sensing system for growth competitiveness on Shigella flexneri</t>
  </si>
  <si>
    <t>Xu P, Yang J, Lu LL, Feng EL, Wang HL, Lu Y, Zhu L.</t>
  </si>
  <si>
    <t>Yi Chuan. 2015 May;37(5):487-93. doi: 10.16288/j.yczz.15-002.</t>
  </si>
  <si>
    <t>Yi Chuan</t>
  </si>
  <si>
    <t>10.16288/j.yczz.15-002</t>
  </si>
  <si>
    <t>Detection of E. coli O157:H7 and Shigella dysenteriae toxins in clinical samples by PCR-ELISA</t>
  </si>
  <si>
    <t>Amani J, Ahmadpour A, Imani Fooladi AA, Nazarian S.</t>
  </si>
  <si>
    <t>Braz J Infect Dis. 2015 May-Jun;19(3):278-84. doi: 10.1016/j.bjid.2015.02.008. Epub 2015 Apr 21.</t>
  </si>
  <si>
    <t>Amani J</t>
  </si>
  <si>
    <t>Braz J Infect Dis</t>
  </si>
  <si>
    <t>PMC9425373</t>
  </si>
  <si>
    <t>10.1016/j.bjid.2015.02.008</t>
  </si>
  <si>
    <t>2015 May-Jun</t>
  </si>
  <si>
    <t>Simple and specific colorimetric detection of Staphylococcus using its volatile 2-[3-acetoxy-4,4,14-trimethylandrost-8-en-17-yl] propanoic acid in the liquid phase and head space of cultures</t>
  </si>
  <si>
    <t>Saranya R, Aarthi R, Sankaran K.</t>
  </si>
  <si>
    <t>Appl Microbiol Biotechnol. 2015 May;99(10):4423-33. doi: 10.1007/s00253-015-6573-6. Epub 2015 Apr 22.</t>
  </si>
  <si>
    <t>Saranya R</t>
  </si>
  <si>
    <t>10.1007/s00253-015-6573-6</t>
  </si>
  <si>
    <t>Ciprofloxacin-Resistant Shigella sonnei Associated with Travel to India</t>
  </si>
  <si>
    <t>De Lappe N, O'Connor J, Garvey P, McKeown P, Cormican M.</t>
  </si>
  <si>
    <t>Emerg Infect Dis. 2015 May;21(5):894-6. doi: 10.3201/eid2105.141184.</t>
  </si>
  <si>
    <t>De Lappe N</t>
  </si>
  <si>
    <t>PMC4412218</t>
  </si>
  <si>
    <t>10.3201/eid2105.141184</t>
  </si>
  <si>
    <t>Characterization of Shigella sonnei Isolate Carrying Shiga Toxin 2-Producing Gene</t>
  </si>
  <si>
    <t>Nyholm O, Lienemann T, Halkilahti J, Mero S, Rimhanen-Finne R, Lehtinen V, Salmenlinna S, Siitonen A.</t>
  </si>
  <si>
    <t>Emerg Infect Dis. 2015 May;21(5):891-2. doi: 10.3201/eid2105.140621.</t>
  </si>
  <si>
    <t>PMC4412214</t>
  </si>
  <si>
    <t>10.3201/eid2105.140621</t>
  </si>
  <si>
    <t>Environmental monitoring of bacterial contamination and antibiotic resistance patterns of the fecal coliforms isolated from Cauvery River, a major drinking water source in Karnataka, India</t>
  </si>
  <si>
    <t>Skariyachan S, Mahajanakatti AB, Grandhi NJ, Prasanna A, Sen B, Sharma N, Vasist KS, Narayanappa R.</t>
  </si>
  <si>
    <t>Environ Monit Assess. 2015 May;187(5):279. doi: 10.1007/s10661-015-4488-4. Epub 2015 Apr 21.</t>
  </si>
  <si>
    <t>10.1007/s10661-015-4488-4</t>
  </si>
  <si>
    <t>A prospective multi-center observational study of children hospitalized with diarrhea in Ho Chi Minh City, Vietnam</t>
  </si>
  <si>
    <t>Thompson CN, Phan MV, Hoang NV, Minh PV, Vinh NT, Thuy CT, Nga TT, Rabaa MA, Duy PT, Dung TT, Phat VV, Nga TV, Tu le TP, Tuyen HT, Yoshihara K, Jenkins C, Duong VT, Phuc HL, Tuyet PT, Ngoc NM, Vinh H, Chinh NT, Thuong TC, Tuan HM, Hien TT, Campbell JI, Chau NV, Thwaites G, Baker S.</t>
  </si>
  <si>
    <t>Am J Trop Med Hyg. 2015 May;92(5):1045-52. doi: 10.4269/ajtmh.14-0655. Epub 2015 Mar 23.</t>
  </si>
  <si>
    <t>PMC4426562</t>
  </si>
  <si>
    <t>10.4269/ajtmh.14-0655</t>
  </si>
  <si>
    <t>Changing antimicrobial resistance patterns and trends of Shigella isolates in Ningbo, Mid-East China, 2005-2013</t>
  </si>
  <si>
    <t>Song Q, Lin W, Gao H, Yang Y, Xu J, Xu G.</t>
  </si>
  <si>
    <t>Int J Antimicrob Agents. 2015 May;45(5):559-60. doi: 10.1016/j.ijantimicag.2015.02.001. Epub 2015 Feb 20.</t>
  </si>
  <si>
    <t>Song Q</t>
  </si>
  <si>
    <t>10.1016/j.ijantimicag.2015.02.001</t>
  </si>
  <si>
    <t>Biocatalytic and antibacterial visualization of green synthesized silver nanoparticles using Hemidesmus indicus</t>
  </si>
  <si>
    <t>Latha M, Sumathi M, Manikandan R, Arumugam A, Prabhu NM.</t>
  </si>
  <si>
    <t>Microb Pathog. 2015 May;82:43-9. doi: 10.1016/j.micpath.2015.03.008. Epub 2015 Mar 20.</t>
  </si>
  <si>
    <t>Latha M</t>
  </si>
  <si>
    <t>10.1016/j.micpath.2015.03.008</t>
  </si>
  <si>
    <t>Enteric pathogens of food sellers in rural Gambia with incidental finding of Myxobolus species (Protozoa: Myxozoa)</t>
  </si>
  <si>
    <t>Bradbury RS, Barbé B, Jacobs J, Jallow AT, Camara KC, Colley M, Wegmüller R, Jassey B, Cham Y, Baldeh I, Prentice A.</t>
  </si>
  <si>
    <t>Trans R Soc Trop Med Hyg. 2015 May;109(5):334-9. doi: 10.1093/trstmh/trv020. Epub 2015 Mar 10.</t>
  </si>
  <si>
    <t>Bradbury RS</t>
  </si>
  <si>
    <t>Trans R Soc Trop Med Hyg</t>
  </si>
  <si>
    <t>10.1093/trstmh/trv020</t>
  </si>
  <si>
    <t>Multicenter evaluation of the BD max enteric bacterial panel PCR assay for rapid detection of Salmonella spp., Shigella spp., Campylobacter spp. (C. jejuni and C. coli), and Shiga toxin 1 and 2 genes</t>
  </si>
  <si>
    <t>Harrington SM, Buchan BW, Doern C, Fader R, Ferraro MJ, Pillai DR, Rychert J, Doyle L, Lainesse A, Karchmer T, Mortensen JE.</t>
  </si>
  <si>
    <t>J Clin Microbiol. 2015 May;53(5):1639-47. doi: 10.1128/JCM.03480-14. Epub 2015 Mar 4.</t>
  </si>
  <si>
    <t>Harrington SM</t>
  </si>
  <si>
    <t>PMC4400754</t>
  </si>
  <si>
    <t>10.1128/JCM.03480-14</t>
  </si>
  <si>
    <t>Purification, characterization, and biological activities of broccolini lectin</t>
  </si>
  <si>
    <t>Xu P, Zhang T, Guo X, Ma C, Zhang X.</t>
  </si>
  <si>
    <t>Biotechnol Prog. 2015 May-Jun;31(3):736-43. doi: 10.1002/btpr.2070. Epub 2015 Mar 17.</t>
  </si>
  <si>
    <t>Biotechnol Prog</t>
  </si>
  <si>
    <t>10.1002/btpr.2070</t>
  </si>
  <si>
    <t>Crystal structure of LptH, the periplasmic component of the lipopolysaccharide transport machinery from Pseudomonas aeruginosa</t>
  </si>
  <si>
    <t>Bollati M, Villa R, Gourlay LJ, Benedet M, Dehò G, Polissi A, Barbiroli A, Martorana AM, Sperandeo P, Bolognesi M, Nardini M.</t>
  </si>
  <si>
    <t>FEBS J. 2015 May;282(10):1980-97. doi: 10.1111/febs.13254. Epub 2015 Mar 20.</t>
  </si>
  <si>
    <t>Bollati M</t>
  </si>
  <si>
    <t>FEBS J</t>
  </si>
  <si>
    <t>10.1111/febs.13254</t>
  </si>
  <si>
    <t>Extensive genetic variability linked to IS26 insertions in the fljB promoter region of atypical monophasic variants of Salmonella enterica serovar Typhimurium</t>
  </si>
  <si>
    <t>Boland C, Bertrand S, Mattheus W, Dierick K, Jasson V, Rosseel T, Van Borm S, Mahillon J, Wattiau P.</t>
  </si>
  <si>
    <t>Appl Environ Microbiol. 2015 May 1;81(9):3169-75. doi: 10.1128/AEM.00270-15. Epub 2015 Feb 27.</t>
  </si>
  <si>
    <t>Boland C</t>
  </si>
  <si>
    <t>PMC4393443</t>
  </si>
  <si>
    <t>10.1128/AEM.00270-15</t>
  </si>
  <si>
    <t>2015 May 1</t>
  </si>
  <si>
    <t>Aetiologies of diarrhoea in adults from urban and rural treatment facilities in Bangladesh</t>
  </si>
  <si>
    <t>Ferdous F, Ahmed S, Farzana FD, Das J, Malek MA, Das SK, Salam MA, Faruque AS.</t>
  </si>
  <si>
    <t>Epidemiol Infect. 2015 May;143(7):1377-87. doi: 10.1017/S0950268814002283. Epub 2014 Sep 15.</t>
  </si>
  <si>
    <t>Ferdous F</t>
  </si>
  <si>
    <t>PMC9507204</t>
  </si>
  <si>
    <t>10.1017/S0950268814002283</t>
  </si>
  <si>
    <t>Iron fortification adversely affects the gut microbiome, increases pathogen abundance and induces intestinal inflammation in Kenyan infants</t>
  </si>
  <si>
    <t>Jaeggi T, Kortman GA, Moretti D, Chassard C, Holding P, Dostal A, Boekhorst J, Timmerman HM, Swinkels DW, Tjalsma H, Njenga J, Mwangi A, Kvalsvig J, Lacroix C, Zimmermann MB.</t>
  </si>
  <si>
    <t>Gut. 2015 May;64(5):731-42. doi: 10.1136/gutjnl-2014-307720. Epub 2014 Aug 20.</t>
  </si>
  <si>
    <t>Jaeggi T</t>
  </si>
  <si>
    <t>10.1136/gutjnl-2014-307720</t>
  </si>
  <si>
    <t>Shigella sonnei bacteraemia occurring in a young man with shigellosis</t>
  </si>
  <si>
    <t>Huynh A, McGrath C, Johnson D, Burrell LM.</t>
  </si>
  <si>
    <t>BMJ Case Rep. 2015 Apr 28;2015:bcr2014208875. doi: 10.1136/bcr-2014-208875.</t>
  </si>
  <si>
    <t>Huynh A</t>
  </si>
  <si>
    <t>PMC4422933</t>
  </si>
  <si>
    <t>10.1136/bcr-2014-208875</t>
  </si>
  <si>
    <t>2015 Apr 28</t>
  </si>
  <si>
    <t>Macrophage cell death upon intracellular bacterial infection</t>
  </si>
  <si>
    <t>Lai XH, Xu Y, Chen XM, Ren Y.</t>
  </si>
  <si>
    <t>Macrophage (Houst). 2015 Apr 26;2:e779. doi: 10.14800/Macrophage.779.</t>
  </si>
  <si>
    <t>Lai XH</t>
  </si>
  <si>
    <t>Macrophage (Houst)</t>
  </si>
  <si>
    <t>PMC4683602</t>
  </si>
  <si>
    <t>NIHMS689404</t>
  </si>
  <si>
    <t>10.14800/Macrophage.779</t>
  </si>
  <si>
    <t>2015 Apr 26</t>
  </si>
  <si>
    <t>Identification and Molecular Characterisation of a Novel Mu-Like Bacteriophage, SfMu, of Shigella flexneri</t>
  </si>
  <si>
    <t>Jakhetia R, Verma NK.</t>
  </si>
  <si>
    <t>PLoS One. 2015 Apr 22;10(4):e0124053. doi: 10.1371/journal.pone.0124053. eCollection 2015.</t>
  </si>
  <si>
    <t>Jakhetia R</t>
  </si>
  <si>
    <t>PMC4406740</t>
  </si>
  <si>
    <t>10.1371/journal.pone.0124053</t>
  </si>
  <si>
    <t>2015 Apr 22</t>
  </si>
  <si>
    <t>Intensified shigellosis epidemic associated with sexual transmission in men who have sex with men--Shigella flexneri and S. sonnei in England, 2004 to end of February 2015</t>
  </si>
  <si>
    <t>Simms I, Field N, Jenkins C, Childs T, Gilbart VL, Dallman TJ, Mook P, Crook PD, Hughes G.</t>
  </si>
  <si>
    <t>Euro Surveill. 2015 Apr 16;20(15):21097. doi: 10.2807/1560-7917.es2015.20.15.21097.</t>
  </si>
  <si>
    <t>Simms I</t>
  </si>
  <si>
    <t>10.2807/1560-7917.es2015.20.15.21097</t>
  </si>
  <si>
    <t>2015 Apr 16</t>
  </si>
  <si>
    <t>andi: fast and accurate estimation of evolutionary distances between closely related genomes</t>
  </si>
  <si>
    <t>Haubold B, Klötzl F, Pfaffelhuber P.</t>
  </si>
  <si>
    <t>Bioinformatics. 2015 Apr 15;31(8):1169-75. doi: 10.1093/bioinformatics/btu815. Epub 2014 Dec 10.</t>
  </si>
  <si>
    <t>10.1093/bioinformatics/btu815</t>
  </si>
  <si>
    <t>2015 Apr 15</t>
  </si>
  <si>
    <t>Shigella infection interferes with SUMOylation and increases PML-NB number</t>
  </si>
  <si>
    <t>Sidik SM, Salsman J, Dellaire G, Rohde JR.</t>
  </si>
  <si>
    <t>PLoS One. 2015 Apr 7;10(4):e0122585. doi: 10.1371/journal.pone.0122585. eCollection 2015.</t>
  </si>
  <si>
    <t>Sidik SM</t>
  </si>
  <si>
    <t>PMC4388590</t>
  </si>
  <si>
    <t>10.1371/journal.pone.0122585</t>
  </si>
  <si>
    <t>2015 Apr 7</t>
  </si>
  <si>
    <t>[Detection of CRISPR and its relationship to drug resistance in Shigella]</t>
  </si>
  <si>
    <t>Wang L, Wang Y, Duan G, Xue Z, Guo X, Wang P, Xi Y, Yang H.</t>
  </si>
  <si>
    <t>Wei Sheng Wu Xue Bao. 2015 Apr 4;55(4):476-83.</t>
  </si>
  <si>
    <t>2015 Apr 4</t>
  </si>
  <si>
    <t>Importation and domestic transmission of Shigella sonnei resistant to ciprofloxacin - United States, May 2014-February 2015</t>
  </si>
  <si>
    <t>Bowen A, Hurd J, Hoover C, Khachadourian Y, Traphagen E, Harvey E, Libby T, Ehlers S, Ongpin M, Norton JC, Bicknese A, Kimura A; Centers for Disease Control and Prevention (CDC).</t>
  </si>
  <si>
    <t>MMWR Morb Mortal Wkly Rep. 2015 Apr 3;64(12):318-20.</t>
  </si>
  <si>
    <t>PMC4584528</t>
  </si>
  <si>
    <t>2015 Apr 3</t>
  </si>
  <si>
    <t>Myristoylome profiling reveals a concerted mechanism of ARF GTPase deacylation by the bacterial protease IpaJ</t>
  </si>
  <si>
    <t>Burnaevskiy N, Peng T, Reddick LE, Hang HC, Alto NM.</t>
  </si>
  <si>
    <t>Mol Cell. 2015 Apr 2;58(1):110-22. doi: 10.1016/j.molcel.2015.01.040. Epub 2015 Mar 12.</t>
  </si>
  <si>
    <t>Burnaevskiy N</t>
  </si>
  <si>
    <t>PMC4385471</t>
  </si>
  <si>
    <t>NIHMS672001</t>
  </si>
  <si>
    <t>10.1016/j.molcel.2015.01.040</t>
  </si>
  <si>
    <t>2015 Apr 2</t>
  </si>
  <si>
    <t>[Bioinformatics Analysis of Clustered Regularly Interspaced Short Palindromic Repeats in the Genomes of Shigella]</t>
  </si>
  <si>
    <t>Wang P, Wang Y, Duan G, Xue Z, Wang L, Guo X, Yang H, Xi Y.</t>
  </si>
  <si>
    <t>Sheng Wu Yi Xue Gong Cheng Xue Za Zhi. 2015 Apr;32(2):343-9.</t>
  </si>
  <si>
    <t>Sheng Wu Yi Xue Gong Cheng Xue Za Zhi</t>
  </si>
  <si>
    <t>2015 Apr</t>
  </si>
  <si>
    <t>[Shigelosis outbreak in the city of Lujan, Argentina]</t>
  </si>
  <si>
    <t>Della Gaspera A, Caffer MI, Panagópulo M, Viñas MR, Barrios HA, Viora SS, Anselmo RJ.</t>
  </si>
  <si>
    <t>Rev Argent Microbiol. 2015 Apr-Jun;47(2):112-7. doi: 10.1016/j.ram.2015.02.003. Epub 2015 May 27.</t>
  </si>
  <si>
    <t>Della Gaspera A</t>
  </si>
  <si>
    <t>10.1016/j.ram.2015.02.003</t>
  </si>
  <si>
    <t>2015 Apr-Jun</t>
  </si>
  <si>
    <t>Antibacterial and antispasmodic activities of a dichloromethane fraction of an ethanol extract of stem bark of Piliostigma reticulatum</t>
  </si>
  <si>
    <t>N'Guessan BB, Dosso K, Gnangoran BN, Amoateng P, Asiedu-Gyekye IJ, Yapo AP.</t>
  </si>
  <si>
    <t>J Pharm Bioallied Sci. 2015 Apr-Jun;7(2):128-35. doi: 10.4103/0975-7406.154439.</t>
  </si>
  <si>
    <t>N'Guessan BB</t>
  </si>
  <si>
    <t>J Pharm Bioallied Sci</t>
  </si>
  <si>
    <t>PMC4399011</t>
  </si>
  <si>
    <t>10.4103/0975-7406.154439</t>
  </si>
  <si>
    <t>Expert elicitation as a means to attribute 28 enteric pathogens to foodborne, waterborne, animal contact, and person-to-person transmission routes in Canada</t>
  </si>
  <si>
    <t>Butler AJ, Thomas MK, Pintar KD.</t>
  </si>
  <si>
    <t>Foodborne Pathog Dis. 2015 Apr;12(4):335-44. doi: 10.1089/fpd.2014.1856.</t>
  </si>
  <si>
    <t>Butler AJ</t>
  </si>
  <si>
    <t>10.1089/fpd.2014.1856</t>
  </si>
  <si>
    <t>Antimicrobial activities of active component isolated from Lawsonia inermis leaves and structure-activity relationships of its analogues against food-borne bacteria</t>
  </si>
  <si>
    <t>Yang JY, Lee HS.</t>
  </si>
  <si>
    <t>J Food Sci Technol. 2015 Apr;52(4):2446-51. doi: 10.1007/s13197-013-1245-y. Epub 2013 Dec 30.</t>
  </si>
  <si>
    <t>Yang JY</t>
  </si>
  <si>
    <t>PMC4375244</t>
  </si>
  <si>
    <t>10.1007/s13197-013-1245-y</t>
  </si>
  <si>
    <t>Lipopolysaccharide surface structure does not influence IcsA polarity</t>
  </si>
  <si>
    <t>Doyle MT, Grabowicz M, May KL, Morona R.</t>
  </si>
  <si>
    <t>FEMS Microbiol Lett. 2015 Apr;362(8):fnv042. doi: 10.1093/femsle/fnv042. Epub 2015 Mar 15.</t>
  </si>
  <si>
    <t>10.1093/femsle/fnv042</t>
  </si>
  <si>
    <t>Isolation and transposition properties of ISBlo11, an active insertion sequence belonging to the IS3 family, from Bifidobacterium longum 105-A</t>
  </si>
  <si>
    <t>Sakanaka M, Fukiya S, Kobayashi R, Abe A, Hirayama Y, Kano Y, Yokota A.</t>
  </si>
  <si>
    <t>FEMS Microbiol Lett. 2015 Apr;362(7):fnv032. doi: 10.1093/femsle/fnv032. Epub 2015 Feb 26.</t>
  </si>
  <si>
    <t>Sakanaka M</t>
  </si>
  <si>
    <t>10.1093/femsle/fnv032</t>
  </si>
  <si>
    <t>Characterization of a new ViI-like Erwinia amylovora bacteriophage phiEa2809</t>
  </si>
  <si>
    <t>Lagonenko AL, Sadovskaya O, Valentovich LN, Evtushenkov AN.</t>
  </si>
  <si>
    <t>FEMS Microbiol Lett. 2015 Apr;362(7):fnv031. doi: 10.1093/femsle/fnv031. Epub 2015 Feb 24.</t>
  </si>
  <si>
    <t>Lagonenko AL</t>
  </si>
  <si>
    <t>10.1093/femsle/fnv031</t>
  </si>
  <si>
    <t>Microbial aetiology of acute diarrhoea in children under five years of age in Khartoum, Sudan</t>
  </si>
  <si>
    <t>Saeed A, Abd H, Sandstrom G.</t>
  </si>
  <si>
    <t>J Med Microbiol. 2015 Apr;64(Pt 4):432-437. doi: 10.1099/jmm.0.000043. Epub 2015 Feb 24.</t>
  </si>
  <si>
    <t>Saeed A</t>
  </si>
  <si>
    <t>PMC4635512</t>
  </si>
  <si>
    <t>10.1099/jmm.0.000043</t>
  </si>
  <si>
    <t>The class II phosphatidylinositol 3-phosphate kinase PIK3C2A promotes Shigella flexneri dissemination through formation of vacuole-like protrusions</t>
  </si>
  <si>
    <t>Dragoi AM, Agaisse H.</t>
  </si>
  <si>
    <t>Infect Immun. 2015 Apr;83(4):1695-704. doi: 10.1128/IAI.03138-14. Epub 2015 Feb 9.</t>
  </si>
  <si>
    <t>Dragoi AM</t>
  </si>
  <si>
    <t>PMC4363405</t>
  </si>
  <si>
    <t>10.1128/IAI.03138-14</t>
  </si>
  <si>
    <t>Shigella outer membrane protein PSSP-1 is broadly protective against Shigella infection</t>
  </si>
  <si>
    <t>Kim JO, Rho S, Kim SH, Kim H, Song HJ, Kim EJ, Kim RY, Kim EH, Sinha A, Dey A, Yang JS, Song MK, Nandy RK, Czerkinsky C, Kim DW.</t>
  </si>
  <si>
    <t>Clin Vaccine Immunol. 2015 Apr;22(4):381-8. doi: 10.1128/CVI.00661-14. Epub 2015 Feb 4.</t>
  </si>
  <si>
    <t>Kim JO</t>
  </si>
  <si>
    <t>PMC4375349</t>
  </si>
  <si>
    <t>10.1128/CVI.00661-14</t>
  </si>
  <si>
    <t>The N terminus of type III secretion needle protein YscF from Yersinia pestis functions to modulate innate immune responses</t>
  </si>
  <si>
    <t>Osei-Owusu P, Jessen Condry DL, Toosky M, Roughead W, Bradley DS, Nilles ML.</t>
  </si>
  <si>
    <t>Infect Immun. 2015 Apr;83(4):1507-22. doi: 10.1128/IAI.02687-14. Epub 2015 Feb 2.</t>
  </si>
  <si>
    <t>Osei-Owusu P</t>
  </si>
  <si>
    <t>PMC4363447</t>
  </si>
  <si>
    <t>10.1128/IAI.02687-14</t>
  </si>
  <si>
    <t>Mutational analysis of the major periplasmic loops of Shigella flexneri Wzy: identification of the residues affecting O antigen modal chain length control, and Wzz-dependent polymerization activity</t>
  </si>
  <si>
    <t>Microbiology (Reading). 2015 Apr;161(Pt 4):774-85. doi: 10.1099/mic.0.000042. Epub 2015 Jan 27.</t>
  </si>
  <si>
    <t>10.1099/mic.0.000042</t>
  </si>
  <si>
    <t>Multidrug-resistant pathogens in the food supply</t>
  </si>
  <si>
    <t>Doyle ME.</t>
  </si>
  <si>
    <t>Foodborne Pathog Dis. 2015 Apr;12(4):261-79. doi: 10.1089/fpd.2014.1865. Epub 2015 Jan 26.</t>
  </si>
  <si>
    <t>Doyle ME</t>
  </si>
  <si>
    <t>10.1089/fpd.2014.1865</t>
  </si>
  <si>
    <t>Quinolone resistance-determining region mutations and the plasmid-mediated quinolone resistance gene qnrS played important roles in decreased susceptibility to fluoroquinolones among Shigella isolates in southeast China between 1998 and 2013</t>
  </si>
  <si>
    <t>Pu XY, Pan JC, Zhang W, Zheng W, Wang HQ, Gu YM.</t>
  </si>
  <si>
    <t>Int J Antimicrob Agents. 2015 Apr;45(4):438-9. doi: 10.1016/j.ijantimicag.2014.12.004. Epub 2014 Dec 22.</t>
  </si>
  <si>
    <t>10.1016/j.ijantimicag.2014.12.004</t>
  </si>
  <si>
    <t>Characterization of new Myoviridae bacteriophage WZ1 against multi-drug resistant (MDR) Shigella dysenteriae</t>
  </si>
  <si>
    <t>Jamal M, Chaudhry WN, Hussain T, Das CR, Andleeb S.</t>
  </si>
  <si>
    <t>J Basic Microbiol. 2015 Apr;55(4):420-31. doi: 10.1002/jobm.201400688. Epub 2015 Jan 2.</t>
  </si>
  <si>
    <t>Jamal M</t>
  </si>
  <si>
    <t>10.1002/jobm.201400688</t>
  </si>
  <si>
    <t>Molecular characterization of Shigella spp. from patients in Gabon 2011-2013</t>
  </si>
  <si>
    <t>Schaumburg F, Alabi AS, Kaba H, Lell B, Becker K, Grobusch MP, Kremsner PG, Mellmann A.</t>
  </si>
  <si>
    <t>Trans R Soc Trop Med Hyg. 2015 Apr;109(4):275-9. doi: 10.1093/trstmh/tru175. Epub 2014 Nov 20.</t>
  </si>
  <si>
    <t>10.1093/trstmh/tru175</t>
  </si>
  <si>
    <t>Modulation of Caenorhabditis elegans immune response and modification of Shigella endotoxin upon interaction</t>
  </si>
  <si>
    <t>Kesika P, Prasanth MI, Balamurugan K.</t>
  </si>
  <si>
    <t>J Basic Microbiol. 2015 Apr;55(4):432-50. doi: 10.1002/jobm.201400511. Epub 2014 Nov 11.</t>
  </si>
  <si>
    <t>Kesika P</t>
  </si>
  <si>
    <t>10.1002/jobm.201400511</t>
  </si>
  <si>
    <t>Tuberculosis and the risk of infection with other intracellular bacteria: a population-based study</t>
  </si>
  <si>
    <t>Huaman MA, Fiske CT, Jones TF, Warkentin J, Shepherd BE, Ingram LA, Maruri F, Sterling TR.</t>
  </si>
  <si>
    <t>Epidemiol Infect. 2015 Apr;143(5):951-9. doi: 10.1017/S0950268814002131. Epub 2014 Aug 22.</t>
  </si>
  <si>
    <t>Huaman MA</t>
  </si>
  <si>
    <t>PMC4336842</t>
  </si>
  <si>
    <t>NIHMS623613</t>
  </si>
  <si>
    <t>10.1017/S0950268814002131</t>
  </si>
  <si>
    <t>Distinct mutations led to inactivation of type 1 fimbriae expression in Shigella spp</t>
  </si>
  <si>
    <t>Bravo V, Puhar A, Sansonetti P, Parsot C, Toro CS.</t>
  </si>
  <si>
    <t>PLoS One. 2015 Mar 26;10(3):e0121785. doi: 10.1371/journal.pone.0121785. eCollection 2015.</t>
  </si>
  <si>
    <t>Bravo V</t>
  </si>
  <si>
    <t>PMC4374849</t>
  </si>
  <si>
    <t>10.1371/journal.pone.0121785</t>
  </si>
  <si>
    <t>2015 Mar 26</t>
  </si>
  <si>
    <t>Detection of sialic acid-utilising bacteria in a caecal community batch culture using RNA-based stable isotope probing</t>
  </si>
  <si>
    <t>Young W, Egert M, Bassett SA, Bibiloni R.</t>
  </si>
  <si>
    <t>Nutrients. 2015 Mar 25;7(4):2109-24. doi: 10.3390/nu7042109.</t>
  </si>
  <si>
    <t>PMC4425134</t>
  </si>
  <si>
    <t>10.3390/nu7042109</t>
  </si>
  <si>
    <t>2015 Mar 25</t>
  </si>
  <si>
    <t>RNA shotgun metagenomic sequencing of northern California (USA) mosquitoes uncovers viruses, bacteria, and fungi</t>
  </si>
  <si>
    <t>Chandler JA, Liu RM, Bennett SN.</t>
  </si>
  <si>
    <t>Front Microbiol. 2015 Mar 24;6:185. doi: 10.3389/fmicb.2015.00185. eCollection 2015.</t>
  </si>
  <si>
    <t>Chandler JA</t>
  </si>
  <si>
    <t>PMC4371751</t>
  </si>
  <si>
    <t>10.3389/fmicb.2015.00185</t>
  </si>
  <si>
    <t>2015 Mar 24</t>
  </si>
  <si>
    <t>Enteric bacterial pathogens in children with diarrhea in Niger: diversity and antimicrobial resistance</t>
  </si>
  <si>
    <t>Langendorf C, Le Hello S, Moumouni A, Gouali M, Mamaty AA, Grais RF, Weill FX, Page AL.</t>
  </si>
  <si>
    <t>PLoS One. 2015 Mar 23;10(3):e0120275. doi: 10.1371/journal.pone.0120275. eCollection 2015.</t>
  </si>
  <si>
    <t>Langendorf C</t>
  </si>
  <si>
    <t>PMC4370739</t>
  </si>
  <si>
    <t>10.1371/journal.pone.0120275</t>
  </si>
  <si>
    <t>2015 Mar 23</t>
  </si>
  <si>
    <t>An O antigen capsule modulates bacterial pathogenesis in Shigella sonnei</t>
  </si>
  <si>
    <t>Caboni M, Pédron T, Rossi O, Goulding D, Pickard D, Citiulo F, MacLennan CA, Dougan G, Thomson NR, Saul A, Sansonetti PJ, Gerke C.</t>
  </si>
  <si>
    <t>PLoS Pathog. 2015 Mar 20;11(3):e1004749. doi: 10.1371/journal.ppat.1004749. eCollection 2015 Mar.</t>
  </si>
  <si>
    <t>Caboni M</t>
  </si>
  <si>
    <t>PMC4368438</t>
  </si>
  <si>
    <t>10.1371/journal.ppat.1004749</t>
  </si>
  <si>
    <t>2015 Mar 20</t>
  </si>
  <si>
    <t>Bacterial enteric infections detected by culture-independent diagnostic tests--FoodNet, United States, 2012-2014</t>
  </si>
  <si>
    <t>Iwamoto M, Huang JY, Cronquist AB, Medus C, Hurd S, Zansky S, Dunn J, Woron AM, Oosmanally N, Griffin PM, Besser J, Henao OL; Centers for Disease Control and Prevention (CDC).</t>
  </si>
  <si>
    <t>MMWR Morb Mortal Wkly Rep. 2015 Mar 13;64(9):252-7.</t>
  </si>
  <si>
    <t>Iwamoto M</t>
  </si>
  <si>
    <t>PMC5779603</t>
  </si>
  <si>
    <t>2015 Mar 13</t>
  </si>
  <si>
    <t>Selective pressure of antibiotics on ARGs and bacterial communities in manure-polluted freshwater-sediment microcosms</t>
  </si>
  <si>
    <t>Xiong W, Sun Y, Ding X, Wang M, Zeng Z.</t>
  </si>
  <si>
    <t>Front Microbiol. 2015 Mar 11;6:194. doi: 10.3389/fmicb.2015.00194. eCollection 2015.</t>
  </si>
  <si>
    <t>PMC4356103</t>
  </si>
  <si>
    <t>10.3389/fmicb.2015.00194</t>
  </si>
  <si>
    <t>2015 Mar 11</t>
  </si>
  <si>
    <t>Changes in composition of caecal microbiota associated with increased colon inflammation in interleukin-10 gene-deficient mice inoculated with Enterococcus species</t>
  </si>
  <si>
    <t>Bassett SA, Young W, Barnett MP, Cookson AL, McNabb WC, Roy NC.</t>
  </si>
  <si>
    <t>Nutrients. 2015 Mar 11;7(3):1798-816. doi: 10.3390/nu7031798.</t>
  </si>
  <si>
    <t>Bassett SA</t>
  </si>
  <si>
    <t>PMC4377882</t>
  </si>
  <si>
    <t>10.3390/nu7031798</t>
  </si>
  <si>
    <t>Antimicrobial evaluation of plants used for the treatment of diarrhoea in a rural community in northern Maputaland, KwaZulu-Natal, South Africa</t>
  </si>
  <si>
    <t>van Vuuren SF, Nkwanyana MN, de Wet H.</t>
  </si>
  <si>
    <t>BMC Complement Altern Med. 2015 Mar 10;15:53. doi: 10.1186/s12906-015-0570-2.</t>
  </si>
  <si>
    <t>van Vuuren SF</t>
  </si>
  <si>
    <t>PMC4364486</t>
  </si>
  <si>
    <t>10.1186/s12906-015-0570-2</t>
  </si>
  <si>
    <t>2015 Mar 10</t>
  </si>
  <si>
    <t>Longitudinal analysis of the premature infant intestinal microbiome prior to necrotizing enterocolitis: a case-control study</t>
  </si>
  <si>
    <t>Zhou Y, Shan G, Sodergren E, Weinstock G, Walker WA, Gregory KE.</t>
  </si>
  <si>
    <t>PLoS One. 2015 Mar 5;10(3):e0118632. doi: 10.1371/journal.pone.0118632. eCollection 2015.</t>
  </si>
  <si>
    <t>PMC4351051</t>
  </si>
  <si>
    <t>10.1371/journal.pone.0118632</t>
  </si>
  <si>
    <t>2015 Mar 5</t>
  </si>
  <si>
    <t>Relationship among Shigella spp. and enteroinvasive Escherichia coli (EIEC) and their differentiation</t>
  </si>
  <si>
    <t>Ud-Din A, Wahid S.</t>
  </si>
  <si>
    <t>Braz J Microbiol. 2015 Mar 4;45(4):1131-8. doi: 10.1590/s1517-83822014000400002. eCollection 2014.</t>
  </si>
  <si>
    <t>Ud-Din A</t>
  </si>
  <si>
    <t>PMC4323284</t>
  </si>
  <si>
    <t>10.1590/s1517-83822014000400002</t>
  </si>
  <si>
    <t>2015 Mar 4</t>
  </si>
  <si>
    <t>Gastrointestinal infections and diarrheal disease in Ghanaian infants and children: an outpatient case-control study</t>
  </si>
  <si>
    <t>Krumkamp R, Sarpong N, Schwarz NG, Adlkofer J, Loag W, Eibach D, Hagen RM, Adu-Sarkodie Y, Tannich E, May J.</t>
  </si>
  <si>
    <t>PLoS Negl Trop Dis. 2015 Mar 4;9(3):e0003568. doi: 10.1371/journal.pntd.0003568. eCollection 2015 Mar.</t>
  </si>
  <si>
    <t>Krumkamp R</t>
  </si>
  <si>
    <t>PMC4349824</t>
  </si>
  <si>
    <t>10.1371/journal.pntd.0003568</t>
  </si>
  <si>
    <t>Diarrheagenic Escherichia coli carrying supplementary virulence genes are an important cause of moderate to severe diarrhoeal disease in Mexico</t>
  </si>
  <si>
    <t>Patzi-Vargas S, Zaidi MB, Perez-Martinez I, León-Cen M, Michel-Ayala A, Chaussabel D, Estrada-Garcia T.</t>
  </si>
  <si>
    <t>PLoS Negl Trop Dis. 2015 Mar 4;9(3):e0003510. doi: 10.1371/journal.pntd.0003510. eCollection 2015 Mar.</t>
  </si>
  <si>
    <t>Patzi-Vargas S</t>
  </si>
  <si>
    <t>PMC4349884</t>
  </si>
  <si>
    <t>10.1371/journal.pntd.0003510</t>
  </si>
  <si>
    <t>Shigella flexneri regulation of ARF6 activation during bacterial entry via an IpgD-mediated positive feedback loop</t>
  </si>
  <si>
    <t>Garza-Mayers AC, Miller KA, Russo BC, Nagda DV, Goldberg MB.</t>
  </si>
  <si>
    <t>mBio. 2015 Mar 3;6(2):e02584. doi: 10.1128/mBio.02584-14.</t>
  </si>
  <si>
    <t>Garza-Mayers AC</t>
  </si>
  <si>
    <t>PMC4358011</t>
  </si>
  <si>
    <t>10.1128/mBio.02584-14</t>
  </si>
  <si>
    <t>2015 Mar 3</t>
  </si>
  <si>
    <t>[Probiotic features of carotene producing strains Bacillus sp. 1.1 and B. amyloliquefaciens UCM B-5113]</t>
  </si>
  <si>
    <t>Avdeeva LV, Nechypurenko OO, Kharhota MA.</t>
  </si>
  <si>
    <t>Mikrobiol Z. 2015 Mar-Apr;77(2):22-7.</t>
  </si>
  <si>
    <t>Avdeeva LV</t>
  </si>
  <si>
    <t>Mikrobiol Z</t>
  </si>
  <si>
    <t>2015 Mar-Apr</t>
  </si>
  <si>
    <t>[Selective-differential nutrient medium "Shewanella IRHLS agar" for isolation of Shewanella genus bacteria]</t>
  </si>
  <si>
    <t>Sivolodsky EP.</t>
  </si>
  <si>
    <t>Zh Mikrobiol Epidemiol Immunobiol. 2015 Mar-Apr;(2):46-9.</t>
  </si>
  <si>
    <t>Sivolodsky EP</t>
  </si>
  <si>
    <t>A comparative study of bacterial and parasitic intestinal infections in India</t>
  </si>
  <si>
    <t>Uppal B, Perween N, Aggarwal P, Kumar SK.</t>
  </si>
  <si>
    <t>J Clin Diagn Res. 2015 Mar;9(3):DC01-4. doi: 10.7860/JCDR/2015/11965.5619. Epub 2015 Mar 1.</t>
  </si>
  <si>
    <t>Uppal B</t>
  </si>
  <si>
    <t>PMC4413063</t>
  </si>
  <si>
    <t>10.7860/JCDR/2015/11965.5619</t>
  </si>
  <si>
    <t>2015 Mar</t>
  </si>
  <si>
    <t>In Vitro antibacterial and in Vivo cytotoxic activities of Grewia paniculata</t>
  </si>
  <si>
    <t>Nasrin M, Dash PR, Ali MS.</t>
  </si>
  <si>
    <t>Avicenna J Phytomed. 2015 Mar-Apr;5(2):98-104.</t>
  </si>
  <si>
    <t>Nasrin M</t>
  </si>
  <si>
    <t>Avicenna J Phytomed</t>
  </si>
  <si>
    <t>PMC4418058</t>
  </si>
  <si>
    <t>The genome of Shigella dysenteriae strain Sd1617 comparison to representative strains in evaluating pathogenesis</t>
  </si>
  <si>
    <t>Vongsawan AA, Kapatral V, Vaisvil B, Burd H, Serichantalergs O, Venkatesan MM, Mason CJ.</t>
  </si>
  <si>
    <t>FEMS Microbiol Lett. 2015 Mar;362(5):fnv011. doi: 10.1093/femsle/fnv011. Epub 2015 Jan 28.</t>
  </si>
  <si>
    <t>Vongsawan AA</t>
  </si>
  <si>
    <t>PMC4445032</t>
  </si>
  <si>
    <t>10.1093/femsle/fnv011</t>
  </si>
  <si>
    <t>Shift in serotype distribution of Shigella species in China, 2003-2013</t>
  </si>
  <si>
    <t>Qiu S, Xu X, Yang C, Wang J, Liang B, Li P, Li H, Yi S, Liu H, Cui X, Wu Z, Xie J, Jia L, Wang L, Hao R, Jin H, Wang Y, Sun Y, Song H.</t>
  </si>
  <si>
    <t>Clin Microbiol Infect. 2015 Mar;21(3):252.e5-8. doi: 10.1016/j.cmi.2014.10.019. Epub 2014 Nov 7.</t>
  </si>
  <si>
    <t>Qiu S</t>
  </si>
  <si>
    <t>10.1016/j.cmi.2014.10.019</t>
  </si>
  <si>
    <t>Shigella flexneri serotype 1 infections in men who have sex with men in Vancouver, Canada</t>
  </si>
  <si>
    <t>Wilmer A, Romney MG, Gustafson R, Sandhu J, Chu T, Ng C, Hoang L, Champagne S, Hull MW.</t>
  </si>
  <si>
    <t>HIV Med. 2015 Mar;16(3):168-75. doi: 10.1111/hiv.12191.</t>
  </si>
  <si>
    <t>Wilmer A</t>
  </si>
  <si>
    <t>HIV Med</t>
  </si>
  <si>
    <t>10.1111/hiv.12191</t>
  </si>
  <si>
    <t>Specific 13C labeling of leucine, valine and isoleucine methyl groups for unambiguous detection of long-range restraints in protein solid-state NMR studies</t>
  </si>
  <si>
    <t>Fasshuber HK, Demers JP, Chevelkov V, Giller K, Becker S, Lange A.</t>
  </si>
  <si>
    <t>J Magn Reson. 2015 Mar;252:10-9. doi: 10.1016/j.jmr.2014.12.013. Epub 2015 Jan 6.</t>
  </si>
  <si>
    <t>Fasshuber HK</t>
  </si>
  <si>
    <t>J Magn Reson</t>
  </si>
  <si>
    <t>10.1016/j.jmr.2014.12.013</t>
  </si>
  <si>
    <t>Aetiology of acute paediatric gastroenteritis in Bulgaria during summer months: prevalence of viral infections</t>
  </si>
  <si>
    <t>Mladenova Z, Steyer A, Steyer AF, Ganesh B, Petrov P, Tchervenjakova T, Iturriza-Gomara M.</t>
  </si>
  <si>
    <t>J Med Microbiol. 2015 Mar;64(Pt 3):272-282. doi: 10.1099/jmm.0.000018. Epub 2015 Jan 16.</t>
  </si>
  <si>
    <t>Mladenova Z</t>
  </si>
  <si>
    <t>10.1099/jmm.0.000018</t>
  </si>
  <si>
    <t>Defining the phylogenomics of Shigella species: a pathway to diagnostics</t>
  </si>
  <si>
    <t>Sahl JW, Morris CR, Emberger J, Fraser CM, Ochieng JB, Juma J, Fields B, Breiman RF, Gilmour M, Nataro JP, Rasko DA.</t>
  </si>
  <si>
    <t>J Clin Microbiol. 2015 Mar;53(3):951-60. doi: 10.1128/JCM.03527-14. Epub 2015 Jan 14.</t>
  </si>
  <si>
    <t>Sahl JW</t>
  </si>
  <si>
    <t>PMC4390639</t>
  </si>
  <si>
    <t>10.1128/JCM.03527-14</t>
  </si>
  <si>
    <t>Multicenter evaluation of the BioFire FilmArray gastrointestinal panel for etiologic diagnosis of infectious gastroenteritis</t>
  </si>
  <si>
    <t>Buss SN, Leber A, Chapin K, Fey PD, Bankowski MJ, Jones MK, Rogatcheva M, Kanack KJ, Bourzac KM.</t>
  </si>
  <si>
    <t>J Clin Microbiol. 2015 Mar;53(3):915-25. doi: 10.1128/JCM.02674-14. Epub 2015 Jan 14.</t>
  </si>
  <si>
    <t>Buss SN</t>
  </si>
  <si>
    <t>PMC4390666</t>
  </si>
  <si>
    <t>10.1128/JCM.02674-14</t>
  </si>
  <si>
    <t>Use of a culture-independent gastrointestinal multiplex PCR panel during a Shigellosis outbreak: considerations for clinical laboratories and public health</t>
  </si>
  <si>
    <t>Prakash VP, LeBlanc L, Alexander-Scott NE, Skidmore J, Simmons D, Quilliam D, Chapin KC.</t>
  </si>
  <si>
    <t>J Clin Microbiol. 2015 Mar;53(3):1048-9. doi: 10.1128/JCM.03374-14. Epub 2015 Jan 7.</t>
  </si>
  <si>
    <t>Prakash VP</t>
  </si>
  <si>
    <t>PMC4390648</t>
  </si>
  <si>
    <t>10.1128/JCM.03374-14</t>
  </si>
  <si>
    <t>Evaluating the occurrence of Escherichia albertii in chicken carcass rinses by PCR, Vitek analysis, and sequencing of the rpoB gene</t>
  </si>
  <si>
    <t>Lindsey RL, Fedorka-Cray PJ, Abley M, Turpin JB, Meinersmann RJ.</t>
  </si>
  <si>
    <t>Appl Environ Microbiol. 2015 Mar;81(5):1727-34. doi: 10.1128/AEM.03681-14. Epub 2014 Dec 29.</t>
  </si>
  <si>
    <t>PMC4325149</t>
  </si>
  <si>
    <t>10.1128/AEM.03681-14</t>
  </si>
  <si>
    <t>Detection of major diarrheagenic bacterial pathogens by multiplex PCR panels</t>
  </si>
  <si>
    <t>Sjöling Å, Sadeghipoorjahromi L, Novak D, Tobias J.</t>
  </si>
  <si>
    <t>Microbiol Res. 2015 Mar;172:34-40. doi: 10.1016/j.micres.2014.12.003. Epub 2014 Dec 12.</t>
  </si>
  <si>
    <t>Sjöling Å</t>
  </si>
  <si>
    <t>10.1016/j.micres.2014.12.003</t>
  </si>
  <si>
    <t>[Shigellosis, the importance of hygiene in prevention]</t>
  </si>
  <si>
    <t>González-Torralba A, Alós JI.</t>
  </si>
  <si>
    <t>Enferm Infecc Microbiol Clin. 2015 Mar;33(3):143-4. doi: 10.1016/j.eimc.2014.11.001. Epub 2014 Dec 23.</t>
  </si>
  <si>
    <t>10.1016/j.eimc.2014.11.001</t>
  </si>
  <si>
    <t>Characterization and bioactivities of an exopolysaccharide produced by Lactobacillus plantarum YW32</t>
  </si>
  <si>
    <t>Wang J, Zhao X, Yang Y, Zhao A, Yang Z.</t>
  </si>
  <si>
    <t>Int J Biol Macromol. 2015 Mar;74:119-26. doi: 10.1016/j.ijbiomac.2014.12.006. Epub 2014 Dec 19.</t>
  </si>
  <si>
    <t>10.1016/j.ijbiomac.2014.12.006</t>
  </si>
  <si>
    <t>Expression of different bacterial cytotoxins is controlled by two global transcription factors, CRP and Fis, that co-operate in a shared-recruitment mechanism</t>
  </si>
  <si>
    <t>Rossiter AE, Godfrey RE, Connolly JA, Busby SJ, Henderson IR, Browning DF.</t>
  </si>
  <si>
    <t>Biochem J. 2015 Mar 1;466(2):323-35. doi: 10.1042/BJ20141315.</t>
  </si>
  <si>
    <t>Rossiter AE</t>
  </si>
  <si>
    <t>Biochem J</t>
  </si>
  <si>
    <t>10.1042/BJ20141315</t>
  </si>
  <si>
    <t>2015 Mar 1</t>
  </si>
  <si>
    <t>Possible transfer of plasmid mediated third generation cephalosporin resistance between Escherichia coli and Shigella sonnei in the human gut</t>
  </si>
  <si>
    <t>Rashid H, Rahman M.</t>
  </si>
  <si>
    <t>Infect Genet Evol. 2015 Mar;30:15-18. doi: 10.1016/j.meegid.2014.11.023. Epub 2014 Nov 26.</t>
  </si>
  <si>
    <t>Rashid H</t>
  </si>
  <si>
    <t>10.1016/j.meegid.2014.11.023</t>
  </si>
  <si>
    <t>Pathogenic enterobacteria in lemurs associated with anthropogenic disturbance</t>
  </si>
  <si>
    <t>Bublitz DC, Wright PC, Rasambainarivo FT, Arrigo-Nelson SJ, Bodager JR, Gillespie TR.</t>
  </si>
  <si>
    <t>Am J Primatol. 2015 Mar;77(3):330-7. doi: 10.1002/ajp.22348. Epub 2014 Oct 18.</t>
  </si>
  <si>
    <t>Bublitz DC</t>
  </si>
  <si>
    <t>Am J Primatol</t>
  </si>
  <si>
    <t>PMC4417606</t>
  </si>
  <si>
    <t>NIHMS682719</t>
  </si>
  <si>
    <t>10.1002/ajp.22348</t>
  </si>
  <si>
    <t>Evaluation of a real-time multiplex PCR for the simultaneous detection of Campylobacter jejuni, Salmonella spp., Shigella spp./EIEC, and Yersinia enterocolitica in fecal samples</t>
  </si>
  <si>
    <t>Van Lint P, De Witte E, De Henau H, De Muynck A, Verstraeten L, Van Herendael B, Weekx S.</t>
  </si>
  <si>
    <t>Eur J Clin Microbiol Infect Dis. 2015 Mar;34(3):535-42. doi: 10.1007/s10096-014-2257-x. Epub 2014 Oct 19.</t>
  </si>
  <si>
    <t>10.1007/s10096-014-2257-x</t>
  </si>
  <si>
    <t>A polar-localized iron-binding protein determines the polar targeting of Burkholderia BimA autotransporter and actin tail formation</t>
  </si>
  <si>
    <t>Lu Q, Xu Y, Yao Q, Niu M, Shao F.</t>
  </si>
  <si>
    <t>Cell Microbiol. 2015 Mar;17(3):408-24. doi: 10.1111/cmi.12376. Epub 2014 Oct 31.</t>
  </si>
  <si>
    <t>Lu Q</t>
  </si>
  <si>
    <t>10.1111/cmi.12376</t>
  </si>
  <si>
    <t>Molecular characterization of the extended-spectrum beta-lactamase (ESBL)-producing Shigella spp. in Shanghai</t>
  </si>
  <si>
    <t>Li J, Li B, Ni Y, Sun J.</t>
  </si>
  <si>
    <t>Eur J Clin Microbiol Infect Dis. 2015 Mar;34(3):447-51. doi: 10.1007/s10096-014-2244-2. Epub 2014 Sep 25.</t>
  </si>
  <si>
    <t>10.1007/s10096-014-2244-2</t>
  </si>
  <si>
    <t>Hijacking bacterial glycosylation for the production of glycoconjugates, from vaccines to humanised glycoproteins</t>
  </si>
  <si>
    <t>Cuccui J, Wren B.</t>
  </si>
  <si>
    <t>J Pharm Pharmacol. 2015 Mar;67(3):338-50. doi: 10.1111/jphp.12321. Epub 2014 Sep 22.</t>
  </si>
  <si>
    <t>Cuccui J</t>
  </si>
  <si>
    <t>J Pharm Pharmacol</t>
  </si>
  <si>
    <t>PMC4724881</t>
  </si>
  <si>
    <t>EMS66761</t>
  </si>
  <si>
    <t>10.1111/jphp.12321</t>
  </si>
  <si>
    <t>A large multi-pathogen gastroenteritis outbreak caused by drinking contaminated water from antique neighbourhood fountains, Erzurum city, Turkey, December 2012</t>
  </si>
  <si>
    <t>Sezen F, Aval E, Ağkurt T, Yilmaz Ş, Temel F, Güleşen R, Korukluoğlu G, Sucakli MB, Torunoğlu MA, Zhu BP.</t>
  </si>
  <si>
    <t>Epidemiol Infect. 2015 Mar;143(4):704-10. doi: 10.1017/S0950268814001459. Epub 2014 Jun 19.</t>
  </si>
  <si>
    <t>Sezen F</t>
  </si>
  <si>
    <t>PMC9507095</t>
  </si>
  <si>
    <t>10.1017/S0950268814001459</t>
  </si>
  <si>
    <t>The HLA-DQ2 genotype selects for early intestinal microbiota composition in infants at high risk of developing coeliac disease</t>
  </si>
  <si>
    <t>Olivares M, Neef A, Castillejo G, Palma GD, Varea V, Capilla A, Palau F, Nova E, Marcos A, Polanco I, Ribes-Koninckx C, Ortigosa L, Izquierdo L, Sanz Y.</t>
  </si>
  <si>
    <t>Gut. 2015 Mar;64(3):406-17. doi: 10.1136/gutjnl-2014-306931. Epub 2014 Jun 17.</t>
  </si>
  <si>
    <t>Olivares M</t>
  </si>
  <si>
    <t>10.1136/gutjnl-2014-306931</t>
  </si>
  <si>
    <t>[Shigella sonnei outbreak in a school in Northern Spain]</t>
  </si>
  <si>
    <t>Artieda J, Manterola JM, Tolosa E, Moreno B, Alustiza J, Astigarraga U, Botello R, Arostegui N, Basterrechea M.</t>
  </si>
  <si>
    <t>Enferm Infecc Microbiol Clin. 2015 Mar;33(3):145-8. doi: 10.1016/j.eimc.2014.02.024. Epub 2014 May 5.</t>
  </si>
  <si>
    <t>Artieda J</t>
  </si>
  <si>
    <t>10.1016/j.eimc.2014.02.024</t>
  </si>
  <si>
    <t>Formate hydrogen lyase mediates stationary-phase deacidification and increases survival during sugar fermentation in acetoin-producing enterobacteria</t>
  </si>
  <si>
    <t>Vivijs B, Haberbeck LU, Baiye Mfortaw Mbong V, Bernaerts K, Geeraerd AH, Aertsen A, Michiels CW.</t>
  </si>
  <si>
    <t>Front Microbiol. 2015 Feb 25;6:150. doi: 10.3389/fmicb.2015.00150. eCollection 2015.</t>
  </si>
  <si>
    <t>Vivijs B</t>
  </si>
  <si>
    <t>PMC4340222</t>
  </si>
  <si>
    <t>10.3389/fmicb.2015.00150</t>
  </si>
  <si>
    <t>2015 Feb 25</t>
  </si>
  <si>
    <t>Highly efficient removal of pathogenic bacteria with magnetic graphene composite</t>
  </si>
  <si>
    <t>Zhan S, Zhu D, Ma S, Yu W, Jia Y, Li Y, Yu H, Shen Z.</t>
  </si>
  <si>
    <t>ACS Appl Mater Interfaces. 2015 Feb 25;7(7):4290-8. doi: 10.1021/am508682s. Epub 2015 Feb 13.</t>
  </si>
  <si>
    <t>Zhan S</t>
  </si>
  <si>
    <t>10.1021/am508682s</t>
  </si>
  <si>
    <t>Involvement of main diarrheagenic Escherichia coli, with emphasis on enteroaggregative E. coli, in severe non-epidemic pediatric diarrhea in a high-income country</t>
  </si>
  <si>
    <t>Tobias J, Kassem E, Rubinstein U, Bialik A, Vutukuru SR, Navaro A, Rokney A, Valinsky L, Ephros M, Cohen D, Muhsen K.</t>
  </si>
  <si>
    <t>BMC Infect Dis. 2015 Feb 21;15:79. doi: 10.1186/s12879-015-0804-4.</t>
  </si>
  <si>
    <t>Tobias J</t>
  </si>
  <si>
    <t>PMC4339106</t>
  </si>
  <si>
    <t>10.1186/s12879-015-0804-4</t>
  </si>
  <si>
    <t>2015 Feb 21</t>
  </si>
  <si>
    <t>Genome Sequence and Annotation of a Human Infection Isolate of Escherichia coli O26:H11 Involved in a Raw Milk Cheese Outbreak</t>
  </si>
  <si>
    <t>Galia W, Mariani-Kurkdjian P, Loukiadis E, Blanquet-Diot S, Leriche F, Brugère H, Shima A, Oswald E, Cournoyer B, Thevenot-Sergentet D.</t>
  </si>
  <si>
    <t>Genome Announc. 2015 Feb 19;3(1):e01568-14. doi: 10.1128/genomeA.01568-14.</t>
  </si>
  <si>
    <t>PMC4335332</t>
  </si>
  <si>
    <t>10.1128/genomeA.01568-14</t>
  </si>
  <si>
    <t>2015 Feb 19</t>
  </si>
  <si>
    <t>Assessment of antibiotic- and disinfectant-resistant bacteria in hospital wastewater, south Ethiopia: a cross-sectional study</t>
  </si>
  <si>
    <t>Fekadu S, Merid Y, Beyene H, Teshome W, Gebre-Selassie S.</t>
  </si>
  <si>
    <t>J Infect Dev Ctries. 2015 Feb 19;9(2):149-56. doi: 10.3855/jidc.4808.</t>
  </si>
  <si>
    <t>Fekadu S</t>
  </si>
  <si>
    <t>10.3855/jidc.4808</t>
  </si>
  <si>
    <t>Recommendations regarding the development of combined enterotoxigenic Eschericha coli and Shigella vaccines for infants</t>
  </si>
  <si>
    <t>Walker RI, Clifford A.</t>
  </si>
  <si>
    <t>Vaccine. 2015 Feb 18;33(8):946-53. doi: 10.1016/j.vaccine.2014.11.048. Epub 2014 Dec 8.</t>
  </si>
  <si>
    <t>10.1016/j.vaccine.2014.11.048</t>
  </si>
  <si>
    <t>2015 Feb 18</t>
  </si>
  <si>
    <t>An assessment of enterotoxigenic Escherichia coli and Shigella vaccine candidates for infants and children</t>
  </si>
  <si>
    <t>Walker RI.</t>
  </si>
  <si>
    <t>Vaccine. 2015 Feb 18;33(8):954-65. doi: 10.1016/j.vaccine.2014.11.049. Epub 2014 Dec 5.</t>
  </si>
  <si>
    <t>10.1016/j.vaccine.2014.11.049</t>
  </si>
  <si>
    <t>TOM1 is a PI5P effector involved in the regulation of endosomal maturation</t>
  </si>
  <si>
    <t>Boal F, Mansour R, Gayral M, Saland E, Chicanne G, Xuereb JM, Marcellin M, Burlet-Schiltz O, Sansonetti PJ, Payrastre B, Tronchère H.</t>
  </si>
  <si>
    <t>J Cell Sci. 2015 Feb 15;128(4):815-27. doi: 10.1242/jcs.166314. Epub 2015 Jan 14.</t>
  </si>
  <si>
    <t>10.1242/jcs.166314</t>
  </si>
  <si>
    <t>2015 Feb 15</t>
  </si>
  <si>
    <t>Programmed chemo-enzymatic synthesis of the oligosaccharide component of a carbohydrate-based antibacterial vaccine candidate</t>
  </si>
  <si>
    <t>Salamone S, Guerreiro C, Cambon E, André I, Remaud-Siméon M, Mulard LA.</t>
  </si>
  <si>
    <t>Chem Commun (Camb). 2015 Feb 14;51(13):2581-4. doi: 10.1039/c4cc08805k.</t>
  </si>
  <si>
    <t>10.1039/c4cc08805k</t>
  </si>
  <si>
    <t>2015 Feb 14</t>
  </si>
  <si>
    <t>[The application and epidemiological research of xTAG GPP multiplex PCR in the diagnosis of infectious diarrhea]</t>
  </si>
  <si>
    <t>Feng W, Gu X, Sui W, Zhang M, Lu B, Wang M, Huang Y, Lu X.</t>
  </si>
  <si>
    <t>Zhonghua Yi Xue Za Zhi. 2015 Feb 10;95(6):435-9.</t>
  </si>
  <si>
    <t>Feng W</t>
  </si>
  <si>
    <t>Zhonghua Yi Xue Za Zhi</t>
  </si>
  <si>
    <t>2015 Feb 10</t>
  </si>
  <si>
    <t>Characterization of indigenous lactobacillus strains for probiotic properties</t>
  </si>
  <si>
    <t>Mojgani N, Hussaini F, Vaseji N.</t>
  </si>
  <si>
    <t>Jundishapur J Microbiol. 2015 Feb 7;8(2):e17523. doi: 10.5812/jjm.17523. eCollection 2015 Feb.</t>
  </si>
  <si>
    <t>Mojgani N</t>
  </si>
  <si>
    <t>Jundishapur J Microbiol</t>
  </si>
  <si>
    <t>PMC4353062</t>
  </si>
  <si>
    <t>10.5812/jjm.17523</t>
  </si>
  <si>
    <t>2015 Feb 7</t>
  </si>
  <si>
    <t>Optimization of electrically active magnetic nanoparticles as accurate and efficient microbial extraction tools</t>
  </si>
  <si>
    <t>Cloutier BC, Cloutier AK, Alocilja EC.</t>
  </si>
  <si>
    <t>Biosensors (Basel). 2015 Feb 5;5(1):69-84. doi: 10.3390/bios5010069.</t>
  </si>
  <si>
    <t>Cloutier BC</t>
  </si>
  <si>
    <t>PMC4384083</t>
  </si>
  <si>
    <t>10.3390/bios5010069</t>
  </si>
  <si>
    <t>2015 Feb 5</t>
  </si>
  <si>
    <t>Antibacterial and cytotoxic potential of silver nanoparticles synthesized using latex of Calotropis gigantea L</t>
  </si>
  <si>
    <t>Rajkuberan C, Sudha K, Sathishkumar G, Sivaramakrishnan S.</t>
  </si>
  <si>
    <t>Spectrochim Acta A Mol Biomol Spectrosc. 2015 Feb 5;136 Pt B:924-30. doi: 10.1016/j.saa.2014.09.115. Epub 2014 Oct 5.</t>
  </si>
  <si>
    <t>Rajkuberan C</t>
  </si>
  <si>
    <t>Spectrochim Acta A Mol Biomol Spectrosc</t>
  </si>
  <si>
    <t>10.1016/j.saa.2014.09.115</t>
  </si>
  <si>
    <t>Microbiota disbiosis is associated with colorectal cancer</t>
  </si>
  <si>
    <t>Gao Z, Guo B, Gao R, Zhu Q, Qin H.</t>
  </si>
  <si>
    <t>Front Microbiol. 2015 Feb 2;6:20. doi: 10.3389/fmicb.2015.00020. eCollection 2015.</t>
  </si>
  <si>
    <t>Gao Z</t>
  </si>
  <si>
    <t>PMC4313696</t>
  </si>
  <si>
    <t>10.3389/fmicb.2015.00020</t>
  </si>
  <si>
    <t>2015 Feb 2</t>
  </si>
  <si>
    <t>Molecular characterization of multidrug-resistant Shigella spp. of food origin</t>
  </si>
  <si>
    <t>Ahmed AM, Shimamoto T.</t>
  </si>
  <si>
    <t>Int J Food Microbiol. 2015 Feb 2;194:78-82. doi: 10.1016/j.ijfoodmicro.2014.11.013. Epub 2014 Nov 20.</t>
  </si>
  <si>
    <t>Ahmed AM</t>
  </si>
  <si>
    <t>10.1016/j.ijfoodmicro.2014.11.013</t>
  </si>
  <si>
    <t>Effects of hygienic treatments during slaughtering on microbial dynamics and contamination of sheep meat</t>
  </si>
  <si>
    <t>Omer MK, Hauge SJ, Østensvik Ø, Moen B, Alvseike O, Røtterud OJ, Prieto M, Dommersnes S, Nesteng OH, Nesbakken T.</t>
  </si>
  <si>
    <t>Int J Food Microbiol. 2015 Feb 2;194:7-14. doi: 10.1016/j.ijfoodmicro.2014.11.002. Epub 2014 Nov 6.</t>
  </si>
  <si>
    <t>Omer MK</t>
  </si>
  <si>
    <t>10.1016/j.ijfoodmicro.2014.11.002</t>
  </si>
  <si>
    <t>First two domains at the lp_1643 protein N terminus inhibit pathogen adhesion to porcine mucus in vitro</t>
  </si>
  <si>
    <t>Du L, He X, Zhang H, Liu F, Ju X, Yuan J.</t>
  </si>
  <si>
    <t>J Food Prot. 2015 Feb;78(2):370-5. doi: 10.4315/0362-028X.JFP-14-294.</t>
  </si>
  <si>
    <t>Du L</t>
  </si>
  <si>
    <t>10.4315/0362-028X.JFP-14-294</t>
  </si>
  <si>
    <t>2015 Feb</t>
  </si>
  <si>
    <t>Gastrointestinal symptoms in travellers</t>
  </si>
  <si>
    <t>McGregor AC, Wright SG.</t>
  </si>
  <si>
    <t>Clin Med (Lond). 2015 Feb;15(1):93-5. doi: 10.7861/clinmedicine.15-1-93.</t>
  </si>
  <si>
    <t>McGregor AC</t>
  </si>
  <si>
    <t>Clin Med (Lond)</t>
  </si>
  <si>
    <t>PMC4954536</t>
  </si>
  <si>
    <t>10.7861/clinmedicine.15-1-93</t>
  </si>
  <si>
    <t>Microbiota that affect risk for shigellosis in children in low-income countries</t>
  </si>
  <si>
    <t>Lindsay B, Oundo J, Hossain MA, Antonio M, Tamboura B, Walker AW, Paulson JN, Parkhill J, Omore R, Faruque AS, Das SK, Ikumapayi UN, Adeyemi M, Sanogo D, Saha D, Sow S, Farag TH, Nasrin D, Li S, Panchalingam S, Levine MM, Kotloff K, Magder LS, Hungerford L, Sommerfelt H, Pop M, Nataro JP, Stine OC.</t>
  </si>
  <si>
    <t>Emerg Infect Dis. 2015 Feb;21(2):242-50. doi: 10.3201/eid2101.140795.</t>
  </si>
  <si>
    <t>PMC4313639</t>
  </si>
  <si>
    <t>10.3201/eid2101.140795</t>
  </si>
  <si>
    <t>Hijacking of death receptor signaling by bacterial pathogen effectors</t>
  </si>
  <si>
    <t>Luo J, Hu J, Zhang Y, Hu Q, Li S.</t>
  </si>
  <si>
    <t>Apoptosis. 2015 Feb;20(2):216-23. doi: 10.1007/s10495-014-1068-y.</t>
  </si>
  <si>
    <t>Apoptosis</t>
  </si>
  <si>
    <t>10.1007/s10495-014-1068-y</t>
  </si>
  <si>
    <t>A new pyrosequencing assay for rapid detection and genotyping of Shiga toxin, intimin and O157-specific rfbE genes of Escherichia coli</t>
  </si>
  <si>
    <t>Goji N, Mathews A, Huszczynski G, Laing CR, Gannon VP, Graham MR, Amoako KK.</t>
  </si>
  <si>
    <t>J Microbiol Methods. 2015 Feb;109:167-79. doi: 10.1016/j.mimet.2014.12.003. Epub 2014 Dec 15.</t>
  </si>
  <si>
    <t>Goji N</t>
  </si>
  <si>
    <t>10.1016/j.mimet.2014.12.003</t>
  </si>
  <si>
    <t>Cytoskeletal mechanics during Shigella invasion and dissemination in epithelial cells</t>
  </si>
  <si>
    <t>Valencia-Gallardo CM, Carayol N, Tran Van Nhieu G.</t>
  </si>
  <si>
    <t>Cell Microbiol. 2015 Feb;17(2):174-82. doi: 10.1111/cmi.12400. Epub 2015 Jan 8.</t>
  </si>
  <si>
    <t>Valencia-Gallardo CM</t>
  </si>
  <si>
    <t>10.1111/cmi.12400</t>
  </si>
  <si>
    <t>Genomic dissection of travel-associated extended-spectrum-beta-lactamase-producing Salmonella enterica serovar typhi isolates originating from the Philippines: a one-off occurrence or a threat to effective treatment of typhoid fever?</t>
  </si>
  <si>
    <t>Hendriksen RS, Leekitcharoenphon P, Mikoleit M, Jensen JD, Kaas RS, Roer L, Joshi HB, Pornruangmong S, Pulsrikarn C, Gonzalez-Aviles GD, Reuland EA, Al Naiemi N, Wester AL, Aarestrup FM, Hasman H.</t>
  </si>
  <si>
    <t>J Clin Microbiol. 2015 Feb;53(2):677-80. doi: 10.1128/JCM.03104-14. Epub 2014 Nov 26.</t>
  </si>
  <si>
    <t>Hendriksen RS</t>
  </si>
  <si>
    <t>PMC4298498</t>
  </si>
  <si>
    <t>10.1128/JCM.03104-14</t>
  </si>
  <si>
    <t>Transcriptional adaptation of Shigella flexneri during adherence to epithelial cells</t>
  </si>
  <si>
    <t>Ni Z, Jiang L, Feng L, Wang L, Liu B.</t>
  </si>
  <si>
    <t>J Basic Microbiol. 2015 Feb;55(2):186-94. doi: 10.1002/jobm.201400414. Epub 2014 Oct 7.</t>
  </si>
  <si>
    <t>10.1002/jobm.201400414</t>
  </si>
  <si>
    <t>Isolation and development of bioluminescent reporter phages for bacterial dysentery</t>
  </si>
  <si>
    <t>Schofield DA, Wray DJ, Molineux IJ.</t>
  </si>
  <si>
    <t>Eur J Clin Microbiol Infect Dis. 2015 Feb;34(2):395-403. doi: 10.1007/s10096-014-2246-0. Epub 2014 Sep 25.</t>
  </si>
  <si>
    <t>Schofield DA</t>
  </si>
  <si>
    <t>10.1007/s10096-014-2246-0</t>
  </si>
  <si>
    <t>Biophysical characterization of the type III secretion tip proteins and the tip proteins attached to bacterium-like particles</t>
  </si>
  <si>
    <t>Choudhari SP, Chen X, Kim JH, Van Roosmalen ML, Greenwood JC 2nd, Joshi SB, Picking WD, Leenhouts K, Middaugh CR, Picking WL.</t>
  </si>
  <si>
    <t>J Pharm Sci. 2015 Feb;104(2):424-32. doi: 10.1002/jps.24047. Epub 2014 Jun 10.</t>
  </si>
  <si>
    <t>Choudhari SP</t>
  </si>
  <si>
    <t>PMC4262743</t>
  </si>
  <si>
    <t>NIHMS598993</t>
  </si>
  <si>
    <t>10.1002/jps.24047</t>
  </si>
  <si>
    <t>Laboratory monitoring of bacterial gastroenteric pathogens Salmonella and Shigella in Shanghai, China 2006-2012</t>
  </si>
  <si>
    <t>Zhang J, Wang F, Jin H, Hu J, Yuan Z, Shi W, Yang X, Meng J, Xu X.</t>
  </si>
  <si>
    <t>Epidemiol Infect. 2015 Feb;143(3):478-85. doi: 10.1017/S0950268814001162. Epub 2014 May 15.</t>
  </si>
  <si>
    <t>PMC9507062</t>
  </si>
  <si>
    <t>10.1017/S0950268814001162</t>
  </si>
  <si>
    <t>Changing patterns and widening of antibiotic resistance in Shigella spp. over a decade (2000-2011), Andaman Islands, India</t>
  </si>
  <si>
    <t>Bhattacharya D, Bhattacharya H, Sayi DS, Bharadwaj AP, Singhania M, Sugunan AP, Roy S.</t>
  </si>
  <si>
    <t>Epidemiol Infect. 2015 Feb;143(3):470-7. doi: 10.1017/S0950268814000958. Epub 2014 Apr 24.</t>
  </si>
  <si>
    <t>PMC9507051</t>
  </si>
  <si>
    <t>10.1017/S0950268814000958</t>
  </si>
  <si>
    <t>A review of 40 years of enteric antimicrobial resistance research in Eastern Africa: what can be done better?</t>
  </si>
  <si>
    <t>Omulo S, Thumbi SM, Njenga MK, Call DR.</t>
  </si>
  <si>
    <t>Antimicrob Resist Infect Control. 2015 Jan 28;4:1. doi: 10.1186/s13756-014-0041-4. eCollection 2015.</t>
  </si>
  <si>
    <t>Omulo S</t>
  </si>
  <si>
    <t>PMC4339253</t>
  </si>
  <si>
    <t>10.1186/s13756-014-0041-4</t>
  </si>
  <si>
    <t>2015 Jan 28</t>
  </si>
  <si>
    <t>Development of three multiplex PCR assays targeting the 21 most clinically relevant serogroups associated with Shiga toxin-producing E. coli infection in humans</t>
  </si>
  <si>
    <t>Sánchez S, Llorente MT, Echeita MA, Herrera-León S.</t>
  </si>
  <si>
    <t>PLoS One. 2015 Jan 28;10(1):e0117660. doi: 10.1371/journal.pone.0117660. eCollection 2015.</t>
  </si>
  <si>
    <t>Sánchez S</t>
  </si>
  <si>
    <t>PMC4309606</t>
  </si>
  <si>
    <t>10.1371/journal.pone.0117660</t>
  </si>
  <si>
    <t>Visualization of the type III secretion sorting platform of Shigella flexneri</t>
  </si>
  <si>
    <t>Hu B, Morado DR, Margolin W, Rohde JR, Arizmendi O, Picking WL, Picking WD, Liu J.</t>
  </si>
  <si>
    <t>Proc Natl Acad Sci U S A. 2015 Jan 27;112(4):1047-52. doi: 10.1073/pnas.1411610112. Epub 2015 Jan 12.</t>
  </si>
  <si>
    <t>PMC4313800</t>
  </si>
  <si>
    <t>10.1073/pnas.1411610112</t>
  </si>
  <si>
    <t>2015 Jan 27</t>
  </si>
  <si>
    <t>Genetic characterization of Shigella flexneri isolates in Guizhou Province, China</t>
  </si>
  <si>
    <t>Li S, Sun Q, Wei X, Klena JD, Wang J, Liu Y, Tian K, Luo X, Ye C, Xu J, Wang D, Tang G.</t>
  </si>
  <si>
    <t>PLoS One. 2015 Jan 24;10(1):e0116708. doi: 10.1371/journal.pone.0116708. eCollection 2015.</t>
  </si>
  <si>
    <t>PMC4305296</t>
  </si>
  <si>
    <t>10.1371/journal.pone.0116708</t>
  </si>
  <si>
    <t>2015 Jan 24</t>
  </si>
  <si>
    <t>Prevalence of intestinal parasites, salmonella and shigella among apparently health food handlers of Addis Ababa University student's cafeteria, Addis Ababa, Ethiopia</t>
  </si>
  <si>
    <t>Aklilu A, Kahase D, Dessalegn M, Tarekegn N, Gebremichael S, Zenebe S, Desta K, Mulugeta G, Mamuye Y, Mama M.</t>
  </si>
  <si>
    <t>BMC Res Notes. 2015 Jan 24;8:17. doi: 10.1186/s13104-014-0967-x.</t>
  </si>
  <si>
    <t>Aklilu A</t>
  </si>
  <si>
    <t>PMC4310029</t>
  </si>
  <si>
    <t>10.1186/s13104-014-0967-x</t>
  </si>
  <si>
    <t>Prevalence, plasmids and antibiotic resistance correlation of enteric bacteria in different drinking water resources in sohag, egypt</t>
  </si>
  <si>
    <t>AbdelRahim KA, Hassanein AM, Abd El Azeiz HA.</t>
  </si>
  <si>
    <t>Jundishapur J Microbiol. 2015 Jan 23;8(1):e18648. doi: 10.5812/jjm.18648. eCollection 2015 Jan.</t>
  </si>
  <si>
    <t>AbdelRahim KA</t>
  </si>
  <si>
    <t>PMC4344770</t>
  </si>
  <si>
    <t>10.5812/jjm.18648</t>
  </si>
  <si>
    <t>2015 Jan 23</t>
  </si>
  <si>
    <t>In vivo production of a novel glycoconjugate vaccine against Shigella flexneri 2a in recombinant Escherichia coli: identification of stimulating factors for in vivo glycosylation</t>
  </si>
  <si>
    <t>Kämpf MM, Braun M, Sirena D, Ihssen J, Thöny-Meyer L, Ren Q.</t>
  </si>
  <si>
    <t>Microb Cell Fact. 2015 Jan 23;14:12. doi: 10.1186/s12934-015-0195-7.</t>
  </si>
  <si>
    <t>Kämpf MM</t>
  </si>
  <si>
    <t>PMC4308876</t>
  </si>
  <si>
    <t>10.1186/s12934-015-0195-7</t>
  </si>
  <si>
    <t>Impacts of tropical cyclones and accompanying precipitation on infectious diarrhea in cyclone landing areas of Zhejiang Province, China</t>
  </si>
  <si>
    <t>Deng Z, Xun H, Zhou M, Jiang B, Wang S, Guo Q, Wang W, Kang R, Wang X, Marley G, Ma W.</t>
  </si>
  <si>
    <t>Int J Environ Res Public Health. 2015 Jan 22;12(2):1054-68. doi: 10.3390/ijerph120201054.</t>
  </si>
  <si>
    <t>Deng Z</t>
  </si>
  <si>
    <t>PMC4344654</t>
  </si>
  <si>
    <t>10.3390/ijerph120201054</t>
  </si>
  <si>
    <t>2015 Jan 22</t>
  </si>
  <si>
    <t>Notes from the field: outbreak of diarrheal illness caused by Shigella flexneri - American Samoa, May-June 2014</t>
  </si>
  <si>
    <t>Painter JE, Walker AT, Pytell J, Nua MT, Soliai-Lemusu S, Mintz E, Ali I, Parsons M, Martin H, Beach M, Bowen A, Cope J; Centers for Disease Control and Prevention.</t>
  </si>
  <si>
    <t>MMWR Morb Mortal Wkly Rep. 2015 Jan 16;64(1):30.</t>
  </si>
  <si>
    <t>Painter JE</t>
  </si>
  <si>
    <t>PMC4584797</t>
  </si>
  <si>
    <t>2015 Jan 16</t>
  </si>
  <si>
    <t>Curation, integration and visualization of bacterial virulence factors in PATRIC</t>
  </si>
  <si>
    <t>Mao C, Abraham D, Wattam AR, Wilson MJ, Shukla M, Yoo HS, Sobral BW.</t>
  </si>
  <si>
    <t>Bioinformatics. 2015 Jan 15;31(2):252-8. doi: 10.1093/bioinformatics/btu631. Epub 2014 Sep 30.</t>
  </si>
  <si>
    <t>Mao C</t>
  </si>
  <si>
    <t>PMC4287947</t>
  </si>
  <si>
    <t>10.1093/bioinformatics/btu631</t>
  </si>
  <si>
    <t>2015 Jan 15</t>
  </si>
  <si>
    <t>Shiga toxin induces membrane reorganization and formation of long range lipid order</t>
  </si>
  <si>
    <t>Solovyeva V, Johannes L, Simonsen AC.</t>
  </si>
  <si>
    <t>Soft Matter. 2015 Jan 7;11(1):186-92. doi: 10.1039/c4sm01673d.</t>
  </si>
  <si>
    <t>Solovyeva V</t>
  </si>
  <si>
    <t>Soft Matter</t>
  </si>
  <si>
    <t>10.1039/c4sm01673d</t>
  </si>
  <si>
    <t>2015 Jan 7</t>
  </si>
  <si>
    <t>Prevalence of gastrointestinal pathogenic bacteria in patients with diarrhoea attending Groote Schuur Hospital, Cape Town, South Africa</t>
  </si>
  <si>
    <t>Kullin B, Meggersee R, D'Alton J, Galvao B, Rajabally N, Whitelaw A, Bamford C, Reid SJ, Abratt VR.</t>
  </si>
  <si>
    <t>S Afr Med J. 2015 Jan 5;105(2):121-5. doi: 10.7196/samj.8654.</t>
  </si>
  <si>
    <t>Kullin B</t>
  </si>
  <si>
    <t>10.7196/samj.8654</t>
  </si>
  <si>
    <t>2015 Jan 5</t>
  </si>
  <si>
    <t>[Study of the impact of breeding sites on the infectivity of P. falciparum gametocytes to An. gambiae s.l in malaria-endemic area of Nanguilabougou.-Mali]</t>
  </si>
  <si>
    <t>Diallo M, Sangaré D, Traoré A, Mariko M, Diarra S, Diallo M, Coulibaly B, Dao A, Doumbo O, Traoré CF.</t>
  </si>
  <si>
    <t>Mali Med. 2015;30(1):28-33.</t>
  </si>
  <si>
    <t>Diallo M</t>
  </si>
  <si>
    <t>Mali Med</t>
  </si>
  <si>
    <t>Development of a multi-pathogen enrichment broth for simultaneous growth of five common foodborne pathogens</t>
  </si>
  <si>
    <t>Chen J, Tang J, Bhunia AK, Tang C, Wang C, Shi H.</t>
  </si>
  <si>
    <t>J Gen Appl Microbiol. 2015;61(6):224-31. doi: 10.2323/jgam.61.224.</t>
  </si>
  <si>
    <t>10.2323/jgam.61.224</t>
  </si>
  <si>
    <t>ANTIMICROBIAL RESISTANCE AND GENETIC DIVERSITY OF SHIGELLA SONNEI ISOLATES FROM ROMANIA</t>
  </si>
  <si>
    <t>Cristea D, Oprea M, Ciontea AS, Usein CR.</t>
  </si>
  <si>
    <t>Roum Arch Microbiol Immunol. 2015 Jan-Jun;74(1-2):26-32.</t>
  </si>
  <si>
    <t>Cristea D</t>
  </si>
  <si>
    <t>Roum Arch Microbiol Immunol</t>
  </si>
  <si>
    <t>2015 Jan-Jun</t>
  </si>
  <si>
    <t>Shigellosis in refugees, Austria, July to November 2015</t>
  </si>
  <si>
    <t>Lederer I, Taus K, Allerberger F, Fenkart S, Spina A, Springer B, Schmid D.</t>
  </si>
  <si>
    <t>Euro Surveill. 2015;20(48):30081. doi: 10.2807/1560-7917.ES.2015.20.48.30081.</t>
  </si>
  <si>
    <t>Lederer I</t>
  </si>
  <si>
    <t>10.2807/1560-7917.ES.2015.20.48.30081</t>
  </si>
  <si>
    <t>Multiplex PCR for Diagnosis of Salmonella enterica Serovar Typhi</t>
  </si>
  <si>
    <t>El-Sayed Ahmed K A, El-Shishtawy M, El-Taweel F, El-Mansoury H.</t>
  </si>
  <si>
    <t>Clin Lab. 2015;61(10):1537-43. doi: 10.7754/clin.lab.2015.150115.</t>
  </si>
  <si>
    <t>El-Sayed Ahmed K A</t>
  </si>
  <si>
    <t>10.7754/clin.lab.2015.150115</t>
  </si>
  <si>
    <t>[Analysis of laboratory tests results for Salmonella infections performed since 2008 to 2014 in Poland]</t>
  </si>
  <si>
    <t>Madajczak G.</t>
  </si>
  <si>
    <t>Med Dosw Mikrobiol. 2015;67(2):97-106.</t>
  </si>
  <si>
    <t>Madajczak G</t>
  </si>
  <si>
    <t>Med Dosw Mikrobiol</t>
  </si>
  <si>
    <t>Environmental performance of an integrated fixed-film activated sludge (IFAS) reactor treating actual municipal wastewater during start-up phase</t>
  </si>
  <si>
    <t>Singh NK, Kazmi AA, Starkl M.</t>
  </si>
  <si>
    <t>Water Sci Technol. 2015;72(10):1840-50. doi: 10.2166/wst.2015.390.</t>
  </si>
  <si>
    <t>10.2166/wst.2015.390</t>
  </si>
  <si>
    <t>Surveillance of Food- and Smear-Transmitted Pathogens in European Soldiers with Diarrhea on Deployment in the Tropics: Experience from the European Union Training Mission (EUTM) Mali</t>
  </si>
  <si>
    <t>Frickmann H, Warnke P, Frey C, Schmidt S, Janke C, Erkens K, Schotte U, Köller T, Maaßen W, Podbielski A, Binder A, Hinz R, Queyriaux B, Wiemer D, Schwarz NG, Hagen RM.</t>
  </si>
  <si>
    <t>Biomed Res Int. 2015;2015:573904. doi: 10.1155/2015/573904. Epub 2015 Oct 11.</t>
  </si>
  <si>
    <t>PMC4619819</t>
  </si>
  <si>
    <t>10.1155/2015/573904</t>
  </si>
  <si>
    <t>The burden of different pathogens in acute diarrhoeal episodes among a cohort of Egyptian children less than five years old</t>
  </si>
  <si>
    <t>El-Shabrawi M, Salem M, Abou-Zekri M, El-Naghi S, Hassanin F, El-Adly T, El-Shamy A.</t>
  </si>
  <si>
    <t>Prz Gastroenterol. 2015;10(3):173-80. doi: 10.5114/pg.2015.51186. Epub 2015 Apr 28.</t>
  </si>
  <si>
    <t>El-Shabrawi M</t>
  </si>
  <si>
    <t>Prz Gastroenterol</t>
  </si>
  <si>
    <t>PMC4607694</t>
  </si>
  <si>
    <t>10.5114/pg.2015.51186</t>
  </si>
  <si>
    <t>Polymorphism of CRISPR shows separated natural groupings of Shigella subtypes and evidence of horizontal transfer of CRISPR</t>
  </si>
  <si>
    <t>Yang C, Li P, Su W, Li H, Liu H, Yang G, Xie J, Yi S, Wang J, Cui X, Wu Z, Wang L, Hao R, Jia L, Qiu S, Song H.</t>
  </si>
  <si>
    <t>RNA Biol. 2015;12(10):1109-20. doi: 10.1080/15476286.2015.1085150. Epub 2015 Sep 1.</t>
  </si>
  <si>
    <t>PMC4829275</t>
  </si>
  <si>
    <t>10.1080/15476286.2015.1085150</t>
  </si>
  <si>
    <t>Expression, Purification and Immunological Characterization of Recombinant Shiga Toxin A Subunit</t>
  </si>
  <si>
    <t>Chauhan V, Chaudhary D, Rao MK, Dhaked RK.</t>
  </si>
  <si>
    <t>Protein Pept Lett. 2015;22(9):844-52. doi: 10.2174/0929866522666150707115007.</t>
  </si>
  <si>
    <t>10.2174/0929866522666150707115007</t>
  </si>
  <si>
    <t>Transcriptional Regulation of Antimicrobial Host Defense Peptides</t>
  </si>
  <si>
    <t>Lyu W, Curtis AR, Sunkara LT, Zhang G.</t>
  </si>
  <si>
    <t>Curr Protein Pept Sci. 2015;16(7):672-9. doi: 10.2174/1389203716666150630133432.</t>
  </si>
  <si>
    <t>Lyu W</t>
  </si>
  <si>
    <t>Curr Protein Pept Sci</t>
  </si>
  <si>
    <t>10.2174/1389203716666150630133432</t>
  </si>
  <si>
    <t>[Relevant public health enteropathogens]</t>
  </si>
  <si>
    <t>Riveros M, Ochoa TJ.</t>
  </si>
  <si>
    <t>Rev Peru Med Exp Salud Publica. 2015 Jan-Mar;32(1):157-64.</t>
  </si>
  <si>
    <t>Riveros M</t>
  </si>
  <si>
    <t>Rev Peru Med Exp Salud Publica</t>
  </si>
  <si>
    <t>2015 Jan-Mar</t>
  </si>
  <si>
    <t>[Molecular targets of bacterial effectors and toxins that underlie vulnerability to diseases]</t>
  </si>
  <si>
    <t>Shimizu T, Fujinaga Y, Takaya A, Ashida H, Kodama T, Hatakeyama M.</t>
  </si>
  <si>
    <t>Nihon Saikingaku Zasshi. 2015;70(2):319-28. doi: 10.3412/jsb.70.319.</t>
  </si>
  <si>
    <t>Shimizu T</t>
  </si>
  <si>
    <t>Nihon Saikingaku Zasshi</t>
  </si>
  <si>
    <t>10.3412/jsb.70.319</t>
  </si>
  <si>
    <t>Antimicrobial activity of bismuth subsalicylate on Clostridium difficile, Escherichia coli O157:H7, norovirus, and other common enteric pathogens</t>
  </si>
  <si>
    <t>Pitz AM, Park GW, Lee D, Boissy YL, Vinjé J.</t>
  </si>
  <si>
    <t>Gut Microbes. 2015;6(2):93-100. doi: 10.1080/19490976.2015.1008336.</t>
  </si>
  <si>
    <t>Pitz AM</t>
  </si>
  <si>
    <t>PMC4615802</t>
  </si>
  <si>
    <t>10.1080/19490976.2015.1008336</t>
  </si>
  <si>
    <t>Combination vaccines against diarrheal diseases</t>
  </si>
  <si>
    <t>Venkatesan MM, Van de Verg LL.</t>
  </si>
  <si>
    <t>Hum Vaccin Immunother. 2015;11(6):1434-48. doi: 10.4161/21645515.2014.986984.</t>
  </si>
  <si>
    <t>PMC4517455</t>
  </si>
  <si>
    <t>10.4161/21645515.2014.986984</t>
  </si>
  <si>
    <t>Antibacterial, Antifungal, and Insecticidal Potentials of Oxalis corniculata and Its Isolated Compounds</t>
  </si>
  <si>
    <t>Rehman A, Rehman A, Ahmad I.</t>
  </si>
  <si>
    <t>Int J Anal Chem. 2015;2015:842468. doi: 10.1155/2015/842468. Epub 2015 Mar 19.</t>
  </si>
  <si>
    <t>Int J Anal Chem</t>
  </si>
  <si>
    <t>PMC4383515</t>
  </si>
  <si>
    <t>10.1155/2015/842468</t>
  </si>
  <si>
    <t>Molecular assessment of differences in the duodenal microbiome in subjects with irritable bowel syndrome</t>
  </si>
  <si>
    <t>Giamarellos-Bourboulis E, Tang J, Pyleris E, Pistiki A, Barbatzas C, Brown J, Lee CC, Harkins TT, Kim G, Weitsman S, Barlow GM, Funari VA, Pimentel M.</t>
  </si>
  <si>
    <t>Scand J Gastroenterol. 2015;50(9):1076-87. doi: 10.3109/00365521.2015.1027261. Epub 2015 Apr 11.</t>
  </si>
  <si>
    <t>Giamarellos-Bourboulis E</t>
  </si>
  <si>
    <t>10.3109/00365521.2015.1027261</t>
  </si>
  <si>
    <t>Case study of the use of pulsed field gel electrophoresis in the detection of a food-borne outbreak</t>
  </si>
  <si>
    <t>De Lappe N, Cormican M.</t>
  </si>
  <si>
    <t>Methods Mol Biol. 2015;1301:35-40. doi: 10.1007/978-1-4939-2599-5_4.</t>
  </si>
  <si>
    <t>10.1007/978-1-4939-2599-5_4</t>
  </si>
  <si>
    <t>Enteropathogens associated with acute diarrhea in children from households with high socioeconomic level in uruguay</t>
  </si>
  <si>
    <t>Varela G, Batthyány L, Bianco MN, Pérez W, Pardo L, Algorta G, Robino L, Suárez R, Navarro A, Pírez MC, Schelotto F.</t>
  </si>
  <si>
    <t>Int J Microbiol. 2015;2015:592953. doi: 10.1155/2015/592953. Epub 2015 Mar 12.</t>
  </si>
  <si>
    <t>Varela G</t>
  </si>
  <si>
    <t>PMC4377524</t>
  </si>
  <si>
    <t>10.1155/2015/592953</t>
  </si>
  <si>
    <t>Enhanced resistance to fluoroquinolones in laboratory-grown mutants &amp; clinical isolates of Shigella due to synergism between efflux pump expression &amp; mutations in quinolone resistance determining region</t>
  </si>
  <si>
    <t>Taneja N, Mishra A, Kumar A, Verma G, Sharma M.</t>
  </si>
  <si>
    <t>Indian J Med Res. 2015 Jan;141(1):81-9. doi: 10.4103/0971-5916.154508.</t>
  </si>
  <si>
    <t>PMC4405946</t>
  </si>
  <si>
    <t>10.4103/0971-5916.154508</t>
  </si>
  <si>
    <t>2015 Jan</t>
  </si>
  <si>
    <t>Fulminant Shigellosis in a HIV Patient</t>
  </si>
  <si>
    <t>Ooi SM.</t>
  </si>
  <si>
    <t>Case Rep Infect Dis. 2015;2015:128104. doi: 10.1155/2015/128104. Epub 2015 Mar 4.</t>
  </si>
  <si>
    <t>Ooi SM</t>
  </si>
  <si>
    <t>PMC4364011</t>
  </si>
  <si>
    <t>10.1155/2015/128104</t>
  </si>
  <si>
    <t>Molecular Genotyping of Shigella sonnei Strains Isolated From Children With Bloody Diarrhea Using Pulsed Field Gel Electrophoresis on the Total Genome and PCR-RFLP of IpaH and IpaBCD Genes</t>
  </si>
  <si>
    <t>Farshad S, Ranjbar R, Hosseini M.</t>
  </si>
  <si>
    <t>Jundishapur J Microbiol. 2014 Dec 8;8(1):e14004. doi: 10.5812/jjm.14004. eCollection 2015 Jan.</t>
  </si>
  <si>
    <t>Farshad S</t>
  </si>
  <si>
    <t>PMC4350046</t>
  </si>
  <si>
    <t>10.5812/jjm.14004</t>
  </si>
  <si>
    <t>2014 Dec 8</t>
  </si>
  <si>
    <t>VIM- and IMP-type metallo-β-lactamase-producing Shigella spp. in childhood diarrhea from Andaman Islands</t>
  </si>
  <si>
    <t>Thamizhmani R, Rhagavan R, Sugunan AP, Vijayachari P.</t>
  </si>
  <si>
    <t>Infect Dis (Lond). 2015;47(10):749-50. doi: 10.3109/23744235.2015.1022874. Epub 2015 Mar 13.</t>
  </si>
  <si>
    <t>Thamizhmani R</t>
  </si>
  <si>
    <t>10.3109/23744235.2015.1022874</t>
  </si>
  <si>
    <t>Prevalence of enteric pathogen-associated community gastroenteritis among kindergarten children in Gaza</t>
  </si>
  <si>
    <t>Laham NA, Elyazji M, Al-Haddad R, Ridwan F.</t>
  </si>
  <si>
    <t>J Biomed Res. 2015 Jan;29(1):61-8. doi: 10.7555/JBR.29.20130108. Epub 2014 Oct 2.</t>
  </si>
  <si>
    <t>Laham NA</t>
  </si>
  <si>
    <t>J Biomed Res</t>
  </si>
  <si>
    <t>PMC4342437</t>
  </si>
  <si>
    <t>10.7555/JBR.29.20130108</t>
  </si>
  <si>
    <t>AA479 antiserum: new reagent for the serotype characterization of atypical variants of Shigella flexneri</t>
  </si>
  <si>
    <t>van der Ploeg CA, Rogé AD, Bordagorria XL, de Urquiza MT, Viñas MR, Pichel MG, Bruno SB.</t>
  </si>
  <si>
    <t>Rev Argent Microbiol. 2015 Jan-Mar;47(1):36-40. doi: 10.1016/j.ram.2014.11.001. Epub 2015 Feb 28.</t>
  </si>
  <si>
    <t>10.1016/j.ram.2014.11.001</t>
  </si>
  <si>
    <t>Design, synthesis and in vitro bactericidal/fungicidal screening of some vanadyl(IV)complexes with mono- and di-substituted ONS donor triazoles</t>
  </si>
  <si>
    <t>Sumrra SH, Hanif M, Chohan ZH.</t>
  </si>
  <si>
    <t>J Enzyme Inhib Med Chem. 2015;30(5):800-8. doi: 10.3109/14756366.2014.976565. Epub 2015 Feb 26.</t>
  </si>
  <si>
    <t>Sumrra SH</t>
  </si>
  <si>
    <t>10.3109/14756366.2014.976565</t>
  </si>
  <si>
    <t>Vaccines for viral and bacterial pathogens causing acute gastroenteritis: Part II: Vaccines for Shigella, Salmonella, enterotoxigenic E. coli (ETEC) enterohemorragic E. coli (EHEC) and Campylobacter jejuni</t>
  </si>
  <si>
    <t>O'Ryan M, Vidal R, del Canto F, Carlos Salazar J, Montero D.</t>
  </si>
  <si>
    <t>Hum Vaccin Immunother. 2015;11(3):601-19. doi: 10.1080/21645515.2015.1011578.</t>
  </si>
  <si>
    <t>O'Ryan M</t>
  </si>
  <si>
    <t>PMC4514228</t>
  </si>
  <si>
    <t>10.1080/21645515.2015.1011578</t>
  </si>
  <si>
    <t>Vaccines for viral and bacterial pathogens causing acute gastroenteritis: Part I: Overview, vaccines for enteric viruses and Vibrio cholerae</t>
  </si>
  <si>
    <t>O'Ryan M, Vidal R, del Canto F, Salazar JC, Montero D.</t>
  </si>
  <si>
    <t>Hum Vaccin Immunother. 2015;11(3):584-600. doi: 10.1080/21645515.2015.1011019.</t>
  </si>
  <si>
    <t>PMC4514277</t>
  </si>
  <si>
    <t>10.1080/21645515.2015.1011019</t>
  </si>
  <si>
    <t>Guidelines for optimisation of a multiplex oligonucleotide ligation-PCR for characterisation of microbial pathogens in a microsphere suspension array</t>
  </si>
  <si>
    <t>Wuyts V, Roosens NH, Bertrand S, Marchal K, De Keersmaecker SC.</t>
  </si>
  <si>
    <t>Biomed Res Int. 2015;2015:790170. doi: 10.1155/2015/790170. Epub 2015 Feb 3.</t>
  </si>
  <si>
    <t>PMC4332752</t>
  </si>
  <si>
    <t>10.1155/2015/790170</t>
  </si>
  <si>
    <t>Virulence variations in Shigella and enteroinvasive Escherichia coli using the Caenorhabditis elegans model</t>
  </si>
  <si>
    <t>Fung CC, Octavia S, Mooney AM, Lan R.</t>
  </si>
  <si>
    <t>FEMS Microbiol Lett. 2015 Jan;362(3):1-5. doi: 10.1093/femsle/fnu045. Epub 2014 Dec 4.</t>
  </si>
  <si>
    <t>Fung CC</t>
  </si>
  <si>
    <t>10.1093/femsle/fnu045</t>
  </si>
  <si>
    <t>The impact of oral consumption of Lactobacillus plantarum P-8 on faecal bacteria revealed by pyrosequencing</t>
  </si>
  <si>
    <t>Kwok LY, Guo Z, Zhang J, Wang L, Qiao J, Hou Q, Zheng Y, Zhang H.</t>
  </si>
  <si>
    <t>Benef Microbes. 2015;6(4):405-13. doi: 10.3920/BM2014.0063. Epub 2015 Feb 12.</t>
  </si>
  <si>
    <t>Kwok LY</t>
  </si>
  <si>
    <t>10.3920/BM2014.0063</t>
  </si>
  <si>
    <t>Overexpression, purification, crystallization and preliminary X-ray crystallographic analysis of SF173 from Shigella flexneri</t>
  </si>
  <si>
    <t>Kim HN, An JG, Lee YS, Seok SH, Yoo HS, Seo MD.</t>
  </si>
  <si>
    <t>Acta Crystallogr F Struct Biol Commun. 2015 Jan 1;71(Pt 1):54-6. doi: 10.1107/S2053230X14025941. Epub 2015 Jan 1.</t>
  </si>
  <si>
    <t>PMC4304748</t>
  </si>
  <si>
    <t>10.1107/S2053230X14025941</t>
  </si>
  <si>
    <t>2015 Jan 1</t>
  </si>
  <si>
    <t>Antibacterial efficacy of five medicinal plants against multidrug-resistant enteropathogenic bacteria infecting under-5 hospitalized children</t>
  </si>
  <si>
    <t>Rath S, Padhy RN.</t>
  </si>
  <si>
    <t>J Integr Med. 2015 Jan;13(1):45-57. doi: 10.1016/S2095-4964(15)60154-6.</t>
  </si>
  <si>
    <t>Rath S</t>
  </si>
  <si>
    <t>10.1016/S2095-4964(15)60154-6</t>
  </si>
  <si>
    <t>[Weight loss and chronic diarrhea in a 54-year-old man with HIV infection]</t>
  </si>
  <si>
    <t>Pickel S, Filipowicz M, Bruder E, Battegay M, Osthoff M.</t>
  </si>
  <si>
    <t>Internist (Berl). 2015 Jan;56(1):80-3. doi: 10.1007/s00108-014-3624-5.</t>
  </si>
  <si>
    <t>Pickel S</t>
  </si>
  <si>
    <t>10.1007/s00108-014-3624-5</t>
  </si>
  <si>
    <t>Isolation and molecular characterization of multidrug-resistant Enterobacteriaceae strains from pork and environmental samples in Xiamen, China</t>
  </si>
  <si>
    <t>Liu Z, Zhang Z, Yan H, Li J, Shi L.</t>
  </si>
  <si>
    <t>J Food Prot. 2015 Jan;78(1):78-88. doi: 10.4315/0362-028X.JFP-14-172.</t>
  </si>
  <si>
    <t>10.4315/0362-028X.JFP-14-172</t>
  </si>
  <si>
    <t>[Preparation and identification of the polyclonal antibody against heat shock protein 70 (DnaK) from Shigella flexneri 5a M90T]</t>
  </si>
  <si>
    <t>Wang Y, Zhou W, Liao X, Yue J, Song T, Dai H, Chen X, Liang L, Huhe B.</t>
  </si>
  <si>
    <t>Xi Bao Yu Fen Zi Mian Yi Xue Za Zhi. 2015 Jan;31(1):105-9.</t>
  </si>
  <si>
    <t>Xi Bao Yu Fen Zi Mian Yi Xue Za Zhi</t>
  </si>
  <si>
    <t>Microbiological assessment of well waters in Samaru, Zaria, Kaduna, State, Nigeria</t>
  </si>
  <si>
    <t>Aboh EA, Giwa FJ, Giwa A.</t>
  </si>
  <si>
    <t>Ann Afr Med. 2015 Jan-Mar;14(1):32-8. doi: 10.4103/1596-3519.148732.</t>
  </si>
  <si>
    <t>Aboh EA</t>
  </si>
  <si>
    <t>Ann Afr Med</t>
  </si>
  <si>
    <t>10.4103/1596-3519.148732</t>
  </si>
  <si>
    <t>[When to carry out contact investigations in shigellosis: no need for extensive contact investigations in solitary cases]</t>
  </si>
  <si>
    <t>Niessen W, Ott A.</t>
  </si>
  <si>
    <t>Ned Tijdschr Geneeskd. 2015;159:A8170.</t>
  </si>
  <si>
    <t>Niessen W</t>
  </si>
  <si>
    <t>Ned Tijdschr Geneeskd</t>
  </si>
  <si>
    <t>Short communication: in vitro assessment of antioxidant, antibacterial and phytochemical analysis of peel of Citrus sinensis</t>
  </si>
  <si>
    <t>Mehmood B, Dar KK, Ali S, Awan UA, Nayyer AQ, Ghous T, Andleeb S.</t>
  </si>
  <si>
    <t>Pak J Pharm Sci. 2015 Jan;28(1):231-9.</t>
  </si>
  <si>
    <t>Mehmood B</t>
  </si>
  <si>
    <t>Evaluation of the impact of automated specimen inoculation, using Previ Isola, on the quality of and technical time for stool cultures</t>
  </si>
  <si>
    <t>Mischnik A, Trampe M, Zimmermann S.</t>
  </si>
  <si>
    <t>Ann Lab Med. 2015 Jan;35(1):82-8. doi: 10.3343/alm.2015.35.1.82. Epub 2014 Dec 8.</t>
  </si>
  <si>
    <t>Mischnik A</t>
  </si>
  <si>
    <t>PMC4272970</t>
  </si>
  <si>
    <t>10.3343/alm.2015.35.1.82</t>
  </si>
  <si>
    <t>Outbreak of locally acquired azithromycin-resistant Shigella flexneri infection in men who have sex with men</t>
  </si>
  <si>
    <t>Valcanis M, Brown JD, Hazelton B, OʼSullivan MV, Kuzevski A, Lane CR, Howden BP.</t>
  </si>
  <si>
    <t>Pathology. 2015 Jan;47(1):87-8. doi: 10.1097/PAT.0000000000000207.</t>
  </si>
  <si>
    <t>Valcanis M</t>
  </si>
  <si>
    <t>10.1097/PAT.0000000000000207</t>
  </si>
  <si>
    <t>The Shigella flexneri OspB effector: an early immunomodulator</t>
  </si>
  <si>
    <t>Ambrosi C, Pompili M, Scribano D, Limongi D, Petrucca A, Cannavacciuolo S, Schippa S, Zagaglia C, Grossi M, Nicoletti M.</t>
  </si>
  <si>
    <t>Int J Med Microbiol. 2015 Jan;305(1):75-84. doi: 10.1016/j.ijmm.2014.11.004. Epub 2014 Nov 11.</t>
  </si>
  <si>
    <t>Ambrosi C</t>
  </si>
  <si>
    <t>10.1016/j.ijmm.2014.11.004</t>
  </si>
  <si>
    <t>Aetiology, epidemiology and clinical characteristics of acute moderate-to-severe diarrhoea in children under 5 years of age hospitalized in a referral paediatric hospital in Rabat, Morocco</t>
  </si>
  <si>
    <t>Benmessaoud R, Jroundi I, Nezha M, Moraleda C, Tligui H, Seffar M, Alvarez-Martínez MJ, Pons MJ, Chaacho S, Hayes EB, Vila J, Alonso PL, Bassat Q, Ruiz J.</t>
  </si>
  <si>
    <t>J Med Microbiol. 2015 Jan;64(Pt 1):84-92. doi: 10.1099/jmm.0.079830-0. Epub 2014 Nov 28.</t>
  </si>
  <si>
    <t>Benmessaoud R</t>
  </si>
  <si>
    <t>10.1099/jmm.0.079830-0</t>
  </si>
  <si>
    <t>Treatment of drug-resistant Shigella infections</t>
  </si>
  <si>
    <t>Klontz KC, Singh N.</t>
  </si>
  <si>
    <t>Expert Rev Anti Infect Ther. 2015 Jan;13(1):69-80. doi: 10.1586/14787210.2015.983902. Epub 2014 Nov 17.</t>
  </si>
  <si>
    <t>Klontz KC</t>
  </si>
  <si>
    <t>10.1586/14787210.2015.983902</t>
  </si>
  <si>
    <t>Update on molecular epidemiology of Shigella infection</t>
  </si>
  <si>
    <t>Lima IF, Havt A, Lima AA.</t>
  </si>
  <si>
    <t>Curr Opin Gastroenterol. 2015 Jan;31(1):30-7. doi: 10.1097/MOG.0000000000000136.</t>
  </si>
  <si>
    <t>Lima IF</t>
  </si>
  <si>
    <t>Curr Opin Gastroenterol</t>
  </si>
  <si>
    <t>10.1097/MOG.0000000000000136</t>
  </si>
  <si>
    <t>Source identification of bacterial and viral pathogens and their survival/fading in the process of wastewater treatment, reclamation, and environmental reuse</t>
  </si>
  <si>
    <t>Zhou J, Wang XC, Ji Z, Xu L, Yu Z.</t>
  </si>
  <si>
    <t>World J Microbiol Biotechnol. 2015 Jan;31(1):109-20. doi: 10.1007/s11274-014-1770-5. Epub 2014 Nov 6.</t>
  </si>
  <si>
    <t>10.1007/s11274-014-1770-5</t>
  </si>
  <si>
    <t>Impact of detergent on biophysical properties and immune response of the IpaDB fusion protein, a candidate subunit vaccine against Shigella species</t>
  </si>
  <si>
    <t>Chen X, Choudhari SP, Martinez-Becerra FJ, Kim JH, Dickenson NE, Toth RT 4th, Joshi SB, Greenwood JC 2nd, Clements JD, Picking WD, Middaugh CR, Picking WL.</t>
  </si>
  <si>
    <t>Infect Immun. 2015 Jan;83(1):292-9. doi: 10.1128/IAI.02457-14. Epub 2014 Nov 3.</t>
  </si>
  <si>
    <t>PMC4288857</t>
  </si>
  <si>
    <t>10.1128/IAI.02457-14</t>
  </si>
  <si>
    <t>The bacterial pathogen-ubiquitin interface: lessons learned from Shigella</t>
  </si>
  <si>
    <t>Tanner K, Brzovic P, Rohde JR.</t>
  </si>
  <si>
    <t>Cell Microbiol. 2015 Jan;17(1):35-44. doi: 10.1111/cmi.12390. Epub 2014 Nov 28.</t>
  </si>
  <si>
    <t>Tanner K</t>
  </si>
  <si>
    <t>10.1111/cmi.12390</t>
  </si>
  <si>
    <t>Three-dimensional electron microscopy reconstruction and cysteine-mediated crosslinking provide a model of the type III secretion system needle tip complex</t>
  </si>
  <si>
    <t>Cheung M, Shen DK, Makino F, Kato T, Roehrich AD, Martinez-Argudo I, Walker ML, Murillo I, Liu X, Pain M, Brown J, Frazer G, Mantell J, Mina P, Todd T, Sessions RB, Namba K, Blocker AJ.</t>
  </si>
  <si>
    <t>Mol Microbiol. 2015 Jan;95(1):31-50. doi: 10.1111/mmi.12843. Epub 2014 Nov 27.</t>
  </si>
  <si>
    <t>Cheung M</t>
  </si>
  <si>
    <t>PMC4539596</t>
  </si>
  <si>
    <t>10.1111/mmi.12843</t>
  </si>
  <si>
    <t>Diversity of bacterial manipulation of the host ubiquitin pathways</t>
  </si>
  <si>
    <t>Zhou Y, Zhu Y.</t>
  </si>
  <si>
    <t>Cell Microbiol. 2015 Jan;17(1):26-34. doi: 10.1111/cmi.12384. Epub 2014 Nov 22.</t>
  </si>
  <si>
    <t>10.1111/cmi.12384</t>
  </si>
  <si>
    <t>Activity spectrum of colicins produced by Shigella sonnei and genetic mechanism of colicin resistance in conspecific S. sonnei strains and Escherichia coli</t>
  </si>
  <si>
    <t>Calcuttawala F, Hariharan C, Pazhani GP, Ghosh S, Ramamurthy T.</t>
  </si>
  <si>
    <t>Antimicrob Agents Chemother. 2015 Jan;59(1):152-8. doi: 10.1128/AAC.04122-14. Epub 2014 Oct 20.</t>
  </si>
  <si>
    <t>PMC4291344</t>
  </si>
  <si>
    <t>10.1128/AAC.04122-14</t>
  </si>
  <si>
    <t>Mutational analysis of the Shigella flexneri O-antigen polymerase Wzy: identification of Wzz-dependent Wzy mutants</t>
  </si>
  <si>
    <t>Nath P, Tran EN, Morona R.</t>
  </si>
  <si>
    <t>J Bacteriol. 2015 Jan 1;197(1):108-19. doi: 10.1128/JB.01885-14. Epub 2014 Oct 13.</t>
  </si>
  <si>
    <t>PMC4288684</t>
  </si>
  <si>
    <t>10.1128/JB.01885-14</t>
  </si>
  <si>
    <t>Detection and analysis of CRISPRs of Shigella</t>
  </si>
  <si>
    <t>Guo X, Wang Y, Duan G, Xue Z, Wang L, Wang P, Qiu S, Xi Y, Yang H.</t>
  </si>
  <si>
    <t>Curr Microbiol. 2015 Jan;70(1):85-90. doi: 10.1007/s00284-014-0683-8. Epub 2014 Sep 9.</t>
  </si>
  <si>
    <t>Guo X</t>
  </si>
  <si>
    <t>10.1007/s00284-014-0683-8</t>
  </si>
  <si>
    <t>Detection of airborne bacteria in a duck production facility with two different personal air sampling devices for an exposure assessment</t>
  </si>
  <si>
    <t>Martin E, Dziurowitz N, Jäckel U, Schäfer J.</t>
  </si>
  <si>
    <t>J Occup Environ Hyg. 2015;12(2):77-86. doi: 10.1080/15459624.2014.946514.</t>
  </si>
  <si>
    <t>Martin E</t>
  </si>
  <si>
    <t>J Occup Environ Hyg</t>
  </si>
  <si>
    <t>10.1080/15459624.2014.946514</t>
  </si>
  <si>
    <t>Microbiological, coliphages and physico-chemical assessments of the Umgeni River, South Africa</t>
  </si>
  <si>
    <t>Singh A, Lin J.</t>
  </si>
  <si>
    <t>Int J Environ Health Res. 2015;25(1):33-51. doi: 10.1080/09603123.2014.893567. Epub 2014 Mar 12.</t>
  </si>
  <si>
    <t>10.1080/09603123.2014.893567</t>
  </si>
  <si>
    <t>The near-quantitative sampling of genomic DNA from various food-borne Eubacteria</t>
  </si>
  <si>
    <t>Irwin P, Nguyen L, He Y, Paoli G, Gehring A, Chen CY.</t>
  </si>
  <si>
    <t>BMC Microbiol. 2014 Dec 31;14:326. doi: 10.1186/s12866-014-0326-z.</t>
  </si>
  <si>
    <t>Irwin P</t>
  </si>
  <si>
    <t>PMC4302497</t>
  </si>
  <si>
    <t>10.1186/s12866-014-0326-z</t>
  </si>
  <si>
    <t>2014 Dec 31</t>
  </si>
  <si>
    <t>Targeting of chromatin readers: a novel strategy used by the Shigella flexneri virulence effector OspF to reprogram transcription</t>
  </si>
  <si>
    <t>Harouz H, Rachez C, Meijer B, Muchardt C, Arbibe L.</t>
  </si>
  <si>
    <t>Microb Cell. 2014 Dec 28;2(1):26-28. doi: 10.15698/mic2015.01.183.</t>
  </si>
  <si>
    <t>Harouz H</t>
  </si>
  <si>
    <t>Microb Cell</t>
  </si>
  <si>
    <t>PMC5361648</t>
  </si>
  <si>
    <t>10.15698/mic2015.01.183</t>
  </si>
  <si>
    <t>2014 Dec 28</t>
  </si>
  <si>
    <t>Escherichia coli strains of phylogenetic group B2 and D and bacteriocin production are associated with advanced colorectal neoplasia</t>
  </si>
  <si>
    <t>Kohoutova D, Smajs D, Moravkova P, Cyrany J, Moravkova M, Forstlova M, Cihak M, Rejchrt S, Bures J.</t>
  </si>
  <si>
    <t>BMC Infect Dis. 2014 Dec 24;14:733. doi: 10.1186/s12879-014-0733-7.</t>
  </si>
  <si>
    <t>Kohoutova D</t>
  </si>
  <si>
    <t>PMC4300055</t>
  </si>
  <si>
    <t>10.1186/s12879-014-0733-7</t>
  </si>
  <si>
    <t>2014 Dec 24</t>
  </si>
  <si>
    <t>A cohort study to define the age-specific incidence and risk factors of Shigella diarrhoeal infections in Vietnamese children: a study protocol</t>
  </si>
  <si>
    <t>Thompson CN, Anders KL, Nhi le TQ, Tuyen HT, Van Minh P, Tu le TP, Nhu Tdo H, Nhan NT, Ly TT, Duong VT, Vi LL, Van Thuy NT, Hieu NT, Van Chau NV, Campbell JI, Thwaites G, Simmons C, Baker S.</t>
  </si>
  <si>
    <t>BMC Public Health. 2014 Dec 17;14:1289. doi: 10.1186/1471-2458-14-1289.</t>
  </si>
  <si>
    <t>PMC4300998</t>
  </si>
  <si>
    <t>10.1186/1471-2458-14-1289</t>
  </si>
  <si>
    <t>2014 Dec 17</t>
  </si>
  <si>
    <t>Bacterial pathogen gene abundance and relation to recreational water quality at seven Great Lakes beaches</t>
  </si>
  <si>
    <t>Oster RJ, Wijesinghe RU, Haack SK, Fogarty LR, Tucker TR, Riley SC.</t>
  </si>
  <si>
    <t>Environ Sci Technol. 2014 Dec 16;48(24):14148-57. doi: 10.1021/es5038657. Epub 2014 Nov 25.</t>
  </si>
  <si>
    <t>Oster RJ</t>
  </si>
  <si>
    <t>10.1021/es5038657</t>
  </si>
  <si>
    <t>2014 Dec 16</t>
  </si>
  <si>
    <t>Impact of Aeromonas and diarrheagenic Escherichia coli screening in patients with diarrhea in Paraná, southern Brazil</t>
  </si>
  <si>
    <t>Assis FE, Wolf S, Surek M, De Toni F, Souza EM, Pedrosa FO, Farah SM, Picheth G, Fadel-Picheth CM.</t>
  </si>
  <si>
    <t>J Infect Dev Ctries. 2014 Dec 15;8(12):1609-14. doi: 10.3855/jidc.4434.</t>
  </si>
  <si>
    <t>Assis FE</t>
  </si>
  <si>
    <t>10.3855/jidc.4434</t>
  </si>
  <si>
    <t>2014 Dec 15</t>
  </si>
  <si>
    <t>Molecular typing of Shigella sonnei isolates circulating in Nanjing, China, 2007-2011</t>
  </si>
  <si>
    <t>Cheng T, Shi X, Yong W, Wang J, Xie G, Ding J.</t>
  </si>
  <si>
    <t>J Infect Dev Ctries. 2014 Dec 15;8(12):1525-32. doi: 10.3855/jidc.4933.</t>
  </si>
  <si>
    <t>Cheng T</t>
  </si>
  <si>
    <t>10.3855/jidc.4933</t>
  </si>
  <si>
    <t>The prevalence and plasmid profile of non-typhoidal salmonellosis in children in Lagos metropolis, South-western Nigeria</t>
  </si>
  <si>
    <t>Adagbada AO, Coker AO, Smith SI, Adesida SA.</t>
  </si>
  <si>
    <t>Pan Afr Med J. 2014 Dec 9;19:359. doi: 10.11604/pamj.2014.19.359.2322. eCollection 2014.</t>
  </si>
  <si>
    <t>Adagbada AO</t>
  </si>
  <si>
    <t>PMC4407946</t>
  </si>
  <si>
    <t>10.11604/pamj.2014.19.359.2322</t>
  </si>
  <si>
    <t>2014 Dec 9</t>
  </si>
  <si>
    <t>Complete genome sequence of DSM 30083(T), the type strain (U5/41(T)) of Escherichia coli, and a proposal for delineating subspecies in microbial taxonomy</t>
  </si>
  <si>
    <t>Meier-Kolthoff JP, Hahnke RL, Petersen J, Scheuner C, Michael V, Fiebig A, Rohde C, Rohde M, Fartmann B, Goodwin LA, Chertkov O, Reddy T, Pati A, Ivanova NN, Markowitz V, Kyrpides NC, Woyke T, Göker M, Klenk HP.</t>
  </si>
  <si>
    <t>Stand Genomic Sci. 2014 Dec 8;9:2. doi: 10.1186/1944-3277-9-2. eCollection 2014.</t>
  </si>
  <si>
    <t>Meier-Kolthoff JP</t>
  </si>
  <si>
    <t>Stand Genomic Sci</t>
  </si>
  <si>
    <t>PMC4334874</t>
  </si>
  <si>
    <t>10.1186/1944-3277-9-2</t>
  </si>
  <si>
    <t>Repeated isolation of Salmonella enterica Goverdhan, a very rare serovar, from Danish poultry surveillance samples</t>
  </si>
  <si>
    <t>Pedersen K, Sørensen G, Szabo I, Hächler H, Le Hello S.</t>
  </si>
  <si>
    <t>Vet Microbiol. 2014 Dec 5;174(3-4):596-599. doi: 10.1016/j.vetmic.2014.09.024. Epub 2014 Oct 7.</t>
  </si>
  <si>
    <t>Pedersen K</t>
  </si>
  <si>
    <t>10.1016/j.vetmic.2014.09.024</t>
  </si>
  <si>
    <t>2014 Dec 5</t>
  </si>
  <si>
    <t>Convergent evolution in the assembly of polyubiquitin degradation signals by the Shigella flexneri IpaH9.8 ligase</t>
  </si>
  <si>
    <t>Edwards DJ, Streich FC Jr, Ronchi VP, Todaro DR, Haas AL.</t>
  </si>
  <si>
    <t>J Biol Chem. 2014 Dec 5;289(49):34114-28. doi: 10.1074/jbc.M114.609164. Epub 2014 Oct 23.</t>
  </si>
  <si>
    <t>Edwards DJ</t>
  </si>
  <si>
    <t>PMC4256345</t>
  </si>
  <si>
    <t>10.1074/jbc.M114.609164</t>
  </si>
  <si>
    <t>Structural characterization of a flexible two-domain protein in solution using small angle X-ray scattering and NMR data</t>
  </si>
  <si>
    <t>Lemak A, Wu B, Yee A, Houliston S, Lee HW, Gutmanas A, Fang X, Garcia M, Semesi A, Wang YX, Prestegard JH, Arrowsmith CH.</t>
  </si>
  <si>
    <t>Structure. 2014 Dec 2;22(12):1862-1874. doi: 10.1016/j.str.2014.09.013. Epub 2014 Nov 6.</t>
  </si>
  <si>
    <t>Lemak A</t>
  </si>
  <si>
    <t>PMC5046226</t>
  </si>
  <si>
    <t>NIHMS818554</t>
  </si>
  <si>
    <t>10.1016/j.str.2014.09.013</t>
  </si>
  <si>
    <t>2014 Dec 2</t>
  </si>
  <si>
    <t>Development of Multiplex PCR for Simultaneous Detection of Three Pathogenic Shigella Species</t>
  </si>
  <si>
    <t>Ranjbar R, Afshar D, Mehrabi Tavana A, Najafi A, Pourali F, Safiri Z, Sorouri Zanjani R, Jonaidi Jafari N.</t>
  </si>
  <si>
    <t>Iran J Public Health. 2014 Dec;43(12):1657-63.</t>
  </si>
  <si>
    <t>PMC4499087</t>
  </si>
  <si>
    <t>2014 Dec</t>
  </si>
  <si>
    <t>Clinical and microbiological profiles of shigellosis in children</t>
  </si>
  <si>
    <t>Sangeetha AV, Parija SC, Mandal I, Krishnamurthy S.</t>
  </si>
  <si>
    <t>J Health Popul Nutr. 2014 Dec;32(4):580-6.</t>
  </si>
  <si>
    <t>Sangeetha AV</t>
  </si>
  <si>
    <t>PMC4438687</t>
  </si>
  <si>
    <t>A real-time loop-mediated isothermal amplification assay for rapid detection of Shigella species</t>
  </si>
  <si>
    <t>Liew PS, Teh CS, Lau YL, Thong KL.</t>
  </si>
  <si>
    <t>Trop Biomed. 2014 Dec;31(4):709-20.</t>
  </si>
  <si>
    <t>Liew PS</t>
  </si>
  <si>
    <t>Trop Biomed</t>
  </si>
  <si>
    <t>The role of Bifidobacterium lactis B94 plus inulin in the treatment of acute infectious diarrhea in children</t>
  </si>
  <si>
    <t>İşlek A, Sayar E, Yılmaz A, Baysan BÖ, Mutlu D, Artan R.</t>
  </si>
  <si>
    <t>Turk J Gastroenterol. 2014 Dec;25(6):628-33. doi: 10.5152/tjg.2014.14022.</t>
  </si>
  <si>
    <t>İşlek A</t>
  </si>
  <si>
    <t>Turk J Gastroenterol</t>
  </si>
  <si>
    <t>10.5152/tjg.2014.14022</t>
  </si>
  <si>
    <t>Investigation of an outbreak of bloody diarrhea complicated with hemolytic uremic syndrome</t>
  </si>
  <si>
    <t>Chokoshvili O, Lomashvili K, Malakmadze N, Geleishvil M, Brant J, Imnadze P, Chitadze N, Tevzadze L, Chanturia G, Tevdoradze T, Tsertsvadze T, Talkington D, Mody RK, Strockbine N, Gerber RA, Maes E, Rush T.</t>
  </si>
  <si>
    <t>J Epidemiol Glob Health. 2014 Dec;4(4):249-59. doi: 10.1016/j.jegh.2014.03.004. Epub 2014 Apr 30.</t>
  </si>
  <si>
    <t>Chokoshvili O</t>
  </si>
  <si>
    <t>J Epidemiol Glob Health</t>
  </si>
  <si>
    <t>PMC7320338</t>
  </si>
  <si>
    <t>10.1016/j.jegh.2014.03.004</t>
  </si>
  <si>
    <t>Complete nucleotide sequence of the IncI1 plasmid pSH4469 encoding CTX-M-15 extended-spectrum β-lactamase in a clinical isolate of Shigella sonnei from an outbreak in the Republic of Korea</t>
  </si>
  <si>
    <t>Kim JS, Kim J, Jeon SE, Kim SJ, Kim NO, Hong S, Kang YH, Han S, Chung GT.</t>
  </si>
  <si>
    <t>Int J Antimicrob Agents. 2014 Dec;44(6):533-7. doi: 10.1016/j.ijantimicag.2014.08.007. Epub 2014 Sep 28.</t>
  </si>
  <si>
    <t>10.1016/j.ijantimicag.2014.08.007</t>
  </si>
  <si>
    <t>Time-resolved assembly of a nucleoprotein complex between Shigella flexneri virF promoter and its transcriptional repressor H-NS</t>
  </si>
  <si>
    <t>Ulissi U, Fabbretti A, Sette M, Giuliodori AM, Spurio R.</t>
  </si>
  <si>
    <t>Nucleic Acids Res. 2014 Dec 1;42(21):13039-50. doi: 10.1093/nar/gku1052. Epub 2014 Nov 11.</t>
  </si>
  <si>
    <t>Ulissi U</t>
  </si>
  <si>
    <t>PMC4245942</t>
  </si>
  <si>
    <t>10.1093/nar/gku1052</t>
  </si>
  <si>
    <t>2014 Dec 1</t>
  </si>
  <si>
    <t>Bayesian spatio-temporal random coefficient time series (BaST-RCTS) model of infectious disease</t>
  </si>
  <si>
    <t>Zhang T, Zhang X, Ma Y, Zhou XA, Liu Y, Feng Z, Li X.</t>
  </si>
  <si>
    <t>Math Biosci. 2014 Dec;258:93-100. doi: 10.1016/j.mbs.2014.09.015. Epub 2014 Oct 13.</t>
  </si>
  <si>
    <t>Math Biosci</t>
  </si>
  <si>
    <t>10.1016/j.mbs.2014.09.015</t>
  </si>
  <si>
    <t>Antioxidant and antibacterial activities of exopolysaccharides from Bifidobacterium bifidum WBIN03 and Lactobacillus plantarum R315</t>
  </si>
  <si>
    <t>Li S, Huang R, Shah NP, Tao X, Xiong Y, Wei H.</t>
  </si>
  <si>
    <t>J Dairy Sci. 2014 Dec;97(12):7334-43. doi: 10.3168/jds.2014-7912. Epub 2014 Oct 3.</t>
  </si>
  <si>
    <t>10.3168/jds.2014-7912</t>
  </si>
  <si>
    <t>Manipulation of the host cell death pathway by Shigella</t>
  </si>
  <si>
    <t>Ashida H, Kim M, Sasakawa C.</t>
  </si>
  <si>
    <t>Cell Microbiol. 2014 Dec;16(12):1757-66. doi: 10.1111/cmi.12367. Epub 2014 Oct 30.</t>
  </si>
  <si>
    <t>10.1111/cmi.12367</t>
  </si>
  <si>
    <t>Molecular characterization of serologically atypical provisional serovars of Shigella isolates from Kolkata, India</t>
  </si>
  <si>
    <t>Dutta S, Jain P, Nandy S, Matsushita S, Yoshida SI.</t>
  </si>
  <si>
    <t>J Med Microbiol. 2014 Dec;63(Pt 12):1696-1703. doi: 10.1099/jmm.0.081307-0. Epub 2014 Sep 26.</t>
  </si>
  <si>
    <t>Dutta S</t>
  </si>
  <si>
    <t>10.1099/jmm.0.081307-0</t>
  </si>
  <si>
    <t>Detection of Salmonella spp. by a loop-mediated isothermal amplification (LAMP) method targeting bcfD gene</t>
  </si>
  <si>
    <t>Zhuang L, Gong J, Li Q, Zhu C, Yu Y, Dou X, Liu X, Xu B, Wang C.</t>
  </si>
  <si>
    <t>Lett Appl Microbiol. 2014 Dec;59(6):658-64. doi: 10.1111/lam.12328. Epub 2014 Oct 19.</t>
  </si>
  <si>
    <t>Zhuang L</t>
  </si>
  <si>
    <t>10.1111/lam.12328</t>
  </si>
  <si>
    <t>Effect of sodium chloride on the survival of Shigella flexneri in acidified laboratory media and cucumber puree</t>
  </si>
  <si>
    <t>Yoon JH, Bae YM, Oh SW, Lee SY.</t>
  </si>
  <si>
    <t>J Appl Microbiol. 2014 Dec;117(6):1700-8. doi: 10.1111/jam.12637. Epub 2014 Sep 26.</t>
  </si>
  <si>
    <t>Yoon JH</t>
  </si>
  <si>
    <t>10.1111/jam.12637</t>
  </si>
  <si>
    <t>Comparative assembly hubs: web-accessible browsers for comparative genomics</t>
  </si>
  <si>
    <t>Nguyen N, Hickey G, Raney BJ, Armstrong J, Clawson H, Zweig A, Karolchik D, Kent WJ, Haussler D, Paten B.</t>
  </si>
  <si>
    <t>Bioinformatics. 2014 Dec 1;30(23):3293-301. doi: 10.1093/bioinformatics/btu534. Epub 2014 Aug 18.</t>
  </si>
  <si>
    <t>Nguyen N</t>
  </si>
  <si>
    <t>PMC4296145</t>
  </si>
  <si>
    <t>10.1093/bioinformatics/btu534</t>
  </si>
  <si>
    <t>Lethal synergy involving bicyclomycin: an approach for reviving old antibiotics</t>
  </si>
  <si>
    <t>Malik M, Li L, Zhao X, Kerns RJ, Berger JM, Drlica K.</t>
  </si>
  <si>
    <t>J Antimicrob Chemother. 2014 Dec;69(12):3227-35. doi: 10.1093/jac/dku285. Epub 2014 Jul 31.</t>
  </si>
  <si>
    <t>Malik M</t>
  </si>
  <si>
    <t>PMC4228776</t>
  </si>
  <si>
    <t>10.1093/jac/dku285</t>
  </si>
  <si>
    <t>Myosin IIA is essential for Shigella flexneri cell-to-cell spread</t>
  </si>
  <si>
    <t>Lum M, Morona R.</t>
  </si>
  <si>
    <t>Pathog Dis. 2014 Dec;72(3):174-87. doi: 10.1111/2049-632X.12202. Epub 2014 Jul 25.</t>
  </si>
  <si>
    <t>Lum M</t>
  </si>
  <si>
    <t>10.1111/2049-632X.12202</t>
  </si>
  <si>
    <t>Diarrhoeagenic microbes by real-time PCR in Rwandan children under 5 years of age with acute gastroenteritis</t>
  </si>
  <si>
    <t>Kabayiza JC, Andersson ME, Nilsson S, Baribwira C, Muhirwa G, Bergström T, Lindh M.</t>
  </si>
  <si>
    <t>Clin Microbiol Infect. 2014 Dec;20(12):O1128-35. doi: 10.1111/1469-0691.12698. Epub 2014 Aug 11.</t>
  </si>
  <si>
    <t>Kabayiza JC</t>
  </si>
  <si>
    <t>10.1111/1469-0691.12698</t>
  </si>
  <si>
    <t>Recent trends in the epidemiology of shigellosis in Israel</t>
  </si>
  <si>
    <t>Cohen D, Bassal R, Goren S, Rouach T, Taran D, Schemberg B, Peled N, Keness Y, Ken-Dror S, Vasilev V, Nissan I, Agmon V, Shohat T.</t>
  </si>
  <si>
    <t>Epidemiol Infect. 2014 Dec;142(12):2583-94. doi: 10.1017/S0950268814000260. Epub 2014 Feb 20.</t>
  </si>
  <si>
    <t>PMC9151250</t>
  </si>
  <si>
    <t>10.1017/S0950268814000260</t>
  </si>
  <si>
    <t>A severe foodborne outbreak of diarrhoea linked to a canteen in Italy caused by enteroinvasive Escherichia coli, an uncommon agent</t>
  </si>
  <si>
    <t>Escher M, Scavia G, Morabito S, Tozzoli R, Maugliani A, Cantoni S, Fracchia S, Bettati A, Casa R, Gesu GP, Torresani E, Caprioli A.</t>
  </si>
  <si>
    <t>Epidemiol Infect. 2014 Dec;142(12):2559-66. doi: 10.1017/S0950268814000181. Epub 2014 Feb 13.</t>
  </si>
  <si>
    <t>Escher M</t>
  </si>
  <si>
    <t>PMC9151301</t>
  </si>
  <si>
    <t>10.1017/S0950268814000181</t>
  </si>
  <si>
    <t>Geographical diversity in seasonality of major diarrhoeal pathogens in Bangladesh observed between 2010 and 2012</t>
  </si>
  <si>
    <t>Das SK, Begum D, Ahmed S, Ferdous F, Farzana FD, Chisti MJ, Latham JR, Talukder KA, Rahman MM, Begum YA, Faruque AS, Malek MA, Qadri F, Ahmed T, Alam N.</t>
  </si>
  <si>
    <t>Epidemiol Infect. 2014 Dec;142(12):2530-41. doi: 10.1017/S095026881400017X. Epub 2014 Feb 13.</t>
  </si>
  <si>
    <t>PMC9151327</t>
  </si>
  <si>
    <t>10.1017/S095026881400017X</t>
  </si>
  <si>
    <t>Antimicrobial resistance: capacity and practices among clinical laboratories in Kenya, 2013</t>
  </si>
  <si>
    <t>Odhiambo F, Galgalo T, Wences A, Muchemi OM, Kanyina EW, Tonui JC, Amwayi S, Boru W.</t>
  </si>
  <si>
    <t>Pan Afr Med J. 2014 Nov 27;19:332. doi: 10.11604/pamj.2014.19.332.5159. eCollection 2014.</t>
  </si>
  <si>
    <t>Odhiambo F</t>
  </si>
  <si>
    <t>PMC4405071</t>
  </si>
  <si>
    <t>10.11604/pamj.2014.19.332.5159</t>
  </si>
  <si>
    <t>2014 Nov 27</t>
  </si>
  <si>
    <t>Stress tolerant virulent strains of Cronobacter sakazakii from food</t>
  </si>
  <si>
    <t>Fakruddin M, Rahaman M, Ahmed MM, Hoque MM.</t>
  </si>
  <si>
    <t>Biol Res. 2014 Nov 25;47(1):63. doi: 10.1186/0717-6287-47-63.</t>
  </si>
  <si>
    <t>Biol Res</t>
  </si>
  <si>
    <t>PMC4335510</t>
  </si>
  <si>
    <t>10.1186/0717-6287-47-63</t>
  </si>
  <si>
    <t>2014 Nov 25</t>
  </si>
  <si>
    <t>The Shigella flexneri type 3 secretion system is required for tyrosine kinase-dependent protrusion resolution, and vacuole escape during bacterial dissemination</t>
  </si>
  <si>
    <t>Kuehl CJ, Dragoi AM, Agaisse H.</t>
  </si>
  <si>
    <t>PLoS One. 2014 Nov 18;9(11):e112738. doi: 10.1371/journal.pone.0112738. eCollection 2014.</t>
  </si>
  <si>
    <t>PMC4236203</t>
  </si>
  <si>
    <t>10.1371/journal.pone.0112738</t>
  </si>
  <si>
    <t>2014 Nov 18</t>
  </si>
  <si>
    <t>Sulfonamide-resistant bacteria and their resistance genes in soils fertilized with manures from Jiangsu Province, Southeastern China</t>
  </si>
  <si>
    <t>Wang N, Yang X, Jiao S, Zhang J, Ye B, Gao S.</t>
  </si>
  <si>
    <t>PLoS One. 2014 Nov 18;9(11):e112626. doi: 10.1371/journal.pone.0112626. eCollection 2014.</t>
  </si>
  <si>
    <t>Wang N</t>
  </si>
  <si>
    <t>PMC4236111</t>
  </si>
  <si>
    <t>10.1371/journal.pone.0112626</t>
  </si>
  <si>
    <t>Shigella hacks host immune responses by reprogramming the host epigenome</t>
  </si>
  <si>
    <t>EMBO J. 2014 Nov 18;33(22):2598-600. doi: 10.15252/embj.201489934. Epub 2014 Sep 22.</t>
  </si>
  <si>
    <t>PMC4282568</t>
  </si>
  <si>
    <t>10.15252/embj.201489934</t>
  </si>
  <si>
    <t>Shigella flexneri targets the HP1γ subcode through the phosphothreonine lyase OspF</t>
  </si>
  <si>
    <t>Harouz H, Rachez C, Meijer BM, Marteyn B, Donnadieu F, Cammas F, Muchardt C, Sansonetti P, Arbibe L.</t>
  </si>
  <si>
    <t>EMBO J. 2014 Nov 18;33(22):2606-22. doi: 10.15252/embj.201489244. Epub 2014 Sep 12.</t>
  </si>
  <si>
    <t>PMC4282571</t>
  </si>
  <si>
    <t>10.15252/embj.201489244</t>
  </si>
  <si>
    <t>Antibiotic resistant Shigella is a major cause of diarrhoea in the Highlands of Papua New Guinea</t>
  </si>
  <si>
    <t>Greenhill AR, Guwada C, Siba V, Michael A, Yoannes M, Wawarie Y, Ford R, Siba PM, Horwood PF.</t>
  </si>
  <si>
    <t>J Infect Dev Ctries. 2014 Nov 13;8(11):1391-7. doi: 10.3855/jidc.4396.</t>
  </si>
  <si>
    <t>Greenhill AR</t>
  </si>
  <si>
    <t>10.3855/jidc.4396</t>
  </si>
  <si>
    <t>2014 Nov 13</t>
  </si>
  <si>
    <t>Portable evanescent wave fiber biosensor for highly sensitive detection of Shigella</t>
  </si>
  <si>
    <t>Xiao R, Rong Z, Long F, Liu Q.</t>
  </si>
  <si>
    <t>Spectrochim Acta A Mol Biomol Spectrosc. 2014 Nov 11;132:1-5. doi: 10.1016/j.saa.2014.04.090. Epub 2014 May 9.</t>
  </si>
  <si>
    <t>Xiao R</t>
  </si>
  <si>
    <t>10.1016/j.saa.2014.04.090</t>
  </si>
  <si>
    <t>2014 Nov 11</t>
  </si>
  <si>
    <t>Bacillary dysentery from World War 1 and NCTC1, the first bacterial isolate in the National Collection</t>
  </si>
  <si>
    <t>Mather AE, Baker KS, McGregor H, Coupland P, Mather PL, Deheer-Graham A, Parkhill J, Bracegirdle P, Russell JE, Thomson NR.</t>
  </si>
  <si>
    <t>Lancet. 2014 Nov 8;384(9955):1720. doi: 10.1016/S0140-6736(14)61790-6. Epub 2014 Nov 7.</t>
  </si>
  <si>
    <t>Mather AE</t>
  </si>
  <si>
    <t>10.1016/S0140-6736(14)61790-6</t>
  </si>
  <si>
    <t>2014 Nov 8</t>
  </si>
  <si>
    <t>The extant World War 1 dysentery bacillus NCTC1: a genomic analysis</t>
  </si>
  <si>
    <t>Baker KS, Mather AE, McGregor H, Coupland P, Langridge GC, Day M, Deheer-Graham A, Parkhill J, Russell JE, Thomson NR.</t>
  </si>
  <si>
    <t>Lancet. 2014 Nov 8;384(9955):1691-7. doi: 10.1016/S0140-6736(14)61789-X. Epub 2014 Nov 7.</t>
  </si>
  <si>
    <t>PMC4226921</t>
  </si>
  <si>
    <t>10.1016/S0140-6736(14)61789-X</t>
  </si>
  <si>
    <t>Dysentery in World War 1: Shigella a century on</t>
  </si>
  <si>
    <t>Wright DJ, Drasar BS.</t>
  </si>
  <si>
    <t>Lancet. 2014 Nov 8;384(9955):1651-3. doi: 10.1016/S0140-6736(14)61940-1. Epub 2014 Nov 7.</t>
  </si>
  <si>
    <t>Wright DJ</t>
  </si>
  <si>
    <t>10.1016/S0140-6736(14)61940-1</t>
  </si>
  <si>
    <t>An optofluidic imaging system to measure the biophysical signature of single waterborne bacteria</t>
  </si>
  <si>
    <t>Liu PY, Chin LK, Ser W, Ayi TC, Yap PH, Bourouina T, Leprince-Wang Y.</t>
  </si>
  <si>
    <t>Lab Chip. 2014 Nov 7;14(21):4237-43. doi: 10.1039/c4lc00783b.</t>
  </si>
  <si>
    <t>Liu PY</t>
  </si>
  <si>
    <t>Lab Chip</t>
  </si>
  <si>
    <t>10.1039/c4lc00783b</t>
  </si>
  <si>
    <t>2014 Nov 7</t>
  </si>
  <si>
    <t>A gatekeeper chaperone complex directs translocator secretion during type three secretion</t>
  </si>
  <si>
    <t>Archuleta TL, Spiller BW.</t>
  </si>
  <si>
    <t>PLoS Pathog. 2014 Nov 6;10(11):e1004498. doi: 10.1371/journal.ppat.1004498. eCollection 2014 Nov.</t>
  </si>
  <si>
    <t>Archuleta TL</t>
  </si>
  <si>
    <t>PMC4222845</t>
  </si>
  <si>
    <t>10.1371/journal.ppat.1004498</t>
  </si>
  <si>
    <t>2014 Nov 6</t>
  </si>
  <si>
    <t>Analysis on the interaction domain of VirG and apyrase by pull-down assay</t>
  </si>
  <si>
    <t>Wang Y, Gong GH, Zhou W, Zhang B, Bao SY, Wei CX, Yue JJ, Zhang YF.</t>
  </si>
  <si>
    <t>Molecules. 2014 Nov 5;19(11):18090-101. doi: 10.3390/molecules191118090.</t>
  </si>
  <si>
    <t>PMC6271496</t>
  </si>
  <si>
    <t>10.3390/molecules191118090</t>
  </si>
  <si>
    <t>2014 Nov 5</t>
  </si>
  <si>
    <t>A Shigella flexneri virulence plasmid encoded factor controls production of outer membrane vesicles</t>
  </si>
  <si>
    <t>Sidik S, Kottwitz H, Benjamin J, Ryu J, Jarrar A, Garduno R, Rohde JR.</t>
  </si>
  <si>
    <t>G3 (Bethesda). 2014 Nov 5;4(12):2493-503. doi: 10.1534/g3.114.014381.</t>
  </si>
  <si>
    <t>Sidik S</t>
  </si>
  <si>
    <t>G3 (Bethesda)</t>
  </si>
  <si>
    <t>PMC4267944</t>
  </si>
  <si>
    <t>10.1534/g3.114.014381</t>
  </si>
  <si>
    <t>Shigella dysenteriae modulates BMP pathway to induce mucin gene expression in vivo and in vitro</t>
  </si>
  <si>
    <t>Gopal A, Iyer SC, Gopal U, Devaraj N, Halagowder D.</t>
  </si>
  <si>
    <t>PLoS One. 2014 Nov 3;9(11):e111408. doi: 10.1371/journal.pone.0111408. eCollection 2014.</t>
  </si>
  <si>
    <t>PMC4218725</t>
  </si>
  <si>
    <t>10.1371/journal.pone.0111408</t>
  </si>
  <si>
    <t>2014 Nov 3</t>
  </si>
  <si>
    <t>Portal Hypertension and an Atypical Reactive Arthritis Like Presentation in a patient infected with Hepatitis C Virus Genotype 3</t>
  </si>
  <si>
    <t>Lodh M, Ahmed MA, Niyogi BG, Bandyopadhyay B.</t>
  </si>
  <si>
    <t>Indian J Dermatol. 2014 Nov;59(6):584-7. doi: 10.4103/0019-5154.143524.</t>
  </si>
  <si>
    <t>Lodh M</t>
  </si>
  <si>
    <t>Indian J Dermatol</t>
  </si>
  <si>
    <t>PMC4248496</t>
  </si>
  <si>
    <t>10.4103/0019-5154.143524</t>
  </si>
  <si>
    <t>2014 Nov</t>
  </si>
  <si>
    <t>Shigellosis with decreased susceptibility to azithromycin</t>
  </si>
  <si>
    <t>Heiman KE, Grass JE, Sjölund-Karlsson M, Bowen A.</t>
  </si>
  <si>
    <t>Pediatr Infect Dis J. 2014 Nov;33(11):1204-5. doi: 10.1097/INF.0000000000000397.</t>
  </si>
  <si>
    <t>Heiman KE</t>
  </si>
  <si>
    <t>PMC4700834</t>
  </si>
  <si>
    <t>NIHMS725295</t>
  </si>
  <si>
    <t>10.1097/INF.0000000000000397</t>
  </si>
  <si>
    <t>Santa Clara de Nanay: the MAL-ED cohort in Peru</t>
  </si>
  <si>
    <t>Yori PP, Lee G, Olórtegui MP, Chávez CB, Flores JT, Vasquez AO, Burga R, Pinedo SR, Asayag CR, Black RE, Caulfield LE, Kosek M.</t>
  </si>
  <si>
    <t>Clin Infect Dis. 2014 Nov 1;59 Suppl 4:S310-6. doi: 10.1093/cid/ciu460.</t>
  </si>
  <si>
    <t>Yori PP</t>
  </si>
  <si>
    <t>10.1093/cid/ciu460</t>
  </si>
  <si>
    <t>2014 Nov 1</t>
  </si>
  <si>
    <t>Inflammation-associated adherent-invasive Escherichia coli are enriched in pathways for use of propanediol and iron and M-cell translocation</t>
  </si>
  <si>
    <t>Dogan B, Suzuki H, Herlekar D, Sartor RB, Campbell BJ, Roberts CL, Stewart K, Scherl EJ, Araz Y, Bitar PP, Lefébure T, Chandler B, Schukken YH, Stanhope MJ, Simpson KW.</t>
  </si>
  <si>
    <t>Inflamm Bowel Dis. 2014 Nov;20(11):1919-32. doi: 10.1097/MIB.0000000000000183.</t>
  </si>
  <si>
    <t>Dogan B</t>
  </si>
  <si>
    <t>Inflamm Bowel Dis</t>
  </si>
  <si>
    <t>10.1097/MIB.0000000000000183</t>
  </si>
  <si>
    <t>The serine/threonine kinase STK11 promotes Shigella flexneri dissemination through establishment of cell-cell contacts competent for tyrosine kinase signaling</t>
  </si>
  <si>
    <t>Infect Immun. 2014 Nov;82(11):4447-57. doi: 10.1128/IAI.02078-14. Epub 2014 Aug 11.</t>
  </si>
  <si>
    <t>PMC4249316</t>
  </si>
  <si>
    <t>10.1128/IAI.02078-14</t>
  </si>
  <si>
    <t>Influence of oligomerization state on the structural properties of invasion plasmid antigen B from Shigella flexneri in the presence and absence of phospholipid membranes</t>
  </si>
  <si>
    <t>Adam PR, Dickenson NE, Greenwood JC 2nd, Picking WL, Picking WD.</t>
  </si>
  <si>
    <t>Proteins. 2014 Nov;82(11):3013-22. doi: 10.1002/prot.24662. Epub 2014 Aug 21.</t>
  </si>
  <si>
    <t>PMC4206658</t>
  </si>
  <si>
    <t>NIHMS621017</t>
  </si>
  <si>
    <t>10.1002/prot.24662</t>
  </si>
  <si>
    <t>Evaluation of the Luminex xTAG Gastrointestinal Pathogen Panel and the Savyon Diagnostics Gastrointestinal Infection Panel for the detection of enteric pathogens in clinical samples</t>
  </si>
  <si>
    <t>Perry MD, Corden SA, Howe RA.</t>
  </si>
  <si>
    <t>J Med Microbiol. 2014 Nov;63(Pt 11):1419-1426. doi: 10.1099/jmm.0.074773-0. Epub 2014 Aug 7.</t>
  </si>
  <si>
    <t>Perry MD</t>
  </si>
  <si>
    <t>10.1099/jmm.0.074773-0</t>
  </si>
  <si>
    <t>Applicability of universal Bacteroidales genetic marker for microbial monitoring of drinking water sources in comparison to conventional indicators</t>
  </si>
  <si>
    <t>Shahryari A, Nikaeen M, Khiadani Hajian M, Nabavi F, Hatamzadeh M, Hassanzadeh A.</t>
  </si>
  <si>
    <t>Environ Monit Assess. 2014 Nov;186(11):7055-62. doi: 10.1007/s10661-014-3910-7. Epub 2014 Jul 15.</t>
  </si>
  <si>
    <t>Shahryari A</t>
  </si>
  <si>
    <t>10.1007/s10661-014-3910-7</t>
  </si>
  <si>
    <t>Bacterial foodborne infections after hematopoietic cell transplantation</t>
  </si>
  <si>
    <t>Boyle NM, Podczervinski S, Jordan K, Stednick Z, Butler-Wu S, McMillen K, Pergam SA.</t>
  </si>
  <si>
    <t>Biol Blood Marrow Transplant. 2014 Nov;20(11):1856-61. doi: 10.1016/j.bbmt.2014.06.034. Epub 2014 Jul 12.</t>
  </si>
  <si>
    <t>Boyle NM</t>
  </si>
  <si>
    <t>Biol Blood Marrow Transplant</t>
  </si>
  <si>
    <t>PMC4194273</t>
  </si>
  <si>
    <t>NIHMS613511</t>
  </si>
  <si>
    <t>10.1016/j.bbmt.2014.06.034</t>
  </si>
  <si>
    <t>Neil Hamilton Fairley KBE FRCP FRS (1891-1966): an outstanding tropical physician in the twentieth century</t>
  </si>
  <si>
    <t>Cook GC.</t>
  </si>
  <si>
    <t>J Med Biogr. 2014 Nov;22(4):215-20. doi: 10.1177/0967772013479534. Epub 2014 May 15.</t>
  </si>
  <si>
    <t>Cook GC</t>
  </si>
  <si>
    <t>J Med Biogr</t>
  </si>
  <si>
    <t>10.1177/0967772013479534</t>
  </si>
  <si>
    <t>Contributing factors to disease outbreaks associated with untreated groundwater</t>
  </si>
  <si>
    <t>Wallender EK, Ailes EC, Yoder JS, Roberts VA, Brunkard JM.</t>
  </si>
  <si>
    <t>Ground Water. 2014 Nov-Dec;52(6):886-97. doi: 10.1111/gwat.12121. Epub 2013 Oct 3.</t>
  </si>
  <si>
    <t>Wallender EK</t>
  </si>
  <si>
    <t>Ground Water</t>
  </si>
  <si>
    <t>10.1111/gwat.12121</t>
  </si>
  <si>
    <t>2014 Nov-Dec</t>
  </si>
  <si>
    <t>Comparative proteomic analysis of outer membrane vesicles from Shigella flexneri under different culture conditions</t>
  </si>
  <si>
    <t>Chen Y, Liu L, Fu H, Wei C, Jin Q.</t>
  </si>
  <si>
    <t>Biochem Biophys Res Commun. 2014 Oct 31;453(4):696-702. doi: 10.1016/j.bbrc.2014.09.142. Epub 2014 Oct 14.</t>
  </si>
  <si>
    <t>10.1016/j.bbrc.2014.09.142</t>
  </si>
  <si>
    <t>2014 Oct 31</t>
  </si>
  <si>
    <t>Genome Assembly of Shigella flexneri ATCC 12022, a Quality Control Reference Strain</t>
  </si>
  <si>
    <t>Daligault HE, Davenport KW, Minogue TD, Bishop-Lilly KA, Broomall SM, Bruce DC, Chain PS, Coyne SR, Freitas T, Frey KG, Gibbons HS, Jaissle J, Lo CC, Meincke L, Munk AC, Redden CL, Rosenzweig CN, Johnson SL.</t>
  </si>
  <si>
    <t>Genome Announc. 2014 Oct 30;2(5):e01052-14. doi: 10.1128/genomeA.01052-14.</t>
  </si>
  <si>
    <t>Daligault HE</t>
  </si>
  <si>
    <t>PMC4214983</t>
  </si>
  <si>
    <t>10.1128/genomeA.01052-14</t>
  </si>
  <si>
    <t>2014 Oct 30</t>
  </si>
  <si>
    <t>Quantification of polyphenols and evaluation of antimicrobial, analgesic and anti-inflammatory activities of aqueous and acetone-water extracts of Libidibia ferrea, Parapiptadenia rigida and Psidium guajava</t>
  </si>
  <si>
    <t>de Araújo AA, Soares LA, Assunção Ferreira MR, de Souza Neto MA, da Silva GR, de Araújo RF Jr, Guerra GC, de Melo MC.</t>
  </si>
  <si>
    <t>J Ethnopharmacol. 2014 Oct 28;156:88-96. doi: 10.1016/j.jep.2014.07.031. Epub 2014 Aug 12.</t>
  </si>
  <si>
    <t>de Araújo AA</t>
  </si>
  <si>
    <t>10.1016/j.jep.2014.07.031</t>
  </si>
  <si>
    <t>2014 Oct 28</t>
  </si>
  <si>
    <t>Systematic analysis of bacterial effector-postsynaptic density 95/disc large/zonula occludens-1 (PDZ) domain interactions demonstrates Shigella OspE protein promotes protein kinase C activation via PDLIM proteins</t>
  </si>
  <si>
    <t>Yi CR, Allen JE, Russo B, Lee SY, Heindl JE, Baxt LA, Herrera BB, Kahoud E, MacBeath G, Goldberg MB.</t>
  </si>
  <si>
    <t>J Biol Chem. 2014 Oct 24;289(43):30101-13. doi: 10.1074/jbc.M114.595868. Epub 2014 Sep 8.</t>
  </si>
  <si>
    <t>Yi CR</t>
  </si>
  <si>
    <t>PMC4208017</t>
  </si>
  <si>
    <t>10.1074/jbc.M114.595868</t>
  </si>
  <si>
    <t>2014 Oct 24</t>
  </si>
  <si>
    <t>Structure and mechanism of Zn2+-transporting P-type ATPases</t>
  </si>
  <si>
    <t>Wang K, Sitsel O, Meloni G, Autzen HE, Andersson M, Klymchuk T, Nielsen AM, Rees DC, Nissen P, Gourdon P.</t>
  </si>
  <si>
    <t>Nature. 2014 Oct 23;514(7523):518-22. doi: 10.1038/nature13618. Epub 2014 Aug 17.</t>
  </si>
  <si>
    <t>PMC4259247</t>
  </si>
  <si>
    <t>NIHMS645060</t>
  </si>
  <si>
    <t>10.1038/nature13618</t>
  </si>
  <si>
    <t>2014 Oct 23</t>
  </si>
  <si>
    <t>Genetic and structural identification of an O-acyltransferase gene (oacC) responsible for the 3/4-O-acetylation on rhamnose III in Shigella flexneri serotype 6</t>
  </si>
  <si>
    <t>Knirel YA, Wang J, Luo X, Senchenkova SN, Lan R, Shpirt AM, Du P, Shashkov AS, Zhang N, Xu J, Sun Q.</t>
  </si>
  <si>
    <t>BMC Microbiol. 2014 Oct 21;14:266. doi: 10.1186/s12866-014-0266-7.</t>
  </si>
  <si>
    <t>PMC4206707</t>
  </si>
  <si>
    <t>10.1186/s12866-014-0266-7</t>
  </si>
  <si>
    <t>2014 Oct 21</t>
  </si>
  <si>
    <t>Linear synthesis of the branched pentasaccharide repeats of O-antigens from Shigella flexneri 1a and 1b demonstrating the major steric hindrance associated with type-specific glucosylation</t>
  </si>
  <si>
    <t>Hargreaves JM, Le Guen Y, Guerreiro C, Descroix K, Mulard LA.</t>
  </si>
  <si>
    <t>Org Biomol Chem. 2014 Oct 21;12(39):7728-49. doi: 10.1039/c4ob01200c. Epub 2014 Aug 21.</t>
  </si>
  <si>
    <t>Hargreaves JM</t>
  </si>
  <si>
    <t>Org Biomol Chem</t>
  </si>
  <si>
    <t>10.1039/c4ob01200c</t>
  </si>
  <si>
    <t>Molecular mechanisms of host cytoskeletal rearrangements by Shigella invasins</t>
  </si>
  <si>
    <t>Lee JH, Park H, Park YH.</t>
  </si>
  <si>
    <t>Int J Mol Sci. 2014 Oct 10;15(10):18253-66. doi: 10.3390/ijms151018253.</t>
  </si>
  <si>
    <t>Lee JH</t>
  </si>
  <si>
    <t>PMC4227214</t>
  </si>
  <si>
    <t>10.3390/ijms151018253</t>
  </si>
  <si>
    <t>2014 Oct 10</t>
  </si>
  <si>
    <t>Drug resistance profiles and clonality of sporadic Shigella sonnei isolates in Ankara, Turkey</t>
  </si>
  <si>
    <t>Kacmaz B, Unaldi O, Sultan N, Durmaz R.</t>
  </si>
  <si>
    <t>Braz J Microbiol. 2014 Oct 9;45(3):845-9. doi: 10.1590/s1517-83822014000300013. eCollection 2014.</t>
  </si>
  <si>
    <t>Kacmaz B</t>
  </si>
  <si>
    <t>PMC4204968</t>
  </si>
  <si>
    <t>10.1590/s1517-83822014000300013</t>
  </si>
  <si>
    <t>2014 Oct 9</t>
  </si>
  <si>
    <t>Shigella subverts the host recycling compartment to rupture its vacuole</t>
  </si>
  <si>
    <t>Mellouk N, Weiner A, Aulner N, Schmitt C, Elbaum M, Shorte SL, Danckaert A, Enninga J.</t>
  </si>
  <si>
    <t>Cell Host Microbe. 2014 Oct 8;16(4):517-30. doi: 10.1016/j.chom.2014.09.005.</t>
  </si>
  <si>
    <t>10.1016/j.chom.2014.09.005</t>
  </si>
  <si>
    <t>2014 Oct 8</t>
  </si>
  <si>
    <t>Shigella IpaH7.8 E3 ubiquitin ligase targets glomulin and activates inflammasomes to demolish macrophages</t>
  </si>
  <si>
    <t>Suzuki S, Mimuro H, Kim M, Ogawa M, Ashida H, Toyotome T, Franchi L, Suzuki M, Sanada T, Suzuki T, Tsutsui H, Núñez G, Sasakawa C.</t>
  </si>
  <si>
    <t>Proc Natl Acad Sci U S A. 2014 Oct 7;111(40):E4254-63. doi: 10.1073/pnas.1324021111. Epub 2014 Sep 22.</t>
  </si>
  <si>
    <t>PMC4210038</t>
  </si>
  <si>
    <t>10.1073/pnas.1324021111</t>
  </si>
  <si>
    <t>2014 Oct 7</t>
  </si>
  <si>
    <t>Outer membrane protein A (OmpA) of Shigella flexneri 2a induces TLR2-mediated activation of B cells: involvement of protein tyrosine kinase, ERK and NF-κB</t>
  </si>
  <si>
    <t>Bhowmick R, Pore D, Chakrabarti MK.</t>
  </si>
  <si>
    <t>PLoS One. 2014 Oct 6;9(10):e109107. doi: 10.1371/journal.pone.0109107. eCollection 2014.</t>
  </si>
  <si>
    <t>Bhowmick R</t>
  </si>
  <si>
    <t>PMC4186783</t>
  </si>
  <si>
    <t>10.1371/journal.pone.0109107</t>
  </si>
  <si>
    <t>2014 Oct 6</t>
  </si>
  <si>
    <t>Activity of antibacterial, antiviral, anti-inflammatory in compounds andrographolide salt</t>
  </si>
  <si>
    <t>Wen L, Xia N, Chen X, Li Y, Hong Y, Liu Y, Wang Z, Liu Y.</t>
  </si>
  <si>
    <t>Eur J Pharmacol. 2014 Oct 5;740:421-7. doi: 10.1016/j.ejphar.2014.06.053. Epub 2014 Jul 3.</t>
  </si>
  <si>
    <t>Wen L</t>
  </si>
  <si>
    <t>10.1016/j.ejphar.2014.06.053</t>
  </si>
  <si>
    <t>2014 Oct 5</t>
  </si>
  <si>
    <t>A rapid UPLC method for simultaneous determination of eleven components in 'Ge-Gen-Qin-Lian' decoction</t>
  </si>
  <si>
    <t>An R, You L, Zhang Y, Wang X, Ma Y.</t>
  </si>
  <si>
    <t>Pharmacogn Mag. 2014 Oct;10(40):464-9. doi: 10.4103/0973-1296.141821.</t>
  </si>
  <si>
    <t>An R</t>
  </si>
  <si>
    <t>PMC4239724</t>
  </si>
  <si>
    <t>10.4103/0973-1296.141821</t>
  </si>
  <si>
    <t>2014 Oct</t>
  </si>
  <si>
    <t>Effects of Shigella-, Campylobacter- and ETEC-associated diarrhea on childhood growth</t>
  </si>
  <si>
    <t>Lee G, Paredes Olortegui M, Peñataro Yori P, Black RE, Caulfield L, Banda Chavez C, Hall E, Pan WK, Meza R, Kosek M.</t>
  </si>
  <si>
    <t>Pediatr Infect Dis J. 2014 Oct;33(10):1004-9. doi: 10.1097/INF.0000000000000351.</t>
  </si>
  <si>
    <t>Lee G</t>
  </si>
  <si>
    <t>10.1097/INF.0000000000000351</t>
  </si>
  <si>
    <t>Stable Silver Nanoparticles Synthesis by Citrus Sinensis (Orange) and Assessing Activity Against Food Poisoning Microbes</t>
  </si>
  <si>
    <t>Naila A, Nadia D, Zahoor QS.</t>
  </si>
  <si>
    <t>Biomed Environ Sci. 2014 Oct;27(10):815-8. doi: 10.3967/bes2014.118.</t>
  </si>
  <si>
    <t>Naila A</t>
  </si>
  <si>
    <t>Biomed Environ Sci</t>
  </si>
  <si>
    <t>10.3967/bes2014.118</t>
  </si>
  <si>
    <t>Detection and Identification of Six Foodborne Bacteria by Two-tube Multiplex Real Time PCR and Melting Curve Analysis</t>
  </si>
  <si>
    <t>Niu PH, Zhang C, Wang J, Tan WJ, Ma XJ.</t>
  </si>
  <si>
    <t>Biomed Environ Sci. 2014 Oct;27(10):770-8. doi: 10.3967/bes2014.112.</t>
  </si>
  <si>
    <t>Niu PH</t>
  </si>
  <si>
    <t>10.3967/bes2014.112</t>
  </si>
  <si>
    <t>Isolation and antibiotic susceptibility of Shigella species from stool samples among hospitalized children in Abadan, Iran</t>
  </si>
  <si>
    <t>Jomezadeh N, Babamoradi S, Kalantar E, Javaherizadeh H.</t>
  </si>
  <si>
    <t>Gastroenterol Hepatol Bed Bench. 2014 Fall;7(4):218-23.</t>
  </si>
  <si>
    <t>Jomezadeh N</t>
  </si>
  <si>
    <t>PMC4185876</t>
  </si>
  <si>
    <t>2014 Fall</t>
  </si>
  <si>
    <t>Characterization and complete genome sequence of a novel N4-like bacteriophage, pSb-1 infecting Shigella boydii</t>
  </si>
  <si>
    <t>Jun JW, Yun SK, Kim HJ, Chai JY, Park SC.</t>
  </si>
  <si>
    <t>Res Microbiol. 2014 Oct;165(8):671-8. doi: 10.1016/j.resmic.2014.09.006. Epub 2014 Oct 2.</t>
  </si>
  <si>
    <t>10.1016/j.resmic.2014.09.006</t>
  </si>
  <si>
    <t>Microbiological analysis of environmental samples collected from child care facilities in North and South Carolina</t>
  </si>
  <si>
    <t>Li Y, Fraser A, Chen X, Cates S, Wohlgenant K, Jaykus LA.</t>
  </si>
  <si>
    <t>Am J Infect Control. 2014 Oct;42(10):1049-55. doi: 10.1016/j.ajic.2014.06.030.</t>
  </si>
  <si>
    <t>Am J Infect Control</t>
  </si>
  <si>
    <t>10.1016/j.ajic.2014.06.030</t>
  </si>
  <si>
    <t>Clinical isolates of Shiga toxin 1a-producing Shigella flexneri with an epidemiological link to recent travel to Hispañiola</t>
  </si>
  <si>
    <t>Gray MD, Lampel KA, Strockbine NA, Fernandez RE, Melton-Celsa AR, Maurelli AT.</t>
  </si>
  <si>
    <t>Emerg Infect Dis. 2014 Oct;20(10):1669-77. doi: 10.3201/eid2010.140292.</t>
  </si>
  <si>
    <t>PMC4193171</t>
  </si>
  <si>
    <t>10.3201/eid2010.140292</t>
  </si>
  <si>
    <t>Detection of enteric viral and bacterial pathogens associated with paediatric diarrhoea in Goroka, Papua New Guinea</t>
  </si>
  <si>
    <t>Soli KW, Maure T, Kas MP, Bande G, Bebes S, Luang-Suarkia D, Siba PM, Morita A, Umezaki M, Greenhill AR, Horwood PF.</t>
  </si>
  <si>
    <t>Int J Infect Dis. 2014 Oct;27:54-8. doi: 10.1016/j.ijid.2014.02.023. Epub 2014 Sep 1.</t>
  </si>
  <si>
    <t>Soli KW</t>
  </si>
  <si>
    <t>10.1016/j.ijid.2014.02.023</t>
  </si>
  <si>
    <t>A near death experience: Shigella manipulates host death machinery to silence innate immunity</t>
  </si>
  <si>
    <t>Bronner DN, O'Riordan MX.</t>
  </si>
  <si>
    <t>EMBO J. 2014 Oct 1;33(19):2137-9. doi: 10.15252/embj.201489680. Epub 2014 Sep 1.</t>
  </si>
  <si>
    <t>Bronner DN</t>
  </si>
  <si>
    <t>PMC4282501</t>
  </si>
  <si>
    <t>10.15252/embj.201489680</t>
  </si>
  <si>
    <t>2014 Oct 1</t>
  </si>
  <si>
    <t>Proteomes of pathogenic Escherichia coli/Shigella group surveyed in their host environments</t>
  </si>
  <si>
    <t>Suh MJ, Kuntumalla S, Yu Y, Pieper R.</t>
  </si>
  <si>
    <t>Expert Rev Proteomics. 2014 Oct;11(5):593-609. doi: 10.1586/14789450.2014.935342. Epub 2014 Aug 28.</t>
  </si>
  <si>
    <t>Suh MJ</t>
  </si>
  <si>
    <t>Expert Rev Proteomics</t>
  </si>
  <si>
    <t>10.1586/14789450.2014.935342</t>
  </si>
  <si>
    <t>Serotype-converting bacteriophage SfII encodes an acyltransferase protein that mediates 6-O-acetylation of GlcNAc in Shigella flexneri O-antigens, conferring on the host a novel O-antigen epitope</t>
  </si>
  <si>
    <t>Sun Q, Knirel YA, Wang J, Luo X, Senchenkova SN, Lan R, Shashkov AS, Xu J.</t>
  </si>
  <si>
    <t>J Bacteriol. 2014 Oct;196(20):3656-66. doi: 10.1128/JB.02009-14. Epub 2014 Aug 11.</t>
  </si>
  <si>
    <t>Sun Q</t>
  </si>
  <si>
    <t>PMC4187690</t>
  </si>
  <si>
    <t>10.1128/JB.02009-14</t>
  </si>
  <si>
    <t>Global burden of childhood diarrhea and interventions</t>
  </si>
  <si>
    <t>Das JK, Salam RA, Bhutta ZA.</t>
  </si>
  <si>
    <t>Curr Opin Infect Dis. 2014 Oct;27(5):451-8. doi: 10.1097/QCO.0000000000000096.</t>
  </si>
  <si>
    <t>Das JK</t>
  </si>
  <si>
    <t>10.1097/QCO.0000000000000096</t>
  </si>
  <si>
    <t>Manganese induces oligomerization to promote down-regulation of the intracellular trafficking receptor used by Shiga toxin</t>
  </si>
  <si>
    <t>Tewari R, Jarvela T, Linstedt AD.</t>
  </si>
  <si>
    <t>Mol Biol Cell. 2014 Oct 1;25(19):3049-58. doi: 10.1091/mbc.E14-05-1003. Epub 2014 Jul 30.</t>
  </si>
  <si>
    <t>Tewari R</t>
  </si>
  <si>
    <t>PMC4230593</t>
  </si>
  <si>
    <t>10.1091/mbc.E14-05-1003</t>
  </si>
  <si>
    <t>BID-dependent release of mitochondrial SMAC dampens XIAP-mediated immunity against Shigella</t>
  </si>
  <si>
    <t>Andree M, Seeger JM, Schüll S, Coutelle O, Wagner-Stippich D, Wiegmann K, Wunderlich CM, Brinkmann K, Broxtermann P, Witt A, Fritsch M, Martinelli P, Bielig H, Lamkemeyer T, Rugarli EI, Kaufmann T, Sterner-Kock A, Wunderlich FT, Villunger A, Martins LM, Krönke M, Kufer TA, Utermöhlen O, Kashkar H.</t>
  </si>
  <si>
    <t>EMBO J. 2014 Oct 1;33(19):2171-87. doi: 10.15252/embj.201387244. Epub 2014 Jul 23.</t>
  </si>
  <si>
    <t>Andree M</t>
  </si>
  <si>
    <t>PMC4282505</t>
  </si>
  <si>
    <t>10.15252/embj.201387244</t>
  </si>
  <si>
    <t>Real-time PCR identification of agents causing diarrhea in Rwandan children less than 5 years of age</t>
  </si>
  <si>
    <t>Kabayiza JC, Andersson ME, Nilsson S, Bergström T, Muhirwa G, Lindh M.</t>
  </si>
  <si>
    <t>Pediatr Infect Dis J. 2014 Oct;33(10):1037-42. doi: 10.1097/INF.0000000000000448.</t>
  </si>
  <si>
    <t>10.1097/INF.0000000000000448</t>
  </si>
  <si>
    <t>Shigella isolates from the global enteric multicenter study inform vaccine development</t>
  </si>
  <si>
    <t>Livio S, Strockbine NA, Panchalingam S, Tennant SM, Barry EM, Marohn ME, Antonio M, Hossain A, Mandomando I, Ochieng JB, Oundo JO, Qureshi S, Ramamurthy T, Tamboura B, Adegbola RA, Hossain MJ, Saha D, Sen S, Faruque AS, Alonso PL, Breiman RF, Zaidi AK, Sur D, Sow SO, Berkeley LY, O'Reilly CE, Mintz ED, Biswas K, Cohen D, Farag TH, Nasrin D, Wu Y, Blackwelder WC, Kotloff KL, Nataro JP, Levine MM.</t>
  </si>
  <si>
    <t>Clin Infect Dis. 2014 Oct;59(7):933-41. doi: 10.1093/cid/ciu468. Epub 2014 Jun 23.</t>
  </si>
  <si>
    <t>Livio S</t>
  </si>
  <si>
    <t>PMC4166982</t>
  </si>
  <si>
    <t>10.1093/cid/ciu468</t>
  </si>
  <si>
    <t>Editorial commentary: a Shigella vaccine against prevalent serotypes</t>
  </si>
  <si>
    <t>Van de Verg LL, Venkatesan MM.</t>
  </si>
  <si>
    <t>Clin Infect Dis. 2014 Oct;59(7):942-3. doi: 10.1093/cid/ciu471. Epub 2014 Jun 23.</t>
  </si>
  <si>
    <t>Van de Verg LL</t>
  </si>
  <si>
    <t>10.1093/cid/ciu471</t>
  </si>
  <si>
    <t>Two concurrent enteric disease outbreaks among men who have sex with men, minneapolis-st paul area</t>
  </si>
  <si>
    <t>Danila RN, Eikmeier DL, Robinson TJ, La Pointe A, DeVries AS.</t>
  </si>
  <si>
    <t>Clin Infect Dis. 2014 Oct;59(7):987-9. doi: 10.1093/cid/ciu478. Epub 2014 Jun 18.</t>
  </si>
  <si>
    <t>Danila RN</t>
  </si>
  <si>
    <t>10.1093/cid/ciu478</t>
  </si>
  <si>
    <t>Development of 23 individual TaqMan® real-time PCR assays for identifying common foodborne pathogens using a single set of amplification conditions</t>
  </si>
  <si>
    <t>Cremonesi P, Pisani LF, Lecchi C, Ceciliani F, Martino P, Bonastre AS, Karus A, Balzaretti C, Castiglioni B.</t>
  </si>
  <si>
    <t>Food Microbiol. 2014 Oct;43:35-40. doi: 10.1016/j.fm.2014.04.007. Epub 2014 Apr 26.</t>
  </si>
  <si>
    <t>10.1016/j.fm.2014.04.007</t>
  </si>
  <si>
    <t>The association between campylobacteriosis, agriculture and drinking water: a case-case study in a region of British Columbia, Canada, 2005-2009</t>
  </si>
  <si>
    <t>Galanis E, Mak S, Otterstatter M, Taylor M, Zubel M, Takaro TK, Kuo M, Michel P.</t>
  </si>
  <si>
    <t>Epidemiol Infect. 2014 Oct;142(10):2075-84. doi: 10.1017/S095026881400123X. Epub 2014 Jun 3.</t>
  </si>
  <si>
    <t>PMC9151248</t>
  </si>
  <si>
    <t>10.1017/S095026881400123X</t>
  </si>
  <si>
    <t>Aetiology of traveller's diarrhoea: evaluation of a multiplex PCR tool to detect different enteropathogens</t>
  </si>
  <si>
    <t>Zboromyrska Y, Hurtado JC, Salvador P, Alvarez-Martínez MJ, Valls ME, Mas J, Marcos MA, Gascón J, Vila J.</t>
  </si>
  <si>
    <t>Clin Microbiol Infect. 2014 Oct;20(10):O753-9. doi: 10.1111/1469-0691.12621. Epub 2014 Apr 10.</t>
  </si>
  <si>
    <t>Zboromyrska Y</t>
  </si>
  <si>
    <t>10.1111/1469-0691.12621</t>
  </si>
  <si>
    <t>Detection of bacterial DNA in lymph nodes of Crohn's disease patients using high throughput sequencing</t>
  </si>
  <si>
    <t>O'Brien CL, Pavli P, Gordon DM, Allison GE.</t>
  </si>
  <si>
    <t>Gut. 2014 Oct;63(10):1596-606. doi: 10.1136/gutjnl-2013-305320. Epub 2014 Jan 15.</t>
  </si>
  <si>
    <t>O'Brien CL</t>
  </si>
  <si>
    <t>10.1136/gutjnl-2013-305320</t>
  </si>
  <si>
    <t>Microbiological and parasitological investigation among food handlers in hotels in the Dead Sea area, Jordan</t>
  </si>
  <si>
    <t>Abdel-Dayem M, Al Zou'bi R, Hani RB, Amr ZS.</t>
  </si>
  <si>
    <t>J Microbiol Immunol Infect. 2014 Oct;47(5):377-80. doi: 10.1016/j.jmii.2013.06.001. Epub 2013 Aug 8.</t>
  </si>
  <si>
    <t>Abdel-Dayem M</t>
  </si>
  <si>
    <t>10.1016/j.jmii.2013.06.001</t>
  </si>
  <si>
    <t>¹³C, ¹⁵N and ¹H backbone and side chain chemical shift assignment of acid-stress bacterial chaperone HdeA at pH 6</t>
  </si>
  <si>
    <t>Crowhurst KA.</t>
  </si>
  <si>
    <t>Biomol NMR Assign. 2014 Oct;8(2):319-23. doi: 10.1007/s12104-013-9508-0. Epub 2013 Jul 9.</t>
  </si>
  <si>
    <t>Crowhurst KA</t>
  </si>
  <si>
    <t>10.1007/s12104-013-9508-0</t>
  </si>
  <si>
    <t>High-resolution structure of the Shigella type-III secretion needle by solid-state NMR and cryo-electron microscopy</t>
  </si>
  <si>
    <t>Demers JP, Habenstein B, Loquet A, Kumar Vasa S, Giller K, Becker S, Baker D, Lange A, Sgourakis NG.</t>
  </si>
  <si>
    <t>Nat Commun. 2014 Sep 29;5:4976. doi: 10.1038/ncomms5976.</t>
  </si>
  <si>
    <t>Demers JP</t>
  </si>
  <si>
    <t>PMC4251803</t>
  </si>
  <si>
    <t>NIHMS620983</t>
  </si>
  <si>
    <t>10.1038/ncomms5976</t>
  </si>
  <si>
    <t>2014 Sep 29</t>
  </si>
  <si>
    <t>Salmonellosis impacts the proportions of faecal microbial populations in domestic cats fed 1-3-d-old chicks</t>
  </si>
  <si>
    <t>Kerr KR, Dowd SE, Swanson KS.</t>
  </si>
  <si>
    <t>J Nutr Sci. 2014 Sep 25;3:e30. doi: 10.1017/jns.2014.20. eCollection 2014.</t>
  </si>
  <si>
    <t>Kerr KR</t>
  </si>
  <si>
    <t>J Nutr Sci</t>
  </si>
  <si>
    <t>PMC4473137</t>
  </si>
  <si>
    <t>10.1017/jns.2014.20</t>
  </si>
  <si>
    <t>2014 Sep 25</t>
  </si>
  <si>
    <t>Spatial-temporal pattern and risk factor analysis of bacillary dysentery in the Beijing-Tianjin-Tangshan urban region of China</t>
  </si>
  <si>
    <t>Xiao G, Xu C, Wang J, Yang D, Wang L.</t>
  </si>
  <si>
    <t>BMC Public Health. 2014 Sep 25;14:998. doi: 10.1186/1471-2458-14-998.</t>
  </si>
  <si>
    <t>Xiao G</t>
  </si>
  <si>
    <t>PMC4192281</t>
  </si>
  <si>
    <t>10.1186/1471-2458-14-998</t>
  </si>
  <si>
    <t>Synthesis of the zwitterionic repeating unit of the O-antigen from Shigella sonnei and chain elongation at both ends</t>
  </si>
  <si>
    <t>Pfister HB, Mulard LA.</t>
  </si>
  <si>
    <t>Org Lett. 2014 Sep 19;16(18):4892-5. doi: 10.1021/ol502395k. Epub 2014 Sep 11.</t>
  </si>
  <si>
    <t>Pfister HB</t>
  </si>
  <si>
    <t>Org Lett</t>
  </si>
  <si>
    <t>10.1021/ol502395k</t>
  </si>
  <si>
    <t>2014 Sep 19</t>
  </si>
  <si>
    <t>Cholera and shigellosis: different epidemiology but similar responses to climate variability</t>
  </si>
  <si>
    <t>Cash BA, Rodó X, Emch M, Yunus M, Faruque AS, Pascual M.</t>
  </si>
  <si>
    <t>PLoS One. 2014 Sep 17;9(9):e107223. doi: 10.1371/journal.pone.0107223. eCollection 2014.</t>
  </si>
  <si>
    <t>Cash BA</t>
  </si>
  <si>
    <t>PMC4168003</t>
  </si>
  <si>
    <t>10.1371/journal.pone.0107223</t>
  </si>
  <si>
    <t>2014 Sep 17</t>
  </si>
  <si>
    <t>A large outbreak of shigellosis commencing in an internally displaced population, Papua New Guinea, 2013</t>
  </si>
  <si>
    <t>Benny E, Mesere K, Pavlin BI, Yakam L, Ford R, Yoannes M, Kisa D, Abdad MY, Menda L, Greenhill AR, Horwood PF.</t>
  </si>
  <si>
    <t>Western Pac Surveill Response J. 2014 Sep 15;5(3):18-21. doi: 10.5365/WPSAR.2014.5.2.003. eCollection 2014.</t>
  </si>
  <si>
    <t>Benny E</t>
  </si>
  <si>
    <t>PMC4310709</t>
  </si>
  <si>
    <t>10.5365/WPSAR.2014.5.2.003</t>
  </si>
  <si>
    <t>2014 Sep 15</t>
  </si>
  <si>
    <t>Intestinal anastomotic injury alters spatially defined microbiome composition and function</t>
  </si>
  <si>
    <t>Shogan BD, Smith DP, Christley S, Gilbert JA, Zaborina O, Alverdy JC.</t>
  </si>
  <si>
    <t>Microbiome. 2014 Sep 15;2:35. doi: 10.1186/2049-2618-2-35. eCollection 2014.</t>
  </si>
  <si>
    <t>Shogan BD</t>
  </si>
  <si>
    <t>PMC4171717</t>
  </si>
  <si>
    <t>10.1186/2049-2618-2-35</t>
  </si>
  <si>
    <t>Fine tuning of virulence regulatory pathways in enteric bacteria in response to varying bile and oxygen concentrations in the gastrointestinal tract</t>
  </si>
  <si>
    <t>Sengupta C, Ray S, Chowdhury R.</t>
  </si>
  <si>
    <t>Gut Pathog. 2014 Sep 9;6:38. doi: 10.1186/s13099-014-0038-9. eCollection 2014.</t>
  </si>
  <si>
    <t>Sengupta C</t>
  </si>
  <si>
    <t>PMC4209513</t>
  </si>
  <si>
    <t>10.1186/s13099-014-0038-9</t>
  </si>
  <si>
    <t>2014 Sep 9</t>
  </si>
  <si>
    <t>Use of Shigella flexneri to study autophagy-cytoskeleton interactions</t>
  </si>
  <si>
    <t>Mazon Moya MJ, Colucci-Guyon E, Mostowy S.</t>
  </si>
  <si>
    <t>J Vis Exp. 2014 Sep 9;(91):e51601. doi: 10.3791/51601.</t>
  </si>
  <si>
    <t>Mazon Moya MJ</t>
  </si>
  <si>
    <t>PMC4823020</t>
  </si>
  <si>
    <t>10.3791/51601</t>
  </si>
  <si>
    <t>Relative cost-effectiveness of a norovirus vaccine in the deployed military setting compared to a vaccine against Campylobacter sp., ETEC, and Shigella sp</t>
  </si>
  <si>
    <t>Tallant A, Porter CK, Putnam SD, Tribble DR, Hooper TI, Riddle MS.</t>
  </si>
  <si>
    <t>Vaccine. 2014 Sep 8;32(40):5156-62. doi: 10.1016/j.vaccine.2014.07.070. Epub 2014 Jul 30.</t>
  </si>
  <si>
    <t>Tallant A</t>
  </si>
  <si>
    <t>10.1016/j.vaccine.2014.07.070</t>
  </si>
  <si>
    <t>2014 Sep 8</t>
  </si>
  <si>
    <t>Molecular and functional profiling of the polyamine content in enteroinvasive E. coli : looking into the gap between commensal E. coli and harmful Shigella</t>
  </si>
  <si>
    <t>Campilongo R, Di Martino ML, Marcocci L, Pietrangeli P, Leuzzi A, Grossi M, Casalino M, Nicoletti M, Micheli G, Colonna B, Prosseda G.</t>
  </si>
  <si>
    <t>PLoS One. 2014 Sep 5;9(9):e106589. doi: 10.1371/journal.pone.0106589. eCollection 2014.</t>
  </si>
  <si>
    <t>Campilongo R</t>
  </si>
  <si>
    <t>PMC4156367</t>
  </si>
  <si>
    <t>10.1371/journal.pone.0106589</t>
  </si>
  <si>
    <t>2014 Sep 5</t>
  </si>
  <si>
    <t>Biochemical and structural insights into microtubule perturbation by CopN from Chlamydia pneumoniae</t>
  </si>
  <si>
    <t>Nawrotek A, Guimarães BG, Velours C, Subtil A, Knossow M, Gigant B.</t>
  </si>
  <si>
    <t>J Biol Chem. 2014 Sep 5;289(36):25199-210. doi: 10.1074/jbc.M114.568436. Epub 2014 Jul 23.</t>
  </si>
  <si>
    <t>Nawrotek A</t>
  </si>
  <si>
    <t>PMC4155683</t>
  </si>
  <si>
    <t>10.1074/jbc.M114.568436</t>
  </si>
  <si>
    <t>Modulation of endotoxicity of Shigella generalized modules for membrane antigens (GMMA) by genetic lipid A modifications: relative activation of TLR4 and TLR2 pathways in different mutants</t>
  </si>
  <si>
    <t>Rossi O, Pesce I, Giannelli C, Aprea S, Caboni M, Citiulo F, Valentini S, Ferlenghi I, MacLennan CA, D'Oro U, Saul A, Gerke C.</t>
  </si>
  <si>
    <t>J Biol Chem. 2014 Sep 5;289(36):24922-35. doi: 10.1074/jbc.M114.566570. Epub 2014 Jul 14.</t>
  </si>
  <si>
    <t>PMC4155660</t>
  </si>
  <si>
    <t>10.1074/jbc.M114.566570</t>
  </si>
  <si>
    <t>Evaluation of the ability of four ESBL-screening media to detect ESBL-producing Salmonella and Shigella</t>
  </si>
  <si>
    <t>Sturød K, Dahle UR, Berg ES, Steinbakk M, Wester AL.</t>
  </si>
  <si>
    <t>BMC Microbiol. 2014 Sep 4;14:217. doi: 10.1186/s12866-014-0217-3.</t>
  </si>
  <si>
    <t>Sturød K</t>
  </si>
  <si>
    <t>PMC4159537</t>
  </si>
  <si>
    <t>10.1186/s12866-014-0217-3</t>
  </si>
  <si>
    <t>2014 Sep 4</t>
  </si>
  <si>
    <t>The cofilin phosphatase slingshot homolog 1 (SSH1) links NOD1 signaling to actin remodeling</t>
  </si>
  <si>
    <t>Bielig H, Lautz K, Braun PR, Menning M, Machuy N, Brügmann C, Barisic S, Eisler SA, Andree M, Zurek B, Kashkar H, Sansonetti PJ, Hausser A, Meyer TF, Kufer TA.</t>
  </si>
  <si>
    <t>PLoS Pathog. 2014 Sep 4;10(9):e1004351. doi: 10.1371/journal.ppat.1004351. eCollection 2014 Sep.</t>
  </si>
  <si>
    <t>Bielig H</t>
  </si>
  <si>
    <t>PMC4154870</t>
  </si>
  <si>
    <t>10.1371/journal.ppat.1004351</t>
  </si>
  <si>
    <t>Shigella flexneri infection in Caenorhabditis elegans: cytopathological examination and identification of host responses</t>
  </si>
  <si>
    <t>George DT, Behm CA, Hall DH, Mathesius U, Rug M, Nguyen KC, Verma NK.</t>
  </si>
  <si>
    <t>PLoS One. 2014 Sep 4;9(9):e106085. doi: 10.1371/journal.pone.0106085. eCollection 2014.</t>
  </si>
  <si>
    <t>George DT</t>
  </si>
  <si>
    <t>PMC4154869</t>
  </si>
  <si>
    <t>10.1371/journal.pone.0106085</t>
  </si>
  <si>
    <t>The growing challenges of antibacterial drug resistance in Ethiopia</t>
  </si>
  <si>
    <t>Moges F, Endris M, Mulu A, Tessema B, Belyhun Y, Shiferaw Y, Huruy K, Unakal C, Kassu A.</t>
  </si>
  <si>
    <t>J Glob Antimicrob Resist. 2014 Sep;2(3):148-154. doi: 10.1016/j.jgar.2014.02.004. Epub 2014 Mar 5.</t>
  </si>
  <si>
    <t>10.1016/j.jgar.2014.02.004</t>
  </si>
  <si>
    <t>2014 Sep</t>
  </si>
  <si>
    <t>[Detection of enteric pathogen bacteria with the PCR method from mixed fecal specimens of food handlers]</t>
  </si>
  <si>
    <t>Baba Y, Hayashida M, Takaoka N, Nishimura N, Ito T.</t>
  </si>
  <si>
    <t>Kansenshogaku Zasshi. 2014 Sep;88(5):685-94. doi: 10.11150/kansenshogakuzasshi.88.685.</t>
  </si>
  <si>
    <t>Baba Y</t>
  </si>
  <si>
    <t>Kansenshogaku Zasshi</t>
  </si>
  <si>
    <t>10.11150/kansenshogakuzasshi.88.685</t>
  </si>
  <si>
    <t>[Microbial community of municipal discharges in a sewage treatment plant]</t>
  </si>
  <si>
    <t>Xu AL, Ren J, Song ZW, Wu DD, Xia Y.</t>
  </si>
  <si>
    <t>Huan Jing Ke Xue. 2014 Sep;35(9):3473-9.</t>
  </si>
  <si>
    <t>Xu AL</t>
  </si>
  <si>
    <t>[Enterohemorrhagic Escherichia coli as the cause of diarrhea in the Czech Republic, 1965-2013]</t>
  </si>
  <si>
    <t>Marejková M, Petráš P.</t>
  </si>
  <si>
    <t>Epidemiol Mikrobiol Imunol. 2014 Sep;63(3):173-83.</t>
  </si>
  <si>
    <t>Marejková M</t>
  </si>
  <si>
    <t>Epidemiol Mikrobiol Imunol</t>
  </si>
  <si>
    <t>Evaluation of antibacterial and anthelmintic activities with total phenolic contents of Piper betel leaves</t>
  </si>
  <si>
    <t>Akter KN, Karmakar P, Das A, Anonna SN, Shoma SA, Sattar MM.</t>
  </si>
  <si>
    <t>Avicenna J Phytomed. 2014 Sep;4(5):320-9.</t>
  </si>
  <si>
    <t>Akter KN</t>
  </si>
  <si>
    <t>PMC4224709</t>
  </si>
  <si>
    <t>Synthesis of an Aminooxy Derivative of the Trisaccharide Globotriose Gb3</t>
  </si>
  <si>
    <t>Ghosh S, Andreana PR.</t>
  </si>
  <si>
    <t>J Carbohydr Chem. 2014 Sep 1;33(7-8):381-394. doi: 10.1080/07328303.2014.925913.</t>
  </si>
  <si>
    <t>Ghosh S</t>
  </si>
  <si>
    <t>J Carbohydr Chem</t>
  </si>
  <si>
    <t>PMC4219983</t>
  </si>
  <si>
    <t>NIHMS603524</t>
  </si>
  <si>
    <t>10.1080/07328303.2014.925913</t>
  </si>
  <si>
    <t>2014 Sep 1</t>
  </si>
  <si>
    <t>Clinical and epidemiological peculiarities of hemorrhagic colitis complicated by hemolytic-uremic syndrome</t>
  </si>
  <si>
    <t>Pachkoria E, Vashakidze E, Megrelishvili T, Tevzadze L.</t>
  </si>
  <si>
    <t>Georgian Med News. 2014 Sep;(234):70-3.</t>
  </si>
  <si>
    <t>Pachkoria E</t>
  </si>
  <si>
    <t>An in vitro antibacterial and antifungal effects of cadmium(II) complexes of hexamethyltetraazacyclotetradecadiene and isomers of its saturated analogue</t>
  </si>
  <si>
    <t>Biswas FB, Roy TG, Rahman MA, Emran TB.</t>
  </si>
  <si>
    <t>Asian Pac J Trop Med. 2014 Sep;7S1:S534-9. doi: 10.1016/S1995-7645(14)60286-8.</t>
  </si>
  <si>
    <t>Biswas FB</t>
  </si>
  <si>
    <t>10.1016/S1995-7645(14)60286-8</t>
  </si>
  <si>
    <t>Antibacterial activity of ethyl acetate and aqueous extracts of Mentha longifolia L. and hydroalcoholic extract of Zataria multiflora Boiss. plants against important human pathogens</t>
  </si>
  <si>
    <t>Saeidi S, Hassanpour K, Ghamgosha M, Heiat M, Taheri RA, Mirhosseini A, Farnoosh G.</t>
  </si>
  <si>
    <t>Asian Pac J Trop Med. 2014 Sep;7S1:S186-9. doi: 10.1016/S1995-7645(14)60229-7.</t>
  </si>
  <si>
    <t>Saeidi S</t>
  </si>
  <si>
    <t>10.1016/S1995-7645(14)60229-7</t>
  </si>
  <si>
    <t>[Shigella flexneri bacteremia, one adult case and review of the literature]</t>
  </si>
  <si>
    <t>Iglesias B, Sierra G, Cimarra MM, de la Iglesia P, Albuerne A, Fernández J, Villar H.</t>
  </si>
  <si>
    <t>Rev Esp Quimioter. 2014 Sep;27(3):225-6.</t>
  </si>
  <si>
    <t>Iglesias B</t>
  </si>
  <si>
    <t>Rev Esp Quimioter</t>
  </si>
  <si>
    <t>The immune response of two microbial antigens delivered intradermally, sublingually, or the combination thereof</t>
  </si>
  <si>
    <t>Lee S, Picking WL, Tzipori S.</t>
  </si>
  <si>
    <t>Microbes Infect. 2014 Sep;16(9):796-803. doi: 10.1016/j.micinf.2014.07.013. Epub 2014 Aug 8.</t>
  </si>
  <si>
    <t>Lee S</t>
  </si>
  <si>
    <t>10.1016/j.micinf.2014.07.013</t>
  </si>
  <si>
    <t>Sumoylation controls host anti-bacterial response to the gut invasive pathogen Shigella flexneri</t>
  </si>
  <si>
    <t>Fritah S, Lhocine N, Golebiowski F, Mounier J, Andrieux A, Jouvion G, Hay RT, Sansonetti P, Dejean A.</t>
  </si>
  <si>
    <t>EMBO Rep. 2014 Sep;15(9):965-72. doi: 10.15252/embr.201338386. Epub 2014 Aug 5.</t>
  </si>
  <si>
    <t>Fritah S</t>
  </si>
  <si>
    <t>PMC4198040</t>
  </si>
  <si>
    <t>10.15252/embr.201338386</t>
  </si>
  <si>
    <t>Proportion of illness acquired by foodborne transmission for nine enteric pathogens in Australia: an expert elicitation</t>
  </si>
  <si>
    <t>Vally H, Glass K, Ford L, Hall G, Kirk MD, Shadbolt C, Veitch M, Fullerton KE, Musto J, Becker N.</t>
  </si>
  <si>
    <t>Foodborne Pathog Dis. 2014 Sep;11(9):727-33. doi: 10.1089/fpd.2014.1746. Epub 2014 Jul 29.</t>
  </si>
  <si>
    <t>Vally H</t>
  </si>
  <si>
    <t>10.1089/fpd.2014.1746</t>
  </si>
  <si>
    <t>Identifying etiological agents causing diarrhea in low income Ecuadorian communities</t>
  </si>
  <si>
    <t>Vasco G, Trueba G, Atherton R, Calvopiña M, Cevallos W, Andrade T, Eguiguren M, Eisenberg JN.</t>
  </si>
  <si>
    <t>Am J Trop Med Hyg. 2014 Sep;91(3):563-9. doi: 10.4269/ajtmh.13-0744. Epub 2014 Jul 21.</t>
  </si>
  <si>
    <t>Vasco G</t>
  </si>
  <si>
    <t>PMC4155560</t>
  </si>
  <si>
    <t>10.4269/ajtmh.13-0744</t>
  </si>
  <si>
    <t>Misidentification of Listeria monocytogenes by the Vitek 2 system</t>
  </si>
  <si>
    <t>De Lappe N, Lee C, O'Connor J, Cormican M.</t>
  </si>
  <si>
    <t>J Clin Microbiol. 2014 Sep;52(9):3494-5. doi: 10.1128/JCM.01725-14. Epub 2014 Jun 25.</t>
  </si>
  <si>
    <t>PMC4313182</t>
  </si>
  <si>
    <t>10.1128/JCM.01725-14</t>
  </si>
  <si>
    <t>Pentaplex PCR assay for detection of hemorrhagic bacteria from stool samples</t>
  </si>
  <si>
    <t>Al-Talib H, Latif B, Mohd-Zain Z.</t>
  </si>
  <si>
    <t>J Clin Microbiol. 2014 Sep;52(9):3244-9. doi: 10.1128/JCM.00891-14. Epub 2014 Jun 23.</t>
  </si>
  <si>
    <t>Al-Talib H</t>
  </si>
  <si>
    <t>PMC4313145</t>
  </si>
  <si>
    <t>10.1128/JCM.00891-14</t>
  </si>
  <si>
    <t>Elongation factor P and modifying enzyme PoxA are necessary for virulence of Shigella flexneri</t>
  </si>
  <si>
    <t>Marman HE, Mey AR, Payne SM.</t>
  </si>
  <si>
    <t>Infect Immun. 2014 Sep;82(9):3612-21. doi: 10.1128/IAI.01532-13. Epub 2014 Jun 16.</t>
  </si>
  <si>
    <t>Marman HE</t>
  </si>
  <si>
    <t>PMC4187845</t>
  </si>
  <si>
    <t>10.1128/IAI.01532-13</t>
  </si>
  <si>
    <t>Travel-related shigellosis in Quebec, Canada: an analysis of risk factors</t>
  </si>
  <si>
    <t>Trépanier S, Bui YG, Blackburn M, Milord F, Levac E, Gagnon S.</t>
  </si>
  <si>
    <t>J Travel Med. 2014 Sep-Oct;21(5):304-9. doi: 10.1111/jtm.12130. Epub 2014 Jun 3.</t>
  </si>
  <si>
    <t>Trépanier S</t>
  </si>
  <si>
    <t>10.1111/jtm.12130</t>
  </si>
  <si>
    <t>2014 Sep-Oct</t>
  </si>
  <si>
    <t>Influenza detection from emergency department reports using natural language processing and Bayesian network classifiers</t>
  </si>
  <si>
    <t>Ye Y, Tsui FR, Wagner M, Espino JU, Li Q.</t>
  </si>
  <si>
    <t>J Am Med Inform Assoc. 2014 Sep-Oct;21(5):815-23. doi: 10.1136/amiajnl-2013-001934. Epub 2014 Jan 9.</t>
  </si>
  <si>
    <t>J Am Med Inform Assoc</t>
  </si>
  <si>
    <t>PMC4147621</t>
  </si>
  <si>
    <t>10.1136/amiajnl-2013-001934</t>
  </si>
  <si>
    <t>Serotype-conversion in Shigella flexneri: identification of a novel bacteriophage, Sf101, from a serotype 7a strain</t>
  </si>
  <si>
    <t>Jakhetia R, Marri A, Ståhle J, Widmalm G, Verma NK.</t>
  </si>
  <si>
    <t>BMC Genomics. 2014 Aug 30;15(1):742. doi: 10.1186/1471-2164-15-742.</t>
  </si>
  <si>
    <t>PMC4159516</t>
  </si>
  <si>
    <t>10.1186/1471-2164-15-742</t>
  </si>
  <si>
    <t>2014 Aug 30</t>
  </si>
  <si>
    <t>A novel multiplex PCR for the simultaneous detection of Salmonella enterica and Shigella species</t>
  </si>
  <si>
    <t>Radhika M, Saugata M, Murali HS, Batra HV.</t>
  </si>
  <si>
    <t>Braz J Microbiol. 2014 Aug 29;45(2):667-76. doi: 10.1590/s1517-83822014005000041. eCollection 2014.</t>
  </si>
  <si>
    <t>Radhika M</t>
  </si>
  <si>
    <t>PMC4166298</t>
  </si>
  <si>
    <t>10.1590/s1517-83822014005000041</t>
  </si>
  <si>
    <t>2014 Aug 29</t>
  </si>
  <si>
    <t>Changing characteristics of rotavirus diarrhea in children younger than five years in urban Bangladesh</t>
  </si>
  <si>
    <t>Sarker MH, Das SK, Ahmed S, Ferdous F, Das J, Farzana FD, Shahid AS, Shahunja KM, Afrad MH, Malek MA, Chisti MJ, Bardhan PK, Hossain MI, Al Mamun A, Faruque AS.</t>
  </si>
  <si>
    <t>PLoS One. 2014 Aug 29;9(8):e105978. doi: 10.1371/journal.pone.0105978. eCollection 2014.</t>
  </si>
  <si>
    <t>Sarker MH</t>
  </si>
  <si>
    <t>PMC4149481</t>
  </si>
  <si>
    <t>10.1371/journal.pone.0105978</t>
  </si>
  <si>
    <t>Molecular characterization of the virulent microorganisms along with their drug-resistance traits associated with the export quality frozen shrimps in Bangladesh</t>
  </si>
  <si>
    <t>Noor R, Hasan MF, Rahman MM.</t>
  </si>
  <si>
    <t>Springerplus. 2014 Aug 26;3:469. doi: 10.1186/2193-1801-3-469. eCollection 2014.</t>
  </si>
  <si>
    <t>Noor R</t>
  </si>
  <si>
    <t>PMC4155057</t>
  </si>
  <si>
    <t>10.1186/2193-1801-3-469</t>
  </si>
  <si>
    <t>2014 Aug 26</t>
  </si>
  <si>
    <t>Gut-Homing Conventional Plasmablasts and CD27(-) Plasmablasts Elicited after a Short Time of Exposure to an Oral Live-Attenuated Shigella Vaccine Candidate in Humans</t>
  </si>
  <si>
    <t>Toapanta FR, Simon JK, Barry EM, Pasetti MF, Levine MM, Kotloff KL, Sztein MB.</t>
  </si>
  <si>
    <t>Front Immunol. 2014 Aug 20;5:374. doi: 10.3389/fimmu.2014.00374. eCollection 2014.</t>
  </si>
  <si>
    <t>PMC4138503</t>
  </si>
  <si>
    <t>10.3389/fimmu.2014.00374</t>
  </si>
  <si>
    <t>2014 Aug 20</t>
  </si>
  <si>
    <t>Antioxidant, antimicrobial, toxicity and analgesic properties of ethanol extract of Solena amplexicaulis root</t>
  </si>
  <si>
    <t>Kabir MG, Rahman MM, Ahmed NU, Fakruddin M, Islam S, Mazumdar RM.</t>
  </si>
  <si>
    <t>Biol Res. 2014 Aug 19;47(1):36. doi: 10.1186/0717-6287-47-36.</t>
  </si>
  <si>
    <t>Kabir MG</t>
  </si>
  <si>
    <t>PMC4193138</t>
  </si>
  <si>
    <t>10.1186/0717-6287-47-36</t>
  </si>
  <si>
    <t>2014 Aug 19</t>
  </si>
  <si>
    <t>In vitro inflammation inhibition model based on semi-continuous toll-like receptor biosensing</t>
  </si>
  <si>
    <t>Jeon JW, Ha UH, Paek SH.</t>
  </si>
  <si>
    <t>PLoS One. 2014 Aug 19;9(8):e105212. doi: 10.1371/journal.pone.0105212. eCollection 2014.</t>
  </si>
  <si>
    <t>Jeon JW</t>
  </si>
  <si>
    <t>PMC4138127</t>
  </si>
  <si>
    <t>10.1371/journal.pone.0105212</t>
  </si>
  <si>
    <t>Typhoid outbreak investigation in Dzivaresekwa, suburb of Harare City, Zimbabwe, 2011</t>
  </si>
  <si>
    <t>Muti M, Gombe N, Tshimanga M, Takundwa L, Bangure D, Mungofa S, Chonzi P.</t>
  </si>
  <si>
    <t>Pan Afr Med J. 2014 Aug 18;18:309. doi: 10.11604/pamj.2014.18.309.4288. eCollection 2014.</t>
  </si>
  <si>
    <t>Muti M</t>
  </si>
  <si>
    <t>PMC4247891</t>
  </si>
  <si>
    <t>10.11604/pamj.2014.18.309.4288</t>
  </si>
  <si>
    <t>2014 Aug 18</t>
  </si>
  <si>
    <t>Risk factors for diarrhea hospitalization in Bangladesh, 2000-2008: a case-case study of cholera and shigellosis</t>
  </si>
  <si>
    <t>Colombara DV, Faruque AS, Cowgill KD, Mayer JD.</t>
  </si>
  <si>
    <t>BMC Infect Dis. 2014 Aug 15;14:440. doi: 10.1186/1471-2334-14-440.</t>
  </si>
  <si>
    <t>Colombara DV</t>
  </si>
  <si>
    <t>PMC4141120</t>
  </si>
  <si>
    <t>10.1186/1471-2334-14-440</t>
  </si>
  <si>
    <t>2014 Aug 15</t>
  </si>
  <si>
    <t>Spatiotemporal pattern of bacillary dysentery in China from 1990 to 2009: what is the driver behind?</t>
  </si>
  <si>
    <t>Xu Z, Hu W, Zhang Y, Wang X, Tong S, Zhou M.</t>
  </si>
  <si>
    <t>PLoS One. 2014 Aug 5;9(8):e104329. doi: 10.1371/journal.pone.0104329. eCollection 2014.</t>
  </si>
  <si>
    <t>Xu Z</t>
  </si>
  <si>
    <t>PMC4122401</t>
  </si>
  <si>
    <t>10.1371/journal.pone.0104329</t>
  </si>
  <si>
    <t>2014 Aug 5</t>
  </si>
  <si>
    <t>Middle-down mass spectrometry enables characterization of branched ubiquitin chains</t>
  </si>
  <si>
    <t>Valkevich EM, Sanchez NA, Ge Y, Strieter ER.</t>
  </si>
  <si>
    <t>Biochemistry. 2014 Aug 5;53(30):4979-89. doi: 10.1021/bi5006305. Epub 2014 Jul 25.</t>
  </si>
  <si>
    <t>Valkevich EM</t>
  </si>
  <si>
    <t>PMC4372068</t>
  </si>
  <si>
    <t>NIHMS672239</t>
  </si>
  <si>
    <t>10.1021/bi5006305</t>
  </si>
  <si>
    <t>Shigella flexneri: a three-year antimicrobial resistance monitoring of isolates in a Children Hospital, Ahvaz, Iran</t>
  </si>
  <si>
    <t>Khaghani S, Shamsizadeh A, Nikfar R, Hesami A.</t>
  </si>
  <si>
    <t>Iran J Microbiol. 2014 Aug;6(4):225-9.</t>
  </si>
  <si>
    <t>Khaghani S</t>
  </si>
  <si>
    <t>PMC4367937</t>
  </si>
  <si>
    <t>2014 Aug</t>
  </si>
  <si>
    <t>Shiga Toxin (Stx) Classification, Structure, and Function</t>
  </si>
  <si>
    <t>Melton-Celsa AR.</t>
  </si>
  <si>
    <t>Microbiol Spectr. 2014 Aug;2(4):EHEC-0024-2013. doi: 10.1128/microbiolspec.EHEC-0024-2013.</t>
  </si>
  <si>
    <t>Melton-Celsa AR</t>
  </si>
  <si>
    <t>PMC4270005</t>
  </si>
  <si>
    <t>NIHMS623535</t>
  </si>
  <si>
    <t>10.1128/microbiolspec.EHEC-0024-2013</t>
  </si>
  <si>
    <t>Characteristics of fecal and mucosa-associated microbiota in Chinese patients with inflammatory bowel disease</t>
  </si>
  <si>
    <t>Chen L, Wang W, Zhou R, Ng SC, Li J, Huang M, Zhou F, Wang X, Shen B, A Kamm M, Wu K, Xia B.</t>
  </si>
  <si>
    <t>Medicine (Baltimore). 2014 Aug;93(8):e51. doi: 10.1097/MD.0000000000000051.</t>
  </si>
  <si>
    <t>PMC4602441</t>
  </si>
  <si>
    <t>10.1097/MD.0000000000000051</t>
  </si>
  <si>
    <t>Development and assessment of molecular diagnostic tests for 15 enteropathogens causing childhood diarrhoea: a multicentre study</t>
  </si>
  <si>
    <t>Liu J, Kabir F, Manneh J, Lertsethtakarn P, Begum S, Gratz J, Becker SM, Operario DJ, Taniuchi M, Janaki L, Platts-Mills JA, Haverstick DM, Kabir M, Sobuz SU, Nakjarung K, Sakpaisal P, Silapong S, Bodhidatta L, Qureshi S, Kalam A, Saidi Q, Swai N, Mujaga B, Maro A, Kwambana B, Dione M, Antonio M, Kibiki G, Mason CJ, Haque R, Iqbal N, Zaidi AKM, Houpt ER.</t>
  </si>
  <si>
    <t>Lancet Infect Dis. 2014 Aug;14(8):716-724. doi: 10.1016/S1473-3099(14)70808-4. Epub 2014 Jul 9.</t>
  </si>
  <si>
    <t>10.1016/S1473-3099(14)70808-4</t>
  </si>
  <si>
    <t>Reconstituted human polyclonal plasma-derived secretory-like IgM and IgA maintain the barrier function of epithelial cells infected with an enteropathogen</t>
  </si>
  <si>
    <t>Longet S, Vonarburg C, Lötscher M, Miescher S, Zuercher A, Corthésy B.</t>
  </si>
  <si>
    <t>J Biol Chem. 2014 Aug 1;289(31):21617-26. doi: 10.1074/jbc.M114.549139. Epub 2014 Jun 20.</t>
  </si>
  <si>
    <t>Longet S</t>
  </si>
  <si>
    <t>PMC4118121</t>
  </si>
  <si>
    <t>10.1074/jbc.M114.549139</t>
  </si>
  <si>
    <t>2014 Aug 1</t>
  </si>
  <si>
    <t>Probiotic assessment of Enterococcus durans 6HL and Lactococcus lactis 2HL isolated from vaginal microflora</t>
  </si>
  <si>
    <t>Nami Y, Abdullah N, Haghshenas B, Radiah D, Rosli R, Khosroushahi AY.</t>
  </si>
  <si>
    <t>J Med Microbiol. 2014 Aug;63(Pt 8):1044-1051. doi: 10.1099/jmm.0.074161-0. Epub 2014 Jun 9.</t>
  </si>
  <si>
    <t>10.1099/jmm.0.074161-0</t>
  </si>
  <si>
    <t>Passive immunity with multi-serotype heat-killed Shigellae in neonatal mice</t>
  </si>
  <si>
    <t>Barman S, Koley H, Nag D, Shinoda S, Nair GB, Takeda Y.</t>
  </si>
  <si>
    <t>Microbiol Immunol. 2014 Aug;58(8):463-6. doi: 10.1111/1348-0421.12164.</t>
  </si>
  <si>
    <t>Barman S</t>
  </si>
  <si>
    <t>10.1111/1348-0421.12164</t>
  </si>
  <si>
    <t>Hemolytic uremic syndrome associated with Acinetobacter hemolyticus</t>
  </si>
  <si>
    <t>da Silva PS, Lipinski RW.</t>
  </si>
  <si>
    <t>Ren Fail. 2014 Aug;36(7):1122-4. doi: 10.3109/0886022X.2014.917575. Epub 2014 May 15.</t>
  </si>
  <si>
    <t>da Silva PS</t>
  </si>
  <si>
    <t>10.3109/0886022X.2014.917575</t>
  </si>
  <si>
    <t>Application of isolated bacterial consortium in UMBR for detoxification of textile effluent: comparative analysis of resultant oxidative stress and genotoxicity in catfish (Heteropneustes fossilis) exposed to raw and treated effluents</t>
  </si>
  <si>
    <t>Banerjee P, Sarkar S, Dey TK, Bakshi M, Swarnakar S, Mukhopadhayay A, Ghosh S.</t>
  </si>
  <si>
    <t>Ecotoxicology. 2014 Aug;23(6):1073-85. doi: 10.1007/s10646-014-1250-6. Epub 2014 May 8.</t>
  </si>
  <si>
    <t>Banerjee P</t>
  </si>
  <si>
    <t>10.1007/s10646-014-1250-6</t>
  </si>
  <si>
    <t>Decay of genetic markers for fecal bacterial indicators and pathogens in sand from Lake Superior</t>
  </si>
  <si>
    <t>Eichmiller JJ, Borchert AJ, Sadowsky MJ, Hicks RE.</t>
  </si>
  <si>
    <t>Water Res. 2014 Aug 1;59:99-111. doi: 10.1016/j.watres.2014.04.005. Epub 2014 Apr 16.</t>
  </si>
  <si>
    <t>Eichmiller JJ</t>
  </si>
  <si>
    <t>10.1016/j.watres.2014.04.005</t>
  </si>
  <si>
    <t>Murine solid tumours as a novel model to study bacterial biofilm formation in vivo</t>
  </si>
  <si>
    <t>Pawar V, Crull K, Komor U, Kasnitz N, Frahm M, Kocijancic D, Westphal K, Leschner S, Wolf K, Loessner H, Rohde M, Häussler S, Weiss S.</t>
  </si>
  <si>
    <t>J Intern Med. 2014 Aug;276(2):130-9. doi: 10.1111/joim.12258.</t>
  </si>
  <si>
    <t>Pawar V</t>
  </si>
  <si>
    <t>J Intern Med</t>
  </si>
  <si>
    <t>10.1111/joim.12258</t>
  </si>
  <si>
    <t>Case of Shigella flexneri infection with treatment failure due to azithromycin resistance in an HIV-positive patient</t>
  </si>
  <si>
    <t>Hassing RJ, Melles DC, Goessens WH, Rijnders BJ.</t>
  </si>
  <si>
    <t>Infection. 2014 Aug;42(4):789-90. doi: 10.1007/s15010-014-0594-4. Epub 2014 Feb 2.</t>
  </si>
  <si>
    <t>10.1007/s15010-014-0594-4</t>
  </si>
  <si>
    <t>Spatio-temporal analysis of Salmonella surveillance data in Thailand</t>
  </si>
  <si>
    <t>Domingues AR, Vieira AR, Hendriksen RS, Pulsrikarn C, Aarestrup FM.</t>
  </si>
  <si>
    <t>Epidemiol Infect. 2014 Aug;142(8):1614-24. doi: 10.1017/S095026881300215X. Epub 2013 Oct 9.</t>
  </si>
  <si>
    <t>Domingues AR</t>
  </si>
  <si>
    <t>PMC9151235</t>
  </si>
  <si>
    <t>10.1017/S095026881300215X</t>
  </si>
  <si>
    <t>Metal-based carboxamide-derived compounds endowed with antibacterial and antifungal activity</t>
  </si>
  <si>
    <t>Hanif M, Chohan ZH, Winum JY, Akhtar J.</t>
  </si>
  <si>
    <t>J Enzyme Inhib Med Chem. 2014 Aug;29(4):517-26. doi: 10.3109/14756366.2013.815178. Epub 2013 Aug 5.</t>
  </si>
  <si>
    <t>Hanif M</t>
  </si>
  <si>
    <t>10.3109/14756366.2013.815178</t>
  </si>
  <si>
    <t>Enhanced antibacterial and anti-biofilm activities of silver nanoparticles against Gram-negative and Gram-positive bacteria</t>
  </si>
  <si>
    <t>Gurunathan S, Han JW, Kwon DN, Kim JH.</t>
  </si>
  <si>
    <t>Nanoscale Res Lett. 2014 Jul 31;9(1):373. doi: 10.1186/1556-276X-9-373. eCollection 2014.</t>
  </si>
  <si>
    <t>Gurunathan S</t>
  </si>
  <si>
    <t>PMC4127560</t>
  </si>
  <si>
    <t>10.1186/1556-276X-9-373</t>
  </si>
  <si>
    <t>2014 Jul 31</t>
  </si>
  <si>
    <t>Ciprofloxacin Affects Host Cells by Suppressing Expression of the Endogenous Antimicrobial Peptides Cathelicidins and Beta-Defensin-3 in Colon Epithelia</t>
  </si>
  <si>
    <t>Sarker P, Mily A, Mamun AA, Jalal S, Bergman P, Raqib R, Gudmundsson GH, Agerberth B.</t>
  </si>
  <si>
    <t>Antibiotics (Basel). 2014 Jul 25;3(3):353-74. doi: 10.3390/antibiotics3030353.</t>
  </si>
  <si>
    <t>PMC4790365</t>
  </si>
  <si>
    <t>10.3390/antibiotics3030353</t>
  </si>
  <si>
    <t>2014 Jul 25</t>
  </si>
  <si>
    <t>VapC from the leptospiral VapBC toxin-antitoxin module displays ribonuclease activity on the initiator tRNA</t>
  </si>
  <si>
    <t>Lopes AP, Lopes LM, Fraga TR, Chura-Chambi RM, Sanson AL, Cheng E, Nakajima E, Morganti L, Martins EA.</t>
  </si>
  <si>
    <t>PLoS One. 2014 Jul 21;9(7):e101678. doi: 10.1371/journal.pone.0101678. eCollection 2014.</t>
  </si>
  <si>
    <t>Lopes AP</t>
  </si>
  <si>
    <t>PMC4105405</t>
  </si>
  <si>
    <t>10.1371/journal.pone.0101678</t>
  </si>
  <si>
    <t>2014 Jul 21</t>
  </si>
  <si>
    <t>Socio-economic factors of bacillary dysentery based on spatial correlation analysis in Guangxi Province, China</t>
  </si>
  <si>
    <t>Nie C, Li H, Yang L, Zhong G, Zhang L.</t>
  </si>
  <si>
    <t>PLoS One. 2014 Jul 18;9(7):e102020. doi: 10.1371/journal.pone.0102020. eCollection 2014.</t>
  </si>
  <si>
    <t>Nie C</t>
  </si>
  <si>
    <t>PMC4103826</t>
  </si>
  <si>
    <t>10.1371/journal.pone.0102020</t>
  </si>
  <si>
    <t>2014 Jul 18</t>
  </si>
  <si>
    <t>Draft Genome Sequence of a New Shigella flexneri Subserotype, 4S BJ10610</t>
  </si>
  <si>
    <t>Li P, Yang C, Wang J, Yi S, Li H, Wang Y, Qiu S, Song H.</t>
  </si>
  <si>
    <t>Genome Announc. 2014 Jul 17;2(4):e00715-14. doi: 10.1128/genomeA.00715-14.</t>
  </si>
  <si>
    <t>PMC4102873</t>
  </si>
  <si>
    <t>10.1128/genomeA.00715-14</t>
  </si>
  <si>
    <t>2014 Jul 17</t>
  </si>
  <si>
    <t>Shift in phenotypic characteristics of enterotoxigenic Escherichia coli (ETEC) isolated from diarrheal patients in Bangladesh</t>
  </si>
  <si>
    <t>Begum YA, Baby NI, Faruque AS, Jahan N, Cravioto A, Svennerholm AM, Qadri F.</t>
  </si>
  <si>
    <t>PLoS Negl Trop Dis. 2014 Jul 17;8(7):e3031. doi: 10.1371/journal.pntd.0003031. eCollection 2014 Jul.</t>
  </si>
  <si>
    <t>Begum YA</t>
  </si>
  <si>
    <t>PMC4102457</t>
  </si>
  <si>
    <t>10.1371/journal.pntd.0003031</t>
  </si>
  <si>
    <t>Fluoroquinolone resistance mechanisms of Shigella flexneri isolated in Bangladesh</t>
  </si>
  <si>
    <t>Azmi IJ, Khajanchi BK, Akter F, Hasan TN, Shahnaij M, Akter M, Banik A, Sultana H, Hossain MA, Ahmed MK, Faruque SM, Talukder KA.</t>
  </si>
  <si>
    <t>PLoS One. 2014 Jul 16;9(7):e102533. doi: 10.1371/journal.pone.0102533. eCollection 2014.</t>
  </si>
  <si>
    <t>Azmi IJ</t>
  </si>
  <si>
    <t>PMC4100904</t>
  </si>
  <si>
    <t>10.1371/journal.pone.0102533</t>
  </si>
  <si>
    <t>Ultra-sensitive, high-throughput detection of infectious diarrheal diseases by portable chemiluminescence imaging</t>
  </si>
  <si>
    <t>Wang C, Xiao R, Dong P, Wu X, Rong Z, Xin L, Tang J, Wang S.</t>
  </si>
  <si>
    <t>Biosens Bioelectron. 2014 Jul 15;57:36-40. doi: 10.1016/j.bios.2014.01.016. Epub 2014 Jan 20.</t>
  </si>
  <si>
    <t>10.1016/j.bios.2014.01.016</t>
  </si>
  <si>
    <t>2014 Jul 15</t>
  </si>
  <si>
    <t>An eight-year study of Shigella species in Beijing, China: serodiversity, virulence genes, and antimicrobial resistance</t>
  </si>
  <si>
    <t>Qu M, Zhang X, Liu G, Huang Y, Jia L, Liang W, Li X, Wu X, Li J, Yan H, Kan B, Wang Q.</t>
  </si>
  <si>
    <t>J Infect Dev Ctries. 2014 Jul 14;8(7):904-8. doi: 10.3855/jidc.3692.</t>
  </si>
  <si>
    <t>10.3855/jidc.3692</t>
  </si>
  <si>
    <t>2014 Jul 14</t>
  </si>
  <si>
    <t>Genome sequencing, annotation and comparative genomic analysis of Shigella dysenteriae strain SD1D</t>
  </si>
  <si>
    <t>Gut Pathog. 2014 Jul 11;6:28. doi: 10.1186/1757-4749-6-28. eCollection 2014.</t>
  </si>
  <si>
    <t>PMC4099087</t>
  </si>
  <si>
    <t>10.1186/1757-4749-6-28</t>
  </si>
  <si>
    <t>2014 Jul 11</t>
  </si>
  <si>
    <t>Unprecedented high-resolution view of bacterial operon architecture revealed by RNA sequencing</t>
  </si>
  <si>
    <t>Conway T, Creecy JP, Maddox SM, Grissom JE, Conkle TL, Shadid TM, Teramoto J, San Miguel P, Shimada T, Ishihama A, Mori H, Wanner BL.</t>
  </si>
  <si>
    <t>mBio. 2014 Jul 8;5(4):e01442-14. doi: 10.1128/mBio.01442-14.</t>
  </si>
  <si>
    <t>Conway T</t>
  </si>
  <si>
    <t>PMC4161252</t>
  </si>
  <si>
    <t>10.1128/mBio.01442-14</t>
  </si>
  <si>
    <t>2014 Jul 8</t>
  </si>
  <si>
    <t>Shigella reroutes host cell central metabolism to obtain high-flux nutrient supply for vigorous intracellular growth</t>
  </si>
  <si>
    <t>Kentner D, Martano G, Callon M, Chiquet P, Brodmann M, Burton O, Wahlander A, Nanni P, Delmotte N, Grossmann J, Limenitakis J, Schlapbach R, Kiefer P, Vorholt JA, Hiller S, Bumann D.</t>
  </si>
  <si>
    <t>Proc Natl Acad Sci U S A. 2014 Jul 8;111(27):9929-34. doi: 10.1073/pnas.1406694111. Epub 2014 Jun 23.</t>
  </si>
  <si>
    <t>Kentner D</t>
  </si>
  <si>
    <t>PMC4103312</t>
  </si>
  <si>
    <t>10.1073/pnas.1406694111</t>
  </si>
  <si>
    <t>HIV associated hypocalcaemia among diarrheic patients in northwest Ethiopia: a cross sectional study</t>
  </si>
  <si>
    <t>Moges B, Amare B, Yabutani T, Kassu A.</t>
  </si>
  <si>
    <t>BMC Public Health. 2014 Jul 4;14:679. doi: 10.1186/1471-2458-14-679.</t>
  </si>
  <si>
    <t>Moges B</t>
  </si>
  <si>
    <t>PMC4100039</t>
  </si>
  <si>
    <t>10.1186/1471-2458-14-679</t>
  </si>
  <si>
    <t>2014 Jul 4</t>
  </si>
  <si>
    <t>Structural basis for lipopolysaccharide insertion in the bacterial outer membrane</t>
  </si>
  <si>
    <t>Qiao S, Luo Q, Zhao Y, Zhang XC, Huang Y.</t>
  </si>
  <si>
    <t>Nature. 2014 Jul 3;511(7507):108-11. doi: 10.1038/nature13484. Epub 2014 Jun 18.</t>
  </si>
  <si>
    <t>Qiao S</t>
  </si>
  <si>
    <t>10.1038/nature13484</t>
  </si>
  <si>
    <t>2014 Jul 3</t>
  </si>
  <si>
    <t>Structural biology: Lipopolysaccharide rolls out the barrel</t>
  </si>
  <si>
    <t>Bishop RE.</t>
  </si>
  <si>
    <t>Nature. 2014 Jul 3;511(7507):37-8. doi: 10.1038/nature13508. Epub 2014 Jun 18.</t>
  </si>
  <si>
    <t>Bishop RE</t>
  </si>
  <si>
    <t>PMC5007118</t>
  </si>
  <si>
    <t>CAMS5898</t>
  </si>
  <si>
    <t>10.1038/nature13508</t>
  </si>
  <si>
    <t>Characterization of Wastewater Effluents Releasing from Slaughterhouses in and around Hyderabad City (India)</t>
  </si>
  <si>
    <t>Kumar E, Madhava Rao T, Prabhuprasadini, Krishnaiah N, Vijaya KA.</t>
  </si>
  <si>
    <t>J Environ Sci Eng. 2014 Jul;56(3):303-8.</t>
  </si>
  <si>
    <t>Kumar E</t>
  </si>
  <si>
    <t>J Environ Sci Eng</t>
  </si>
  <si>
    <t>2014 Jul</t>
  </si>
  <si>
    <t>Profile of volatile components of hydrodistilled and extracted leaves of Jacaranda acutifolia and their antimicrobial activity against foodborne pathogens</t>
  </si>
  <si>
    <t>Singab AN, Mostafa NM, Eldahshan OA, Ashour ML, Wink M.</t>
  </si>
  <si>
    <t>Nat Prod Commun. 2014 Jul;9(7):1007-10.</t>
  </si>
  <si>
    <t>Singab AN</t>
  </si>
  <si>
    <t>Nat Prod Commun</t>
  </si>
  <si>
    <t>Antibiotic susceptibility profile of bacteria isolated from natural sources of water from rural areas of East sikkim</t>
  </si>
  <si>
    <t>Poonia S, Singh TS, Tsering DC.</t>
  </si>
  <si>
    <t>Indian J Community Med. 2014 Jul;39(3):156-60. doi: 10.4103/0970-0218.137152.</t>
  </si>
  <si>
    <t>Poonia S</t>
  </si>
  <si>
    <t>Indian J Community Med</t>
  </si>
  <si>
    <t>PMC4134531</t>
  </si>
  <si>
    <t>10.4103/0970-0218.137152</t>
  </si>
  <si>
    <t>Microbiological profile of bacterial pathogens from diabetic foot infections in tertiary care hospitals, Salem</t>
  </si>
  <si>
    <t>Sugandhi P, Prasanth DA.</t>
  </si>
  <si>
    <t>Diabetes Metab Syndr. 2014 Jul-Sep;8(3):129-32. doi: 10.1016/j.dsx.2014.07.004. Epub 2014 Jul 31.</t>
  </si>
  <si>
    <t>Sugandhi P</t>
  </si>
  <si>
    <t>Diabetes Metab Syndr</t>
  </si>
  <si>
    <t>10.1016/j.dsx.2014.07.004</t>
  </si>
  <si>
    <t>2014 Jul-Sep</t>
  </si>
  <si>
    <t>[Does the hospital cost of care differ for inflammatory bowel disease patients with or without gastrointestinal infections? A case-control study]</t>
  </si>
  <si>
    <t>Schmidt C, Köhler F, Kräplin T, Hartmann M, Lerch MM, Stallmach A.</t>
  </si>
  <si>
    <t>Z Gastroenterol. 2014 Jul;52(7):643-8. doi: 10.1055/s-0034-1365956. Epub 2014 Jul 15.</t>
  </si>
  <si>
    <t>Schmidt C</t>
  </si>
  <si>
    <t>Z Gastroenterol</t>
  </si>
  <si>
    <t>10.1055/s-0034-1365956</t>
  </si>
  <si>
    <t>Transfer patterns of integron-associated and antibiotic resistance genes in S. flexneri during different time intervals in Tianjin, China</t>
  </si>
  <si>
    <t>Wang J, Liang F, Wu XM, Qi W.</t>
  </si>
  <si>
    <t>Indian J Med Microbiol. 2014 Jul-Sep;32(3):256-60. doi: 10.4103/0255-0857.136556.</t>
  </si>
  <si>
    <t>10.4103/0255-0857.136556</t>
  </si>
  <si>
    <t>Effects of polysaccharopeptide from Trametes versicolor and amoxicillin on the gut microbiome of healthy volunteers: a randomized clinical trial</t>
  </si>
  <si>
    <t>Pallav K, Dowd SE, Villafuerte J, Yang X, Kabbani T, Hansen J, Dennis M, Leffler DA, Newburg DS, Kelly CP.</t>
  </si>
  <si>
    <t>Gut Microbes. 2014 Jul 1;5(4):458-67. doi: 10.4161/gmic.29558. Epub 2014 Jul 9.</t>
  </si>
  <si>
    <t>Pallav K</t>
  </si>
  <si>
    <t>10.4161/gmic.29558</t>
  </si>
  <si>
    <t>2014 Jul 1</t>
  </si>
  <si>
    <t>Epidemiology of pathogenic enterobacteria in humans, livestock, and peridomestic rodents in rural Madagascar</t>
  </si>
  <si>
    <t>Bublitz DC, Wright PC, Bodager JR, Rasambainarivo FT, Bliska JB, Gillespie TR.</t>
  </si>
  <si>
    <t>PLoS One. 2014 Jul 1;9(7):e101456. doi: 10.1371/journal.pone.0101456. eCollection 2014.</t>
  </si>
  <si>
    <t>PMC4077799</t>
  </si>
  <si>
    <t>10.1371/journal.pone.0101456</t>
  </si>
  <si>
    <t>Macrophage-pathogen interactions in infectious diseases: new therapeutic insights from the zebrafish host model</t>
  </si>
  <si>
    <t>Torraca V, Masud S, Spaink HP, Meijer AH.</t>
  </si>
  <si>
    <t>Dis Model Mech. 2014 Jul;7(7):785-97. doi: 10.1242/dmm.015594.</t>
  </si>
  <si>
    <t>PMC4073269</t>
  </si>
  <si>
    <t>10.1242/dmm.015594</t>
  </si>
  <si>
    <t>Cold-active antibacterial and antifungal activities and antibiotic resistance of bacteria isolated from an alpine hydrocarbon-contaminated industrial site</t>
  </si>
  <si>
    <t>Hemala L, Zhang D, Margesin R.</t>
  </si>
  <si>
    <t>Res Microbiol. 2014 Jul-Aug;165(6):447-56. doi: 10.1016/j.resmic.2014.05.035. Epub 2014 May 29.</t>
  </si>
  <si>
    <t>Hemala L</t>
  </si>
  <si>
    <t>10.1016/j.resmic.2014.05.035</t>
  </si>
  <si>
    <t>2014 Jul-Aug</t>
  </si>
  <si>
    <t>Maillard reaction products modulate gut microbiota composition in adolescents</t>
  </si>
  <si>
    <t>Seiquer I, Rubio LA, Peinado MJ, Delgado-Andrade C, Navarro MP.</t>
  </si>
  <si>
    <t>Mol Nutr Food Res. 2014 Jul;58(7):1552-60. doi: 10.1002/mnfr.201300847. Epub 2014 May 28.</t>
  </si>
  <si>
    <t>Seiquer I</t>
  </si>
  <si>
    <t>10.1002/mnfr.201300847</t>
  </si>
  <si>
    <t>NtrBC and Nac contribute to efficient Shigella flexneri intracellular replication</t>
  </si>
  <si>
    <t>Waddell CD, Walter TJ, Pacheco SA, Purdy GE, Runyen-Janecky LJ.</t>
  </si>
  <si>
    <t>J Bacteriol. 2014 Jul;196(14):2578-86. doi: 10.1128/JB.01613-14. Epub 2014 May 2.</t>
  </si>
  <si>
    <t>Waddell CD</t>
  </si>
  <si>
    <t>PMC4097594</t>
  </si>
  <si>
    <t>10.1128/JB.01613-14</t>
  </si>
  <si>
    <t>Genetic characterization of Shigella spp. isolated from diarrhoeal and asymptomatic children</t>
  </si>
  <si>
    <t>Ghosh S, Pazhani GP, Niyogi SK, Nataro JP, Ramamurthy T.</t>
  </si>
  <si>
    <t>J Med Microbiol. 2014 Jul;63(Pt 7):903-910. doi: 10.1099/jmm.0.070912-0. Epub 2014 May 1.</t>
  </si>
  <si>
    <t>10.1099/jmm.0.070912-0</t>
  </si>
  <si>
    <t>Pediatric multicenter evaluation of the Verigene gram-negative blood culture test for rapid detection of inpatient bacteremia involving gram-negative organisms, extended-spectrum beta-lactamases, and carbapenemases</t>
  </si>
  <si>
    <t>Sullivan KV, Deburger B, Roundtree SS, Ventrola CA, Blecker-Shelly DL, Mortensen JE.</t>
  </si>
  <si>
    <t>J Clin Microbiol. 2014 Jul;52(7):2416-21. doi: 10.1128/JCM.00737-14. Epub 2014 Apr 23.</t>
  </si>
  <si>
    <t>Sullivan KV</t>
  </si>
  <si>
    <t>PMC4097731</t>
  </si>
  <si>
    <t>10.1128/JCM.00737-14</t>
  </si>
  <si>
    <t>Dynamin-related protein Drp1 and mitochondria are important for Shigella flexneri infection</t>
  </si>
  <si>
    <t>Int J Med Microbiol. 2014 Jul;304(5-6):530-41. doi: 10.1016/j.ijmm.2014.03.006. Epub 2014 Apr 3.</t>
  </si>
  <si>
    <t>10.1016/j.ijmm.2014.03.006</t>
  </si>
  <si>
    <t>Role of intracellular carbon metabolism pathways in Shigella flexneri virulence</t>
  </si>
  <si>
    <t>Waligora EA, Fisher CR, Hanovice NJ, Rodou A, Wyckoff EE, Payne SM.</t>
  </si>
  <si>
    <t>Infect Immun. 2014 Jul;82(7):2746-55. doi: 10.1128/IAI.01575-13. Epub 2014 Apr 14.</t>
  </si>
  <si>
    <t>Waligora EA</t>
  </si>
  <si>
    <t>PMC4097621</t>
  </si>
  <si>
    <t>10.1128/IAI.01575-13</t>
  </si>
  <si>
    <t>Single amino acid substitutions on the needle tip protein IpaD increased Shigella virulence</t>
  </si>
  <si>
    <t>Meghraoui A, Schiavolin L, Allaoui A.</t>
  </si>
  <si>
    <t>Microbes Infect. 2014 Jul;16(7):532-9. doi: 10.1016/j.micinf.2014.03.010. Epub 2014 Apr 12.</t>
  </si>
  <si>
    <t>Meghraoui A</t>
  </si>
  <si>
    <t>10.1016/j.micinf.2014.03.010</t>
  </si>
  <si>
    <t>Bacterial succession and degradative changes by biofilm on plastic medium for wastewater treatment</t>
  </si>
  <si>
    <t>Khatoon N, Naz I, Ali MI, Ali N, Jamal A, Hameed A, Ahmed S.</t>
  </si>
  <si>
    <t>J Basic Microbiol. 2014 Jul;54(7):739-49. doi: 10.1002/jobm.201300162. Epub 2013 Sep 25.</t>
  </si>
  <si>
    <t>Khatoon N</t>
  </si>
  <si>
    <t>10.1002/jobm.201300162</t>
  </si>
  <si>
    <t>Non-stoichiometric O-acetylation of Shigella flexneri 2a O-specific polysaccharide: synthesis and antigenicity</t>
  </si>
  <si>
    <t>Gauthier C, Chassagne P, Theillet FX, Guerreiro C, Thouron F, Nato F, Delepierre M, Sansonetti PJ, Phalipon A, Mulard LA.</t>
  </si>
  <si>
    <t>Org Biomol Chem. 2014 Jun 28;12(24):4218-32. doi: 10.1039/c3ob42586j.</t>
  </si>
  <si>
    <t>Gauthier C</t>
  </si>
  <si>
    <t>10.1039/c3ob42586j</t>
  </si>
  <si>
    <t>2014 Jun 28</t>
  </si>
  <si>
    <t>Diarrhea in young children from low-income countries leads to large-scale alterations in intestinal microbiota composition</t>
  </si>
  <si>
    <t>Pop M, Walker AW, Paulson J, Lindsay B, Antonio M, Hossain MA, Oundo J, Tamboura B, Mai V, Astrovskaya I, Corrada Bravo H, Rance R, Stares M, Levine MM, Panchalingam S, Kotloff K, Ikumapayi UN, Ebruke C, Adeyemi M, Ahmed D, Ahmed F, Alam MT, Amin R, Siddiqui S, Ochieng JB, Ouma E, Juma J, Mailu E, Omore R, Morris JG, Breiman RF, Saha D, Parkhill J, Nataro JP, Stine OC.</t>
  </si>
  <si>
    <t>Genome Biol. 2014 Jun 27;15(6):R76. doi: 10.1186/gb-2014-15-6-r76.</t>
  </si>
  <si>
    <t>Pop M</t>
  </si>
  <si>
    <t>Genome Biol</t>
  </si>
  <si>
    <t>PMC4072981</t>
  </si>
  <si>
    <t>10.1186/gb-2014-15-6-r76</t>
  </si>
  <si>
    <t>2014 Jun 27</t>
  </si>
  <si>
    <t>Pathogenicity of Shigella in chickens</t>
  </si>
  <si>
    <t>Shi R, Yang X, Chen L, Chang HT, Liu HY, Zhao J, Wang XW, Wang CQ.</t>
  </si>
  <si>
    <t>PLoS One. 2014 Jun 20;9(6):e100264. doi: 10.1371/journal.pone.0100264. eCollection 2014.</t>
  </si>
  <si>
    <t>Shi R</t>
  </si>
  <si>
    <t>PMC4064985</t>
  </si>
  <si>
    <t>10.1371/journal.pone.0100264</t>
  </si>
  <si>
    <t>2014 Jun 20</t>
  </si>
  <si>
    <t>[Establishment of early warning control charts based on the syndromic surveillance data of outpatient diarrhea in Beijing]</t>
  </si>
  <si>
    <t>Wang PZ, Liu M, Dai XQ, Yang XS, Kadeerbai HS, Li XG, Shen L, Wang ZH, Wu H, Xu J, Ning YZ.</t>
  </si>
  <si>
    <t>Beijing Da Xue Xue Bao Yi Xue Ban. 2014 Jun 18;46(3):424-8.</t>
  </si>
  <si>
    <t>Wang PZ</t>
  </si>
  <si>
    <t>2014 Jun 18</t>
  </si>
  <si>
    <t>New high-affinity monoclonal antibodies against Shiga toxin 1 facilitate the detection of hybrid Stx1/Stx2 in vivo</t>
  </si>
  <si>
    <t>Skinner C, Patfield S, Stanker LH, Fratamico P, He X.</t>
  </si>
  <si>
    <t>PLoS One. 2014 Jun 10;9(6):e99854. doi: 10.1371/journal.pone.0099854. eCollection 2014.</t>
  </si>
  <si>
    <t>PMC4051773</t>
  </si>
  <si>
    <t>10.1371/journal.pone.0099854</t>
  </si>
  <si>
    <t>2014 Jun 10</t>
  </si>
  <si>
    <t>Structural basis for the inhibition of host protein ubiquitination by Shigella effector kinase OspG</t>
  </si>
  <si>
    <t>Grishin AM, Condos TE, Barber KR, Campbell-Valois FX, Parsot C, Shaw GS, Cygler M.</t>
  </si>
  <si>
    <t>Structure. 2014 Jun 10;22(6):878-88. doi: 10.1016/j.str.2014.04.010. Epub 2014 May 22.</t>
  </si>
  <si>
    <t>10.1016/j.str.2014.04.010</t>
  </si>
  <si>
    <t>RNA-seq analysis of the influence of anaerobiosis and FNR on Shigella flexneri</t>
  </si>
  <si>
    <t>Vergara-Irigaray M, Fookes MC, Thomson NR, Tang CM.</t>
  </si>
  <si>
    <t>BMC Genomics. 2014 Jun 6;15:438. doi: 10.1186/1471-2164-15-438.</t>
  </si>
  <si>
    <t>Vergara-Irigaray M</t>
  </si>
  <si>
    <t>PMC4229854</t>
  </si>
  <si>
    <t>10.1186/1471-2164-15-438</t>
  </si>
  <si>
    <t>2014 Jun 6</t>
  </si>
  <si>
    <t>Phosphatidylinositol 5-phosphate regulates invasion through binding and activation of Tiam1</t>
  </si>
  <si>
    <t>Viaud J, Lagarrigue F, Ramel D, Allart S, Chicanne G, Ceccato L, Courilleau D, Xuereb JM, Pertz O, Payrastre B, Gaits-Iacovoni F.</t>
  </si>
  <si>
    <t>Nat Commun. 2014 Jun 6;5:4080. doi: 10.1038/ncomms5080.</t>
  </si>
  <si>
    <t>Viaud J</t>
  </si>
  <si>
    <t>10.1038/ncomms5080</t>
  </si>
  <si>
    <t>B lymphocytes undergo TLR2-dependent apoptosis upon Shigella infection</t>
  </si>
  <si>
    <t>Nothelfer K, Arena ET, Pinaud L, Neunlist M, Mozeleski B, Belotserkovsky I, Parsot C, Dinadayala P, Burger-Kentischer A, Raqib R, Sansonetti PJ, Phalipon A.</t>
  </si>
  <si>
    <t>J Exp Med. 2014 Jun 2;211(6):1215-29. doi: 10.1084/jem.20130914. Epub 2014 May 26.</t>
  </si>
  <si>
    <t>Nothelfer K</t>
  </si>
  <si>
    <t>PMC4042640</t>
  </si>
  <si>
    <t>10.1084/jem.20130914</t>
  </si>
  <si>
    <t>2014 Jun 2</t>
  </si>
  <si>
    <t>Possibility of CTX-M-14 Gene Transfer from Shigella sonnei to a Commensal Escherichia coli Strain of the Gastroenteritis Microbiome</t>
  </si>
  <si>
    <t>Cho SH, Han SY, Kang YH.</t>
  </si>
  <si>
    <t>Osong Public Health Res Perspect. 2014 Jun;5(3):156-60. doi: 10.1016/j.phrp.2014.04.007. Epub 2014 May 14.</t>
  </si>
  <si>
    <t>Cho SH</t>
  </si>
  <si>
    <t>PMC4147230</t>
  </si>
  <si>
    <t>10.1016/j.phrp.2014.04.007</t>
  </si>
  <si>
    <t>2014 Jun</t>
  </si>
  <si>
    <t>The blow fly, Chrysomya megacephala, and the house fly, Musca domestica, as mechanical vectors of pathogenic bacteria in Northeast Thailand</t>
  </si>
  <si>
    <t>Chaiwong T, Srivoramas T, Sueabsamran P, Sukontason K, Sanford MR, Sukontason KL.</t>
  </si>
  <si>
    <t>Trop Biomed. 2014 Jun;31(2):336-46.</t>
  </si>
  <si>
    <t>Chaiwong T</t>
  </si>
  <si>
    <t>Multidrug resistant Shigella flexneri : a rare case of septicemia in an infant</t>
  </si>
  <si>
    <t>Jain S, Sharma M, Gupta R, Shree N, Kumar M.</t>
  </si>
  <si>
    <t>J Clin Diagn Res. 2014 Jun;8(6):DD03-4. doi: 10.7860/JCDR/2014/8434.4511. Epub 2014 Jun 20.</t>
  </si>
  <si>
    <t>Jain S</t>
  </si>
  <si>
    <t>PMC4129314</t>
  </si>
  <si>
    <t>10.7860/JCDR/2014/8434.4511</t>
  </si>
  <si>
    <t>Shigella: A Highly Virulent and Elusive Pathogen</t>
  </si>
  <si>
    <t>Zaidi MB, Estrada-García T.</t>
  </si>
  <si>
    <t>Curr Trop Med Rep. 2014 Jun 1;1(2):81-87. doi: 10.1007/s40475-014-0019-6.</t>
  </si>
  <si>
    <t>Zaidi MB</t>
  </si>
  <si>
    <t>Curr Trop Med Rep</t>
  </si>
  <si>
    <t>PMC4126259</t>
  </si>
  <si>
    <t>NIHMS616719</t>
  </si>
  <si>
    <t>10.1007/s40475-014-0019-6</t>
  </si>
  <si>
    <t>2014 Jun 1</t>
  </si>
  <si>
    <t>Atypical haemolytic uraemic syndrome associated with a CD46 mutation triggered by Shigella flexneri</t>
  </si>
  <si>
    <t>Brocklebank V, Wong EK, Fielding R, Goodship TH, Kavanagh D.</t>
  </si>
  <si>
    <t>Clin Kidney J. 2014 Jun;7(3):286-288. doi: 10.1093/ckj/sfu032. Epub 2014 Apr 11.</t>
  </si>
  <si>
    <t>Brocklebank V</t>
  </si>
  <si>
    <t>Clin Kidney J</t>
  </si>
  <si>
    <t>PMC4038258</t>
  </si>
  <si>
    <t>10.1093/ckj/sfu032</t>
  </si>
  <si>
    <t>Shigella</t>
  </si>
  <si>
    <t>Holmes LC.</t>
  </si>
  <si>
    <t>Pediatr Rev. 2014 Jun;35(6):261-2. doi: 10.1542/pir.35-6-261.</t>
  </si>
  <si>
    <t>Holmes LC</t>
  </si>
  <si>
    <t>Pediatr Rev</t>
  </si>
  <si>
    <t>10.1542/pir.35-6-261</t>
  </si>
  <si>
    <t>Development of an internal amplification control system for a real-time PCR assay for detection of Neisseria meningitidis in CSF and EDTA blood</t>
  </si>
  <si>
    <t>McIver CJ, Bell SM, Er N.</t>
  </si>
  <si>
    <t>Pathology. 2014 Jun;46(4):344-7. doi: 10.1097/PAT.0000000000000098.</t>
  </si>
  <si>
    <t>McIver CJ</t>
  </si>
  <si>
    <t>10.1097/PAT.0000000000000098</t>
  </si>
  <si>
    <t>Role of class 1 serine protease autotransporter in the pathogenesis of Citrobacter rodentium colitis</t>
  </si>
  <si>
    <t>Vijayakumar V, Santiago A, Smith R, Smith M, Robins-Browne RM, Nataro JP, Ruiz-Perez F.</t>
  </si>
  <si>
    <t>Infect Immun. 2014 Jun;82(6):2626-36. doi: 10.1128/IAI.01518-13. Epub 2014 Apr 7.</t>
  </si>
  <si>
    <t>Vijayakumar V</t>
  </si>
  <si>
    <t>PMC4019172</t>
  </si>
  <si>
    <t>10.1128/IAI.01518-13</t>
  </si>
  <si>
    <t>A multiplex PCR/LDR assay for simultaneous detection and identification of the NIAID category B bacterial food and water-borne pathogens</t>
  </si>
  <si>
    <t>Rundell MS, Pingle M, Das S, Hussain A, Ocheretina O, Charles M, Larone DH, Spitzer ED, Golightly L, Barany F.</t>
  </si>
  <si>
    <t>Diagn Microbiol Infect Dis. 2014 Jun;79(2):135-40. doi: 10.1016/j.diagmicrobio.2014.02.022. Epub 2014 Mar 12.</t>
  </si>
  <si>
    <t>Rundell MS</t>
  </si>
  <si>
    <t>PMC4028377</t>
  </si>
  <si>
    <t>NIHMS576291</t>
  </si>
  <si>
    <t>10.1016/j.diagmicrobio.2014.02.022</t>
  </si>
  <si>
    <t>454 pyrosequencing reveals changes in the faecal microbiota of adults consuming Lactobacillus casei Zhang</t>
  </si>
  <si>
    <t>Zhang J, Wang L, Guo Z, Sun Z, Gesudu Q, Kwok L, Menghebilige, Zhang H.</t>
  </si>
  <si>
    <t>FEMS Microbiol Ecol. 2014 Jun;88(3):612-22. doi: 10.1111/1574-6941.12328.</t>
  </si>
  <si>
    <t>10.1111/1574-6941.12328</t>
  </si>
  <si>
    <t>[Susceptibility to azithromycin and other antibiotics in recent isolates of Salmonella, Shigella and Yersinia]</t>
  </si>
  <si>
    <t>Martín-Pozo A, Arana DM, Fuentes M, Alós JI.</t>
  </si>
  <si>
    <t>Enferm Infecc Microbiol Clin. 2014 Jun-Jul;32(6):369-71. doi: 10.1016/j.eimc.2014.02.010. Epub 2014 Apr 1.</t>
  </si>
  <si>
    <t>Martín-Pozo A</t>
  </si>
  <si>
    <t>10.1016/j.eimc.2014.02.010</t>
  </si>
  <si>
    <t>2014 Jun-Jul</t>
  </si>
  <si>
    <t>Probiotic Potential of Lactobacillus plantarum LD1 Isolated from Batter of Dosa, a South Indian Fermented Food</t>
  </si>
  <si>
    <t>Gupta A, Tiwari SK.</t>
  </si>
  <si>
    <t>Probiotics Antimicrob Proteins. 2014 Jun;6(2):73-81. doi: 10.1007/s12602-014-9158-2.</t>
  </si>
  <si>
    <t>10.1007/s12602-014-9158-2</t>
  </si>
  <si>
    <t>Serological identification and prevalence of a novel O-antigen epitope linked to 3- and 4-O-acetylated rhamnose III of lipopolysaccharide in Shigella flexneri</t>
  </si>
  <si>
    <t>Wang J, Lan R, Knirel YA, Luo X, Senchenkova SN, Shashkov AS, Xu J, Sun Q.</t>
  </si>
  <si>
    <t>J Clin Microbiol. 2014 Jun;52(6):2033-8. doi: 10.1128/JCM.00197-14. Epub 2014 Mar 26.</t>
  </si>
  <si>
    <t>PMC4042796</t>
  </si>
  <si>
    <t>10.1128/JCM.00197-14</t>
  </si>
  <si>
    <t>SearchDOGS bacteria, software that provides automated identification of potentially missed genes in annotated bacterial genomes</t>
  </si>
  <si>
    <t>Óhéigeartaigh SS, Armisén D, Byrne KP, Wolfe KH.</t>
  </si>
  <si>
    <t>J Bacteriol. 2014 Jun;196(11):2030-42. doi: 10.1128/JB.01368-13. Epub 2014 Mar 21.</t>
  </si>
  <si>
    <t>Óhéigeartaigh SS</t>
  </si>
  <si>
    <t>PMC4010983</t>
  </si>
  <si>
    <t>10.1128/JB.01368-13</t>
  </si>
  <si>
    <t>Evaluation of a multiplex PCR assay for simultaneous detection of bacterial and viral enteropathogens in stool samples of paediatric patients</t>
  </si>
  <si>
    <t>Onori M, Coltella L, Mancinelli L, Argentieri M, Menichella D, Villani A, Grandin A, Valentini D, Raponi M, Russo C.</t>
  </si>
  <si>
    <t>Diagn Microbiol Infect Dis. 2014 Jun;79(2):149-54. doi: 10.1016/j.diagmicrobio.2014.02.004. Epub 2014 Feb 22.</t>
  </si>
  <si>
    <t>Onori M</t>
  </si>
  <si>
    <t>10.1016/j.diagmicrobio.2014.02.004</t>
  </si>
  <si>
    <t>Type III secretion needle proteins induce cell signaling and cytokine secretion via Toll-like receptors</t>
  </si>
  <si>
    <t>Jessen DL, Osei-Owusu P, Toosky M, Roughead W, Bradley DS, Nilles ML.</t>
  </si>
  <si>
    <t>Infect Immun. 2014 Jun;82(6):2300-9. doi: 10.1128/IAI.01705-14. Epub 2014 Mar 18.</t>
  </si>
  <si>
    <t>Jessen DL</t>
  </si>
  <si>
    <t>PMC4019191</t>
  </si>
  <si>
    <t>10.1128/IAI.01705-14</t>
  </si>
  <si>
    <t>Rapid detection of Shigella and enteroinvasive Escherichia coli in produce enrichments by a conventional multiplex PCR assay</t>
  </si>
  <si>
    <t>Binet R, Deer DM, Uhlfelder SJ.</t>
  </si>
  <si>
    <t>Food Microbiol. 2014 Jun;40:48-54. doi: 10.1016/j.fm.2013.12.001. Epub 2013 Dec 19.</t>
  </si>
  <si>
    <t>10.1016/j.fm.2013.12.001</t>
  </si>
  <si>
    <t>The Francisella O-antigen mediates survival in the macrophage cytosol via autophagy avoidance</t>
  </si>
  <si>
    <t>Case ED, Chong A, Wehrly TD, Hansen B, Child R, Hwang S, Virgin HW, Celli J.</t>
  </si>
  <si>
    <t>Cell Microbiol. 2014 Jun;16(6):862-77. doi: 10.1111/cmi.12246. Epub 2013 Dec 16.</t>
  </si>
  <si>
    <t>Case ED</t>
  </si>
  <si>
    <t>PMC4028363</t>
  </si>
  <si>
    <t>NIHMS545752</t>
  </si>
  <si>
    <t>10.1111/cmi.12246</t>
  </si>
  <si>
    <t>Evaluation of an intragastric challenge model for Shigella dysenteriae 1 in rhesus monkeys (Macaca mulatta) for the pre-clinical assessment of Shigella vaccine formulations</t>
  </si>
  <si>
    <t>Islam D, Ruamsap N, Khantapura P, Aksomboon A, Srijan A, Wongstitwilairoong B, Bodhidatta L, Gettayacamin M, Venkatesan MM, Mason CJ.</t>
  </si>
  <si>
    <t>APMIS. 2014 Jun;122(6):463-75. doi: 10.1111/apm.12168. Epub 2013 Sep 13.</t>
  </si>
  <si>
    <t>PMC3954967</t>
  </si>
  <si>
    <t>NIHMS514292</t>
  </si>
  <si>
    <t>10.1111/apm.12168</t>
  </si>
  <si>
    <t>IraL is an RssB anti-adaptor that stabilizes RpoS during logarithmic phase growth in Escherichia coli and Shigella</t>
  </si>
  <si>
    <t>Hryckowian AJ, Battesti A, Lemke JJ, Meyer ZC, Welch RA.</t>
  </si>
  <si>
    <t>mBio. 2014 May 27;5(3):e01043-14. doi: 10.1128/mBio.01043-14.</t>
  </si>
  <si>
    <t>Hryckowian AJ</t>
  </si>
  <si>
    <t>PMC4045071</t>
  </si>
  <si>
    <t>10.1128/mBio.01043-14</t>
  </si>
  <si>
    <t>2014 May 27</t>
  </si>
  <si>
    <t>An investigation of the diversity of strains of enteroaggregative Escherichia coli isolated from cases associated with a large multi-pathogen foodborne outbreak in the UK</t>
  </si>
  <si>
    <t>Dallman TJ, Chattaway MA, Cowley LA, Doumith M, Tewolde R, Wooldridge DJ, Underwood A, Ready D, Wain J, Foster K, Grant KA, Jenkins C.</t>
  </si>
  <si>
    <t>PLoS One. 2014 May 20;9(5):e98103. doi: 10.1371/journal.pone.0098103. eCollection 2014.</t>
  </si>
  <si>
    <t>PMC4028294</t>
  </si>
  <si>
    <t>10.1371/journal.pone.0098103</t>
  </si>
  <si>
    <t>2014 May 20</t>
  </si>
  <si>
    <t>Epidemic and virulence characteristic of Shigella spp. with extended-spectrum cephalosporin resistance in Xiaoshan District, Hangzhou, China</t>
  </si>
  <si>
    <t>Zhang CL, Liu QZ, Wang J, Chu X, Shen LM, Guo YY.</t>
  </si>
  <si>
    <t>BMC Infect Dis. 2014 May 15;14:260. doi: 10.1186/1471-2334-14-260.</t>
  </si>
  <si>
    <t>Zhang CL</t>
  </si>
  <si>
    <t>PMC4229937</t>
  </si>
  <si>
    <t>10.1186/1471-2334-14-260</t>
  </si>
  <si>
    <t>2014 May 15</t>
  </si>
  <si>
    <t>Biosynthesis of silver nanoparticles using Acacia leucophloea extract and their antibacterial activity</t>
  </si>
  <si>
    <t>Murugan K, Senthilkumar B, Senbagam D, Al-Sohaibani S.</t>
  </si>
  <si>
    <t>Int J Nanomedicine. 2014 May 15;9:2431-8. doi: 10.2147/IJN.S61779. eCollection 2014.</t>
  </si>
  <si>
    <t>Murugan K</t>
  </si>
  <si>
    <t>PMC4035312</t>
  </si>
  <si>
    <t>10.2147/IJN.S61779</t>
  </si>
  <si>
    <t>Genomic analysis of the emergence of 20th century epidemic dysentery</t>
  </si>
  <si>
    <t>Rohmer L, Jacobs MA, Brittnacher MJ, Fong C, Hayden HS, Hocquet D, Weiss EJ, Radey M, Germani Y, Talukder KA, Hager AJ, Kemner JM, Sims-Day EH, Matamouros S, Hager KR, Miller SI.</t>
  </si>
  <si>
    <t>BMC Genomics. 2014 May 10;15(1):355. doi: 10.1186/1471-2164-15-355.</t>
  </si>
  <si>
    <t>Rohmer L</t>
  </si>
  <si>
    <t>PMC4038718</t>
  </si>
  <si>
    <t>10.1186/1471-2164-15-355</t>
  </si>
  <si>
    <t>2014 May 10</t>
  </si>
  <si>
    <t>Water quality monitoring and risk assessment by simultaneous multipathogen quantification</t>
  </si>
  <si>
    <t>Ishii S, Nakamura T, Ozawa S, Kobayashi A, Sano D, Okabe S.</t>
  </si>
  <si>
    <t>Environ Sci Technol. 2014 May 6;48(9):4744-9. doi: 10.1021/es500578s. Epub 2014 Apr 14.</t>
  </si>
  <si>
    <t>Ishii S</t>
  </si>
  <si>
    <t>10.1021/es500578s</t>
  </si>
  <si>
    <t>2014 May 6</t>
  </si>
  <si>
    <t>Genetic elements associated with antimicrobial resistance among intestinal bacteria</t>
  </si>
  <si>
    <t>Bakhshi B, Eftekhari N, Pourshafie MR.</t>
  </si>
  <si>
    <t>Jundishapur J Microbiol. 2014 May;7(5):e9924. doi: 10.5812/jjm.9924. Epub 2014 May 1.</t>
  </si>
  <si>
    <t>PMC4138638</t>
  </si>
  <si>
    <t>10.5812/jjm.9924</t>
  </si>
  <si>
    <t>2014 May</t>
  </si>
  <si>
    <t>Temperature and atmospheric pressure may be considered as predictors for the occurrence of bacillary dysentery in Guangzhou, Southern China</t>
  </si>
  <si>
    <t>Li T, Yang Z, Wang M.</t>
  </si>
  <si>
    <t>Rev Soc Bras Med Trop. 2014 May-Jun;47(3):382-4. doi: 10.1590/0037-8682-0144-2013.</t>
  </si>
  <si>
    <t>Rev Soc Bras Med Trop</t>
  </si>
  <si>
    <t>10.1590/0037-8682-0144-2013</t>
  </si>
  <si>
    <t>2014 May-Jun</t>
  </si>
  <si>
    <t>[Clustered regularly interspaced short palindromic repeat associated protein genes cas1 and cas2 in Shigella]</t>
  </si>
  <si>
    <t>Xue Z, Wang Y, Duan G, Wang P, Wang L, Guo X, Xi Y.</t>
  </si>
  <si>
    <t>Zhonghua Liu Xing Bing Xue Za Zhi. 2014 May;35(5):581-4.</t>
  </si>
  <si>
    <t>Clinical study of acute childhood diarrhoea caused by bacterial enteropathogens</t>
  </si>
  <si>
    <t>Rathaur VK, Pathania M, Jayara A, Yadav N.</t>
  </si>
  <si>
    <t>J Clin Diagn Res. 2014 May;8(5):PC01-5. doi: 10.7860/JCDR/2014/6677.4319. Epub 2014 May 15.</t>
  </si>
  <si>
    <t>Rathaur VK</t>
  </si>
  <si>
    <t>PMC4080044</t>
  </si>
  <si>
    <t>10.7860/JCDR/2014/6677.4319</t>
  </si>
  <si>
    <t>Should school-age children not attending school and adults aged 20-44 years be considered high-risk group for bacillary dysentery infection in Guangzhou, China? A review of 4,775 bacillary dysentery cases</t>
  </si>
  <si>
    <t>Rev Inst Med Trop Sao Paulo. 2014 May-Jun;56(3):275-6. doi: 10.1590/s0036-46652014000300016.</t>
  </si>
  <si>
    <t>Rev Inst Med Trop Sao Paulo</t>
  </si>
  <si>
    <t>PMC4085863</t>
  </si>
  <si>
    <t>10.1590/s0036-46652014000300016</t>
  </si>
  <si>
    <t>Comparison of MALDI-TOF MS, gene sequencing and the Vitek 2 for identification of seventy-three clinical isolates of enteropathogens</t>
  </si>
  <si>
    <t>Deng J, Fu L, Wang R, Yu N, Ding X, Jiang L, Fang Y, Jiang C, Lin L, Wang Y, Che X.</t>
  </si>
  <si>
    <t>J Thorac Dis. 2014 May;6(5):539-44. doi: 10.3978/j.issn.2072-1439.2014.02.20.</t>
  </si>
  <si>
    <t>Deng J</t>
  </si>
  <si>
    <t>J Thorac Dis</t>
  </si>
  <si>
    <t>PMC4015000</t>
  </si>
  <si>
    <t>10.3978/j.issn.2072-1439.2014.02.20</t>
  </si>
  <si>
    <t>Shigella spp. with reduced azithromycin susceptibility, Quebec, Canada, 2012-2013</t>
  </si>
  <si>
    <t>Gaudreau C, Barkati S, Leduc JM, Pilon PA, Favreau J, Bekal S.</t>
  </si>
  <si>
    <t>Emerg Infect Dis. 2014 May;20(5):854-6. doi: 10.3201/eid2005.130966.</t>
  </si>
  <si>
    <t>PMC4012797</t>
  </si>
  <si>
    <t>10.3201/eid2005.130966</t>
  </si>
  <si>
    <t>In vitro activity of rifaximin against clinical isolates of Escherichia coli and other enteropathogenic bacteria isolated from travellers returning to the UK</t>
  </si>
  <si>
    <t>Hopkins KL, Mushtaq S, Richardson JF, Doumith M, de Pinna E, Cheasty T, Wain J, Livermore DM, Woodford N.</t>
  </si>
  <si>
    <t>Int J Antimicrob Agents. 2014 May;43(5):431-7. doi: 10.1016/j.ijantimicag.2014.01.026. Epub 2014 Mar 1.</t>
  </si>
  <si>
    <t>Hopkins KL</t>
  </si>
  <si>
    <t>10.1016/j.ijantimicag.2014.01.026</t>
  </si>
  <si>
    <t>Management of acute infectious diarrhea for children living in resource-limited settings</t>
  </si>
  <si>
    <t>O'Ryan G M, Ashkenazi-Hoffnung L, O'Ryan-Soriano MA, Ashkenazi S.</t>
  </si>
  <si>
    <t>Expert Rev Anti Infect Ther. 2014 May;12(5):621-32. doi: 10.1586/14787210.2014.901168. Epub 2014 Mar 24.</t>
  </si>
  <si>
    <t>O'Ryan G M</t>
  </si>
  <si>
    <t>10.1586/14787210.2014.901168</t>
  </si>
  <si>
    <t>Rabbit monoclonal antibodies directed at the T3SS effector protein YopM identify human pathogenic Yersinia isolates</t>
  </si>
  <si>
    <t>Rüter C, Silva MR, Grabowski B, Lubos ML, Scharnert J, Poceva M, von Tils D, Flieger A, Heesemann J, Bliska JB, Schmidt MA.</t>
  </si>
  <si>
    <t>Int J Med Microbiol. 2014 May;304(3-4):444-51. doi: 10.1016/j.ijmm.2014.02.003. Epub 2014 Feb 18.</t>
  </si>
  <si>
    <t>Rüter C</t>
  </si>
  <si>
    <t>10.1016/j.ijmm.2014.02.003</t>
  </si>
  <si>
    <t>Development of an Aotus nancymaae model for Shigella Vaccine immunogenicity and efficacy studies</t>
  </si>
  <si>
    <t>Gregory M, Kaminski RW, Lugo-Roman LA, Galvez Carrillo H, Tilley DH, Baldeviano C, Simons MP, Reynolds ND, Ranallo RT, Suvarnapunya AE, Venkatesan MM, Oaks EV.</t>
  </si>
  <si>
    <t>Infect Immun. 2014 May;82(5):2027-36. doi: 10.1128/IAI.01665-13. Epub 2014 Mar 4.</t>
  </si>
  <si>
    <t>Gregory M</t>
  </si>
  <si>
    <t>PMC3993435</t>
  </si>
  <si>
    <t>10.1128/IAI.01665-13</t>
  </si>
  <si>
    <t>Disease-outcome trees, EQ-5D scores, and estimated annual losses of quality-adjusted life years (QALYs) for 14 foodborne pathogens in the United States</t>
  </si>
  <si>
    <t>Batz M, Hoffmann S, Morris JG Jr.</t>
  </si>
  <si>
    <t>Foodborne Pathog Dis. 2014 May;11(5):395-402. doi: 10.1089/fpd.2013.1658. Epub 2014 Mar 3.</t>
  </si>
  <si>
    <t>Batz M</t>
  </si>
  <si>
    <t>10.1089/fpd.2013.1658</t>
  </si>
  <si>
    <t>Bacterial ligand stimulates TLR2-dependent chemokines of colon cell</t>
  </si>
  <si>
    <t>Mukherjee S, Sinha D, Ghosh AK, Biswas T.</t>
  </si>
  <si>
    <t>Immunobiology. 2014 May;219(5):350-6. doi: 10.1016/j.imbio.2013.12.002. Epub 2014 Jan 8.</t>
  </si>
  <si>
    <t>Mukherjee S</t>
  </si>
  <si>
    <t>10.1016/j.imbio.2013.12.002</t>
  </si>
  <si>
    <t>Potential novel antibiotics from HTS targeting the virulence-regulating transcription factor, VirF, from Shigella flexneri</t>
  </si>
  <si>
    <t>Emanuele AA, Adams NE, Chen YC, Maurelli AT, Garcia GA.</t>
  </si>
  <si>
    <t>J Antibiot (Tokyo). 2014 May;67(5):379-86. doi: 10.1038/ja.2014.10. Epub 2014 Feb 19.</t>
  </si>
  <si>
    <t>J Antibiot (Tokyo)</t>
  </si>
  <si>
    <t>PMC4050983</t>
  </si>
  <si>
    <t>NIHMS555962</t>
  </si>
  <si>
    <t>10.1038/ja.2014.10</t>
  </si>
  <si>
    <t>Specific microbial attachment to root knot nematodes in suppressive soil</t>
  </si>
  <si>
    <t>Adam M, Westphal A, Hallmann J, Heuer H.</t>
  </si>
  <si>
    <t>Appl Environ Microbiol. 2014 May;80(9):2679-86. doi: 10.1128/AEM.03905-13. Epub 2014 Feb 14.</t>
  </si>
  <si>
    <t>Adam M</t>
  </si>
  <si>
    <t>PMC3993313</t>
  </si>
  <si>
    <t>10.1128/AEM.03905-13</t>
  </si>
  <si>
    <t>Mitrecin A, an endolysin-like bacteriolytic enzyme from a newly isolated soil streptomycete</t>
  </si>
  <si>
    <t>Farris MH, Steinberg AD.</t>
  </si>
  <si>
    <t>Lett Appl Microbiol. 2014 May;58(5):493-502. doi: 10.1111/lam.12220. Epub 2014 Feb 24.</t>
  </si>
  <si>
    <t>Farris MH</t>
  </si>
  <si>
    <t>PMC4238840</t>
  </si>
  <si>
    <t>10.1111/lam.12220</t>
  </si>
  <si>
    <t>Long-term comparison of antibiotic resistance in Vibrio cholerae O1 and Shigella species between urban and rural Bangladesh</t>
  </si>
  <si>
    <t>Klontz EH, Das SK, Ahmed D, Ahmed S, Chisti MJ, Malek MA, Faruque AS, Klontz KC.</t>
  </si>
  <si>
    <t>Clin Infect Dis. 2014 May;58(9):e133-6. doi: 10.1093/cid/ciu040. Epub 2014 Jan 22.</t>
  </si>
  <si>
    <t>Klontz EH</t>
  </si>
  <si>
    <t>PMC3982837</t>
  </si>
  <si>
    <t>10.1093/cid/ciu040</t>
  </si>
  <si>
    <t>An environmental Escherichia albertii strain, DM104, induces protective immunity to Shigella dysenteriae in guinea pig eye model</t>
  </si>
  <si>
    <t>Chowdhury FM, Rahman MZ, Khan SI, Ahsan CR, Birkeland NK.</t>
  </si>
  <si>
    <t>Curr Microbiol. 2014 May;68(5):642-7. doi: 10.1007/s00284-014-0522-y. Epub 2014 Jan 23.</t>
  </si>
  <si>
    <t>10.1007/s00284-014-0522-y</t>
  </si>
  <si>
    <t>Proportion of extended-spectrum β-lactamase (ESBL)-producing isolates among Enterobacteriaceae in Africa: evaluation of the evidence--systematic review</t>
  </si>
  <si>
    <t>Tansarli GS, Poulikakos P, Kapaskelis A, Falagas ME.</t>
  </si>
  <si>
    <t>J Antimicrob Chemother. 2014 May;69(5):1177-84. doi: 10.1093/jac/dkt500. Epub 2014 Jan 6.</t>
  </si>
  <si>
    <t>Tansarli GS</t>
  </si>
  <si>
    <t>10.1093/jac/dkt500</t>
  </si>
  <si>
    <t>Targeting relaxase genes for classification of the predominant plasmids in Enterobacteriaceae</t>
  </si>
  <si>
    <t>Compain F, Poisson A, Le Hello S, Branger C, Weill FX, Arlet G, Decré D.</t>
  </si>
  <si>
    <t>Int J Med Microbiol. 2014 May;304(3-4):236-42. doi: 10.1016/j.ijmm.2013.09.009. Epub 2013 Oct 19.</t>
  </si>
  <si>
    <t>Compain F</t>
  </si>
  <si>
    <t>10.1016/j.ijmm.2013.09.009</t>
  </si>
  <si>
    <t>Synthesis, crystal structure, optical properties and antibacterial evaluation of novel imidazo[1, 5-a]pyridine derivatives bearing a hydrazone moiety</t>
  </si>
  <si>
    <t>Ge YQ, Li FR, Zhang YJ, Bi YS, Cao XQ, Duan GY, Wang JW, Liu ZL.</t>
  </si>
  <si>
    <t>Luminescence. 2014 May;29(3):293-300. doi: 10.1002/bio.2547. Epub 2013 Jun 24.</t>
  </si>
  <si>
    <t>Ge YQ</t>
  </si>
  <si>
    <t>Luminescence</t>
  </si>
  <si>
    <t>10.1002/bio.2547</t>
  </si>
  <si>
    <t>Bacterial microbiota of the ocular surface of captive and free-ranging microbats: Desmodus rotundus, Diameus youngi and Artibeus lituratus</t>
  </si>
  <si>
    <t>Leigue Dos Santos L, Montiani-Ferreira F, Lima L, Lange R, de Barros Filho IR.</t>
  </si>
  <si>
    <t>Vet Ophthalmol. 2014 May;17(3):157-61. doi: 10.1111/vop.12054. Epub 2013 May 28.</t>
  </si>
  <si>
    <t>Leigue Dos Santos L</t>
  </si>
  <si>
    <t>Vet Ophthalmol</t>
  </si>
  <si>
    <t>10.1111/vop.12054</t>
  </si>
  <si>
    <t>Autophagy in antimicrobial immunity</t>
  </si>
  <si>
    <t>Gomes LC, Dikic I.</t>
  </si>
  <si>
    <t>Mol Cell. 2014 Apr 24;54(2):224-33. doi: 10.1016/j.molcel.2014.03.009.</t>
  </si>
  <si>
    <t>Gomes LC</t>
  </si>
  <si>
    <t>10.1016/j.molcel.2014.03.009</t>
  </si>
  <si>
    <t>2014 Apr 24</t>
  </si>
  <si>
    <t>The periplasmic enzyme, AnsB, of Shigella flexneri modulates bacterial adherence to host epithelial cells</t>
  </si>
  <si>
    <t>George DT, Mathesius U, Behm CA, Verma NK.</t>
  </si>
  <si>
    <t>PLoS One. 2014 Apr 24;9(4):e94954. doi: 10.1371/journal.pone.0094954. eCollection 2014.</t>
  </si>
  <si>
    <t>PMC3998974</t>
  </si>
  <si>
    <t>10.1371/journal.pone.0094954</t>
  </si>
  <si>
    <t>A facile approach to prepare a dual functionalized DNA based material in a bio-deep eutectic solvent</t>
  </si>
  <si>
    <t>Mondal D, Bhatt J, Sharma M, Chatterjee S, Prasad K.</t>
  </si>
  <si>
    <t>Chem Commun (Camb). 2014 Apr 18;50(30):3989-92. doi: 10.1039/c4cc00145a. Epub 2014 Mar 10.</t>
  </si>
  <si>
    <t>Mondal D</t>
  </si>
  <si>
    <t>10.1039/c4cc00145a</t>
  </si>
  <si>
    <t>2014 Apr 18</t>
  </si>
  <si>
    <t>Investigation of key interventions for shigellosis outbreak control in China</t>
  </si>
  <si>
    <t>Chen T, Leung RK, Zhou Z, Liu R, Zhang X, Zhang L.</t>
  </si>
  <si>
    <t>PLoS One. 2014 Apr 15;9(4):e95006. doi: 10.1371/journal.pone.0095006. eCollection 2014.</t>
  </si>
  <si>
    <t>Chen T</t>
  </si>
  <si>
    <t>PMC3988114</t>
  </si>
  <si>
    <t>10.1371/journal.pone.0095006</t>
  </si>
  <si>
    <t>2014 Apr 15</t>
  </si>
  <si>
    <t>Host and bacterial proteins that repress recruitment of LC3 to Shigella early during infection</t>
  </si>
  <si>
    <t>Baxt LA, Goldberg MB.</t>
  </si>
  <si>
    <t>PLoS One. 2014 Apr 10;9(4):e94653. doi: 10.1371/journal.pone.0094653. eCollection 2014.</t>
  </si>
  <si>
    <t>Baxt LA</t>
  </si>
  <si>
    <t>PMC3983221</t>
  </si>
  <si>
    <t>10.1371/journal.pone.0094653</t>
  </si>
  <si>
    <t>2014 Apr 10</t>
  </si>
  <si>
    <t>IcsA is a Shigella flexneri adhesin regulated by the type III secretion system and required for pathogenesis</t>
  </si>
  <si>
    <t>Brotcke Zumsteg A, Goosmann C, Brinkmann V, Morona R, Zychlinsky A.</t>
  </si>
  <si>
    <t>Cell Host Microbe. 2014 Apr 9;15(4):435-45. doi: 10.1016/j.chom.2014.03.001.</t>
  </si>
  <si>
    <t>Brotcke Zumsteg A</t>
  </si>
  <si>
    <t>10.1016/j.chom.2014.03.001</t>
  </si>
  <si>
    <t>2014 Apr 9</t>
  </si>
  <si>
    <t>Shigella stands up to the challenge of adhesion</t>
  </si>
  <si>
    <t>Biskri L, Allaoui A.</t>
  </si>
  <si>
    <t>Cell Host Microbe. 2014 Apr 9;15(4):393-5. doi: 10.1016/j.chom.2014.03.009.</t>
  </si>
  <si>
    <t>Biskri L</t>
  </si>
  <si>
    <t>10.1016/j.chom.2014.03.009</t>
  </si>
  <si>
    <t>A multifunctional region of the Shigella type 3 effector IpgB1 is important for secretion from bacteria and membrane targeting in eukaryotic cells</t>
  </si>
  <si>
    <t>Costa SC, Lesser CF.</t>
  </si>
  <si>
    <t>PLoS One. 2014 Apr 9;9(4):e93461. doi: 10.1371/journal.pone.0093461. eCollection 2014.</t>
  </si>
  <si>
    <t>Costa SC</t>
  </si>
  <si>
    <t>PMC3981709</t>
  </si>
  <si>
    <t>10.1371/journal.pone.0093461</t>
  </si>
  <si>
    <t>Synthesis, structures, spectroscopy and antimicrobial properties of complexes of copper(II) with salicylaldehyde N-substituted thiosemicarbazones and 2,2'-bipyridine or 1,10-phenanthroline</t>
  </si>
  <si>
    <t>Lobana TS, Indoria S, Jassal AK, Kaur H, Arora DS, Jasinski JP.</t>
  </si>
  <si>
    <t>Eur J Med Chem. 2014 Apr 9;76:145-54. doi: 10.1016/j.ejmech.2014.02.009. Epub 2014 Feb 8.</t>
  </si>
  <si>
    <t>Lobana TS</t>
  </si>
  <si>
    <t>10.1016/j.ejmech.2014.02.009</t>
  </si>
  <si>
    <t>The preliminary assessment of anti-microbial activity of HPLC separated components of Kirkia wilmsii</t>
  </si>
  <si>
    <t>Chigayo K, Mojapelo PE, Bessong P, Gumbo JR.</t>
  </si>
  <si>
    <t>Afr J Tradit Complement Altern Med. 2014 Apr 3;11(3):275-81. doi: 10.4314/ajtcam.v11i3.38. eCollection 2014.</t>
  </si>
  <si>
    <t>Chigayo K</t>
  </si>
  <si>
    <t>PMC4202449</t>
  </si>
  <si>
    <t>10.4314/ajtcam.v11i3.38</t>
  </si>
  <si>
    <t>2014 Apr 3</t>
  </si>
  <si>
    <t>Probiotic properties of Lactobacillus strains isolated from gizzard of local poultry</t>
  </si>
  <si>
    <t>Idoui T.</t>
  </si>
  <si>
    <t>Iran J Microbiol. 2014 Apr;6(2):120-6.</t>
  </si>
  <si>
    <t>Idoui T</t>
  </si>
  <si>
    <t>PMC4281659</t>
  </si>
  <si>
    <t>2014 Apr</t>
  </si>
  <si>
    <t>Total Phenolic Content and Antibacterial Activity of Five Plants of Labiatae against Four Foodborne and Some Other Bacteria</t>
  </si>
  <si>
    <t>Mahboubi A, Kamalinejad M, Ayatollahi AM, Babaeian M.</t>
  </si>
  <si>
    <t>Iran J Pharm Res. 2014 Spring;13(2):559-66.</t>
  </si>
  <si>
    <t>PMC4157031</t>
  </si>
  <si>
    <t>2014 Spring</t>
  </si>
  <si>
    <t>Analgesic, antibacterial and central nervous system depressant activities of Albizia procera leaves</t>
  </si>
  <si>
    <t>Khatoon MM, Khatun MH, Islam ME, Parvin MS.</t>
  </si>
  <si>
    <t>Asian Pac J Trop Biomed. 2014 Apr;4(4):279-84. doi: 10.12980/APJTB.4.2014C348.</t>
  </si>
  <si>
    <t>Khatoon MM</t>
  </si>
  <si>
    <t>Asian Pac J Trop Biomed</t>
  </si>
  <si>
    <t>PMC3929790</t>
  </si>
  <si>
    <t>10.12980/APJTB.4.2014C348</t>
  </si>
  <si>
    <t>Reactive arthritis mimicking inflammatory bowel disease arthritis: a challenging diagnosis</t>
  </si>
  <si>
    <t>Trabulo D, Mangualde J, Cremers I, Oliveira AP.</t>
  </si>
  <si>
    <t>Acta Reumatol Port. 2014 Apr-Jun;39(2):188-92.</t>
  </si>
  <si>
    <t>Trabulo D</t>
  </si>
  <si>
    <t>Acta Reumatol Port</t>
  </si>
  <si>
    <t>2014 Apr-Jun</t>
  </si>
  <si>
    <t>Effect of shiga toxin and its subunits on cytokine induction in different cell lines</t>
  </si>
  <si>
    <t>Moazzezy N, Oloomi M, Bouzari S.</t>
  </si>
  <si>
    <t>Int J Mol Cell Med. 2014 Spring;3(2):108-17.</t>
  </si>
  <si>
    <t>Moazzezy N</t>
  </si>
  <si>
    <t>PMC4082813</t>
  </si>
  <si>
    <t>Purification of a novel chitin-binding lectin with antimicrobial and antibiofilm activities from a bangladeshi cultivar of potato (Solanum tuberosum)</t>
  </si>
  <si>
    <t>Hasan I, Ozeki Y, Kabir SR.</t>
  </si>
  <si>
    <t>Indian J Biochem Biophys. 2014 Apr;51(2):142-8.</t>
  </si>
  <si>
    <t>Indian J Biochem Biophys</t>
  </si>
  <si>
    <t>Shigella flexneri Inhibits Intestinal Inflammation by Modulation of Host Sphingosine-1-Phosphate in Mice</t>
  </si>
  <si>
    <t>Kim YI, Yang JY, Ko HJ, Kweon MN, Chang SY.</t>
  </si>
  <si>
    <t>Immune Netw. 2014 Apr;14(2):100-6. doi: 10.4110/in.2014.14.2.100. Epub 2014 Apr 21.</t>
  </si>
  <si>
    <t>Kim YI</t>
  </si>
  <si>
    <t>Immune Netw</t>
  </si>
  <si>
    <t>PMC4022777</t>
  </si>
  <si>
    <t>10.4110/in.2014.14.2.100</t>
  </si>
  <si>
    <t>Prevalence of Shigella, Salmonella and Campylobacter species and their susceptibility patters among under five children with diarrhea in Hawassa town, south Ethiopia</t>
  </si>
  <si>
    <t>Mulatu G, Beyene G, Zeynudin A.</t>
  </si>
  <si>
    <t>Ethiop J Health Sci. 2014 Apr;24(2):101-8. doi: 10.4314/ejhs.v24i2.1.</t>
  </si>
  <si>
    <t>Mulatu G</t>
  </si>
  <si>
    <t>PMC4006203</t>
  </si>
  <si>
    <t>10.4314/ejhs.v24i2.1</t>
  </si>
  <si>
    <t>The large-scale blast score ratio (LS-BSR) pipeline: a method to rapidly compare genetic content between bacterial genomes</t>
  </si>
  <si>
    <t>Sahl JW, Caporaso JG, Rasko DA, Keim P.</t>
  </si>
  <si>
    <t>PeerJ. 2014 Apr 1;2:e332. doi: 10.7717/peerj.332. eCollection 2014.</t>
  </si>
  <si>
    <t>PMC3976120</t>
  </si>
  <si>
    <t>10.7717/peerj.332</t>
  </si>
  <si>
    <t>2014 Apr 1</t>
  </si>
  <si>
    <t>[Preparation and identification of the polyclonal antibody against GAPDH protein from Shigella flexneri M90T]</t>
  </si>
  <si>
    <t>Wang Y, Liao X, Yue J, Zhou W, Liang L, Huhe B.</t>
  </si>
  <si>
    <t>Xi Bao Yu Fen Zi Mian Yi Xue Za Zhi. 2014 Apr;30(4):407-10.</t>
  </si>
  <si>
    <t>Assessment of bacteriological quality of ready to eat food vended in streets of Silchar city, Assam, India</t>
  </si>
  <si>
    <t>Sharma I, Mazumdar JA.</t>
  </si>
  <si>
    <t>Indian J Med Microbiol. 2014 Apr-Jun;32(2):169-71. doi: 10.4103/0255-0857.129809.</t>
  </si>
  <si>
    <t>Sharma I</t>
  </si>
  <si>
    <t>10.4103/0255-0857.129809</t>
  </si>
  <si>
    <t>Antimicrobial resistance patterns and characterization of integrons in clinical isolates of Shigella from China</t>
  </si>
  <si>
    <t>Yang H, Pan Y, Hu L, Liu Y, Ye Y, Cheng J, Li J.</t>
  </si>
  <si>
    <t>Can J Microbiol. 2014 Apr;60(4):237-42. doi: 10.1139/cjm-2013-0893. Epub 2014 Mar 7.</t>
  </si>
  <si>
    <t>Yang H</t>
  </si>
  <si>
    <t>10.1139/cjm-2013-0893</t>
  </si>
  <si>
    <t>Quantitative microbial risk assessment of antibacterial hand hygiene products on risk of shigellosis</t>
  </si>
  <si>
    <t>Schaffner DW, Bowman JP, English DJ, Fischler GE, Fuls JL, Krowka JF, Kruszewski FH.</t>
  </si>
  <si>
    <t>J Food Prot. 2014 Apr;77(4):574-82. doi: 10.4315/0362-028X.JFP-13-366.</t>
  </si>
  <si>
    <t>10.4315/0362-028X.JFP-13-366</t>
  </si>
  <si>
    <t>OmpA and OmpC are critical host factors for bacteriophage Sf6 entry in Shigella</t>
  </si>
  <si>
    <t>Parent KN, Erb ML, Cardone G, Nguyen K, Gilcrease EB, Porcek NB, Pogliano J, Baker TS, Casjens SR.</t>
  </si>
  <si>
    <t>Mol Microbiol. 2014 Apr;92(1):47-60. doi: 10.1111/mmi.12536. Epub 2014 Mar 6.</t>
  </si>
  <si>
    <t>Parent KN</t>
  </si>
  <si>
    <t>PMC4034267</t>
  </si>
  <si>
    <t>NIHMS571061</t>
  </si>
  <si>
    <t>10.1111/mmi.12536</t>
  </si>
  <si>
    <t>New insights into the crosstalk between Shigella and T lymphocytes</t>
  </si>
  <si>
    <t>Salgado-Pabón W, Konradt C, Sansonetti PJ, Phalipon A.</t>
  </si>
  <si>
    <t>Trends Microbiol. 2014 Apr;22(4):192-8. doi: 10.1016/j.tim.2014.02.002. Epub 2014 Mar 6.</t>
  </si>
  <si>
    <t>Salgado-Pabón W</t>
  </si>
  <si>
    <t>10.1016/j.tim.2014.02.002</t>
  </si>
  <si>
    <t>Meteorological variables and bacillary dysentery cases in Changsha City, China</t>
  </si>
  <si>
    <t>Gao L, Zhang Y, Ding G, Liu Q, Zhou M, Li X, Jiang B.</t>
  </si>
  <si>
    <t>Am J Trop Med Hyg. 2014 Apr;90(4):697-704. doi: 10.4269/ajtmh.13-0198. Epub 2014 Mar 3.</t>
  </si>
  <si>
    <t>PMC3973515</t>
  </si>
  <si>
    <t>10.4269/ajtmh.13-0198</t>
  </si>
  <si>
    <t>Plantaricin LD1: a bacteriocin produced by food isolate of Lactobacillus plantarum LD1</t>
  </si>
  <si>
    <t>Appl Biochem Biotechnol. 2014 Apr;172(7):3354-62. doi: 10.1007/s12010-014-0775-8. Epub 2014 Feb 13.</t>
  </si>
  <si>
    <t>10.1007/s12010-014-0775-8</t>
  </si>
  <si>
    <t>Identification of an O-acyltransferase gene (oacB) that mediates 3- and 4-O-acetylation of rhamnose III in Shigella flexneri O antigens</t>
  </si>
  <si>
    <t>Wang J, Knirel YA, Lan R, Senchenkova SN, Luo X, Perepelov AV, Wang Y, Shashkov AS, Xu J, Sun Q.</t>
  </si>
  <si>
    <t>J Bacteriol. 2014 Apr;196(8):1525-31. doi: 10.1128/JB.01393-13. Epub 2014 Feb 7.</t>
  </si>
  <si>
    <t>PMC3993362</t>
  </si>
  <si>
    <t>10.1128/JB.01393-13</t>
  </si>
  <si>
    <t>Distribution of indigenous bacterial pathogens and potential pathogens associated with roof-harvested rainwater</t>
  </si>
  <si>
    <t>Dobrowsky PH, De Kwaadsteniet M, Cloete TE, Khan W.</t>
  </si>
  <si>
    <t>Appl Environ Microbiol. 2014 Apr;80(7):2307-16. doi: 10.1128/AEM.04130-13. Epub 2014 Jan 31.</t>
  </si>
  <si>
    <t>Dobrowsky PH</t>
  </si>
  <si>
    <t>PMC3993141</t>
  </si>
  <si>
    <t>10.1128/AEM.04130-13</t>
  </si>
  <si>
    <t>Genomic portrait of the evolution and epidemic spread of a recently emerged multidrug-resistant Shigella flexneri clone in China</t>
  </si>
  <si>
    <t>Zhang N, Lan R, Sun Q, Wang J, Wang Y, Zhang J, Yu D, Hu W, Hu S, Dai H, Du P, Wang H, Xu J.</t>
  </si>
  <si>
    <t>J Clin Microbiol. 2014 Apr;52(4):1119-26. doi: 10.1128/JCM.02669-13. Epub 2014 Jan 22.</t>
  </si>
  <si>
    <t>Zhang N</t>
  </si>
  <si>
    <t>PMC3993495</t>
  </si>
  <si>
    <t>10.1128/JCM.02669-13</t>
  </si>
  <si>
    <t>Inhibition of death receptor signaling by bacterial gut pathogens</t>
  </si>
  <si>
    <t>Giogha C, Lung TW, Pearson JS, Hartland EL.</t>
  </si>
  <si>
    <t>Cytokine Growth Factor Rev. 2014 Apr;25(2):235-43. doi: 10.1016/j.cytogfr.2013.12.012. Epub 2013 Dec 25.</t>
  </si>
  <si>
    <t>Cytokine Growth Factor Rev</t>
  </si>
  <si>
    <t>10.1016/j.cytogfr.2013.12.012</t>
  </si>
  <si>
    <t>Comparison of the BD MAX enteric bacterial panel to routine culture methods for detection of Campylobacter, enterohemorrhagic Escherichia coli (O157), Salmonella, and Shigella isolates in preserved stool specimens</t>
  </si>
  <si>
    <t>Anderson NW, Buchan BW, Ledeboer NA.</t>
  </si>
  <si>
    <t>J Clin Microbiol. 2014 Apr;52(4):1222-4. doi: 10.1128/JCM.03099-13. Epub 2014 Jan 15.</t>
  </si>
  <si>
    <t>Anderson NW</t>
  </si>
  <si>
    <t>PMC3993502</t>
  </si>
  <si>
    <t>10.1128/JCM.03099-13</t>
  </si>
  <si>
    <t>Protection of mice against Shiga toxin 2 (Stx2)-associated damage by maternal immunization with a Brucella lumazine synthase-Stx2 B subunit chimera</t>
  </si>
  <si>
    <t>Mejias MP, Cabrera G, Fernández-Brando RJ, Baschkier A, Ghersi G, Abrey-Recalde MJ, Miliwebsky E, Meiss R, Goldbaum F, Zylberman V, Rivas M, Palermo MS.</t>
  </si>
  <si>
    <t>Infect Immun. 2014 Apr;82(4):1491-9. doi: 10.1128/IAI.00027-14. Epub 2014 Jan 13.</t>
  </si>
  <si>
    <t>Mejias MP</t>
  </si>
  <si>
    <t>PMC3993387</t>
  </si>
  <si>
    <t>10.1128/IAI.00027-14</t>
  </si>
  <si>
    <t>24-Branched Δ5 sterols from Laurencia papillosa red seaweed with antibacterial activity against human pathogenic bacteria</t>
  </si>
  <si>
    <t>Kavita K, Singh VK, Jha B.</t>
  </si>
  <si>
    <t>Microbiol Res. 2014 Apr;169(4):301-6. doi: 10.1016/j.micres.2013.07.002. Epub 2013 Jul 31.</t>
  </si>
  <si>
    <t>Kavita K</t>
  </si>
  <si>
    <t>10.1016/j.micres.2013.07.002</t>
  </si>
  <si>
    <t>International outbreak investigation of Salmonella Heidelberg associated with in-flight catering</t>
  </si>
  <si>
    <t>Rebolledo J, Garvey P, Ryan A, O'Donnell J, Cormican M, Jackson S, Cloak F, Cullen L, Swaan CM, Schimmer B, Appels RW, Nygard K, Finley R, Sreenivasan N, Lenglet A, Gossner C, McKeown P.</t>
  </si>
  <si>
    <t>Epidemiol Infect. 2014 Apr;142(4):833-42. doi: 10.1017/S0950268813001714. Epub 2013 Jul 26.</t>
  </si>
  <si>
    <t>Rebolledo J</t>
  </si>
  <si>
    <t>PMC9151100</t>
  </si>
  <si>
    <t>10.1017/S0950268813001714</t>
  </si>
  <si>
    <t>Hemolytic uremic syndrome associated with Clostridium difficile infection</t>
  </si>
  <si>
    <t>Alvarado AS, Brodsky SV, Nadasdy T, Singh N.</t>
  </si>
  <si>
    <t>Clin Nephrol. 2014 Apr;81(4):302-6. doi: 10.5414/CN107691.</t>
  </si>
  <si>
    <t>Alvarado AS</t>
  </si>
  <si>
    <t>Clin Nephrol</t>
  </si>
  <si>
    <t>10.5414/CN107691</t>
  </si>
  <si>
    <t>Draft genome sequences of the type strains of Shigella flexneri held at Public Health England: comparison of classical phenotypic and novel molecular assays with whole genome sequence</t>
  </si>
  <si>
    <t>Ashton PM, Baker KS, Gentle A, Wooldridge DJ, Thomson NR, Dallman TJ, Jenkins C.</t>
  </si>
  <si>
    <t>Gut Pathog. 2014 Mar 31;6(1):7. doi: 10.1186/1757-4749-6-7.</t>
  </si>
  <si>
    <t>Ashton PM</t>
  </si>
  <si>
    <t>PMC3972513</t>
  </si>
  <si>
    <t>10.1186/1757-4749-6-7</t>
  </si>
  <si>
    <t>2014 Mar 31</t>
  </si>
  <si>
    <t>Oral administration of live Shigella vaccine candidates in rhesus monkeys show no evidence of competition for colonization and immunogenicity between different serotypes</t>
  </si>
  <si>
    <t>Ranallo RT, Kaminski R, Baqar S, Dutta M, Lugo-Roman LA, Boren T, Barnoy S, Venkatesan MM.</t>
  </si>
  <si>
    <t>Vaccine. 2014 Mar 26;32(15):1754-60. doi: 10.1016/j.vaccine.2013.12.068. Epub 2014 Feb 9.</t>
  </si>
  <si>
    <t>Ranallo RT</t>
  </si>
  <si>
    <t>10.1016/j.vaccine.2013.12.068</t>
  </si>
  <si>
    <t>2014 Mar 26</t>
  </si>
  <si>
    <t>The challenges and successes of implementing a sustainable antimicrobial resistance surveillance programme in Nepal</t>
  </si>
  <si>
    <t>Malla S, Dumre SP, Shakya G, Kansakar P, Rai B, Hossain A, Nair GB, Albert MJ, Sack D, Baker S, Rahman M; Antimicrobial Resistance Surveillance Programme team, Nepal.</t>
  </si>
  <si>
    <t>BMC Public Health. 2014 Mar 21;14:269. doi: 10.1186/1471-2458-14-269.</t>
  </si>
  <si>
    <t>Malla S</t>
  </si>
  <si>
    <t>PMC4234382</t>
  </si>
  <si>
    <t>10.1186/1471-2458-14-269</t>
  </si>
  <si>
    <t>2014 Mar 21</t>
  </si>
  <si>
    <t>Presence of enterotoxigenic Staphylococcus aureus in artisan fruit salads in the city of San Luis, Argentina</t>
  </si>
  <si>
    <t>Estrada CS, Alcaráz LE, Satorres SE, Manfredi E, Velázquez Ldel C.</t>
  </si>
  <si>
    <t>Braz J Microbiol. 2014 Mar 10;44(4):1155-61. doi: 10.1590/S1517-83822014005000001. eCollection 2013 Dec.</t>
  </si>
  <si>
    <t>Estrada CS</t>
  </si>
  <si>
    <t>PMC3958181</t>
  </si>
  <si>
    <t>10.1590/S1517-83822014005000001</t>
  </si>
  <si>
    <t>2014 Mar 10</t>
  </si>
  <si>
    <t>Conformational diversity of O-antigen polysaccharides of the Gram-negative bacterium Shigella flexneri serotype Y</t>
  </si>
  <si>
    <t>Kang Y, Barbirz S, Lipowsky R, Santer M.</t>
  </si>
  <si>
    <t>J Phys Chem B. 2014 Mar 6;118(9):2523-34. doi: 10.1021/jp4111713. Epub 2014 Feb 21.</t>
  </si>
  <si>
    <t>10.1021/jp4111713</t>
  </si>
  <si>
    <t>2014 Mar 6</t>
  </si>
  <si>
    <t>Thinking outside the Osp(G)--kinase activation by E2-ubiquitin</t>
  </si>
  <si>
    <t>EMBO J. 2014 Mar 3;33(5):403-4. doi: 10.1002/embj.201387606. Epub 2014 Jan 30.</t>
  </si>
  <si>
    <t>PMC3989621</t>
  </si>
  <si>
    <t>10.1002/embj.201387606</t>
  </si>
  <si>
    <t>2014 Mar 3</t>
  </si>
  <si>
    <t>E2~Ub conjugates regulate the kinase activity of Shigella effector OspG during pathogenesis</t>
  </si>
  <si>
    <t>Pruneda JN, Smith FD, Daurie A, Swaney DL, Villén J, Scott JD, Stadnyk AW, Le Trong I, Stenkamp RE, Klevit RE, Rohde JR, Brzovic PS.</t>
  </si>
  <si>
    <t>EMBO J. 2014 Mar 3;33(5):437-49. doi: 10.1002/embj.201386386. Epub 2014 Jan 20.</t>
  </si>
  <si>
    <t>PMC3989626</t>
  </si>
  <si>
    <t>10.1002/embj.201386386</t>
  </si>
  <si>
    <t>Plasmid-mediated quinolone resistance in Shigella isolates over a decade in India</t>
  </si>
  <si>
    <t>Taneja N, Kumar A, Appannanavar S, Verma G, Sharma M.</t>
  </si>
  <si>
    <t>J Glob Antimicrob Resist. 2014 Mar;2(1):59-60. doi: 10.1016/j.jgar.2013.10.006. Epub 2013 Nov 17.</t>
  </si>
  <si>
    <t>10.1016/j.jgar.2013.10.006</t>
  </si>
  <si>
    <t>2014 Mar</t>
  </si>
  <si>
    <t>Widespread antibiotic resistance of diarrheagenic Escherichia coli and Shigella species</t>
  </si>
  <si>
    <t>Sadeghabadi AF, Ajami A, Fadaei R, Zandieh M, Heidari E, Sadeghi M, Ataei B, Hoseini SG.</t>
  </si>
  <si>
    <t>J Res Med Sci. 2014 Mar;19(Suppl 1):S51-5.</t>
  </si>
  <si>
    <t>Sadeghabadi AF</t>
  </si>
  <si>
    <t>J Res Med Sci</t>
  </si>
  <si>
    <t>PMC4078378</t>
  </si>
  <si>
    <t>Report: prevalence of shigellosis in three different areas of Karachi</t>
  </si>
  <si>
    <t>Qureshi T, Saeed A, Usmanghani K.</t>
  </si>
  <si>
    <t>Pak J Pharm Sci. 2014 Mar;27(2):381-8.</t>
  </si>
  <si>
    <t>Qureshi T</t>
  </si>
  <si>
    <t>Low compliance with national guidelines for preventing transmission of group 1 nationally notifiable infectious diseases in Korea</t>
  </si>
  <si>
    <t>Kim ES, Song KH, Kim BN, Kwak YG, Lee CS, Park SW, Moon C, Park KH, Jang HC, Yeom JS, Oh WS, Kim CJ, Kim HB, Lim HS.</t>
  </si>
  <si>
    <t>Yonsei Med J. 2014 Mar;55(2):435-41. doi: 10.3349/ymj.2014.55.2.435.</t>
  </si>
  <si>
    <t>Yonsei Med J</t>
  </si>
  <si>
    <t>PMC3936634</t>
  </si>
  <si>
    <t>10.3349/ymj.2014.55.2.435</t>
  </si>
  <si>
    <t>Coverage of diarrhoea-associated Escherichia coli isolates from different origins with two types of phage cocktails</t>
  </si>
  <si>
    <t>Bourdin G, Navarro A, Sarker SA, Pittet AC, Qadri F, Sultana S, Cravioto A, Talukder KA, Reuteler G, Brüssow H.</t>
  </si>
  <si>
    <t>Microb Biotechnol. 2014 Mar;7(2):165-76. doi: 10.1111/1751-7915.12113.</t>
  </si>
  <si>
    <t>Bourdin G</t>
  </si>
  <si>
    <t>PMC3937720</t>
  </si>
  <si>
    <t>10.1111/1751-7915.12113</t>
  </si>
  <si>
    <t>Antimicrobial function of SHβAP, a novel hemoglobin β chain-related antimicrobial peptide, isolated from the liver of skipjack tuna, Katsuwonus pelamis</t>
  </si>
  <si>
    <t>Seo JK, Lee MJ, Jung HG, Go HJ, Kim YJ, Park NG.</t>
  </si>
  <si>
    <t>Fish Shellfish Immunol. 2014 Mar;37(1):173-83. doi: 10.1016/j.fsi.2014.01.021. Epub 2014 Feb 2.</t>
  </si>
  <si>
    <t>10.1016/j.fsi.2014.01.021</t>
  </si>
  <si>
    <t>A gene knock-in method used to purify plasmid pSPI12 from Salmonella enterica serovar Pullorum and characterization of IpaJ</t>
  </si>
  <si>
    <t>Li Q, Hu Y, Xu Y, Chen J, Fang L, Liu Z, Jiao X.</t>
  </si>
  <si>
    <t>J Microbiol Methods. 2014 Mar;98:128-33. doi: 10.1016/j.mimet.2014.01.011. Epub 2014 Jan 24.</t>
  </si>
  <si>
    <t>10.1016/j.mimet.2014.01.011</t>
  </si>
  <si>
    <t>Reassessing provider reporting in the age of electronic surveillance</t>
  </si>
  <si>
    <t>Stachel AG, Waechter H, Bornschlegel K, Reddy V, Hanson H, Wen T, Baumgartner J, Balter S.</t>
  </si>
  <si>
    <t>J Public Health Manag Pract. 2014 Mar-Apr;20(2):240-5. doi: 10.1097/PHH.0b013e31829d8047.</t>
  </si>
  <si>
    <t>Stachel AG</t>
  </si>
  <si>
    <t>J Public Health Manag Pract</t>
  </si>
  <si>
    <t>10.1097/PHH.0b013e31829d8047</t>
  </si>
  <si>
    <t>2014 Mar-Apr</t>
  </si>
  <si>
    <t>Importance of cholera and other etiologies of acute diarrhea in post-earthquake Port-au-Prince, Haiti</t>
  </si>
  <si>
    <t>Charles M, Delva GG, Boutin J, Severe K, Peck M, Mabou MM, Wright PF, Pape JW.</t>
  </si>
  <si>
    <t>Am J Trop Med Hyg. 2014 Mar;90(3):511-7. doi: 10.4269/ajtmh.13-0514. Epub 2014 Jan 20.</t>
  </si>
  <si>
    <t>Charles M</t>
  </si>
  <si>
    <t>PMC3945697</t>
  </si>
  <si>
    <t>10.4269/ajtmh.13-0514</t>
  </si>
  <si>
    <t>Relationship between O-antigen chain length and resistance to colicin E2 in Shigella flexneri</t>
  </si>
  <si>
    <t>Tran ENH, Papadopoulos M, Morona R.</t>
  </si>
  <si>
    <t>Microbiology (Reading). 2014 Mar;160(Pt 3):589-601. doi: 10.1099/mic.0.074955-0. Epub 2014 Jan 14.</t>
  </si>
  <si>
    <t>10.1099/mic.0.074955-0</t>
  </si>
  <si>
    <t>Epidemiological trends and patterns of antimicrobial resistance of Shigella spp. isolated from stool cultures in two different populations in Southern Israel</t>
  </si>
  <si>
    <t>Peleg I, Givon-Lavi N, Leibovitz E, Broides A.</t>
  </si>
  <si>
    <t>Diagn Microbiol Infect Dis. 2014 Mar;78(3):287-91. doi: 10.1016/j.diagmicrobio.2013.12.005. Epub 2013 Dec 14.</t>
  </si>
  <si>
    <t>Peleg I</t>
  </si>
  <si>
    <t>10.1016/j.diagmicrobio.2013.12.005</t>
  </si>
  <si>
    <t>Development and preclinical evaluation of a trivalent, formalin-inactivated Shigella whole-cell vaccine</t>
  </si>
  <si>
    <t>Kaminski RW, Wu M, Turbyfill KR, Clarkson K, Tai B, Bourgeois AL, Van De Verg LL, Walker RI, Oaks EV.</t>
  </si>
  <si>
    <t>Clin Vaccine Immunol. 2014 Mar;21(3):366-82. doi: 10.1128/CVI.00683-13. Epub 2014 Jan 8.</t>
  </si>
  <si>
    <t>PMC3957668</t>
  </si>
  <si>
    <t>10.1128/CVI.00683-13</t>
  </si>
  <si>
    <t>Real-time PCR threshold cycle cutoffs help to identify agents causing acute childhood diarrhea in Zanzibar</t>
  </si>
  <si>
    <t>Elfving K, Andersson M, Msellem MI, Welinder-Olsson C, Petzold M, Björkman A, Trollfors B, Mårtensson A, Lindh M.</t>
  </si>
  <si>
    <t>J Clin Microbiol. 2014 Mar;52(3):916-23. doi: 10.1128/JCM.02697-13. Epub 2014 Jan 8.</t>
  </si>
  <si>
    <t>PMC3957757</t>
  </si>
  <si>
    <t>10.1128/JCM.02697-13</t>
  </si>
  <si>
    <t>Antimicrobial resistance of Shigella spp. from humans in Shanghai, China, 2004-2011</t>
  </si>
  <si>
    <t>Zhang J, Jin H, Hu J, Yuan Z, Shi W, Yang X, Xu X, Meng J.</t>
  </si>
  <si>
    <t>Diagn Microbiol Infect Dis. 2014 Mar;78(3):282-6. doi: 10.1016/j.diagmicrobio.2013.11.023. Epub 2013 Dec 7.</t>
  </si>
  <si>
    <t>10.1016/j.diagmicrobio.2013.11.023</t>
  </si>
  <si>
    <t>Dissemination and serotype modification potential of pSFxv_2, an O-antigen PEtN modification plasmid in Shigella flexneri</t>
  </si>
  <si>
    <t>Sun Q, Knirel YA, Lan R, Wang J, Senchenkova SN, Shashkov AS, Wang Y, Wang Y, Luo X, Xu J.</t>
  </si>
  <si>
    <t>Glycobiology. 2014 Mar;24(3):305-13. doi: 10.1093/glycob/cwt115. Epub 2013 Dec 29.</t>
  </si>
  <si>
    <t>10.1093/glycob/cwt115</t>
  </si>
  <si>
    <t>A modified molecular beacons-based multiplex real-time PCR assay for simultaneous detection of eight foodborne pathogens in a single reaction and its application</t>
  </si>
  <si>
    <t>Hu Q, Lyu D, Shi X, Jiang Y, Lin Y, Li Y, Qiu Y, He L, Zhang R, Li Q.</t>
  </si>
  <si>
    <t>Foodborne Pathog Dis. 2014 Mar;11(3):207-14. doi: 10.1089/fpd.2013.1607. Epub 2013 Dec 14.</t>
  </si>
  <si>
    <t>Hu Q</t>
  </si>
  <si>
    <t>10.1089/fpd.2013.1607</t>
  </si>
  <si>
    <t>Nontyphoidal salmonella infection in children with acute gastroenteritis: prevalence, serotypes, and antimicrobial resistance in Shanghai, China</t>
  </si>
  <si>
    <t>Li Y, Xie X, Xu X, Wang X, Chang H, Wang C, Wang A, He Y, Yu H, Wang X, Zeng M.</t>
  </si>
  <si>
    <t>Foodborne Pathog Dis. 2014 Mar;11(3):200-6. doi: 10.1089/fpd.2013.1629. Epub 2013 Dec 6.</t>
  </si>
  <si>
    <t>10.1089/fpd.2013.1629</t>
  </si>
  <si>
    <t>Added value of multiplex Luminex Gastrointestinal Pathogen Panel (xTAG® GPP) testing in the diagnosis of infectious gastroenteritis</t>
  </si>
  <si>
    <t>Wessels E, Rusman LG, van Bussel MJ, Claas EC.</t>
  </si>
  <si>
    <t>Clin Microbiol Infect. 2014 Mar;20(3):O182-7. doi: 10.1111/1469-0691.12364. Epub 2013 Oct 17.</t>
  </si>
  <si>
    <t>Wessels E</t>
  </si>
  <si>
    <t>10.1111/1469-0691.12364</t>
  </si>
  <si>
    <t>Bacterial serine proteases secreted by the autotransporter pathway: classification, specificity, and role in virulence</t>
  </si>
  <si>
    <t>Ruiz-Perez F, Nataro JP.</t>
  </si>
  <si>
    <t>Cell Mol Life Sci. 2014 Mar;71(5):745-70. doi: 10.1007/s00018-013-1355-8. Epub 2013 May 21.</t>
  </si>
  <si>
    <t>Ruiz-Perez F</t>
  </si>
  <si>
    <t>PMC3871983</t>
  </si>
  <si>
    <t>NIHMS482957</t>
  </si>
  <si>
    <t>10.1007/s00018-013-1355-8</t>
  </si>
  <si>
    <t>SNP-associations and phenotype predictions from hundreds of microbial genomes without genome alignments</t>
  </si>
  <si>
    <t>Hall BG.</t>
  </si>
  <si>
    <t>PLoS One. 2014 Feb 28;9(2):e90490. doi: 10.1371/journal.pone.0090490. eCollection 2014.</t>
  </si>
  <si>
    <t>Hall BG</t>
  </si>
  <si>
    <t>PMC3938750</t>
  </si>
  <si>
    <t>10.1371/journal.pone.0090490</t>
  </si>
  <si>
    <t>2014 Feb 28</t>
  </si>
  <si>
    <t>Polar localization of PhoN2, a periplasmic virulence-associated factor of Shigella flexneri, is required for proper IcsA exposition at the old bacterial pole</t>
  </si>
  <si>
    <t>Scribano D, Petrucca A, Pompili M, Ambrosi C, Bruni E, Zagaglia C, Prosseda G, Nencioni L, Casalino M, Polticelli F, Nicoletti M.</t>
  </si>
  <si>
    <t>PLoS One. 2014 Feb 27;9(2):e90230. doi: 10.1371/journal.pone.0090230. eCollection 2014.</t>
  </si>
  <si>
    <t>PMC3937361</t>
  </si>
  <si>
    <t>10.1371/journal.pone.0090230</t>
  </si>
  <si>
    <t>2014 Feb 27</t>
  </si>
  <si>
    <t>Cucurbitacin IIb exhibits anti-inflammatory activity through modulating multiple cellular behaviors of mouse lymphocytes</t>
  </si>
  <si>
    <t>Wang Y, Zhao GX, Xu LH, Liu KP, Pan H, He J, Cai JY, Ouyang DY, He XH.</t>
  </si>
  <si>
    <t>PLoS One. 2014 Feb 25;9(2):e89751. doi: 10.1371/journal.pone.0089751. eCollection 2014.</t>
  </si>
  <si>
    <t>PMC3934946</t>
  </si>
  <si>
    <t>10.1371/journal.pone.0089751</t>
  </si>
  <si>
    <t>2014 Feb 25</t>
  </si>
  <si>
    <t>Antimicrobial resistance of bacterial enteropathogens isolated from stools in Madagascar</t>
  </si>
  <si>
    <t>Randrianirina F, Ratsima EH, Ramparany L, Randremanana R, Rakotonirina HC, Andriamanantena T, Rakotomanana F, Rajatonirina S, Richard V, Talarmin A.</t>
  </si>
  <si>
    <t>BMC Infect Dis. 2014 Feb 25;14:104. doi: 10.1186/1471-2334-14-104.</t>
  </si>
  <si>
    <t>Randrianirina F</t>
  </si>
  <si>
    <t>PMC3937528</t>
  </si>
  <si>
    <t>10.1186/1471-2334-14-104</t>
  </si>
  <si>
    <t>Molecular characterization and PCR-based replicon typing of multidrug resistant Shigella sonnei isolates from an outbreak in Thimphu, Bhutan</t>
  </si>
  <si>
    <t>Ruekit S, Wangchuk S, Dorji T, Tshering KP, Pootong P, Nobthai P, Serichantalergs O, Poramathikul K, Bodhidatta L, Mason CJ.</t>
  </si>
  <si>
    <t>BMC Res Notes. 2014 Feb 20;7:95. doi: 10.1186/1756-0500-7-95.</t>
  </si>
  <si>
    <t>Ruekit S</t>
  </si>
  <si>
    <t>PMC3936901</t>
  </si>
  <si>
    <t>10.1186/1756-0500-7-95</t>
  </si>
  <si>
    <t>2014 Feb 20</t>
  </si>
  <si>
    <t>New cationic antimicrobial peptide screened from boiled-dried anchovies by immobilized bacterial membrane liposome chromatography</t>
  </si>
  <si>
    <t>Tang W, Zhang H, Wang L, Qian H.</t>
  </si>
  <si>
    <t>J Agric Food Chem. 2014 Feb 19;62(7):1564-71. doi: 10.1021/jf4052286. Epub 2014 Feb 5.</t>
  </si>
  <si>
    <t>Tang W</t>
  </si>
  <si>
    <t>10.1021/jf4052286</t>
  </si>
  <si>
    <t>2014 Feb 19</t>
  </si>
  <si>
    <t>Intradermal delivery of Shigella IpaB and IpaD type III secretion proteins: kinetics of cell recruitment and antigen uptake, mucosal and systemic immunity, and protection across serotypes</t>
  </si>
  <si>
    <t>Heine SJ, Diaz-McNair J, Andar AU, Drachenberg CB, van de Verg L, Walker R, Picking WL, Pasetti MF.</t>
  </si>
  <si>
    <t>J Immunol. 2014 Feb 15;192(4):1630-40. doi: 10.4049/jimmunol.1302743. Epub 2014 Jan 22.</t>
  </si>
  <si>
    <t>PMC3998105</t>
  </si>
  <si>
    <t>NIHMS551474</t>
  </si>
  <si>
    <t>10.4049/jimmunol.1302743</t>
  </si>
  <si>
    <t>2014 Feb 15</t>
  </si>
  <si>
    <t>Rapid Sanger sequencing of the 16S rRNA gene for identification of some common pathogens</t>
  </si>
  <si>
    <t>Chen L, Cai Y, Zhou G, Shi X, Su J, Chen G, Lin K.</t>
  </si>
  <si>
    <t>PLoS One. 2014 Feb 14;9(2):e88886. doi: 10.1371/journal.pone.0088886. eCollection 2014.</t>
  </si>
  <si>
    <t>PMC3925228</t>
  </si>
  <si>
    <t>10.1371/journal.pone.0088886</t>
  </si>
  <si>
    <t>2014 Feb 14</t>
  </si>
  <si>
    <t>Notes from the field: Shigella with decreased susceptibility to azithromycin among men who have sex with men - United States, 2002-2013</t>
  </si>
  <si>
    <t>Heiman KE, Karlsson M, Grass J, Howie B, Kirkcaldy RD, Mahon B, Brooks JT, Bowen A; Centers for Disease Control and Prevention (CDC).</t>
  </si>
  <si>
    <t>MMWR Morb Mortal Wkly Rep. 2014 Feb 14;63(6):132-3.</t>
  </si>
  <si>
    <t>PMC4584870</t>
  </si>
  <si>
    <t>Estimating diarrheal illness and deaths attributable to Shigellae and enterotoxigenic Escherichia coli among older children, adolescents, and adults in South Asia and Africa</t>
  </si>
  <si>
    <t>Lamberti LM, Bourgeois AL, Fischer Walker CL, Black RE, Sack D.</t>
  </si>
  <si>
    <t>PLoS Negl Trop Dis. 2014 Feb 13;8(2):e2705. doi: 10.1371/journal.pntd.0002705. eCollection 2014 Feb.</t>
  </si>
  <si>
    <t>Lamberti LM</t>
  </si>
  <si>
    <t>PMC3923718</t>
  </si>
  <si>
    <t>10.1371/journal.pntd.0002705</t>
  </si>
  <si>
    <t>2014 Feb 13</t>
  </si>
  <si>
    <t>Shigellemia in a post renal transplant patient: a case report and literature review</t>
  </si>
  <si>
    <t>Appannanavar SB, Goyal K, Garg R, Ray P, Rathi M, Taneja N.</t>
  </si>
  <si>
    <t>J Infect Dev Ctries. 2014 Feb 13;8(2):237-9. doi: 10.3855/jidc.3000.</t>
  </si>
  <si>
    <t>Appannanavar SB</t>
  </si>
  <si>
    <t>10.3855/jidc.3000</t>
  </si>
  <si>
    <t>A fluorescent reporter reveals on/off regulation of the Shigella type III secretion apparatus during entry and cell-to-cell spread</t>
  </si>
  <si>
    <t>Campbell-Valois FX, Schnupf P, Nigro G, Sachse M, Sansonetti PJ, Parsot C.</t>
  </si>
  <si>
    <t>Cell Host Microbe. 2014 Feb 12;15(2):177-89. doi: 10.1016/j.chom.2014.01.005.</t>
  </si>
  <si>
    <t>10.1016/j.chom.2014.01.005</t>
  </si>
  <si>
    <t>2014 Feb 12</t>
  </si>
  <si>
    <t>High number of diarrhoeal co-infections in travellers to Benin, West Africa</t>
  </si>
  <si>
    <t>Lääveri T, Pakkanen SH, Antikainen J, Riutta J, Mero S, Kirveskari J, Kantele A.</t>
  </si>
  <si>
    <t>BMC Infect Dis. 2014 Feb 12;14:81. doi: 10.1186/1471-2334-14-81.</t>
  </si>
  <si>
    <t>PMC3928613</t>
  </si>
  <si>
    <t>10.1186/1471-2334-14-81</t>
  </si>
  <si>
    <t>Shigella type III secretion protein MxiI is recognized by Naip2 to induce Nlrc4 inflammasome activation independently of Pkcδ</t>
  </si>
  <si>
    <t>Suzuki S, Franchi L, He Y, Muñoz-Planillo R, Mimuro H, Suzuki T, Sasakawa C, Núñez G.</t>
  </si>
  <si>
    <t>PLoS Pathog. 2014 Feb 6;10(2):e1003926. doi: 10.1371/journal.ppat.1003926. eCollection 2014 Feb.</t>
  </si>
  <si>
    <t>PMC3916413</t>
  </si>
  <si>
    <t>10.1371/journal.ppat.1003926</t>
  </si>
  <si>
    <t>2014 Feb 6</t>
  </si>
  <si>
    <t>Prevalence of intestinal parasite, Shigella and Salmonella species among diarrheal children in Jimma health center, Jimma southwest Ethiopia: a cross sectional study</t>
  </si>
  <si>
    <t>Beyene G, Tasew H.</t>
  </si>
  <si>
    <t>Ann Clin Microbiol Antimicrob. 2014 Feb 5;13:10. doi: 10.1186/1476-0711-13-10.</t>
  </si>
  <si>
    <t>Beyene G</t>
  </si>
  <si>
    <t>PMC3922032</t>
  </si>
  <si>
    <t>10.1186/1476-0711-13-10</t>
  </si>
  <si>
    <t>2014 Feb 5</t>
  </si>
  <si>
    <t>Detection of cytosolic bacteria by inflammatory caspases</t>
  </si>
  <si>
    <t>Hagar JA, Miao EA.</t>
  </si>
  <si>
    <t>Curr Opin Microbiol. 2014 Feb;17:61-6. doi: 10.1016/j.mib.2013.11.008. Epub 2013 Dec 22.</t>
  </si>
  <si>
    <t>Hagar JA</t>
  </si>
  <si>
    <t>PMC3942666</t>
  </si>
  <si>
    <t>NIHMS551761</t>
  </si>
  <si>
    <t>10.1016/j.mib.2013.11.008</t>
  </si>
  <si>
    <t>2014 Feb</t>
  </si>
  <si>
    <t>Vulvovaginitis in a pediatric population: relationship among etiologic agents, age and Tanner staging of breast development</t>
  </si>
  <si>
    <t>Ocampo D, Rahman G, Giugno S, Risso P, Rubinstein AV.</t>
  </si>
  <si>
    <t>Arch Argent Pediatr. 2014 Feb;112(1):65-70. doi: 10.5546/aap.2014.eng.65.</t>
  </si>
  <si>
    <t>Ocampo D</t>
  </si>
  <si>
    <t>Arch Argent Pediatr</t>
  </si>
  <si>
    <t>10.5546/aap.2014.eng.65</t>
  </si>
  <si>
    <t>The Vps/VacJ ABC transporter is required for intercellular spread of Shigella flexneri</t>
  </si>
  <si>
    <t>Carpenter CD, Cooley BJ, Needham BD, Fisher CR, Trent MS, Gordon V, Payne SM.</t>
  </si>
  <si>
    <t>Infect Immun. 2014 Feb;82(2):660-9. doi: 10.1128/IAI.01057-13. Epub 2013 Nov 25.</t>
  </si>
  <si>
    <t>Carpenter CD</t>
  </si>
  <si>
    <t>PMC3911398</t>
  </si>
  <si>
    <t>10.1128/IAI.01057-13</t>
  </si>
  <si>
    <t>EatA, an immunogenic protective antigen of enterotoxigenic Escherichia coli, degrades intestinal mucin</t>
  </si>
  <si>
    <t>Kumar P, Luo Q, Vickers TJ, Sheikh A, Lewis WG, Fleckenstein JM.</t>
  </si>
  <si>
    <t>Infect Immun. 2014 Feb;82(2):500-8. doi: 10.1128/IAI.01078-13. Epub 2013 Nov 11.</t>
  </si>
  <si>
    <t>PMC3911389</t>
  </si>
  <si>
    <t>10.1128/IAI.01078-13</t>
  </si>
  <si>
    <t>Impact of Ramadan on clinical and microbiologic parameters of patients seen at a diarrheal hospital in urban Dhaka, Bangladesh, 1996-2012</t>
  </si>
  <si>
    <t>Leung DT, Das SK, Malek MA, Qadri F, Faruque AS, Ryan ET.</t>
  </si>
  <si>
    <t>Am J Trop Med Hyg. 2014 Feb;90(2):294-8. doi: 10.4269/ajtmh.13-0513. Epub 2014 Jan 6.</t>
  </si>
  <si>
    <t>Leung DT</t>
  </si>
  <si>
    <t>PMC3919236</t>
  </si>
  <si>
    <t>10.4269/ajtmh.13-0513</t>
  </si>
  <si>
    <t>Selective inhibition of IFNG-induced autophagy by Mir155- and Mir31-responsive WNT5A and SHH signaling</t>
  </si>
  <si>
    <t>Holla S, Kurowska-Stolarska M, Bayry J, Balaji KN.</t>
  </si>
  <si>
    <t>Autophagy. 2014 Feb;10(2):311-30. doi: 10.4161/auto.27225. Epub 2013 Dec 10.</t>
  </si>
  <si>
    <t>Holla S</t>
  </si>
  <si>
    <t>PMC5396086</t>
  </si>
  <si>
    <t>10.4161/auto.27225</t>
  </si>
  <si>
    <t>'Gay bowel syndrome': relic or real (and returning) phenomenon?</t>
  </si>
  <si>
    <t>Cooper F, Barber T.</t>
  </si>
  <si>
    <t>Curr Opin Infect Dis. 2014 Feb;27(1):84-9. doi: 10.1097/QCO.0000000000000032.</t>
  </si>
  <si>
    <t>Cooper F</t>
  </si>
  <si>
    <t>10.1097/QCO.0000000000000032</t>
  </si>
  <si>
    <t>Fusion of HPV L1 into Shigella surface IcsA: a new approach in developing live attenuated Shigella-HPV vaccine</t>
  </si>
  <si>
    <t>Xu D, Wang D, Yang X, Cao M, Yu J, Wang Y.</t>
  </si>
  <si>
    <t>Antiviral Res. 2014 Feb;102:61-9. doi: 10.1016/j.antiviral.2013.12.003. Epub 2013 Dec 13.</t>
  </si>
  <si>
    <t>Antiviral Res</t>
  </si>
  <si>
    <t>10.1016/j.antiviral.2013.12.003</t>
  </si>
  <si>
    <t>Biogenesis of YidC cytoplasmic membrane substrates is required for positioning of autotransporter IcsA at future poles</t>
  </si>
  <si>
    <t>Gray AN, Li Z, Henderson-Frost J, Goldberg MB.</t>
  </si>
  <si>
    <t>J Bacteriol. 2014 Feb;196(3):624-32. doi: 10.1128/JB.00840-13. Epub 2013 Nov 22.</t>
  </si>
  <si>
    <t>Gray AN</t>
  </si>
  <si>
    <t>PMC3911155</t>
  </si>
  <si>
    <t>10.1128/JB.00840-13</t>
  </si>
  <si>
    <t>Changing patient population in Dhaka Hospital and Matlab Hospital of icddr,b</t>
  </si>
  <si>
    <t>Das SK, Rahman A, Chisti MJ, Ahmed S, Malek MA, Salam MA, Bardhan PK, Faruque AS.</t>
  </si>
  <si>
    <t>Trop Med Int Health. 2014 Feb;19(2):240-3. doi: 10.1111/tmi.12231. Epub 2013 Nov 20.</t>
  </si>
  <si>
    <t>10.1111/tmi.12231</t>
  </si>
  <si>
    <t>Structure of an SspH1-PKN1 complex reveals the basis for host substrate recognition and mechanism of activation for a bacterial E3 ubiquitin ligase</t>
  </si>
  <si>
    <t>Keszei AF, Tang X, McCormick C, Zeqiraj E, Rohde JR, Tyers M, Sicheri F.</t>
  </si>
  <si>
    <t>Mol Cell Biol. 2014 Feb;34(3):362-73. doi: 10.1128/MCB.01360-13. Epub 2013 Nov 18.</t>
  </si>
  <si>
    <t>Mol Cell Biol</t>
  </si>
  <si>
    <t>PMC3911519</t>
  </si>
  <si>
    <t>10.1128/MCB.01360-13</t>
  </si>
  <si>
    <t>Prospective evaluation of the VITEK MS for the routine identification of bacteria and yeast in the clinical microbiology laboratory: assessment of accuracy of identification and turnaround time</t>
  </si>
  <si>
    <t>Charnot-Katsikas A, Tesic V, Boonlayangoor S, Bethel C, Frank KM.</t>
  </si>
  <si>
    <t>J Med Microbiol. 2014 Feb;63(Pt 2):235-241. doi: 10.1099/jmm.0.063636-0. Epub 2013 Nov 13.</t>
  </si>
  <si>
    <t>Charnot-Katsikas A</t>
  </si>
  <si>
    <t>10.1099/jmm.0.063636-0</t>
  </si>
  <si>
    <t>Antibacterial and antiviral evaluation of sulfonoquinovosyldiacylglyceride: a glycolipid isolated from Azadirachta indica leaves</t>
  </si>
  <si>
    <t>Bharitkar YP, Bathini S, Ojha D, Ghosh S, Mukherjee H, Kuotsu K, Chattopadhyay D, Mondal NB.</t>
  </si>
  <si>
    <t>Lett Appl Microbiol. 2014 Feb;58(2):184-9. doi: 10.1111/lam.12174. Epub 2013 Nov 6.</t>
  </si>
  <si>
    <t>Bharitkar YP</t>
  </si>
  <si>
    <t>10.1111/lam.12174</t>
  </si>
  <si>
    <t>Shigellosis in Bay of Bengal Islands, India: clinical and seasonal patterns, surveillance of antibiotic susceptibility patterns, and molecular characterization of multidrug-resistant Shigella strains isolated during a 6-year period from 2006 to 2011</t>
  </si>
  <si>
    <t>Bhattacharya D, Bhattacharya H, Thamizhmani R, Sayi DS, Reesu R, Anwesh M, Kartick C, Bharadwaj AP, Singhania M, Sugunan AP, Roy S.</t>
  </si>
  <si>
    <t>Eur J Clin Microbiol Infect Dis. 2014 Feb;33(2):157-70. doi: 10.1007/s10096-013-1937-2. Epub 2013 Aug 29.</t>
  </si>
  <si>
    <t>10.1007/s10096-013-1937-2</t>
  </si>
  <si>
    <t>Molecular typing of monophasic Salmonella 4,[5]:i:- strains isolated in Belgium (2008-2011)</t>
  </si>
  <si>
    <t>Boland C, Bertrand S, Mattheus W, Dierick K, Wattiau P.</t>
  </si>
  <si>
    <t>Vet Microbiol. 2014 Jan 31;168(2-4):447-50. doi: 10.1016/j.vetmic.2013.11.040. Epub 2013 Dec 14.</t>
  </si>
  <si>
    <t>10.1016/j.vetmic.2013.11.040</t>
  </si>
  <si>
    <t>2014 Jan 31</t>
  </si>
  <si>
    <t>First evidence for a covalent linkage between enterobacterial common antigen and lipopolysaccharide in Shigella sonnei phase II ECALPS</t>
  </si>
  <si>
    <t>J Biol Chem. 2014 Jan 31;289(5):2745-54. doi: 10.1074/jbc.M113.512749. Epub 2013 Dec 9.</t>
  </si>
  <si>
    <t>PMC3908407</t>
  </si>
  <si>
    <t>10.1074/jbc.M113.512749</t>
  </si>
  <si>
    <t>CRISPR is an optimal target for the design of specific PCR assays for salmonella enterica serotypes Typhi and Paratyphi A</t>
  </si>
  <si>
    <t>Fabre L, Le Hello S, Roux C, Issenhuth-Jeanjean S, Weill FX.</t>
  </si>
  <si>
    <t>PLoS Negl Trop Dis. 2014 Jan 30;8(1):e2671. doi: 10.1371/journal.pntd.0002671. eCollection 2014.</t>
  </si>
  <si>
    <t>Fabre L</t>
  </si>
  <si>
    <t>PMC3907412</t>
  </si>
  <si>
    <t>10.1371/journal.pntd.0002671</t>
  </si>
  <si>
    <t>2014 Jan 30</t>
  </si>
  <si>
    <t>Matrix-assisted laser desorption ionization-time of flight mass spectrometry analysis of Escherichia coli categories</t>
  </si>
  <si>
    <t>Dallagassa CB, Huergo LF, Stets MI, Pedrosa FO, Souza EM, Cruz LM, Assis FE, Wolf S, Volanski W, Picheth G, Pigatto-Denardi CP, Farah SM, Fadel-Picheth CM.</t>
  </si>
  <si>
    <t>Genet Mol Res. 2014 Jan 29;13(1):716-22. doi: 10.4238/2014.January.29.2.</t>
  </si>
  <si>
    <t>Dallagassa CB</t>
  </si>
  <si>
    <t>Genet Mol Res</t>
  </si>
  <si>
    <t>10.4238/2014.January.29.2</t>
  </si>
  <si>
    <t>2014 Jan 29</t>
  </si>
  <si>
    <t>Lack of efflux mediated quinolone resistance in Salmonella enterica serovars Typhi and Paratyphi A</t>
  </si>
  <si>
    <t>Baucheron S, Monchaux I, Le Hello S, Weill FX, Cloeckaert A.</t>
  </si>
  <si>
    <t>Front Microbiol. 2014 Jan 27;5:12. doi: 10.3389/fmicb.2014.00012. eCollection 2014.</t>
  </si>
  <si>
    <t>Baucheron S</t>
  </si>
  <si>
    <t>PMC3902205</t>
  </si>
  <si>
    <t>10.3389/fmicb.2014.00012</t>
  </si>
  <si>
    <t>2014 Jan 27</t>
  </si>
  <si>
    <t>CGTase-catalysed cis-glucosylation of L-rhamnosides for the preparation of Shigella flexneri 2a and 3a haptens</t>
  </si>
  <si>
    <t>Urbach C, Halila S, Guerreiro C, Driguez H, Mulard LA, Armand S.</t>
  </si>
  <si>
    <t>Chembiochem. 2014 Jan 24;15(2):293-300. doi: 10.1002/cbic.201300597. Epub 2013 Dec 20.</t>
  </si>
  <si>
    <t>Urbach C</t>
  </si>
  <si>
    <t>10.1002/cbic.201300597</t>
  </si>
  <si>
    <t>2014 Jan 24</t>
  </si>
  <si>
    <t>In vitro bacterial cytotoxicity of CNTs: reactive oxygen species mediate cell damage edges over direct physical puncturing</t>
  </si>
  <si>
    <t>Rajavel K, Gomathi R, Manian S, Rajendra Kumar RT.</t>
  </si>
  <si>
    <t>Langmuir. 2014 Jan 21;30(2):592-601. doi: 10.1021/la403332b. Epub 2013 Dec 31.</t>
  </si>
  <si>
    <t>Rajavel K</t>
  </si>
  <si>
    <t>10.1021/la403332b</t>
  </si>
  <si>
    <t>2014 Jan 21</t>
  </si>
  <si>
    <t>Microbiological assessment of well water at different durations of storage</t>
  </si>
  <si>
    <t>Folorunso OR, Adetuyi FI, Laseinde EA, Onibi GE.</t>
  </si>
  <si>
    <t>Pak J Biol Sci. 2014 Jan 15;17(2):198-205. doi: 10.3923/pjbs.2014.198.205.</t>
  </si>
  <si>
    <t>Folorunso OR</t>
  </si>
  <si>
    <t>Pak J Biol Sci</t>
  </si>
  <si>
    <t>10.3923/pjbs.2014.198.205</t>
  </si>
  <si>
    <t>2014 Jan 15</t>
  </si>
  <si>
    <t>Assessing the growth and recovery of Salmonella Enteritidis SE86 after sodium dichloroisocyanurate exposure</t>
  </si>
  <si>
    <t>Ferreira FS, Horvath MB, Tondo EC.</t>
  </si>
  <si>
    <t>Braz J Microbiol. 2014 Jan 15;44(3):785-90. doi: 10.1590/s1517-83822013000300018. eCollection 2013.</t>
  </si>
  <si>
    <t>Ferreira FS</t>
  </si>
  <si>
    <t>PMC3910189</t>
  </si>
  <si>
    <t>10.1590/s1517-83822013000300018</t>
  </si>
  <si>
    <t>Colicin type 7 produced by majority of Shigella sonnei isolated from Thai patients with diarrhoea</t>
  </si>
  <si>
    <t>Kaewklom S, Samosornsuk S, Pipatsatitpong D, Aunpad R.</t>
  </si>
  <si>
    <t>Braz J Microbiol. 2014 Jan 15;44(3):731-6. doi: 10.1590/s1517-83822013000300010. eCollection 2013.</t>
  </si>
  <si>
    <t>Kaewklom S</t>
  </si>
  <si>
    <t>PMC3910181</t>
  </si>
  <si>
    <t>10.1590/s1517-83822013000300010</t>
  </si>
  <si>
    <t>Age-dependent association among Helicobacter pylori infection, serum pepsinogen levels and immune response of children to live oral cholera vaccine CVD 103-HgR</t>
  </si>
  <si>
    <t>Muhsen K, Lagos R, Reymann MK, Graham DY, Pasetti MF, Levine MM.</t>
  </si>
  <si>
    <t>PLoS One. 2014 Jan 15;9(1):e83999. doi: 10.1371/journal.pone.0083999. eCollection 2014.</t>
  </si>
  <si>
    <t>Muhsen K</t>
  </si>
  <si>
    <t>PMC3893123</t>
  </si>
  <si>
    <t>10.1371/journal.pone.0083999</t>
  </si>
  <si>
    <t>A mouse model of shigellosis by intraperitoneal infection</t>
  </si>
  <si>
    <t>Yang JY, Lee SN, Chang SY, Ko HJ, Ryu S, Kweon MN.</t>
  </si>
  <si>
    <t>J Infect Dis. 2014 Jan 15;209(2):203-15. doi: 10.1093/infdis/jit399. Epub 2013 Jul 31.</t>
  </si>
  <si>
    <t>10.1093/infdis/jit399</t>
  </si>
  <si>
    <t>A new and efficient method for the synthesis of novel 3-acetyl coumarins oxadiazoles derivatives with expected biological activity</t>
  </si>
  <si>
    <t>Al-Ayed AS, Hamdi N.</t>
  </si>
  <si>
    <t>Molecules. 2014 Jan 14;19(1):911-24. doi: 10.3390/molecules19010911.</t>
  </si>
  <si>
    <t>Al-Ayed AS</t>
  </si>
  <si>
    <t>PMC6270687</t>
  </si>
  <si>
    <t>10.3390/molecules19010911</t>
  </si>
  <si>
    <t>2014 Jan 14</t>
  </si>
  <si>
    <t>Promotion of quality standard of herbal medicine by constituent removing and adding</t>
  </si>
  <si>
    <t>Yan D, Li J, Xiong Y, Zhang C, Luo J, Han Y, Wang R, Jin C, Qian H, Li J, Qiu L, Peng C, Lin Y, Song X, Xiao X.</t>
  </si>
  <si>
    <t>Sci Rep. 2014 Jan 13;4:3668. doi: 10.1038/srep03668.</t>
  </si>
  <si>
    <t>Yan D</t>
  </si>
  <si>
    <t>PMC3888971</t>
  </si>
  <si>
    <t>10.1038/srep03668</t>
  </si>
  <si>
    <t>2014 Jan 13</t>
  </si>
  <si>
    <t>Studies on the MxiH protein in T3SS needles using DNP-enhanced ssNMR spectroscopy</t>
  </si>
  <si>
    <t>Fricke P, Demers JP, Becker S, Lange A.</t>
  </si>
  <si>
    <t>Chemphyschem. 2014 Jan 13;15(1):57-60. doi: 10.1002/cphc.201300994. Epub 2013 Nov 26.</t>
  </si>
  <si>
    <t>Fricke P</t>
  </si>
  <si>
    <t>Chemphyschem</t>
  </si>
  <si>
    <t>10.1002/cphc.201300994</t>
  </si>
  <si>
    <t>Comparative genomics of enterohemorrhagic Escherichia coli O145:H28 demonstrates a common evolutionary lineage with Escherichia coli O157:H7</t>
  </si>
  <si>
    <t>Cooper KK, Mandrell RE, Louie JW, Korlach J, Clark TA, Parker CT, Huynh S, Chain PS, Ahmed S, Carter MQ.</t>
  </si>
  <si>
    <t>BMC Genomics. 2014 Jan 10;15:17. doi: 10.1186/1471-2164-15-17.</t>
  </si>
  <si>
    <t>Cooper KK</t>
  </si>
  <si>
    <t>PMC3893438</t>
  </si>
  <si>
    <t>10.1186/1471-2164-15-17</t>
  </si>
  <si>
    <t>2014 Jan 10</t>
  </si>
  <si>
    <t>Plasmid-mediated sulfamethoxazole resistance encoded by the sul2 gene in the multidrug-resistant Shigella flexneri 2a isolated from patients with acute diarrhea in Dhaka, Bangladesh</t>
  </si>
  <si>
    <t>Iqbal MS, Rahman M, Islam R, Banik A, Amin MB, Akter F, Talukder KA.</t>
  </si>
  <si>
    <t>PLoS One. 2014 Jan 9;9(1):e85338. doi: 10.1371/journal.pone.0085338. eCollection 2014.</t>
  </si>
  <si>
    <t>Iqbal MS</t>
  </si>
  <si>
    <t>PMC3887042</t>
  </si>
  <si>
    <t>10.1371/journal.pone.0085338</t>
  </si>
  <si>
    <t>2014 Jan 9</t>
  </si>
  <si>
    <t>Effect of wild-type Shigella species and attenuated Shigella vaccine candidates on small intestinal barrier function, antigen trafficking, and cytokine release</t>
  </si>
  <si>
    <t>Fiorentino M, Levine MM, Sztein MB, Fasano A.</t>
  </si>
  <si>
    <t>PLoS One. 2014 Jan 9;9(1):e85211. doi: 10.1371/journal.pone.0085211. eCollection 2014.</t>
  </si>
  <si>
    <t>Fiorentino M</t>
  </si>
  <si>
    <t>PMC3887025</t>
  </si>
  <si>
    <t>10.1371/journal.pone.0085211</t>
  </si>
  <si>
    <t>Spatio-temporal trends and risk factors for Shigella from 2001 to 2011 in Jiangsu Province, People's Republic of China</t>
  </si>
  <si>
    <t>Tang F, Cheng Y, Bao C, Hu J, Liu W, Liang Q, Wu Y, Norris J, Peng Z, Yu R, Shen H, Chen F.</t>
  </si>
  <si>
    <t>PLoS One. 2014 Jan 8;9(1):e83487. doi: 10.1371/journal.pone.0083487. eCollection 2014.</t>
  </si>
  <si>
    <t>Tang F</t>
  </si>
  <si>
    <t>PMC3885411</t>
  </si>
  <si>
    <t>10.1371/journal.pone.0083487</t>
  </si>
  <si>
    <t>2014 Jan 8</t>
  </si>
  <si>
    <t>Isolation and molecular characterization of Salmonella enterica, Escherichia coli O157:H7 and Shigella spp. from meat and dairy products in Egypt</t>
  </si>
  <si>
    <t>Int J Food Microbiol. 2014 Jan 3;168-169:57-62. doi: 10.1016/j.ijfoodmicro.2013.10.014. Epub 2013 Oct 29.</t>
  </si>
  <si>
    <t>10.1016/j.ijfoodmicro.2013.10.014</t>
  </si>
  <si>
    <t>2014 Jan 3</t>
  </si>
  <si>
    <t>Distribution Channel and Microbial Characteristics of Pig By-products in Korea</t>
  </si>
  <si>
    <t>Kang G, Seong PN, Moon S, Cho S, Ham HJ, Park K, Kang SM, Park BY.</t>
  </si>
  <si>
    <t>Korean J Food Sci Anim Resour. 2014;34(6):792-8. doi: 10.5851/kosfa.2014.34.6.792. Epub 2014 Dec 31.</t>
  </si>
  <si>
    <t>Kang G</t>
  </si>
  <si>
    <t>Korean J Food Sci Anim Resour</t>
  </si>
  <si>
    <t>PMC4662194</t>
  </si>
  <si>
    <t>10.5851/kosfa.2014.34.6.792</t>
  </si>
  <si>
    <t>Evaluation of Water Quality of River Narmada and Its Correlation with Occurrence of Enteropathogens</t>
  </si>
  <si>
    <t>Anjana S, Kumar SS, Lokesh K, Chandan BR, Varsha S.</t>
  </si>
  <si>
    <t>J Environ Sci Eng. 2014 Jan;56(1):45-52.</t>
  </si>
  <si>
    <t>Anjana S</t>
  </si>
  <si>
    <t>2014 Jan</t>
  </si>
  <si>
    <t>Aerobic Microbial Community of Insectary Population of Phlebotomus papatasi</t>
  </si>
  <si>
    <t>Maleki-Ravasan N, Oshaghi MA, Hajikhani S, Saeidi Z, Akhavan AA, Gerami-Shoar M, Shirazi MH, Yakhchali B, Rassi Y, Afshar D.</t>
  </si>
  <si>
    <t>J Arthropod Borne Dis. 2013 Dec 18;8(1):69-81. eCollection 2014.</t>
  </si>
  <si>
    <t>Maleki-Ravasan N</t>
  </si>
  <si>
    <t>PMC4289513</t>
  </si>
  <si>
    <t>2013 Dec 18</t>
  </si>
  <si>
    <t>A surprising sweetener from enteropathogenic Escherichia coli</t>
  </si>
  <si>
    <t>Pearson JS, Hartland EL.</t>
  </si>
  <si>
    <t>Gut Microbes. 2014;5(6):766-9. doi: 10.4161/19490976.2014.983762.</t>
  </si>
  <si>
    <t>Pearson JS</t>
  </si>
  <si>
    <t>PMC4615232</t>
  </si>
  <si>
    <t>10.4161/19490976.2014.983762</t>
  </si>
  <si>
    <t>Contribution of Crk adaptor proteins to host cell and bacteria interactions</t>
  </si>
  <si>
    <t>Martinez-Quiles N, Feuerbacher LA, Benito-León M, Hardwidge PR.</t>
  </si>
  <si>
    <t>Biomed Res Int. 2014;2014:372901. doi: 10.1155/2014/372901. Epub 2014 Nov 25.</t>
  </si>
  <si>
    <t>Martinez-Quiles N</t>
  </si>
  <si>
    <t>PMC4260429</t>
  </si>
  <si>
    <t>10.1155/2014/372901</t>
  </si>
  <si>
    <t>HPV16L1-attenuated Shigella recombinant vaccine induced strong vaginal and systemic immune responses in guinea pig model</t>
  </si>
  <si>
    <t>Yan X, Wang D, Liang F, Fu L, Guo C.</t>
  </si>
  <si>
    <t>Hum Vaccin Immunother. 2014;10(12):3491-8. doi: 10.4161/hv.36084.</t>
  </si>
  <si>
    <t>Yan X</t>
  </si>
  <si>
    <t>PMC4514051</t>
  </si>
  <si>
    <t>10.4161/hv.36084</t>
  </si>
  <si>
    <t>Shiga toxin-induced apoptosis is more efficiently inhibited by dimeric recombinant hybrid-IgG/IgA immunoglobulins than by the parental IgG monoclonal antibodies</t>
  </si>
  <si>
    <t>Kurohane K, Nagano K, Nakanishi K, Iwata K, Miyake M, Imai Y.</t>
  </si>
  <si>
    <t>Virulence. 2014;5(8):819-24. doi: 10.4161/21505594.2014.973804.</t>
  </si>
  <si>
    <t>Kurohane K</t>
  </si>
  <si>
    <t>PMC4601326</t>
  </si>
  <si>
    <t>10.4161/21505594.2014.973804</t>
  </si>
  <si>
    <t>Plasmid-encoding extended-spectrum β-lactamase CTX-M-55 in a clinical Shigella sonnei strain, China</t>
  </si>
  <si>
    <t>Qu F, Ying Z, Zhang C, Chen Z, Chen S, Cui E, Bao C, Yang H, Wang J, Liu C, Mao Y, Zhou D.</t>
  </si>
  <si>
    <t>Future Microbiol. 2014;9(10):1143-50. doi: 10.2217/fmb.14.53.</t>
  </si>
  <si>
    <t>Qu F</t>
  </si>
  <si>
    <t>10.2217/fmb.14.53</t>
  </si>
  <si>
    <t>Urban-rural differentials in overweight and obese individuals with diarrhea in bangladesh</t>
  </si>
  <si>
    <t>Das SK, Chisti MJ, Malek MA, Vanderlee L, Salam MA, Ahmed T, Bardhan PK, Faruque AS, Al Mamun A.</t>
  </si>
  <si>
    <t>J Am Coll Nutr. 2014;33(6):459-65. doi: 10.1080/07315724.2013.875412. Epub 2014 Nov 11.</t>
  </si>
  <si>
    <t>J Am Coll Nutr</t>
  </si>
  <si>
    <t>10.1080/07315724.2013.875412</t>
  </si>
  <si>
    <t>Antimicrobial applications of transition metal complexes of benzothiazole based terpolymer: synthesis, characterization, and effect on bacterial and fungal strains</t>
  </si>
  <si>
    <t>Riswan Ahamed MA, Azarudeen RS, Kani NM.</t>
  </si>
  <si>
    <t>Bioinorg Chem Appl. 2014;2014:764085. doi: 10.1155/2014/764085. Epub 2014 Sep 14.</t>
  </si>
  <si>
    <t>Riswan Ahamed MA</t>
  </si>
  <si>
    <t>Bioinorg Chem Appl</t>
  </si>
  <si>
    <t>PMC4179946</t>
  </si>
  <si>
    <t>10.1155/2014/764085</t>
  </si>
  <si>
    <t>Analysis of Nucleotide Sequences of the 16S rRNA Gene of Novel Escherichia coli Strains Isolated from Feces of Human and Bali Cattle</t>
  </si>
  <si>
    <t>Suardana IW.</t>
  </si>
  <si>
    <t>J Nucleic Acids. 2014;2014:475754. doi: 10.1155/2014/475754. Epub 2014 Sep 9.</t>
  </si>
  <si>
    <t>Suardana IW</t>
  </si>
  <si>
    <t>J Nucleic Acids</t>
  </si>
  <si>
    <t>PMC4172979</t>
  </si>
  <si>
    <t>10.1155/2014/475754</t>
  </si>
  <si>
    <t>Synthesis, Structural Characterization, and Evaluation of the Biological Properties of Heteroleptic Palladium(II) Complexes</t>
  </si>
  <si>
    <t>Khan H, Daraz N, Khan MN, Said M, Akhtar N, Badshah A, Khan AS, Ali M.</t>
  </si>
  <si>
    <t>Bioinorg Chem Appl. 2014;2014:916361. doi: 10.1155/2014/916361. Epub 2014 Sep 7.</t>
  </si>
  <si>
    <t>PMC4170693</t>
  </si>
  <si>
    <t>10.1155/2014/916361</t>
  </si>
  <si>
    <t>Antibacterial and Antifungal Activity of Holothuria leucospilota Isolated From Persian Gulf and Oman Sea</t>
  </si>
  <si>
    <t>Adibpour N, Nasr F, Nematpour F, Shakouri A, Ameri A.</t>
  </si>
  <si>
    <t>Jundishapur J Microbiol. 2014 Jan;7(1):e8708. doi: 10.5812/jjm.8708. Epub 2014 Jan 1.</t>
  </si>
  <si>
    <t>Adibpour N</t>
  </si>
  <si>
    <t>PMC4138674</t>
  </si>
  <si>
    <t>10.5812/jjm.8708</t>
  </si>
  <si>
    <t>Shigellosis in Poland in 2012</t>
  </si>
  <si>
    <t>Stypułkowska-Misiurewicz H, Baumann-Popczyk A.</t>
  </si>
  <si>
    <t>Przegl Epidemiol. 2014;68(2):223-5, 339-40.</t>
  </si>
  <si>
    <t>Stypułkowska-Misiurewicz H</t>
  </si>
  <si>
    <t>Analysis of bacterial pathogens causing acute diarrhea on the basis of sentinel surveillance in Shanghai, China, 2006-2011</t>
  </si>
  <si>
    <t>Zhang Y, Zhao Y, Ding K, Wang X, Chen X, Liu Y, Chen Y.</t>
  </si>
  <si>
    <t>Jpn J Infect Dis. 2014;67(4):264-8. doi: 10.7883/yoken.67.264.</t>
  </si>
  <si>
    <t>10.7883/yoken.67.264</t>
  </si>
  <si>
    <t>Use of plant extracts to control and treat AB5 enterotoxin-related diarrhea</t>
  </si>
  <si>
    <t>Komiazyk M, Palczewska M, Sitkiewicz I, Groves P.</t>
  </si>
  <si>
    <t>Pol J Microbiol. 2014;63(1):3-14.</t>
  </si>
  <si>
    <t>Komiazyk M</t>
  </si>
  <si>
    <t>Phyllanthus wightianus Müll. Arg.: a potential source for natural antimicrobial agents</t>
  </si>
  <si>
    <t>Natarajan D, Srinivasan R, Shivakumar MS.</t>
  </si>
  <si>
    <t>Biomed Res Int. 2014;2014:135082. doi: 10.1155/2014/135082. Epub 2014 May 5.</t>
  </si>
  <si>
    <t>Natarajan D</t>
  </si>
  <si>
    <t>PMC4026884</t>
  </si>
  <si>
    <t>10.1155/2014/135082</t>
  </si>
  <si>
    <t>Virulence factors associated with pediatric shigellosis in Brazilian Amazon</t>
  </si>
  <si>
    <t>da Cruz CB, de Souza MC, Serra PT, Santos I, Balieiro A, Pieri FA, Nogueira PA, Orlandi PP.</t>
  </si>
  <si>
    <t>Biomed Res Int. 2014;2014:539697. doi: 10.1155/2014/539697. Epub 2014 Apr 29.</t>
  </si>
  <si>
    <t>da Cruz CB</t>
  </si>
  <si>
    <t>PMC4020526</t>
  </si>
  <si>
    <t>10.1155/2014/539697</t>
  </si>
  <si>
    <t>Vaccines against human diarrheal pathogens: current status and perspectives</t>
  </si>
  <si>
    <t>Böhles N, Böhles N, Busch K, Busch K, Hensel M, Hensel M.</t>
  </si>
  <si>
    <t>Hum Vaccin Immunother. 2014;10(6):1522-35. doi: 10.4161/hv.29241. Epub 2014 May 26.</t>
  </si>
  <si>
    <t>Böhles N</t>
  </si>
  <si>
    <t>PMC5396248</t>
  </si>
  <si>
    <t>10.4161/hv.29241</t>
  </si>
  <si>
    <t>Faecal pollution loads in the wastewater effluents and receiving water bodies: a potential threat to the health of Sedibeng and Soshanguve communities, South Africa</t>
  </si>
  <si>
    <t>Teklehaimanot GZ, Coetzee MA, Momba MN.</t>
  </si>
  <si>
    <t>Environ Sci Pollut Res Int. 2014;21(16):9589-603. doi: 10.1007/s11356-014-2980-y. Epub 2014 May 17.</t>
  </si>
  <si>
    <t>10.1007/s11356-014-2980-y</t>
  </si>
  <si>
    <t>Essential Oil of Artemisia annua L.: An Extraordinary Component with Numerous Antimicrobial Properties</t>
  </si>
  <si>
    <t>Bilia AR, Santomauro F, Sacco C, Bergonzi MC, Donato R.</t>
  </si>
  <si>
    <t>Evid Based Complement Alternat Med. 2014;2014:159819. doi: 10.1155/2014/159819. Epub 2014 Apr 1.</t>
  </si>
  <si>
    <t>Bilia AR</t>
  </si>
  <si>
    <t>PMC3995097</t>
  </si>
  <si>
    <t>10.1155/2014/159819</t>
  </si>
  <si>
    <t>A two-tube multiplex reverse transcription PCR assay for simultaneous detection of viral and bacterial pathogens of infectious diarrhea</t>
  </si>
  <si>
    <t>Wang J, Xu Z, Niu P, Zhang C, Zhang J, Guan L, Kan B, Duan Z, Ma X.</t>
  </si>
  <si>
    <t>Biomed Res Int. 2014;2014:648520. doi: 10.1155/2014/648520. Epub 2014 Mar 10.</t>
  </si>
  <si>
    <t>PMC3966319</t>
  </si>
  <si>
    <t>10.1155/2014/648520</t>
  </si>
  <si>
    <t>Antibacterial Activities and In Vitro Anti-Inflammatory (Membrane Stability) Properties of Methanolic Extracts of Gardenia coronaria Leaves</t>
  </si>
  <si>
    <t>Chowdhury A, Azam S, Jainul MA, Faruq KO, Islam A.</t>
  </si>
  <si>
    <t>Int J Microbiol. 2014;2014:410935. doi: 10.1155/2014/410935. Epub 2014 Feb 19.</t>
  </si>
  <si>
    <t>Chowdhury A</t>
  </si>
  <si>
    <t>PMC3948643</t>
  </si>
  <si>
    <t>10.1155/2014/410935</t>
  </si>
  <si>
    <t>Chemical composition, antioxidant and antimicrobial activity of essential oil and extracts of Tragopogon graminifolius, a medicinal herb from Iran</t>
  </si>
  <si>
    <t>Farzaei MH, Rahimi R, Attar F, Siavoshi F, Saniee P, Hajimahmoodi M, Mirnezami T, Khanavi M.</t>
  </si>
  <si>
    <t>Nat Prod Commun. 2014 Jan;9(1):121-4.</t>
  </si>
  <si>
    <t>Farzaei MH</t>
  </si>
  <si>
    <t>Tyrosine kinases, drugs, and Shigella flexneri dissemination</t>
  </si>
  <si>
    <t>Gut Microbes. 2014 Jan-Feb;5(1):44-7. doi: 10.4161/gmic.26523. Epub 2013 Sep 19.</t>
  </si>
  <si>
    <t>PMC4049935</t>
  </si>
  <si>
    <t>10.4161/gmic.26523</t>
  </si>
  <si>
    <t>2014 Jan-Feb</t>
  </si>
  <si>
    <t>A capsule conjugate vaccine approach to prevent diarrheal disease caused by Campylobacter jejuni</t>
  </si>
  <si>
    <t>Maue AC, Poly F, Guerry P.</t>
  </si>
  <si>
    <t>Hum Vaccin Immunother. 2014;10(6):1499-504. doi: 10.4161/hv.27985. Epub 2014 Mar 14.</t>
  </si>
  <si>
    <t>Maue AC</t>
  </si>
  <si>
    <t>PMC5396224</t>
  </si>
  <si>
    <t>10.4161/hv.27985</t>
  </si>
  <si>
    <t>Bacterial entropathogens and antimicrobial susceptibility in children with acute diarrhea in Babol, Iran</t>
  </si>
  <si>
    <t>Esmaeili Dooki MR, Rajabnia R, Barari Sawadkohi R, Mosaiebnia Gatabi Z, Poornasrollah M, Mirzapour M.</t>
  </si>
  <si>
    <t>Caspian J Intern Med. 2014 Winter;5(1):30-4.</t>
  </si>
  <si>
    <t>Esmaeili Dooki MR</t>
  </si>
  <si>
    <t>Caspian J Intern Med</t>
  </si>
  <si>
    <t>PMC3894468</t>
  </si>
  <si>
    <t>2014 Winter</t>
  </si>
  <si>
    <t>A substrate-fusion protein is trapped inside the Type III Secretion System channel in Shigella flexneri</t>
  </si>
  <si>
    <t>Dohlich K, Zumsteg AB, Goosmann C, Kolbe M.</t>
  </si>
  <si>
    <t>PLoS Pathog. 2014 Jan;10(1):e1003881. doi: 10.1371/journal.ppat.1003881. Epub 2014 Jan 16.</t>
  </si>
  <si>
    <t>Dohlich K</t>
  </si>
  <si>
    <t>PMC3894212</t>
  </si>
  <si>
    <t>10.1371/journal.ppat.1003881</t>
  </si>
  <si>
    <t>Electron tomography and simulation of baculovirus actin comet tails support a tethered filament model of pathogen propulsion</t>
  </si>
  <si>
    <t>Mueller J, Pfanzelter J, Winkler C, Narita A, Le Clainche C, Nemethova M, Carlier MF, Maeda Y, Welch MD, Ohkawa T, Schmeiser C, Resch GP, Small JV.</t>
  </si>
  <si>
    <t>PLoS Biol. 2014 Jan;12(1):e1001765. doi: 10.1371/journal.pbio.1001765. Epub 2014 Jan 14.</t>
  </si>
  <si>
    <t>Mueller J</t>
  </si>
  <si>
    <t>PLoS Biol</t>
  </si>
  <si>
    <t>PMC3891563</t>
  </si>
  <si>
    <t>10.1371/journal.pbio.1001765</t>
  </si>
  <si>
    <t>Prevalence and characterisation of extended spectrum β-lactamases genes in Shigella isolates, in Wenzhou, Southern China</t>
  </si>
  <si>
    <t>Cao J, Zhang X, Zhou T, Lu Y, Hou J, Guo M, Wu Q.</t>
  </si>
  <si>
    <t>Indian J Med Microbiol. 2014 Jan-Mar;32(1):95-6. doi: 10.4103/0255-0857.124348.</t>
  </si>
  <si>
    <t>Cao J</t>
  </si>
  <si>
    <t>10.4103/0255-0857.124348</t>
  </si>
  <si>
    <t>2014 Jan-Mar</t>
  </si>
  <si>
    <t>Group A rotavirus and bacterial agents associated with diarrhoea-induced hospitalisations in children below 5 years of age in Jammu</t>
  </si>
  <si>
    <t>Gazal S, Taku A, Bhat MA, Badroo G.</t>
  </si>
  <si>
    <t>Indian J Med Microbiol. 2014 Jan-Mar;32(1):57-9. doi: 10.4103/0255-0857.124308.</t>
  </si>
  <si>
    <t>Gazal S</t>
  </si>
  <si>
    <t>10.4103/0255-0857.124308</t>
  </si>
  <si>
    <t>Surface display of the HPV L1 capsid protein by the autotransporter Shigella IcsA</t>
  </si>
  <si>
    <t>Xu D, Yang X, Wang D, Yu J, Wang Y.</t>
  </si>
  <si>
    <t>J Microbiol. 2014 Jan;52(1):77-82. doi: 10.1007/s12275-014-3235-9. Epub 2014 Jan 4.</t>
  </si>
  <si>
    <t>10.1007/s12275-014-3235-9</t>
  </si>
  <si>
    <t>Improved detection of gastrointestinal pathogens using generalised sample processing and amplification panels</t>
  </si>
  <si>
    <t>Siah SP, Merif J, Kaur K, Nair J, Huntington PG, Karagiannis T, Stark D, Rawlinson W, Olma T, Thomas L, Melki JR, Millar DS.</t>
  </si>
  <si>
    <t>Pathology. 2014 Jan;46(1):53-9. doi: 10.1097/PAT.0000000000000022.</t>
  </si>
  <si>
    <t>Siah SP</t>
  </si>
  <si>
    <t>10.1097/PAT.0000000000000022</t>
  </si>
  <si>
    <t>Association between stool enteropathogen quantity and disease in Tanzanian children using TaqMan array cards: a nested case-control study</t>
  </si>
  <si>
    <t>Platts-Mills JA, Gratz J, Mduma E, Svensen E, Amour C, Liu J, Maro A, Saidi Q, Swai N, Kumburu H, McCormick BJ, Kibiki G, Houpt ER.</t>
  </si>
  <si>
    <t>Am J Trop Med Hyg. 2014 Jan;90(1):133-8. doi: 10.4269/ajtmh.13-0439. Epub 2013 Nov 4.</t>
  </si>
  <si>
    <t>PMC3886409</t>
  </si>
  <si>
    <t>10.4269/ajtmh.13-0439</t>
  </si>
  <si>
    <t>Spa13 of Shigella flexneri has a dual role: chaperone escort and export gate-activator switch of the type III secretion system</t>
  </si>
  <si>
    <t>Cherradi Y, Hachani A, Allaoui A.</t>
  </si>
  <si>
    <t>Microbiology (Reading). 2014 Jan;160(Pt 1):130-141. doi: 10.1099/mic.0.071712-0. Epub 2013 Oct 14.</t>
  </si>
  <si>
    <t>Cherradi Y</t>
  </si>
  <si>
    <t>10.1099/mic.0.071712-0</t>
  </si>
  <si>
    <t>Phenotype of htgA (mbiA), a recently evolved orphan gene of Escherichia coli and Shigella, completely overlapping in antisense to yaaW</t>
  </si>
  <si>
    <t>Fellner L, Bechtel N, Witting MA, Simon S, Schmitt-Kopplin P, Keim D, Scherer S, Neuhaus K.</t>
  </si>
  <si>
    <t>FEMS Microbiol Lett. 2014 Jan;350(1):57-64. doi: 10.1111/1574-6968.12288. Epub 2013 Oct 17.</t>
  </si>
  <si>
    <t>10.1111/1574-6968.12288</t>
  </si>
  <si>
    <t>Impact of reclaimed water irrigation on antibiotic resistance in public parks, Beijing, China</t>
  </si>
  <si>
    <t>Wang FH, Qiao M, Lv ZE, Guo GX, Jia Y, Su YH, Zhu YG.</t>
  </si>
  <si>
    <t>Environ Pollut. 2014 Jan;184:247-53. doi: 10.1016/j.envpol.2013.08.038. Epub 2013 Sep 24.</t>
  </si>
  <si>
    <t>Wang FH</t>
  </si>
  <si>
    <t>10.1016/j.envpol.2013.08.038</t>
  </si>
  <si>
    <t>Shigella flexneri enteritis in risk-taking HIV-infected MSM</t>
  </si>
  <si>
    <t>Keay R, Singh G, Abdul-Latif M, Rayment M, Nelson M.</t>
  </si>
  <si>
    <t>J Infect. 2014 Jan;68(1):103-4. doi: 10.1016/j.jinf.2013.09.007. Epub 2013 Sep 19.</t>
  </si>
  <si>
    <t>Keay R</t>
  </si>
  <si>
    <t>10.1016/j.jinf.2013.09.007</t>
  </si>
  <si>
    <t>Aetiology and clinical features of dysentery in children aged &lt;5 years in rural Bangladesh</t>
  </si>
  <si>
    <t>Ferdous F, Ahmed S, DAS SK, Farzana FD, Latham JR, Chisti MJ, Faruque AS.</t>
  </si>
  <si>
    <t>Epidemiol Infect. 2014 Jan;142(1):90-8. doi: 10.1017/S0950268813000666. Epub 2013 Apr 8.</t>
  </si>
  <si>
    <t>PMC9152615</t>
  </si>
  <si>
    <t>10.1017/S0950268813000666</t>
  </si>
  <si>
    <t>MLVA as a tool for public health surveillance of human Salmonella Typhimurium: prospective study in Belgium and evaluation of MLVA loci stability</t>
  </si>
  <si>
    <t>Wuyts V, Mattheus W, De Laminne de Bex G, Wildemauwe C, Roosens NH, Marchal K, De Keersmaecker SC, Bertrand S.</t>
  </si>
  <si>
    <t>PLoS One. 2013 Dec 31;8(12):e84055. doi: 10.1371/journal.pone.0084055. eCollection 2013.</t>
  </si>
  <si>
    <t>PMC3877154</t>
  </si>
  <si>
    <t>10.1371/journal.pone.0084055</t>
  </si>
  <si>
    <t>2013 Dec 31</t>
  </si>
  <si>
    <t>Characteristics of Multidrug Resistant Shigella and Vibrio cholerae O1 Infections in Patients Treated at an Urban and a Rural Hospital in Bangladesh</t>
  </si>
  <si>
    <t>Das SK, Klontz EH, Azmi IJ, Ud-Din AI, Chisti MJ, Afrad MH, Malek MA, Ahmed S, Das J, Talukder KA, Salam MA, Bardhan PK, Faruque AS, Klontz KC.</t>
  </si>
  <si>
    <t>ISRN Microbiol. 2013 Dec 22;2013:213915. doi: 10.1155/2013/213915. eCollection 2013 Dec 22.</t>
  </si>
  <si>
    <t>ISRN Microbiol</t>
  </si>
  <si>
    <t>PMC3881581</t>
  </si>
  <si>
    <t>10.1155/2013/213915</t>
  </si>
  <si>
    <t>2013 Dec 22</t>
  </si>
  <si>
    <t>Impact of dynasore an inhibitor of dynamin II on Shigella flexneri infection</t>
  </si>
  <si>
    <t>Lum M, Attridge SR, Morona R.</t>
  </si>
  <si>
    <t>PLoS One. 2013 Dec 19;8(12):e84975. doi: 10.1371/journal.pone.0084975. eCollection 2013.</t>
  </si>
  <si>
    <t>PMC3868620</t>
  </si>
  <si>
    <t>10.1371/journal.pone.0084975</t>
  </si>
  <si>
    <t>2013 Dec 19</t>
  </si>
  <si>
    <t>The global establishment of a highly-fluoroquinolone resistant Salmonella enterica serotype Kentucky ST198 strain</t>
  </si>
  <si>
    <t>Le Hello S, Bekhit A, Granier SA, Barua H, Beutlich J, Zając M, Münch S, Sintchenko V, Bouchrif B, Fashae K, Pinsard JL, Sontag L, Fabre L, Garnier M, Guibert V, Howard P, Hendriksen RS, Christensen JP, Biswas PK, Cloeckaert A, Rabsch W, Wasyl D, Doublet B, Weill FX.</t>
  </si>
  <si>
    <t>Front Microbiol. 2013 Dec 18;4:395. doi: 10.3389/fmicb.2013.00395. eCollection 2013.</t>
  </si>
  <si>
    <t>Le Hello S</t>
  </si>
  <si>
    <t>PMC3866546</t>
  </si>
  <si>
    <t>10.3389/fmicb.2013.00395</t>
  </si>
  <si>
    <t>Changing trends in the prevalence of Shigella species: emergence of multi-drug resistant Shigella sonnei biotype g in Bangladesh</t>
  </si>
  <si>
    <t>Ud-Din AI, Wahid SU, Latif HA, Shahnaij M, Akter M, Azmi IJ, Hasan TN, Ahmed D, Hossain MA, Faruque AS, Faruque SM, Talukder KA.</t>
  </si>
  <si>
    <t>PLoS One. 2013 Dec 18;8(12):e82601. doi: 10.1371/journal.pone.0082601. eCollection 2013.</t>
  </si>
  <si>
    <t>Ud-Din AI</t>
  </si>
  <si>
    <t>PMC3867351</t>
  </si>
  <si>
    <t>10.1371/journal.pone.0082601</t>
  </si>
  <si>
    <t>Etiological diversity of diarrhoeal disease in Bangladesh</t>
  </si>
  <si>
    <t>Das SK, Ahmed S, Ferdous F, Farzana FD, Chisti MJ, Latham JR, Talukder KA, Rahman M, Begum YA, Qadri F, Faruque AS, Ahmed T.</t>
  </si>
  <si>
    <t>J Infect Dev Ctries. 2013 Dec 15;7(12):900-9. doi: 10.3855/jidc.3003.</t>
  </si>
  <si>
    <t>10.3855/jidc.3003</t>
  </si>
  <si>
    <t>2013 Dec 15</t>
  </si>
  <si>
    <t>Antioxidant and antimicrobial properties of phenolic rich fraction of Seabuckthorn (Hippophae rhamnoides L.) leaves in vitro</t>
  </si>
  <si>
    <t>Yogendra Kumar MS, Tirpude RJ, Maheshwari DT, Bansal A, Misra K.</t>
  </si>
  <si>
    <t>Food Chem. 2013 Dec 15;141(4):3443-50. doi: 10.1016/j.foodchem.2013.06.057. Epub 2013 Jun 22.</t>
  </si>
  <si>
    <t>Yogendra Kumar MS</t>
  </si>
  <si>
    <t>10.1016/j.foodchem.2013.06.057</t>
  </si>
  <si>
    <t>Nationwide surveillance for pathogenic microorganisms in groundwater near carcass burials constructed in South Korea in 2010</t>
  </si>
  <si>
    <t>Joung HK, Han SH, Park SJ, Jheong WH, Ahn TS, Lee JB, Jeong YS, Jang KL, Lee GC, Rhee OJ, Park JW, Paik SY.</t>
  </si>
  <si>
    <t>Int J Environ Res Public Health. 2013 Dec 12;10(12):7126-43. doi: 10.3390/ijerph10127126.</t>
  </si>
  <si>
    <t>Joung HK</t>
  </si>
  <si>
    <t>PMC3881157</t>
  </si>
  <si>
    <t>10.3390/ijerph10127126</t>
  </si>
  <si>
    <t>2013 Dec 12</t>
  </si>
  <si>
    <t>Laboratory-based prospective surveillance for community outbreaks of Shigella spp. in Argentina</t>
  </si>
  <si>
    <t>Viñas MR, Tuduri E, Galar A, Yih K, Pichel M, Stelling J, Brengi SP, Della Gaspera A, van der Ploeg C, Bruno S, Rogé A, Caffer MI, Kulldorff M, Galas M; Group MIDAS - Argentina.</t>
  </si>
  <si>
    <t>PLoS Negl Trop Dis. 2013 Dec 12;7(12):e2521. doi: 10.1371/journal.pntd.0002521. eCollection 2013.</t>
  </si>
  <si>
    <t>Viñas MR</t>
  </si>
  <si>
    <t>PMC3861122</t>
  </si>
  <si>
    <t>10.1371/journal.pntd.0002521</t>
  </si>
  <si>
    <t>A Shigella effector dampens inflammation by regulating epithelial release of danger signal ATP through production of the lipid mediator PtdIns5P</t>
  </si>
  <si>
    <t>Puhar A, Tronchère H, Payrastre B, Nhieu GT, Sansonetti PJ.</t>
  </si>
  <si>
    <t>Immunity. 2013 Dec 12;39(6):1121-31. doi: 10.1016/j.immuni.2013.11.013.</t>
  </si>
  <si>
    <t>Puhar A</t>
  </si>
  <si>
    <t>10.1016/j.immuni.2013.11.013</t>
  </si>
  <si>
    <t>Temperature-regulated expression of outer membrane proteins in Shigella flexneri</t>
  </si>
  <si>
    <t>Harikrishnan H, Ismail A, Banga Singh KK.</t>
  </si>
  <si>
    <t>Gut Pathog. 2013 Dec 11;5(1):38. doi: 10.1186/1757-4749-5-38.</t>
  </si>
  <si>
    <t>PMC4029548</t>
  </si>
  <si>
    <t>10.1186/1757-4749-5-38</t>
  </si>
  <si>
    <t>2013 Dec 11</t>
  </si>
  <si>
    <t>Genome-scale metabolic reconstructions of multiple Escherichia coli strains highlight strain-specific adaptations to nutritional environments</t>
  </si>
  <si>
    <t>Monk JM, Charusanti P, Aziz RK, Lerman JA, Premyodhin N, Orth JD, Feist AM, Palsson BØ.</t>
  </si>
  <si>
    <t>Proc Natl Acad Sci U S A. 2013 Dec 10;110(50):20338-43. doi: 10.1073/pnas.1307797110. Epub 2013 Nov 25.</t>
  </si>
  <si>
    <t>Monk JM</t>
  </si>
  <si>
    <t>PMC3864276</t>
  </si>
  <si>
    <t>10.1073/pnas.1307797110</t>
  </si>
  <si>
    <t>2013 Dec 10</t>
  </si>
  <si>
    <t>N-terminus of IpaB provides a potential anchor to the Shigella type III secretion system tip complex protein IpaD</t>
  </si>
  <si>
    <t>Dickenson NE, Arizmendi O, Patil MK, Toth RT 4th, Middaugh CR, Picking WD, Picking WL.</t>
  </si>
  <si>
    <t>Biochemistry. 2013 Dec 10;52(49):8790-9. doi: 10.1021/bi400755f. Epub 2013 Nov 20.</t>
  </si>
  <si>
    <t>Dickenson NE</t>
  </si>
  <si>
    <t>PMC3946325</t>
  </si>
  <si>
    <t>NIHMS543232</t>
  </si>
  <si>
    <t>10.1021/bi400755f</t>
  </si>
  <si>
    <t>When whole-genome alignments just won't work: kSNP v2 software for alignment-free SNP discovery and phylogenetics of hundreds of microbial genomes</t>
  </si>
  <si>
    <t>Gardner SN, Hall BG.</t>
  </si>
  <si>
    <t>PLoS One. 2013 Dec 9;8(12):e81760. doi: 10.1371/journal.pone.0081760. eCollection 2013.</t>
  </si>
  <si>
    <t>Gardner SN</t>
  </si>
  <si>
    <t>PMC3857212</t>
  </si>
  <si>
    <t>10.1371/journal.pone.0081760</t>
  </si>
  <si>
    <t>2013 Dec 9</t>
  </si>
  <si>
    <t>Community-acquired diarrhea among children and adults in urban settings in Senegal: clinical, epidemiological and microbiological aspects</t>
  </si>
  <si>
    <t>Sambe-Ba B, Espié E, Faye ME, Timbiné LG, Sembene M, Gassama-Sow A.</t>
  </si>
  <si>
    <t>BMC Infect Dis. 2013 Dec 9;13:580. doi: 10.1186/1471-2334-13-580.</t>
  </si>
  <si>
    <t>Sambe-Ba B</t>
  </si>
  <si>
    <t>PMC3893462</t>
  </si>
  <si>
    <t>10.1186/1471-2334-13-580</t>
  </si>
  <si>
    <t>A Shigella sonnei outbreak traced to imported basil--the importance of good typing tools and produce traceability systems, Norway, 2011</t>
  </si>
  <si>
    <t>Guzman-Herrador BR, Nilsen E, Cudjoe KS, Jensvoll L, Kvamme JM, Lindegård Aanstad A, Lindstedt BA, Nygård K, Severinsen G, Werner-Johansen Ø, Wester AL, Wiklund M, Vold L.</t>
  </si>
  <si>
    <t>Euro Surveill. 2013 Dec 5;18(49):20650. doi: 10.2807/1560-7917.es2013.18.49.20650.</t>
  </si>
  <si>
    <t>Guzman-Herrador BR</t>
  </si>
  <si>
    <t>10.2807/1560-7917.es2013.18.49.20650</t>
  </si>
  <si>
    <t>2013 Dec 5</t>
  </si>
  <si>
    <t>A review of serological tests to assist diagnosis of reactive arthritis: critical appraisal on methodologies</t>
  </si>
  <si>
    <t>Tuuminen T, Lounamo K, Leirisalo-Repo M.</t>
  </si>
  <si>
    <t>Front Immunol. 2013 Dec 4;4:418. doi: 10.3389/fimmu.2013.00418.</t>
  </si>
  <si>
    <t>Tuuminen T</t>
  </si>
  <si>
    <t>PMC3849596</t>
  </si>
  <si>
    <t>10.3389/fimmu.2013.00418</t>
  </si>
  <si>
    <t>2013 Dec 4</t>
  </si>
  <si>
    <t>Risk factors for contracting watery diarrhoea in Kadoma City, Zimbabwe, 2011: a case control study</t>
  </si>
  <si>
    <t>Maponga BA, Chirundu D, Gombe NT, Tshimanga M, Shambira G, Takundwa L.</t>
  </si>
  <si>
    <t>BMC Infect Dis. 2013 Dec 2;13:567. doi: 10.1186/1471-2334-13-567.</t>
  </si>
  <si>
    <t>Maponga BA</t>
  </si>
  <si>
    <t>PMC4219403</t>
  </si>
  <si>
    <t>10.1186/1471-2334-13-567</t>
  </si>
  <si>
    <t>2013 Dec 2</t>
  </si>
  <si>
    <t>Emergence of quinolone resistance in Salmonella and Shigella strains isolated from diarrhoea in Senegal</t>
  </si>
  <si>
    <t>Sambe-Ba B, Seck A, Timbine LG, Wane AA, Gassama-Sow A.</t>
  </si>
  <si>
    <t>J Glob Antimicrob Resist. 2013 Dec;1(4):231-232. doi: 10.1016/j.jgar.2013.06.004. Epub 2013 Aug 12.</t>
  </si>
  <si>
    <t>10.1016/j.jgar.2013.06.004</t>
  </si>
  <si>
    <t>2013 Dec</t>
  </si>
  <si>
    <t>Microbial contamination in herbal medicines available in Bangladesh</t>
  </si>
  <si>
    <t>Noor R, Huda N, Rahman F, Bashar T, Munshi SK.</t>
  </si>
  <si>
    <t>Bangladesh Med Res Counc Bull. 2013 Dec;39(3):124-9. doi: 10.3329/bmrcb.v39i3.20313.</t>
  </si>
  <si>
    <t>Bangladesh Med Res Counc Bull</t>
  </si>
  <si>
    <t>10.3329/bmrcb.v39i3.20313</t>
  </si>
  <si>
    <t>Conventional and molecular investigation of Shigella isolates in relation to an outbreak in the area of Isfahan, Iran</t>
  </si>
  <si>
    <t>Dibaj R, Aslani MM, Heidarieh P, Hashemi A, Ataei B, Daei-Naser A, Shojaei H.</t>
  </si>
  <si>
    <t>Iran J Microbiol. 2013 Dec;5(4):339-44.</t>
  </si>
  <si>
    <t>Dibaj R</t>
  </si>
  <si>
    <t>PMC4385158</t>
  </si>
  <si>
    <t>Magnitude of drug resistant shigellosis in Nepalese patients</t>
  </si>
  <si>
    <t>Khan S, Singh P, Asthana A, Ansari M.</t>
  </si>
  <si>
    <t>Iran J Microbiol. 2013 Dec;5(4):334-8.</t>
  </si>
  <si>
    <t>Khan S</t>
  </si>
  <si>
    <t>PMC4385157</t>
  </si>
  <si>
    <t>Distribution, burden, and impact of acute gastroenteritis in Dominica, 2009-2010</t>
  </si>
  <si>
    <t>Ahmed S, Ricketts P, Bergeron M, Jones W, Indar L.</t>
  </si>
  <si>
    <t>J Health Popul Nutr. 2013 Dec;31(4 Suppl 1):43-56.</t>
  </si>
  <si>
    <t>[Microcalorimetric investigation on the interaction of six alkaloids from rhizoma coptidis]</t>
  </si>
  <si>
    <t>Li JX, Wang JY, Zhang LL, Yan D, Wang RL, Li BC, Xiao XH.</t>
  </si>
  <si>
    <t>Yao Xue Xue Bao. 2013 Dec;48(12):1807-11.</t>
  </si>
  <si>
    <t>Li JX</t>
  </si>
  <si>
    <t>Yao Xue Xue Bao</t>
  </si>
  <si>
    <t>[16S rRNA gene sequence analysis for bacterial identification in the clinical laboratory]</t>
  </si>
  <si>
    <t>Matsumoto T, Sugano M.</t>
  </si>
  <si>
    <t>Rinsho Byori. 2013 Dec;61(12):1107-15.</t>
  </si>
  <si>
    <t>Matsumoto T</t>
  </si>
  <si>
    <t>Rinsho Byori</t>
  </si>
  <si>
    <t>[Antibiotic susceptibility patterns among Shigella sonnei, isolated during three different periods in Región Metropolitana, Chile]</t>
  </si>
  <si>
    <t>Marcoleta A, Toro C, Prado V, Serrano M, Fernández P, Benadof D, Camponovo R, Campos V, Porte L, Zamorano J, Ortega C, Urqueta B, Ulloa MT.</t>
  </si>
  <si>
    <t>Rev Chilena Infectol. 2013 Dec;30(6):616-21. doi: 10.4067/S0716-10182013000600007.</t>
  </si>
  <si>
    <t>Marcoleta A</t>
  </si>
  <si>
    <t>10.4067/S0716-10182013000600007</t>
  </si>
  <si>
    <t>Shiga toxins expressed by human pathogenic bacteria induce immune responses in host cells</t>
  </si>
  <si>
    <t>Lee MS, Kim MH, Tesh VL.</t>
  </si>
  <si>
    <t>J Microbiol. 2013 Dec;51(6):724-30. doi: 10.1007/s12275-013-3429-6. Epub 2013 Dec 19.</t>
  </si>
  <si>
    <t>10.1007/s12275-013-3429-6</t>
  </si>
  <si>
    <t>Thermo-switchable activity of the restriction endonuclease SsoII achieved by site-directed enzyme modification</t>
  </si>
  <si>
    <t>Abrosimova LA, Monakhova MV, Migur AY, Wolfgang W, Pingoud A, Kubareva EA, Oretskaya TS.</t>
  </si>
  <si>
    <t>IUBMB Life. 2013 Dec;65(12):1012-6. doi: 10.1002/iub.1222. Epub 2013 Nov 7.</t>
  </si>
  <si>
    <t>Abrosimova LA</t>
  </si>
  <si>
    <t>10.1002/iub.1222</t>
  </si>
  <si>
    <t>[Infection-induced reactive arthritis : etiopathogenesis, clinical spectrum, therapy]</t>
  </si>
  <si>
    <t>Brzank M, Wollenhaupt J.</t>
  </si>
  <si>
    <t>Z Rheumatol. 2013 Dec;72(10):977-85. doi: 10.1007/s00393-013-1281-z.</t>
  </si>
  <si>
    <t>Brzank M</t>
  </si>
  <si>
    <t>Z Rheumatol</t>
  </si>
  <si>
    <t>10.1007/s00393-013-1281-z</t>
  </si>
  <si>
    <t>Phytochemical, toxicological and antimicrobial evaluation of Lawsonia inermis extracts against clinical isolates of pathogenic bacteria</t>
  </si>
  <si>
    <t>Gull I, Sohail M, Aslam MS, Amin Athar M.</t>
  </si>
  <si>
    <t>Ann Clin Microbiol Antimicrob. 2013 Dec 1;12:36. doi: 10.1186/1476-0711-12-36.</t>
  </si>
  <si>
    <t>Gull I</t>
  </si>
  <si>
    <t>PMC4220702</t>
  </si>
  <si>
    <t>10.1186/1476-0711-12-36</t>
  </si>
  <si>
    <t>2013 Dec 1</t>
  </si>
  <si>
    <t>Transposition of ISEcp1 modulates blaCTX-M-55-mediated Shigella flexneri resistance to cefalothin</t>
  </si>
  <si>
    <t>Wang Y, Song C, Duan G, Zhu J, Yang H, Xi Y, Fan Q.</t>
  </si>
  <si>
    <t>Int J Antimicrob Agents. 2013 Dec;42(6):507-12. doi: 10.1016/j.ijantimicag.2013.08.009. Epub 2013 Sep 20.</t>
  </si>
  <si>
    <t>10.1016/j.ijantimicag.2013.08.009</t>
  </si>
  <si>
    <t>A CREB3-ARF4 signalling pathway mediates the response to Golgi stress and susceptibility to pathogens</t>
  </si>
  <si>
    <t>Reiling JH, Olive AJ, Sanyal S, Carette JE, Brummelkamp TR, Ploegh HL, Starnbach MN, Sabatini DM.</t>
  </si>
  <si>
    <t>Nat Cell Biol. 2013 Dec;15(12):1473-85. doi: 10.1038/ncb2865. Epub 2013 Nov 3.</t>
  </si>
  <si>
    <t>Reiling JH</t>
  </si>
  <si>
    <t>Nat Cell Biol</t>
  </si>
  <si>
    <t>PMC3965854</t>
  </si>
  <si>
    <t>NIHMS564086</t>
  </si>
  <si>
    <t>10.1038/ncb2865</t>
  </si>
  <si>
    <t>A simple approach to obtain comparable Shigella sonnei MLVA results across laboratories</t>
  </si>
  <si>
    <t>Chiou CS, Izumiya H, Thong KL, Larsson JT, Liang SY, Kim J, Koh XP.</t>
  </si>
  <si>
    <t>Int J Med Microbiol. 2013 Dec;303(8):678-84. doi: 10.1016/j.ijmm.2013.09.008. Epub 2013 Oct 8.</t>
  </si>
  <si>
    <t>10.1016/j.ijmm.2013.09.008</t>
  </si>
  <si>
    <t>Evaluation of colorimetric detection methods for Shigella, Salmonella, and Vibrio cholerae by loop-mediated isothermal amplification</t>
  </si>
  <si>
    <t>Soli KW, Kas M, Maure T, Umezaki M, Morita A, Siba PM, Greenhill AR, Horwood PF.</t>
  </si>
  <si>
    <t>Diagn Microbiol Infect Dis. 2013 Dec;77(4):321-3. doi: 10.1016/j.diagmicrobio.2013.09.009. Epub 2013 Sep 28.</t>
  </si>
  <si>
    <t>10.1016/j.diagmicrobio.2013.09.009</t>
  </si>
  <si>
    <t>16S rRNA PCR followed by restriction endonuclease digestion: a rapid approach for genus level identification of important enteric bacterial pathogens</t>
  </si>
  <si>
    <t>Vergis J, Negi M, Poharkar K, Das DP, Malik SV, Kumar A, Doijad SP, Barbuddhe SB, Rawool DB.</t>
  </si>
  <si>
    <t>J Microbiol Methods. 2013 Dec;95(3):353-6. doi: 10.1016/j.mimet.2013.10.001. Epub 2013 Oct 16.</t>
  </si>
  <si>
    <t>Vergis J</t>
  </si>
  <si>
    <t>10.1016/j.mimet.2013.10.001</t>
  </si>
  <si>
    <t>Molecular evolution of the nicotinic acid requirement within the Shigella/EIEC pathotype</t>
  </si>
  <si>
    <t>Di Martino ML, Fioravanti R, Barbabella G, Prosseda G, Colonna B, Casalino M.</t>
  </si>
  <si>
    <t>Int J Med Microbiol. 2013 Dec;303(8):651-61. doi: 10.1016/j.ijmm.2013.09.007. Epub 2013 Sep 13.</t>
  </si>
  <si>
    <t>10.1016/j.ijmm.2013.09.007</t>
  </si>
  <si>
    <t>An alternative outer membrane secretion mechanism for an autotransporter protein lacking a C-terminal stable core</t>
  </si>
  <si>
    <t>Besingi RN, Chaney JL, Clark PL.</t>
  </si>
  <si>
    <t>Mol Microbiol. 2013 Dec;90(5):1028-45. doi: 10.1111/mmi.12414. Epub 2013 Oct 20.</t>
  </si>
  <si>
    <t>Besingi RN</t>
  </si>
  <si>
    <t>PMC3857143</t>
  </si>
  <si>
    <t>NIHMS532172</t>
  </si>
  <si>
    <t>10.1111/mmi.12414</t>
  </si>
  <si>
    <t>Evolution of a self-inducible cytolethal distending toxin type V-encoding bacteriophage from Escherichia coli O157:H7 to Shigella sonnei</t>
  </si>
  <si>
    <t>Allué-Guardia A, Imamovic L, Muniesa M.</t>
  </si>
  <si>
    <t>J Virol. 2013 Dec;87(24):13665-75. doi: 10.1128/JVI.02860-13. Epub 2013 Oct 9.</t>
  </si>
  <si>
    <t>PMC3838278</t>
  </si>
  <si>
    <t>10.1128/JVI.02860-13</t>
  </si>
  <si>
    <t>Analysis of the proteome of intracellular Shigella flexneri reveals pathways important for intracellular growth</t>
  </si>
  <si>
    <t>Pieper R, Fisher CR, Suh MJ, Huang ST, Parmar P, Payne SM.</t>
  </si>
  <si>
    <t>Infect Immun. 2013 Dec;81(12):4635-48. doi: 10.1128/IAI.00975-13. Epub 2013 Oct 7.</t>
  </si>
  <si>
    <t>Pieper R</t>
  </si>
  <si>
    <t>PMC3837999</t>
  </si>
  <si>
    <t>10.1128/IAI.00975-13</t>
  </si>
  <si>
    <t>Role of porin proteins in acquisition of transferrin iron by enteropathogens</t>
  </si>
  <si>
    <t>Sandrini S, Masania R, Zia F, Haigh R, Freestone P.</t>
  </si>
  <si>
    <t>Microbiology (Reading). 2013 Dec;159(Pt 12):2639-2650. doi: 10.1099/mic.0.071928-0. Epub 2013 Oct 2.</t>
  </si>
  <si>
    <t>Sandrini S</t>
  </si>
  <si>
    <t>10.1099/mic.0.071928-0</t>
  </si>
  <si>
    <t>Characterization of a novel fusion protein from IpaB and IpaD of Shigella spp. and its potential as a pan-Shigella vaccine</t>
  </si>
  <si>
    <t>Martinez-Becerra FJ, Chen X, Dickenson NE, Choudhari SP, Harrison K, Clements JD, Picking WD, Van De Verg LL, Walker RI, Picking WL.</t>
  </si>
  <si>
    <t>Infect Immun. 2013 Dec;81(12):4470-7. doi: 10.1128/IAI.00859-13. Epub 2013 Sep 23.</t>
  </si>
  <si>
    <t>Martinez-Becerra FJ</t>
  </si>
  <si>
    <t>PMC3837967</t>
  </si>
  <si>
    <t>10.1128/IAI.00859-13</t>
  </si>
  <si>
    <t>Clinical evaluation of a real-time PCR assay for identification of Salmonella, Shigella, Campylobacter (Campylobacter jejuni and C. coli), and shiga toxin-producing Escherichia coli isolates in stool specimens</t>
  </si>
  <si>
    <t>Buchan BW, Olson WJ, Pezewski M, Marcon MJ, Novicki T, Uphoff TS, Chandramohan L, Revell P, Ledeboer NA.</t>
  </si>
  <si>
    <t>J Clin Microbiol. 2013 Dec;51(12):4001-7. doi: 10.1128/JCM.02056-13. Epub 2013 Sep 18.</t>
  </si>
  <si>
    <t>Buchan BW</t>
  </si>
  <si>
    <t>PMC3838069</t>
  </si>
  <si>
    <t>10.1128/JCM.02056-13</t>
  </si>
  <si>
    <t>Characterization and complete genome sequence of the Shigella bacteriophage pSf-1</t>
  </si>
  <si>
    <t>Jun JW, Kim JH, Shin SP, Han JE, Chai JY, Park SC.</t>
  </si>
  <si>
    <t>Res Microbiol. 2013 Dec;164(10):979-86. doi: 10.1016/j.resmic.2013.08.007. Epub 2013 Sep 5.</t>
  </si>
  <si>
    <t>10.1016/j.resmic.2013.08.007</t>
  </si>
  <si>
    <t>Sigma factors in a thousand E. coli genomes</t>
  </si>
  <si>
    <t>Cook H, Ussery DW.</t>
  </si>
  <si>
    <t>Environ Microbiol. 2013 Dec;15(12):3121-9. doi: 10.1111/1462-2920.12236. Epub 2013 Aug 29.</t>
  </si>
  <si>
    <t>Cook H</t>
  </si>
  <si>
    <t>10.1111/1462-2920.12236</t>
  </si>
  <si>
    <t>Structural insights into VirB-DNA complexes reveal mechanism of transcriptional activation of virulence genes</t>
  </si>
  <si>
    <t>Gao X, Zou T, Mu Z, Qin B, Yang J, Waltersperger S, Wang M, Cui S, Jin Q.</t>
  </si>
  <si>
    <t>Nucleic Acids Res. 2013 Dec;41(22):10529-41. doi: 10.1093/nar/gkt748. Epub 2013 Aug 27.</t>
  </si>
  <si>
    <t>PMC3905869</t>
  </si>
  <si>
    <t>10.1093/nar/gkt748</t>
  </si>
  <si>
    <t>Identification of plasmid-mediated quinolone resistance qnr genes in multidrug-resistant Gram-negative bacteria from hospital wastewaters and receiving waters in the Jinan area, China</t>
  </si>
  <si>
    <t>Xia R, Ren Y, Xu H.</t>
  </si>
  <si>
    <t>Microb Drug Resist. 2013 Dec;19(6):446-56. doi: 10.1089/mdr.2012.0210. Epub 2013 Jul 11.</t>
  </si>
  <si>
    <t>Xia R</t>
  </si>
  <si>
    <t>10.1089/mdr.2012.0210</t>
  </si>
  <si>
    <t>Development of a DNA macroarray for simultaneous detection of multiple foodborne pathogenic bacteria in fresh chicken meat</t>
  </si>
  <si>
    <t>Kupradit C, Rodtong S, Ketudat-Cairns M.</t>
  </si>
  <si>
    <t>World J Microbiol Biotechnol. 2013 Dec;29(12):2281-91. doi: 10.1007/s11274-013-1394-1. Epub 2013 Jun 11.</t>
  </si>
  <si>
    <t>Kupradit C</t>
  </si>
  <si>
    <t>10.1007/s11274-013-1394-1</t>
  </si>
  <si>
    <t>Cloning, molecular characterization and expression of a DNA-ligase from a new bacteriophage: Phax1</t>
  </si>
  <si>
    <t>Setayesh N, Sabouri-Shahrbabak S, Bakherad H, Sepehrizadeh Z.</t>
  </si>
  <si>
    <t>World J Microbiol Biotechnol. 2013 Dec;29(12):2227-31. doi: 10.1007/s11274-013-1386-1. Epub 2013 Jun 7.</t>
  </si>
  <si>
    <t>Setayesh N</t>
  </si>
  <si>
    <t>10.1007/s11274-013-1386-1</t>
  </si>
  <si>
    <t>A new surveillance indicator identifying optimal timeliness and accuracy: application to the Korean National Notifiable Disease Surveillance System for 2001-2007</t>
  </si>
  <si>
    <t>Yoo HS, Cho SI, Lee JK, Park HK, Lee EG, Kwon JW.</t>
  </si>
  <si>
    <t>Epidemiol Infect. 2013 Dec;141(12):2634-43. doi: 10.1017/S0950268812002956. Epub 2013 Feb 22.</t>
  </si>
  <si>
    <t>Yoo HS</t>
  </si>
  <si>
    <t>PMC9151359</t>
  </si>
  <si>
    <t>10.1017/S0950268812002956</t>
  </si>
  <si>
    <t>Retrospective analysis of whole genome sequencing compared to prospective typing data in further informing the epidemiological investigation of an outbreak of Shigella sonnei in the UK</t>
  </si>
  <si>
    <t>McDonnell J, Dallman T, Atkin S, Turbitt DA, Connor TR, Grant KA, Thomson NR, Jenkins C.</t>
  </si>
  <si>
    <t>Epidemiol Infect. 2013 Dec;141(12):2568-75. doi: 10.1017/S0950268813000137. Epub 2013 Feb 21.</t>
  </si>
  <si>
    <t>McDonnell J</t>
  </si>
  <si>
    <t>PMC9151367</t>
  </si>
  <si>
    <t>10.1017/S0950268813000137</t>
  </si>
  <si>
    <t>Subversion of inflammasome activation and pyroptosis by pathogenic bacteria</t>
  </si>
  <si>
    <t>Cunha LD, Zamboni DS.</t>
  </si>
  <si>
    <t>Front Cell Infect Microbiol. 2013 Nov 26;3:76. doi: 10.3389/fcimb.2013.00076. eCollection 2013.</t>
  </si>
  <si>
    <t>Cunha LD</t>
  </si>
  <si>
    <t>PMC3840304</t>
  </si>
  <si>
    <t>10.3389/fcimb.2013.00076</t>
  </si>
  <si>
    <t>2013 Nov 26</t>
  </si>
  <si>
    <t>Isolation and characterization of antimicrobial constituents of Searsia chirindensis L. (Anacardiaceae) leaf extracts</t>
  </si>
  <si>
    <t>Madikizela B, Aderogba MA, Van Staden J.</t>
  </si>
  <si>
    <t>J Ethnopharmacol. 2013 Nov 25;150(2):609-13. doi: 10.1016/j.jep.2013.09.016. Epub 2013 Sep 21.</t>
  </si>
  <si>
    <t>Madikizela B</t>
  </si>
  <si>
    <t>10.1016/j.jep.2013.09.016</t>
  </si>
  <si>
    <t>2013 Nov 25</t>
  </si>
  <si>
    <t>Rapid diagnosis of diarrhea caused by Shigella sonnei using dipsticks; comparison of rectal swabs, direct stool and stool culture</t>
  </si>
  <si>
    <t>Duran C, Nato F, Dartevelle S, Thi Phuong LN, Taneja N, Ungeheuer MN, Soza G, Anderson L, Benadof D, Zamorano A, Diep TT, Nguyen TQ, Nguyen VH, Ottone C, Bégaud E, Pahil S, Prado V, Sansonetti P, Germani Y.</t>
  </si>
  <si>
    <t>PLoS One. 2013 Nov 22;8(11):e80267. doi: 10.1371/journal.pone.0080267. eCollection 2013.</t>
  </si>
  <si>
    <t>Duran C</t>
  </si>
  <si>
    <t>PMC3838397</t>
  </si>
  <si>
    <t>10.1371/journal.pone.0080267</t>
  </si>
  <si>
    <t>2013 Nov 22</t>
  </si>
  <si>
    <t>Identifying high-risk areas of bacillary dysentery and associated meteorological factors in Wuhan, China</t>
  </si>
  <si>
    <t>Li Z, Wang L, Sun W, Hou X, Yang H, Sun L, Xu S, Sun Q, Zhang J, Song H, Lin H.</t>
  </si>
  <si>
    <t>Sci Rep. 2013 Nov 21;3:3239. doi: 10.1038/srep03239.</t>
  </si>
  <si>
    <t>PMC3836034</t>
  </si>
  <si>
    <t>10.1038/srep03239</t>
  </si>
  <si>
    <t>2013 Nov 21</t>
  </si>
  <si>
    <t>Autophagy controls an intrinsic host defense to bacteria by promoting epithelial cell survival: a murine model</t>
  </si>
  <si>
    <t>Chang SY, Lee SN, Yang JY, Kim DW, Yoon JH, Ko HJ, Ogawa M, Sasakawa C, Kweon MN.</t>
  </si>
  <si>
    <t>PLoS One. 2013 Nov 19;8(11):e81095. doi: 10.1371/journal.pone.0081095. eCollection 2013.</t>
  </si>
  <si>
    <t>Chang SY</t>
  </si>
  <si>
    <t>PMC3834267</t>
  </si>
  <si>
    <t>10.1371/journal.pone.0081095</t>
  </si>
  <si>
    <t>2013 Nov 19</t>
  </si>
  <si>
    <t>Biological characteristics and probiotic effect of Leuconostoc lactis strain isolated from the intestine of black porgy fish</t>
  </si>
  <si>
    <t>Zhang W, Liu M, Dai X.</t>
  </si>
  <si>
    <t>Braz J Microbiol. 2013 Nov 15;44(3):685-91. doi: 10.1590/S1517-83822013005000053. eCollection 2013.</t>
  </si>
  <si>
    <t>PMC3910175</t>
  </si>
  <si>
    <t>10.1590/S1517-83822013005000053</t>
  </si>
  <si>
    <t>2013 Nov 15</t>
  </si>
  <si>
    <t>Outbreak of mass sociogenic illness in a school feeding program in northwest Bangladesh, 2010</t>
  </si>
  <si>
    <t>Haque F, Kundu SK, Islam MS, Hasan SM, Khatun A, Gope PS, Mahmud ZH, Alamgir AS, Islam MS, Rahman M, Luby SP.</t>
  </si>
  <si>
    <t>PLoS One. 2013 Nov 14;8(11):e80420. doi: 10.1371/journal.pone.0080420. eCollection 2013.</t>
  </si>
  <si>
    <t>Haque F</t>
  </si>
  <si>
    <t>PMC3828262</t>
  </si>
  <si>
    <t>10.1371/journal.pone.0080420</t>
  </si>
  <si>
    <t>2013 Nov 14</t>
  </si>
  <si>
    <t>Intracellular Shigella remodels its LPS to dampen the innate immune recognition and evade inflammasome activation</t>
  </si>
  <si>
    <t>Paciello I, Silipo A, Lembo-Fazio L, Curcurù L, Zumsteg A, Noël G, Ciancarella V, Sturiale L, Molinaro A, Bernardini ML.</t>
  </si>
  <si>
    <t>Proc Natl Acad Sci U S A. 2013 Nov 12;110(46):E4345-54. doi: 10.1073/pnas.1303641110. Epub 2013 Oct 28.</t>
  </si>
  <si>
    <t>Paciello I</t>
  </si>
  <si>
    <t>PMC3832022</t>
  </si>
  <si>
    <t>10.1073/pnas.1303641110</t>
  </si>
  <si>
    <t>2013 Nov 12</t>
  </si>
  <si>
    <t>[Distribution of the of nosocomial infection pathogens among general hospital in China: a Meta analysis]</t>
  </si>
  <si>
    <t>Huang YL, Zhang F, Tan B, Zhang X, Xue J, Zhou XP, Li YL, Qiu JF.</t>
  </si>
  <si>
    <t>Zhonghua Liu Xing Bing Xue Za Zhi. 2013 Nov;34(11):1134-8.</t>
  </si>
  <si>
    <t>Huang YL</t>
  </si>
  <si>
    <t>2013 Nov</t>
  </si>
  <si>
    <t>Potentialities of newly isolated Bacillus subtilis and Lactobacillus sp for curd preparation and a comparative study of its physico-chemical parameters with other marketed curds</t>
  </si>
  <si>
    <t>Adak A, Parua S, Maity C, Ghosh K, Halder SK, Das Mohapatra PK, Mondal KC.</t>
  </si>
  <si>
    <t>Indian J Exp Biol. 2013 Nov;51(11):910-8.</t>
  </si>
  <si>
    <t>Adak A</t>
  </si>
  <si>
    <t>Indian J Exp Biol</t>
  </si>
  <si>
    <t>Reconfigurable acquisition system with integrated optics for a portable flow cytometer</t>
  </si>
  <si>
    <t>Kirleis MA, Mathews SA, Verbarg J, Erickson JS, Piqué A.</t>
  </si>
  <si>
    <t>Rev Sci Instrum. 2013 Nov;84(11):115109. doi: 10.1063/1.4831835.</t>
  </si>
  <si>
    <t>Kirleis MA</t>
  </si>
  <si>
    <t>Rev Sci Instrum</t>
  </si>
  <si>
    <t>10.1063/1.4831835</t>
  </si>
  <si>
    <t>Customizable PCR-microplate array for differential identification of multiple pathogens</t>
  </si>
  <si>
    <t>Woubit A, Yehualaeshet T, Roberts S, Graham M, Kim M, Samuel T.</t>
  </si>
  <si>
    <t>J Food Prot. 2013 Nov;76(11):1948-57. doi: 10.4315/0362-028X.JFP-13-153.</t>
  </si>
  <si>
    <t>Woubit A</t>
  </si>
  <si>
    <t>PMC4269242</t>
  </si>
  <si>
    <t>NIHMS648316</t>
  </si>
  <si>
    <t>10.4315/0362-028X.JFP-13-153</t>
  </si>
  <si>
    <t>Protective immunity by oral immunization with heat-killed Shigella strains in a guinea pig colitis model</t>
  </si>
  <si>
    <t>Barman S, Koley H, Ramamurthy T, Chakrabarti MK, Shinoda S, Nair GB, Takeda Y.</t>
  </si>
  <si>
    <t>Microbiol Immunol. 2013 Nov;57(11):762-71. doi: 10.1111/1348-0421.12095.</t>
  </si>
  <si>
    <t>10.1111/1348-0421.12095</t>
  </si>
  <si>
    <t>Effects of inulin and di-D-fructose dianhydride-enriched caramels on intestinal microbiota composition and performance of broiler chickens</t>
  </si>
  <si>
    <t>Peinado MJ, Echávarri A, Ruiz R, Suárez-Pereira E, Ortiz Mellet C, García Fernández JM, Rubio LA.</t>
  </si>
  <si>
    <t>Animal. 2013 Nov;7(11):1779-88. doi: 10.1017/S1751731113001572. Epub 2013 Sep 10.</t>
  </si>
  <si>
    <t>Peinado MJ</t>
  </si>
  <si>
    <t>10.1017/S1751731113001572</t>
  </si>
  <si>
    <t>Small-molecule inhibitor of the Shigella flexneri master virulence regulator VirF</t>
  </si>
  <si>
    <t>Koppolu V, Osaka I, Skredenske JM, Kettle B, Hefty PS, Li J, Egan SM.</t>
  </si>
  <si>
    <t>Infect Immun. 2013 Nov;81(11):4220-31. doi: 10.1128/IAI.00919-13. Epub 2013 Sep 3.</t>
  </si>
  <si>
    <t>Koppolu V</t>
  </si>
  <si>
    <t>PMC3811841</t>
  </si>
  <si>
    <t>10.1128/IAI.00919-13</t>
  </si>
  <si>
    <t>Novel approach for differentiating Shigella species and Escherichia coli by matrix-assisted laser desorption ionization-time of flight mass spectrometry</t>
  </si>
  <si>
    <t>Khot PD, Fisher MA.</t>
  </si>
  <si>
    <t>J Clin Microbiol. 2013 Nov;51(11):3711-6. doi: 10.1128/JCM.01526-13. Epub 2013 Aug 28.</t>
  </si>
  <si>
    <t>Khot PD</t>
  </si>
  <si>
    <t>PMC3889755</t>
  </si>
  <si>
    <t>10.1128/JCM.01526-13</t>
  </si>
  <si>
    <t>Haemolytic uraemic syndrome associated with Pseudomonas aeruginosa sepsis</t>
  </si>
  <si>
    <t>Narayanan P, Rustagi RS, Sivaprakasam P, Subramanian M, Parameswaran S, Mandal J, Kaplan BS.</t>
  </si>
  <si>
    <t>J Med Microbiol. 2013 Nov;62(Pt 11):1760-1762. doi: 10.1099/jmm.0.057174-0. Epub 2013 Aug 7.</t>
  </si>
  <si>
    <t>Narayanan P</t>
  </si>
  <si>
    <t>10.1099/jmm.0.057174-0</t>
  </si>
  <si>
    <t>Modulators of antibiotic activity from Ipomoea murucoides</t>
  </si>
  <si>
    <t>Corona-Castañeda B, Chérigo L, Fragoso-Serrano M, Gibbons S, Pereda-Miranda R.</t>
  </si>
  <si>
    <t>Phytochemistry. 2013 Nov;95:277-83. doi: 10.1016/j.phytochem.2013.07.007. Epub 2013 Aug 3.</t>
  </si>
  <si>
    <t>10.1016/j.phytochem.2013.07.007</t>
  </si>
  <si>
    <t>Development of a LAMP assay for rapid detection of different intimin variants of attaching and effacing microbial pathogens</t>
  </si>
  <si>
    <t>Xue-Han Z, Qing Y, Ya-Dong L, Bin L, Renata I, Kong-Wang H.</t>
  </si>
  <si>
    <t>J Med Microbiol. 2013 Nov;62(Pt 11):1665-1672. doi: 10.1099/jmm.0.054551-0. Epub 2013 Jul 26.</t>
  </si>
  <si>
    <t>Xue-Han Z</t>
  </si>
  <si>
    <t>10.1099/jmm.0.054551-0</t>
  </si>
  <si>
    <t>Pathogen-specific risk of celiac disease following bacterial causes of foodborne illness: a retrospective cohort study</t>
  </si>
  <si>
    <t>Riddle MS, Murray JA, Cash BD, Pimentel M, Porter CK.</t>
  </si>
  <si>
    <t>Dig Dis Sci. 2013 Nov;58(11):3242-5. doi: 10.1007/s10620-013-2733-7. Epub 2013 Jun 29.</t>
  </si>
  <si>
    <t>10.1007/s10620-013-2733-7</t>
  </si>
  <si>
    <t>Complete genome sequence of Escherichia coli O157:H7 lytic phage JL1</t>
  </si>
  <si>
    <t>Pan F, Wu H, Liu J, Ai Y, Meng X, Meng R, Meng Q.</t>
  </si>
  <si>
    <t>Arch Virol. 2013 Nov;158(11):2429-32. doi: 10.1007/s00705-013-1727-2. Epub 2013 Jun 12.</t>
  </si>
  <si>
    <t>Pan F</t>
  </si>
  <si>
    <t>10.1007/s00705-013-1727-2</t>
  </si>
  <si>
    <t>Serological cross-reaction between O-antigens of Shigella dysenteriae type 4 and an environmental Escherichia albertii isolate</t>
  </si>
  <si>
    <t>Rahman MZ, Akter S, Azmuda N, Sultana M, Weill FX, Khan SI, Grimont PA, Birkeland NK.</t>
  </si>
  <si>
    <t>Curr Microbiol. 2013 Nov;67(5):590-5. doi: 10.1007/s00284-013-0405-7. Epub 2013 Jun 9.</t>
  </si>
  <si>
    <t>Rahman MZ</t>
  </si>
  <si>
    <t>10.1007/s00284-013-0405-7</t>
  </si>
  <si>
    <t>Screening of microbial contamination and antimicrobial activity of sea cucumber Holothuria polii</t>
  </si>
  <si>
    <t>Omran NE, Allam NG.</t>
  </si>
  <si>
    <t>Toxicol Ind Health. 2013 Nov;29(10):944-54. doi: 10.1177/0748233712448116. Epub 2012 May 31.</t>
  </si>
  <si>
    <t>Omran NE</t>
  </si>
  <si>
    <t>10.1177/0748233712448116</t>
  </si>
  <si>
    <t>Management strategies in the treatment of neonatal and pediatric gastroenteritis</t>
  </si>
  <si>
    <t>Ciccarelli S, Stolfi I, Caramia G.</t>
  </si>
  <si>
    <t>Infect Drug Resist. 2013 Oct 29;6:133-61. doi: 10.2147/IDR.S12718.</t>
  </si>
  <si>
    <t>Ciccarelli S</t>
  </si>
  <si>
    <t>PMC3815002</t>
  </si>
  <si>
    <t>10.2147/IDR.S12718</t>
  </si>
  <si>
    <t>2013 Oct 29</t>
  </si>
  <si>
    <t>Tracking the establishment of local endemic populations of an emergent enteric pathogen</t>
  </si>
  <si>
    <t>Holt KE, Thieu Nga TV, Thanh DP, Vinh H, Kim DW, Vu Tra MP, Campbell JI, Hoang NV, Vinh NT, Minh PV, Thuy CT, Nga TT, Thompson C, Dung TT, Nhu NT, Vinh PV, Tuyet PT, Phuc HL, Lien NT, Phu BD, Ai NT, Tien NM, Dong N, Parry CM, Hien TT, Farrar JJ, Parkhill J, Dougan G, Thomson NR, Baker S.</t>
  </si>
  <si>
    <t>Proc Natl Acad Sci U S A. 2013 Oct 22;110(43):17522-7. doi: 10.1073/pnas.1308632110. Epub 2013 Sep 30.</t>
  </si>
  <si>
    <t>Holt KE</t>
  </si>
  <si>
    <t>PMC3808646</t>
  </si>
  <si>
    <t>10.1073/pnas.1308632110</t>
  </si>
  <si>
    <t>2013 Oct 22</t>
  </si>
  <si>
    <t>Pathogenicity test of bacterial and fungal fish pathogens in Cirrihinus mrigala infected with EUS disease</t>
  </si>
  <si>
    <t>Sharma P, Sihag RC.</t>
  </si>
  <si>
    <t>Pak J Biol Sci. 2013 Oct 15;16(20):1204-7. doi: 10.3923/pjbs.2013.1204.1207.</t>
  </si>
  <si>
    <t>10.3923/pjbs.2013.1204.1207</t>
  </si>
  <si>
    <t>2013 Oct 15</t>
  </si>
  <si>
    <t>Microbial ecology of Vietnamese Tra fish (Pangasius hypophthalmus) fillets during processing</t>
  </si>
  <si>
    <t>Tong Thi AN, Noseda B, Samapundo S, Nguyen BL, Broekaert K, Rasschaert G, Heyndrickx M, Devlieghere F.</t>
  </si>
  <si>
    <t>Int J Food Microbiol. 2013 Oct 15;167(2):144-52. doi: 10.1016/j.ijfoodmicro.2013.09.010. Epub 2013 Sep 21.</t>
  </si>
  <si>
    <t>Tong Thi AN</t>
  </si>
  <si>
    <t>10.1016/j.ijfoodmicro.2013.09.010</t>
  </si>
  <si>
    <t>Dynamics of shigellosis epidemics: estimating individual-level transmission and reporting rates from national epidemiologic data sets</t>
  </si>
  <si>
    <t>Joh RI, Hoekstra RM, Barzilay EJ, Bowen A, Mintz ED, Weiss H, Weitz JS.</t>
  </si>
  <si>
    <t>Am J Epidemiol. 2013 Oct 15;178(8):1319-26. doi: 10.1093/aje/kwt122. Epub 2013 Sep 5.</t>
  </si>
  <si>
    <t>Joh RI</t>
  </si>
  <si>
    <t>10.1093/aje/kwt122</t>
  </si>
  <si>
    <t>Characterization and factors associated with diarrhoeal diseases caused by enteric bacterial pathogens among children aged five years and below attending Igembe District Hospital, Kenya</t>
  </si>
  <si>
    <t>Karambu S, Matiru V, Kiptoo M, Oundo J.</t>
  </si>
  <si>
    <t>Pan Afr Med J. 2013 Oct 4;16:37. doi: 10.11604/pamj.2013.16.37.2947. eCollection 2013.</t>
  </si>
  <si>
    <t>Karambu S</t>
  </si>
  <si>
    <t>PMC3932116</t>
  </si>
  <si>
    <t>10.11604/pamj.2013.16.37.2947</t>
  </si>
  <si>
    <t>2013 Oct 4</t>
  </si>
  <si>
    <t>Isolation, characterization and comparative genomics of bacteriophage SfIV: a novel serotype converting phage from Shigella flexneri</t>
  </si>
  <si>
    <t>Jakhetia R, Talukder KA, Verma NK.</t>
  </si>
  <si>
    <t>BMC Genomics. 2013 Oct 3;14:677. doi: 10.1186/1471-2164-14-677.</t>
  </si>
  <si>
    <t>PMC3851460</t>
  </si>
  <si>
    <t>10.1186/1471-2164-14-677</t>
  </si>
  <si>
    <t>2013 Oct 3</t>
  </si>
  <si>
    <t>Antibiotic Sensitivity Patterns and Molecular Typing of Shigella sonnei Strains Using ERIC-PCR</t>
  </si>
  <si>
    <t>Ranjbar R, Mirsaeed Ghazi F.</t>
  </si>
  <si>
    <t>Iran J Public Health. 2013 Oct;42(10):1151-7.</t>
  </si>
  <si>
    <t>PMC4436544</t>
  </si>
  <si>
    <t>2013 Oct</t>
  </si>
  <si>
    <t>Simultaneous infection with Shigella sonnei and Vibrio cholerae in a young child</t>
  </si>
  <si>
    <t>Hochstein LH.</t>
  </si>
  <si>
    <t>Clin Lab Sci. 2013 Autumn;26(4):165-70.</t>
  </si>
  <si>
    <t>Hochstein LH</t>
  </si>
  <si>
    <t>Clin Lab Sci</t>
  </si>
  <si>
    <t>2013 Autumn</t>
  </si>
  <si>
    <t>[Effects of lamivudine on growth of intestinal characteristic bacteria by microcalorimetry in vitro]</t>
  </si>
  <si>
    <t>Zhang CE, Wang JY, Hao JJ, Yan D, Wang RL, Li RS, Li JY, Xiao XH.</t>
  </si>
  <si>
    <t>Yao Xue Xue Bao. 2013 Oct;48(10):1590-4.</t>
  </si>
  <si>
    <t>Zhang CE</t>
  </si>
  <si>
    <t>[Epidemiological and etiological characteristics of diarrheal disease among children under 5 years of age in Guangdong province, in 2012]</t>
  </si>
  <si>
    <t>Sun LM, Li H, Tan XH, Fang L, Deng AP, Mo YL, He JF, Ke CW, Lin JY.</t>
  </si>
  <si>
    <t>Zhonghua Liu Xing Bing Xue Za Zhi. 2013 Oct;34(10):989-92.</t>
  </si>
  <si>
    <t>Sun LM</t>
  </si>
  <si>
    <t>Antibacterial activity of resin rich plant extracts</t>
  </si>
  <si>
    <t>Shuaib M, Ali A, Ali M, Panda BP, Ahmad MI.</t>
  </si>
  <si>
    <t>J Pharm Bioallied Sci. 2013 Oct;5(4):265-9. doi: 10.4103/0975-7406.120073.</t>
  </si>
  <si>
    <t>Shuaib M</t>
  </si>
  <si>
    <t>PMC3831739</t>
  </si>
  <si>
    <t>10.4103/0975-7406.120073</t>
  </si>
  <si>
    <t>Profile: Manhiça Health Research Centre (Manhiça HDSS)</t>
  </si>
  <si>
    <t>Sacoor C, Nhacolo A, Nhalungo D, Aponte JJ, Bassat Q, Augusto O, Mandomando I, Sacarlal J, Lauchande N, Sigaúque B, Alonso P, Macete E, Munguambe K, Guinovart C, Aide P, Menendez C, Acácio S, Quelhas D, Sevene E, Nhampossa T.</t>
  </si>
  <si>
    <t>Int J Epidemiol. 2013 Oct;42(5):1309-18. doi: 10.1093/ije/dyt148.</t>
  </si>
  <si>
    <t>Sacoor C</t>
  </si>
  <si>
    <t>Int J Epidemiol</t>
  </si>
  <si>
    <t>10.1093/ije/dyt148</t>
  </si>
  <si>
    <t>Laboratory-confirmed cholera and rotavirus among patients with acute diarrhea in four hospitals in Haiti, 2012-2013</t>
  </si>
  <si>
    <t>Steenland MW, Joseph GA, Lucien MAB, Freeman N, Hast M, Nygren BL, Leshem E, Juin S, Parsons MB, Talkington DF, Mintz ED, Vertefeuille J, Balajee SA, Boncy J, Katz MA.</t>
  </si>
  <si>
    <t>Am J Trop Med Hyg. 2013 Oct;89(4):641-646. doi: 10.4269/ajtmh.13-0307.</t>
  </si>
  <si>
    <t>Steenland MW</t>
  </si>
  <si>
    <t>PMC3795093</t>
  </si>
  <si>
    <t>10.4269/ajtmh.13-0307</t>
  </si>
  <si>
    <t>Incidence, clinical presentation, and antimicrobial resistance trends in Salmonella and Shigella infections from children in Yucatan, Mexico</t>
  </si>
  <si>
    <t>Zaidi MB, Estrada-García T, Campos FD, Chim R, Arjona F, Leon M, Michell A, Chaussabel D.</t>
  </si>
  <si>
    <t>Front Microbiol. 2013 Oct 1;4:288. doi: 10.3389/fmicb.2013.00288. eCollection 2013.</t>
  </si>
  <si>
    <t>PMC3787544</t>
  </si>
  <si>
    <t>10.3389/fmicb.2013.00288</t>
  </si>
  <si>
    <t>2013 Oct 1</t>
  </si>
  <si>
    <t>The inside story of Shigella invasion of intestinal epithelial cells</t>
  </si>
  <si>
    <t>Carayol N, Tran Van Nhieu G.</t>
  </si>
  <si>
    <t>Cold Spring Harb Perspect Med. 2013 Oct 1;3(10):a016717. doi: 10.1101/cshperspect.a016717.</t>
  </si>
  <si>
    <t>Carayol N</t>
  </si>
  <si>
    <t>Cold Spring Harb Perspect Med</t>
  </si>
  <si>
    <t>PMC3784809</t>
  </si>
  <si>
    <t>10.1101/cshperspect.a016717</t>
  </si>
  <si>
    <t>Production of microbial medium from defatted brebra (Milletia ferruginea) seed flour to substitute commercial peptone agar</t>
  </si>
  <si>
    <t>Andualem B, Gessesse A.</t>
  </si>
  <si>
    <t>Asian Pac J Trop Biomed. 2013 Oct;3(10):790-7. doi: 10.1016/S2221-1691(13)60157-4. Epub 2013 Sep 4.</t>
  </si>
  <si>
    <t>Andualem B</t>
  </si>
  <si>
    <t>PMC3761138</t>
  </si>
  <si>
    <t>10.1016/S2221-1691(13)60157-4</t>
  </si>
  <si>
    <t>Infectious diarrhoea in antiretroviral therapy-naive HIV/AIDS patients in Kenya</t>
  </si>
  <si>
    <t>Wanyiri JW, Kanyi H, Maina S, Wang DE, Ngugi P, O'Connor R, Kamau T, Waithera T, Kimani G, Wamae CN, Mwamburi M, Ward HD.</t>
  </si>
  <si>
    <t>Trans R Soc Trop Med Hyg. 2013 Oct;107(10):631-8. doi: 10.1093/trstmh/trt078.</t>
  </si>
  <si>
    <t>Wanyiri JW</t>
  </si>
  <si>
    <t>PMC3840903</t>
  </si>
  <si>
    <t>10.1093/trstmh/trt078</t>
  </si>
  <si>
    <t>Endoscopic characteristics and causes of misdiagnosis of intestinal schistosomiasis</t>
  </si>
  <si>
    <t>Ye C, Tan S, Jiang L, Li M, Sun P, Shen L, Luo H.</t>
  </si>
  <si>
    <t>Mol Med Rep. 2013 Oct;8(4):1089-93. doi: 10.3892/mmr.2013.1648. Epub 2013 Aug 21.</t>
  </si>
  <si>
    <t>Ye C</t>
  </si>
  <si>
    <t>10.3892/mmr.2013.1648</t>
  </si>
  <si>
    <t>Rapid oligonucleotide suspension array-based multiplex detection of bacterial pathogens</t>
  </si>
  <si>
    <t>Zhao J, Kang L, Hu R, Gao S, Xin W, Chen W, Wang J.</t>
  </si>
  <si>
    <t>Foodborne Pathog Dis. 2013 Oct;10(10):896-903. doi: 10.1089/fpd.2012.1476. Epub 2013 Aug 15.</t>
  </si>
  <si>
    <t>10.1089/fpd.2012.1476</t>
  </si>
  <si>
    <t>Alteration of digestive tract microbiome in neonatal Holstein bull calves by bacitracin methylene disalicylate treatment and scours</t>
  </si>
  <si>
    <t>Xie G, Duff GC, Hall LW, Allen JD, Burrows CD, Bernal-Rigoli JC, Dowd SE, Guerriero V, Yeoman CJ.</t>
  </si>
  <si>
    <t>J Anim Sci. 2013 Oct;91(10):4984-90. doi: 10.2527/jas.2013-6304. Epub 2013 Aug 13.</t>
  </si>
  <si>
    <t>Xie G</t>
  </si>
  <si>
    <t>10.2527/jas.2013-6304</t>
  </si>
  <si>
    <t>Escherichia albertii, a newly emerging enteric pathogen with poorly defined properties</t>
  </si>
  <si>
    <t>Nimri LF.</t>
  </si>
  <si>
    <t>Diagn Microbiol Infect Dis. 2013 Oct;77(2):91-5. doi: 10.1016/j.diagmicrobio.2013.06.028. Epub 2013 Aug 9.</t>
  </si>
  <si>
    <t>Nimri LF</t>
  </si>
  <si>
    <t>10.1016/j.diagmicrobio.2013.06.028</t>
  </si>
  <si>
    <t>Enteric pathogens in HIV infected and HIV uninfected individuals with diarrhea in Pune</t>
  </si>
  <si>
    <t>Kulkarni S, Patsute S, Sane S, Chandane M, Vidhate P, Risbud A.</t>
  </si>
  <si>
    <t>Trans R Soc Trop Med Hyg. 2013 Oct;107(10):648-52. doi: 10.1093/trstmh/trt067. Epub 2013 Aug 4.</t>
  </si>
  <si>
    <t>Kulkarni S</t>
  </si>
  <si>
    <t>10.1093/trstmh/trt067</t>
  </si>
  <si>
    <t>Survey of culture, goldengate assay, universal biosensor assay, and 16S rRNA Gene sequencing as alternative methods of bacterial pathogen detection</t>
  </si>
  <si>
    <t>Lindsay B, Pop M, Antonio M, Walker AW, Mai V, Ahmed D, Oundo J, Tamboura B, Panchalingam S, Levine MM, Kotloff K, Li S, Magder LS, Paulson JN, Liu B, Ikumapayi U, Ebruke C, Dione M, Adeyemi M, Rance R, Stares MD, Ukhanova M, Barnes B, Lewis I, Ahmed F, Alam MT, Amin R, Siddiqui S, Ochieng JB, Ouma E, Juma J, Mailu E, Omore R, O'Reilly CE, Hannis J, Manalili S, Deleon J, Yasuda I, Blyn L, Ranken R, Li F, Housley R, Ecker DJ, Hossain MA, Breiman RF, Morris JG, McDaniel TK, Parkhill J, Saha D, Sampath R, Stine OC, Nataro JP.</t>
  </si>
  <si>
    <t>J Clin Microbiol. 2013 Oct;51(10):3263-9. doi: 10.1128/JCM.01342-13. Epub 2013 Jul 24.</t>
  </si>
  <si>
    <t>PMC3811648</t>
  </si>
  <si>
    <t>10.1128/JCM.01342-13</t>
  </si>
  <si>
    <t>Virulent Shigella flexneri affects secretion, expression, and glycosylation of gel-forming mucins in mucus-producing cells</t>
  </si>
  <si>
    <t>Sperandio B, Fischer N, Joncquel Chevalier-Curt M, Rossez Y, Roux P, Robbe Masselot C, Sansonetti PJ.</t>
  </si>
  <si>
    <t>Infect Immun. 2013 Oct;81(10):3632-43. doi: 10.1128/IAI.00551-13. Epub 2013 Jul 22.</t>
  </si>
  <si>
    <t>Sperandio B</t>
  </si>
  <si>
    <t>PMC3811771</t>
  </si>
  <si>
    <t>10.1128/IAI.00551-13</t>
  </si>
  <si>
    <t>Microbiological evaluation of water during the 2011 flood crisis in Thailand</t>
  </si>
  <si>
    <t>Chaturongkasumrit Y, Techaruvichit P, Takahashi H, Kimura B, Keeratipibul S.</t>
  </si>
  <si>
    <t>Sci Total Environ. 2013 Oct 1;463-464:959-67. doi: 10.1016/j.scitotenv.2013.06.071. Epub 2013 Jul 17.</t>
  </si>
  <si>
    <t>Chaturongkasumrit Y</t>
  </si>
  <si>
    <t>10.1016/j.scitotenv.2013.06.071</t>
  </si>
  <si>
    <t>Which mechanisms of azithromycin resistance are selected when efflux pumps are inhibited?</t>
  </si>
  <si>
    <t>Gomes C, Martínez-Puchol S, Durand D, Lluque A, Mosquito S, Ochoa TJ, Ruiz J.</t>
  </si>
  <si>
    <t>Int J Antimicrob Agents. 2013 Oct;42(4):307-11. doi: 10.1016/j.ijantimicag.2013.05.012. Epub 2013 Jul 18.</t>
  </si>
  <si>
    <t>Gomes C</t>
  </si>
  <si>
    <t>10.1016/j.ijantimicag.2013.05.012</t>
  </si>
  <si>
    <t>High rates of quinolone-resistant strains of Shigella sonnei in HIV-infected MSM</t>
  </si>
  <si>
    <t>Hoffmann C, Sahly H, Jessen A, Ingiliz P, Stellbrink HJ, Neifer S, Schewe K, Dupke S, Baumgarten A, Kuschel A, Krznaric I.</t>
  </si>
  <si>
    <t>Infection. 2013 Oct;41(5):999-1003. doi: 10.1007/s15010-013-0501-4. Epub 2013 Jul 13.</t>
  </si>
  <si>
    <t>Hoffmann C</t>
  </si>
  <si>
    <t>10.1007/s15010-013-0501-4</t>
  </si>
  <si>
    <t>Synthesis, spectroscopic, molecular orbital calculation, cytotoxic, molecular docking of DNA binding and DNA cleavage studies of transition metal complexes with N-benzylidene-N'-salicylidene-1,1-diaminopropane</t>
  </si>
  <si>
    <t>Al-Mogren MM, Alaghaz AN, Ebrahem EA.</t>
  </si>
  <si>
    <t>Spectrochim Acta A Mol Biomol Spectrosc. 2013 Oct;114:695-707. doi: 10.1016/j.saa.2013.05.079. Epub 2013 Jun 13.</t>
  </si>
  <si>
    <t>Al-Mogren MM</t>
  </si>
  <si>
    <t>10.1016/j.saa.2013.05.079</t>
  </si>
  <si>
    <t>Systems-level overview of host protein phosphorylation during Shigella flexneri infection revealed by phosphoproteomics</t>
  </si>
  <si>
    <t>Schmutz C, Ahrné E, Kasper CA, Tschon T, Sorg I, Dreier RF, Schmidt A, Arrieumerlou C.</t>
  </si>
  <si>
    <t>Mol Cell Proteomics. 2013 Oct;12(10):2952-68. doi: 10.1074/mcp.M113.029918. Epub 2013 Jul 4.</t>
  </si>
  <si>
    <t>PMC3790303</t>
  </si>
  <si>
    <t>10.1074/mcp.M113.029918</t>
  </si>
  <si>
    <t>Antimicrobial resistance and genetic characteristics of integron-carrier shigellae isolated in Hungary (1998-2008)</t>
  </si>
  <si>
    <t>Nógrády N, Király M, Borbás K, Tóth Á, Pászti J, Tóth I.</t>
  </si>
  <si>
    <t>J Med Microbiol. 2013 Oct;62(Pt 10):1545-1551. doi: 10.1099/jmm.0.058917-0. Epub 2013 Jun 25.</t>
  </si>
  <si>
    <t>Nógrády N</t>
  </si>
  <si>
    <t>10.1099/jmm.0.058917-0</t>
  </si>
  <si>
    <t>The Plesiomonas shigelloides wb(O1) gene cluster and the role of O1-antigen LPS in pathogenicity</t>
  </si>
  <si>
    <t>Aquilini E, Merino S, Tomás JM.</t>
  </si>
  <si>
    <t>Microb Pathog. 2013 Oct;63:1-7. doi: 10.1016/j.micpath.2013.05.010. Epub 2013 May 31.</t>
  </si>
  <si>
    <t>Aquilini E</t>
  </si>
  <si>
    <t>10.1016/j.micpath.2013.05.010</t>
  </si>
  <si>
    <t>A quantitative polymerase chain reaction assay for rapid detection of 9 pathogens directly from stools of travelers with diarrhea</t>
  </si>
  <si>
    <t>Antikainen J, Kantele A, Pakkanen SH, Lääveri T, Riutta J, Vaara M, Kirveskari J.</t>
  </si>
  <si>
    <t>Clin Gastroenterol Hepatol. 2013 Oct;11(10):1300-1307.e3. doi: 10.1016/j.cgh.2013.03.037. Epub 2013 Apr 29.</t>
  </si>
  <si>
    <t>Antikainen J</t>
  </si>
  <si>
    <t>10.1016/j.cgh.2013.03.037</t>
  </si>
  <si>
    <t>Detection of secretory immunoglobulin A in human colostrum as mucosal immune response against proteins of the type III secretion system of Salmonella, Shigella and enteropathogenic Escherichia coli</t>
  </si>
  <si>
    <t>Durand D, Ochoa TJ, Bellomo SM, Contreras CA, Bustamante VH, Ruiz J, Cleary TG.</t>
  </si>
  <si>
    <t>Pediatr Infect Dis J. 2013 Oct;32(10):1122-6. doi: 10.1097/INF.0b013e318293306c.</t>
  </si>
  <si>
    <t>Durand D</t>
  </si>
  <si>
    <t>PMC3776007</t>
  </si>
  <si>
    <t>NIHMS470956</t>
  </si>
  <si>
    <t>10.1097/INF.0b013e318293306c</t>
  </si>
  <si>
    <t>Simultaneous detection of viral and bacterial enteric pathogens using the Seeplex® Diarrhea ACE detection system</t>
  </si>
  <si>
    <t>Coupland LJ, McElarney I, Meader E, Cowley K, Alcock L, Naunton J, Gray J.</t>
  </si>
  <si>
    <t>Epidemiol Infect. 2013 Oct;141(10):2111-21. doi: 10.1017/S0950268812002622. Epub 2012 Dec 5.</t>
  </si>
  <si>
    <t>Coupland LJ</t>
  </si>
  <si>
    <t>PMC9151412</t>
  </si>
  <si>
    <t>10.1017/S0950268812002622</t>
  </si>
  <si>
    <t>Evaluation of underreporting of salmonellosis and shigellosis hospitalised cases in Greece, 2011: results of a capture-recapture study and a hospital registry review</t>
  </si>
  <si>
    <t>Mellou K, Sideroglou T, Kallimani A, Potamiti-Komi M, Pervanidou D, Lillakou E, Georgakopoulou T, Mandilara G, Lambiri M, Vatopoulos A, Hadjichristodoulou C.</t>
  </si>
  <si>
    <t>BMC Public Health. 2013 Sep 23;13:875. doi: 10.1186/1471-2458-13-875.</t>
  </si>
  <si>
    <t>PMC3848891</t>
  </si>
  <si>
    <t>10.1186/1471-2458-13-875</t>
  </si>
  <si>
    <t>2013 Sep 23</t>
  </si>
  <si>
    <t>Noncanonical inflammasome activation by intracellular LPS independent of TLR4</t>
  </si>
  <si>
    <t>Kayagaki N, Wong MT, Stowe IB, Ramani SR, Gonzalez LC, Akashi-Takamura S, Miyake K, Zhang J, Lee WP, Muszyński A, Forsberg LS, Carlson RW, Dixit VM.</t>
  </si>
  <si>
    <t>Science. 2013 Sep 13;341(6151):1246-9. doi: 10.1126/science.1240248. Epub 2013 Jul 25.</t>
  </si>
  <si>
    <t>10.1126/science.1240248</t>
  </si>
  <si>
    <t>2013 Sep 13</t>
  </si>
  <si>
    <t>Complete Genome Sequence of SfII, a Serotype-Converting Bacteriophage of the Highly Prevalent Shigella flexneri Serotype 2a</t>
  </si>
  <si>
    <t>George DT, Stephenson DP, Tran E, Morona R, Verma NK.</t>
  </si>
  <si>
    <t>Genome Announc. 2013 Sep 12;1(5):e00626-13. doi: 10.1128/genomeA.00626-13.</t>
  </si>
  <si>
    <t>PMC3772137</t>
  </si>
  <si>
    <t>10.1128/genomeA.00626-13</t>
  </si>
  <si>
    <t>2013 Sep 12</t>
  </si>
  <si>
    <t>Review of the safety and efficacy of vitamin A supplementation in the treatment of children with severe acute malnutrition</t>
  </si>
  <si>
    <t>Iannotti LL, Trehan I, Manary MJ.</t>
  </si>
  <si>
    <t>Nutr J. 2013 Sep 12;12:125. doi: 10.1186/1475-2891-12-125.</t>
  </si>
  <si>
    <t>Iannotti LL</t>
  </si>
  <si>
    <t>Nutr J</t>
  </si>
  <si>
    <t>PMC3850897</t>
  </si>
  <si>
    <t>10.1186/1475-2891-12-125</t>
  </si>
  <si>
    <t>A type III effector antagonizes death receptor signalling during bacterial gut infection</t>
  </si>
  <si>
    <t>Pearson JS, Giogha C, Ong SY, Kennedy CL, Kelly M, Robinson KS, Lung TW, Mansell A, Riedmaier P, Oates CV, Zaid A, Mühlen S, Crepin VF, Marches O, Ang CS, Williamson NA, O'Reilly LA, Bankovacki A, Nachbur U, Infusini G, Webb AI, Silke J, Strasser A, Frankel G, Hartland EL.</t>
  </si>
  <si>
    <t>Nature. 2013 Sep 12;501(7466):247-51. doi: 10.1038/nature12524.</t>
  </si>
  <si>
    <t>PMC3836246</t>
  </si>
  <si>
    <t>EMS54264</t>
  </si>
  <si>
    <t>10.1038/nature12524</t>
  </si>
  <si>
    <t>Enterohemorrhagic Escherichia coli as causes of hemolytic uremic syndrome in the Czech Republic</t>
  </si>
  <si>
    <t>Marejková M, Bláhová K, Janda J, Fruth A, Petráš P.</t>
  </si>
  <si>
    <t>PLoS One. 2013 Sep 6;8(9):e73927. doi: 10.1371/journal.pone.0073927. eCollection 2013.</t>
  </si>
  <si>
    <t>PMC3765202</t>
  </si>
  <si>
    <t>10.1371/journal.pone.0073927</t>
  </si>
  <si>
    <t>2013 Sep 6</t>
  </si>
  <si>
    <t>Aetiology and factors associated with bacterial diarrhoeal diseases amongst urban refugee children in Eastleigh, Kenya: A case control study</t>
  </si>
  <si>
    <t>Boru WG, Kikuvi G, Omollo J, Abade A, Amwayi S, Ampofo W, Luman ET, Oundo J.</t>
  </si>
  <si>
    <t>Afr J Lab Med. 2013 Sep 3;2(1):63. doi: 10.4102/ajlm.v2i1.63. eCollection 2013.</t>
  </si>
  <si>
    <t>Boru WG</t>
  </si>
  <si>
    <t>PMC5637770</t>
  </si>
  <si>
    <t>10.4102/ajlm.v2i1.63</t>
  </si>
  <si>
    <t>2013 Sep 3</t>
  </si>
  <si>
    <t>Combination of extracts from Aristolochia cymbifera with streptomycin as a potential antibacterial drug</t>
  </si>
  <si>
    <t>Silva WF Jr, Cecílio SG, Magalhães CL, Ferreira JM, Tótola AH, de Magalhaes JC.</t>
  </si>
  <si>
    <t>Springerplus. 2013 Sep 3;2:430. doi: 10.1186/2193-1801-2-430. eCollection 2013.</t>
  </si>
  <si>
    <t>Silva WF Jr</t>
  </si>
  <si>
    <t>PMC3771021</t>
  </si>
  <si>
    <t>10.1186/2193-1801-2-430</t>
  </si>
  <si>
    <t>Salmonella prevalence in meat at retail markets in Pakse, Champasak Province, Laos, and antimicrobial susceptibility of isolates</t>
  </si>
  <si>
    <t>Boonmar S, Morita Y, Pulsrikarn C, Chaichana P, Pornruagwong S, Chaunchom S, Sychanh T, Khounsy T, Sisavath D, Yamamoto S, Sato H, Ishioka T, Noda M, Kozawa K, Kimura H.</t>
  </si>
  <si>
    <t>J Glob Antimicrob Resist. 2013 Sep;1(3):157-161. doi: 10.1016/j.jgar.2013.05.001. Epub 2013 Jul 5.</t>
  </si>
  <si>
    <t>Boonmar S</t>
  </si>
  <si>
    <t>10.1016/j.jgar.2013.05.001</t>
  </si>
  <si>
    <t>2013 Sep</t>
  </si>
  <si>
    <t>An update on vaccines against Shigella</t>
  </si>
  <si>
    <t>Ashkenazi S, Cohen D.</t>
  </si>
  <si>
    <t>Ther Adv Vaccines. 2013 Sep;1(3):113-23. doi: 10.1177/2051013613500428.</t>
  </si>
  <si>
    <t>Ashkenazi S</t>
  </si>
  <si>
    <t>Ther Adv Vaccines</t>
  </si>
  <si>
    <t>PMC3967666</t>
  </si>
  <si>
    <t>10.1177/2051013613500428</t>
  </si>
  <si>
    <t>Duplex PCR for detection of Salmonella and Shigella spp in cockle samples</t>
  </si>
  <si>
    <t>Senachai P, Chomvarin C, Wongboot W, Boonyanugomol W, Tangkanakul W.</t>
  </si>
  <si>
    <t>Southeast Asian J Trop Med Public Health. 2013 Sep;44(5):866-74.</t>
  </si>
  <si>
    <t>Senachai P</t>
  </si>
  <si>
    <t>Easing the global burden of diarrhoeal disease: can synthetic biology help?</t>
  </si>
  <si>
    <t>Vohra P, Blakely GW.</t>
  </si>
  <si>
    <t>Syst Synth Biol. 2013 Sep;7(3):73-8. doi: 10.1007/s11693-013-9114-6. Epub 2013 Jul 20.</t>
  </si>
  <si>
    <t>Vohra P</t>
  </si>
  <si>
    <t>Syst Synth Biol</t>
  </si>
  <si>
    <t>PMC3740103</t>
  </si>
  <si>
    <t>10.1007/s11693-013-9114-6</t>
  </si>
  <si>
    <t>Characterization of extended-spectrum beta-lactamase-producing clinical isolates of Shigella flexneri</t>
  </si>
  <si>
    <t>Mandal J, Sangeetha V, Nivedithadivya, Das A, Parija SC.</t>
  </si>
  <si>
    <t>J Health Popul Nutr. 2013 Sep;31(3):405-8. doi: 10.3329/jhpn.v31i3.16834.</t>
  </si>
  <si>
    <t>PMC3805892</t>
  </si>
  <si>
    <t>10.3329/jhpn.v31i3.16834</t>
  </si>
  <si>
    <t>Enteric pathogens and reactive arthritis: a systematic review of Campylobacter, salmonella and Shigella-associated reactive arthritis</t>
  </si>
  <si>
    <t>Ajene AN, Fischer Walker CL, Black RE.</t>
  </si>
  <si>
    <t>J Health Popul Nutr. 2013 Sep;31(3):299-307. doi: 10.3329/jhpn.v31i3.16515.</t>
  </si>
  <si>
    <t>Ajene AN</t>
  </si>
  <si>
    <t>PMC3805878</t>
  </si>
  <si>
    <t>10.3329/jhpn.v31i3.16515</t>
  </si>
  <si>
    <t>Rapid intelligence and failing weapons: meeting the challenges of 21st century infections in the deployed clinical environment</t>
  </si>
  <si>
    <t>Hutley EJ, Matheson AS, Biswas J, Green AD.</t>
  </si>
  <si>
    <t>J R Army Med Corps. 2013 Sep;159(3):144-9. doi: 10.1136/jramc-2013-000122. Epub 2013 Jul 17.</t>
  </si>
  <si>
    <t>Hutley EJ</t>
  </si>
  <si>
    <t>J R Army Med Corps</t>
  </si>
  <si>
    <t>10.1136/jramc-2013-000122</t>
  </si>
  <si>
    <t>Hypoxic stress, hepatocytes and CACO-2 viability and susceptibility to Shigella flexneri invasion</t>
  </si>
  <si>
    <t>Lima CB, Santos SA, Andrade Júnior DR.</t>
  </si>
  <si>
    <t>Rev Inst Med Trop Sao Paulo. 2013 Sep-Oct;55(5):341-6. doi: 10.1590/S0036-46652013000500008.</t>
  </si>
  <si>
    <t>Lima CB</t>
  </si>
  <si>
    <t>PMC4105072</t>
  </si>
  <si>
    <t>10.1590/S0036-46652013000500008</t>
  </si>
  <si>
    <t>2013 Sep-Oct</t>
  </si>
  <si>
    <t>Antagonistic activity expressed by Shigella sonnei: identification of a putative new bacteriocin</t>
  </si>
  <si>
    <t>Sousa MÂ, Farias Lde M, Oliveira PL, Moreira JS, Apolônio AC, Oliveira JS, Santoro MM, Mendes EN, Magalhães PP.</t>
  </si>
  <si>
    <t>Mem Inst Oswaldo Cruz. 2013 Sep;108(6):724-9. doi: 10.1590/0074-0276108062013008.</t>
  </si>
  <si>
    <t>Sousa MÂ</t>
  </si>
  <si>
    <t>Mem Inst Oswaldo Cruz</t>
  </si>
  <si>
    <t>PMC3970690</t>
  </si>
  <si>
    <t>10.1590/0074-0276108062013008</t>
  </si>
  <si>
    <t>Long-term consequences of foodborne infections</t>
  </si>
  <si>
    <t>Batz MB, Henke E, Kowalcyk B.</t>
  </si>
  <si>
    <t>Infect Dis Clin North Am. 2013 Sep;27(3):599-616. doi: 10.1016/j.idc.2013.05.003. Epub 2013 Jul 25.</t>
  </si>
  <si>
    <t>Batz MB</t>
  </si>
  <si>
    <t>10.1016/j.idc.2013.05.003</t>
  </si>
  <si>
    <t>Broilers fed dietary vitamins harbor higher diversity of cecal bacteria and higher ratio of Clostridium, Faecalibacterium, and Lactobacillus than broilers with no dietary vitamins revealed by 16S rRNA gene clone libraries</t>
  </si>
  <si>
    <t>Luo YH, Peng HW, Wright AD, Bai SP, Ding XM, Zeng QF, Li H, Zheng P, Su ZW, Cui RY, Zhang KY.</t>
  </si>
  <si>
    <t>Poult Sci. 2013 Sep;92(9):2358-66. doi: 10.3382/ps.2012-02935.</t>
  </si>
  <si>
    <t>Luo YH</t>
  </si>
  <si>
    <t>10.3382/ps.2012-02935</t>
  </si>
  <si>
    <t>Immunization with a chimera consisting of the B subunit of Shiga toxin type 2 and brucella lumazine synthase confers total protection against Shiga toxins in mice</t>
  </si>
  <si>
    <t>Mejias MP, Ghersi G, Craig PO, Panek CA, Bentancor LV, Baschkier A, Goldbaum FA, Zylberman V, Palermo MS.</t>
  </si>
  <si>
    <t>J Immunol. 2013 Sep 1;191(5):2403-11. doi: 10.4049/jimmunol.1300999. Epub 2013 Aug 5.</t>
  </si>
  <si>
    <t>10.4049/jimmunol.1300999</t>
  </si>
  <si>
    <t>2013 Sep 1</t>
  </si>
  <si>
    <t>Oxalis corniculata (Oxalidaceae) leaf extract exerts in vitro antimicrobial and in vivo anticolonizing activities against Shigella dysenteriae 1 (NT4907) and Shigella flexneri 2a (2457T) in induced diarrhea in suckling mice</t>
  </si>
  <si>
    <t>Mukherjee S, Koley H, Barman S, Mitra S, Datta S, Ghosh S, Paul D, Dhar P.</t>
  </si>
  <si>
    <t>J Med Food. 2013 Sep;16(9):801-9. doi: 10.1089/jmf.2012.2710. Epub 2013 Aug 3.</t>
  </si>
  <si>
    <t>J Med Food</t>
  </si>
  <si>
    <t>10.1089/jmf.2012.2710</t>
  </si>
  <si>
    <t>Antimicrobial resistance in Shigella spp. causing traveller's diarrhoea (1995-2010): a retrospective analysis</t>
  </si>
  <si>
    <t>Pons MJ, Gomes C, Martínez-Puchol S, Ruiz L, Mensa L, Vila J, Gascón J, Ruiz J.</t>
  </si>
  <si>
    <t>Travel Med Infect Dis. 2013 Sep-Oct;11(5):315-9. doi: 10.1016/j.tmaid.2013.06.010. Epub 2013 Jul 23.</t>
  </si>
  <si>
    <t>10.1016/j.tmaid.2013.06.010</t>
  </si>
  <si>
    <t>Is clostridium difficile associated with relapse of inflammatory bowel disease? results from a retrospective and prospective cohort study in the Netherlands</t>
  </si>
  <si>
    <t>Masclee GM, Penders J, Jonkers DM, Wolffs PF, Pierik MJ.</t>
  </si>
  <si>
    <t>Inflamm Bowel Dis. 2013 Sep;19(10):2125-31. doi: 10.1097/MIB.0b013e318297d222.</t>
  </si>
  <si>
    <t>Masclee GM</t>
  </si>
  <si>
    <t>10.1097/MIB.0b013e318297d222</t>
  </si>
  <si>
    <t>Performance of stool cultures before and after a 3-day hospitalization: fewer cultures, better for patients and for money</t>
  </si>
  <si>
    <t>Le Guern R, Loïez C, Grandbastien B, Courcol R, Wallet F.</t>
  </si>
  <si>
    <t>Diagn Microbiol Infect Dis. 2013 Sep;77(1):5-7. doi: 10.1016/j.diagmicrobio.2013.06.002. Epub 2013 Jul 15.</t>
  </si>
  <si>
    <t>Le Guern R</t>
  </si>
  <si>
    <t>10.1016/j.diagmicrobio.2013.06.002</t>
  </si>
  <si>
    <t>Evaluation of Luminex xTAG gastrointestinal pathogen analyte-specific reagents for high-throughput, simultaneous detection of bacteria, viruses, and parasites of clinical and public health importance</t>
  </si>
  <si>
    <t>Navidad JF, Griswold DJ, Gradus MS, Bhattacharyya S.</t>
  </si>
  <si>
    <t>J Clin Microbiol. 2013 Sep;51(9):3018-24. doi: 10.1128/JCM.00896-13. Epub 2013 Jul 12.</t>
  </si>
  <si>
    <t>Navidad JF</t>
  </si>
  <si>
    <t>PMC3754681</t>
  </si>
  <si>
    <t>10.1128/JCM.00896-13</t>
  </si>
  <si>
    <t>In vitro selection of a DNA aptamer targeted against Shigella dysenteriae</t>
  </si>
  <si>
    <t>Duan N, Ding X, Wu S, Xia Y, Ma X, Wang Z, Chen J.</t>
  </si>
  <si>
    <t>J Microbiol Methods. 2013 Sep;94(3):170-4. doi: 10.1016/j.mimet.2013.06.016. Epub 2013 Jun 25.</t>
  </si>
  <si>
    <t>Duan N</t>
  </si>
  <si>
    <t>10.1016/j.mimet.2013.06.016</t>
  </si>
  <si>
    <t>Occurrence of plasmid-mediated quinolone resistance determinants and rmtB gene in Salmonella enterica serovar enteritidis and Typhimurium isolated from food-animal products in Tunisia</t>
  </si>
  <si>
    <t>Al-Gallas N, Abbassi MS, Gharbi B, Manai M, Ben Fayala MN, Bichihi R, Al-Gallas A, Ben Aissa R.</t>
  </si>
  <si>
    <t>Foodborne Pathog Dis. 2013 Sep;10(9):813-9. doi: 10.1089/fpd.2012.1466. Epub 2013 Jun 15.</t>
  </si>
  <si>
    <t>10.1089/fpd.2012.1466</t>
  </si>
  <si>
    <t>Multiplex real-time PCR for detection of Campylobacter, Salmonella, and Shigella</t>
  </si>
  <si>
    <t>Barletta F, Mercado EH, Lluque A, Ruiz J, Cleary TG, Ochoa TJ.</t>
  </si>
  <si>
    <t>J Clin Microbiol. 2013 Sep;51(9):2822-9. doi: 10.1128/JCM.01397-13. Epub 2013 Jun 12.</t>
  </si>
  <si>
    <t>Barletta F</t>
  </si>
  <si>
    <t>PMC3754658</t>
  </si>
  <si>
    <t>10.1128/JCM.01397-13</t>
  </si>
  <si>
    <t>Characterization of intracellular growth regulator icgR by utilizing transcriptomics to identify mediators of pathogenesis in Shigella flexneri</t>
  </si>
  <si>
    <t>Morris CR, Grassel CL, Redman JC, Sahl JW, Barry EM, Rasko DA.</t>
  </si>
  <si>
    <t>Infect Immun. 2013 Sep;81(9):3068-76. doi: 10.1128/IAI.00537-13. Epub 2013 Jun 10.</t>
  </si>
  <si>
    <t>Morris CR</t>
  </si>
  <si>
    <t>PMC3754207</t>
  </si>
  <si>
    <t>10.1128/IAI.00537-13</t>
  </si>
  <si>
    <t>Serotype distribution and characteristics of antimicrobial resistance in Shigella isolated from Henan province, China, 2001-2008</t>
  </si>
  <si>
    <t>Yang H, Sun W, Duan G, Zhu J, Zhang W, Xi Y, Fan Q.</t>
  </si>
  <si>
    <t>Epidemiol Infect. 2013 Sep;141(9):1946-52. doi: 10.1017/S0950268812002543. Epub 2012 Nov 14.</t>
  </si>
  <si>
    <t>PMC9155281</t>
  </si>
  <si>
    <t>10.1017/S0950268812002543</t>
  </si>
  <si>
    <t>Antibacterial activity of leaf extract of Breonadia salicina (Rubiaceae), an endangered medicinal plant of Saudi Arabia</t>
  </si>
  <si>
    <t>Al-Qurainy F, Z Gaafar AR, Khan S, Nadeem M, Tarroum M, Alaklabi A, Thomas J.</t>
  </si>
  <si>
    <t>Genet Mol Res. 2013 Aug 29;12(3):3212-9. doi: 10.4238/2013.August.29.5.</t>
  </si>
  <si>
    <t>Al-Qurainy F</t>
  </si>
  <si>
    <t>10.4238/2013.August.29.5</t>
  </si>
  <si>
    <t>2013 Aug 29</t>
  </si>
  <si>
    <t>Human NAIP and mouse NAIP1 recognize bacterial type III secretion needle protein for inflammasome activation</t>
  </si>
  <si>
    <t>Yang J, Zhao Y, Shi J, Shao F.</t>
  </si>
  <si>
    <t>Proc Natl Acad Sci U S A. 2013 Aug 27;110(35):14408-13. doi: 10.1073/pnas.1306376110. Epub 2013 Aug 12.</t>
  </si>
  <si>
    <t>PMC3761597</t>
  </si>
  <si>
    <t>10.1073/pnas.1306376110</t>
  </si>
  <si>
    <t>2013 Aug 27</t>
  </si>
  <si>
    <t>Evaluation of virulent and live Shigella sonnei vaccine candidates in a gnotobiotic piglet model</t>
  </si>
  <si>
    <t>Jeong KI, Venkatesan MM, Barnoy S, Tzipori S.</t>
  </si>
  <si>
    <t>Vaccine. 2013 Aug 20;31(37):4039-46. doi: 10.1016/j.vaccine.2013.04.076. Epub 2013 May 15.</t>
  </si>
  <si>
    <t>Jeong KI</t>
  </si>
  <si>
    <t>10.1016/j.vaccine.2013.04.076</t>
  </si>
  <si>
    <t>2013 Aug 20</t>
  </si>
  <si>
    <t>The anti-shigellosis activity of the methanol extract of Picralima nitida on Shigella dysenteriae type I induced diarrhoea in rats</t>
  </si>
  <si>
    <t>Kouitcheu LB, Tamesse JL, Kouam J.</t>
  </si>
  <si>
    <t>BMC Complement Altern Med. 2013 Aug 17;13:211. doi: 10.1186/1472-6882-13-211.</t>
  </si>
  <si>
    <t>Kouitcheu LB</t>
  </si>
  <si>
    <t>PMC3751740</t>
  </si>
  <si>
    <t>10.1186/1472-6882-13-211</t>
  </si>
  <si>
    <t>2013 Aug 17</t>
  </si>
  <si>
    <t>Foodborne illness incidence rates and food safety risks for populations of low socioeconomic status and minority race/ethnicity: a review of the literature</t>
  </si>
  <si>
    <t>Quinlan JJ.</t>
  </si>
  <si>
    <t>Int J Environ Res Public Health. 2013 Aug 15;10(8):3634-52. doi: 10.3390/ijerph10083634.</t>
  </si>
  <si>
    <t>Quinlan JJ</t>
  </si>
  <si>
    <t>PMC3774461</t>
  </si>
  <si>
    <t>10.3390/ijerph10083634</t>
  </si>
  <si>
    <t>2013 Aug 15</t>
  </si>
  <si>
    <t>The activity and specificity of the outer membrane protein chaperone SurA are modulated by a proline isomerase domain</t>
  </si>
  <si>
    <t>Ricci DP, Schwalm J, Gonzales-Cope M, Silhavy TJ.</t>
  </si>
  <si>
    <t>mBio. 2013 Aug 13;4(4):e00540-13. doi: 10.1128/mBio.00540-13.</t>
  </si>
  <si>
    <t>Ricci DP</t>
  </si>
  <si>
    <t>PMC3747590</t>
  </si>
  <si>
    <t>10.1128/mBio.00540-13</t>
  </si>
  <si>
    <t>2013 Aug 13</t>
  </si>
  <si>
    <t>Outer membrane protein A (OmpA) from Shigella flexneri 2a: a promising subunit vaccine candidate</t>
  </si>
  <si>
    <t>Vaccine. 2013 Aug 12;31(36):3644-50. doi: 10.1016/j.vaccine.2013.05.100. Epub 2013 Jun 10.</t>
  </si>
  <si>
    <t>10.1016/j.vaccine.2013.05.100</t>
  </si>
  <si>
    <t>2013 Aug 12</t>
  </si>
  <si>
    <t>Structural basis for the recognition of Ubc13 by the Shigella flexneri effector OspI</t>
  </si>
  <si>
    <t>Nishide A, Kim M, Takagi K, Himeno A, Sanada T, Sasakawa C, Mizushima T.</t>
  </si>
  <si>
    <t>J Mol Biol. 2013 Aug 9;425(15):2623-31. doi: 10.1016/j.jmb.2013.02.037. Epub 2013 Mar 27.</t>
  </si>
  <si>
    <t>Nishide A</t>
  </si>
  <si>
    <t>10.1016/j.jmb.2013.02.037</t>
  </si>
  <si>
    <t>2013 Aug 9</t>
  </si>
  <si>
    <t>O-antigen protects gram-negative bacteria from histone killing</t>
  </si>
  <si>
    <t>Chaput C, Spindler E, Gill RT, Zychlinsky A.</t>
  </si>
  <si>
    <t>PLoS One. 2013 Aug 8;8(8):e71097. doi: 10.1371/journal.pone.0071097. eCollection 2013.</t>
  </si>
  <si>
    <t>Chaput C</t>
  </si>
  <si>
    <t>PMC3738592</t>
  </si>
  <si>
    <t>10.1371/journal.pone.0071097</t>
  </si>
  <si>
    <t>2013 Aug 8</t>
  </si>
  <si>
    <t>Changing trends and serotype distribution of Shigella species in Beijing from 1994 to 2010</t>
  </si>
  <si>
    <t>Mao Y, Cui E, Bao C, Liu Z, Chen S, Zhang J, Wang H, Zhang C, Zou J, Klena JD, Zhu B, Qu F, Wang Z.</t>
  </si>
  <si>
    <t>Gut Pathog. 2013 Aug 7;5:21. doi: 10.1186/1757-4749-5-21. eCollection 2013.</t>
  </si>
  <si>
    <t>Mao Y</t>
  </si>
  <si>
    <t>PMC3750644</t>
  </si>
  <si>
    <t>10.1186/1757-4749-5-21</t>
  </si>
  <si>
    <t>2013 Aug 7</t>
  </si>
  <si>
    <t>Shigella flexneri 3a outer membrane protein C epitope is recognized by human umbilical cord sera and associated with protective activity</t>
  </si>
  <si>
    <t>Jarząb A, Witkowska D, Ziomek E, Dąbrowska A, Szewczuk Z, Gamian A.</t>
  </si>
  <si>
    <t>PLoS One. 2013 Aug 5;8(8):e70539. doi: 10.1371/journal.pone.0070539. Print 2013.</t>
  </si>
  <si>
    <t>PMC3734276</t>
  </si>
  <si>
    <t>10.1371/journal.pone.0070539</t>
  </si>
  <si>
    <t>2013 Aug 5</t>
  </si>
  <si>
    <t>[Clinical trial on the prevention of diarrhea by oral BIFICO for infants aged 1-6 years]</t>
  </si>
  <si>
    <t>Liu XL, Li ML, Ma WX, Xia SL, Xu BL.</t>
  </si>
  <si>
    <t>Zhonghua Shi Yan He Lin Chuang Bing Du Xue Za Zhi. 2013 Aug;27(4):277-9.</t>
  </si>
  <si>
    <t>Liu XL</t>
  </si>
  <si>
    <t>Zhonghua Shi Yan He Lin Chuang Bing Du Xue Za Zhi</t>
  </si>
  <si>
    <t>2013 Aug</t>
  </si>
  <si>
    <t>[Current situation on the China infectious disease automated-alert and response system in Guangdong Province, China]</t>
  </si>
  <si>
    <t>Fang Y, Song T, Li LH, Dai JY, Yi JR, Fu JH, Xie XM, Lin JY.</t>
  </si>
  <si>
    <t>Zhonghua Liu Xing Bing Xue Za Zhi. 2013 Aug;34(8):800-3.</t>
  </si>
  <si>
    <t>Fang Y</t>
  </si>
  <si>
    <t>[Microbial antagonism in the therapy of infectious diseases]</t>
  </si>
  <si>
    <t>Ledermann W.</t>
  </si>
  <si>
    <t>Rev Chilena Infectol. 2013 Aug;30(4):446-50. doi: 10.4067/S0716-10182013000400015.</t>
  </si>
  <si>
    <t>Ledermann W</t>
  </si>
  <si>
    <t>10.4067/S0716-10182013000400015</t>
  </si>
  <si>
    <t>A waterborne outbreak and detection of cryptosporidium oocysts in drinking water of an older high-rise apartment complex in seoul</t>
  </si>
  <si>
    <t>Cho EJ, Yang JY, Lee ES, Kim SC, Cha SY, Kim ST, Lee MH, Han SH, Park YS.</t>
  </si>
  <si>
    <t>Korean J Parasitol. 2013 Aug;51(4):461-6. doi: 10.3347/kjp.2013.51.4.461. Epub 2013 Aug 30.</t>
  </si>
  <si>
    <t>Cho EJ</t>
  </si>
  <si>
    <t>PMC3770878</t>
  </si>
  <si>
    <t>10.3347/kjp.2013.51.4.461</t>
  </si>
  <si>
    <t>The non-canonical roles of clathrin and actin in pathogen internalization, egress and spread</t>
  </si>
  <si>
    <t>Humphries AC, Way M.</t>
  </si>
  <si>
    <t>Nat Rev Microbiol. 2013 Aug;11(8):551-60. doi: 10.1038/nrmicro3072.</t>
  </si>
  <si>
    <t>Humphries AC</t>
  </si>
  <si>
    <t>10.1038/nrmicro3072</t>
  </si>
  <si>
    <t>Is it safe to eat raw seafood? Prevalence of Salmonella in some seafood products sold in Alexandria markets</t>
  </si>
  <si>
    <t>Bakr WM, El Sayed AM, El Shamy HA, Amine AE.</t>
  </si>
  <si>
    <t>J Egypt Public Health Assoc. 2013 Aug;88(2):115-20. doi: 10.1097/01.EPX.0000433559.22563.47.</t>
  </si>
  <si>
    <t>Bakr WM</t>
  </si>
  <si>
    <t>J Egypt Public Health Assoc</t>
  </si>
  <si>
    <t>10.1097/01.EPX.0000433559.22563.47</t>
  </si>
  <si>
    <t>Clinical characteristics, etiology and antimicrobial susceptibility among overweight and obese individuals with diarrhea: observed at a large diarrheal disease hospital, Bangladesh</t>
  </si>
  <si>
    <t>Das SK, Chisti MJ, Huq S, Malek MA, Vanderlee L, Kaur G, Salam MA, Ahmed T, Faruque AS, Mamun AA.</t>
  </si>
  <si>
    <t>PLoS One. 2013 Aug 1;8(8):e70402. doi: 10.1371/journal.pone.0070402. Print 2013.</t>
  </si>
  <si>
    <t>PMC3731266</t>
  </si>
  <si>
    <t>10.1371/journal.pone.0070402</t>
  </si>
  <si>
    <t>2013 Aug 1</t>
  </si>
  <si>
    <t>Community-acquired infectious diarrhoea in children under 5 years of age in Dakar, Senegal</t>
  </si>
  <si>
    <t>Sire JM, Garin B, Chartier L, Fall NK, Tall A, Seck A, Weill FX, Breurec S, Vray M.</t>
  </si>
  <si>
    <t>Paediatr Int Child Health. 2013 Aug;33(3):139-44. doi: 10.1179/2046905512Y.0000000046.</t>
  </si>
  <si>
    <t>Sire JM</t>
  </si>
  <si>
    <t>10.1179/2046905512Y.0000000046</t>
  </si>
  <si>
    <t>[Travelers' diarrhea]</t>
  </si>
  <si>
    <t>Burchard GD, Hentschke M, Weinke T, Nothdurft HD.</t>
  </si>
  <si>
    <t>Dtsch Med Wochenschr. 2013 Aug;138(33):1673-83; quiz 1684-6. doi: 10.1055/s-0033-1343306. Epub 2013 Aug 2.</t>
  </si>
  <si>
    <t>Burchard GD</t>
  </si>
  <si>
    <t>Dtsch Med Wochenschr</t>
  </si>
  <si>
    <t>10.1055/s-0033-1343306</t>
  </si>
  <si>
    <t>Additive approach for inactivation of Escherichia coli O157:H7, Salmonella, and Shigella spp. on contaminated fresh fruits and vegetables using bacteriophage cocktail and produce wash</t>
  </si>
  <si>
    <t>Magnone JP, Marek PJ, Sulakvelidze A, Senecal AG.</t>
  </si>
  <si>
    <t>J Food Prot. 2013 Aug;76(8):1336-41. doi: 10.4315/0362-028X.JFP-12-517.</t>
  </si>
  <si>
    <t>Magnone JP</t>
  </si>
  <si>
    <t>10.4315/0362-028X.JFP-12-517</t>
  </si>
  <si>
    <t>Effects of subtherapeutic concentrations of antimicrobials on gene acquisition events in Yersinia, Proteus, Shigella, and Salmonella recipient organisms in isolated ligated intestinal loops of swine</t>
  </si>
  <si>
    <t>Brewer MT, Xiong N, Anderson KL, Carlson SA.</t>
  </si>
  <si>
    <t>Am J Vet Res. 2013 Aug;74(8):1078-83. doi: 10.2460/ajvr.74.8.1078.</t>
  </si>
  <si>
    <t>Brewer MT</t>
  </si>
  <si>
    <t>Am J Vet Res</t>
  </si>
  <si>
    <t>10.2460/ajvr.74.8.1078</t>
  </si>
  <si>
    <t>Whole genome sequencing of an unusual serotype of Shiga toxin-producing Escherichia coli</t>
  </si>
  <si>
    <t>Dallman T, Cross L, Bishop C, Perry N, Olesen B, Grant KA, Jenkins C.</t>
  </si>
  <si>
    <t>Emerg Infect Dis. 2013 Aug;19(8):1302-4. doi: 10.3201/eid1908.130016.</t>
  </si>
  <si>
    <t>PMC3739510</t>
  </si>
  <si>
    <t>10.3201/eid1908.130016</t>
  </si>
  <si>
    <t>Subversion of trafficking, apoptosis, and innate immunity by type III secretion system effectors</t>
  </si>
  <si>
    <t>Raymond B, Young JC, Pallett M, Endres RG, Clements A, Frankel G.</t>
  </si>
  <si>
    <t>Trends Microbiol. 2013 Aug;21(8):430-41. doi: 10.1016/j.tim.2013.06.008. Epub 2013 Jul 16.</t>
  </si>
  <si>
    <t>Raymond B</t>
  </si>
  <si>
    <t>10.1016/j.tim.2013.06.008</t>
  </si>
  <si>
    <t>Bacteremia in patients with acute pancreatitis as revealed by 16S ribosomal RNA gene-based techniques*</t>
  </si>
  <si>
    <t>Li Q, Wang C, Tang C, He Q, Li N, Li J.</t>
  </si>
  <si>
    <t>Crit Care Med. 2013 Aug;41(8):1938-50. doi: 10.1097/CCM.0b013e31828a3dba.</t>
  </si>
  <si>
    <t>Crit Care Med</t>
  </si>
  <si>
    <t>10.1097/CCM.0b013e31828a3dba</t>
  </si>
  <si>
    <t>Mistletoe lectin has a shiga toxin-like structure and should be combined with other Toll-like receptor ligands in cancer therapy</t>
  </si>
  <si>
    <t>Maletzki C, Linnebacher M, Savai R, Hobohm U.</t>
  </si>
  <si>
    <t>Cancer Immunol Immunother. 2013 Aug;62(8):1283-92. doi: 10.1007/s00262-013-1455-1. Epub 2013 Jul 6.</t>
  </si>
  <si>
    <t>Maletzki C</t>
  </si>
  <si>
    <t>Cancer Immunol Immunother</t>
  </si>
  <si>
    <t>10.1007/s00262-013-1455-1</t>
  </si>
  <si>
    <t>Severity of diarrhea and malnutrition among under five-year-old children in rural Bangladesh</t>
  </si>
  <si>
    <t>Ferdous F, Das SK, Ahmed S, Farzana FD, Latham JR, Chisti MJ, Ud-Din AI, Azmi IJ, Talukder KA, Faruque AS.</t>
  </si>
  <si>
    <t>Am J Trop Med Hyg. 2013 Aug;89(2):223-8. doi: 10.4269/ajtmh.12-0743. Epub 2013 Jul 1.</t>
  </si>
  <si>
    <t>PMC3741240</t>
  </si>
  <si>
    <t>10.4269/ajtmh.12-0743</t>
  </si>
  <si>
    <t>Synthesis, biological evaluation and molecular docking studies of some pyrimidine derivatives</t>
  </si>
  <si>
    <t>Fargualy AM, Habib NS, Ismail KA, Hassan AM, Sarg MT.</t>
  </si>
  <si>
    <t>Eur J Med Chem. 2013 Aug;66:276-95. doi: 10.1016/j.ejmech.2013.05.028. Epub 2013 Jun 7.</t>
  </si>
  <si>
    <t>Fargualy AM</t>
  </si>
  <si>
    <t>10.1016/j.ejmech.2013.05.028</t>
  </si>
  <si>
    <t>Prevalence and characterisation of plasmid-mediated quinolone resistance and mutations in the gyrase and topoisomerase IV genes among Shigella isolates from Henan, China, between 2001 and 2008</t>
  </si>
  <si>
    <t>Yang H, Duan G, Zhu J, Zhang W, Xi Y, Fan Q.</t>
  </si>
  <si>
    <t>Int J Antimicrob Agents. 2013 Aug;42(2):173-7. doi: 10.1016/j.ijantimicag.2013.04.026. Epub 2013 Jun 21.</t>
  </si>
  <si>
    <t>10.1016/j.ijantimicag.2013.04.026</t>
  </si>
  <si>
    <t>Comparison of clinical and laboratory characteristics of intestinal amebiasis with shigellosis among patients visiting a large urban diarrheal disease hospital in Bangladesh</t>
  </si>
  <si>
    <t>Das SK, Chisti MJ, Malek MA, Salam MA, Ahmed T, Faruque AS, Mondal D.</t>
  </si>
  <si>
    <t>Am J Trop Med Hyg. 2013 Aug;89(2):339-44. doi: 10.4269/ajtmh.12-0570. Epub 2013 Jun 17.</t>
  </si>
  <si>
    <t>PMC3741257</t>
  </si>
  <si>
    <t>10.4269/ajtmh.12-0570</t>
  </si>
  <si>
    <t>Human single-chain urokinase is activated by the omptins PgtE of Salmonella enterica and Pla of Yersinia pestis despite mutations of active site residues</t>
  </si>
  <si>
    <t>Järvinen HM, Laakkonen L, Haiko J, Johansson T, Juuti K, Suomalainen M, Buchrieser C, Kalkkinen N, Korhonen TK.</t>
  </si>
  <si>
    <t>Mol Microbiol. 2013 Aug;89(3):507-17. doi: 10.1111/mmi.12293. Epub 2013 Jul 11.</t>
  </si>
  <si>
    <t>Järvinen HM</t>
  </si>
  <si>
    <t>10.1111/mmi.12293</t>
  </si>
  <si>
    <t>Improved detection of bacterial pathogens in patients presenting with gastroenteritis by use of the EntericBio real-time Gastro Panel I assay</t>
  </si>
  <si>
    <t>Koziel M, Kiely R, Blake L, O'Callaghan I, Corcoran GD, Lucey B, Sleator RD.</t>
  </si>
  <si>
    <t>J Clin Microbiol. 2013 Aug;51(8):2679-85. doi: 10.1128/JCM.00809-13. Epub 2013 Jun 12.</t>
  </si>
  <si>
    <t>Koziel M</t>
  </si>
  <si>
    <t>PMC3719627</t>
  </si>
  <si>
    <t>10.1128/JCM.00809-13</t>
  </si>
  <si>
    <t>Agglutinating secretory IgA preserves intestinal epithelial cell integrity during apical infection by Shigella flexneri</t>
  </si>
  <si>
    <t>Mathias A, Longet S, Corthésy B.</t>
  </si>
  <si>
    <t>Infect Immun. 2013 Aug;81(8):3027-34. doi: 10.1128/IAI.00303-13. Epub 2013 Jun 10.</t>
  </si>
  <si>
    <t>Mathias A</t>
  </si>
  <si>
    <t>PMC3719585</t>
  </si>
  <si>
    <t>10.1128/IAI.00303-13</t>
  </si>
  <si>
    <t>Chemoreceptor gene loss and acquisition via horizontal gene transfer in Escherichia coli</t>
  </si>
  <si>
    <t>Borziak K, Fleetwood AD, Zhulin IB.</t>
  </si>
  <si>
    <t>J Bacteriol. 2013 Aug;195(16):3596-602. doi: 10.1128/JB.00421-13. Epub 2013 Jun 7.</t>
  </si>
  <si>
    <t>Borziak K</t>
  </si>
  <si>
    <t>PMC3754581</t>
  </si>
  <si>
    <t>10.1128/JB.00421-13</t>
  </si>
  <si>
    <t>Shiga toxin 2-encoding bacteriophages in human fecal samples from healthy individuals</t>
  </si>
  <si>
    <t>Martinez-Castillo A, Quirós P, Navarro F, Miró E, Muniesa M.</t>
  </si>
  <si>
    <t>Appl Environ Microbiol. 2013 Aug;79(16):4862-8. doi: 10.1128/AEM.01158-13. Epub 2013 Jun 7.</t>
  </si>
  <si>
    <t>Martinez-Castillo A</t>
  </si>
  <si>
    <t>PMC3754710</t>
  </si>
  <si>
    <t>10.1128/AEM.01158-13</t>
  </si>
  <si>
    <t>Highly drug-resistant Salmonella enterica serotype Kentucky ST198-X1: a microbiological study</t>
  </si>
  <si>
    <t>Le Hello S, Harrois D, Bouchrif B, Sontag L, Elhani D, Guibert V, Zerouali K, Weill FX.</t>
  </si>
  <si>
    <t>Lancet Infect Dis. 2013 Aug;13(8):672-9. doi: 10.1016/S1473-3099(13)70124-5. Epub 2013 May 28.</t>
  </si>
  <si>
    <t>10.1016/S1473-3099(13)70124-5</t>
  </si>
  <si>
    <t>The 216-bp marB gene of the marRAB operon in Escherichia coli encodes a periplasmic protein which reduces the transcription rate of marA</t>
  </si>
  <si>
    <t>Vinué L, McMurry LM, Levy SB.</t>
  </si>
  <si>
    <t>FEMS Microbiol Lett. 2013 Aug;345(1):49-55. doi: 10.1111/1574-6968.12182. Epub 2013 Jun 26.</t>
  </si>
  <si>
    <t>Vinué L</t>
  </si>
  <si>
    <t>PMC3729936</t>
  </si>
  <si>
    <t>NIHMS485749</t>
  </si>
  <si>
    <t>10.1111/1574-6968.12182</t>
  </si>
  <si>
    <t>Assessment of pathogenic bacteria in treated graywater and irrigated soils</t>
  </si>
  <si>
    <t>Benami M, Gross A, Herzberg M, Orlofsky E, Vonshak A, Gillor O.</t>
  </si>
  <si>
    <t>Sci Total Environ. 2013 Aug 1;458-460:298-302. doi: 10.1016/j.scitotenv.2013.04.023. Epub 2013 May 10.</t>
  </si>
  <si>
    <t>Benami M</t>
  </si>
  <si>
    <t>10.1016/j.scitotenv.2013.04.023</t>
  </si>
  <si>
    <t>Increased detection of invasive enteropathogenic bacteria in pre-incubated blood culture materials by real-time PCR in comparison with automated incubation in Sub-Saharan Africa</t>
  </si>
  <si>
    <t>Frickmann H, Dekker D, Boahen K, Acquah S, Sarpong N, Adu-Sarkodie Y, Schwarz NG, May J, Marks F, Poppert S, Wiemer DF, Hagen RM.</t>
  </si>
  <si>
    <t>Scand J Infect Dis. 2013 Aug;45(8):616-22. doi: 10.3109/00365548.2013.777777. Epub 2013 Apr 3.</t>
  </si>
  <si>
    <t>Scand J Infect Dis</t>
  </si>
  <si>
    <t>10.3109/00365548.2013.777777</t>
  </si>
  <si>
    <t>Monitoring of growth and physiological activities of biofilm during succession on polystyrene from activated sludge under aerobic and anaerobic conditions</t>
  </si>
  <si>
    <t>Naz I, Batool SA, Ali N, Khatoon N, Atiq N, Hameed A, Ahmed S.</t>
  </si>
  <si>
    <t>Environ Monit Assess. 2013 Aug;185(8):6881-92. doi: 10.1007/s10661-013-3072-z. Epub 2013 Jan 30.</t>
  </si>
  <si>
    <t>Naz I</t>
  </si>
  <si>
    <t>10.1007/s10661-013-3072-z</t>
  </si>
  <si>
    <t>Comparative analysis of Shigella sonnei biotype g isolated from paediatric populations in Egypt, 1999-2005</t>
  </si>
  <si>
    <t>Dejli J, Nada RA, Mansour A, El-Moniem AA, Wasfy MO, Klena JD.</t>
  </si>
  <si>
    <t>Epidemiol Infect. 2013 Aug;141(8):1614-24. doi: 10.1017/S0950268812002002. Epub 2012 Sep 19.</t>
  </si>
  <si>
    <t>Dejli J</t>
  </si>
  <si>
    <t>PMC9151601</t>
  </si>
  <si>
    <t>10.1017/S0950268812002002</t>
  </si>
  <si>
    <t>Multiplexed immunoassay to assess Shigella-specific antibody responses</t>
  </si>
  <si>
    <t>Kaminski RW, Clarkson K, Kordis AA, Oaks EV.</t>
  </si>
  <si>
    <t>J Immunol Methods. 2013 Jul 31;393(1-2):18-29. doi: 10.1016/j.jim.2013.04.002. Epub 2013 Apr 9.</t>
  </si>
  <si>
    <t>10.1016/j.jim.2013.04.002</t>
  </si>
  <si>
    <t>2013 Jul 31</t>
  </si>
  <si>
    <t>Identification and characterization of a novel Shigella flexneri serotype Yv in China</t>
  </si>
  <si>
    <t>Sun Q, Lan R, Wang J, Xia S, Wang Y, Wang Y, Jin D, Yu B, Knirel YA, Xu J.</t>
  </si>
  <si>
    <t>PLoS One. 2013 Jul 30;8(7):e70238. doi: 10.1371/journal.pone.0070238. Print 2013.</t>
  </si>
  <si>
    <t>PMC3728103</t>
  </si>
  <si>
    <t>10.1371/journal.pone.0070238</t>
  </si>
  <si>
    <t>2013 Jul 30</t>
  </si>
  <si>
    <t>In situ structural analysis of the Yersinia enterocolitica injectisome</t>
  </si>
  <si>
    <t>Kudryashev M, Stenta M, Schmelz S, Amstutz M, Wiesand U, Castaño-Díez D, Degiacomi MT, Münnich S, Bleck CK, Kowal J, Diepold A, Heinz DW, Dal Peraro M, Cornelis GR, Stahlberg H.</t>
  </si>
  <si>
    <t>Elife. 2013 Jul 30;2:e00792. doi: 10.7554/eLife.00792.</t>
  </si>
  <si>
    <t>Kudryashev M</t>
  </si>
  <si>
    <t>PMC3728920</t>
  </si>
  <si>
    <t>10.7554/eLife.00792</t>
  </si>
  <si>
    <t>Infrequent cross-transmission of Shigella flexneri 2a strains among villages of a mountainous township in Taiwan with endemic shigellosis</t>
  </si>
  <si>
    <t>Ko CF, Lin NT, Chiou CS, Wang LY, Liu MC, Yang CY, Lee YS.</t>
  </si>
  <si>
    <t>BMC Infect Dis. 2013 Jul 30;13:354. doi: 10.1186/1471-2334-13-354.</t>
  </si>
  <si>
    <t>Ko CF</t>
  </si>
  <si>
    <t>PMC3735428</t>
  </si>
  <si>
    <t>10.1186/1471-2334-13-354</t>
  </si>
  <si>
    <t>LPS unmasking of Shigella flexneri reveals preferential localisation of tagged outer membrane protease IcsP to septa and new poles</t>
  </si>
  <si>
    <t>Tran EN, Doyle MT, Morona R.</t>
  </si>
  <si>
    <t>PLoS One. 2013 Jul 25;8(7):e70508. doi: 10.1371/journal.pone.0070508. Print 2013.</t>
  </si>
  <si>
    <t>PMC3723647</t>
  </si>
  <si>
    <t>10.1371/journal.pone.0070508</t>
  </si>
  <si>
    <t>2013 Jul 25</t>
  </si>
  <si>
    <t>Using complete genome comparisons to identify sequences whose presence accurately predicts clinically important phenotypes</t>
  </si>
  <si>
    <t>Hall BG, Cardenas H, Barlow M.</t>
  </si>
  <si>
    <t>PLoS One. 2013 Jul 23;8(7):e68901. doi: 10.1371/journal.pone.0068901. Print 2013.</t>
  </si>
  <si>
    <t>PMC3720857</t>
  </si>
  <si>
    <t>10.1371/journal.pone.0068901</t>
  </si>
  <si>
    <t>2013 Jul 23</t>
  </si>
  <si>
    <t>Burden and aetiology of diarrhoeal disease in infants and young children in developing countries (the Global Enteric Multicenter Study, GEMS): a prospective, case-control study</t>
  </si>
  <si>
    <t>Kotloff KL, Nataro JP, Blackwelder WC, Nasrin D, Farag TH, Panchalingam S, Wu Y, Sow SO, Sur D, Breiman RF, Faruque AS, Zaidi AK, Saha D, Alonso PL, Tamboura B, Sanogo D, Onwuchekwa U, Manna B, Ramamurthy T, Kanungo S, Ochieng JB, Omore R, Oundo JO, Hossain A, Das SK, Ahmed S, Qureshi S, Quadri F, Adegbola RA, Antonio M, Hossain MJ, Akinsola A, Mandomando I, Nhampossa T, Acácio S, Biswas K, O'Reilly CE, Mintz ED, Berkeley LY, Muhsen K, Sommerfelt H, Robins-Browne RM, Levine MM.</t>
  </si>
  <si>
    <t>Lancet. 2013 Jul 20;382(9888):209-22. doi: 10.1016/S0140-6736(13)60844-2. Epub 2013 May 14.</t>
  </si>
  <si>
    <t>10.1016/S0140-6736(13)60844-2</t>
  </si>
  <si>
    <t>2013 Jul 20</t>
  </si>
  <si>
    <t>Molecular mechanisms of cell-cell spread of intracellular bacterial pathogens</t>
  </si>
  <si>
    <t>Ireton K.</t>
  </si>
  <si>
    <t>Open Biol. 2013 Jul 17;3(7):130079. doi: 10.1098/rsob.130079.</t>
  </si>
  <si>
    <t>Ireton K</t>
  </si>
  <si>
    <t>PMC3728924</t>
  </si>
  <si>
    <t>10.1098/rsob.130079</t>
  </si>
  <si>
    <t>2013 Jul 17</t>
  </si>
  <si>
    <t>Failure of manganese to protect from Shiga toxin</t>
  </si>
  <si>
    <t>Gaston MA, Pellino CA, Weiss AA.</t>
  </si>
  <si>
    <t>PLoS One. 2013 Jul 16;8(7):e69823. doi: 10.1371/journal.pone.0069823. Print 2013.</t>
  </si>
  <si>
    <t>Gaston MA</t>
  </si>
  <si>
    <t>PMC3713051</t>
  </si>
  <si>
    <t>10.1371/journal.pone.0069823</t>
  </si>
  <si>
    <t>2013 Jul 16</t>
  </si>
  <si>
    <t>Nanoparticle-based vaccine for mucosal protection against Shigella flexneri in mice</t>
  </si>
  <si>
    <t>Camacho AI, Irache JM, de Souza J, Sánchez-Gómez S, Gamazo C.</t>
  </si>
  <si>
    <t>Vaccine. 2013 Jul 11;31(32):3288-94. doi: 10.1016/j.vaccine.2013.05.020. Epub 2013 May 31.</t>
  </si>
  <si>
    <t>Camacho AI</t>
  </si>
  <si>
    <t>10.1016/j.vaccine.2013.05.020</t>
  </si>
  <si>
    <t>2013 Jul 11</t>
  </si>
  <si>
    <t>A role for the Ankyrin repeat containing protein Ankrd17 in Nod1- and Nod2-mediated inflammatory responses</t>
  </si>
  <si>
    <t>Menning M, Kufer TA.</t>
  </si>
  <si>
    <t>FEBS Lett. 2013 Jul 11;587(14):2137-42. doi: 10.1016/j.febslet.2013.05.037. Epub 2013 May 24.</t>
  </si>
  <si>
    <t>Menning M</t>
  </si>
  <si>
    <t>10.1016/j.febslet.2013.05.037</t>
  </si>
  <si>
    <t>Vasorelaxant action of an ethylacetate fraction of Euphorbia humifusa involves NO-cGMP pathway and potassium channels</t>
  </si>
  <si>
    <t>Wang TT, Zhou GH, Kho JH, Sun YY, Wen JF, Kang DG, Lee HS, Cho KW, Jin SN.</t>
  </si>
  <si>
    <t>J Ethnopharmacol. 2013 Jul 9;148(2):655-63. doi: 10.1016/j.jep.2013.05.025. Epub 2013 May 21.</t>
  </si>
  <si>
    <t>10.1016/j.jep.2013.05.025</t>
  </si>
  <si>
    <t>2013 Jul 9</t>
  </si>
  <si>
    <t>Antimicrobial activity of Schinus lentiscifolius (Anacardiaceae)</t>
  </si>
  <si>
    <t>Gehrke IT, Neto AT, Pedroso M, Mostardeiro CP, Da Cruz IB, Silva UF, Ilha V, Dalcol II, Morel AF.</t>
  </si>
  <si>
    <t>J Ethnopharmacol. 2013 Jul 9;148(2):486-91. doi: 10.1016/j.jep.2013.04.043. Epub 2013 May 14.</t>
  </si>
  <si>
    <t>Gehrke IT</t>
  </si>
  <si>
    <t>10.1016/j.jep.2013.04.043</t>
  </si>
  <si>
    <t>Medicinal potential of Morella serata (Lam.) Killick (Myricaceae) root extracts: biological and pharmacological activities</t>
  </si>
  <si>
    <t>Ashafa AO.</t>
  </si>
  <si>
    <t>BMC Complement Altern Med. 2013 Jul 8;13:163. doi: 10.1186/1472-6882-13-163.</t>
  </si>
  <si>
    <t>Ashafa AO</t>
  </si>
  <si>
    <t>PMC3708809</t>
  </si>
  <si>
    <t>10.1186/1472-6882-13-163</t>
  </si>
  <si>
    <t>2013 Jul 8</t>
  </si>
  <si>
    <t>Self-adjuvanting bacterial vectors expressing pre-erythrocytic antigens induce sterile protection against malaria</t>
  </si>
  <si>
    <t>Bergmann-Leitner ES, Hosie H, Trichilo J, Deriso E, Ranallo RT, Alefantis T, Savranskaya T, Grewal P, Ockenhouse CF, Venkatesan MM, Delvecchio VG, Angov E.</t>
  </si>
  <si>
    <t>Front Immunol. 2013 Jul 4;4:176. doi: 10.3389/fimmu.2013.00176. eCollection 2013.</t>
  </si>
  <si>
    <t>Bergmann-Leitner ES</t>
  </si>
  <si>
    <t>PMC3701146</t>
  </si>
  <si>
    <t>10.3389/fimmu.2013.00176</t>
  </si>
  <si>
    <t>2013 Jul 4</t>
  </si>
  <si>
    <t>Serogroup distribution of Shigella in Ile-Ife, southwest Nigeria</t>
  </si>
  <si>
    <t>Abdu A, Aboderin AO, Elusiyan JB, Kolawole DO, Lamikanra A.</t>
  </si>
  <si>
    <t>Trop Gastroenterol. 2013 Jul-Sep;34(3):164-9.</t>
  </si>
  <si>
    <t>Abdu A</t>
  </si>
  <si>
    <t>Trop Gastroenterol</t>
  </si>
  <si>
    <t>2013 Jul-Sep</t>
  </si>
  <si>
    <t>[O-antigen modification and serotype conversion of Shigella flexneri]</t>
  </si>
  <si>
    <t>Luo X, Sun QZ, Xu JG.</t>
  </si>
  <si>
    <t>Zhonghua Liu Xing Bing Xue Za Zhi. 2013 Jul;34(7):750-3.</t>
  </si>
  <si>
    <t>2013 Jul</t>
  </si>
  <si>
    <t>Role of 30 kDa antigen of enteric bacterial pathogens as a possible arthritogenic factor in post-dysenteric reactive arthritis</t>
  </si>
  <si>
    <t>Singh M, Ganguli NK, Singh H, Deodhar SD, Sethi S, Sharma M.</t>
  </si>
  <si>
    <t>Indian J Pathol Microbiol. 2013 Jul-Sep;56(3):231-7. doi: 10.4103/0377-4929.120373.</t>
  </si>
  <si>
    <t>Singh M</t>
  </si>
  <si>
    <t>10.4103/0377-4929.120373</t>
  </si>
  <si>
    <t>[CTX-M-type extended-spectrum β-lactamase in Shigella flexneri isolates from pediatric patients with acute diarrhea]</t>
  </si>
  <si>
    <t>Gonzales-Escalante E, Sevilla-Andrade R, León-Sandoval S.</t>
  </si>
  <si>
    <t>Rev Peru Med Exp Salud Publica. 2013 Jul;30(3):527-8.</t>
  </si>
  <si>
    <t>Gonzales-Escalante E</t>
  </si>
  <si>
    <t>[Detection of Salmonella, Shigella and Staphylococcus aureus based on quantum dots and immunomagnetic beads]</t>
  </si>
  <si>
    <t>Li Q, Chen P, Wang J, Zhang S, Yan J.</t>
  </si>
  <si>
    <t>Wei Sheng Yan Jiu. 2013 Jul;42(4):660-3.</t>
  </si>
  <si>
    <t>In Vitro Antimicrobial Potential of the Lichen Parmotrema sp. Extracts against Various Pathogens</t>
  </si>
  <si>
    <t>Chauhan R, Abraham J.</t>
  </si>
  <si>
    <t>Iran J Basic Med Sci. 2013 Jul;16(7):882-5.</t>
  </si>
  <si>
    <t>Chauhan R</t>
  </si>
  <si>
    <t>PMC3758061</t>
  </si>
  <si>
    <t>Antioxidative, antimicrobial and cytotoxic effects of the phenolics of Leea indica leaf extract</t>
  </si>
  <si>
    <t>Rahman MA, Imran TB, Islam S.</t>
  </si>
  <si>
    <t>Saudi J Biol Sci. 2013 Jul;20(3):213-25. doi: 10.1016/j.sjbs.2012.11.007. Epub 2012 Dec 20.</t>
  </si>
  <si>
    <t>Rahman MA</t>
  </si>
  <si>
    <t>PMC3730544</t>
  </si>
  <si>
    <t>10.1016/j.sjbs.2012.11.007</t>
  </si>
  <si>
    <t>Prevention and Inhibition of TC-1 Cell Growth in Tumor Bearing Mice by HPV16 E7 Protein in Fusion with Shiga Toxin B-Subunit from shigella dysenteriae</t>
  </si>
  <si>
    <t>Sadraeian M, Khoshnood Mansoorkhani MJ, Mohkam M, Rasoul-Amini S, Hesaraki M, Ghasemi Y.</t>
  </si>
  <si>
    <t>Cell J. 2013 Summer;15(2):176-81. Epub 2013 Jul 2.</t>
  </si>
  <si>
    <t>Sadraeian M</t>
  </si>
  <si>
    <t>Cell J</t>
  </si>
  <si>
    <t>PMC3712779</t>
  </si>
  <si>
    <t>2013 Summer</t>
  </si>
  <si>
    <t>Shigella takes the temperature</t>
  </si>
  <si>
    <t>Viswanathan VK.</t>
  </si>
  <si>
    <t>Gut Microbes. 2013 Jul-Aug;4(4):267-8. doi: 10.4161/gmic.25726. Epub 2013 Jul 11.</t>
  </si>
  <si>
    <t>Viswanathan VK</t>
  </si>
  <si>
    <t>PMC3744510</t>
  </si>
  <si>
    <t>10.4161/gmic.25726</t>
  </si>
  <si>
    <t>2013 Jul-Aug</t>
  </si>
  <si>
    <t>Postharvest handling conditions affect internalization of Salmonella in baby spinach during washing</t>
  </si>
  <si>
    <t>Gómez-López VM, Marín A, Allende A, Beuchat LR, Gil MI.</t>
  </si>
  <si>
    <t>J Food Prot. 2013 Jul;76(7):1145-51. doi: 10.4315/0362-028X.JFP-12-539.</t>
  </si>
  <si>
    <t>Gómez-López VM</t>
  </si>
  <si>
    <t>10.4315/0362-028X.JFP-12-539</t>
  </si>
  <si>
    <t>Protein expression, crystallization and preliminary X-ray crystallographic analysis of the isolated Shigella flexneri VapC toxin</t>
  </si>
  <si>
    <t>Xu K, Dedic E, Cob-Cantal P, Dienemann C, Bøggild A, Winther KS, Gerdes K, Brodersen DE.</t>
  </si>
  <si>
    <t>Acta Crystallogr Sect F Struct Biol Cryst Commun. 2013 Jul;69(Pt 7):762-5. doi: 10.1107/S1744309113014012. Epub 2013 Jun 28.</t>
  </si>
  <si>
    <t>Acta Crystallogr Sect F Struct Biol Cryst Commun</t>
  </si>
  <si>
    <t>PMC3702320</t>
  </si>
  <si>
    <t>10.1107/S1744309113014012</t>
  </si>
  <si>
    <t>Antimicrobial activity and rutin identification of honey produced by the stingless bee Melipona compressipes manaosensis and commercial honey</t>
  </si>
  <si>
    <t>Pimentel RB, da Costa CA, Albuquerque PM, Junior SD.</t>
  </si>
  <si>
    <t>BMC Complement Altern Med. 2013 Jul 1;13:151. doi: 10.1186/1472-6882-13-151.</t>
  </si>
  <si>
    <t>Pimentel RB</t>
  </si>
  <si>
    <t>PMC3702439</t>
  </si>
  <si>
    <t>10.1186/1472-6882-13-151</t>
  </si>
  <si>
    <t>2013 Jul 1</t>
  </si>
  <si>
    <t>Effects of dietary combinations of organic acids and medium chain fatty acids on the gastrointestinal microbial ecology and bacterial metabolites in the digestive tract of weaning piglets</t>
  </si>
  <si>
    <t>Zentek J, Ferrara F, Pieper R, Tedin L, Meyer W, Vahjen W.</t>
  </si>
  <si>
    <t>J Anim Sci. 2013 Jul;91(7):3200-10. doi: 10.2527/jas.2012-5673.</t>
  </si>
  <si>
    <t>Zentek J</t>
  </si>
  <si>
    <t>10.2527/jas.2012-5673</t>
  </si>
  <si>
    <t>Multidrug-resistant atypical variants of Shigella flexneri in China</t>
  </si>
  <si>
    <t>Qiu S, Wang Y, Xu X, Li P, Hao R, Yang C, Liu N, Li Z, Wang Z, Wang J, Wu Z, Su W, Yang G, Jin H, Wang L, Sun Y, Yuan Z, Huang L, Song H.</t>
  </si>
  <si>
    <t>Emerg Infect Dis. 2013 Jul;19(7):1147-50. doi: 10.3201/eid1907.111221.</t>
  </si>
  <si>
    <t>PMC3713959</t>
  </si>
  <si>
    <t>10.3201/eid1907.111221</t>
  </si>
  <si>
    <t>Molecular cloning and biologically active production of IpaD N-terminal region</t>
  </si>
  <si>
    <t>Hesaraki M, Saadati M, Honari H, Olad G, Heiat M, Malaei F, Ranjbar R.</t>
  </si>
  <si>
    <t>Biologicals. 2013 Jul;41(4):269-74. doi: 10.1016/j.biologicals.2013.03.002. Epub 2013 May 31.</t>
  </si>
  <si>
    <t>Hesaraki M</t>
  </si>
  <si>
    <t>10.1016/j.biologicals.2013.03.002</t>
  </si>
  <si>
    <t>Diversity of bacterial isolates during full scale rotary drum composting</t>
  </si>
  <si>
    <t>Bhatia A, Madan S, Sahoo J, Ali M, Pathania R, Kazmi AA.</t>
  </si>
  <si>
    <t>Waste Manag. 2013 Jul;33(7):1595-601. doi: 10.1016/j.wasman.2013.03.019. Epub 2013 May 9.</t>
  </si>
  <si>
    <t>Bhatia A</t>
  </si>
  <si>
    <t>10.1016/j.wasman.2013.03.019</t>
  </si>
  <si>
    <t>Shigella antigen-specific B memory cells are associated with decreased disease severity in subjects challenged with wild-type Shigella flexneri 2a</t>
  </si>
  <si>
    <t>Wahid R, Simon JK, Picking WL, Kotloff KL, Levine MM, Sztein MB.</t>
  </si>
  <si>
    <t>Clin Immunol. 2013 Jul;148(1):35-43. doi: 10.1016/j.clim.2013.03.009. Epub 2013 Mar 26.</t>
  </si>
  <si>
    <t>Wahid R</t>
  </si>
  <si>
    <t>Clin Immunol</t>
  </si>
  <si>
    <t>PMC3679276</t>
  </si>
  <si>
    <t>NIHMS461713</t>
  </si>
  <si>
    <t>10.1016/j.clim.2013.03.009</t>
  </si>
  <si>
    <t>Volatile composition and antimicrobial activity of the essential oil of Artemisia absinthium growing in Western Ghats region of North West Karnataka, India</t>
  </si>
  <si>
    <t>Joshi RK.</t>
  </si>
  <si>
    <t>Pharm Biol. 2013 Jul;51(7):888-92. doi: 10.3109/13880209.2013.768676. Epub 2013 Apr 9.</t>
  </si>
  <si>
    <t>Joshi RK</t>
  </si>
  <si>
    <t>10.3109/13880209.2013.768676</t>
  </si>
  <si>
    <t>Hyperimmune bovine colostrum for treatment of GI infections: a review and update on Clostridium difficile</t>
  </si>
  <si>
    <t>Steele J, Sponseller J, Schmidt D, Cohen O, Tzipori S.</t>
  </si>
  <si>
    <t>Hum Vaccin Immunother. 2013 Jul;9(7):1565-8. doi: 10.4161/hv.24078. Epub 2013 Feb 22.</t>
  </si>
  <si>
    <t>Steele J</t>
  </si>
  <si>
    <t>10.4161/hv.24078</t>
  </si>
  <si>
    <t>Enteroaggregative Escherichia coli quantification in children stool samples using quantitative PCR</t>
  </si>
  <si>
    <t>Lima IF, Quetz Jda S, Guerrant RL, Nataro JP, Houpt ER, Lima AA, Havt A.</t>
  </si>
  <si>
    <t>APMIS. 2013 Jul;121(7):643-51. doi: 10.1111/apm.12032. Epub 2012 Dec 6.</t>
  </si>
  <si>
    <t>PMC3604144</t>
  </si>
  <si>
    <t>NIHMS420158</t>
  </si>
  <si>
    <t>10.1111/apm.12032</t>
  </si>
  <si>
    <t>A pilot study on water pollution and characterization of multidrug-resistant superbugs from Byramangala tank, Ramanagara district, Karnataka, India</t>
  </si>
  <si>
    <t>Skariyachan S, Lokesh P, Rao R, Kumar AU, Vasist KS, Narayanappa R.</t>
  </si>
  <si>
    <t>Environ Monit Assess. 2013 Jul;185(7):5483-95. doi: 10.1007/s10661-012-2961-x. Epub 2012 Nov 1.</t>
  </si>
  <si>
    <t>10.1007/s10661-012-2961-x</t>
  </si>
  <si>
    <t>Quantification of viable but nonculturable bacterial pathogens in anaerobic digested sludge</t>
  </si>
  <si>
    <t>Jiang Q, Fu B, Chen Y, Wang Y, Liu H.</t>
  </si>
  <si>
    <t>Appl Microbiol Biotechnol. 2013 Jul;97(13):6043-50. doi: 10.1007/s00253-012-4408-2. Epub 2012 Sep 21.</t>
  </si>
  <si>
    <t>Jiang Q</t>
  </si>
  <si>
    <t>10.1007/s00253-012-4408-2</t>
  </si>
  <si>
    <t>Discrimination of Enterobacteriaceae and Non-fermenting Gram Negative Bacilli by MALDI-TOF Mass Spectrometry</t>
  </si>
  <si>
    <t>Schaumann R, Knoop N, Genzel GH, Losensky K, Rosenkranz C, Stîngu CS, Schellenberger W, Rodloff AC, Eschrich K.</t>
  </si>
  <si>
    <t>Open Microbiol J. 2013 Jun 28;7:118-22. doi: 10.2174/1874285801307010118. Print 2013.</t>
  </si>
  <si>
    <t>Schaumann R</t>
  </si>
  <si>
    <t>PMC3722536</t>
  </si>
  <si>
    <t>10.2174/1874285801307010118</t>
  </si>
  <si>
    <t>2013 Jun 28</t>
  </si>
  <si>
    <t>Multi-serotype outer membrane vesicles of Shigellae confer passive protection to the neonatal mice against shigellosis</t>
  </si>
  <si>
    <t>Mitra S, Chakrabarti MK, Koley H.</t>
  </si>
  <si>
    <t>Vaccine. 2013 Jun 28;31(31):3163-73. doi: 10.1016/j.vaccine.2013.05.001. Epub 2013 May 15.</t>
  </si>
  <si>
    <t>10.1016/j.vaccine.2013.05.001</t>
  </si>
  <si>
    <t>Anti-platelet-activating factor, antibacterial, and antiradical activities of lipids extract from silver carp brain</t>
  </si>
  <si>
    <t>Wang C, Xia W, Xu Y, Jiang Q, Yin S, Yang Y, Yu P.</t>
  </si>
  <si>
    <t>Lipids Health Dis. 2013 Jun 27;12:94. doi: 10.1186/1476-511X-12-94.</t>
  </si>
  <si>
    <t>Lipids Health Dis</t>
  </si>
  <si>
    <t>PMC3717004</t>
  </si>
  <si>
    <t>10.1186/1476-511X-12-94</t>
  </si>
  <si>
    <t>2013 Jun 27</t>
  </si>
  <si>
    <t>Housefly population density correlates with shigellosis among children in Mirzapur, Bangladesh: a time series analysis</t>
  </si>
  <si>
    <t>Farag TH, Faruque AS, Wu Y, Das SK, Hossain A, Ahmed S, Ahmed D, Nasrin D, Kotloff KL, Panchilangam S, Nataro JP, Cohen D, Blackwelder WC, Levine MM.</t>
  </si>
  <si>
    <t>PLoS Negl Trop Dis. 2013 Jun 20;7(6):e2280. doi: 10.1371/journal.pntd.0002280. Print 2013.</t>
  </si>
  <si>
    <t>Farag TH</t>
  </si>
  <si>
    <t>PMC3688559</t>
  </si>
  <si>
    <t>10.1371/journal.pntd.0002280</t>
  </si>
  <si>
    <t>2013 Jun 20</t>
  </si>
  <si>
    <t>Evaluation of immunogenicity and protective efficacy of orally delivered Shigella type III secretion system proteins IpaB and IpaD</t>
  </si>
  <si>
    <t>Heine SJ, Diaz-McNair J, Martinez-Becerra FJ, Choudhari SP, Clements JD, Picking WL, Pasetti MF.</t>
  </si>
  <si>
    <t>Vaccine. 2013 Jun 19;31(28):2919-29. doi: 10.1016/j.vaccine.2013.04.045. Epub 2013 May 2.</t>
  </si>
  <si>
    <t>PMC3718310</t>
  </si>
  <si>
    <t>NIHMS482212</t>
  </si>
  <si>
    <t>10.1016/j.vaccine.2013.04.045</t>
  </si>
  <si>
    <t>2013 Jun 19</t>
  </si>
  <si>
    <t>Patterning bacterial communities on epithelial cells</t>
  </si>
  <si>
    <t>Dwidar M, Leung BM, Yaguchi T, Takayama S, Mitchell RJ.</t>
  </si>
  <si>
    <t>PLoS One. 2013 Jun 13;8(6):e67165. doi: 10.1371/journal.pone.0067165. Print 2013.</t>
  </si>
  <si>
    <t>Dwidar M</t>
  </si>
  <si>
    <t>PMC3681762</t>
  </si>
  <si>
    <t>10.1371/journal.pone.0067165</t>
  </si>
  <si>
    <t>2013 Jun 13</t>
  </si>
  <si>
    <t>Single cell measurements of vacuolar rupture caused by intracellular pathogens</t>
  </si>
  <si>
    <t>Keller C, Mellouk N, Danckaert A, Simeone R, Brosch R, Enninga J, Bobard A.</t>
  </si>
  <si>
    <t>J Vis Exp. 2013 Jun 12;(76):e50116. doi: 10.3791/50116.</t>
  </si>
  <si>
    <t>Keller C</t>
  </si>
  <si>
    <t>PMC3727297</t>
  </si>
  <si>
    <t>10.3791/50116</t>
  </si>
  <si>
    <t>2013 Jun 12</t>
  </si>
  <si>
    <t>Combination of AIDP and pyramidal signs associated with antecedent hepatitis A infection: a rare (co)occurrence</t>
  </si>
  <si>
    <t>Sharma B, Nagpal K, Handa R, Dubey P.</t>
  </si>
  <si>
    <t>BMJ Case Rep. 2013 Jun 12;2013:bcr2013009530. doi: 10.1136/bcr-2013-009530.</t>
  </si>
  <si>
    <t>Sharma B</t>
  </si>
  <si>
    <t>PMC3702957</t>
  </si>
  <si>
    <t>10.1136/bcr-2013-009530</t>
  </si>
  <si>
    <t>Inferring ancient metabolism using ancestral core metabolic models of enterobacteria</t>
  </si>
  <si>
    <t>Baumler DJ, Ma B, Reed JL, Perna NT.</t>
  </si>
  <si>
    <t>BMC Syst Biol. 2013 Jun 11;7:46. doi: 10.1186/1752-0509-7-46.</t>
  </si>
  <si>
    <t>Baumler DJ</t>
  </si>
  <si>
    <t>BMC Syst Biol</t>
  </si>
  <si>
    <t>PMC3694032</t>
  </si>
  <si>
    <t>10.1186/1752-0509-7-46</t>
  </si>
  <si>
    <t>2013 Jun 11</t>
  </si>
  <si>
    <t>Differential response of the cynomolgus macaque gut microbiota to Shigella infection</t>
  </si>
  <si>
    <t>Seekatz AM, Panda A, Rasko DA, Toapanta FR, Eloe-Fadrosh EA, Khan AQ, Liu Z, Shipley ST, Detolla LJ, Sztein MB, Fraser CM.</t>
  </si>
  <si>
    <t>PLoS One. 2013 Jun 5;8(6):e64212. doi: 10.1371/journal.pone.0064212. Print 2013.</t>
  </si>
  <si>
    <t>Seekatz AM</t>
  </si>
  <si>
    <t>PMC3673915</t>
  </si>
  <si>
    <t>10.1371/journal.pone.0064212</t>
  </si>
  <si>
    <t>2013 Jun 5</t>
  </si>
  <si>
    <t>Epidemiological characteristics of imported shigellosis in Korea, 2010-2011</t>
  </si>
  <si>
    <t>Kim HJ, Youn SK, Lee S, Choi YH.</t>
  </si>
  <si>
    <t>Osong Public Health Res Perspect. 2013 Jun;4(3):159-65. doi: 10.1016/j.phrp.2013.02.002. Epub 2013 Mar 21.</t>
  </si>
  <si>
    <t>PMC3787527</t>
  </si>
  <si>
    <t>10.1016/j.phrp.2013.02.002</t>
  </si>
  <si>
    <t>2013 Jun</t>
  </si>
  <si>
    <t>[Assessment and application of a molecular diagnostic method on the detection of four types of diarrheagenic Escherichia coli]</t>
  </si>
  <si>
    <t>Huang Z, Xu H, Guo JY, Huang XL, Li Y, Hou Q, Wang AM, Wang CQ, Jin HM, Xu XB, Hu JY, Shi XM, Ran L, Kan B.</t>
  </si>
  <si>
    <t>Zhonghua Liu Xing Bing Xue Za Zhi. 2013 Jun;34(6):614-7.</t>
  </si>
  <si>
    <t>The occurrence of extended-spectrum β-lactamase producing Shigella spp. in Tehran, Iran</t>
  </si>
  <si>
    <t>Ranjbar R, Ghazi FM, Farshad S, Giammanco GM, Aleo A, Owlia P, Jonaidi N, Sadeghifard N, Mammina C.</t>
  </si>
  <si>
    <t>Iran J Microbiol. 2013 Jun;5(2):108-12.</t>
  </si>
  <si>
    <t>PMC3696844</t>
  </si>
  <si>
    <t>[Urinary infection by Shigella dysenteriae]</t>
  </si>
  <si>
    <t>Zamora-López MJ, Cortizo-Vidal S, Martínez-López J, García-Campello M.</t>
  </si>
  <si>
    <t>Rev Esp Quimioter. 2013 Jun;26(2):171-2.</t>
  </si>
  <si>
    <t>Zamora-López MJ</t>
  </si>
  <si>
    <t>Immunogenicity of a new recombinant IpaC from Shigella dysenteriae type I in guinea pig as a vaccine candidate</t>
  </si>
  <si>
    <t>Malaei F, Hesaraki M, Saadati M, Ahdi AM, Sadraeian M, Honari H, Nazarian S.</t>
  </si>
  <si>
    <t>Iran J Immunol. 2013 Jun;10(2):110-7.</t>
  </si>
  <si>
    <t>Malaei F</t>
  </si>
  <si>
    <t>Immunolocalization of aquaporin-10 in tuberculous human ileum</t>
  </si>
  <si>
    <t>Ansar T, Tahir M, Lone KP, Munir B.</t>
  </si>
  <si>
    <t>J Coll Physicians Surg Pak. 2013 Jun;23(6):392-6.</t>
  </si>
  <si>
    <t>Ansar T</t>
  </si>
  <si>
    <t>Shiga toxin downregulates tissue factor pathway inhibitor, modulating an increase in the expression of functional tissue factor on endothelium</t>
  </si>
  <si>
    <t>Grabowski EF, Kushak RI, Liu B, Ingelfinger JR.</t>
  </si>
  <si>
    <t>Thromb Res. 2013 Jun;131(6):521-8. doi: 10.1016/j.thromres.2013.03.006. Epub 2013 May 1.</t>
  </si>
  <si>
    <t>Grabowski EF</t>
  </si>
  <si>
    <t>Thromb Res</t>
  </si>
  <si>
    <t>10.1016/j.thromres.2013.03.006</t>
  </si>
  <si>
    <t>Evolution of pan-genomes of Escherichia coli, Shigella spp., and Salmonella enterica</t>
  </si>
  <si>
    <t>Gordienko EN, Kazanov MD, Gelfand MS.</t>
  </si>
  <si>
    <t>J Bacteriol. 2013 Jun;195(12):2786-92. doi: 10.1128/JB.02285-12. Epub 2013 Apr 12.</t>
  </si>
  <si>
    <t>Gordienko EN</t>
  </si>
  <si>
    <t>PMC3697250</t>
  </si>
  <si>
    <t>10.1128/JB.02285-12</t>
  </si>
  <si>
    <t>Characterization of the ospZ promoter in Shigella flexneri and its regulation by VirB and H-NS</t>
  </si>
  <si>
    <t>Basta DW, Pew KL, Immak JA, Park HS, Picker MA, Wigley AF, Hensley CT, Pearson JS, Hartland EL, Wing HJ.</t>
  </si>
  <si>
    <t>J Bacteriol. 2013 Jun;195(11):2562-72. doi: 10.1128/JB.00212-13. Epub 2013 Mar 29.</t>
  </si>
  <si>
    <t>Basta DW</t>
  </si>
  <si>
    <t>PMC3676053</t>
  </si>
  <si>
    <t>10.1128/JB.00212-13</t>
  </si>
  <si>
    <t>The Pathogen-annotated Tracking Resource Network (PATRN) system: a web-based resource to aid food safety, regulatory science, and investigations of foodborne pathogens and disease</t>
  </si>
  <si>
    <t>Gopinath G, Hari K, Jain R, Mammel MK, Kothary MH, Franco AA, Grim CJ, Jarvis KG, Sathyamoorthy V, Hu L, Datta AR, Patel IR, Jackson SA, Gangiredla J, Kotewicz ML, LeClerc JE, Wekell M, McCardell BA, Solomotis MD, Tall BD.</t>
  </si>
  <si>
    <t>Food Microbiol. 2013 Jun;34(2):303-18. doi: 10.1016/j.fm.2013.01.001. Epub 2013 Jan 23.</t>
  </si>
  <si>
    <t>Gopinath G</t>
  </si>
  <si>
    <t>10.1016/j.fm.2013.01.001</t>
  </si>
  <si>
    <t>Quantitative PCR for detection of Shigella improves ascertainment of Shigella burden in children with moderate-to-severe diarrhea in low-income countries</t>
  </si>
  <si>
    <t>Lindsay B, Ochieng JB, Ikumapayi UN, Toure A, Ahmed D, Li S, Panchalingam S, Levine MM, Kotloff K, Rasko DA, Morris CR, Juma J, Fields BS, Dione M, Malle D, Becker SM, Houpt ER, Nataro JP, Sommerfelt H, Pop M, Oundo J, Antonio M, Hossain A, Tamboura B, Stine OC.</t>
  </si>
  <si>
    <t>J Clin Microbiol. 2013 Jun;51(6):1740-6. doi: 10.1128/JCM.02713-12. Epub 2013 Mar 27.</t>
  </si>
  <si>
    <t>PMC3716050</t>
  </si>
  <si>
    <t>10.1128/JCM.02713-12</t>
  </si>
  <si>
    <t>Study of probiotic potential of four wild Lactobacillus rhamnosus strains</t>
  </si>
  <si>
    <t>Tuo Y, Zhang W, Zhang L, Ai L, Zhang Y, Han X, Yi H.</t>
  </si>
  <si>
    <t>Anaerobe. 2013 Jun;21:22-7. doi: 10.1016/j.anaerobe.2013.03.007. Epub 2013 Mar 22.</t>
  </si>
  <si>
    <t>Tuo Y</t>
  </si>
  <si>
    <t>10.1016/j.anaerobe.2013.03.007</t>
  </si>
  <si>
    <t>Development of a DNA microarray for molecular identification of all 46 Salmonella O serogroups</t>
  </si>
  <si>
    <t>Guo D, Liu B, Liu F, Cao B, Chen M, Hao X, Feng L, Wang L.</t>
  </si>
  <si>
    <t>Appl Environ Microbiol. 2013 Jun;79(11):3392-9. doi: 10.1128/AEM.00225-13. Epub 2013 Mar 22.</t>
  </si>
  <si>
    <t>PMC3648052</t>
  </si>
  <si>
    <t>10.1128/AEM.00225-13</t>
  </si>
  <si>
    <t>Parenteral immunization with IpaB/IpaD protects mice against lethal pulmonary infection by Shigella</t>
  </si>
  <si>
    <t>Martinez-Becerra FJ, Scobey M, Harrison K, Choudhari SP, Quick AM, Joshi SB, Middaugh CR, Picking WL.</t>
  </si>
  <si>
    <t>Vaccine. 2013 May 31;31(24):2667-72. doi: 10.1016/j.vaccine.2013.04.012. Epub 2013 Apr 16.</t>
  </si>
  <si>
    <t>10.1016/j.vaccine.2013.04.012</t>
  </si>
  <si>
    <t>2013 May 31</t>
  </si>
  <si>
    <t>Structure of the O-antigen of a novel Shigella flexneri serotype, 1d (I: 7,8)</t>
  </si>
  <si>
    <t>Shashkov AS, Senchenkova SN, Sun Q, Lan R, Wang J, Perepelov AV, Knirel YA, Xu J.</t>
  </si>
  <si>
    <t>Carbohydr Res. 2013 May 24;373:93-6. doi: 10.1016/j.carres.2013.03.015. Epub 2013 Mar 26.</t>
  </si>
  <si>
    <t>Shashkov AS</t>
  </si>
  <si>
    <t>10.1016/j.carres.2013.03.015</t>
  </si>
  <si>
    <t>2013 May 24</t>
  </si>
  <si>
    <t>Dietary fatty acids and immune response to food-borne bacterial infections</t>
  </si>
  <si>
    <t>Harrison LM, Balan KV, Babu US.</t>
  </si>
  <si>
    <t>Nutrients. 2013 May 22;5(5):1801-22. doi: 10.3390/nu5051801.</t>
  </si>
  <si>
    <t>Harrison LM</t>
  </si>
  <si>
    <t>PMC3708349</t>
  </si>
  <si>
    <t>10.3390/nu5051801</t>
  </si>
  <si>
    <t>2013 May 22</t>
  </si>
  <si>
    <t>Investigation of specificity determinants in bacterial tRNA-guanine transglycosylase reveals queuine, the substrate of its eucaryotic counterpart, as inhibitor</t>
  </si>
  <si>
    <t>Biela I, Tidten-Luksch N, Immekus F, Glinca S, Nguyen TX, Gerber HD, Heine A, Klebe G, Reuter K.</t>
  </si>
  <si>
    <t>PLoS One. 2013 May 21;8(5):e64240. doi: 10.1371/journal.pone.0064240. Print 2013.</t>
  </si>
  <si>
    <t>Biela I</t>
  </si>
  <si>
    <t>PMC3660597</t>
  </si>
  <si>
    <t>10.1371/journal.pone.0064240</t>
  </si>
  <si>
    <t>2013 May 21</t>
  </si>
  <si>
    <t>RNA-mediated thermoregulation of iron-acquisition genes in Shigella dysenteriae and pathogenic Escherichia coli</t>
  </si>
  <si>
    <t>PLoS One. 2013 May 21;8(5):e63781. doi: 10.1371/journal.pone.0063781. Print 2013.</t>
  </si>
  <si>
    <t>PMC3660397</t>
  </si>
  <si>
    <t>10.1371/journal.pone.0063781</t>
  </si>
  <si>
    <t>Catch and release: integrated system for multiplexed detection of bacteria</t>
  </si>
  <si>
    <t>Verbarg J, Plath WD, Shriver-Lake LC, Howell PB Jr, Erickson JS, Golden JP, Ligler FS.</t>
  </si>
  <si>
    <t>Anal Chem. 2013 May 21;85(10):4944-50. doi: 10.1021/ac303801v. Epub 2013 Apr 30.</t>
  </si>
  <si>
    <t>Verbarg J</t>
  </si>
  <si>
    <t>PMC5012220</t>
  </si>
  <si>
    <t>NIHMS474392</t>
  </si>
  <si>
    <t>10.1021/ac303801v</t>
  </si>
  <si>
    <t>Gastrointestinal and extra-intestinal manifestations of childhood shigellosis in a region where all four species of Shigella are endemic</t>
  </si>
  <si>
    <t>Khan WA, Griffiths JK, Bennish ML.</t>
  </si>
  <si>
    <t>PLoS One. 2013 May 17;8(5):e64097. doi: 10.1371/journal.pone.0064097. Print 2013.</t>
  </si>
  <si>
    <t>Khan WA</t>
  </si>
  <si>
    <t>PMC3656950</t>
  </si>
  <si>
    <t>10.1371/journal.pone.0064097</t>
  </si>
  <si>
    <t>2013 May 17</t>
  </si>
  <si>
    <t>The Shigella OspC3 effector inhibits caspase-4, antagonizes inflammatory cell death, and promotes epithelial infection</t>
  </si>
  <si>
    <t>Kobayashi T, Ogawa M, Sanada T, Mimuro H, Kim M, Ashida H, Akakura R, Yoshida M, Kawalec M, Reichhart JM, Mizushima T, Sasakawa C.</t>
  </si>
  <si>
    <t>Cell Host Microbe. 2013 May 15;13(5):570-583. doi: 10.1016/j.chom.2013.04.012.</t>
  </si>
  <si>
    <t>Kobayashi T</t>
  </si>
  <si>
    <t>10.1016/j.chom.2013.04.012</t>
  </si>
  <si>
    <t>2013 May 15</t>
  </si>
  <si>
    <t>Ligand-free palladium-mediated site-specific protein labeling inside gram-negative bacterial pathogens</t>
  </si>
  <si>
    <t>Li J, Lin S, Wang J, Jia S, Yang M, Hao Z, Zhang X, Chen PR.</t>
  </si>
  <si>
    <t>J Am Chem Soc. 2013 May 15;135(19):7330-8. doi: 10.1021/ja402424j. Epub 2013 May 3.</t>
  </si>
  <si>
    <t>10.1021/ja402424j</t>
  </si>
  <si>
    <t>Fecal indicators and bacterial pathogens in bottled water from Dhaka, Bangladesh</t>
  </si>
  <si>
    <t>Ahmed W, Yusuf R, Hasan I, Ashraf W, Goonetilleke A, Toze S, Gardner T.</t>
  </si>
  <si>
    <t>Braz J Microbiol. 2013 May 14;44(1):97-103. doi: 10.1590/S1517-83822013005000026. eCollection 2013.</t>
  </si>
  <si>
    <t>PMC3804183</t>
  </si>
  <si>
    <t>10.1590/S1517-83822013005000026</t>
  </si>
  <si>
    <t>2013 May 14</t>
  </si>
  <si>
    <t>In vitro and in vivo bactericidal activity of Vitex negundo leaf extract against diverse multidrug resistant enteric bacterial pathogens</t>
  </si>
  <si>
    <t>Kamruzzaman M, Bari SM, Faruque SM.</t>
  </si>
  <si>
    <t>Asian Pac J Trop Med. 2013 May 13;6(5):352-9. doi: 10.1016/S1995-7645(13)60038-3.</t>
  </si>
  <si>
    <t>Kamruzzaman M</t>
  </si>
  <si>
    <t>10.1016/S1995-7645(13)60038-3</t>
  </si>
  <si>
    <t>2013 May 13</t>
  </si>
  <si>
    <t>Enteropathogens and chronic illness in returning travelers</t>
  </si>
  <si>
    <t>Ross AG, Olds GR, Cripps AW, Farrar JJ, McManus DP.</t>
  </si>
  <si>
    <t>N Engl J Med. 2013 May 9;368(19):1817-25. doi: 10.1056/NEJMra1207777.</t>
  </si>
  <si>
    <t>10.1056/NEJMra1207777</t>
  </si>
  <si>
    <t>2013 May 9</t>
  </si>
  <si>
    <t>Roles of autophagy in elimination of intracellular bacterial pathogens</t>
  </si>
  <si>
    <t>Jo EK, Yuk JM, Shin DM, Sasakawa C.</t>
  </si>
  <si>
    <t>Front Immunol. 2013 May 6;4:97. doi: 10.3389/fimmu.2013.00097. eCollection 2013.</t>
  </si>
  <si>
    <t>Jo EK</t>
  </si>
  <si>
    <t>PMC3644824</t>
  </si>
  <si>
    <t>10.3389/fimmu.2013.00097</t>
  </si>
  <si>
    <t>2013 May 6</t>
  </si>
  <si>
    <t>Genetic characterization of antimicrobial resistance of Shigella flexneri 1c isolates from patients in Egypt and Pakistan</t>
  </si>
  <si>
    <t>Ahmed SF, Klena J, Husain T, Monestersky J, Naguib A, Wasfy MO.</t>
  </si>
  <si>
    <t>Ann Clin Microbiol Antimicrob. 2013 May 2;12:9. doi: 10.1186/1476-0711-12-9.</t>
  </si>
  <si>
    <t>Ahmed SF</t>
  </si>
  <si>
    <t>PMC3661368</t>
  </si>
  <si>
    <t>10.1186/1476-0711-12-9</t>
  </si>
  <si>
    <t>2013 May 2</t>
  </si>
  <si>
    <t>[Serologic study of experimental cholera polymer antigen diagnosticums]</t>
  </si>
  <si>
    <t>Telesmanich NR, Men'shikova EA, Agafonova VV, Lomov IuM, Mazrukho AB, Arkhangel'skaia IV, Kruglikov VD, Larionova LV, Simakova DI, Kurbatova EM, Mironova AV.</t>
  </si>
  <si>
    <t>Zh Mikrobiol Epidemiol Immunobiol. 2013 May-Jun;(3):79-83.</t>
  </si>
  <si>
    <t>Telesmanich NR</t>
  </si>
  <si>
    <t>2013 May-Jun</t>
  </si>
  <si>
    <t>A study of in vitro antibacterial activity of lanthanides complexes with a tetradentate Schiff base ligand</t>
  </si>
  <si>
    <t>Al Momani WM, Taha ZA, Ajlouni AM, Shaqra QM, Al Zouby M.</t>
  </si>
  <si>
    <t>Asian Pac J Trop Biomed. 2013 May;3(5):367-70. doi: 10.1016/S2221-1691(13)60078-7.</t>
  </si>
  <si>
    <t>Al Momani WM</t>
  </si>
  <si>
    <t>PMC3642445</t>
  </si>
  <si>
    <t>10.1016/S2221-1691(13)60078-7</t>
  </si>
  <si>
    <t>2013 May</t>
  </si>
  <si>
    <t>50 Years ago in The Journal of Pediatrics: shigellosis in infancy and childhood: clinical and cerebrospinal fluid findings</t>
  </si>
  <si>
    <t>Fuchs GJ.</t>
  </si>
  <si>
    <t>J Pediatr. 2013 May;162(5):1040. doi: 10.1016/j.jpeds.2012.12.033.</t>
  </si>
  <si>
    <t>Fuchs GJ</t>
  </si>
  <si>
    <t>10.1016/j.jpeds.2012.12.033</t>
  </si>
  <si>
    <t>Design, synthesis and antimicrobial activity of novel benzothiazole analogs</t>
  </si>
  <si>
    <t>Singh MK, Tilak R, Nath G, Awasthi SK, Agarwal A.</t>
  </si>
  <si>
    <t>Eur J Med Chem. 2013 May;63:635-44. doi: 10.1016/j.ejmech.2013.02.027. Epub 2013 Mar 1.</t>
  </si>
  <si>
    <t>10.1016/j.ejmech.2013.02.027</t>
  </si>
  <si>
    <t>Cross-protection provided by live Shigella mutants lacking major antigens</t>
  </si>
  <si>
    <t>Szijártó V, Hunyadi-Gulyás E, Emődy L, Pál T, Nagy G.</t>
  </si>
  <si>
    <t>Int J Med Microbiol. 2013 May;303(4):167-75. doi: 10.1016/j.ijmm.2013.02.017. Epub 2013 Mar 16.</t>
  </si>
  <si>
    <t>Szijártó V</t>
  </si>
  <si>
    <t>10.1016/j.ijmm.2013.02.017</t>
  </si>
  <si>
    <t>Pathogen-specific risk of reactive arthritis from bacterial causes of foodborne illness</t>
  </si>
  <si>
    <t>Porter CK, Choi D, Riddle MS.</t>
  </si>
  <si>
    <t>J Rheumatol. 2013 May;40(5):712-4. doi: 10.3899/jrheum.121254. Epub 2013 Apr 1.</t>
  </si>
  <si>
    <t>J Rheumatol</t>
  </si>
  <si>
    <t>10.3899/jrheum.121254</t>
  </si>
  <si>
    <t>Cucurbitacin IIa induces caspase-3-dependent apoptosis and enhances autophagy in lipopolysaccharide-stimulated RAW 264.7 macrophages</t>
  </si>
  <si>
    <t>He J, Wang Y, Xu LH, Qiao J, Ouyang DY, He XH.</t>
  </si>
  <si>
    <t>Int Immunopharmacol. 2013 May;16(1):27-34. doi: 10.1016/j.intimp.2013.03.013. Epub 2013 Mar 27.</t>
  </si>
  <si>
    <t>10.1016/j.intimp.2013.03.013</t>
  </si>
  <si>
    <t>Synthesis and concentration dependent antibacterial activities of CuO nanoflakes</t>
  </si>
  <si>
    <t>Pandiyarajan T, Udayabhaskar R, Vignesh S, James RA, Karthikeyan B.</t>
  </si>
  <si>
    <t>Mater Sci Eng C Mater Biol Appl. 2013 May 1;33(4):2020-4. doi: 10.1016/j.msec.2013.01.021. Epub 2013 Jan 17.</t>
  </si>
  <si>
    <t>Pandiyarajan T</t>
  </si>
  <si>
    <t>10.1016/j.msec.2013.01.021</t>
  </si>
  <si>
    <t>2013 May 1</t>
  </si>
  <si>
    <t>Studies of the conformational stability of invasion plasmid antigen B from Shigella</t>
  </si>
  <si>
    <t>Choudhari SP, Kramer R, Barta ML, Greenwood JC 2nd, Geisbrecht BV, Joshi SB, Picking WD, Middaugh CR, Picking WL.</t>
  </si>
  <si>
    <t>Protein Sci. 2013 May;22(5):666-70. doi: 10.1002/pro.2249. Epub 2013 Mar 26.</t>
  </si>
  <si>
    <t>PMC3649268</t>
  </si>
  <si>
    <t>10.1002/pro.2249</t>
  </si>
  <si>
    <t>[Sensitivity to antibiotics and genetic support to resistance of Shigella flexneri strains isolated in Dakar from 2001 to 2010]</t>
  </si>
  <si>
    <t>Sambe-Ba B, Seck A, Wane AA, Fall-Niang NK, Gassama-Sow A.</t>
  </si>
  <si>
    <t>Bull Soc Pathol Exot. 2013 May;106(2):89-94. doi: 10.1007/s13149-013-0283-z. Epub 2013 Mar 12.</t>
  </si>
  <si>
    <t>10.1007/s13149-013-0283-z</t>
  </si>
  <si>
    <t>Oligomeric states of the Shigella translocator protein IpaB provide structural insights into formation of the type III secretion translocon</t>
  </si>
  <si>
    <t>Dickenson NE, Choudhari SP, Adam PR, Kramer RM, Joshi SB, Middaugh CR, Picking WL, Picking WD.</t>
  </si>
  <si>
    <t>Protein Sci. 2013 May;22(5):614-27. doi: 10.1002/pro.2245. Epub 2013 Mar 18.</t>
  </si>
  <si>
    <t>PMC3649263</t>
  </si>
  <si>
    <t>10.1002/pro.2245</t>
  </si>
  <si>
    <t>Structural changes of gut microbiota in a rat non-alcoholic fatty liver disease model treated with a Chinese herbal formula</t>
  </si>
  <si>
    <t>Yin X, Peng J, Zhao L, Yu Y, Zhang X, Liu P, Feng Q, Hu Y, Pang X.</t>
  </si>
  <si>
    <t>Syst Appl Microbiol. 2013 May;36(3):188-96. doi: 10.1016/j.syapm.2012.12.009. Epub 2013 Mar 1.</t>
  </si>
  <si>
    <t>Yin X</t>
  </si>
  <si>
    <t>Syst Appl Microbiol</t>
  </si>
  <si>
    <t>10.1016/j.syapm.2012.12.009</t>
  </si>
  <si>
    <t>Analysis of Soluble protein complexes in Shigella flexneri reveals the influence of temperature on the amount of lipopolysaccharide</t>
  </si>
  <si>
    <t>Niu C, Shang N, Liao X, Feng E, Liu X, Wang D, Wang J, Huang P, Hua Y, Zhu L, Wang H.</t>
  </si>
  <si>
    <t>Mol Cell Proteomics. 2013 May;12(5):1250-8. doi: 10.1074/mcp.M112.025270. Epub 2013 Feb 2.</t>
  </si>
  <si>
    <t>PMC3650336</t>
  </si>
  <si>
    <t>10.1074/mcp.M112.025270</t>
  </si>
  <si>
    <t>High-antibacterial activity of Urtica spp. seed extracts on food and plant pathogenic bacteria</t>
  </si>
  <si>
    <t>Körpe DA, İşerı ÖD, Sahin FI, Cabi E, Haberal M.</t>
  </si>
  <si>
    <t>Int J Food Sci Nutr. 2013 May;64(3):355-62. doi: 10.3109/09637486.2012.734290. Epub 2012 Oct 16.</t>
  </si>
  <si>
    <t>Körpe DA</t>
  </si>
  <si>
    <t>Int J Food Sci Nutr</t>
  </si>
  <si>
    <t>10.3109/09637486.2012.734290</t>
  </si>
  <si>
    <t>Towards a non-living vaccine against Shigella flexneri: from the inactivation procedure to protection studies</t>
  </si>
  <si>
    <t>Camacho AI, Souza-Rebouças J, Irache JM, Gamazo C.</t>
  </si>
  <si>
    <t>Methods. 2013 May 1;60(3):264-8. doi: 10.1016/j.ymeth.2012.09.008. Epub 2012 Oct 6.</t>
  </si>
  <si>
    <t>10.1016/j.ymeth.2012.09.008</t>
  </si>
  <si>
    <t>Descriptive epidemiology of enteric disease in Chennai, India</t>
  </si>
  <si>
    <t>Chopra RD, Dworkin MS.</t>
  </si>
  <si>
    <t>Epidemiol Infect. 2013 May;141(5):953-7. doi: 10.1017/S0950268812001409. Epub 2012 Jul 17.</t>
  </si>
  <si>
    <t>Chopra RD</t>
  </si>
  <si>
    <t>PMC9151858</t>
  </si>
  <si>
    <t>10.1017/S0950268812001409</t>
  </si>
  <si>
    <t>Changing emergence of Shigella sero-groups in Bangladesh: observation from four different diarrheal disease hospitals</t>
  </si>
  <si>
    <t>Das SK, Ahmed S, Ferdous F, Farzana FD, Chisti MJ, Leung DT, Malek MA, Talukder KA, Bardhan PK, Salam MA, Faruque AS, Raqib R.</t>
  </si>
  <si>
    <t>PLoS One. 2013 Apr 29;8(4):e62029. doi: 10.1371/journal.pone.0062029. Print 2013.</t>
  </si>
  <si>
    <t>PMC3639224</t>
  </si>
  <si>
    <t>10.1371/journal.pone.0062029</t>
  </si>
  <si>
    <t>2013 Apr 29</t>
  </si>
  <si>
    <t>Applied mixed generalized additive model to assess the effect of temperature on the incidence of bacillary dysentery and its forecast</t>
  </si>
  <si>
    <t>Ma W, Sun X, Song Y, Tao F, Feng W, He Y, Zhao N, Yuan Z.</t>
  </si>
  <si>
    <t>PLoS One. 2013 Apr 29;8(4):e62122. doi: 10.1371/journal.pone.0062122. Print 2013.</t>
  </si>
  <si>
    <t>Ma W</t>
  </si>
  <si>
    <t>PMC3639283</t>
  </si>
  <si>
    <t>10.1371/journal.pone.0062122</t>
  </si>
  <si>
    <t>Incidence and trends of infection with pathogens transmitted commonly through food - foodborne diseases active surveillance network, 10 U.S. sites, 1996-2012</t>
  </si>
  <si>
    <t>Centers for Disease Control and Prevention (CDC).</t>
  </si>
  <si>
    <t>MMWR Morb Mortal Wkly Rep. 2013 Apr 19;62(15):283-7.</t>
  </si>
  <si>
    <t>Centers for Disease Control and Prevention (CDC)</t>
  </si>
  <si>
    <t>PMC4604974</t>
  </si>
  <si>
    <t>2013 Apr 19</t>
  </si>
  <si>
    <t>Topological investigation of glucosyltransferase V in Shigella flexneri using the substituted cysteine accessibility method</t>
  </si>
  <si>
    <t>Rusden AD, Stephenson DP, Verma NK.</t>
  </si>
  <si>
    <t>Biochemistry. 2013 Apr 16;52(15):2655-61. doi: 10.1021/bi400168h. Epub 2013 Apr 5.</t>
  </si>
  <si>
    <t>Rusden AD</t>
  </si>
  <si>
    <t>10.1021/bi400168h</t>
  </si>
  <si>
    <t>2013 Apr 16</t>
  </si>
  <si>
    <t>Structure and biophysics of type III secretion in bacteria</t>
  </si>
  <si>
    <t>Chatterjee S, Chaudhury S, McShan AC, Kaur K, De Guzman RN.</t>
  </si>
  <si>
    <t>Biochemistry. 2013 Apr 16;52(15):2508-17. doi: 10.1021/bi400160a. Epub 2013 Apr 5.</t>
  </si>
  <si>
    <t>PMC3711828</t>
  </si>
  <si>
    <t>NIHMS477430</t>
  </si>
  <si>
    <t>10.1021/bi400160a</t>
  </si>
  <si>
    <t>Recombinant heat shock protein 60 (Hsp60/GroEL) of Salmonella enterica serovar Typhi elicits cross-protection against multiple bacterial pathogens in mice</t>
  </si>
  <si>
    <t>Chitradevi ST, Kaur G, Singh K, Sugadev R, Bansal A.</t>
  </si>
  <si>
    <t>Vaccine. 2013 Apr 12;31(16):2035-41. doi: 10.1016/j.vaccine.2013.02.045. Epub 2013 Mar 6.</t>
  </si>
  <si>
    <t>10.1016/j.vaccine.2013.02.045</t>
  </si>
  <si>
    <t>2013 Apr 12</t>
  </si>
  <si>
    <t>[Biological properties of Lactobacillus surface proteins]</t>
  </si>
  <si>
    <t>Buda B, Dylus E, Górska-Frączek S, Brzozowska E, Gamian A.</t>
  </si>
  <si>
    <t>Postepy Hig Med Dosw (Online). 2013 Apr 4;67:229-37. doi: 10.5604/17322693.1043393.</t>
  </si>
  <si>
    <t>Buda B</t>
  </si>
  <si>
    <t>10.5604/17322693.1043393</t>
  </si>
  <si>
    <t>2013 Apr 4</t>
  </si>
  <si>
    <t>Proteolytic elimination of N-myristoyl modifications by the Shigella virulence factor IpaJ</t>
  </si>
  <si>
    <t>Burnaevskiy N, Fox TG, Plymire DA, Ertelt JM, Weigele BA, Selyunin AS, Way SS, Patrie SM, Alto NM.</t>
  </si>
  <si>
    <t>Nature. 2013 Apr 4;496(7443):106-9. doi: 10.1038/nature12004. Epub 2013 Mar 27.</t>
  </si>
  <si>
    <t>PMC3722872</t>
  </si>
  <si>
    <t>NIHMS490258</t>
  </si>
  <si>
    <t>10.1038/nature12004</t>
  </si>
  <si>
    <t>Applying mathematical tools to accelerate vaccine development: modeling Shigella immune dynamics</t>
  </si>
  <si>
    <t>Davis CL, Wahid R, Toapanta FR, Simon JK, Sztein MB, Levy D.</t>
  </si>
  <si>
    <t>PLoS One. 2013 Apr 2;8(4):e59465. doi: 10.1371/journal.pone.0059465. Print 2013.</t>
  </si>
  <si>
    <t>PMC3614931</t>
  </si>
  <si>
    <t>10.1371/journal.pone.0059465</t>
  </si>
  <si>
    <t>2013 Apr 2</t>
  </si>
  <si>
    <t>Quality characteristics of battered and fried chicken: comparison of pressure frying and conventional frying</t>
  </si>
  <si>
    <t>Das R, Pawar DP, Modi VK.</t>
  </si>
  <si>
    <t>J Food Sci Technol. 2013 Apr;50(2):284-92. doi: 10.1007/s13197-011-0350-z. Epub 2011 Apr 12.</t>
  </si>
  <si>
    <t>PMC3550924</t>
  </si>
  <si>
    <t>10.1007/s13197-011-0350-z</t>
  </si>
  <si>
    <t>2013 Apr</t>
  </si>
  <si>
    <t>Antibacterial activity of actinomycetes isolated from different soil samples of Sheopur (A city of central India)</t>
  </si>
  <si>
    <t>Chaudhary HS, Yadav J, Shrivastava AR, Singh S, Singh AK, Gopalan N.</t>
  </si>
  <si>
    <t>J Adv Pharm Technol Res. 2013 Apr;4(2):118-23. doi: 10.4103/2231-4040.111528.</t>
  </si>
  <si>
    <t>Chaudhary HS</t>
  </si>
  <si>
    <t>J Adv Pharm Technol Res</t>
  </si>
  <si>
    <t>PMC3696223</t>
  </si>
  <si>
    <t>10.4103/2231-4040.111528</t>
  </si>
  <si>
    <t>Expression of Shigella flexneri ipaB Gene in Tobacco</t>
  </si>
  <si>
    <t>Ohadi M, Rasouli R, Darzi-Eslam E, Jafari A, Ehsani P.</t>
  </si>
  <si>
    <t>Avicenna J Med Biotechnol. 2013 Apr;5(2):118-24.</t>
  </si>
  <si>
    <t>Ohadi M</t>
  </si>
  <si>
    <t>Avicenna J Med Biotechnol</t>
  </si>
  <si>
    <t>PMC3689555</t>
  </si>
  <si>
    <t>[Evaluation of the presence of hygienic and sanitary indicator microorganisms in food served in public schools in Porto Alegre, Brazil]</t>
  </si>
  <si>
    <t>de Oliveira AB, Capalonga R, Silveira JT, Tondo EC, Cardoso MR.</t>
  </si>
  <si>
    <t>Cien Saude Colet. 2013 Apr;18(4):955-62. doi: 10.1590/s1413-81232013000400007.</t>
  </si>
  <si>
    <t>de Oliveira AB</t>
  </si>
  <si>
    <t>Cien Saude Colet</t>
  </si>
  <si>
    <t>10.1590/s1413-81232013000400007</t>
  </si>
  <si>
    <t>Antioxidant, antibacterial and cytotoxic effects of the phytochemicals of whole Leucas aspera extract</t>
  </si>
  <si>
    <t>Rahman MA, Islam MS.</t>
  </si>
  <si>
    <t>Asian Pac J Trop Biomed. 2013 Apr;3(4):273-9. doi: 10.1016/S2221-1691(13)60062-3.</t>
  </si>
  <si>
    <t>PMC3634923</t>
  </si>
  <si>
    <t>10.1016/S2221-1691(13)60062-3</t>
  </si>
  <si>
    <t>PCR-RFLP analysis of the diversity of phytate-degrading bacteria in the Tibetan Plateau</t>
  </si>
  <si>
    <t>Miao YZ, Xu H, Fei BJ, Qiao DR, Cao Y.</t>
  </si>
  <si>
    <t>Can J Microbiol. 2013 Apr;59(4):245-51. doi: 10.1139/cjm-2012-0752. Epub 2013 Feb 19.</t>
  </si>
  <si>
    <t>Miao YZ</t>
  </si>
  <si>
    <t>10.1139/cjm-2012-0752</t>
  </si>
  <si>
    <t>Shigella keratitis in an HIV-exposed infant</t>
  </si>
  <si>
    <t>Freeman N, Newman H, Abrahams R.</t>
  </si>
  <si>
    <t>Pediatr Infect Dis J. 2013 Apr;32(4):426-7. doi: 10.1097/INF.0b013e31827c9953.</t>
  </si>
  <si>
    <t>Freeman N</t>
  </si>
  <si>
    <t>10.1097/INF.0b013e31827c9953</t>
  </si>
  <si>
    <t>Safety assessment and probiotic evaluation of Enterococcus faecium YF5 isolated from sourdough</t>
  </si>
  <si>
    <t>Tan Q, Xu H, Aguilar ZP, Peng S, Dong S, Wang B, Li P, Chen T, Xu F, Wei H.</t>
  </si>
  <si>
    <t>J Food Sci. 2013 Apr;78(4):M587-93. doi: 10.1111/1750-3841.12079. Epub 2013 Mar 12.</t>
  </si>
  <si>
    <t>Tan Q</t>
  </si>
  <si>
    <t>10.1111/1750-3841.12079</t>
  </si>
  <si>
    <t>Stable expression of Shigella sonnei form I O-polysaccharide genes recombineered into the chromosome of live Salmonella oral vaccine vector Ty21a</t>
  </si>
  <si>
    <t>Dharmasena MN, Hanisch BW, Wai TT, Kopecko DJ.</t>
  </si>
  <si>
    <t>Int J Med Microbiol. 2013 Apr;303(3):105-13. doi: 10.1016/j.ijmm.2013.01.001. Epub 2013 Mar 7.</t>
  </si>
  <si>
    <t>10.1016/j.ijmm.2013.01.001</t>
  </si>
  <si>
    <t>Emergence of salsa and guacamole as frequent vehicles of foodborne disease outbreaks in the United States, 1973-2008</t>
  </si>
  <si>
    <t>Kendall ME, Mody RK, Mahon BE, Doyle MP, Herman KM, Tauxe RV.</t>
  </si>
  <si>
    <t>Foodborne Pathog Dis. 2013 Apr;10(4):316-22. doi: 10.1089/fpd.2012.1328. Epub 2013 Mar 5.</t>
  </si>
  <si>
    <t>Kendall ME</t>
  </si>
  <si>
    <t>10.1089/fpd.2012.1328</t>
  </si>
  <si>
    <t>Functional insights into the Shigella type III needle tip IpaD in secretion control and cell contact</t>
  </si>
  <si>
    <t>Schiavolin L, Meghraoui A, Cherradi Y, Biskri L, Botteaux A, Allaoui A.</t>
  </si>
  <si>
    <t>Mol Microbiol. 2013 Apr;88(2):268-82. doi: 10.1111/mmi.12185. Epub 2013 Mar 11.</t>
  </si>
  <si>
    <t>Schiavolin L</t>
  </si>
  <si>
    <t>10.1111/mmi.12185</t>
  </si>
  <si>
    <t>Progress and pitfalls in Shigella vaccine research</t>
  </si>
  <si>
    <t>Barry EM, Pasetti MF, Sztein MB, Fasano A, Kotloff KL, Levine MM.</t>
  </si>
  <si>
    <t>Nat Rev Gastroenterol Hepatol. 2013 Apr;10(4):245-55. doi: 10.1038/nrgastro.2013.12. Epub 2013 Feb 19.</t>
  </si>
  <si>
    <t>Nat Rev Gastroenterol Hepatol</t>
  </si>
  <si>
    <t>PMC3747556</t>
  </si>
  <si>
    <t>NIHMS499460</t>
  </si>
  <si>
    <t>10.1038/nrgastro.2013.12</t>
  </si>
  <si>
    <t>Antimicrobial and antioxidant activities of alcoholic extracts of Rumex dentatus L</t>
  </si>
  <si>
    <t>Humeera N, Kamili AN, Bandh SA, Amin SU, Lone BA, Gousia N.</t>
  </si>
  <si>
    <t>Microb Pathog. 2013 Apr;57:17-20. doi: 10.1016/j.micpath.2013.02.001. Epub 2013 Feb 13.</t>
  </si>
  <si>
    <t>Humeera N</t>
  </si>
  <si>
    <t>10.1016/j.micpath.2013.02.001</t>
  </si>
  <si>
    <t>Residues located inside the Escherichia coli FepE protein oligomer are essential for lipopolysaccharide O-antigen modal chain length regulation</t>
  </si>
  <si>
    <t>Tran ENH, Morona R.</t>
  </si>
  <si>
    <t>Microbiology (Reading). 2013 Apr;159(Pt 4):701-714. doi: 10.1099/mic.0.065631-0. Epub 2013 Feb 7.</t>
  </si>
  <si>
    <t>10.1099/mic.0.065631-0</t>
  </si>
  <si>
    <t>Co-phylog: an assembly-free phylogenomic approach for closely related organisms</t>
  </si>
  <si>
    <t>Yi H, Jin L.</t>
  </si>
  <si>
    <t>Nucleic Acids Res. 2013 Apr;41(7):e75. doi: 10.1093/nar/gkt003. Epub 2013 Jan 18.</t>
  </si>
  <si>
    <t>Yi H</t>
  </si>
  <si>
    <t>PMC3627563</t>
  </si>
  <si>
    <t>10.1093/nar/gkt003</t>
  </si>
  <si>
    <t>O-antigen structure of Shigella flexneri serotype Yv and effect of the lpt-O gene variation on phosphoethanolamine modification of S. flexneri O-antigens</t>
  </si>
  <si>
    <t>Knirel YA, Lan R, Senchenkova SN, Wang J, Shashkov AS, Wang Y, Perepelov AV, Xiong Y, Xu J, Sun Q.</t>
  </si>
  <si>
    <t>Glycobiology. 2013 Apr;23(4):475-85. doi: 10.1093/glycob/cws222. Epub 2013 Jan 2.</t>
  </si>
  <si>
    <t>10.1093/glycob/cws222</t>
  </si>
  <si>
    <t>Characterization of aminoglycoside-modifying enzymes in enterobacteriaceae clinical strains and characterization of the plasmids implicated in their diffusion</t>
  </si>
  <si>
    <t>Miró E, Grünbaum F, Gómez L, Rivera A, Mirelis B, Coll P, Navarro F.</t>
  </si>
  <si>
    <t>Microb Drug Resist. 2013 Apr;19(2):94-9. doi: 10.1089/mdr.2012.0125. Epub 2012 Dec 3.</t>
  </si>
  <si>
    <t>Miró E</t>
  </si>
  <si>
    <t>10.1089/mdr.2012.0125</t>
  </si>
  <si>
    <t>Comparison of IMS Platforms for detecting and recovering Escherichia coli O157 and Shigella flexneri in foods</t>
  </si>
  <si>
    <t>Lau HK, Clotilde LM, Lin AP, Hartman GL, Lauzon CR.</t>
  </si>
  <si>
    <t>J Lab Autom. 2013 Apr;18(2):178-83. doi: 10.1177/2211068212468583. Epub 2012 Nov 27.</t>
  </si>
  <si>
    <t>Lau HK</t>
  </si>
  <si>
    <t>J Lab Autom</t>
  </si>
  <si>
    <t>10.1177/2211068212468583</t>
  </si>
  <si>
    <t>In vitro development and analysis of Escherichia coli and Shigella boydii azithromycin-resistant mutants</t>
  </si>
  <si>
    <t>Gomes C, Pons MJ, Magallon-Tejada A, Durand D, Lluque A, Mosquito S, Riveros M, Mercado E, Prada A, Ochoa TJ, Ruiz J.</t>
  </si>
  <si>
    <t>Microb Drug Resist. 2013 Apr;19(2):88-93. doi: 10.1089/mdr.2012.0036. Epub 2012 Nov 23.</t>
  </si>
  <si>
    <t>10.1089/mdr.2012.0036</t>
  </si>
  <si>
    <t>Antimicrobial resistance in Libya: 1970-2011</t>
  </si>
  <si>
    <t>Ghenghesh KS, Rahouma A, Tawil K, Zorgani A, Franka E.</t>
  </si>
  <si>
    <t>Libyan J Med. 2013 Mar 27;8(1):20567. doi: 10.3402/ljm.v8i0.20567.</t>
  </si>
  <si>
    <t>Ghenghesh KS</t>
  </si>
  <si>
    <t>Libyan J Med</t>
  </si>
  <si>
    <t>PMC3610430</t>
  </si>
  <si>
    <t>10.3402/ljm.v8i0.20567</t>
  </si>
  <si>
    <t>2013 Mar 27</t>
  </si>
  <si>
    <t>Molecular prophage typing of avian pathogenic Escherichia coli</t>
  </si>
  <si>
    <t>Kwon HJ, Seong WJ, Kim JH.</t>
  </si>
  <si>
    <t>Vet Microbiol. 2013 Mar 23;162(2-4):785-792. doi: 10.1016/j.vetmic.2012.10.005. Epub 2012 Oct 16.</t>
  </si>
  <si>
    <t>Kwon HJ</t>
  </si>
  <si>
    <t>10.1016/j.vetmic.2012.10.005</t>
  </si>
  <si>
    <t>2013 Mar 23</t>
  </si>
  <si>
    <t>Use of bioluminescence mutant screening for identification of Edwardsiella ictaluri genes involved in channel catfish (Ictalurus punctatus) skin colonization</t>
  </si>
  <si>
    <t>Menanteau-Ledouble S, Lawrence ML.</t>
  </si>
  <si>
    <t>Vet Microbiol. 2013 Mar 23;162(2-4):724-730. doi: 10.1016/j.vetmic.2012.09.024. Epub 2012 Oct 3.</t>
  </si>
  <si>
    <t>Menanteau-Ledouble S</t>
  </si>
  <si>
    <t>10.1016/j.vetmic.2012.09.024</t>
  </si>
  <si>
    <t>Bacterial and viral etiology of childhood diarrhea in Ouagadougou, Burkina Faso</t>
  </si>
  <si>
    <t>Bonkoungou IJ, Haukka K, Österblad M, Hakanen AJ, Traoré AS, Barro N, Siitonen A.</t>
  </si>
  <si>
    <t>BMC Pediatr. 2013 Mar 19;13:36. doi: 10.1186/1471-2431-13-36.</t>
  </si>
  <si>
    <t>Bonkoungou IJ</t>
  </si>
  <si>
    <t>PMC3616825</t>
  </si>
  <si>
    <t>10.1186/1471-2431-13-36</t>
  </si>
  <si>
    <t>2013 Mar 19</t>
  </si>
  <si>
    <t>QnAs with Philippe J. Sansonetti</t>
  </si>
  <si>
    <t>Gupta S.</t>
  </si>
  <si>
    <t>Proc Natl Acad Sci U S A. 2013 Mar 19;110(12):4437. doi: 10.1073/pnas.1302817110. Epub 2013 Mar 4.</t>
  </si>
  <si>
    <t>Gupta S</t>
  </si>
  <si>
    <t>PMC3607054</t>
  </si>
  <si>
    <t>10.1073/pnas.1302817110</t>
  </si>
  <si>
    <t>Shigella impairs T lymphocyte dynamics in vivo</t>
  </si>
  <si>
    <t>Salgado-Pabón W, Celli S, Arena ET, Nothelfer K, Roux P, Sellge G, Frigimelica E, Bousso P, Sansonetti PJ, Phalipon A.</t>
  </si>
  <si>
    <t>Proc Natl Acad Sci U S A. 2013 Mar 19;110(12):4458-63. doi: 10.1073/pnas.1300981110. Epub 2013 Feb 15.</t>
  </si>
  <si>
    <t>PMC3606969</t>
  </si>
  <si>
    <t>10.1073/pnas.1300981110</t>
  </si>
  <si>
    <t>Gut microbiota of healthy Canadian infants: profiles by mode of delivery and infant diet at 4 months</t>
  </si>
  <si>
    <t>Azad MB, Konya T, Maughan H, Guttman DS, Field CJ, Chari RS, Sears MR, Becker AB, Scott JA, Kozyrskyj AL; CHILD Study Investigators.</t>
  </si>
  <si>
    <t>CMAJ. 2013 Mar 19;185(5):385-94. doi: 10.1503/cmaj.121189. Epub 2013 Feb 11.</t>
  </si>
  <si>
    <t>Azad MB</t>
  </si>
  <si>
    <t>PMC3602254</t>
  </si>
  <si>
    <t>10.1503/cmaj.121189</t>
  </si>
  <si>
    <t>Multiplex PCR (polymerase chain reaction) assay for detection of E. coli O157:H7, Salmonella sp., Vibrio cholerae and Vibrio parahaemolyticus in spiked shrimps (Penaeus monodon)</t>
  </si>
  <si>
    <t>Fakruddin MD, Sultana M, Ahmed MM, Chowdhury A, Choudhury N.</t>
  </si>
  <si>
    <t>Pak J Biol Sci. 2013 Mar 15;16(6):267-74. doi: 10.3923/pjbs.2013.267.274.</t>
  </si>
  <si>
    <t>Fakruddin MD</t>
  </si>
  <si>
    <t>10.3923/pjbs.2013.267.274</t>
  </si>
  <si>
    <t>2013 Mar 15</t>
  </si>
  <si>
    <t>Outbreaks associated to large open air festivals, including music festivals, 1980 to 2012</t>
  </si>
  <si>
    <t>Botelho-Nevers E, Gautret P.</t>
  </si>
  <si>
    <t>Euro Surveill. 2013 Mar 14;18(11):20426. doi: 10.2807/ese.18.11.20426-en.</t>
  </si>
  <si>
    <t>Botelho-Nevers E</t>
  </si>
  <si>
    <t>10.2807/ese.18.11.20426-en</t>
  </si>
  <si>
    <t>2013 Mar 14</t>
  </si>
  <si>
    <t>Fenugreek seed affects intestinal microbiota and immunological variables in piglets after weaning</t>
  </si>
  <si>
    <t>Zentek J, Gärtner S, Tedin L, Männer K, Mader A, Vahjen W.</t>
  </si>
  <si>
    <t>Br J Nutr. 2013 Mar 14;109(5):859-66. doi: 10.1017/S000711451200219X. Epub 2012 Jul 3.</t>
  </si>
  <si>
    <t>Br J Nutr</t>
  </si>
  <si>
    <t>10.1017/S000711451200219X</t>
  </si>
  <si>
    <t>Pathogen-specific risk of chronic gastrointestinal disorders following bacterial causes of foodborne illness</t>
  </si>
  <si>
    <t>Porter CK, Choi D, Cash B, Pimentel M, Murray J, May L, Riddle MS.</t>
  </si>
  <si>
    <t>BMC Gastroenterol. 2013 Mar 8;13:46. doi: 10.1186/1471-230X-13-46.</t>
  </si>
  <si>
    <t>PMC3599665</t>
  </si>
  <si>
    <t>10.1186/1471-230X-13-46</t>
  </si>
  <si>
    <t>2013 Mar 8</t>
  </si>
  <si>
    <t>Notes from the field: Outbreak of infections caused by Shigella sonnei with decreased susceptibility to azithromycin--Los Angeles, California, 2012</t>
  </si>
  <si>
    <t>MMWR Morb Mortal Wkly Rep. 2013 Mar 8;62(9):171.</t>
  </si>
  <si>
    <t>PMC4604789</t>
  </si>
  <si>
    <t>The bacteriological safety and antimicrobial susceptibility of bacteria isolated from street-vended white lupin (Lupinus albus) in Bahir Dar, Ethiopia</t>
  </si>
  <si>
    <t>Kibret M, Tadesse M.</t>
  </si>
  <si>
    <t>Ethiop J Health Sci. 2013 Mar;23(1):19-26.</t>
  </si>
  <si>
    <t>Kibret M</t>
  </si>
  <si>
    <t>PMC3613811</t>
  </si>
  <si>
    <t>2013 Mar</t>
  </si>
  <si>
    <t>The common structural architecture of Shigella flexneri and Salmonella typhimurium type three secretion needles</t>
  </si>
  <si>
    <t>Demers JP, Sgourakis NG, Gupta R, Loquet A, Giller K, Riedel D, Laube B, Kolbe M, Baker D, Becker S, Lange A.</t>
  </si>
  <si>
    <t>PLoS Pathog. 2013 Mar;9(3):e1003245. doi: 10.1371/journal.ppat.1003245. Epub 2013 Mar 21.</t>
  </si>
  <si>
    <t>PMC3605151</t>
  </si>
  <si>
    <t>10.1371/journal.ppat.1003245</t>
  </si>
  <si>
    <t>Prevalence and trends of aminoglycoside resistance in Shigella worldwide, 1999-2010</t>
  </si>
  <si>
    <t>Gu B, Ke X, Pan S, Cao Y, Zhuang L, Yu R, Qian H, Liu G, Tong M.</t>
  </si>
  <si>
    <t>J Biomed Res. 2013 Mar;27(2):103-15. doi: 10.7555/JBR.27.20120125. Epub 2013 Feb 28.</t>
  </si>
  <si>
    <t>PMC3602868</t>
  </si>
  <si>
    <t>10.7555/JBR.27.20120125</t>
  </si>
  <si>
    <t>Genetic diversity of Shigella spp. and their integron content</t>
  </si>
  <si>
    <t>Eftekhari N, Bakhshi B, Pourshafie MR, Zarbakhsh B, Rahbar M, Hajia M, Ghazvini K.</t>
  </si>
  <si>
    <t>Foodborne Pathog Dis. 2013 Mar;10(3):237-42. doi: 10.1089/fpd.2012.1250.</t>
  </si>
  <si>
    <t>Eftekhari N</t>
  </si>
  <si>
    <t>10.1089/fpd.2012.1250</t>
  </si>
  <si>
    <t>CTX-M-55-type extended-spectrum β-lactamase-producing Shigella sonnei isolated from a Korean patient who had travelled to China</t>
  </si>
  <si>
    <t>Lee W, Chung HS, Lee H, Yum JH, Yong D, Jeong SH, Lee K, Chong Y.</t>
  </si>
  <si>
    <t>Ann Lab Med. 2013 Mar;33(2):141-4. doi: 10.3343/alm.2013.33.2.141. Epub 2013 Feb 21.</t>
  </si>
  <si>
    <t>Lee W</t>
  </si>
  <si>
    <t>PMC3589641</t>
  </si>
  <si>
    <t>10.3343/alm.2013.33.2.141</t>
  </si>
  <si>
    <t>Surveillance of antimicrobial susceptibility patterns among Shigella species isolated in China during the 7-year period of 2005-2011</t>
  </si>
  <si>
    <t>Yang H, Chen G, Zhu Y, Liu Y, Cheng J, Hu L, Ye Y, Li J.</t>
  </si>
  <si>
    <t>Ann Lab Med. 2013 Mar;33(2):111-5. doi: 10.3343/alm.2013.33.2.111. Epub 2013 Feb 21.</t>
  </si>
  <si>
    <t>PMC3589635</t>
  </si>
  <si>
    <t>10.3343/alm.2013.33.2.111</t>
  </si>
  <si>
    <t>Screening of solvent dependent antibacterial activity of Prunus domestica</t>
  </si>
  <si>
    <t>Yaqeen Z, Naqvi NU, Sohail T, Rehman ZU, Fatima N, Imran H, Rehman A.</t>
  </si>
  <si>
    <t>Pak J Pharm Sci. 2013 Mar;26(2):409-14.</t>
  </si>
  <si>
    <t>Yaqeen Z</t>
  </si>
  <si>
    <t>Detection of diarrheagenic Escherichia coli using a two-system multiplex-PCR protocol</t>
  </si>
  <si>
    <t>Fialho OB, de Souza EM, de Borba Dallagassa C, de Oliveira Pedrosa F, Klassen G, Irino K, Paludo KS, de Assis FE, Surek M, de Souza Santos Farah SM, Fadel-Picheth CM.</t>
  </si>
  <si>
    <t>J Clin Lab Anal. 2013 Mar;27(2):155-61. doi: 10.1002/jcla.21578. Epub 2013 Feb 19.</t>
  </si>
  <si>
    <t>Fialho OB</t>
  </si>
  <si>
    <t>PMC6807360</t>
  </si>
  <si>
    <t>10.1002/jcla.21578</t>
  </si>
  <si>
    <t>Detection of plasmid-mediated quinolone resistance determinants and the emergence of multidrug resistance in clinical isolates of Shigella in SiXian area, China</t>
  </si>
  <si>
    <t>Zhu YL, Yang HF, Liu YY, Hu LF, Cheng J, Ye Y, Li JB.</t>
  </si>
  <si>
    <t>Diagn Microbiol Infect Dis. 2013 Mar;75(3):327-9. doi: 10.1016/j.diagmicrobio.2012.12.001.</t>
  </si>
  <si>
    <t>Zhu YL</t>
  </si>
  <si>
    <t>10.1016/j.diagmicrobio.2012.12.001</t>
  </si>
  <si>
    <t>Bacterial infections of the small intestine</t>
  </si>
  <si>
    <t>Hodges K, Hecht G.</t>
  </si>
  <si>
    <t>Curr Opin Gastroenterol. 2013 Mar;29(2):159-63. doi: 10.1097/MOG.0b013e32835b422c.</t>
  </si>
  <si>
    <t>Hodges K</t>
  </si>
  <si>
    <t>10.1097/MOG.0b013e32835b422c</t>
  </si>
  <si>
    <t>Interplay between predicted inner-rod and gatekeeper in controlling substrate specificity of the type III secretion system</t>
  </si>
  <si>
    <t>Cherradi Y, Schiavolin L, Moussa S, Meghraoui A, Meksem A, Biskri L, Azarkan M, Allaoui A, Botteaux A.</t>
  </si>
  <si>
    <t>Mol Microbiol. 2013 Mar;87(6):1183-99. doi: 10.1111/mmi.12158. Epub 2013 Feb 6.</t>
  </si>
  <si>
    <t>10.1111/mmi.12158</t>
  </si>
  <si>
    <t>High prevalence of antibiotic resistance and molecular characterization of integrons among Shigella isolates in Eastern China</t>
  </si>
  <si>
    <t>Shen Y, Qian H, Gong J, Deng F, Dong C, Zhou L, Guo H.</t>
  </si>
  <si>
    <t>Antimicrob Agents Chemother. 2013 Mar;57(3):1549-51. doi: 10.1128/AAC.02102-12. Epub 2013 Jan 14.</t>
  </si>
  <si>
    <t>Shen Y</t>
  </si>
  <si>
    <t>PMC3591917</t>
  </si>
  <si>
    <t>10.1128/AAC.02102-12</t>
  </si>
  <si>
    <t>Predictive models for Escherichia coli concentrations at inland lake beaches and relationship of model variables to pathogen detection</t>
  </si>
  <si>
    <t>Francy DS, Stelzer EA, Duris JW, Brady AM, Harrison JH, Johnson HE, Ware MW.</t>
  </si>
  <si>
    <t>Appl Environ Microbiol. 2013 Mar;79(5):1676-88. doi: 10.1128/AEM.02995-12. Epub 2013 Jan 4.</t>
  </si>
  <si>
    <t>Francy DS</t>
  </si>
  <si>
    <t>PMC3591947</t>
  </si>
  <si>
    <t>10.1128/AEM.02995-12</t>
  </si>
  <si>
    <t>Evaluation of CHROMagar STEC and STEC O104 chromogenic agar media for detection of Shiga Toxin-producing Escherichia coli in stool specimens</t>
  </si>
  <si>
    <t>Gouali M, Ruckly C, Carle I, Lejay-Collin M, Weill FX.</t>
  </si>
  <si>
    <t>J Clin Microbiol. 2013 Mar;51(3):894-900. doi: 10.1128/JCM.03121-12. Epub 2013 Jan 2.</t>
  </si>
  <si>
    <t>Gouali M</t>
  </si>
  <si>
    <t>PMC3592037</t>
  </si>
  <si>
    <t>10.1128/JCM.03121-12</t>
  </si>
  <si>
    <t>Design, spectral characterization and biological studies of transition metal(II) complexes with triazole Schiff bases</t>
  </si>
  <si>
    <t>Hanif M, Chohan ZH.</t>
  </si>
  <si>
    <t>Spectrochim Acta A Mol Biomol Spectrosc. 2013 Mar;104:468-76. doi: 10.1016/j.saa.2012.11.077. Epub 2012 Dec 4.</t>
  </si>
  <si>
    <t>10.1016/j.saa.2012.11.077</t>
  </si>
  <si>
    <t>Outbreak of infections caused by Shigella sonnei with reduced susceptibility to azithromycin in the United States</t>
  </si>
  <si>
    <t>Sjölund Karlsson M, Bowen A, Reporter R, Folster JP, Grass JE, Howie RL, Taylor J, Whichard JM.</t>
  </si>
  <si>
    <t>Antimicrob Agents Chemother. 2013 Mar;57(3):1559-60. doi: 10.1128/AAC.02360-12. Epub 2012 Dec 28.</t>
  </si>
  <si>
    <t>Sjölund Karlsson M</t>
  </si>
  <si>
    <t>PMC3591876</t>
  </si>
  <si>
    <t>10.1128/AAC.02360-12</t>
  </si>
  <si>
    <t>Tetratricopeptide repeat motifs in the world of bacterial pathogens: role in virulence mechanisms</t>
  </si>
  <si>
    <t>Cerveny L, Straskova A, Dankova V, Hartlova A, Ceckova M, Staud F, Stulik J.</t>
  </si>
  <si>
    <t>Infect Immun. 2013 Mar;81(3):629-35. doi: 10.1128/IAI.01035-12. Epub 2012 Dec 21.</t>
  </si>
  <si>
    <t>Cerveny L</t>
  </si>
  <si>
    <t>PMC3584863</t>
  </si>
  <si>
    <t>10.1128/IAI.01035-12</t>
  </si>
  <si>
    <t>Molecular diversity of class 2 integrons in antibiotic-resistant gram-negative bacteria found in wastewater environments in China</t>
  </si>
  <si>
    <t>Xia R, Ren Y, Guo X, Xu H.</t>
  </si>
  <si>
    <t>Ecotoxicology. 2013 Mar;22(2):402-14. doi: 10.1007/s10646-012-1034-9. Epub 2012 Dec 22.</t>
  </si>
  <si>
    <t>10.1007/s10646-012-1034-9</t>
  </si>
  <si>
    <t>Estimates of illnesses, hospitalizations and deaths caused by major bacterial enteric pathogens in young children in the United States</t>
  </si>
  <si>
    <t>Scallan E, Mahon BE, Hoekstra RM, Griffin PM.</t>
  </si>
  <si>
    <t>Pediatr Infect Dis J. 2013 Mar;32(3):217-21. doi: 10.1097/INF.0b013e31827ca763.</t>
  </si>
  <si>
    <t>Scallan E</t>
  </si>
  <si>
    <t>10.1097/INF.0b013e31827ca763</t>
  </si>
  <si>
    <t>Immobilization of lysozyme-CLEA onto electrospun chitosan nanofiber for effective antibacterial applications</t>
  </si>
  <si>
    <t>Park JM, Kim M, Park HS, Jang A, Min J, Kim YH.</t>
  </si>
  <si>
    <t>Int J Biol Macromol. 2013 Mar;54:37-43. doi: 10.1016/j.ijbiomac.2012.11.025. Epub 2012 Nov 29.</t>
  </si>
  <si>
    <t>Park JM</t>
  </si>
  <si>
    <t>10.1016/j.ijbiomac.2012.11.025</t>
  </si>
  <si>
    <t>Structural studies of the O-antigen polysaccharide from Escherichia coli O115 and biosynthetic aspects thereof</t>
  </si>
  <si>
    <t>Fontana C, Ramström K, Weintraub A, Widmalm G.</t>
  </si>
  <si>
    <t>Glycobiology. 2013 Mar;23(3):354-62. doi: 10.1093/glycob/cws161. Epub 2012 Nov 28.</t>
  </si>
  <si>
    <t>Fontana C</t>
  </si>
  <si>
    <t>10.1093/glycob/cws161</t>
  </si>
  <si>
    <t>Management of acute diarrhea in emergency room</t>
  </si>
  <si>
    <t>Dekate P, Jayashree M, Singhi SC.</t>
  </si>
  <si>
    <t>Indian J Pediatr. 2013 Mar;80(3):235-46. doi: 10.1007/s12098-012-0909-3. Epub 2012 Nov 30.</t>
  </si>
  <si>
    <t>Dekate P</t>
  </si>
  <si>
    <t>Indian J Pediatr</t>
  </si>
  <si>
    <t>10.1007/s12098-012-0909-3</t>
  </si>
  <si>
    <t>Evaluation of probiotic properties of Lactobacillus plantarum strains isolated from Chinese sauerkraut</t>
  </si>
  <si>
    <t>Yu Z, Zhang X, Li S, Li C, Li D, Yang Z.</t>
  </si>
  <si>
    <t>World J Microbiol Biotechnol. 2013 Mar;29(3):489-98. doi: 10.1007/s11274-012-1202-3. Epub 2012 Nov 2.</t>
  </si>
  <si>
    <t>Yu Z</t>
  </si>
  <si>
    <t>10.1007/s11274-012-1202-3</t>
  </si>
  <si>
    <t>Shigella flexneri T3SS effector IpaH4.5 modulates the host inflammatory response via interaction with NF-κB p65 protein</t>
  </si>
  <si>
    <t>Wang F, Jiang Z, Li Y, He X, Zhao J, Yang X, Zhu L, Yin Z, Li X, Wang X, Liu W, Shang W, Yang Z, Wang S, Zhen Q, Zhang Z, Yu Y, Zhong H, Ye Q, Huang L, Yuan J.</t>
  </si>
  <si>
    <t>Cell Microbiol. 2013 Mar;15(3):474-85. doi: 10.1111/cmi.12052. Epub 2012 Nov 13.</t>
  </si>
  <si>
    <t>10.1111/cmi.12052</t>
  </si>
  <si>
    <t>Myosin-X facilitates Shigella-induced membrane protrusions and cell-to-cell spread</t>
  </si>
  <si>
    <t>Bishai EA, Sidhu GS, Li W, Dhillon J, Bohil AB, Cheney RE, Hartwig JH, Southwick FS.</t>
  </si>
  <si>
    <t>Cell Microbiol. 2013 Mar;15(3):353-367. doi: 10.1111/cmi.12051. Epub 2012 Nov 13.</t>
  </si>
  <si>
    <t>Bishai EA</t>
  </si>
  <si>
    <t>PMC4070382</t>
  </si>
  <si>
    <t>NIHMS597002</t>
  </si>
  <si>
    <t>10.1111/cmi.12051</t>
  </si>
  <si>
    <t>Correlation analysis for the attack of bacillary dysentery and meteorological factors based on the Chinese medicine theory of Yunqi and the medical-meteorological forecast model</t>
  </si>
  <si>
    <t>Ma SL, Tang QL, Liu HW, He J, Gao SH.</t>
  </si>
  <si>
    <t>Chin J Integr Med. 2013 Mar;19(3):182-6. doi: 10.1007/s11655-012-1239-z. Epub 2012 Aug 18.</t>
  </si>
  <si>
    <t>Ma SL</t>
  </si>
  <si>
    <t>10.1007/s11655-012-1239-z</t>
  </si>
  <si>
    <t>Analysis of the aetiology of diarrhoea in outpatients in 2007, Henan province, China</t>
  </si>
  <si>
    <t>Zhu M, Cui S, Lin L, Xu B, Zhao J, Xia S, Deng W, Xie Z, Zhang J, Wang Z, Feng Z, Yang W, Ran L.</t>
  </si>
  <si>
    <t>Epidemiol Infect. 2013 Mar;141(3):540-8. doi: 10.1017/S0950268812000970. Epub 2012 Jun 7.</t>
  </si>
  <si>
    <t>PMC9152039</t>
  </si>
  <si>
    <t>10.1017/S0950268812000970</t>
  </si>
  <si>
    <t>Isolation and genomic characterization of SfI, a serotype-converting bacteriophage of Shigella flexneri</t>
  </si>
  <si>
    <t>Sun Q, Lan R, Wang Y, Wang J, Wang Y, Li P, Du P, Xu J.</t>
  </si>
  <si>
    <t>BMC Microbiol. 2013 Feb 17;13:39. doi: 10.1186/1471-2180-13-39.</t>
  </si>
  <si>
    <t>PMC3636060</t>
  </si>
  <si>
    <t>10.1186/1471-2180-13-39</t>
  </si>
  <si>
    <t>2013 Feb 17</t>
  </si>
  <si>
    <t>Intestinal Enterobacteriaceae and Escherichia coli populations in Japanese adults demonstrated by the reverse transcription-quantitative PCR and the clone library analyses</t>
  </si>
  <si>
    <t>Kurakawa T, Kubota H, Tsuji H, Matsuda K, Takahashi T, Ramamurthy T, Nair GB, Takeda Y, Nomoto K.</t>
  </si>
  <si>
    <t>J Microbiol Methods. 2013 Feb 15;92(2):213-9. doi: 10.1016/j.mimet.2012.12.008. Epub 2012 Dec 20.</t>
  </si>
  <si>
    <t>Kurakawa T</t>
  </si>
  <si>
    <t>10.1016/j.mimet.2012.12.008</t>
  </si>
  <si>
    <t>2013 Feb 15</t>
  </si>
  <si>
    <t>Deletion of pic results in decreased virulence for a clinical isolate of Shigella flexneri 2a from China</t>
  </si>
  <si>
    <t>Zhang J, Qian L, Wu Y, Cai X, Li X, Cheng X, Qu D.</t>
  </si>
  <si>
    <t>BMC Microbiol. 2013 Feb 8;13:31. doi: 10.1186/1471-2180-13-31.</t>
  </si>
  <si>
    <t>PMC3626585</t>
  </si>
  <si>
    <t>10.1186/1471-2180-13-31</t>
  </si>
  <si>
    <t>2013 Feb 8</t>
  </si>
  <si>
    <t>Human plasma-derived polymeric IgA and IgM antibodies associate with secretory component to yield biologically active secretory-like antibodies</t>
  </si>
  <si>
    <t>Longet S, Miled S, Lötscher M, Miescher SM, Zuercher AW, Corthésy B.</t>
  </si>
  <si>
    <t>J Biol Chem. 2013 Feb 8;288(6):4085-94. doi: 10.1074/jbc.M112.410811. Epub 2012 Dec 18.</t>
  </si>
  <si>
    <t>PMC3567660</t>
  </si>
  <si>
    <t>10.1074/jbc.M112.410811</t>
  </si>
  <si>
    <t>The antimicrobial effect of lactobacillus casei culture supernatant against multiple drug resistant clinical isolates of Shigella sonnei and Shigella flexneri in vitro</t>
  </si>
  <si>
    <t>Mirnejad R, Vahdati AR, Rashidiani J, Erfani M, Piranfar V.</t>
  </si>
  <si>
    <t>Iran Red Crescent Med J. 2013 Feb;15(2):122-6. doi: 10.5812/ircmj.7454. Epub 2013 Feb 5.</t>
  </si>
  <si>
    <t>Mirnejad R</t>
  </si>
  <si>
    <t>Iran Red Crescent Med J</t>
  </si>
  <si>
    <t>PMC3652498</t>
  </si>
  <si>
    <t>10.5812/ircmj.7454</t>
  </si>
  <si>
    <t>2013 Feb</t>
  </si>
  <si>
    <t>[Bacteraemia due to Shigella flexneri serotype 6 in two patients with AIDS]</t>
  </si>
  <si>
    <t>Hitateguy P, Caiata L, Mota MI, Bazet C, Varela G.</t>
  </si>
  <si>
    <t>Rev Chilena Infectol. 2013 Feb;30(1):94-7. doi: 10.4067/S0716-10182013000100017.</t>
  </si>
  <si>
    <t>Hitateguy P</t>
  </si>
  <si>
    <t>10.4067/S0716-10182013000100017</t>
  </si>
  <si>
    <t>Shigella in Brazilian children with acute diarrhoea: prevalence, antimicrobial resistance and virulence genes</t>
  </si>
  <si>
    <t>Sousa MÂ, Mendes EN, Collares GB, Péret-Filho LA, Penna FJ, Magalhães PP.</t>
  </si>
  <si>
    <t>Mem Inst Oswaldo Cruz. 2013 Feb;108(1):30-5. doi: 10.1590/s0074-02762013000100005.</t>
  </si>
  <si>
    <t>PMC3974317</t>
  </si>
  <si>
    <t>10.1590/s0074-02762013000100005</t>
  </si>
  <si>
    <t>Shigella strains are not clones of Escherichia coli but sister species in the genus Escherichia</t>
  </si>
  <si>
    <t>Zuo G, Xu Z, Hao B.</t>
  </si>
  <si>
    <t>Genomics Proteomics Bioinformatics. 2013 Feb;11(1):61-5. doi: 10.1016/j.gpb.2012.11.002. Epub 2012 Dec 29.</t>
  </si>
  <si>
    <t>Zuo G</t>
  </si>
  <si>
    <t>Genomics Proteomics Bioinformatics</t>
  </si>
  <si>
    <t>PMC4357666</t>
  </si>
  <si>
    <t>10.1016/j.gpb.2012.11.002</t>
  </si>
  <si>
    <t>Modification in media composition to obtain secretory production of STxB-based vaccines using Escherichia coli</t>
  </si>
  <si>
    <t>Sadraeian M, Ghoshoon MB, Mohkam M, Karimi Z, Rasoul-Amini S, Ghasemi Y.</t>
  </si>
  <si>
    <t>Virol Sin. 2013 Feb;28(1):43-8. doi: 10.1007/s12250-013-3286-9. Epub 2013 Jan 17.</t>
  </si>
  <si>
    <t>Virol Sin</t>
  </si>
  <si>
    <t>PMC8208459</t>
  </si>
  <si>
    <t>10.1007/s12250-013-3286-9</t>
  </si>
  <si>
    <t>Decontamination of Salmonella, Shigella, and Escherichia coli O157:H7 from leafy green vegetables using edible plant extracts</t>
  </si>
  <si>
    <t>Orue N, García S, Feng P, Heredia N.</t>
  </si>
  <si>
    <t>J Food Sci. 2013 Feb;78(2):M290-6. doi: 10.1111/1750-3841.12016. Epub 2013 Jan 16.</t>
  </si>
  <si>
    <t>Orue N</t>
  </si>
  <si>
    <t>10.1111/1750-3841.12016</t>
  </si>
  <si>
    <t>Tips and tricks about Shigella invasion of epithelial cells</t>
  </si>
  <si>
    <t>Curr Opin Microbiol. 2013 Feb;16(1):32-7. doi: 10.1016/j.mib.2012.11.010. Epub 2013 Jan 11.</t>
  </si>
  <si>
    <t>10.1016/j.mib.2012.11.010</t>
  </si>
  <si>
    <t>Shigella IpaD has a dual role: signal transduction from the type III secretion system needle tip and intracellular secretion regulation</t>
  </si>
  <si>
    <t>Roehrich AD, Guillossou E, Blocker AJ, Martinez-Argudo I.</t>
  </si>
  <si>
    <t>Mol Microbiol. 2013 Feb;87(3):690-706. doi: 10.1111/mmi.12124. Epub 2013 Jan 11.</t>
  </si>
  <si>
    <t>PMC3575693</t>
  </si>
  <si>
    <t>10.1111/mmi.12124</t>
  </si>
  <si>
    <t>Bruton's tyrosine kinase regulates Shigella flexneri dissemination in HT-29 intestinal cells</t>
  </si>
  <si>
    <t>Dragoi AM, Talman AM, Agaisse H.</t>
  </si>
  <si>
    <t>Infect Immun. 2013 Feb;81(2):598-607. doi: 10.1128/IAI.00853-12. Epub 2012 Dec 10.</t>
  </si>
  <si>
    <t>PMC3553807</t>
  </si>
  <si>
    <t>10.1128/IAI.00853-12</t>
  </si>
  <si>
    <t>Surveillance for enteric pathogens in a case-control study of acute diarrhea in Western Kenya</t>
  </si>
  <si>
    <t>Swierczewski BE, Odundo EA, Koech MC, Ndonye JN, Kirera RK, Odhiambo CP, Cheruiyot EK, Wu MT, Lee JE, Zhang C, Oaks EV.</t>
  </si>
  <si>
    <t>Trans R Soc Trop Med Hyg. 2013 Feb;107(2):83-90. doi: 10.1093/trstmh/trs022. Epub 2012 Dec 5.</t>
  </si>
  <si>
    <t>Swierczewski BE</t>
  </si>
  <si>
    <t>10.1093/trstmh/trs022</t>
  </si>
  <si>
    <t>A laboratory-developed TaqMan Array Card for simultaneous detection of 19 enteropathogens</t>
  </si>
  <si>
    <t>Liu J, Gratz J, Amour C, Kibiki G, Becker S, Janaki L, Verweij JJ, Taniuchi M, Sobuz SU, Haque R, Haverstick DM, Houpt ER.</t>
  </si>
  <si>
    <t>J Clin Microbiol. 2013 Feb;51(2):472-80. doi: 10.1128/JCM.02658-12. Epub 2012 Nov 21.</t>
  </si>
  <si>
    <t>PMC3553916</t>
  </si>
  <si>
    <t>10.1128/JCM.02658-12</t>
  </si>
  <si>
    <t>Spontaneous mutation frequency and molecular mechanisms of Shigella flexneri fluoroquinolone resistance under antibiotic selective stress</t>
  </si>
  <si>
    <t>Pu XY, Zhang Q, Pan JC, Shen Z, Zhang W.</t>
  </si>
  <si>
    <t>World J Microbiol Biotechnol. 2013 Feb;29(2):365-71. doi: 10.1007/s11274-012-1190-3. Epub 2012 Oct 16.</t>
  </si>
  <si>
    <t>10.1007/s11274-012-1190-3</t>
  </si>
  <si>
    <t>Real-time PCR using SYBR Green for the detection of Shigella spp. in food and stool samples</t>
  </si>
  <si>
    <t>Mokhtari W, Nsaibia S, Gharbi A, Aouni M.</t>
  </si>
  <si>
    <t>Mol Cell Probes. 2013 Feb;27(1):53-9. doi: 10.1016/j.mcp.2012.09.002. Epub 2012 Oct 5.</t>
  </si>
  <si>
    <t>Mokhtari W</t>
  </si>
  <si>
    <t>10.1016/j.mcp.2012.09.002</t>
  </si>
  <si>
    <t>Randomized double-blind controlled trial of bovine lactoferrin for prevention of diarrhea in children</t>
  </si>
  <si>
    <t>Ochoa TJ, Chea-Woo E, Baiocchi N, Pecho I, Campos M, Prada A, Valdiviezo G, Lluque A, Lai D, Cleary TG.</t>
  </si>
  <si>
    <t>J Pediatr. 2013 Feb;162(2):349-56. doi: 10.1016/j.jpeds.2012.07.043. Epub 2012 Aug 30.</t>
  </si>
  <si>
    <t>Ochoa TJ</t>
  </si>
  <si>
    <t>PMC3547155</t>
  </si>
  <si>
    <t>NIHMS397847</t>
  </si>
  <si>
    <t>10.1016/j.jpeds.2012.07.043</t>
  </si>
  <si>
    <t>The Shigella human challenge model</t>
  </si>
  <si>
    <t>Porter CK, Thura N, Ranallo RT, Riddle MS.</t>
  </si>
  <si>
    <t>Epidemiol Infect. 2013 Feb;141(2):223-32. doi: 10.1017/S0950268812001677. Epub 2012 Aug 21.</t>
  </si>
  <si>
    <t>PMC9152033</t>
  </si>
  <si>
    <t>10.1017/S0950268812001677</t>
  </si>
  <si>
    <t>Cloning and purification of IpaC antigen from Shigella flexneri: proposal of a new methodology</t>
  </si>
  <si>
    <t>Mobilon C, de Toledo MA, Paganelli FL, dos Santos CA, de Pace F, de Paiva JB, Stehling EG, Nakazato G, Balieiro AG, Airoldi FP, Reis Fde A, da Silveira WD.</t>
  </si>
  <si>
    <t>Protein Pept Lett. 2013 Feb;20(2):133-9. doi: 10.2174/092986613804725316.</t>
  </si>
  <si>
    <t>Mobilon C</t>
  </si>
  <si>
    <t>10.2174/092986613804725316</t>
  </si>
  <si>
    <t>Transmission and strain variation of Shigella flexneri 4a after mass prophylaxis in a long-stay psychiatric centre</t>
  </si>
  <si>
    <t>Ko CF, Wang LY, Lin NT, Chiou CS, Yeh HC, Renn JH, Lee YS.</t>
  </si>
  <si>
    <t>Epidemiol Infect. 2013 Feb;141(2):242-50. doi: 10.1017/S0950268812000209. Epub 2012 Feb 27.</t>
  </si>
  <si>
    <t>PMC9152077</t>
  </si>
  <si>
    <t>10.1017/S0950268812000209</t>
  </si>
  <si>
    <t>Foodborne outbreaks of shigellosis in the USA, 1998-2008</t>
  </si>
  <si>
    <t>Nygren BL, Schilling KA, Blanton EM, Silk BJ, Cole DJ, Mintz ED.</t>
  </si>
  <si>
    <t>Epidemiol Infect. 2013 Feb;141(2):233-41. doi: 10.1017/S0950268812000222. Epub 2012 Feb 24.</t>
  </si>
  <si>
    <t>Nygren BL</t>
  </si>
  <si>
    <t>PMC4610123</t>
  </si>
  <si>
    <t>NIHMS725616</t>
  </si>
  <si>
    <t>10.1017/S0950268812000222</t>
  </si>
  <si>
    <t>Culture-independent real-time PCR reveals extensive polymicrobial infections in hospitalized diarrhoea cases in Kolkata, India</t>
  </si>
  <si>
    <t>Sinha A, SenGupta S, Guin S, Dutta S, Ghosh S, Mukherjee P, Mukhopadhyay AK, Ramamurthy T, Takeda Y, Kurakawa T, Nomoto K, Nair GB, Nandy RK.</t>
  </si>
  <si>
    <t>Clin Microbiol Infect. 2013 Feb;19(2):173-80. doi: 10.1111/j.1469-0691.2011.03746.x. Epub 2012 Jan 23.</t>
  </si>
  <si>
    <t>10.1111/j.1469-0691.2011.03746.x</t>
  </si>
  <si>
    <t>Toxicity and metabolism of nitroalkanes and substituted nitroalkanes</t>
  </si>
  <si>
    <t>Smith DJ, Anderson RC.</t>
  </si>
  <si>
    <t>J Agric Food Chem. 2013 Jan 30;61(4):763-79. doi: 10.1021/jf3039583. Epub 2013 Jan 16.</t>
  </si>
  <si>
    <t>Smith DJ</t>
  </si>
  <si>
    <t>10.1021/jf3039583</t>
  </si>
  <si>
    <t>2013 Jan 30</t>
  </si>
  <si>
    <t>Microbiological culture broth designed from food waste</t>
  </si>
  <si>
    <t>Chalón MC, Terán V, Arena ME, Oliszewki R, González SN.</t>
  </si>
  <si>
    <t>J Environ Manage. 2013 Jan 30;115:1-4. doi: 10.1016/j.jenvman.2012.10.005. Epub 2012 Dec 5.</t>
  </si>
  <si>
    <t>Chalón MC</t>
  </si>
  <si>
    <t>10.1016/j.jenvman.2012.10.005</t>
  </si>
  <si>
    <t>The possible mechanisms of Picrasma quassiodes (D. Don) Benn. in the treatment of colitis induced by 2,4,6-trinitrobenzene sulfonic acid in mice</t>
  </si>
  <si>
    <t>Zhao W, Sun C, He J, Chen L, Zhang Y, Sun W.</t>
  </si>
  <si>
    <t>J Ethnopharmacol. 2013 Jan 30;145(2):424-30. doi: 10.1016/j.jep.2012.11.001. Epub 2012 Nov 16.</t>
  </si>
  <si>
    <t>10.1016/j.jep.2012.11.001</t>
  </si>
  <si>
    <t>Antidiarrhoeal and antimicrobial activity of Calpurnia aurea leaf extract</t>
  </si>
  <si>
    <t>Umer S, Tekewe A, Kebede N.</t>
  </si>
  <si>
    <t>BMC Complement Altern Med. 2013 Jan 28;13:21. doi: 10.1186/1472-6882-13-21.</t>
  </si>
  <si>
    <t>Umer S</t>
  </si>
  <si>
    <t>PMC3565866</t>
  </si>
  <si>
    <t>10.1186/1472-6882-13-21</t>
  </si>
  <si>
    <t>2013 Jan 28</t>
  </si>
  <si>
    <t>Crystal structure, antibacterial and cytotoxic activities of a new complex of bismuth(III) with sulfapyridine</t>
  </si>
  <si>
    <t>Marzano IM, Franco MS, Silva PP, Augusti R, Santos GC, Fernandes NG, Bucciarelli-Rodriguez M, Chartone-Souza E, Pereira-Maia EC.</t>
  </si>
  <si>
    <t>Molecules. 2013 Jan 24;18(2):1464-76. doi: 10.3390/molecules18021464.</t>
  </si>
  <si>
    <t>Marzano IM</t>
  </si>
  <si>
    <t>PMC6270105</t>
  </si>
  <si>
    <t>10.3390/molecules18021464</t>
  </si>
  <si>
    <t>2013 Jan 24</t>
  </si>
  <si>
    <t>Technological and probiotic potential of BGRA43 a natural isolate of Lactobacillus helveticus</t>
  </si>
  <si>
    <t>Strahinic I, Lozo J, Terzic-Vidojevic A, Fira D, Kojic M, Golic N, Begovic J, Topisirovic L.</t>
  </si>
  <si>
    <t>Front Microbiol. 2013 Jan 23;4:2. doi: 10.3389/fmicb.2013.00002. eCollection 2013.</t>
  </si>
  <si>
    <t>Strahinic I</t>
  </si>
  <si>
    <t>PMC3552238</t>
  </si>
  <si>
    <t>10.3389/fmicb.2013.00002</t>
  </si>
  <si>
    <t>2013 Jan 23</t>
  </si>
  <si>
    <t>A link between the cytoplasmic engulfment protein Elmo1 and the Mediator complex subunit Med31</t>
  </si>
  <si>
    <t>Mauldin JP, Lu M, Das S, Park D, Ernst PB, Ravichandran KS.</t>
  </si>
  <si>
    <t>Curr Biol. 2013 Jan 21;23(2):162-7. doi: 10.1016/j.cub.2012.11.049. Epub 2012 Dec 27.</t>
  </si>
  <si>
    <t>Mauldin JP</t>
  </si>
  <si>
    <t>PMC3556191</t>
  </si>
  <si>
    <t>NIHMS425545</t>
  </si>
  <si>
    <t>10.1016/j.cub.2012.11.049</t>
  </si>
  <si>
    <t>2013 Jan 21</t>
  </si>
  <si>
    <t>One-step sensitive detection of Salmonella typhimurium by coupling magnetic capture and fluorescence identification with functional nanospheres</t>
  </si>
  <si>
    <t>Wen CY, Hu J, Zhang ZL, Tian ZQ, Ou GP, Liao YL, Li Y, Xie M, Sun ZY, Pang DW.</t>
  </si>
  <si>
    <t>Anal Chem. 2013 Jan 15;85(2):1223-30. doi: 10.1021/ac303204q. Epub 2013 Jan 4.</t>
  </si>
  <si>
    <t>Wen CY</t>
  </si>
  <si>
    <t>10.1021/ac303204q</t>
  </si>
  <si>
    <t>2013 Jan 15</t>
  </si>
  <si>
    <t>Molecular structure, Normal Coordinate Analysis, harmonic vibrational frequencies, Natural Bond Orbital, TD-DFT calculations and biological activity analysis of antioxidant drug 7-hydroxycoumarin</t>
  </si>
  <si>
    <t>Sebastian S, Sylvestre S, Jayarajan D, Amalanathan M, Oudayakumar K, Gnanapoongothai T, Jayavarthanan T.</t>
  </si>
  <si>
    <t>Spectrochim Acta A Mol Biomol Spectrosc. 2013 Jan 15;101:370-81. doi: 10.1016/j.saa.2012.09.041. Epub 2012 Sep 28.</t>
  </si>
  <si>
    <t>Sebastian S</t>
  </si>
  <si>
    <t>10.1016/j.saa.2012.09.041</t>
  </si>
  <si>
    <t>Gangliosides and sialic acid effects upon newborn pathogenic bacteria adhesion: an in vitro study</t>
  </si>
  <si>
    <t>Salcedo J, Barbera R, Matencio E, Alegría A, Lagarda MJ.</t>
  </si>
  <si>
    <t>Food Chem. 2013 Jan 15;136(2):726-34. doi: 10.1016/j.foodchem.2012.08.078. Epub 2012 Sep 10.</t>
  </si>
  <si>
    <t>Salcedo J</t>
  </si>
  <si>
    <t>10.1016/j.foodchem.2012.08.078</t>
  </si>
  <si>
    <t>Synthesis of monodispersed silver nanoparticles using Hibiscus cannabinus leaf extract and its antimicrobial activity</t>
  </si>
  <si>
    <t>Bindhu MR, Umadevi M.</t>
  </si>
  <si>
    <t>Spectrochim Acta A Mol Biomol Spectrosc. 2013 Jan 15;101:184-90. doi: 10.1016/j.saa.2012.09.031. Epub 2012 Oct 3.</t>
  </si>
  <si>
    <t>Bindhu MR</t>
  </si>
  <si>
    <t>10.1016/j.saa.2012.09.031</t>
  </si>
  <si>
    <t>Ammonia production by human faecal bacteria, and the enumeration, isolation and characterization of bacteria capable of growth on peptides and amino acids</t>
  </si>
  <si>
    <t>Richardson AJ, McKain N, Wallace RJ.</t>
  </si>
  <si>
    <t>BMC Microbiol. 2013 Jan 11;13:6. doi: 10.1186/1471-2180-13-6.</t>
  </si>
  <si>
    <t>Richardson AJ</t>
  </si>
  <si>
    <t>PMC3554466</t>
  </si>
  <si>
    <t>10.1186/1471-2180-13-6</t>
  </si>
  <si>
    <t>2013 Jan 11</t>
  </si>
  <si>
    <t>Shigella bacteremia in a patient with visceral leishmaniasis</t>
  </si>
  <si>
    <t>Endris M, Mohammed R, Takele Y, Woldeyohannes D, Tiruneh M, Diro E.</t>
  </si>
  <si>
    <t>Case Rep Crit Care. 2013;2013:920729. doi: 10.1155/2013/920729. Epub 2013 Aug 19.</t>
  </si>
  <si>
    <t>Endris M</t>
  </si>
  <si>
    <t>Case Rep Crit Care</t>
  </si>
  <si>
    <t>PMC4010035</t>
  </si>
  <si>
    <t>10.1155/2013/920729</t>
  </si>
  <si>
    <t>Vaccines for the prevention of diarrhea due to cholera, shigella, ETEC and rotavirus</t>
  </si>
  <si>
    <t>Das JK, Tripathi A, Ali A, Hassan A, Dojosoeandy C, Bhutta ZA.</t>
  </si>
  <si>
    <t>BMC Public Health. 2013;13 Suppl 3(Suppl 3):S11. doi: 10.1186/1471-2458-13-S3-S11. Epub 2013 Sep 17.</t>
  </si>
  <si>
    <t>PMC3847224</t>
  </si>
  <si>
    <t>10.1186/1471-2458-13-S3-S11</t>
  </si>
  <si>
    <t>Antibiotics for the treatment of Cholera, Shigella and Cryptosporidium in children</t>
  </si>
  <si>
    <t>Das JK, Ali A, Salam RA, Bhutta ZA.</t>
  </si>
  <si>
    <t>BMC Public Health. 2013;13 Suppl 3(Suppl 3):S10. doi: 10.1186/1471-2458-13-S3-S10. Epub 2013 Sep 17.</t>
  </si>
  <si>
    <t>PMC3847295</t>
  </si>
  <si>
    <t>10.1186/1471-2458-13-S3-S10</t>
  </si>
  <si>
    <t>Microbial assessment and prevalence of foodborne pathogens in natural cheeses in Japan</t>
  </si>
  <si>
    <t>Esho FK, Enkhtuya B, Kusumoto A, Kawamoto K.</t>
  </si>
  <si>
    <t>Biomed Res Int. 2013;2013:205801. doi: 10.1155/2013/205801. Epub 2013 Dec 31.</t>
  </si>
  <si>
    <t>Esho FK</t>
  </si>
  <si>
    <t>PMC3892745</t>
  </si>
  <si>
    <t>10.1155/2013/205801</t>
  </si>
  <si>
    <t>Shigella vaccine development: prospective animal models and current status</t>
  </si>
  <si>
    <t>Kim YJ, Yeo SG, Park JH, Ko HJ.</t>
  </si>
  <si>
    <t>Curr Pharm Biotechnol. 2013;14(10):903-12. doi: 10.2174/1389201014666131226123900.</t>
  </si>
  <si>
    <t>Kim YJ</t>
  </si>
  <si>
    <t>Curr Pharm Biotechnol</t>
  </si>
  <si>
    <t>10.2174/1389201014666131226123900</t>
  </si>
  <si>
    <t>A new protocol to detect multiple foodborne pathogens with PCR dipstick DNA chromatography after a six-hour enrichment culture in a broad-range food pathogen enrichment broth</t>
  </si>
  <si>
    <t>Hayashi M, Natori T, Kubota-Hayashi S, Miyata M, Ohkusu K, Kawamoto K, Kurazono H, Makino S, Ezaki T.</t>
  </si>
  <si>
    <t>Biomed Res Int. 2013;2013:295050. doi: 10.1155/2013/295050. Epub 2013 Dec 2.</t>
  </si>
  <si>
    <t>Hayashi M</t>
  </si>
  <si>
    <t>PMC3865639</t>
  </si>
  <si>
    <t>10.1155/2013/295050</t>
  </si>
  <si>
    <t>Dominant fecal microbiota in newly diagnosed untreated inflammatory bowel disease patients</t>
  </si>
  <si>
    <t>Thorkildsen LT, Nwosu FC, Avershina E, Ricanek P, Perminow G, Brackmann S, Vatn MH, Rudi K.</t>
  </si>
  <si>
    <t>Gastroenterol Res Pract. 2013;2013:636785. doi: 10.1155/2013/636785. Epub 2013 Nov 17.</t>
  </si>
  <si>
    <t>Thorkildsen LT</t>
  </si>
  <si>
    <t>Gastroenterol Res Pract</t>
  </si>
  <si>
    <t>PMC3855989</t>
  </si>
  <si>
    <t>10.1155/2013/636785</t>
  </si>
  <si>
    <t>The host and the flora</t>
  </si>
  <si>
    <t>Nuding S, Antoni L, Stange EF.</t>
  </si>
  <si>
    <t>Dig Dis. 2013;31(3-4):286-92. doi: 10.1159/000354680. Epub 2013 Nov 14.</t>
  </si>
  <si>
    <t>Nuding S</t>
  </si>
  <si>
    <t>Dig Dis</t>
  </si>
  <si>
    <t>10.1159/000354680</t>
  </si>
  <si>
    <t>MAIT cells detect and efficiently lyse bacterially-infected epithelial cells</t>
  </si>
  <si>
    <t>Le Bourhis L, Dusseaux M, Bohineust A, Bessoles S, Martin E, Premel V, Coré M, Sleurs D, Serriari NE, Treiner E, Hivroz C, Sansonetti P, Gougeon ML, Soudais C, Lantz O.</t>
  </si>
  <si>
    <t>PLoS Pathog. 2013;9(10):e1003681. doi: 10.1371/journal.ppat.1003681. Epub 2013 Oct 10.</t>
  </si>
  <si>
    <t>Le Bourhis L</t>
  </si>
  <si>
    <t>PMC3795036</t>
  </si>
  <si>
    <t>10.1371/journal.ppat.1003681</t>
  </si>
  <si>
    <t>Geographic setting influences Great Lakes beach microbiological water quality</t>
  </si>
  <si>
    <t>Haack SK, Fogarty LR, Stelzer EA, Fuller LM, Brennan AK, Isaacs NM, Johnson HE.</t>
  </si>
  <si>
    <t>Environ Sci Technol. 2013;47(21):12054-63. doi: 10.1021/es402299a. Epub 2013 Sep 27.</t>
  </si>
  <si>
    <t>10.1021/es402299a</t>
  </si>
  <si>
    <t>Mucosal vaccines: where do we stand?</t>
  </si>
  <si>
    <t>Kraehenbuhl JP, Neutra MR.</t>
  </si>
  <si>
    <t>Curr Top Med Chem. 2013;13(20):2609-28. doi: 10.2174/15680266113136660186.</t>
  </si>
  <si>
    <t>Kraehenbuhl JP</t>
  </si>
  <si>
    <t>Curr Top Med Chem</t>
  </si>
  <si>
    <t>10.2174/15680266113136660186</t>
  </si>
  <si>
    <t>Shigellosis in Poland in 2011</t>
  </si>
  <si>
    <t>Przegl Epidemiol. 2013;67(2):217-9, 333-5.</t>
  </si>
  <si>
    <t>The zebrafish as a new model for the in vivo study of Shigella flexneri interaction with phagocytes and bacterial autophagy</t>
  </si>
  <si>
    <t>Mostowy S, Boucontet L, Mazon Moya MJ, Sirianni A, Boudinot P, Hollinshead M, Cossart P, Herbomel P, Levraud JP, Colucci-Guyon E.</t>
  </si>
  <si>
    <t>PLoS Pathog. 2013;9(9):e1003588. doi: 10.1371/journal.ppat.1003588. Epub 2013 Sep 5.</t>
  </si>
  <si>
    <t>Mostowy S</t>
  </si>
  <si>
    <t>PMC3764221</t>
  </si>
  <si>
    <t>10.1371/journal.ppat.1003588</t>
  </si>
  <si>
    <t>Role of Campylobacter jejuni infection in the pathogenesis of Guillain-Barré syndrome: an update</t>
  </si>
  <si>
    <t>Nyati KK, Nyati R.</t>
  </si>
  <si>
    <t>Biomed Res Int. 2013;2013:852195. doi: 10.1155/2013/852195. Epub 2013 Aug 13.</t>
  </si>
  <si>
    <t>Nyati KK</t>
  </si>
  <si>
    <t>PMC3755430</t>
  </si>
  <si>
    <t>10.1155/2013/852195</t>
  </si>
  <si>
    <t>[Studies on the mode of action of bacterial AB5 toxins]</t>
  </si>
  <si>
    <t>Noda M.</t>
  </si>
  <si>
    <t>Nihon Saikingaku Zasshi. 2013;68(3):299-311. doi: 10.3412/jsb.68.299.</t>
  </si>
  <si>
    <t>Noda M</t>
  </si>
  <si>
    <t>10.3412/jsb.68.299</t>
  </si>
  <si>
    <t>Bacteriophages for managing Shigella in various clinical and non-clinical settings</t>
  </si>
  <si>
    <t>Goodridge LD.</t>
  </si>
  <si>
    <t>Bacteriophage. 2013 Jan 1;3(1):e25098. doi: 10.4161/bact.25098. Epub 2013 May 21.</t>
  </si>
  <si>
    <t>Goodridge LD</t>
  </si>
  <si>
    <t>PMC3694061</t>
  </si>
  <si>
    <t>10.4161/bact.25098</t>
  </si>
  <si>
    <t>2013 Jan 1</t>
  </si>
  <si>
    <t>Shigella IpaH0722 E3 ubiquitin ligase effector targets TRAF2 to inhibit PKC-NF-κB activity in invaded epithelial cells</t>
  </si>
  <si>
    <t>Ashida H, Nakano H, Sasakawa C.</t>
  </si>
  <si>
    <t>PLoS Pathog. 2013;9(6):e1003409. doi: 10.1371/journal.ppat.1003409. Epub 2013 Jun 6.</t>
  </si>
  <si>
    <t>PMC3675035</t>
  </si>
  <si>
    <t>10.1371/journal.ppat.1003409</t>
  </si>
  <si>
    <t>Symptomatic Shigella sonnei urinary tract infection in pregnancy</t>
  </si>
  <si>
    <t>Baka S, Spathi A, Tsouma I, Kouskouni E.</t>
  </si>
  <si>
    <t>Clin Exp Obstet Gynecol. 2013;40(1):116-7.</t>
  </si>
  <si>
    <t>Baka S</t>
  </si>
  <si>
    <t>Clin Exp Obstet Gynecol</t>
  </si>
  <si>
    <t>Providencia alcalifaciens causes barrier dysfunction and apoptosis in tissue cell culture: potent role of lipopolysaccharides on diarrheagenicity</t>
  </si>
  <si>
    <t>Asakura H, Momose Y, Ryu CH, Kasuga F, Yamamoto S, Kumagai S, Igimi S.</t>
  </si>
  <si>
    <t>Food Addit Contam Part A Chem Anal Control Expo Risk Assess. 2013;30(8):1459-66. doi: 10.1080/19440049.2013.790086. Epub 2013 May 28.</t>
  </si>
  <si>
    <t>Asakura H</t>
  </si>
  <si>
    <t>Food Addit Contam Part A Chem Anal Control Expo Risk Assess</t>
  </si>
  <si>
    <t>10.1080/19440049.2013.790086</t>
  </si>
  <si>
    <t>Causes of infectious acute diarrhea in infants treated at pediatric clinic</t>
  </si>
  <si>
    <t>Azemi M, Ismaili-Jaha V, Kolgreci S, Berisha M, Jakupi X, Gashi S, Hoxha-Kamberi T.</t>
  </si>
  <si>
    <t>Med Arch. 2013;67(1):17-21. doi: 10.5455/medarh.2013.67.17-21.</t>
  </si>
  <si>
    <t>Azemi M</t>
  </si>
  <si>
    <t>Med Arch</t>
  </si>
  <si>
    <t>10.5455/medarh.2013.67.17-21</t>
  </si>
  <si>
    <t>Phytochemical analysis and antibacterial evaluation of the ethyl acetate extract of the stem bark of Bridelia micrantha</t>
  </si>
  <si>
    <t>Adefuye AO, Ndip RN.</t>
  </si>
  <si>
    <t>Pharmacogn Mag. 2013 Jan;9(33):45-50. doi: 10.4103/0973-1296.108139.</t>
  </si>
  <si>
    <t>Adefuye AO</t>
  </si>
  <si>
    <t>PMC3647394</t>
  </si>
  <si>
    <t>10.4103/0973-1296.108139</t>
  </si>
  <si>
    <t>2013 Jan</t>
  </si>
  <si>
    <t>[Virulence genes and pathogenicity of Shigella flexneri Xv isolated in Beijing]</t>
  </si>
  <si>
    <t>Su WL, Chen C, Wang ZQ, Li J, He X, Sun ZN, Yang Y, Liu JM, Qiu SF, Wang Y, Song HB.</t>
  </si>
  <si>
    <t>Zhonghua Liu Xing Bing Xue Za Zhi. 2013 Jan;34(1):57-60.</t>
  </si>
  <si>
    <t>Su WL</t>
  </si>
  <si>
    <t>Complex structure of OspI and Ubc13: the molecular basis of Ubc13 deamidation and convergence of bacterial and host E2 recognition</t>
  </si>
  <si>
    <t>Fu P, Zhang X, Jin M, Xu L, Wang C, Xia Z, Zhu Y.</t>
  </si>
  <si>
    <t>PLoS Pathog. 2013;9(4):e1003322. doi: 10.1371/journal.ppat.1003322. Epub 2013 Apr 25.</t>
  </si>
  <si>
    <t>Fu P</t>
  </si>
  <si>
    <t>PMC3636029</t>
  </si>
  <si>
    <t>10.1371/journal.ppat.1003322</t>
  </si>
  <si>
    <t>Nanolitre real-time PCR detection of bacterial, parasitic, and viral agents from patients with diarrhoea in Nunavut, Canada</t>
  </si>
  <si>
    <t>Goldfarb DM, Dixon B, Moldovan I, Barrowman N, Mattison K, Zentner C, Baikie M, Bidawid S, Chan F, Slinger R.</t>
  </si>
  <si>
    <t>Int J Circumpolar Health. 2013;72:19903. doi: 10.3402/ijch.v72i0.19903. Epub 2013 Apr 8.</t>
  </si>
  <si>
    <t>Goldfarb DM</t>
  </si>
  <si>
    <t>Int J Circumpolar Health</t>
  </si>
  <si>
    <t>PMC3619031</t>
  </si>
  <si>
    <t>10.3402/ijch.v72i0.19903</t>
  </si>
  <si>
    <t>Launching spiking ligands into a protein-protein interface: a promising strategy to destabilize and break interface formation in a tRNA modifying enzyme</t>
  </si>
  <si>
    <t>Immekus F, Barandun LJ, Betz M, Debaene F, Petiot S, Sanglier-Cianferani S, Reuter K, Diederich F, Klebe G.</t>
  </si>
  <si>
    <t>ACS Chem Biol. 2013;8(6):1163-78. doi: 10.1021/cb400020b. Epub 2013 May 14.</t>
  </si>
  <si>
    <t>Immekus F</t>
  </si>
  <si>
    <t>10.1021/cb400020b</t>
  </si>
  <si>
    <t>Application of multiplex PCR assay based on uidR and fliCH7 genes for detection of Escherichia coli O157:H7 in milk</t>
  </si>
  <si>
    <t>Kumar A, Grover S, Kumar Batish V.</t>
  </si>
  <si>
    <t>J Gen Appl Microbiol. 2013;59(1):11-9. doi: 10.2323/jgam.59.011.</t>
  </si>
  <si>
    <t>Kumar A</t>
  </si>
  <si>
    <t>10.2323/jgam.59.011</t>
  </si>
  <si>
    <t>A pentaplex PCR assay for the detection and differentiation of Shigella species</t>
  </si>
  <si>
    <t>Ojha SC, Yean Yean C, Ismail A, Singh KK.</t>
  </si>
  <si>
    <t>Biomed Res Int. 2013;2013:412370. doi: 10.1155/2013/412370. Epub 2013 Feb 13.</t>
  </si>
  <si>
    <t>Ojha SC</t>
  </si>
  <si>
    <t>PMC3586438</t>
  </si>
  <si>
    <t>10.1155/2013/412370</t>
  </si>
  <si>
    <t>Cefotaximase and AmpC-producing Shigella flexneri in case of dysentery from southern India</t>
  </si>
  <si>
    <t>Oommen S, Pillai PM, Sushamabai S, Paul PJ.</t>
  </si>
  <si>
    <t>Indian J Med Microbiol. 2013 Jan-Mar;31(1):77-9. doi: 10.4103/0255-0857.108734.</t>
  </si>
  <si>
    <t>Oommen S</t>
  </si>
  <si>
    <t>10.4103/0255-0857.108734</t>
  </si>
  <si>
    <t>2013 Jan-Mar</t>
  </si>
  <si>
    <t>Use of population-based surveillance to define the high incidence of shigellosis in an urban slum in Nairobi, Kenya</t>
  </si>
  <si>
    <t>Njuguna HN, Cosmas L, Williamson J, Nyachieo D, Olack B, Ochieng JB, Wamola N, Oundo JO, Feikin DR, Mintz ED, Breiman RF.</t>
  </si>
  <si>
    <t>PLoS One. 2013;8(3):e58437. doi: 10.1371/journal.pone.0058437. Epub 2013 Mar 7.</t>
  </si>
  <si>
    <t>Njuguna HN</t>
  </si>
  <si>
    <t>PMC3591331</t>
  </si>
  <si>
    <t>10.1371/journal.pone.0058437</t>
  </si>
  <si>
    <t>Drug resistant Shigella flexneri in &amp; around Dibrugarh, north-east India</t>
  </si>
  <si>
    <t>Nath R, Saikia L, Choudhury G, Sharma D.</t>
  </si>
  <si>
    <t>Indian J Med Res. 2013 Jan;137(1):183-6.</t>
  </si>
  <si>
    <t>Nath R</t>
  </si>
  <si>
    <t>PMC3657885</t>
  </si>
  <si>
    <t>Comparative analysis of the genomes of Shigella dysenteriae type 2 &amp; type 7 isolates</t>
  </si>
  <si>
    <t>Pal P, Pal A, Niyogi SK, Ramamurthy T, Bhadra RK.</t>
  </si>
  <si>
    <t>Indian J Med Res. 2013 Jan;137(1):169-77.</t>
  </si>
  <si>
    <t>Pal P</t>
  </si>
  <si>
    <t>PMC3657883</t>
  </si>
  <si>
    <t>The Shigella type three secretion system effector OspG directly and specifically binds to host ubiquitin for activation</t>
  </si>
  <si>
    <t>Zhou Y, Dong N, Hu L, Shao F.</t>
  </si>
  <si>
    <t>PLoS One. 2013;8(2):e57558. doi: 10.1371/journal.pone.0057558. Epub 2013 Feb 28.</t>
  </si>
  <si>
    <t>PMC3585378</t>
  </si>
  <si>
    <t>10.1371/journal.pone.0057558</t>
  </si>
  <si>
    <t>The poultry-associated microbiome: network analysis and farm-to-fork characterizations</t>
  </si>
  <si>
    <t>Oakley BB, Morales CA, Line J, Berrang ME, Meinersmann RJ, Tillman GE, Wise MG, Siragusa GR, Hiett KL, Seal BS.</t>
  </si>
  <si>
    <t>PLoS One. 2013;8(2):e57190. doi: 10.1371/journal.pone.0057190. Epub 2013 Feb 27.</t>
  </si>
  <si>
    <t>Oakley BB</t>
  </si>
  <si>
    <t>PMC3584146</t>
  </si>
  <si>
    <t>10.1371/journal.pone.0057190</t>
  </si>
  <si>
    <t>Actin-based confinement of calcium responses during Shigella invasion</t>
  </si>
  <si>
    <t>Tran Van Nhieu G, Kai Liu B, Zhang J, Pierre F, Prigent S, Sansonetti P, Erneux C, Kuk Kim J, Suh PG, Dupont G, Combettes L.</t>
  </si>
  <si>
    <t>Nat Commun. 2013;4:1567. doi: 10.1038/ncomms2561.</t>
  </si>
  <si>
    <t>10.1038/ncomms2561</t>
  </si>
  <si>
    <t>tmRNA is essential in Shigella flexneri</t>
  </si>
  <si>
    <t>Ramadoss NS, Zhou X, Keiler KC.</t>
  </si>
  <si>
    <t>PLoS One. 2013;8(2):e57537. doi: 10.1371/journal.pone.0057537. Epub 2013 Feb 25.</t>
  </si>
  <si>
    <t>Ramadoss NS</t>
  </si>
  <si>
    <t>PMC3581467</t>
  </si>
  <si>
    <t>10.1371/journal.pone.0057537</t>
  </si>
  <si>
    <t>EspO1-2 regulates EspM2-mediated RhoA activity to stabilize formation of focal adhesions in enterohemorrhagic Escherichia coli-infected host cells</t>
  </si>
  <si>
    <t>Morita-Ishihara T, Miura M, Iyoda S, Izumiya H, Watanabe H, Ohnishi M, Terajima J.</t>
  </si>
  <si>
    <t>PLoS One. 2013;8(2):e55960. doi: 10.1371/journal.pone.0055960. Epub 2013 Feb 8.</t>
  </si>
  <si>
    <t>Morita-Ishihara T</t>
  </si>
  <si>
    <t>PMC3568036</t>
  </si>
  <si>
    <t>10.1371/journal.pone.0055960</t>
  </si>
  <si>
    <t>Identification of Shigella flexneri IcsA residues affecting interaction with N-WASP, and evidence for IcsA-IcsA co-operative interaction</t>
  </si>
  <si>
    <t>Teh MY, Morona R.</t>
  </si>
  <si>
    <t>PLoS One. 2013;8(2):e55152. doi: 10.1371/journal.pone.0055152. Epub 2013 Feb 6.</t>
  </si>
  <si>
    <t>PMC3566212</t>
  </si>
  <si>
    <t>10.1371/journal.pone.0055152</t>
  </si>
  <si>
    <t>[Characterization of Shigella strains isolated in ankara, Turkey by antimicrobial resistance models, plasmid profile analysis and pulsed-field gel electrophoresis]</t>
  </si>
  <si>
    <t>Saran B, Erdem B, Tekeli FA, Sahin F, Aysev AD.</t>
  </si>
  <si>
    <t>Mikrobiyol Bul. 2013 Jan;47(1):35-48. doi: 10.5578/mb.4438.</t>
  </si>
  <si>
    <t>Saran B</t>
  </si>
  <si>
    <t>10.5578/mb.4438</t>
  </si>
  <si>
    <t>Competitive inhibition of three novel bacteria isolated from faeces of breast milk-fed infants against selected enteropathogens</t>
  </si>
  <si>
    <t>Muñoz-Quezada S, Bermudez-Brito M, Chenoll E, Genovés S, Gomez-Llorente C, Plaza-Diaz J, Matencio E, Bernal MJ, Romero F, Ramón D, Gil A.</t>
  </si>
  <si>
    <t>Br J Nutr. 2013 Jan;109 Suppl 2:S63-9. doi: 10.1017/S0007114512005600.</t>
  </si>
  <si>
    <t>Muñoz-Quezada S</t>
  </si>
  <si>
    <t>10.1017/S0007114512005600</t>
  </si>
  <si>
    <t>Recombinant Salmonella vaccination technology and its application to human bacterial pathogens</t>
  </si>
  <si>
    <t>Zhang S, Walters N, Cao L, Robison A, Yang X.</t>
  </si>
  <si>
    <t>Curr Pharm Biotechnol. 2013;14(2):209-19.</t>
  </si>
  <si>
    <t>Zhang S</t>
  </si>
  <si>
    <t>Assembly of the type II secretion system such as found in Vibrio cholerae depends on the novel Pilotin AspS</t>
  </si>
  <si>
    <t>Dunstan RA, Heinz E, Wijeyewickrema LC, Pike RN, Purcell AW, Evans TJ, Praszkier J, Robins-Browne RM, Strugnell RA, Korotkov KV, Lithgow T.</t>
  </si>
  <si>
    <t>PLoS Pathog. 2013 Jan;9(1):e1003117. doi: 10.1371/journal.ppat.1003117. Epub 2013 Jan 10.</t>
  </si>
  <si>
    <t>Dunstan RA</t>
  </si>
  <si>
    <t>PMC3542185</t>
  </si>
  <si>
    <t>10.1371/journal.ppat.1003117</t>
  </si>
  <si>
    <t>Foodborne outbreaks in Canada linked to produce: 2001 through 2009</t>
  </si>
  <si>
    <t>Kozak GK, MacDonald D, Landry L, Farber JM.</t>
  </si>
  <si>
    <t>J Food Prot. 2013 Jan;76(1):173-83. doi: 10.4315/0362-028X.JFP-12-126.</t>
  </si>
  <si>
    <t>Kozak GK</t>
  </si>
  <si>
    <t>10.4315/0362-028X.JFP-12-126</t>
  </si>
  <si>
    <t>Chemical and antimicrobial studies on the essential oil from Salvia santolinifolia Boiss</t>
  </si>
  <si>
    <t>Nadir M, Rasheed M, Sherwani SK, Kazmi SU, Ahmad VU.</t>
  </si>
  <si>
    <t>Pak J Pharm Sci. 2013 Jan;26(1):39-52.</t>
  </si>
  <si>
    <t>Nadir M</t>
  </si>
  <si>
    <t>Recent progress towards development of a Shigella vaccine</t>
  </si>
  <si>
    <t>Camacho AI, Irache JM, Gamazo C.</t>
  </si>
  <si>
    <t>Expert Rev Vaccines. 2013 Jan;12(1):43-55. doi: 10.1586/erv.12.135.</t>
  </si>
  <si>
    <t>Expert Rev Vaccines</t>
  </si>
  <si>
    <t>10.1586/erv.12.135</t>
  </si>
  <si>
    <t>Natural genome diversity of AI-2 quorum sensing in Escherichia coli: conserved signal production but labile signal reception</t>
  </si>
  <si>
    <t>Brito PH, Rocha EP, Xavier KB, Gordo I.</t>
  </si>
  <si>
    <t>Genome Biol Evol. 2013;5(1):16-30. doi: 10.1093/gbe/evs122.</t>
  </si>
  <si>
    <t>Brito PH</t>
  </si>
  <si>
    <t>PMC3595036</t>
  </si>
  <si>
    <t>10.1093/gbe/evs122</t>
  </si>
  <si>
    <t>[Traveller's diarrhea: epidemiology, clinical practice guideline for the prevention and treatment]</t>
  </si>
  <si>
    <t>Marchou B.</t>
  </si>
  <si>
    <t>Presse Med. 2013 Jan;42(1):76-81. doi: 10.1016/j.lpm.2012.10.008. Epub 2012 Dec 14.</t>
  </si>
  <si>
    <t>Marchou B</t>
  </si>
  <si>
    <t>10.1016/j.lpm.2012.10.008</t>
  </si>
  <si>
    <t>Phage inactivation of foodborne Shigella on ready-to-eat spiced chicken</t>
  </si>
  <si>
    <t>Zhang H, Wang R, Bao H.</t>
  </si>
  <si>
    <t>Poult Sci. 2013 Jan;92(1):211-7. doi: 10.3382/ps.2011-02037.</t>
  </si>
  <si>
    <t>10.3382/ps.2011-02037</t>
  </si>
  <si>
    <t>[Enterohemorragic Escherichia coli (EHEC): topical enterobacteriaceae]</t>
  </si>
  <si>
    <t>Gouali M, Weill FX.</t>
  </si>
  <si>
    <t>Presse Med. 2013 Jan;42(1):68-75. doi: 10.1016/j.lpm.2012.10.010. Epub 2012 Dec 10.</t>
  </si>
  <si>
    <t>10.1016/j.lpm.2012.10.010</t>
  </si>
  <si>
    <t>Architecture of the major component of the type III secretion system export apparatus</t>
  </si>
  <si>
    <t>Abrusci P, Vergara-Irigaray M, Johnson S, Beeby MD, Hendrixson DR, Roversi P, Friede ME, Deane JE, Jensen GJ, Tang CM, Lea SM.</t>
  </si>
  <si>
    <t>Nat Struct Mol Biol. 2013 Jan;20(1):99-104. doi: 10.1038/nsmb.2452. Epub 2012 Dec 9.</t>
  </si>
  <si>
    <t>Abrusci P</t>
  </si>
  <si>
    <t>Nat Struct Mol Biol</t>
  </si>
  <si>
    <t>PMC3537844</t>
  </si>
  <si>
    <t>NIHMS416875</t>
  </si>
  <si>
    <t>10.1038/nsmb.2452</t>
  </si>
  <si>
    <t>Prevalence of the main food-borne pathogens in retail food under the national food surveillance system in Japan</t>
  </si>
  <si>
    <t>Hara-Kudo Y, Konuma H, Kamata Y, Miyahara M, Takatori K, Onoue Y, Sugita-Konishi Y, Ohnishi T.</t>
  </si>
  <si>
    <t>Food Addit Contam Part A Chem Anal Control Expo Risk Assess. 2013;30(8):1450-8. doi: 10.1080/19440049.2012.745097. Epub 2012 Dec 3.</t>
  </si>
  <si>
    <t>Hara-Kudo Y</t>
  </si>
  <si>
    <t>10.1080/19440049.2012.745097</t>
  </si>
  <si>
    <t>Validation of the EntericBio Panel II® multiplex polymerase chain reaction system for detection of Campylobacter spp., Salmonella spp., Shigella spp., and verotoxigenic E. coli for use in a clinical diagnostic setting</t>
  </si>
  <si>
    <t>Koziel M, Corcoran D, O'Callaghan I, Sleator RD, Lucey B.</t>
  </si>
  <si>
    <t>Diagn Microbiol Infect Dis. 2013 Jan;75(1):46-9. doi: 10.1016/j.diagmicrobio.2012.09.007. Epub 2012 Nov 20.</t>
  </si>
  <si>
    <t>10.1016/j.diagmicrobio.2012.09.007</t>
  </si>
  <si>
    <t>Connexin 26 facilitates gastrointestinal bacterial infection in vitro</t>
  </si>
  <si>
    <t>Simpson C, Kelsell DP, Marchès O.</t>
  </si>
  <si>
    <t>Cell Tissue Res. 2013 Jan;351(1):107-16. doi: 10.1007/s00441-012-1502-9. Epub 2012 Nov 9.</t>
  </si>
  <si>
    <t>Simpson C</t>
  </si>
  <si>
    <t>Cell Tissue Res</t>
  </si>
  <si>
    <t>10.1007/s00441-012-1502-9</t>
  </si>
  <si>
    <t>Toll-like receptor 2-dependent activity of native major outer membrane protein proteosomes of Chlamydia trachomatis</t>
  </si>
  <si>
    <t>Massari P, Toussi DN, Tifrea DF, de la Maza LM.</t>
  </si>
  <si>
    <t>Infect Immun. 2013 Jan;81(1):303-10. doi: 10.1128/IAI.01062-12. Epub 2012 Nov 6.</t>
  </si>
  <si>
    <t>Massari P</t>
  </si>
  <si>
    <t>PMC3536141</t>
  </si>
  <si>
    <t>10.1128/IAI.01062-12</t>
  </si>
  <si>
    <t>Global phylogeny of Shigella sonnei strains from limited single nucleotide polymorphisms (SNPs) and development of a rapid and cost-effective SNP-typing scheme for strain identification by high-resolution melting analysis</t>
  </si>
  <si>
    <t>Sangal V, Holt KE, Yuan J, Brown DJ, Filliol-Toutain I, Weill FX, Kim DW, da Silveira WD, Pickard D, Thomson NR, Parkhill J, Yu J.</t>
  </si>
  <si>
    <t>J Clin Microbiol. 2013 Jan;51(1):303-5. doi: 10.1128/JCM.02238-12. Epub 2012 Oct 31.</t>
  </si>
  <si>
    <t>Sangal V</t>
  </si>
  <si>
    <t>PMC3536230</t>
  </si>
  <si>
    <t>10.1128/JCM.02238-12</t>
  </si>
  <si>
    <t>Rapid detection of the Escherichia coli genospecies in water by conventional and real-time PCR</t>
  </si>
  <si>
    <t>Maheux AF, Bissonnette L, Bergeron MG.</t>
  </si>
  <si>
    <t>Methods Mol Biol. 2013;943:289-305. doi: 10.1007/978-1-60327-353-4_20.</t>
  </si>
  <si>
    <t>Maheux AF</t>
  </si>
  <si>
    <t>10.1007/978-1-60327-353-4_20</t>
  </si>
  <si>
    <t>Occurrence and characterization of multidrug-resistant New Delhi metallo-β-lactamase-1-producing bacteria isolated between 2003 and 2010 in Bangladesh</t>
  </si>
  <si>
    <t>Islam MA, Huq M, Nabi A, Talukdar PK, Ahmed D, Talukder KA, Cravioto A, Endtz HP.</t>
  </si>
  <si>
    <t>J Med Microbiol. 2013 Jan;62(Pt 1):62-68. doi: 10.1099/jmm.0.048066-0. Epub 2012 Sep 27.</t>
  </si>
  <si>
    <t>10.1099/jmm.0.048066-0</t>
  </si>
  <si>
    <t>Soluble plantain fibre blocks adhesion and M-cell translocation of intestinal pathogens</t>
  </si>
  <si>
    <t>Roberts CL, Keita AV, Parsons BN, Prorok-Hamon M, Knight P, Winstanley C, O' Kennedy N, Söderholm JD, Rhodes JM, Campbell BJ.</t>
  </si>
  <si>
    <t>J Nutr Biochem. 2013 Jan;24(1):97-103. doi: 10.1016/j.jnutbio.2012.02.013. Epub 2012 Jul 19.</t>
  </si>
  <si>
    <t>Roberts CL</t>
  </si>
  <si>
    <t>PMC3520008</t>
  </si>
  <si>
    <t>10.1016/j.jnutbio.2012.02.013</t>
  </si>
  <si>
    <t>Emergence of ceftriaxone resistant Shigella</t>
  </si>
  <si>
    <t>Goel N, Wattal C, Kaul D, Khanna VK.</t>
  </si>
  <si>
    <t>Indian J Pediatr. 2013 Jan;80(1):70-1. doi: 10.1007/s12098-011-0669-5. Epub 2011 Dec 29.</t>
  </si>
  <si>
    <t>Goel N</t>
  </si>
  <si>
    <t>10.1007/s12098-011-0669-5</t>
  </si>
  <si>
    <t>Outbreaks of acute gastroenteritis transmitted by person-to-person contact--United States, 2009-2010</t>
  </si>
  <si>
    <t>Wikswo ME, Hall AJ; Centers for Disease Control and Prevention.</t>
  </si>
  <si>
    <t>MMWR Surveill Summ. 2012 Dec 14;61(9):1-12.</t>
  </si>
  <si>
    <t>2012 Dec 14</t>
  </si>
  <si>
    <t>Mucosa-associated but not luminal Escherichia coli is augmented in Crohn's disease and ulcerative colitis</t>
  </si>
  <si>
    <t>de Souza HL, de Carvalho VR, Romeiro FG, Sassaki LY, Keller R, Rodrigues J.</t>
  </si>
  <si>
    <t>Gut Pathog. 2012 Dec 13;4(1):21. doi: 10.1186/1757-4749-4-21.</t>
  </si>
  <si>
    <t>de Souza HL</t>
  </si>
  <si>
    <t>PMC3542012</t>
  </si>
  <si>
    <t>10.1186/1757-4749-4-21</t>
  </si>
  <si>
    <t>2012 Dec 13</t>
  </si>
  <si>
    <t>Risk factors for secondary transmission of Shigella infection within households: implications for current prevention policy</t>
  </si>
  <si>
    <t>Boveé L, Whelan J, Sonder GJ, van Dam AP, van den Hoek A.</t>
  </si>
  <si>
    <t>BMC Infect Dis. 2012 Dec 12;12:347. doi: 10.1186/1471-2334-12-347.</t>
  </si>
  <si>
    <t>Boveé L</t>
  </si>
  <si>
    <t>PMC3561077</t>
  </si>
  <si>
    <t>10.1186/1471-2334-12-347</t>
  </si>
  <si>
    <t>2012 Dec 12</t>
  </si>
  <si>
    <t>An eight-year investigation of bovine livestock fecal microbiota</t>
  </si>
  <si>
    <t>Rudi K, Moen B, Sekelja M, Frisli T, Lee MR.</t>
  </si>
  <si>
    <t>Vet Microbiol. 2012 Dec 7;160(3-4):369-77. doi: 10.1016/j.vetmic.2012.06.003. Epub 2012 Jun 13.</t>
  </si>
  <si>
    <t>Rudi K</t>
  </si>
  <si>
    <t>10.1016/j.vetmic.2012.06.003</t>
  </si>
  <si>
    <t>2012 Dec 7</t>
  </si>
  <si>
    <t>Effect of water storage in silver container on the viability of enteric bacterial pathogens</t>
  </si>
  <si>
    <t>Kotigadde S, Anusha GR, Sandya V, Subbannayya Y, Subbannayya T, Nayak S.</t>
  </si>
  <si>
    <t>J Commun Dis. 2012 Dec;44(4):239-43.</t>
  </si>
  <si>
    <t>Kotigadde S</t>
  </si>
  <si>
    <t>J Commun Dis</t>
  </si>
  <si>
    <t>2012 Dec</t>
  </si>
  <si>
    <t>Fecal contamination of drinking water supplies in and around Chandigarh and correlation with acute gastroenteritis</t>
  </si>
  <si>
    <t>Neelam T, Malkit S, Pooja R, Manisha B, Shiva P, Ram C, Meera S.</t>
  </si>
  <si>
    <t>J Commun Dis. 2012 Dec;44(4):201-9.</t>
  </si>
  <si>
    <t>Neelam T</t>
  </si>
  <si>
    <t>Putative Virulence Genes and Biofilm Production Among Typical Enteroaggregative Escherichia coli Isolates from Diarrhoeic Children in Kashmir and Andhra Pradesh</t>
  </si>
  <si>
    <t>Wani SA, Hussain I, Rather MA, Kabli ZA, Nagamani K, Nishikawa Y, Qureshi SD, Khan I.</t>
  </si>
  <si>
    <t>Indian J Microbiol. 2012 Dec;52(4):587-92. doi: 10.1007/s12088-012-0284-9. Epub 2012 Jun 21.</t>
  </si>
  <si>
    <t>Wani SA</t>
  </si>
  <si>
    <t>PMC3516652</t>
  </si>
  <si>
    <t>10.1007/s12088-012-0284-9</t>
  </si>
  <si>
    <t>Enhanced Type III Secretion System Expression of Atypical Shigella flexneri II:(3)4,7(8)</t>
  </si>
  <si>
    <t>Hong S, Cha I, Kim NO, Kim SH, Jung KT, Lee JH, Kim DW, Park MS, Kang YH.</t>
  </si>
  <si>
    <t>Osong Public Health Res Perspect. 2012 Dec;3(4):222-8. doi: 10.1016/j.phrp.2012.10.002.</t>
  </si>
  <si>
    <t>Hong S</t>
  </si>
  <si>
    <t>PMC3747661</t>
  </si>
  <si>
    <t>10.1016/j.phrp.2012.10.002</t>
  </si>
  <si>
    <t>In vitro anti-biofilm and anti-bacterial activity of Junceella juncea for its biomedical application</t>
  </si>
  <si>
    <t>Kumar P, Selvi SS, Govindaraju M.</t>
  </si>
  <si>
    <t>Asian Pac J Trop Biomed. 2012 Dec;2(12):930-5. doi: 10.1016/S2221-1691(13)60002-7.</t>
  </si>
  <si>
    <t>PMC3621467</t>
  </si>
  <si>
    <t>10.1016/S2221-1691(13)60002-7</t>
  </si>
  <si>
    <t>[An outbreak of gastroenteritis caused by poisonous Boletus mushroom in Sichuan, China, 2012]</t>
  </si>
  <si>
    <t>Sun YJ, Yuan W, Liu LG, Zhang LJ, Shi GQ, Wang QX.</t>
  </si>
  <si>
    <t>Zhonghua Liu Xing Bing Xue Za Zhi. 2012 Dec;33(12):1261-4.</t>
  </si>
  <si>
    <t>Sun YJ</t>
  </si>
  <si>
    <t>[Calpain activation by Shigella flexneri regulates key steps in the life and death of bacterium's epithelial niche]</t>
  </si>
  <si>
    <t>Bergounioux J, Arbibe L.</t>
  </si>
  <si>
    <t>Med Sci (Paris). 2012 Dec;28(12):1029-31. doi: 10.1051/medsci/20122812002. Epub 2012 Dec 21.</t>
  </si>
  <si>
    <t>Bergounioux J</t>
  </si>
  <si>
    <t>Med Sci (Paris)</t>
  </si>
  <si>
    <t>10.1051/medsci/20122812002</t>
  </si>
  <si>
    <t>Unsealed tubewells lead to increased fecal contamination of drinking water</t>
  </si>
  <si>
    <t>Knappett PS, McKay LD, Layton A, Williams DE, Alam MJ, Mailloux BJ, Ferguson AS, Culligan PJ, Serre ML, Emch M, Ahmed KM, Sayler GS, van Geen A.</t>
  </si>
  <si>
    <t>J Water Health. 2012 Dec;10(4):565-78. doi: 10.2166/wh.2012.102.</t>
  </si>
  <si>
    <t>Knappett PS</t>
  </si>
  <si>
    <t>PMC3612880</t>
  </si>
  <si>
    <t>NIHMS452347</t>
  </si>
  <si>
    <t>10.2166/wh.2012.102</t>
  </si>
  <si>
    <t>PulseNet China, a model for future laboratory-based bacterial infectious disease surveillance in China</t>
  </si>
  <si>
    <t>Li W, Lu S, Cui Z, Cui J, Zhou H, Wang Y, Shao Z, Ye C, Kan B, Xu J.</t>
  </si>
  <si>
    <t>Front Med. 2012 Dec;6(4):366-75. doi: 10.1007/s11684-012-0214-6. Epub 2012 Nov 3.</t>
  </si>
  <si>
    <t>10.1007/s11684-012-0214-6</t>
  </si>
  <si>
    <t>Antibiofilm activity of Dendrophthoe falcata against different bacterial pathogens</t>
  </si>
  <si>
    <t>Karthikeyan A, Rameshkumar R, Sivakumar N, Al Amri IS, Karutha Pandian S, Ramesh M.</t>
  </si>
  <si>
    <t>Planta Med. 2012 Dec;78(18):1918-26. doi: 10.1055/s-0032-1327879. Epub 2012 Oct 31.</t>
  </si>
  <si>
    <t>Karthikeyan A</t>
  </si>
  <si>
    <t>Planta Med</t>
  </si>
  <si>
    <t>10.1055/s-0032-1327879</t>
  </si>
  <si>
    <t>Antivirulence genes: insights into pathogen evolution through gene loss</t>
  </si>
  <si>
    <t>Bliven KA, Maurelli AT.</t>
  </si>
  <si>
    <t>Infect Immun. 2012 Dec;80(12):4061-70. doi: 10.1128/IAI.00740-12. Epub 2012 Oct 8.</t>
  </si>
  <si>
    <t>Bliven KA</t>
  </si>
  <si>
    <t>PMC3497401</t>
  </si>
  <si>
    <t>10.1128/IAI.00740-12</t>
  </si>
  <si>
    <t>Evidence of interspecies O antigen gene cluster transfer between Shigella boydii 15 and Escherichia fergusonii</t>
  </si>
  <si>
    <t>Azmuda N, Rahman MZ, Sultana M, Jenssen EL, Khan SI, Birkeland NK.</t>
  </si>
  <si>
    <t>APMIS. 2012 Dec;120(12):959-66. doi: 10.1111/j.1600-0463.2012.02926.x. Epub 2012 Jul 4.</t>
  </si>
  <si>
    <t>10.1111/j.1600-0463.2012.02926.x</t>
  </si>
  <si>
    <t>Detection and Identification of Salmonella enterica, Escherichia coli, and Shigella spp. via PCR-electrospray ionization mass spectrometry: isolate testing and analysis of food samples</t>
  </si>
  <si>
    <t>Pierce SE, Bell RL, Hellberg RS, Cheng CM, Chen KS, Williams-Hill DM, Martin WB, Allard MW.</t>
  </si>
  <si>
    <t>Appl Environ Microbiol. 2012 Dec;78(23):8403-11. doi: 10.1128/AEM.02272-12. Epub 2012 Sep 21.</t>
  </si>
  <si>
    <t>Pierce SE</t>
  </si>
  <si>
    <t>PMC3497367</t>
  </si>
  <si>
    <t>10.1128/AEM.02272-12</t>
  </si>
  <si>
    <t>Metal based new triazoles: their synthesis, characterization and antibacterial/antifungal activities</t>
  </si>
  <si>
    <t>Sumrra SH, Chohan ZH.</t>
  </si>
  <si>
    <t>Spectrochim Acta A Mol Biomol Spectrosc. 2012 Dec;98:53-61. doi: 10.1016/j.saa.2012.08.026. Epub 2012 Aug 23.</t>
  </si>
  <si>
    <t>10.1016/j.saa.2012.08.026</t>
  </si>
  <si>
    <t>Bacterial autophagy: the trigger, the target and the timing</t>
  </si>
  <si>
    <t>Tattoli I, Sorbara MT, Philpott DJ, Girardin SE.</t>
  </si>
  <si>
    <t>Autophagy. 2012 Dec;8(12):1848-50. doi: 10.4161/auto.21863. Epub 2012 Aug 29.</t>
  </si>
  <si>
    <t>Tattoli I</t>
  </si>
  <si>
    <t>PMC3541301</t>
  </si>
  <si>
    <t>10.4161/auto.21863</t>
  </si>
  <si>
    <t>Studies on Shigella boydii infection in Caenorhabditis elegans and bioinformatics analysis of immune regulatory protein interactions</t>
  </si>
  <si>
    <t>Kesika P, Balamurugan K.</t>
  </si>
  <si>
    <t>Biochim Biophys Acta. 2012 Dec;1824(12):1449-56. doi: 10.1016/j.bbapap.2012.07.008. Epub 2012 Jul 27.</t>
  </si>
  <si>
    <t>10.1016/j.bbapap.2012.07.008</t>
  </si>
  <si>
    <t>Antibacterial, antifungal and antioxidant activities of the ethanol extract of the stem bark of Clausena heptaphylla</t>
  </si>
  <si>
    <t>Fakruddin M, Mannan KS, Mazumdar RM, Afroz H.</t>
  </si>
  <si>
    <t>BMC Complement Altern Med. 2012 Nov 27;12:232. doi: 10.1186/1472-6882-12-232.</t>
  </si>
  <si>
    <t>PMC3533896</t>
  </si>
  <si>
    <t>10.1186/1472-6882-12-232</t>
  </si>
  <si>
    <t>2012 Nov 27</t>
  </si>
  <si>
    <t>Two outbreaks of diarrhoea in nurseries in Norway after farm visits, April to May 2009</t>
  </si>
  <si>
    <t>Møller-Stray J, Eriksen HM, Bruheim T, Kapperud G, Lindstedt BA, Skeie Å, Sunde M, Urdahl AM, Øygard B, Vold L.</t>
  </si>
  <si>
    <t>Euro Surveill. 2012 Nov 22;17(47):20321. doi: 10.2807/ese.17.47.20321-en.</t>
  </si>
  <si>
    <t>Møller-Stray J</t>
  </si>
  <si>
    <t>10.2807/ese.17.47.20321-en</t>
  </si>
  <si>
    <t>2012 Nov 22</t>
  </si>
  <si>
    <t>In vitro antimicrobial activity on clinical microbial strains and antioxidant properties of Artemisia parviflora</t>
  </si>
  <si>
    <t>Ahameethunisa AR, Hopper W.</t>
  </si>
  <si>
    <t>Ann Clin Microbiol Antimicrob. 2012 Nov 21;11:30. doi: 10.1186/1476-0711-11-30.</t>
  </si>
  <si>
    <t>Ahameethunisa AR</t>
  </si>
  <si>
    <t>PMC3582536</t>
  </si>
  <si>
    <t>10.1186/1476-0711-11-30</t>
  </si>
  <si>
    <t>2012 Nov 21</t>
  </si>
  <si>
    <t>Toll-like receptor-based immuno-analysis of pathogenic microorganisms</t>
  </si>
  <si>
    <t>Cho IH, Jeon JW, Paek SH, Kim DH, Shin HS, Ha UH, Seo SK, Paek SH.</t>
  </si>
  <si>
    <t>Anal Chem. 2012 Nov 20;84(22):9713-20. doi: 10.1021/ac300668y. Epub 2012 Nov 9.</t>
  </si>
  <si>
    <t>Cho IH</t>
  </si>
  <si>
    <t>10.1021/ac300668y</t>
  </si>
  <si>
    <t>2012 Nov 20</t>
  </si>
  <si>
    <t>Establishment of a Shigella sonnei human challenge model in Thailand</t>
  </si>
  <si>
    <t>Bodhidatta L, Pitisuttithum P, Chamnanchanant S, Chang KT, Islam D, Bussaratid V, Venkatesan MM, Hale TL, Mason CJ.</t>
  </si>
  <si>
    <t>Vaccine. 2012 Nov 19;30(49):7040-5. doi: 10.1016/j.vaccine.2012.09.061. Epub 2012 Oct 12.</t>
  </si>
  <si>
    <t>PMC3732056</t>
  </si>
  <si>
    <t>NIHMS413025</t>
  </si>
  <si>
    <t>10.1016/j.vaccine.2012.09.061</t>
  </si>
  <si>
    <t>2012 Nov 19</t>
  </si>
  <si>
    <t>Förster resonance energy transfer (FRET) as a tool for dissecting the molecular mechanisms for maturation of the Shigella type III secretion needle tip complex</t>
  </si>
  <si>
    <t>Dickenson NE, Picking WD.</t>
  </si>
  <si>
    <t>Int J Mol Sci. 2012 Nov 16;13(11):15137-61. doi: 10.3390/ijms131115137.</t>
  </si>
  <si>
    <t>PMC3509632</t>
  </si>
  <si>
    <t>10.3390/ijms131115137</t>
  </si>
  <si>
    <t>2012 Nov 16</t>
  </si>
  <si>
    <t>Genetic programs constructed from layered logic gates in single cells</t>
  </si>
  <si>
    <t>Moon TS, Lou C, Tamsir A, Stanton BC, Voigt CA.</t>
  </si>
  <si>
    <t>Nature. 2012 Nov 8;491(7423):249-53. doi: 10.1038/nature11516. Epub 2012 Oct 7.</t>
  </si>
  <si>
    <t>Moon TS</t>
  </si>
  <si>
    <t>PMC3904217</t>
  </si>
  <si>
    <t>NIHMS548057</t>
  </si>
  <si>
    <t>10.1038/nature11516</t>
  </si>
  <si>
    <t>2012 Nov 8</t>
  </si>
  <si>
    <t>Comparative genomics and stx phage characterization of LEE-negative Shiga toxin-producing Escherichia coli</t>
  </si>
  <si>
    <t>Steyert SR, Sahl JW, Fraser CM, Teel LD, Scheutz F, Rasko DA.</t>
  </si>
  <si>
    <t>Front Cell Infect Microbiol. 2012 Nov 7;2:133. doi: 10.3389/fcimb.2012.00133. eCollection 2012.</t>
  </si>
  <si>
    <t>Steyert SR</t>
  </si>
  <si>
    <t>PMC3491183</t>
  </si>
  <si>
    <t>10.3389/fcimb.2012.00133</t>
  </si>
  <si>
    <t>2012 Nov 7</t>
  </si>
  <si>
    <t>Tabletop scenarios for realism in bioterrorism and threat preparedness</t>
  </si>
  <si>
    <t>Abraham RT, Walls RT, Fischer M, Markovic-Reed S, Solovieva TI, Russell FK, Ducatman AM.</t>
  </si>
  <si>
    <t>W V Med J. 2012 Nov-Dec;108(6):12-7.</t>
  </si>
  <si>
    <t>Abraham RT</t>
  </si>
  <si>
    <t>W V Med J</t>
  </si>
  <si>
    <t>2012 Nov-Dec</t>
  </si>
  <si>
    <t>Decreased susceptibility to antimicrobials among Shigella flexneri isolates in Manipal, South India--a 5 year hospital based study</t>
  </si>
  <si>
    <t>Mamatha B, Rituparna C.</t>
  </si>
  <si>
    <t>Southeast Asian J Trop Med Public Health. 2012 Nov;43(6):1447-51.</t>
  </si>
  <si>
    <t>Mamatha B</t>
  </si>
  <si>
    <t>2012 Nov</t>
  </si>
  <si>
    <t>[Direct PCR detection of food-borne bacteria from mixed human feces]</t>
  </si>
  <si>
    <t>Nishimura N, Takaoka N, Baba Y, Hayashida M, Ito T.</t>
  </si>
  <si>
    <t>Kansenshogaku Zasshi. 2012 Nov;86(6):741-8. doi: 10.11150/kansenshogakuzasshi.86.741.</t>
  </si>
  <si>
    <t>Nishimura N</t>
  </si>
  <si>
    <t>10.11150/kansenshogakuzasshi.86.741</t>
  </si>
  <si>
    <t>The Recent Trends of Shigellosis: A JIPMER Perspective</t>
  </si>
  <si>
    <t>Mandal J, V G, Emelda J, S M, Parija SC.</t>
  </si>
  <si>
    <t>J Clin Diagn Res. 2012 Nov;6(9):1474-7. doi: 10.7860/JCDR/2012/4157.2536.</t>
  </si>
  <si>
    <t>PMC3527773</t>
  </si>
  <si>
    <t>10.7860/JCDR/2012/4157.2536</t>
  </si>
  <si>
    <t>Outbreak of gastrointestinal illness during Operation New Horizons in Pisco, Peru, July 2012</t>
  </si>
  <si>
    <t>Reaves EJ, Kasper MR, Chimelski E, Klein ML, Valle R, Edgel KA, Lucas C, Bausch DG.</t>
  </si>
  <si>
    <t>MSMR. 2012 Nov;19(11):17-9.</t>
  </si>
  <si>
    <t>Reaves EJ</t>
  </si>
  <si>
    <t>[Escherichia coli 0104:H4: a hybrid pathogen]</t>
  </si>
  <si>
    <t>Mariani-Kurkdjian P, Bingen E.</t>
  </si>
  <si>
    <t>Arch Pediatr. 2012 Nov;19 Suppl 3:S97-100. doi: 10.1016/S0929-693X(12)71281-2.</t>
  </si>
  <si>
    <t>Mariani-Kurkdjian P</t>
  </si>
  <si>
    <t>10.1016/S0929-693X(12)71281-2</t>
  </si>
  <si>
    <t>[Extended-spectrum beta-lactamase producing-enterobacteriaceae]</t>
  </si>
  <si>
    <t>Mariani-Kurkdjian P, Doit C, Bingen E.</t>
  </si>
  <si>
    <t>Arch Pediatr. 2012 Nov;19 Suppl 3:S93-6. doi: 10.1016/S0929-693X(12)71280-0.</t>
  </si>
  <si>
    <t>10.1016/S0929-693X(12)71280-0</t>
  </si>
  <si>
    <t>Long-term trends in the epidemiology of human enteropathogens in Malaysia</t>
  </si>
  <si>
    <t>Shunmugam P, Kanapathy S, Chan SE, Singh KK.</t>
  </si>
  <si>
    <t>Braz J Infect Dis. 2012 Nov-Dec;16(6):603-4. doi: 10.1016/j.bjid.2012.07.005. Epub 2012 Nov 14.</t>
  </si>
  <si>
    <t>Shunmugam P</t>
  </si>
  <si>
    <t>10.1016/j.bjid.2012.07.005</t>
  </si>
  <si>
    <t>Glutamate decarboxylase-dependent acid resistance in orally acquired bacteria: function, distribution and biomedical implications of the gadBC operon</t>
  </si>
  <si>
    <t>De Biase D, Pennacchietti E.</t>
  </si>
  <si>
    <t>Mol Microbiol. 2012 Nov;86(4):770-86. doi: 10.1111/mmi.12020. Epub 2012 Sep 20.</t>
  </si>
  <si>
    <t>De Biase D</t>
  </si>
  <si>
    <t>10.1111/mmi.12020</t>
  </si>
  <si>
    <t>Shiga toxins</t>
  </si>
  <si>
    <t>Bergan J, Dyve Lingelem AB, Simm R, Skotland T, Sandvig K.</t>
  </si>
  <si>
    <t>Toxicon. 2012 Nov;60(6):1085-107. doi: 10.1016/j.toxicon.2012.07.016. Epub 2012 Aug 16.</t>
  </si>
  <si>
    <t>Bergan J</t>
  </si>
  <si>
    <t>10.1016/j.toxicon.2012.07.016</t>
  </si>
  <si>
    <t>Absence of O antigen suppresses Shigella flexneri IcsA autochaperone region mutations</t>
  </si>
  <si>
    <t>Teh MY, Tran ENH, Morona R.</t>
  </si>
  <si>
    <t>Microbiology (Reading). 2012 Nov;158(Pt 11):2835-2850. doi: 10.1099/mic.0.062471-0. Epub 2012 Aug 30.</t>
  </si>
  <si>
    <t>10.1099/mic.0.062471-0</t>
  </si>
  <si>
    <t>Filopodium retraction is controlled by adhesion to its tip</t>
  </si>
  <si>
    <t>Romero S, Quatela A, Bornschlögl T, Guadagnini S, Bassereau P, Tran Van Nhieu G.</t>
  </si>
  <si>
    <t>J Cell Sci. 2012 Nov 1;125(Pt 21):4999-5004. doi: 10.1242/jcs.104778. Epub 2012 Aug 16.</t>
  </si>
  <si>
    <t>Romero S</t>
  </si>
  <si>
    <t>PMC3533388</t>
  </si>
  <si>
    <t>10.1242/jcs.104778</t>
  </si>
  <si>
    <t>2012 Nov 1</t>
  </si>
  <si>
    <t>Modulation of phenotypic and functional maturation of dendritic cells by intestinal bacteria and gliadin: relevance for celiac disease</t>
  </si>
  <si>
    <t>De Palma G, Kamanova J, Cinova J, Olivares M, Drasarova H, Tuckova L, Sanz Y.</t>
  </si>
  <si>
    <t>J Leukoc Biol. 2012 Nov;92(5):1043-54. doi: 10.1189/jlb.1111581. Epub 2012 Aug 13.</t>
  </si>
  <si>
    <t>De Palma G</t>
  </si>
  <si>
    <t>J Leukoc Biol</t>
  </si>
  <si>
    <t>10.1189/jlb.1111581</t>
  </si>
  <si>
    <t>Differential modulation of intracellular survival of cytosolic and vacuolar pathogens by curcumin</t>
  </si>
  <si>
    <t>Marathe SA, Sen M, Dasgupta I, Chakravortty D.</t>
  </si>
  <si>
    <t>Antimicrob Agents Chemother. 2012 Nov;56(11):5555-67. doi: 10.1128/AAC.00496-12. Epub 2012 Aug 13.</t>
  </si>
  <si>
    <t>Marathe SA</t>
  </si>
  <si>
    <t>PMC3486527</t>
  </si>
  <si>
    <t>10.1128/AAC.00496-12</t>
  </si>
  <si>
    <t>PA2800 plays an important role in both antibiotic susceptibility and virulence in Pseudomonas aeruginosa</t>
  </si>
  <si>
    <t>Shen L, Gao X, Wei J, Chen L, Zhao X, Li B, Duan K.</t>
  </si>
  <si>
    <t>Curr Microbiol. 2012 Nov;65(5):601-9. doi: 10.1007/s00284-012-0196-2. Epub 2012 Aug 10.</t>
  </si>
  <si>
    <t>10.1007/s00284-012-0196-2</t>
  </si>
  <si>
    <t>Emergence of a novel Shigella flexneri serotype 1d in China</t>
  </si>
  <si>
    <t>Luo X, Sun Q, Lan R, Wang J, Li Z, Xia S, Zhang J, Wang Y, Jin D, Wang Y, Yuan X, Yu B, Cui Z, Xu J.</t>
  </si>
  <si>
    <t>Diagn Microbiol Infect Dis. 2012 Nov;74(3):316-9. doi: 10.1016/j.diagmicrobio.2012.06.022. Epub 2012 Jul 31.</t>
  </si>
  <si>
    <t>10.1016/j.diagmicrobio.2012.06.022</t>
  </si>
  <si>
    <t>Outer membrane vesicles of Shigella boydii type 4 induce passive immunity in neonatal mice</t>
  </si>
  <si>
    <t>Mitra S, Barman S, Nag D, Sinha R, Saha DR, Koley H.</t>
  </si>
  <si>
    <t>FEMS Immunol Med Microbiol. 2012 Nov;66(2):240-50. doi: 10.1111/j.1574-695X.2012.01004.x. Epub 2012 Aug 1.</t>
  </si>
  <si>
    <t>FEMS Immunol Med Microbiol</t>
  </si>
  <si>
    <t>10.1111/j.1574-695X.2012.01004.x</t>
  </si>
  <si>
    <t>Shigella flexneri O-antigens revisited: final elucidation of the O-acetylation profiles and a survey of the O-antigen structure diversity</t>
  </si>
  <si>
    <t>Perepelov AV, Shekht ME, Liu B, Shevelev SD, Ledov VA, Senchenkova SN, L'vov VL, Shashkov AS, Feng L, Aparin PG, Wang L, Knirel YA.</t>
  </si>
  <si>
    <t>FEMS Immunol Med Microbiol. 2012 Nov;66(2):201-10. doi: 10.1111/j.1574-695X.2012.01000.x. Epub 2012 Jul 17.</t>
  </si>
  <si>
    <t>10.1111/j.1574-695X.2012.01000.x</t>
  </si>
  <si>
    <t>Shifting dominance of Shigella species in men who have sex with men</t>
  </si>
  <si>
    <t>Ratnayake R, Allard R, Pilon PA.</t>
  </si>
  <si>
    <t>Epidemiol Infect. 2012 Nov;140(11):2082-6. doi: 10.1017/S0950268812000738. Epub 2012 Apr 23.</t>
  </si>
  <si>
    <t>Ratnayake R</t>
  </si>
  <si>
    <t>10.1017/S0950268812000738</t>
  </si>
  <si>
    <t>Estimating variation within the genes and inferring the phylogeny of 186 sequenced diverse Escherichia coli genomes</t>
  </si>
  <si>
    <t>Kaas RS, Friis C, Ussery DW, Aarestrup FM.</t>
  </si>
  <si>
    <t>BMC Genomics. 2012 Oct 31;13:577. doi: 10.1186/1471-2164-13-577.</t>
  </si>
  <si>
    <t>Kaas RS</t>
  </si>
  <si>
    <t>PMC3575317</t>
  </si>
  <si>
    <t>10.1186/1471-2164-13-577</t>
  </si>
  <si>
    <t>2012 Oct 31</t>
  </si>
  <si>
    <t>Structural and functional studies of the phage Sf6 terminase small subunit reveal a DNA-spooling device facilitated by structural plasticity</t>
  </si>
  <si>
    <t>Zhao H, Kamau YN, Christensen TE, Tang L.</t>
  </si>
  <si>
    <t>J Mol Biol. 2012 Oct 26;423(3):413-26. doi: 10.1016/j.jmb.2012.07.016. Epub 2012 Jul 31.</t>
  </si>
  <si>
    <t>PMC3572731</t>
  </si>
  <si>
    <t>NIHMS398480</t>
  </si>
  <si>
    <t>10.1016/j.jmb.2012.07.016</t>
  </si>
  <si>
    <t>2012 Oct 26</t>
  </si>
  <si>
    <t>Chemical composition, antioxidant and antibacterial activities of the leaf essential oil of Juglans regia L. and its constituents</t>
  </si>
  <si>
    <t>Rather MA, Dar BA, Dar MY, Wani BA, Shah WA, Bhat BA, Ganai BA, Bhat KA, Anand R, Qurishi MA.</t>
  </si>
  <si>
    <t>Phytomedicine. 2012 Oct 15;19(13):1185-90. doi: 10.1016/j.phymed.2012.07.018. Epub 2012 Aug 27.</t>
  </si>
  <si>
    <t>Rather MA</t>
  </si>
  <si>
    <t>10.1016/j.phymed.2012.07.018</t>
  </si>
  <si>
    <t>2012 Oct 15</t>
  </si>
  <si>
    <t>Surveillance of travel-associated gastrointestinal infections in Norway, 2009-2010: are they all actually imported?</t>
  </si>
  <si>
    <t>Guzman-Herrador B, Vold L, Nygard K.</t>
  </si>
  <si>
    <t>Euro Surveill. 2012 Oct 11;17(41):20294.</t>
  </si>
  <si>
    <t>Guzman-Herrador B</t>
  </si>
  <si>
    <t>2012 Oct 11</t>
  </si>
  <si>
    <t>Expression of Shigella flexneri gluQ-rs gene is linked to dksA and controlled by a transcriptional terminator</t>
  </si>
  <si>
    <t>Caballero VC, Toledo VP, Maturana C, Fisher CR, Payne SM, Salazar JC.</t>
  </si>
  <si>
    <t>BMC Microbiol. 2012 Oct 5;12:226. doi: 10.1186/1471-2180-12-226.</t>
  </si>
  <si>
    <t>Caballero VC</t>
  </si>
  <si>
    <t>PMC3542578</t>
  </si>
  <si>
    <t>10.1186/1471-2180-12-226</t>
  </si>
  <si>
    <t>2012 Oct 5</t>
  </si>
  <si>
    <t>Bacteriology of a most popular street food (Panipuri) and inhibitory effect of essential oils on bacterial growth</t>
  </si>
  <si>
    <t>Das M, Rath CC, Mohapatra UB.</t>
  </si>
  <si>
    <t>J Food Sci Technol. 2012 Oct;49(5):564-71. doi: 10.1007/s13197-010-0202-2. Epub 2011 Jan 12.</t>
  </si>
  <si>
    <t>PMC3550854</t>
  </si>
  <si>
    <t>10.1007/s13197-010-0202-2</t>
  </si>
  <si>
    <t>2012 Oct</t>
  </si>
  <si>
    <t>Multidrug-resistant Shigella flexneri bacteremia in an immunocompetent adult</t>
  </si>
  <si>
    <t>Munim FC, Vandana KE, Acharya V, Mukhopadhyay C.</t>
  </si>
  <si>
    <t>Indian J Pathol Microbiol. 2012 Oct-Dec;55(4):607-8. doi: 10.4103/0377-4929.107855.</t>
  </si>
  <si>
    <t>Munim FC</t>
  </si>
  <si>
    <t>10.4103/0377-4929.107855</t>
  </si>
  <si>
    <t>2012 Oct-Dec</t>
  </si>
  <si>
    <t>[Drug resistance and molecular epidemiology of Shigella isolated from children with diarrhea]</t>
  </si>
  <si>
    <t>Zhang CL, Shen LM, Chu X, Mao JF, Dong HL.</t>
  </si>
  <si>
    <t>Zhonghua Er Ke Za Zhi. 2012 Oct;50(10):777-81.</t>
  </si>
  <si>
    <t>Can latent synergism of intestinal pathogens be responsible for inflammaging process causing Reiter's syndrome in a young patient HLA-B27 infected by atypical pathogens? A holistic view and clinical biochemical reinterpretation</t>
  </si>
  <si>
    <t>Del Boccio M, Lobefalo L, Pennelli A, Toniato E, Martinotti S, Tenaglia R, Neri G, Del Boccio G, Gallenga PE.</t>
  </si>
  <si>
    <t>J Biol Regul Homeost Agents. 2012 Oct-Dec;26(4):741-55.</t>
  </si>
  <si>
    <t>Del Boccio M</t>
  </si>
  <si>
    <t>J Biol Regul Homeost Agents</t>
  </si>
  <si>
    <t>[Infection frequency in patients with chronic idiopathic ulcerative colitis]</t>
  </si>
  <si>
    <t>Yamamoto-Furusho JK, de León-Rendón JL, Rodas L.</t>
  </si>
  <si>
    <t>Rev Gastroenterol Mex. 2012 Oct-Dec;77(4):186-92. doi: 10.1016/j.rgmx.2012.07.042. Epub 2012 Nov 15.</t>
  </si>
  <si>
    <t>Yamamoto-Furusho JK</t>
  </si>
  <si>
    <t>10.1016/j.rgmx.2012.07.042</t>
  </si>
  <si>
    <t>Enteropathogens associated with acute diarrhea in a tertiary hospital of Bangladesh</t>
  </si>
  <si>
    <t>Kabir MR, Hossain MA, Paul SK, Mahmud C, Ahmad S, Mahmud NU, Sultana S, Yesmin T, Hoque SM, Habiba U, Rahman MA, Kobayashi N.</t>
  </si>
  <si>
    <t>Mymensingh Med J. 2012 Oct;21(4):618-23.</t>
  </si>
  <si>
    <t>Kabir MR</t>
  </si>
  <si>
    <t>Lessons from Anaplasma phagocytophilum: chromatin remodeling by bacterial effectors</t>
  </si>
  <si>
    <t>Rennoll-Bankert KE, Dumler JS.</t>
  </si>
  <si>
    <t>Infect Disord Drug Targets. 2012 Oct;12(5):380-7. doi: 10.2174/187152612804142242.</t>
  </si>
  <si>
    <t>Rennoll-Bankert KE</t>
  </si>
  <si>
    <t>PMC3664514</t>
  </si>
  <si>
    <t>10.2174/187152612804142242</t>
  </si>
  <si>
    <t>Uptake of Shigella-containing pseudopodia by neighboring epithelial cells at tricellular junctions via non-canonical clathrin-dependent trafficking pathway</t>
  </si>
  <si>
    <t>Fukumatsu M, Ogawa M, Kim M, Mimuro H, Sasakawa C.</t>
  </si>
  <si>
    <t>Virulence. 2012 Oct 1;3(6):515-8. doi: 10.4161/viru.21740. Epub 2012 Oct 1.</t>
  </si>
  <si>
    <t>Fukumatsu M</t>
  </si>
  <si>
    <t>PMC3524151</t>
  </si>
  <si>
    <t>10.4161/viru.21740</t>
  </si>
  <si>
    <t>2012 Oct 1</t>
  </si>
  <si>
    <t>Effect of x-ray treatments on pathogenic bacteria, inherent microbiota, color, and texture on parsley leaves</t>
  </si>
  <si>
    <t>Mahmoud BS.</t>
  </si>
  <si>
    <t>Foodborne Pathog Dis. 2012 Oct;9(10):922-7. doi: 10.1089/fpd.2012.1191.</t>
  </si>
  <si>
    <t>10.1089/fpd.2012.1191</t>
  </si>
  <si>
    <t>[What does ESBL mean?]</t>
  </si>
  <si>
    <t>Kaase M, Kern WV.</t>
  </si>
  <si>
    <t>Dtsch Med Wochenschr. 2012 Oct;137(40):2010-3. doi: 10.1055/s-0032-1305294. Epub 2012 Sep 28.</t>
  </si>
  <si>
    <t>Kaase M</t>
  </si>
  <si>
    <t>10.1055/s-0032-1305294</t>
  </si>
  <si>
    <t>Phytochemical screening and antimicrobial activity of Coccinia cordifolia L. plant</t>
  </si>
  <si>
    <t>Khatun S, Pervin F, Karim MR, Ashraduzzaman M, Rosma A.</t>
  </si>
  <si>
    <t>Pak J Pharm Sci. 2012 Oct;25(4):757-61.</t>
  </si>
  <si>
    <t>Khatun S</t>
  </si>
  <si>
    <t>Hemagglutinating activity is directly correlated with colonization ability of shigellae in suckling mouse model</t>
  </si>
  <si>
    <t>Mitra S, Saha DR, Pal A, Niyogi SK, Mitra U, Koley H.</t>
  </si>
  <si>
    <t>Can J Microbiol. 2012 Oct;58(10):1159-66. doi: 10.1139/w2012-095. Epub 2012 Sep 14.</t>
  </si>
  <si>
    <t>10.1139/w2012-095</t>
  </si>
  <si>
    <t>Screening of probiotic lactobacilli for inhibition of Shigella sonnei and the macromolecules involved in inhibition</t>
  </si>
  <si>
    <t>Zhang YC, Zhang LW, Ma W, Yi HX, Yang X, Du M, Shan YJ, Han X, Zhang LL.</t>
  </si>
  <si>
    <t>Anaerobe. 2012 Oct;18(5):498-503. doi: 10.1016/j.anaerobe.2012.08.007. Epub 2012 Aug 28.</t>
  </si>
  <si>
    <t>Zhang YC</t>
  </si>
  <si>
    <t>10.1016/j.anaerobe.2012.08.007</t>
  </si>
  <si>
    <t>Microbiota, innate immune system, and gastrointestinal muscle: ongoing studies</t>
  </si>
  <si>
    <t>Tattoli I, Petitta C, Scirocco A, Ammoscato F, Cicenia A, Severi C.</t>
  </si>
  <si>
    <t>J Clin Gastroenterol. 2012 Oct;46 Suppl:S6-11. doi: 10.1097/MCG.0b013e318265ea7d.</t>
  </si>
  <si>
    <t>J Clin Gastroenterol</t>
  </si>
  <si>
    <t>10.1097/MCG.0b013e318265ea7d</t>
  </si>
  <si>
    <t>Genotypes and antimicrobial profiles of Shigella sonnei isolates from diarrheal patients circulating in Beijing between 2002 and 2007</t>
  </si>
  <si>
    <t>Qu F, Bao C, Chen S, Cui E, Guo T, Wang H, Zhang J, Wang H, Tang YW, Mao Y.</t>
  </si>
  <si>
    <t>Diagn Microbiol Infect Dis. 2012 Oct;74(2):166-70. doi: 10.1016/j.diagmicrobio.2012.06.026. Epub 2012 Jul 31.</t>
  </si>
  <si>
    <t>PMC7127854</t>
  </si>
  <si>
    <t>10.1016/j.diagmicrobio.2012.06.026</t>
  </si>
  <si>
    <t>Prospective evaluation of a matrix-assisted laser desorption ionization-time of flight mass spectrometry system in a hospital clinical microbiology laboratory for identification of bacteria and yeasts: a bench-by-bench study for assessing the impact on time to identification and cost-effectiveness</t>
  </si>
  <si>
    <t>Tan KE, Ellis BC, Lee R, Stamper PD, Zhang SX, Carroll KC.</t>
  </si>
  <si>
    <t>J Clin Microbiol. 2012 Oct;50(10):3301-8. doi: 10.1128/JCM.01405-12. Epub 2012 Aug 1.</t>
  </si>
  <si>
    <t>Tan KE</t>
  </si>
  <si>
    <t>PMC3457442</t>
  </si>
  <si>
    <t>10.1128/JCM.01405-12</t>
  </si>
  <si>
    <t>Prevalence of Staphylococcus aureus and methicillin-resistant S. aureus (MRSA) in food samples associated with foodborne illness in Alberta, Canada from 2007 to 2010</t>
  </si>
  <si>
    <t>Crago B, Ferrato C, Drews SJ, Svenson LW, Tyrrell G, Louie M.</t>
  </si>
  <si>
    <t>Food Microbiol. 2012 Oct;32(1):202-5. doi: 10.1016/j.fm.2012.04.012. Epub 2012 May 9.</t>
  </si>
  <si>
    <t>Crago B</t>
  </si>
  <si>
    <t>10.1016/j.fm.2012.04.012</t>
  </si>
  <si>
    <t>VirB-mediated positive feedback control of the virulence gene regulatory cascade of Shigella flexneri</t>
  </si>
  <si>
    <t>Kane KA, Dorman CJ.</t>
  </si>
  <si>
    <t>J Bacteriol. 2012 Oct;194(19):5264-73. doi: 10.1128/JB.00800-12. Epub 2012 Jul 20.</t>
  </si>
  <si>
    <t>Kane KA</t>
  </si>
  <si>
    <t>PMC3457218</t>
  </si>
  <si>
    <t>10.1128/JB.00800-12</t>
  </si>
  <si>
    <t>Early strains of multidrug-resistant Salmonella enterica serovar Kentucky sequence type 198 from Southeast Asia harbor Salmonella genomic island 1-J variants with a novel insertion sequence</t>
  </si>
  <si>
    <t>Le Hello S, Weill FX, Guibert V, Praud K, Cloeckaert A, Doublet B.</t>
  </si>
  <si>
    <t>Antimicrob Agents Chemother. 2012 Oct;56(10):5096-102. doi: 10.1128/AAC.00732-12. Epub 2012 Jul 16.</t>
  </si>
  <si>
    <t>PMC3457378</t>
  </si>
  <si>
    <t>10.1128/AAC.00732-12</t>
  </si>
  <si>
    <t>Changing trend of persistent diarrhoea in young children over two decades: observations from a large diarrhoeal disease hospital in Bangladesh</t>
  </si>
  <si>
    <t>Das SK, Faruque AS, Chisti MJ, Malek MA, Salam MA, Sack DA.</t>
  </si>
  <si>
    <t>Acta Paediatr. 2012 Oct;101(10):e452-7. doi: 10.1111/j.1651-2227.2012.02761.x. Epub 2012 Jul 7.</t>
  </si>
  <si>
    <t>10.1111/j.1651-2227.2012.02761.x</t>
  </si>
  <si>
    <t>Spectroscopic studies and biological evaluation of some transition metal complexes of azo Schiff-base ligand derived from (1-phenyl-2,3-dimethyl-4-aminopyrazol-5-one) and 5-((4-chlorophenyl)diazenyl)-2-hydroxybenzaldehyde</t>
  </si>
  <si>
    <t>Anitha C, Sheela CD, Tharmaraj P, Sumathi S.</t>
  </si>
  <si>
    <t>Spectrochim Acta A Mol Biomol Spectrosc. 2012 Oct;96:493-500. doi: 10.1016/j.saa.2012.05.053. Epub 2012 Jun 2.</t>
  </si>
  <si>
    <t>Anitha C</t>
  </si>
  <si>
    <t>10.1016/j.saa.2012.05.053</t>
  </si>
  <si>
    <t>A suggested new bacteriophage genus: "Viunalikevirus"</t>
  </si>
  <si>
    <t>Adriaenssens EM, Ackermann HW, Anany H, Blasdel B, Connerton IF, Goulding D, Griffiths MW, Hooton SP, Kutter EM, Kropinski AM, Lee JH, Maes M, Pickard D, Ryu S, Sepehrizadeh Z, Shahrbabak SS, Toribio AL, Lavigne R.</t>
  </si>
  <si>
    <t>Arch Virol. 2012 Oct;157(10):2035-46. doi: 10.1007/s00705-012-1360-5. Epub 2012 Jun 17.</t>
  </si>
  <si>
    <t>Adriaenssens EM</t>
  </si>
  <si>
    <t>PMC4174289</t>
  </si>
  <si>
    <t>10.1007/s00705-012-1360-5</t>
  </si>
  <si>
    <t>Diarrhea etiology in a pediatric emergency department: a case control study</t>
  </si>
  <si>
    <t>Denno DM, Shaikh N, Stapp JR, Qin X, Hutter CM, Hoffman V, Mooney JC, Wood KM, Stevens HJ, Jones R, Tarr PI, Klein EJ.</t>
  </si>
  <si>
    <t>Clin Infect Dis. 2012 Oct;55(7):897-904. doi: 10.1093/cid/cis553. Epub 2012 Jun 14.</t>
  </si>
  <si>
    <t>Denno DM</t>
  </si>
  <si>
    <t>PMC3657524</t>
  </si>
  <si>
    <t>10.1093/cid/cis553</t>
  </si>
  <si>
    <t>NLRP10 enhances Shigella-induced pro-inflammatory responses</t>
  </si>
  <si>
    <t>Lautz K, Damm A, Menning M, Wenger J, Adam AC, Zigrino P, Kremmer E, Kufer TA.</t>
  </si>
  <si>
    <t>Cell Microbiol. 2012 Oct;14(10):1568-83. doi: 10.1111/j.1462-5822.2012.01822.x. Epub 2012 Jun 21.</t>
  </si>
  <si>
    <t>Lautz K</t>
  </si>
  <si>
    <t>10.1111/j.1462-5822.2012.01822.x</t>
  </si>
  <si>
    <t>An expert panel report of a proposed scientific model demonstrating the effectiveness of antibacterial handwash products</t>
  </si>
  <si>
    <t>Boyce JM, Dupont HL, Massaro J, Sack D, Schaffner DW.</t>
  </si>
  <si>
    <t>Am J Infect Control. 2012 Oct;40(8):742-9. doi: 10.1016/j.ajic.2011.09.016. Epub 2012 Feb 1.</t>
  </si>
  <si>
    <t>Boyce JM</t>
  </si>
  <si>
    <t>10.1016/j.ajic.2011.09.016</t>
  </si>
  <si>
    <t>[Characterisation of a CTX-M-15-producing Shigella sonnei in a Spanish patient who had not travelled abroad]</t>
  </si>
  <si>
    <t>Seral C, Rojo-Bezares B, Garrido A, Gude MJ, Sáenz Y, Castillo FJ.</t>
  </si>
  <si>
    <t>Enferm Infecc Microbiol Clin. 2012 Oct;30(8):469-71. doi: 10.1016/j.eimc.2011.11.015. Epub 2012 Jan 13.</t>
  </si>
  <si>
    <t>Seral C</t>
  </si>
  <si>
    <t>10.1016/j.eimc.2011.11.015</t>
  </si>
  <si>
    <t>Monitoring the incidence and causes of diseases potentially transmitted by food in Australia: annual report of the OzFoodNet network, 2010</t>
  </si>
  <si>
    <t>Commun Dis Intell Q Rep. 2012 Sep 30;36(3):E213-41.</t>
  </si>
  <si>
    <t>2012 Sep 30</t>
  </si>
  <si>
    <t>Characterization of lipid A profiles from Shigella flexneri variant X lipopolysaccharide</t>
  </si>
  <si>
    <t>Casabuono AC, van der Ploeg CA, Rogé AD, Bruno SB, Couto AS.</t>
  </si>
  <si>
    <t>Rapid Commun Mass Spectrom. 2012 Sep 15;26(17):2011-20. doi: 10.1002/rcm.6306.</t>
  </si>
  <si>
    <t>Casabuono AC</t>
  </si>
  <si>
    <t>10.1002/rcm.6306</t>
  </si>
  <si>
    <t>2012 Sep 15</t>
  </si>
  <si>
    <t>Mitsuokella jalaludinii inhibits growth of Salmonella enterica serovar Typhimurium</t>
  </si>
  <si>
    <t>Levine UY, Bearson SM, Stanton TB.</t>
  </si>
  <si>
    <t>Vet Microbiol. 2012 Sep 14;159(1-2):115-22. doi: 10.1016/j.vetmic.2012.03.027. Epub 2012 Mar 27.</t>
  </si>
  <si>
    <t>Levine UY</t>
  </si>
  <si>
    <t>10.1016/j.vetmic.2012.03.027</t>
  </si>
  <si>
    <t>2012 Sep 14</t>
  </si>
  <si>
    <t>Shigella effector IpaB-induced cholesterol relocation disrupts the Golgi complex and recycling network to inhibit host cell secretion</t>
  </si>
  <si>
    <t>Mounier J, Boncompain G, Senerovic L, Lagache T, Chrétien F, Perez F, Kolbe M, Olivo-Marin JC, Sansonetti PJ, Sauvonnet N.</t>
  </si>
  <si>
    <t>Cell Host Microbe. 2012 Sep 13;12(3):381-9. doi: 10.1016/j.chom.2012.07.010.</t>
  </si>
  <si>
    <t>Mounier J</t>
  </si>
  <si>
    <t>10.1016/j.chom.2012.07.010</t>
  </si>
  <si>
    <t>2012 Sep 13</t>
  </si>
  <si>
    <t>A phylogenomic analysis of Escherichia coli / Shigella group: implications of genomic features associated with pathogenicity and ecological adaptation</t>
  </si>
  <si>
    <t>Zhang Y, Lin K.</t>
  </si>
  <si>
    <t>BMC Evol Biol. 2012 Sep 7;12:174. doi: 10.1186/1471-2148-12-174.</t>
  </si>
  <si>
    <t>PMC3444427</t>
  </si>
  <si>
    <t>10.1186/1471-2148-12-174</t>
  </si>
  <si>
    <t>2012 Sep 7</t>
  </si>
  <si>
    <t>Spontaneous formation of IpaB ion channels in host cell membranes reveals how Shigella induces pyroptosis in macrophages</t>
  </si>
  <si>
    <t>Senerovic L, Tsunoda SP, Goosmann C, Brinkmann V, Zychlinsky A, Meissner F, Kolbe M.</t>
  </si>
  <si>
    <t>Cell Death Dis. 2012 Sep 6;3(9):e384. doi: 10.1038/cddis.2012.124.</t>
  </si>
  <si>
    <t>Senerovic L</t>
  </si>
  <si>
    <t>PMC3461361</t>
  </si>
  <si>
    <t>10.1038/cddis.2012.124</t>
  </si>
  <si>
    <t>2012 Sep 6</t>
  </si>
  <si>
    <t>Antimicrobial activity of Sesbania grandiflora flower polyphenol extracts on some pathogenic bacteria and growth stimulatory effect on the probiotic organism Lactobacillus acidophilus</t>
  </si>
  <si>
    <t>China R, Mukherjee S, Sen S, Bose S, Datta S, Koley H, Ghosh S, Dhar P.</t>
  </si>
  <si>
    <t>Microbiol Res. 2012 Sep 6;167(8):500-6. doi: 10.1016/j.micres.2012.04.003. Epub 2012 May 12.</t>
  </si>
  <si>
    <t>China R</t>
  </si>
  <si>
    <t>10.1016/j.micres.2012.04.003</t>
  </si>
  <si>
    <t>Identification of a divergent O-acetyltransferase gene oac 1b from Shigella flexneri serotype 1b strains</t>
  </si>
  <si>
    <t>Sun Q, Lan R, Wang Y, Wang J, Xia S, Wang Y, Zhang J, Yu D, Li Z, Jing H, Xu J.</t>
  </si>
  <si>
    <t>Emerg Microbes Infect. 2012 Sep;1(9):e21. doi: 10.1038/emi.2012.22. Epub 2012 Sep 5.</t>
  </si>
  <si>
    <t>PMC3630932</t>
  </si>
  <si>
    <t>10.1038/emi.2012.22</t>
  </si>
  <si>
    <t>2012 Sep</t>
  </si>
  <si>
    <t>Antimicrobial Activity of Trifoliate Orange (Poncirus trifoliate) Seed Extracts on Gram-Negative Food-borne Pathogens</t>
  </si>
  <si>
    <t>Kim SY, Shin KS.</t>
  </si>
  <si>
    <t>Prev Nutr Food Sci. 2012 Sep;17(3):228-33. doi: 10.3746/pnf.2012.17.3.228.</t>
  </si>
  <si>
    <t>PMC3866739</t>
  </si>
  <si>
    <t>10.3746/pnf.2012.17.3.228</t>
  </si>
  <si>
    <t>Analysis of Different Prognostic Indicators for Malnutrition and Shigella flexneri Infection Among the Children in Bangladesh</t>
  </si>
  <si>
    <t>Mahbub MM, Ahsan CR, Yasmin M, Nessa J.</t>
  </si>
  <si>
    <t>Indian J Microbiol. 2012 Sep;52(3):400-5. doi: 10.1007/s12088-012-0247-1. Epub 2012 Mar 31.</t>
  </si>
  <si>
    <t>Mahbub MM</t>
  </si>
  <si>
    <t>PMC3460126</t>
  </si>
  <si>
    <t>10.1007/s12088-012-0247-1</t>
  </si>
  <si>
    <t>Cytotoxic (A549) and antimicrobial effects of Methylobacterium sp. isolate (ERI-135) from Nilgiris forest soil, India</t>
  </si>
  <si>
    <t>Balachandran C, Duraipandiyan V, Ignacimuthu S.</t>
  </si>
  <si>
    <t>Asian Pac J Trop Biomed. 2012 Sep;2(9):712-6. doi: 10.1016/S2221-1691(12)60215-9.</t>
  </si>
  <si>
    <t>Balachandran C</t>
  </si>
  <si>
    <t>PMC3609372</t>
  </si>
  <si>
    <t>10.1016/S2221-1691(12)60215-9</t>
  </si>
  <si>
    <t>Bacterial etiology of acute diarrhea in children under five years of age</t>
  </si>
  <si>
    <t>Ansari S, Sherchand JB, Parajuli K, Mishra SK, Dahal RK, Shrestha S, Tandukar S, Pokhrel BM.</t>
  </si>
  <si>
    <t>J Nepal Health Res Counc. 2012 Sep;10(22):218-23.</t>
  </si>
  <si>
    <t>Ansari S</t>
  </si>
  <si>
    <t>[Detection of CTX-M-15 extended-spectrum beta-lactamase gene-producing Shigella sonnei from diffuse outbreak in Japan]</t>
  </si>
  <si>
    <t>Seto J, Inage M.</t>
  </si>
  <si>
    <t>Kansenshogaku Zasshi. 2012 Sep;86(5):608-9. doi: 10.11150/kansenshogakuzasshi.86.608.</t>
  </si>
  <si>
    <t>Seto J</t>
  </si>
  <si>
    <t>10.11150/kansenshogakuzasshi.86.608</t>
  </si>
  <si>
    <t>An activator for pyruvoyl-dependent l-aspartate α-decarboxylase is conserved in a small group of the γ-proteobacteria including Escherichia coli</t>
  </si>
  <si>
    <t>Nozaki S, Webb ME, Niki H.</t>
  </si>
  <si>
    <t>Microbiologyopen. 2012 Sep;1(3):298-310. doi: 10.1002/mbo3.34. Epub 2012 Aug 14.</t>
  </si>
  <si>
    <t>Nozaki S</t>
  </si>
  <si>
    <t>PMC3496974</t>
  </si>
  <si>
    <t>10.1002/mbo3.34</t>
  </si>
  <si>
    <t>Phylogeny rather than ecology or lifestyle biases the construction of Escherichia coli-Shigella genetic exchange communities</t>
  </si>
  <si>
    <t>Skippington E, Ragan MA.</t>
  </si>
  <si>
    <t>Open Biol. 2012 Sep;2(9):120112. doi: 10.1098/rsob.120112.</t>
  </si>
  <si>
    <t>Skippington E</t>
  </si>
  <si>
    <t>PMC3472396</t>
  </si>
  <si>
    <t>10.1098/rsob.120112</t>
  </si>
  <si>
    <t>Haemolytic-uraemic syndrome as a sequela of diarrhoeal disease</t>
  </si>
  <si>
    <t>Walker CL, Applegate JA, Black RE.</t>
  </si>
  <si>
    <t>J Health Popul Nutr. 2012 Sep;30(3):257-61. doi: 10.3329/jhpn.v30i3.12288.</t>
  </si>
  <si>
    <t>Walker CL</t>
  </si>
  <si>
    <t>PMC3489941</t>
  </si>
  <si>
    <t>10.3329/jhpn.v30i3.12288</t>
  </si>
  <si>
    <t>Diversity and antibiograms of bacterial organisms isolated from samples of household drinking-water consumed by HIV-positive individuals in rural settings, South Africa</t>
  </si>
  <si>
    <t>Samie A, Mashao MB, Bessong PO, NKgau TF, Momba MN, Obi CL.</t>
  </si>
  <si>
    <t>J Health Popul Nutr. 2012 Sep;30(3):241-9. doi: 10.3329/jhpn.v30i3.12286.</t>
  </si>
  <si>
    <t>Samie A</t>
  </si>
  <si>
    <t>PMC3489939</t>
  </si>
  <si>
    <t>10.3329/jhpn.v30i3.12286</t>
  </si>
  <si>
    <t>A new understanding of enteroaggregative Escherichia coli as an inflammatory pathogen</t>
  </si>
  <si>
    <t>Boll EJ, McCormick BA.</t>
  </si>
  <si>
    <t>Cell Adh Migr. 2012 Sep-Oct;6(5):413-8. doi: 10.4161/cam.21241. Epub 2012 Sep 1.</t>
  </si>
  <si>
    <t>Boll EJ</t>
  </si>
  <si>
    <t>Cell Adh Migr</t>
  </si>
  <si>
    <t>PMC3496678</t>
  </si>
  <si>
    <t>10.4161/cam.21241</t>
  </si>
  <si>
    <t>2012 Sep-Oct</t>
  </si>
  <si>
    <t>Flexibility of mobile laboratory unit in support of patient management during the 2007 Ebola-Zaire outbreak in the Democratic Republic of Congo</t>
  </si>
  <si>
    <t>Grolla A, Jones S, Kobinger G, Sprecher A, Girard G, Yao M, Roth C, Artsob H, Feldmann H, Strong JE.</t>
  </si>
  <si>
    <t>Zoonoses Public Health. 2012 Sep;59 Suppl 2:151-7. doi: 10.1111/j.1863-2378.2012.01477.x.</t>
  </si>
  <si>
    <t>Grolla A</t>
  </si>
  <si>
    <t>10.1111/j.1863-2378.2012.01477.x</t>
  </si>
  <si>
    <t>Quinolone-resistant Shigella flexneri isolated in a patient who travelled to India</t>
  </si>
  <si>
    <t>Jeon YL, Nam YS, Lim G, Cho SY, Kim YT, Jang JH, Kim J, Park M, Lee HJ.</t>
  </si>
  <si>
    <t>Ann Lab Med. 2012 Sep;32(5):366-9. doi: 10.3343/alm.2012.32.5.366. Epub 2012 Aug 13.</t>
  </si>
  <si>
    <t>Jeon YL</t>
  </si>
  <si>
    <t>PMC3427826</t>
  </si>
  <si>
    <t>10.3343/alm.2012.32.5.366</t>
  </si>
  <si>
    <t>The emergence and spread of dysentery</t>
  </si>
  <si>
    <t>Feil EJ.</t>
  </si>
  <si>
    <t>Nat Genet. 2012 Sep;44(9):964-5. doi: 10.1038/ng.2389.</t>
  </si>
  <si>
    <t>Feil EJ</t>
  </si>
  <si>
    <t>Nat Genet</t>
  </si>
  <si>
    <t>10.1038/ng.2389</t>
  </si>
  <si>
    <t>Complete genome sequence of Salmonella bacteriophage SS3e</t>
  </si>
  <si>
    <t>Kim SH, Park JH, Lee BK, Kwon HJ, Shin JH, Kim J, Kim S.</t>
  </si>
  <si>
    <t>J Virol. 2012 Sep;86(18):10253-4. doi: 10.1128/JVI.01550-12.</t>
  </si>
  <si>
    <t>PMC3446566</t>
  </si>
  <si>
    <t>10.1128/JVI.01550-12</t>
  </si>
  <si>
    <t>Dendrimers branch out to support mucosal integrity</t>
  </si>
  <si>
    <t>Kelleher D.</t>
  </si>
  <si>
    <t>EMBO Mol Med. 2012 Sep;4(9):860-2. doi: 10.1002/emmm.201201668. Epub 2012 Aug 22.</t>
  </si>
  <si>
    <t>Kelleher D</t>
  </si>
  <si>
    <t>EMBO Mol Med</t>
  </si>
  <si>
    <t>PMC3491819</t>
  </si>
  <si>
    <t>10.1002/emmm.201201668</t>
  </si>
  <si>
    <t>Infectious disease: Genome sequencing reveals how Shigella sonnei spread around the world</t>
  </si>
  <si>
    <t>Greenhill C.</t>
  </si>
  <si>
    <t>Nat Rev Gastroenterol Hepatol. 2012 Sep;9(9):487. doi: 10.1038/nrgastro.2012.160. Epub 2012 Aug 21.</t>
  </si>
  <si>
    <t>Greenhill C</t>
  </si>
  <si>
    <t>10.1038/nrgastro.2012.160</t>
  </si>
  <si>
    <t>Molecular profiling of antimicrobial resistance and integron association of multidrug-resistant clinical isolates of Shigella species from Faisalabad, Pakistan</t>
  </si>
  <si>
    <t>Tariq A, Haque A, Ali A, Bashir S, Habeeb MA, Salman M, Sarwar Y.</t>
  </si>
  <si>
    <t>Can J Microbiol. 2012 Sep;58(9):1047-54. doi: 10.1139/w2012-085. Epub 2012 Aug 20.</t>
  </si>
  <si>
    <t>Tariq A</t>
  </si>
  <si>
    <t>10.1139/w2012-085</t>
  </si>
  <si>
    <t>Preventing acute gut wall damage in infectious diarrhoeas with glycosylated dendrimers</t>
  </si>
  <si>
    <t>Teo I, Toms SM, Marteyn B, Barata TS, Simpson P, Johnston KA, Schnupf P, Puhar A, Bell T, Tang C, Zloh M, Matthews S, Rendle PM, Sansonetti PJ, Shaunak S.</t>
  </si>
  <si>
    <t>EMBO Mol Med. 2012 Sep;4(9):866-81. doi: 10.1002/emmm.201201290. Epub 2012 Aug 6.</t>
  </si>
  <si>
    <t>Teo I</t>
  </si>
  <si>
    <t>PMC3491821</t>
  </si>
  <si>
    <t>10.1002/emmm.201201290</t>
  </si>
  <si>
    <t>Shigella sonnei genome sequencing and phylogenetic analysis indicate recent global dissemination from Europe</t>
  </si>
  <si>
    <t>Holt KE, Baker S, Weill FX, Holmes EC, Kitchen A, Yu J, Sangal V, Brown DJ, Coia JE, Kim DW, Choi SY, Kim SH, da Silveira WD, Pickard DJ, Farrar JJ, Parkhill J, Dougan G, Thomson NR.</t>
  </si>
  <si>
    <t>Nat Genet. 2012 Sep;44(9):1056-9. doi: 10.1038/ng.2369. Epub 2012 Aug 5.</t>
  </si>
  <si>
    <t>PMC3442231</t>
  </si>
  <si>
    <t>UKMS49152</t>
  </si>
  <si>
    <t>10.1038/ng.2369</t>
  </si>
  <si>
    <t>Invited commentary: assessing mechanistic interaction between coinfecting pathogens for diarrheal disease</t>
  </si>
  <si>
    <t>Vanderweele TJ.</t>
  </si>
  <si>
    <t>Am J Epidemiol. 2012 Sep 1;176(5):396-9. doi: 10.1093/aje/kws214. Epub 2012 Jul 25.</t>
  </si>
  <si>
    <t>Vanderweele TJ</t>
  </si>
  <si>
    <t>PMC3499113</t>
  </si>
  <si>
    <t>10.1093/aje/kws214</t>
  </si>
  <si>
    <t>2012 Sep 1</t>
  </si>
  <si>
    <t>Geographic, symptomatic and laboratory predictors of parasitic and bacterial causes of diarrhoea in travellers</t>
  </si>
  <si>
    <t>McGregor AC, Whitty CJ, Wright SG.</t>
  </si>
  <si>
    <t>Trans R Soc Trop Med Hyg. 2012 Sep;106(9):549-53. doi: 10.1016/j.trstmh.2012.04.008. Epub 2012 Jul 20.</t>
  </si>
  <si>
    <t>10.1016/j.trstmh.2012.04.008</t>
  </si>
  <si>
    <t>Anti-proliferative effect of 23,24-dihydrocucurbitacin F on human prostate cancer cells through induction of actin aggregation and cofilin-actin rod formation</t>
  </si>
  <si>
    <t>Ren S, Ouyang DY, Saltis M, Xu LH, Zha QB, Cai JY, He XH.</t>
  </si>
  <si>
    <t>Cancer Chemother Pharmacol. 2012 Sep;70(3):415-24. doi: 10.1007/s00280-012-1921-z. Epub 2012 Jul 20.</t>
  </si>
  <si>
    <t>Ren S</t>
  </si>
  <si>
    <t>Cancer Chemother Pharmacol</t>
  </si>
  <si>
    <t>10.1007/s00280-012-1921-z</t>
  </si>
  <si>
    <t>Molecular dynamics simulations of carbohydrate-mimetic haptens in complex with a complementary anti-carbohydrate antibody</t>
  </si>
  <si>
    <t>Shi Y, Pinto BM.</t>
  </si>
  <si>
    <t>Carbohydr Res. 2012 Sep 1;358:89-95. doi: 10.1016/j.carres.2012.05.024. Epub 2012 Jun 5.</t>
  </si>
  <si>
    <t>10.1016/j.carres.2012.05.024</t>
  </si>
  <si>
    <t>Multicenter evaluation of a sequence-based protocol for subtyping Shiga toxins and standardizing Stx nomenclature</t>
  </si>
  <si>
    <t>Scheutz F, Teel LD, Beutin L, Piérard D, Buvens G, Karch H, Mellmann A, Caprioli A, Tozzoli R, Morabito S, Strockbine NA, Melton-Celsa AR, Sanchez M, Persson S, O'Brien AD.</t>
  </si>
  <si>
    <t>J Clin Microbiol. 2012 Sep;50(9):2951-63. doi: 10.1128/JCM.00860-12. Epub 2012 Jul 3.</t>
  </si>
  <si>
    <t>Scheutz F</t>
  </si>
  <si>
    <t>PMC3421821</t>
  </si>
  <si>
    <t>10.1128/JCM.00860-12</t>
  </si>
  <si>
    <t>Novel polymer anchored Cr(III) Schiff base complexes: synthesis, characterization and antimicrobial properties</t>
  </si>
  <si>
    <t>Selvi C, Nartop D.</t>
  </si>
  <si>
    <t>Spectrochim Acta A Mol Biomol Spectrosc. 2012 Sep;95:165-71. doi: 10.1016/j.saa.2012.04.079. Epub 2012 May 3.</t>
  </si>
  <si>
    <t>Selvi C</t>
  </si>
  <si>
    <t>10.1016/j.saa.2012.04.079</t>
  </si>
  <si>
    <t>High-intensity 405 nm light inactivation of Listeria monocytogenes</t>
  </si>
  <si>
    <t>Endarko E, Maclean M, Timoshkin IV, MacGregor SJ, Anderson JG.</t>
  </si>
  <si>
    <t>Photochem Photobiol. 2012 Sep-Oct;88(5):1280-6. doi: 10.1111/j.1751-1097.2012.01173.x. Epub 2012 Jun 6.</t>
  </si>
  <si>
    <t>Endarko E</t>
  </si>
  <si>
    <t>Photochem Photobiol</t>
  </si>
  <si>
    <t>10.1111/j.1751-1097.2012.01173.x</t>
  </si>
  <si>
    <t>Intestinal microbial community diversity between healthy and orally infected rabbit with Entamoeba histolytica by ERIC-PCR</t>
  </si>
  <si>
    <t>He GZ, Deng SX, Qian N.</t>
  </si>
  <si>
    <t>Parasitol Res. 2012 Sep;111(3):1123-6. doi: 10.1007/s00436-012-2942-6. Epub 2012 May 5.</t>
  </si>
  <si>
    <t>He GZ</t>
  </si>
  <si>
    <t>10.1007/s00436-012-2942-6</t>
  </si>
  <si>
    <t>Etiology of acute diarrhea due to enteropathogenic bacteria in Beijing, China</t>
  </si>
  <si>
    <t>Qu M, Deng Y, Zhang X, Liu G, Huang Y, Lin C, Li J, Yan H, Li X, Jia L, Kan B, Huang F, Wang Q.</t>
  </si>
  <si>
    <t>J Infect. 2012 Sep;65(3):214-22. doi: 10.1016/j.jinf.2012.04.010. Epub 2012 Apr 27.</t>
  </si>
  <si>
    <t>10.1016/j.jinf.2012.04.010</t>
  </si>
  <si>
    <t>Bacteremia and intrauterine infection with Shigella sonnei in a pregnant woman with AIDS</t>
  </si>
  <si>
    <t>Markham KB, Backes C Jr, Samuels P.</t>
  </si>
  <si>
    <t>Arch Gynecol Obstet. 2012 Sep;286(3):799-801. doi: 10.1007/s00404-012-2310-x. Epub 2012 Mar 31.</t>
  </si>
  <si>
    <t>Markham KB</t>
  </si>
  <si>
    <t>Arch Gynecol Obstet</t>
  </si>
  <si>
    <t>10.1007/s00404-012-2310-x</t>
  </si>
  <si>
    <t>Bacterial aetiology of diarrhoeal diseases and antimicrobial resistance in Dhaka, Bangladesh, 2005-2008</t>
  </si>
  <si>
    <t>Ahmed D, Hoque A, Elahi MS, Endtz HP, Hossain MA.</t>
  </si>
  <si>
    <t>Epidemiol Infect. 2012 Sep;140(9):1678-84. doi: 10.1017/S0950268811002135. Epub 2011 Nov 1.</t>
  </si>
  <si>
    <t>Ahmed D</t>
  </si>
  <si>
    <t>10.1017/S0950268811002135</t>
  </si>
  <si>
    <t>Structurally distinct bacterial TBC-like GAPs link Arf GTPase to Rab1 inactivation to counteract host defenses</t>
  </si>
  <si>
    <t>Dong N, Zhu Y, Lu Q, Hu L, Zheng Y, Shao F.</t>
  </si>
  <si>
    <t>Cell. 2012 Aug 31;150(5):1029-41. doi: 10.1016/j.cell.2012.06.050.</t>
  </si>
  <si>
    <t>Dong N</t>
  </si>
  <si>
    <t>10.1016/j.cell.2012.06.050</t>
  </si>
  <si>
    <t>2012 Aug 31</t>
  </si>
  <si>
    <t>Ischemic colitis during interferon-ribavirin therapy for chronic hepatitis C: a case report</t>
  </si>
  <si>
    <t>Baik SJ, Kim TH, Yoo K, Moon IH, Cho MS.</t>
  </si>
  <si>
    <t>World J Gastroenterol. 2012 Aug 21;18(31):4233-6. doi: 10.3748/wjg.v18.i31.4233.</t>
  </si>
  <si>
    <t>Baik SJ</t>
  </si>
  <si>
    <t>PMC3422808</t>
  </si>
  <si>
    <t>10.3748/wjg.v18.i31.4233</t>
  </si>
  <si>
    <t>2012 Aug 21</t>
  </si>
  <si>
    <t>Bacterial virulence proteins as tools to rewire kinase pathways in yeast and immune cells</t>
  </si>
  <si>
    <t>Wei P, Wong WW, Park JS, Corcoran EE, Peisajovich SG, Onuffer JJ, Weiss A, Lim WA.</t>
  </si>
  <si>
    <t>Nature. 2012 Aug 16;488(7411):384-8. doi: 10.1038/nature11259.</t>
  </si>
  <si>
    <t>Wei P</t>
  </si>
  <si>
    <t>PMC3422413</t>
  </si>
  <si>
    <t>NIHMS380686</t>
  </si>
  <si>
    <t>10.1038/nature11259</t>
  </si>
  <si>
    <t>2012 Aug 16</t>
  </si>
  <si>
    <t>Antioxidant and antimicrobial potentials of Serbian red wines produced from international Vitis vinifera grape varieties</t>
  </si>
  <si>
    <t>Radovanović AN, Jovančićević BS, Radovanović BC, Mihajilov-Krstev T, Zvezdanović JB.</t>
  </si>
  <si>
    <t>J Sci Food Agric. 2012 Aug 15;92(10):2154-61. doi: 10.1002/jsfa.5601. Epub 2012 Feb 8.</t>
  </si>
  <si>
    <t>Radovanović AN</t>
  </si>
  <si>
    <t>J Sci Food Agric</t>
  </si>
  <si>
    <t>10.1002/jsfa.5601</t>
  </si>
  <si>
    <t>2012 Aug 15</t>
  </si>
  <si>
    <t>Quality characteristics of dehydrated egg yolk paneer and changes during storage</t>
  </si>
  <si>
    <t>Pawar DP, Das RM, Kumar Modi V.</t>
  </si>
  <si>
    <t>J Food Sci Technol. 2012 Aug;49(4):475-81. doi: 10.1007/s13197-011-0292-5. Epub 2011 Feb 7.</t>
  </si>
  <si>
    <t>Pawar DP</t>
  </si>
  <si>
    <t>PMC3550892</t>
  </si>
  <si>
    <t>10.1007/s13197-011-0292-5</t>
  </si>
  <si>
    <t>2012 Aug</t>
  </si>
  <si>
    <t>Acute diarrhea among military recruits</t>
  </si>
  <si>
    <t>Badawy AA, Gneidy MR, Ghoniemy AE.</t>
  </si>
  <si>
    <t>J Egypt Soc Parasitol. 2012 Aug;42(2):309-20. doi: 10.12816/0006319.</t>
  </si>
  <si>
    <t>Badawy AA</t>
  </si>
  <si>
    <t>J Egypt Soc Parasitol</t>
  </si>
  <si>
    <t>10.12816/0006319</t>
  </si>
  <si>
    <t>Purification, characterization and properties of phytase from Shigella sp. CD2</t>
  </si>
  <si>
    <t>Roy MP, Poddar M, Singh KK, Ghosh S.</t>
  </si>
  <si>
    <t>Indian J Biochem Biophys. 2012 Aug;49(4):266-71.</t>
  </si>
  <si>
    <t>Roy MP</t>
  </si>
  <si>
    <t>Reactive arthritis after Shigella gastroenteritis in American military in Afghanistan</t>
  </si>
  <si>
    <t>Martin DJ, White BK, Rossman MG.</t>
  </si>
  <si>
    <t>J Clin Rheumatol. 2012 Aug;18(5):257-8. doi: 10.1097/RHU.0b013e3182614bde.</t>
  </si>
  <si>
    <t>Martin DJ</t>
  </si>
  <si>
    <t>J Clin Rheumatol</t>
  </si>
  <si>
    <t>10.1097/RHU.0b013e3182614bde</t>
  </si>
  <si>
    <t>Development of colonic microflora as assessed by pyrosequencing in dairy calves fed waste milk</t>
  </si>
  <si>
    <t>Edrington TS, Dowd SE, Farrow RF, Hagevoort GR, Callaway TR, Anderson RC, Nisbet DJ.</t>
  </si>
  <si>
    <t>J Dairy Sci. 2012 Aug;95(8):4519-25. doi: 10.3168/jds.2011-5119.</t>
  </si>
  <si>
    <t>Edrington TS</t>
  </si>
  <si>
    <t>10.3168/jds.2011-5119</t>
  </si>
  <si>
    <t>Purification and genetic characterisation of the novel bacteriocin LS2 produced by the human oral strain Lactobacillus salivarius BGHO1</t>
  </si>
  <si>
    <t>Busarcevic M, Dalgalarrondo M.</t>
  </si>
  <si>
    <t>Int J Antimicrob Agents. 2012 Aug;40(2):127-34. doi: 10.1016/j.ijantimicag.2012.04.011. Epub 2012 Jun 26.</t>
  </si>
  <si>
    <t>Busarcevic M</t>
  </si>
  <si>
    <t>10.1016/j.ijantimicag.2012.04.011</t>
  </si>
  <si>
    <t>A novel marker for the species-specific detection and quantitation of Shigella sonnei by targeting a methylase gene</t>
  </si>
  <si>
    <t>Cho MS, Ahn TY, Joh K, Kwon OS, Jheong WH, Park DS.</t>
  </si>
  <si>
    <t>J Microbiol Biotechnol. 2012 Aug;22(8):1113-7. doi: 10.4014/jmb.1111.11006.</t>
  </si>
  <si>
    <t>Cho MS</t>
  </si>
  <si>
    <t>10.4014/jmb.1111.11006</t>
  </si>
  <si>
    <t>Comparison of fecal indicators with pathogenic bacteria and rotavirus in groundwater</t>
  </si>
  <si>
    <t>Ferguson AS, Layton AC, Mailloux BJ, Culligan PJ, Williams DE, Smartt AE, Sayler GS, Feighery J, McKay LD, Knappett PS, Alexandrova E, Arbit T, Emch M, Escamilla V, Ahmed KM, Alam MJ, Streatfield PK, Yunus M, van Geen A.</t>
  </si>
  <si>
    <t>Sci Total Environ. 2012 Aug 1;431:314-22. doi: 10.1016/j.scitotenv.2012.05.060. Epub 2012 Jun 14.</t>
  </si>
  <si>
    <t>Ferguson AS</t>
  </si>
  <si>
    <t>PMC3587152</t>
  </si>
  <si>
    <t>NIHMS387725</t>
  </si>
  <si>
    <t>10.1016/j.scitotenv.2012.05.060</t>
  </si>
  <si>
    <t>2012 Aug 1</t>
  </si>
  <si>
    <t>Stability and infectivity of cytolethal distending toxin type V gene-carrying bacteriophages in a water mesocosm and under different inactivation conditions</t>
  </si>
  <si>
    <t>Allué-Guardia A, Jofre J, Muniesa M.</t>
  </si>
  <si>
    <t>Appl Environ Microbiol. 2012 Aug;78(16):5818-23. doi: 10.1128/AEM.00997-12. Epub 2012 Jun 8.</t>
  </si>
  <si>
    <t>PMC3406162</t>
  </si>
  <si>
    <t>10.1128/AEM.00997-12</t>
  </si>
  <si>
    <t>Roles of H2 uptake hydrogenases in Shigella flexneri acid tolerance</t>
  </si>
  <si>
    <t>McNorton MM, Maier RJ.</t>
  </si>
  <si>
    <t>Microbiology (Reading). 2012 Aug;158(Pt 8):2204-2212. doi: 10.1099/mic.0.058248-0. Epub 2012 May 24.</t>
  </si>
  <si>
    <t>McNorton MM</t>
  </si>
  <si>
    <t>PMC3542139</t>
  </si>
  <si>
    <t>10.1099/mic.0.058248-0</t>
  </si>
  <si>
    <t>Was it the zebu?</t>
  </si>
  <si>
    <t>Antinori S, Galimberti L, Corbellino M.</t>
  </si>
  <si>
    <t>Am J Med. 2012 Aug;125(8):753-7. doi: 10.1016/j.amjmed.2012.01.009. Epub 2012 May 16.</t>
  </si>
  <si>
    <t>Antinori S</t>
  </si>
  <si>
    <t>Am J Med</t>
  </si>
  <si>
    <t>10.1016/j.amjmed.2012.01.009</t>
  </si>
  <si>
    <t>A polymer microfluidic chip for quantitative detection of multiple water- and foodborne pathogens using real-time fluorogenic loop-mediated isothermal amplification</t>
  </si>
  <si>
    <t>Tourlousse DM, Ahmad F, Stedtfeld RD, Seyrig G, Tiedje JM, Hashsham SA.</t>
  </si>
  <si>
    <t>Biomed Microdevices. 2012 Aug;14(4):769-78. doi: 10.1007/s10544-012-9658-3.</t>
  </si>
  <si>
    <t>Tourlousse DM</t>
  </si>
  <si>
    <t>Biomed Microdevices</t>
  </si>
  <si>
    <t>10.1007/s10544-012-9658-3</t>
  </si>
  <si>
    <t>Prevalence of plasmid-mediated quinolone resistance determinants in association with β-lactamases, 16S rRNA methylase genes and integrons amongst clinical isolates of Shigella flexneri</t>
  </si>
  <si>
    <t>Liu Y, Hu L, Pan Y, Cheng J, Zhu Y, Ye Y, Li J.</t>
  </si>
  <si>
    <t>J Med Microbiol. 2012 Aug;61(Pt 8):1174-1176. doi: 10.1099/jmm.0.042580-0. Epub 2012 May 3.</t>
  </si>
  <si>
    <t>10.1099/jmm.0.042580-0</t>
  </si>
  <si>
    <t>Complete nucleotide sequence of pVQS1 containing a quinolone resistance determinant from Salmonella enterica serovar Virchow associated with foreign travel</t>
  </si>
  <si>
    <t>Karczmarczyk M, Stephan R, Hächler H, Fanning S.</t>
  </si>
  <si>
    <t>J Antimicrob Chemother. 2012 Aug;67(8):1861-4. doi: 10.1093/jac/dks158. Epub 2012 May 2.</t>
  </si>
  <si>
    <t>Karczmarczyk M</t>
  </si>
  <si>
    <t>10.1093/jac/dks158</t>
  </si>
  <si>
    <t>A 6-year-old girl with chronic vaginal discharge</t>
  </si>
  <si>
    <t>Gardner AR, Shetty AK, Goodpasture M.</t>
  </si>
  <si>
    <t>Clin Pediatr (Phila). 2012 Aug;51(8):801-3. doi: 10.1177/0009922812439463. Epub 2012 Apr 11.</t>
  </si>
  <si>
    <t>Gardner AR</t>
  </si>
  <si>
    <t>Clin Pediatr (Phila)</t>
  </si>
  <si>
    <t>10.1177/0009922812439463</t>
  </si>
  <si>
    <t>Evaluation of the intestinal microbial diversity in miniature pig after orally infected with Entamoeba histolytica</t>
  </si>
  <si>
    <t>He GZ, Feng Y, Deng SX.</t>
  </si>
  <si>
    <t>Parasitol Res. 2012 Aug;111(2):939-41. doi: 10.1007/s00436-012-2841-x.</t>
  </si>
  <si>
    <t>10.1007/s00436-012-2841-x</t>
  </si>
  <si>
    <t>Long-term trends in the epidemiology and resistance of childhood bacterial enteropathogens in Crete</t>
  </si>
  <si>
    <t>Maraki S, Ladomenou F, Samonis G, Galanakis E.</t>
  </si>
  <si>
    <t>Eur J Clin Microbiol Infect Dis. 2012 Aug;31(8):1889-94. doi: 10.1007/s10096-011-1517-2. Epub 2011 Dec 30.</t>
  </si>
  <si>
    <t>Maraki S</t>
  </si>
  <si>
    <t>10.1007/s10096-011-1517-2</t>
  </si>
  <si>
    <t>Synthesis, characterization and in vitro antimicrobial evaluation of new compounds incorporating oxindole nucleus</t>
  </si>
  <si>
    <t>Kandile NG, Zaky HT, Mohamed MI, Ismaeel HM, Ahmed NA.</t>
  </si>
  <si>
    <t>J Enzyme Inhib Med Chem. 2012 Aug;27(4):599-608. doi: 10.3109/14756366.2011.576251. Epub 2011 May 3.</t>
  </si>
  <si>
    <t>Kandile NG</t>
  </si>
  <si>
    <t>10.3109/14756366.2011.576251</t>
  </si>
  <si>
    <t>Prevalence and antibiotic resistance of bacterial pathogens isolated from childhood diarrhoea in four provinces of Kenya</t>
  </si>
  <si>
    <t>Sang WK, Oundo V, Schnabel D.</t>
  </si>
  <si>
    <t>J Infect Dev Ctries. 2012 Jul 23;6(7):572-8. doi: 10.3855/jidc.2196.</t>
  </si>
  <si>
    <t>Sang WK</t>
  </si>
  <si>
    <t>10.3855/jidc.2196</t>
  </si>
  <si>
    <t>2012 Jul 23</t>
  </si>
  <si>
    <t>From lin-benzoguanines to lin-benzohypoxanthines as ligands for Zymomonas mobilis tRNA-guanine transglycosylase: replacement of protein-ligand hydrogen bonding by importing water clusters</t>
  </si>
  <si>
    <t>Barandun LJ, Immekus F, Kohler PC, Tonazzi S, Wagner B, Wendelspiess S, Ritschel T, Heine A, Kansy M, Klebe G, Diederich F.</t>
  </si>
  <si>
    <t>Chemistry. 2012 Jul 23;18(30):9246-57. doi: 10.1002/chem.201200809. Epub 2012 Jun 26.</t>
  </si>
  <si>
    <t>Barandun LJ</t>
  </si>
  <si>
    <t>10.1002/chem.201200809</t>
  </si>
  <si>
    <t>Synthetic oligosaccharides as tools to demonstrate cross-reactivity between polysaccharide antigens</t>
  </si>
  <si>
    <t>Pozsgay V, Kubler-Kielb J, Coxon B, Santacroce P, Robbins JB, Schneerson R.</t>
  </si>
  <si>
    <t>J Org Chem. 2012 Jul 20;77(14):5922-41. doi: 10.1021/jo300299p. Epub 2012 Jun 29.</t>
  </si>
  <si>
    <t>Pozsgay V</t>
  </si>
  <si>
    <t>PMC3746347</t>
  </si>
  <si>
    <t>NIHMS488450</t>
  </si>
  <si>
    <t>10.1021/jo300299p</t>
  </si>
  <si>
    <t>2012 Jul 20</t>
  </si>
  <si>
    <t>Two live attenuated Shigella flexneri 2a strains WRSf2G12 and WRSf2G15: a new combination of gene deletions for 2nd generation live attenuated vaccine candidates</t>
  </si>
  <si>
    <t>Ranallo RT, Fonseka S, Boren TL, Bedford LA, Kaminski RW, Thakkar S, Venkatesan MM.</t>
  </si>
  <si>
    <t>Vaccine. 2012 Jul 20;30(34):5159-71. doi: 10.1016/j.vaccine.2012.05.003. Epub 2012 May 30.</t>
  </si>
  <si>
    <t>10.1016/j.vaccine.2012.05.003</t>
  </si>
  <si>
    <t>The Salmonella type III secretion system inner rod protein PrgJ is partially folded</t>
  </si>
  <si>
    <t>Zhong D, Lefebre M, Kaur K, McDowell MA, Gdowski C, Jo S, Wang Y, Benedict SH, Lea SM, Galan JE, De Guzman RN.</t>
  </si>
  <si>
    <t>J Biol Chem. 2012 Jul 20;287(30):25303-11. doi: 10.1074/jbc.M112.381574. Epub 2012 May 31.</t>
  </si>
  <si>
    <t>Zhong D</t>
  </si>
  <si>
    <t>PMC3408199</t>
  </si>
  <si>
    <t>10.1074/jbc.M112.381574</t>
  </si>
  <si>
    <t>Identification of critical residues of the serotype modifying O-acetyltransferase of Shigella flexneri</t>
  </si>
  <si>
    <t>Thanweer F, Verma NK.</t>
  </si>
  <si>
    <t>BMC Biochem. 2012 Jul 15;13:13. doi: 10.1186/1471-2091-13-13.</t>
  </si>
  <si>
    <t>Thanweer F</t>
  </si>
  <si>
    <t>BMC Biochem</t>
  </si>
  <si>
    <t>PMC3467182</t>
  </si>
  <si>
    <t>10.1186/1471-2091-13-13</t>
  </si>
  <si>
    <t>2012 Jul 15</t>
  </si>
  <si>
    <t>Distribution of enteric bacteria in the sediments of Parangipettai and Cuddalore coast of India</t>
  </si>
  <si>
    <t>Murugesan P, Revathi K, Elayaraja S, Vijayalakshmi S, Balasubramanian T.</t>
  </si>
  <si>
    <t>J Environ Biol. 2012 Jul;33(4):705-11.</t>
  </si>
  <si>
    <t>Murugesan P</t>
  </si>
  <si>
    <t>2012 Jul</t>
  </si>
  <si>
    <t>Prevalence and pattern of bacteria and intestinal parasites among food handlers in the Federal Capital Territory of Nigeria</t>
  </si>
  <si>
    <t>Ifeadike CO, Ironkwe OC, Adogu PO, Nnebue CC, Emelumadu OF, Nwabueze SA, Ubajaka CF.</t>
  </si>
  <si>
    <t>Niger Med J. 2012 Jul;53(3):166-71. doi: 10.4103/0300-1652.104389.</t>
  </si>
  <si>
    <t>Ifeadike CO</t>
  </si>
  <si>
    <t>Niger Med J</t>
  </si>
  <si>
    <t>PMC3531038</t>
  </si>
  <si>
    <t>10.4103/0300-1652.104389</t>
  </si>
  <si>
    <t>A reflection on bacterial resistance to antimicrobial agents at a major tertiary care center in Lebanon over a decade</t>
  </si>
  <si>
    <t>Araj GF, Avedissian AZ, Ayyash NS, Bey HA, El Asmar RG, Hammoud RZ, Itani LY, Malak MR, Sabai SA.</t>
  </si>
  <si>
    <t>J Med Liban. 2012 Jul-Sep;60(3):125-35.</t>
  </si>
  <si>
    <t>Araj GF</t>
  </si>
  <si>
    <t>J Med Liban</t>
  </si>
  <si>
    <t>2012 Jul-Sep</t>
  </si>
  <si>
    <t>[Sanitary and bacteriological characteristics of water of the lower Don]</t>
  </si>
  <si>
    <t>Gig Sanit. 2012 Jul-Aug;(4):28-31.</t>
  </si>
  <si>
    <t>2012 Jul-Aug</t>
  </si>
  <si>
    <t>Antibiotic therapy in acute diarrhea associated with Shigella: what is the best option?</t>
  </si>
  <si>
    <t>Carrari MH, Tahan S, Morais MB.</t>
  </si>
  <si>
    <t>J Pediatr (Rio J). 2012 Jul;88(4):366-7; author reply 367-8. doi: 10.2223/JPED.2220.</t>
  </si>
  <si>
    <t>Carrari MH</t>
  </si>
  <si>
    <t>10.2223/JPED.2220</t>
  </si>
  <si>
    <t>Incidence and risk factors of irritable bowel syndrome in community subjects with culture-proven bacterial gastroenteritis</t>
  </si>
  <si>
    <t>Koh SJ, Lee DH, Lee SH, Park YS, Hwang JH, Kim JW, Jeong SH, Kim N, Im JP, Kim JS, Jung HC.</t>
  </si>
  <si>
    <t>Korean J Gastroenterol. 2012 Jul;60(1):13-8. doi: 10.4166/kjg.2012.60.1.13.</t>
  </si>
  <si>
    <t>Koh SJ</t>
  </si>
  <si>
    <t>Korean J Gastroenterol</t>
  </si>
  <si>
    <t>10.4166/kjg.2012.60.1.13</t>
  </si>
  <si>
    <t>Shedding of genes that interfere with the pathogenic lifestyle: the Shigella model</t>
  </si>
  <si>
    <t>Prosseda G, Di Martino ML, Campilongo R, Fioravanti R, Micheli G, Casalino M, Colonna B.</t>
  </si>
  <si>
    <t>Res Microbiol. 2012 Jul;163(6-7):399-406. doi: 10.1016/j.resmic.2012.07.004. Epub 2012 Jul 20.</t>
  </si>
  <si>
    <t>Prosseda G</t>
  </si>
  <si>
    <t>10.1016/j.resmic.2012.07.004</t>
  </si>
  <si>
    <t>Shigella flexneri bacteremia in two immune-competent adult travelers</t>
  </si>
  <si>
    <t>Grondin C, Imbert P, Ficko C, Mérens A, Dutasta F, Bigaillon C, Rapp C.</t>
  </si>
  <si>
    <t>J Travel Med. 2012 Jul;19(4):258-60. doi: 10.1111/j.1708-8305.2012.00627.x.</t>
  </si>
  <si>
    <t>Grondin C</t>
  </si>
  <si>
    <t>10.1111/j.1708-8305.2012.00627.x</t>
  </si>
  <si>
    <t>Public health significance of zoonotic bacterial pathogens from bushmeat sold in urban markets of Gabon, Central Africa</t>
  </si>
  <si>
    <t>Bachand N, Ravel A, Onanga R, Arsenault J, Gonzalez JP.</t>
  </si>
  <si>
    <t>J Wildl Dis. 2012 Jul;48(3):785-9. doi: 10.7589/0090-3558-48.3.785.</t>
  </si>
  <si>
    <t>Bachand N</t>
  </si>
  <si>
    <t>J Wildl Dis</t>
  </si>
  <si>
    <t>10.7589/0090-3558-48.3.785</t>
  </si>
  <si>
    <t>Role of anionic charges of periplasmic glucans of Shigella flexneri in overcoming detergent stress</t>
  </si>
  <si>
    <t>Bhagwat AA, Leow YN, Liu L, Dharne M, Kannan P.</t>
  </si>
  <si>
    <t>Foodborne Pathog Dis. 2012 Jul;9(7):632-7. doi: 10.1089/fpd.2011.1090. Epub 2012 Jun 25.</t>
  </si>
  <si>
    <t>Bhagwat AA</t>
  </si>
  <si>
    <t>10.1089/fpd.2011.1090</t>
  </si>
  <si>
    <t>Report: Studies on antibacterial activity of some traditional medicinal plants used in folk medicine</t>
  </si>
  <si>
    <t>Israr F, Hassan F, Naqvi BS, Azhar I, Jabeen S, Hasan SM.</t>
  </si>
  <si>
    <t>Pak J Pharm Sci. 2012 Jul;25(3):669-74.</t>
  </si>
  <si>
    <t>Israr F</t>
  </si>
  <si>
    <t>Effect of sampling and short isolation methodologies on the recovery of human pathogenic Yersinia enterocolitica from pig tonsils</t>
  </si>
  <si>
    <t>Van Damme I, Berkvens D, De Zutter L.</t>
  </si>
  <si>
    <t>Foodborne Pathog Dis. 2012 Jul;9(7):600-6. doi: 10.1089/fpd.2012.1128. Epub 2012 Jun 12.</t>
  </si>
  <si>
    <t>Van Damme I</t>
  </si>
  <si>
    <t>10.1089/fpd.2012.1128</t>
  </si>
  <si>
    <t>The FomA porin from Fusobacterium nucleatum is a Toll-like receptor 2 agonist with immune adjuvant activity</t>
  </si>
  <si>
    <t>Toussi DN, Liu X, Massari P.</t>
  </si>
  <si>
    <t>Clin Vaccine Immunol. 2012 Jul;19(7):1093-101. doi: 10.1128/CVI.00236-12. Epub 2012 May 23.</t>
  </si>
  <si>
    <t>Toussi DN</t>
  </si>
  <si>
    <t>PMC3393365</t>
  </si>
  <si>
    <t>10.1128/CVI.00236-12</t>
  </si>
  <si>
    <t>Haemolytic uraemic syndrome during shigellosis</t>
  </si>
  <si>
    <t>Butler T.</t>
  </si>
  <si>
    <t>Trans R Soc Trop Med Hyg. 2012 Jul;106(7):395-9. doi: 10.1016/j.trstmh.2012.04.001. Epub 2012 May 10.</t>
  </si>
  <si>
    <t>Butler T</t>
  </si>
  <si>
    <t>10.1016/j.trstmh.2012.04.001</t>
  </si>
  <si>
    <t>Needle length control and the secretion substrate specificity switch are only loosely coupled in the type III secretion apparatus of Shigella</t>
  </si>
  <si>
    <t>Shen DK, Moriya N, Martinez-Argudo I, Blocker AJ.</t>
  </si>
  <si>
    <t>Microbiology (Reading). 2012 Jul;158(Pt 7):1884-1896. doi: 10.1099/mic.0.059618-0. Epub 2012 May 10.</t>
  </si>
  <si>
    <t>PMC3542141</t>
  </si>
  <si>
    <t>10.1099/mic.0.059618-0</t>
  </si>
  <si>
    <t>Shigella flexneri effectors OspE1 and OspE2 mediate induced adherence to the colonic epithelium following bile salts exposure</t>
  </si>
  <si>
    <t>Faherty CS, Redman JC, Rasko DA, Barry EM, Nataro JP.</t>
  </si>
  <si>
    <t>Mol Microbiol. 2012 Jul;85(1):107-21. doi: 10.1111/j.1365-2958.2012.08092.x. Epub 2012 May 23.</t>
  </si>
  <si>
    <t>PMC3399131</t>
  </si>
  <si>
    <t>NIHMS377270</t>
  </si>
  <si>
    <t>10.1111/j.1365-2958.2012.08092.x</t>
  </si>
  <si>
    <t>The effects of the carboxyl-terminus amino acids of the Shiga toxin B-subunit on retrograde transport</t>
  </si>
  <si>
    <t>Liu D, Fan Y, Li J, Gao X, Hao M, Xue H, Tai G.</t>
  </si>
  <si>
    <t>Mol Med Rep. 2012 Jul;6(1):220-6. doi: 10.3892/mmr.2012.885. Epub 2012 Apr 23.</t>
  </si>
  <si>
    <t>10.3892/mmr.2012.885</t>
  </si>
  <si>
    <t>Detection and characterization of Shigella species isolated from food and human stool samples in Nabeul, Tunisia, by molecular methods and culture techniques</t>
  </si>
  <si>
    <t>Mokhtari W, Nsaibia S, Majouri D, Ben Hassen A, Gharbi A, Aouni M.</t>
  </si>
  <si>
    <t>J Appl Microbiol. 2012 Jul;113(1):209-22. doi: 10.1111/j.1365-2672.2012.05324.x. Epub 2012 May 24.</t>
  </si>
  <si>
    <t>10.1111/j.1365-2672.2012.05324.x</t>
  </si>
  <si>
    <t>Hierarchies of host factor dynamics at the entry site of Shigella flexneri during host cell invasion</t>
  </si>
  <si>
    <t>Ehsani S, Santos JC, Rodrigues CD, Henriques R, Audry L, Zimmer C, Sansonetti P, Tran Van Nhieu G, Enninga J.</t>
  </si>
  <si>
    <t>Infect Immun. 2012 Jul;80(7):2548-57. doi: 10.1128/IAI.06391-11. Epub 2012 Apr 23.</t>
  </si>
  <si>
    <t>Ehsani S</t>
  </si>
  <si>
    <t>PMC3416480</t>
  </si>
  <si>
    <t>10.1128/IAI.06391-11</t>
  </si>
  <si>
    <t>An Escherichia coli cell membrane chromatography-offline LC-TOF-MS method for screening and identifying antimicrobial peptides from Jatropha curcas meal protein isolate hydrolysates</t>
  </si>
  <si>
    <t>Xiao J, Zhang H.</t>
  </si>
  <si>
    <t>J Biomol Screen. 2012 Jul;17(6):752-60. doi: 10.1177/1087057112442744. Epub 2012 Apr 20.</t>
  </si>
  <si>
    <t>Xiao J</t>
  </si>
  <si>
    <t>J Biomol Screen</t>
  </si>
  <si>
    <t>10.1177/1087057112442744</t>
  </si>
  <si>
    <t>Synthesis of benzimidazolyl-1,3,4-oxadiazol-2ylthio-N-phenyl (benzothiazolyl) acetamides as antibacterial, antifungal and antituberculosis agents</t>
  </si>
  <si>
    <t>Patel RV, Patel PK, Kumari P, Rajani DP, Chikhalia KH.</t>
  </si>
  <si>
    <t>Eur J Med Chem. 2012 Jul;53:41-51. doi: 10.1016/j.ejmech.2012.03.033. Epub 2012 Mar 28.</t>
  </si>
  <si>
    <t>Patel RV</t>
  </si>
  <si>
    <t>10.1016/j.ejmech.2012.03.033</t>
  </si>
  <si>
    <t>Self-association of the Shigella flexneri IcsA autotransporter protein</t>
  </si>
  <si>
    <t>May KL, Grabowicz M, Polyak SW, Morona R.</t>
  </si>
  <si>
    <t>Microbiology (Reading). 2012 Jul;158(Pt 7):1874-1883. doi: 10.1099/mic.0.056465-0. Epub 2012 Apr 19.</t>
  </si>
  <si>
    <t>May KL</t>
  </si>
  <si>
    <t>10.1099/mic.0.056465-0</t>
  </si>
  <si>
    <t>Evaluation of sample preparation methods for MALDI-TOF MS identification of highly dangerous bacteria</t>
  </si>
  <si>
    <t>Drevinek M, Dresler J, Klimentova J, Pisa L, Hubalek M.</t>
  </si>
  <si>
    <t>Lett Appl Microbiol. 2012 Jul;55(1):40-6. doi: 10.1111/j.1472-765X.2012.03255.x. Epub 2012 May 10.</t>
  </si>
  <si>
    <t>Drevinek M</t>
  </si>
  <si>
    <t>10.1111/j.1472-765X.2012.03255.x</t>
  </si>
  <si>
    <t>Comparison of the prevalence and changing resistance to nalidixic acid and ciprofloxacin of Shigella between Europe-America and Asia-Africa from 1998 to 2009</t>
  </si>
  <si>
    <t>Gu B, Cao Y, Pan S, Zhuang L, Yu R, Peng Z, Qian H, Wei Y, Zhao L, Liu G, Tong M.</t>
  </si>
  <si>
    <t>Int J Antimicrob Agents. 2012 Jul;40(1):9-17. doi: 10.1016/j.ijantimicag.2012.02.005. Epub 2012 Apr 5.</t>
  </si>
  <si>
    <t>10.1016/j.ijantimicag.2012.02.005</t>
  </si>
  <si>
    <t>Characterization of SfPgdA, a Shigella flexneri peptidoglycan deacetylase required for bacterial persistence within polymorphonuclear neutrophils</t>
  </si>
  <si>
    <t>Kaoukab-Raji A, Biskri L, Bernardini ML, Allaoui A.</t>
  </si>
  <si>
    <t>Microbes Infect. 2012 Jul;14(7-8):619-27. doi: 10.1016/j.micinf.2012.01.009. Epub 2012 Jan 23.</t>
  </si>
  <si>
    <t>10.1016/j.micinf.2012.01.009</t>
  </si>
  <si>
    <t>Ultrastructural analysis of IpaD at the tip of the nascent MxiH type III secretion apparatus of Shigella flexneri</t>
  </si>
  <si>
    <t>Epler CR, Dickenson NE, Bullitt E, Picking WL.</t>
  </si>
  <si>
    <t>J Mol Biol. 2012 Jun 29;420(1-2):29-39. doi: 10.1016/j.jmb.2012.03.025. Epub 2012 Apr 2.</t>
  </si>
  <si>
    <t>Epler CR</t>
  </si>
  <si>
    <t>PMC3367090</t>
  </si>
  <si>
    <t>NIHMS368303</t>
  </si>
  <si>
    <t>10.1016/j.jmb.2012.03.025</t>
  </si>
  <si>
    <t>2012 Jun 29</t>
  </si>
  <si>
    <t>Investigations of antimicrobial activity of some Cameroonian medicinal plant extracts against bacteria and yeast with gastrointestinal relevance</t>
  </si>
  <si>
    <t>Tekwu EM, Pieme AC, Beng VP.</t>
  </si>
  <si>
    <t>J Ethnopharmacol. 2012 Jun 26;142(1):265-73. doi: 10.1016/j.jep.2012.05.005. Epub 2012 May 11.</t>
  </si>
  <si>
    <t>Tekwu EM</t>
  </si>
  <si>
    <t>10.1016/j.jep.2012.05.005</t>
  </si>
  <si>
    <t>2012 Jun 26</t>
  </si>
  <si>
    <t>Crystal structure of the Yersinia enterocolitica type III secretion chaperone SycD in complex with a peptide of the minor translocator YopD</t>
  </si>
  <si>
    <t>Schreiner M, Niemann HH.</t>
  </si>
  <si>
    <t>BMC Struct Biol. 2012 Jun 18;12:13. doi: 10.1186/1472-6807-12-13.</t>
  </si>
  <si>
    <t>Schreiner M</t>
  </si>
  <si>
    <t>BMC Struct Biol</t>
  </si>
  <si>
    <t>PMC3443056</t>
  </si>
  <si>
    <t>10.1186/1472-6807-12-13</t>
  </si>
  <si>
    <t>2012 Jun 18</t>
  </si>
  <si>
    <t>Microbiological quality indicators in waters of dairy farms: detection of pathogens by PCR in real time</t>
  </si>
  <si>
    <t>Rodríguez DC, Pino N, Peñuela G.</t>
  </si>
  <si>
    <t>Sci Total Environ. 2012 Jun 15;427-428:314-8. doi: 10.1016/j.scitotenv.2012.03.052. Epub 2012 Apr 28.</t>
  </si>
  <si>
    <t>Rodríguez DC</t>
  </si>
  <si>
    <t>10.1016/j.scitotenv.2012.03.052</t>
  </si>
  <si>
    <t>2012 Jun 15</t>
  </si>
  <si>
    <t>Amino acid starvation induced by invasive bacterial pathogens triggers an innate host defense program</t>
  </si>
  <si>
    <t>Tattoli I, Sorbara MT, Vuckovic D, Ling A, Soares F, Carneiro LA, Yang C, Emili A, Philpott DJ, Girardin SE.</t>
  </si>
  <si>
    <t>Cell Host Microbe. 2012 Jun 14;11(6):563-75. doi: 10.1016/j.chom.2012.04.012.</t>
  </si>
  <si>
    <t>10.1016/j.chom.2012.04.012</t>
  </si>
  <si>
    <t>2012 Jun 14</t>
  </si>
  <si>
    <t>Shiga toxin in enterohemorrhagic E.coli: regulation and novel anti-virulence strategies</t>
  </si>
  <si>
    <t>Pacheco AR, Sperandio V.</t>
  </si>
  <si>
    <t>Front Cell Infect Microbiol. 2012 Jun 7;2:81. doi: 10.3389/fcimb.2012.00081. eCollection 2012.</t>
  </si>
  <si>
    <t>Pacheco AR</t>
  </si>
  <si>
    <t>PMC3417539</t>
  </si>
  <si>
    <t>10.3389/fcimb.2012.00081</t>
  </si>
  <si>
    <t>2012 Jun 7</t>
  </si>
  <si>
    <t>Multiplex Real-Time Polymerase Chain Reaction-Based Method for the Rapid Detection of gyrA and parC Mutations in Quinolone-Resistant Escherichia coli and Shigella spp</t>
  </si>
  <si>
    <t>Kim J, Jeon S, Kim H, Park M, Kim S, Kim S.</t>
  </si>
  <si>
    <t>Osong Public Health Res Perspect. 2012 Jun;3(2):113-7. doi: 10.1016/j.phrp.2012.04.004.</t>
  </si>
  <si>
    <t>PMC3747644</t>
  </si>
  <si>
    <t>10.1016/j.phrp.2012.04.004</t>
  </si>
  <si>
    <t>2012 Jun</t>
  </si>
  <si>
    <t>Ribosome-inactivating proteins with an emphasis on bacterial RIPs and their potential medical applications</t>
  </si>
  <si>
    <t>Reyes AG, Anné J, Mejía A.</t>
  </si>
  <si>
    <t>Future Microbiol. 2012 Jun;7(6):705-17. doi: 10.2217/fmb.12.39.</t>
  </si>
  <si>
    <t>Reyes AG</t>
  </si>
  <si>
    <t>10.2217/fmb.12.39</t>
  </si>
  <si>
    <t>Facilitated molecular typing of Shigella isolates using ERIC-PCR</t>
  </si>
  <si>
    <t>Kosek M, Yori PP, Gilman RH, Vela H, Olortegui MP, Chavez CB, Calderon M, Bao JP, Hall E, Maves R, Burga R, Sanchez GM.</t>
  </si>
  <si>
    <t>Am J Trop Med Hyg. 2012 Jun;86(6):1018-25. doi: 10.4269/ajtmh.2012.11-0671.</t>
  </si>
  <si>
    <t>Kosek M</t>
  </si>
  <si>
    <t>PMC3366515</t>
  </si>
  <si>
    <t>10.4269/ajtmh.2012.11-0671</t>
  </si>
  <si>
    <t>Tropical bacterial gastrointestinal infections</t>
  </si>
  <si>
    <t>Shakoor S, Zaidi AK, Hasan R.</t>
  </si>
  <si>
    <t>Infect Dis Clin North Am. 2012 Jun;26(2):437-53. doi: 10.1016/j.idc.2012.02.002.</t>
  </si>
  <si>
    <t>10.1016/j.idc.2012.02.002</t>
  </si>
  <si>
    <t>Detection of toxigenic Vibrio cholerae with new multiplex PCR</t>
  </si>
  <si>
    <t>Mehrabadi JF, Morsali P, Nejad HR, Imani Fooladi AA.</t>
  </si>
  <si>
    <t>J Infect Public Health. 2012 Jun;5(3):263-7. doi: 10.1016/j.jiph.2012.02.004. Epub 2012 May 1.</t>
  </si>
  <si>
    <t>Mehrabadi JF</t>
  </si>
  <si>
    <t>10.1016/j.jiph.2012.02.004</t>
  </si>
  <si>
    <t>Genome sequence of Shigella flexneri serotype 5a strain M90T Sm</t>
  </si>
  <si>
    <t>Onodera NT, Ryu J, Durbic T, Nislow C, Archibald JM, Rohde JR.</t>
  </si>
  <si>
    <t>J Bacteriol. 2012 Jun;194(11):3022. doi: 10.1128/JB.00393-12.</t>
  </si>
  <si>
    <t>Onodera NT</t>
  </si>
  <si>
    <t>PMC3370606</t>
  </si>
  <si>
    <t>10.1128/JB.00393-12</t>
  </si>
  <si>
    <t>Travel-associated enteric infections diagnosed after return to the United States, Foodborne Diseases Active Surveillance Network (FoodNet), 2004-2009</t>
  </si>
  <si>
    <t>Kendall ME, Crim S, Fullerton K, Han PV, Cronquist AB, Shiferaw B, Ingram LA, Rounds J, Mintz ED, Mahon BE.</t>
  </si>
  <si>
    <t>Clin Infect Dis. 2012 Jun;54 Suppl 5:S480-7. doi: 10.1093/cid/cis052.</t>
  </si>
  <si>
    <t>10.1093/cid/cis052</t>
  </si>
  <si>
    <t>Antimicrobial susceptibility patterns of Shigella isolates in Foodborne Diseases Active Surveillance Network (FoodNet) sites, 2000-2010</t>
  </si>
  <si>
    <t>Shiferaw B, Solghan S, Palmer A, Joyce K, Barzilay EJ, Krueger A, Cieslak P.</t>
  </si>
  <si>
    <t>Clin Infect Dis. 2012 Jun;54 Suppl 5:S458-63. doi: 10.1093/cid/cis230.</t>
  </si>
  <si>
    <t>Shiferaw B</t>
  </si>
  <si>
    <t>10.1093/cid/cis230</t>
  </si>
  <si>
    <t>Effects of X-ray treatments on pathogenic bacteria, inherent microflora, color, and firmness on whole cantaloupe</t>
  </si>
  <si>
    <t>Int J Food Microbiol. 2012 Jun 1;156(3):296-300. doi: 10.1016/j.ijfoodmicro.2012.04.001. Epub 2012 Apr 10.</t>
  </si>
  <si>
    <t>10.1016/j.ijfoodmicro.2012.04.001</t>
  </si>
  <si>
    <t>2012 Jun 1</t>
  </si>
  <si>
    <t>NLRC4 inflammasome-mediated production of IL-1β modulates mucosal immunity in the lung against gram-negative bacterial infection</t>
  </si>
  <si>
    <t>Cai S, Batra S, Wakamatsu N, Pacher P, Jeyaseelan S.</t>
  </si>
  <si>
    <t>J Immunol. 2012 Jun 1;188(11):5623-35. doi: 10.4049/jimmunol.1200195. Epub 2012 Apr 30.</t>
  </si>
  <si>
    <t>Cai S</t>
  </si>
  <si>
    <t>PMC3358410</t>
  </si>
  <si>
    <t>NIHMS368951</t>
  </si>
  <si>
    <t>10.4049/jimmunol.1200195</t>
  </si>
  <si>
    <t>Development of a multiplex polymerase chain reaction assay for diarrheagenic Escherichia coli and Shigella spp. and its evaluation on colonies, culture broths, and stool</t>
  </si>
  <si>
    <t>Taniuchi M, Walters CC, Gratz J, Maro A, Kumburu H, Serichantalergs O, Sethabutr O, Bodhidatta L, Kibiki G, Toney DM, Berkeley L, Nataro JP, Houpt ER.</t>
  </si>
  <si>
    <t>Diagn Microbiol Infect Dis. 2012 Jun;73(2):121-8. doi: 10.1016/j.diagmicrobio.2012.03.008. Epub 2012 Apr 25.</t>
  </si>
  <si>
    <t>PMC5592968</t>
  </si>
  <si>
    <t>NIHMS365851</t>
  </si>
  <si>
    <t>10.1016/j.diagmicrobio.2012.03.008</t>
  </si>
  <si>
    <t>Automated pangenomic analysis in target selection for PCR detection and identification of bacteria by use of ssGeneFinder Webserver and its application to Salmonella enterica serovar Typhi</t>
  </si>
  <si>
    <t>Ho CC, Wu AK, Tse CW, Yuen KY, Lau SK, Woo PC.</t>
  </si>
  <si>
    <t>J Clin Microbiol. 2012 Jun;50(6):1905-11. doi: 10.1128/JCM.06843-11. Epub 2012 Mar 21.</t>
  </si>
  <si>
    <t>Ho CC</t>
  </si>
  <si>
    <t>PMC3372160</t>
  </si>
  <si>
    <t>10.1128/JCM.06843-11</t>
  </si>
  <si>
    <t>Regulation of cytokine and chemokine expression by the ribotoxic stress response elicited by Shiga toxin type 1 in human macrophage-like THP-1 cells</t>
  </si>
  <si>
    <t>Leyva-Illades D, Cherla RP, Lee MS, Tesh VL.</t>
  </si>
  <si>
    <t>Infect Immun. 2012 Jun;80(6):2109-20. doi: 10.1128/IAI.06025-11. Epub 2012 Mar 19.</t>
  </si>
  <si>
    <t>Leyva-Illades D</t>
  </si>
  <si>
    <t>PMC3370584</t>
  </si>
  <si>
    <t>10.1128/IAI.06025-11</t>
  </si>
  <si>
    <t>Cephalosporin-resistant Shigella flexneri over 9 years (2001-09) in India</t>
  </si>
  <si>
    <t>Taneja N, Mewara A, Kumar A, Verma G, Sharma M.</t>
  </si>
  <si>
    <t>J Antimicrob Chemother. 2012 Jun;67(6):1347-53. doi: 10.1093/jac/dks061. Epub 2012 Mar 12.</t>
  </si>
  <si>
    <t>10.1093/jac/dks061</t>
  </si>
  <si>
    <t>Biomonitoring marine habitats in reference to antibiotic resistant bacteria and ampicillin resistance determinants from oviductal fluid of the nesting green sea turtle, Chelonia mydas</t>
  </si>
  <si>
    <t>Al-Bahry SN, Al-Zadjali MA, Mahmoud IY, Elshafie AE.</t>
  </si>
  <si>
    <t>Chemosphere. 2012 Jun;87(11):1308-15. doi: 10.1016/j.chemosphere.2012.01.051. Epub 2012 Mar 8.</t>
  </si>
  <si>
    <t>Al-Bahry SN</t>
  </si>
  <si>
    <t>10.1016/j.chemosphere.2012.01.051</t>
  </si>
  <si>
    <t>Effect of bovine lactoferrin on the minimum inhibitory concentrations of ampicillin and trimethoprim-sulfamethoxazole for clinical Shigella spp. strains</t>
  </si>
  <si>
    <t>Mosquito S, Zegarra G, Villanueva C, Ruiz J, Ochoa TJ.</t>
  </si>
  <si>
    <t>Biochem Cell Biol. 2012 Jun;90(3):412-6. doi: 10.1139/o11-066. Epub 2012 Mar 7.</t>
  </si>
  <si>
    <t>Mosquito S</t>
  </si>
  <si>
    <t>10.1139/o11-066</t>
  </si>
  <si>
    <t>Bacteria and their toxins tamed for immunotherapy</t>
  </si>
  <si>
    <t>Adkins I, Holubova J, Kosova M, Sadilkova L.</t>
  </si>
  <si>
    <t>Curr Pharm Biotechnol. 2012 Jun;13(8):1446-73. doi: 10.2174/138920112800784835.</t>
  </si>
  <si>
    <t>Adkins I</t>
  </si>
  <si>
    <t>10.2174/138920112800784835</t>
  </si>
  <si>
    <t>Antibacterial and anti-inflammatory activity of traditional Chinese herb pairs, Angelica sinensis and Sophora flavescens</t>
  </si>
  <si>
    <t>Han C, Guo J.</t>
  </si>
  <si>
    <t>Inflammation. 2012 Jun;35(3):913-9. doi: 10.1007/s10753-011-9393-6.</t>
  </si>
  <si>
    <t>Inflammation</t>
  </si>
  <si>
    <t>10.1007/s10753-011-9393-6</t>
  </si>
  <si>
    <t>Differentiation between Shigella, enteroinvasive Escherichia coli (EIEC) and noninvasive Escherichia coli</t>
  </si>
  <si>
    <t>van den Beld MJ, Reubsaet FA.</t>
  </si>
  <si>
    <t>Eur J Clin Microbiol Infect Dis. 2012 Jun;31(6):899-904. doi: 10.1007/s10096-011-1395-7. Epub 2011 Sep 7.</t>
  </si>
  <si>
    <t>van den Beld MJ</t>
  </si>
  <si>
    <t>10.1007/s10096-011-1395-7</t>
  </si>
  <si>
    <t>A new class of 2-(4-cyanophenyl amino)-4-(6-bromo-4-quinolinyloxy)-6-piperazinyl (piperidinyl)-1,3,5-triazine analogues with antimicrobial/antimycobacterial activity</t>
  </si>
  <si>
    <t>Patel RV, Kumari P, Rajani DP, Chikhalia KH.</t>
  </si>
  <si>
    <t>J Enzyme Inhib Med Chem. 2012 Jun;27(3):370-9. doi: 10.3109/14756366.2011.592491. Epub 2011 Jul 8.</t>
  </si>
  <si>
    <t>10.3109/14756366.2011.592491</t>
  </si>
  <si>
    <t>Atomic model of the type III secretion system needle</t>
  </si>
  <si>
    <t>Loquet A, Sgourakis NG, Gupta R, Giller K, Riedel D, Goosmann C, Griesinger C, Kolbe M, Baker D, Becker S, Lange A.</t>
  </si>
  <si>
    <t>Nature. 2012 May 20;486(7402):276-9. doi: 10.1038/nature11079.</t>
  </si>
  <si>
    <t>Loquet A</t>
  </si>
  <si>
    <t>PMC3598588</t>
  </si>
  <si>
    <t>NIHMS446739</t>
  </si>
  <si>
    <t>10.1038/nature11079</t>
  </si>
  <si>
    <t>2012 May 20</t>
  </si>
  <si>
    <t>Characterization of Shigella sonnei in Malaysia, an increasingly prevalent etiologic agent of local shigellosis cases</t>
  </si>
  <si>
    <t>Koh XP, Chiou CS, Ajam N, Watanabe H, Ahmad N, Thong KL.</t>
  </si>
  <si>
    <t>BMC Infect Dis. 2012 May 20;12:122. doi: 10.1186/1471-2334-12-122.</t>
  </si>
  <si>
    <t>Koh XP</t>
  </si>
  <si>
    <t>PMC3420240</t>
  </si>
  <si>
    <t>10.1186/1471-2334-12-122</t>
  </si>
  <si>
    <t>Electricity-free, sequential nucleic acid and protein isolation</t>
  </si>
  <si>
    <t>Pawlowski DR, Karalus RJ.</t>
  </si>
  <si>
    <t>J Vis Exp. 2012 May 15;(63):e4202. doi: 10.3791/4202.</t>
  </si>
  <si>
    <t>Pawlowski DR</t>
  </si>
  <si>
    <t>PMC3466956</t>
  </si>
  <si>
    <t>10.3791/4202</t>
  </si>
  <si>
    <t>2012 May 15</t>
  </si>
  <si>
    <t>Binding affects the tertiary and quaternary structures of the Shigella translocator protein IpaB and its chaperone IpgC</t>
  </si>
  <si>
    <t>Adam PR, Patil MK, Dickenson NE, Choudhari S, Barta M, Geisbrecht BV, Picking WL, Picking WD.</t>
  </si>
  <si>
    <t>Biochemistry. 2012 May 15;51(19):4062-71. doi: 10.1021/bi300243z. Epub 2012 May 1.</t>
  </si>
  <si>
    <t>PMC3903306</t>
  </si>
  <si>
    <t>NIHMS374600</t>
  </si>
  <si>
    <t>10.1021/bi300243z</t>
  </si>
  <si>
    <t>Efficacy of sodium butyrate adjunct therapy in shigellosis: a randomized, double-blind, placebo-controlled clinical trial</t>
  </si>
  <si>
    <t>Raqib R, Sarker P, Mily A, Alam NH, Arifuzzaman AS, Rekha RS, Andersson J, Gudmundsson GH, Cravioto A, Agerberth B.</t>
  </si>
  <si>
    <t>BMC Infect Dis. 2012 May 10;12:111. doi: 10.1186/1471-2334-12-111.</t>
  </si>
  <si>
    <t>PMC3447723</t>
  </si>
  <si>
    <t>10.1186/1471-2334-12-111</t>
  </si>
  <si>
    <t>2012 May 10</t>
  </si>
  <si>
    <t>Ethnopharmacological study of plants from Pondoland used against diarrhoea</t>
  </si>
  <si>
    <t>Madikizela B, Ndhlala AR, Finnie JF, Van Staden J.</t>
  </si>
  <si>
    <t>J Ethnopharmacol. 2012 May 7;141(1):61-71. doi: 10.1016/j.jep.2012.01.053. Epub 2012 Feb 7.</t>
  </si>
  <si>
    <t>10.1016/j.jep.2012.01.053</t>
  </si>
  <si>
    <t>2012 May 7</t>
  </si>
  <si>
    <t>Structural characterization of closely related O-antigen lipopolysaccharide (LPS) chain length regulators</t>
  </si>
  <si>
    <t>Kalynych S, Yao D, Magee J, Cygler M.</t>
  </si>
  <si>
    <t>J Biol Chem. 2012 May 4;287(19):15696-705. doi: 10.1074/jbc.M112.354837. Epub 2012 Mar 21.</t>
  </si>
  <si>
    <t>Kalynych S</t>
  </si>
  <si>
    <t>PMC3346132</t>
  </si>
  <si>
    <t>10.1074/jbc.M112.354837</t>
  </si>
  <si>
    <t>2012 May 4</t>
  </si>
  <si>
    <t>Molecular characterization of Salmonella spp directly from snack and food commonly sold in Lagos, Nigeria</t>
  </si>
  <si>
    <t>Smith S, Opere B, Fowora M, Aderohunmu A, Ibrahim R, Omonigbehin E, Bamidele M, Adeneye A.</t>
  </si>
  <si>
    <t>Southeast Asian J Trop Med Public Health. 2012 May;43(3):718-23.</t>
  </si>
  <si>
    <t>Smith S</t>
  </si>
  <si>
    <t>2012 May</t>
  </si>
  <si>
    <t>In vitro and in vivo evaluation of the inhibitory effect of Limnophila indica (Linn.) Druce on shigellosis</t>
  </si>
  <si>
    <t>Subhadra S, Gade G, Ravindran VK, Emani VS, Parre S, Banji D.</t>
  </si>
  <si>
    <t>Zhong Xi Yi Jie He Xue Bao. 2012 May;10(5):538-45. doi: 10.3736/jcim20120509.</t>
  </si>
  <si>
    <t>Subhadra S</t>
  </si>
  <si>
    <t>Zhong Xi Yi Jie He Xue Bao</t>
  </si>
  <si>
    <t>10.3736/jcim20120509</t>
  </si>
  <si>
    <t>Antibiotic resistance profile of bacterial isolates from animal farming aquatic environments and meats in a peri-urban community in Daejeon, Korea</t>
  </si>
  <si>
    <t>Rho H, Shin B, Lee O, Choi YH, Rho J, Lee J.</t>
  </si>
  <si>
    <t>J Environ Monit. 2012 May;14(6):1616-21. doi: 10.1039/c2em30168g. Epub 2012 May 3.</t>
  </si>
  <si>
    <t>Rho H</t>
  </si>
  <si>
    <t>J Environ Monit</t>
  </si>
  <si>
    <t>10.1039/c2em30168g</t>
  </si>
  <si>
    <t>Conversion of viable but nonculturable enteric bacteria to culturable by co-culture with eukaryotic cells</t>
  </si>
  <si>
    <t>Senoh M, Ghosh-Banerjee J, Ramamurthy T, Colwell RR, Miyoshi S, Nair GB, Takeda Y.</t>
  </si>
  <si>
    <t>Microbiol Immunol. 2012 May;56(5):342-5. doi: 10.1111/j.1348-0421.2012.00440.x.</t>
  </si>
  <si>
    <t>Senoh M</t>
  </si>
  <si>
    <t>10.1111/j.1348-0421.2012.00440.x</t>
  </si>
  <si>
    <t>Molecular cloning and characterization of nucleotide binding and oligomerization domain-1 (NOD1) receptor in the Indian Major Carp, rohu (Labeo rohita), and analysis of its inductive expression and down-stream signalling molecules following ligands exposure and Gram-negative bacterial infections</t>
  </si>
  <si>
    <t>Swain B, Basu M, Samanta M.</t>
  </si>
  <si>
    <t>Fish Shellfish Immunol. 2012 May;32(5):899-908. doi: 10.1016/j.fsi.2012.02.018.</t>
  </si>
  <si>
    <t>Swain B</t>
  </si>
  <si>
    <t>10.1016/j.fsi.2012.02.018</t>
  </si>
  <si>
    <t>PD-1 blockade during chronic SIV infection reduces hyperimmune activation and microbial translocation in rhesus macaques</t>
  </si>
  <si>
    <t>Dyavar Shetty R, Velu V, Titanji K, Bosinger SE, Freeman GJ, Silvestri G, Amara RR.</t>
  </si>
  <si>
    <t>J Clin Invest. 2012 May;122(5):1712-6. doi: 10.1172/JCI60612. Epub 2012 Apr 23.</t>
  </si>
  <si>
    <t>Dyavar Shetty R</t>
  </si>
  <si>
    <t>J Clin Invest</t>
  </si>
  <si>
    <t>PMC3336983</t>
  </si>
  <si>
    <t>10.1172/JCI60612</t>
  </si>
  <si>
    <t>Subtyping of Escherichia coli O157:H7 strains isolated from human infections and healthy cattle in Argentina</t>
  </si>
  <si>
    <t>D'Astek BA, del Castillo LL, Miliwebsky E, Carbonari C, Palladino PM, Deza N, Chinen I, Manfredi E, Leotta GA, Masana MO, Rivas M.</t>
  </si>
  <si>
    <t>Foodborne Pathog Dis. 2012 May;9(5):457-64. doi: 10.1089/fpd.2011.1062. Epub 2012 Apr 16.</t>
  </si>
  <si>
    <t>D'Astek BA</t>
  </si>
  <si>
    <t>10.1089/fpd.2011.1062</t>
  </si>
  <si>
    <t>Standardization and international multicenter validation of a PulseNet pulsed-field gel electrophoresis protocol for subtyping Shigella flexneri isolates</t>
  </si>
  <si>
    <t>Pichel M, Brengi SP, Cooper KL, Ribot EM, Al-Busaidy S, Araya P, Fernández J, Vaz TI, Kam KM, Morcos M, Nielsen EM, Nadon C, Pimentel G, Pérez-Gutiérrez E, Gerner-Smidt P, Binsztein N; Shigella flexneri PulseNet PFGE Protocol Working Group.</t>
  </si>
  <si>
    <t>Foodborne Pathog Dis. 2012 May;9(5):418-24. doi: 10.1089/fpd.2011.1067. Epub 2012 Apr 16.</t>
  </si>
  <si>
    <t>Pichel M</t>
  </si>
  <si>
    <t>10.1089/fpd.2011.1067</t>
  </si>
  <si>
    <t>Systemic shigellosis in South Africa</t>
  </si>
  <si>
    <t>Keddy KH, Sooka A, Crowther-Gibson P, Quan V, Meiring S, Cohen C, Nana T, Sriruttan C, Seetharam S, Hoosen A, Naicker P, Elliott E, Haffejee S, Whitelaw A, Klugman KP; Group for Enteric, Respiratory, and Meningeal Disease Surveillance in South Africa (GERMS-SA).</t>
  </si>
  <si>
    <t>Clin Infect Dis. 2012 May;54(10):1448-54. doi: 10.1093/cid/cis224. Epub 2012 Apr 3.</t>
  </si>
  <si>
    <t>10.1093/cid/cis224</t>
  </si>
  <si>
    <t>Broad diversity of conjugative plasmids in integron-carrying bacteria from wastewater environments</t>
  </si>
  <si>
    <t>Moura A, Oliveira C, Henriques I, Smalla K, Correia A.</t>
  </si>
  <si>
    <t>FEMS Microbiol Lett. 2012 May;330(2):157-64. doi: 10.1111/j.1574-6968.2012.02544.x. Epub 2012 Apr 2.</t>
  </si>
  <si>
    <t>Moura A</t>
  </si>
  <si>
    <t>10.1111/j.1574-6968.2012.02544.x</t>
  </si>
  <si>
    <t>The detrimental influence of bacteria (E. coli, Shigella and Salmonella) on the degradation of organic compounds (and vice versa) in TiO2 photocatalysis and near-neutral photo-Fenton processes under simulated solar light</t>
  </si>
  <si>
    <t>Moncayo-Lasso A, Mora-Arismendi LE, Rengifo-Herrera JA, Sanabria J, Benítez N, Pulgarin C.</t>
  </si>
  <si>
    <t>Photochem Photobiol Sci. 2012 May;11(5):821-7. doi: 10.1039/c2pp05290c. Epub 2012 Feb 28.</t>
  </si>
  <si>
    <t>Moncayo-Lasso A</t>
  </si>
  <si>
    <t>Photochem Photobiol Sci</t>
  </si>
  <si>
    <t>10.1039/c2pp05290c</t>
  </si>
  <si>
    <t>Antimicrobial-resistant Shigella infections from Iran: an overlooked problem?</t>
  </si>
  <si>
    <t>Tajbakhsh M, García Migura L, Rahbar M, Svendsen CA, Mohammadzadeh M, Zali MR, Aarestrup FM, Hendriksen RS.</t>
  </si>
  <si>
    <t>J Antimicrob Chemother. 2012 May;67(5):1128-33. doi: 10.1093/jac/dks023. Epub 2012 Feb 17.</t>
  </si>
  <si>
    <t>Tajbakhsh M</t>
  </si>
  <si>
    <t>10.1093/jac/dks023</t>
  </si>
  <si>
    <t>Emergence and stability of high-pressure resistance in different food-borne pathogens</t>
  </si>
  <si>
    <t>Vanlint D, Rutten N, Michiels CW, Aertsen A.</t>
  </si>
  <si>
    <t>Appl Environ Microbiol. 2012 May;78(9):3234-41. doi: 10.1128/AEM.00030-12. Epub 2012 Feb 17.</t>
  </si>
  <si>
    <t>Vanlint D</t>
  </si>
  <si>
    <t>PMC3346480</t>
  </si>
  <si>
    <t>10.1128/AEM.00030-12</t>
  </si>
  <si>
    <t>The natural plant product sophocarpine ameliorates dextran sodium sulfate-induced colitis in mice by regulating cytokine balance</t>
  </si>
  <si>
    <t>Wang XJ, Deng HZ, Jiang B, Yao H.</t>
  </si>
  <si>
    <t>Int J Colorectal Dis. 2012 May;27(5):575-81. doi: 10.1007/s00384-011-1352-z. Epub 2011 Nov 15.</t>
  </si>
  <si>
    <t>Wang XJ</t>
  </si>
  <si>
    <t>Int J Colorectal Dis</t>
  </si>
  <si>
    <t>10.1007/s00384-011-1352-z</t>
  </si>
  <si>
    <t>Social-economic factors and irrational antibiotic use as reasons for antibiotic resistance of bacteria causing common childhood infections in primary healthcare</t>
  </si>
  <si>
    <t>Ilić K, Jakovljević E, Skodrić-Trifunović V.</t>
  </si>
  <si>
    <t>Eur J Pediatr. 2012 May;171(5):767-77. doi: 10.1007/s00431-011-1592-5. Epub 2011 Oct 7.</t>
  </si>
  <si>
    <t>Ilić K</t>
  </si>
  <si>
    <t>Eur J Pediatr</t>
  </si>
  <si>
    <t>10.1007/s00431-011-1592-5</t>
  </si>
  <si>
    <t>Physicochemical and microbiological assessment of recreational and drinking waters</t>
  </si>
  <si>
    <t>Kumar S, Tripathi VR, Garg SK.</t>
  </si>
  <si>
    <t>Environ Monit Assess. 2012 May;184(5):2691-8. doi: 10.1007/s10661-011-2144-1. Epub 2011 Jun 29.</t>
  </si>
  <si>
    <t>Kumar S</t>
  </si>
  <si>
    <t>10.1007/s10661-011-2144-1</t>
  </si>
  <si>
    <t>Inhibitory effect of Allium sativum and Zingiber officinale extracts on clinically important drug resistant pathogenic bacteria</t>
  </si>
  <si>
    <t>Gull I, Saeed M, Shaukat H, Aslam SM, Samra ZQ, Athar AM.</t>
  </si>
  <si>
    <t>Ann Clin Microbiol Antimicrob. 2012 Apr 27;11:8. doi: 10.1186/1476-0711-11-8.</t>
  </si>
  <si>
    <t>PMC3418209</t>
  </si>
  <si>
    <t>10.1186/1476-0711-11-8</t>
  </si>
  <si>
    <t>2012 Apr 27</t>
  </si>
  <si>
    <t>Rapid paracellular transmigration of Campylobacter jejuni across polarized epithelial cells without affecting TER: role of proteolytic-active HtrA cleaving E-cadherin but not fibronectin</t>
  </si>
  <si>
    <t>Boehm M, Hoy B, Rohde M, Tegtmeyer N, Bæk KT, Oyarzabal OA, Brøndsted L, Wessler S, Backert S.</t>
  </si>
  <si>
    <t>Gut Pathog. 2012 Apr 25;4(1):3. doi: 10.1186/1757-4749-4-3.</t>
  </si>
  <si>
    <t>Boehm M</t>
  </si>
  <si>
    <t>PMC3413534</t>
  </si>
  <si>
    <t>10.1186/1757-4749-4-3</t>
  </si>
  <si>
    <t>2012 Apr 25</t>
  </si>
  <si>
    <t>The role of oxyR and soxRS in oxidative stress survival in Shigella flexneri</t>
  </si>
  <si>
    <t>Daugherty A, Suvarnapunya AE, Runyen-Janecky L.</t>
  </si>
  <si>
    <t>Microbiol Res. 2012 Apr 20;167(4):238-45. doi: 10.1016/j.micres.2011.09.004. Epub 2011 Oct 19.</t>
  </si>
  <si>
    <t>Daugherty A</t>
  </si>
  <si>
    <t>PMC3277685</t>
  </si>
  <si>
    <t>NIHMS332922</t>
  </si>
  <si>
    <t>10.1016/j.micres.2011.09.004</t>
  </si>
  <si>
    <t>2012 Apr 20</t>
  </si>
  <si>
    <t>Shigella targets epithelial tricellular junctions and uses a noncanonical clathrin-dependent endocytic pathway to spread between cells</t>
  </si>
  <si>
    <t>Fukumatsu M, Ogawa M, Arakawa S, Suzuki M, Nakayama K, Shimizu S, Kim M, Mimuro H, Sasakawa C.</t>
  </si>
  <si>
    <t>Cell Host Microbe. 2012 Apr 19;11(4):325-36. doi: 10.1016/j.chom.2012.03.001.</t>
  </si>
  <si>
    <t>10.1016/j.chom.2012.03.001</t>
  </si>
  <si>
    <t>2012 Apr 19</t>
  </si>
  <si>
    <t>Shigella navigates tight corners</t>
  </si>
  <si>
    <t>Amieva M.</t>
  </si>
  <si>
    <t>Cell Host Microbe. 2012 Apr 19;11(4):319-20. doi: 10.1016/j.chom.2012.04.001.</t>
  </si>
  <si>
    <t>Amieva M</t>
  </si>
  <si>
    <t>10.1016/j.chom.2012.04.001</t>
  </si>
  <si>
    <t>Evaluation of a quantitative H2S MPN test for fecal microbes analysis of water using biochemical and molecular identification</t>
  </si>
  <si>
    <t>McMahan L, Grunden AM, Devine AA, Sobsey MD.</t>
  </si>
  <si>
    <t>Water Res. 2012 Apr 15;46(6):1693-704. doi: 10.1016/j.watres.2011.12.037. Epub 2012 Jan 5.</t>
  </si>
  <si>
    <t>McMahan L</t>
  </si>
  <si>
    <t>10.1016/j.watres.2011.12.037</t>
  </si>
  <si>
    <t>2012 Apr 15</t>
  </si>
  <si>
    <t>Epidemiological study of shigellosis in an urban area of Argentina</t>
  </si>
  <si>
    <t>Rolfo F, Marin GH, Silberman M, Pattin J, Giugnio S, Gatti B, Bettiol M, Rigoni A.</t>
  </si>
  <si>
    <t>J Infect Dev Ctries. 2012 Apr 13;6(4):324-8. doi: 10.3855/jidc.1977.</t>
  </si>
  <si>
    <t>Rolfo F</t>
  </si>
  <si>
    <t>10.3855/jidc.1977</t>
  </si>
  <si>
    <t>2012 Apr 13</t>
  </si>
  <si>
    <t>The structures of coiled-coil domains from type III secretion system translocators reveal homology to pore-forming toxins</t>
  </si>
  <si>
    <t>Barta ML, Dickenson NE, Patil M, Keightley A, Wyckoff GJ, Picking WD, Picking WL, Geisbrecht BV.</t>
  </si>
  <si>
    <t>J Mol Biol. 2012 Apr 13;417(5):395-405. doi: 10.1016/j.jmb.2012.01.026. Epub 2012 Feb 1.</t>
  </si>
  <si>
    <t>PMC3304007</t>
  </si>
  <si>
    <t>NIHMS354439</t>
  </si>
  <si>
    <t>10.1016/j.jmb.2012.01.026</t>
  </si>
  <si>
    <t>Outer membrane protein A (OmpA) of Shigella flexneri 2a links innate and adaptive immunity in a TLR2-dependent manner and involvement of IL-12 and nitric oxide</t>
  </si>
  <si>
    <t>J Biol Chem. 2012 Apr 6;287(15):12589-601. doi: 10.1074/jbc.M111.335554. Epub 2012 Feb 16.</t>
  </si>
  <si>
    <t>PMC3321007</t>
  </si>
  <si>
    <t>10.1074/jbc.M111.335554</t>
  </si>
  <si>
    <t>2012 Apr 6</t>
  </si>
  <si>
    <t>Influence of enteric bacteria, parasite infections and nutritional status on diarrhoea occurrence among 6-60 months old children admitted at a Regional Hospital in Morogoro, Tanzania</t>
  </si>
  <si>
    <t>Oketcho R, Nyaruhucha CN, Taybalip S, Karimuribo ED.</t>
  </si>
  <si>
    <t>Tanzan J Health Res. 2012 Apr;14(2):104-14. doi: 10.4314/thrb.v14i2.3.</t>
  </si>
  <si>
    <t>Oketcho R</t>
  </si>
  <si>
    <t>Tanzan J Health Res</t>
  </si>
  <si>
    <t>10.4314/thrb.v14i2.3</t>
  </si>
  <si>
    <t>2012 Apr</t>
  </si>
  <si>
    <t>Investigation of parasitic and bacterial diseases in pigs with analysis of hematological and serum biochemical profile</t>
  </si>
  <si>
    <t>Kalai K, Nehete RS, Ganguly S, Ganguli M, Dhanalakshmi S, Mukhopadhayay SK.</t>
  </si>
  <si>
    <t>J Parasit Dis. 2012 Apr;36(1):129-34. doi: 10.1007/s12639-011-0068-x. Epub 2011 Aug 24.</t>
  </si>
  <si>
    <t>Kalai K</t>
  </si>
  <si>
    <t>J Parasit Dis</t>
  </si>
  <si>
    <t>PMC3284608</t>
  </si>
  <si>
    <t>10.1007/s12639-011-0068-x</t>
  </si>
  <si>
    <t>[Analysis of etiological surveillance results of Shigella spp between 2009 and 2010 in Henan province]</t>
  </si>
  <si>
    <t>Mu YJ, Zhao JY, Luo Q, Huang LL, Xia SL.</t>
  </si>
  <si>
    <t>Zhonghua Yu Fang Yi Xue Za Zhi. 2012 Apr;46(4):334-7.</t>
  </si>
  <si>
    <t>Mu YJ</t>
  </si>
  <si>
    <t>[Multilocus variable-number tandem-repeat analysis for molecular subtypes of Shigella isolates in Beijing]</t>
  </si>
  <si>
    <t>Qu M, Zhang X, Huang Y, Liu GR, Cui ZG, Li XT, Jia L, Huang F, Kan B, Wang QY.</t>
  </si>
  <si>
    <t>Zhonghua Yu Fang Yi Xue Za Zhi. 2012 Apr;46(4):329-33.</t>
  </si>
  <si>
    <t>Public health significance of shigellosis</t>
  </si>
  <si>
    <t>Bhattacharya SK, Sur D, Mahalanabis D.</t>
  </si>
  <si>
    <t>Indian Pediatr. 2012 Apr;49(4):269-70.</t>
  </si>
  <si>
    <t>Bhattacharya SK</t>
  </si>
  <si>
    <t>Vaccines for enteric diseases: a meeting summary</t>
  </si>
  <si>
    <t>Steele D, Riddle M, van de Verg L, Bourgeois L.</t>
  </si>
  <si>
    <t>Expert Rev Vaccines. 2012 Apr;11(4):407-9. doi: 10.1586/erv.12.9.</t>
  </si>
  <si>
    <t>Steele D</t>
  </si>
  <si>
    <t>10.1586/erv.12.9</t>
  </si>
  <si>
    <t>Novel genomic tools for specific and real-time detection of biothreat and frequently encountered foodborne pathogens</t>
  </si>
  <si>
    <t>Woubit A, Yehualaeshet T, Habtemariam T, Samuel T.</t>
  </si>
  <si>
    <t>J Food Prot. 2012 Apr;75(4):660-70. doi: 10.4315/0362-028X.JFP-11-480.</t>
  </si>
  <si>
    <t>PMC3524339</t>
  </si>
  <si>
    <t>NIHMS427211</t>
  </si>
  <si>
    <t>10.4315/0362-028X.JFP-11-480</t>
  </si>
  <si>
    <t>Antimicrobial activities of rhizomes of Polygonatum verticillatum: attributed to its total flavonoidal and phenolic contents</t>
  </si>
  <si>
    <t>Khan H, Saeed M, Muhammad N, Ghaffar R, Khan SA, Hassan S.</t>
  </si>
  <si>
    <t>Pak J Pharm Sci. 2012 Apr;25(2):463-7.</t>
  </si>
  <si>
    <t>In vitro adherence patterns of Shigella serogroups to bovine recto-anal junction squamous epithelial (RSE) cells are similar to those of Escherichia coli O157</t>
  </si>
  <si>
    <t>Kudva IT.</t>
  </si>
  <si>
    <t>Foodborne Pathog Dis. 2012 Apr;9(4):346-51. doi: 10.1089/fpd.2011.1021. Epub 2012 Mar 8.</t>
  </si>
  <si>
    <t>Kudva IT</t>
  </si>
  <si>
    <t>10.1089/fpd.2011.1021</t>
  </si>
  <si>
    <t>Recent patents on antibacterial, antifungal and antiviral properties of tea</t>
  </si>
  <si>
    <t>Yiannakopoulou ECh.</t>
  </si>
  <si>
    <t>Recent Pat Antiinfect Drug Discov. 2012 Apr;7(1):60-5. doi: 10.2174/157489112799829738.</t>
  </si>
  <si>
    <t>Yiannakopoulou ECh</t>
  </si>
  <si>
    <t>Recent Pat Antiinfect Drug Discov</t>
  </si>
  <si>
    <t>10.2174/157489112799829738</t>
  </si>
  <si>
    <t>Emergence of resistance to fluoroquinolones and third-generation cephalosporins in Shigella flexneri subserotype 1c isolates from China</t>
  </si>
  <si>
    <t>Qiu S, Xu X, Wang Y, Yang G, Wang Z, Wang H, Zhang L, Liu N, Chen C, Liu W, Li J, Su W, Jia L, Wang L, Jin H, Keim P, Yuan Z, Huang L, Song H.</t>
  </si>
  <si>
    <t>Clin Microbiol Infect. 2012 Apr;18(4):E95-8. doi: 10.1111/j.1469-0691.2012.03768.x. Epub 2012 Feb 13.</t>
  </si>
  <si>
    <t>10.1111/j.1469-0691.2012.03768.x</t>
  </si>
  <si>
    <t>Comparison of the Microflex LT and Vitek MS systems for routine identification of bacteria by matrix-assisted laser desorption ionization-time of flight mass spectrometry</t>
  </si>
  <si>
    <t>Martiny D, Busson L, Wybo I, El Haj RA, Dediste A, Vandenberg O.</t>
  </si>
  <si>
    <t>J Clin Microbiol. 2012 Apr;50(4):1313-25. doi: 10.1128/JCM.05971-11. Epub 2012 Feb 8.</t>
  </si>
  <si>
    <t>Martiny D</t>
  </si>
  <si>
    <t>PMC3318529</t>
  </si>
  <si>
    <t>10.1128/JCM.05971-11</t>
  </si>
  <si>
    <t>Abrupt temporal fluctuations in the chicken fecal microbiota are explained by its gastrointestinal origin</t>
  </si>
  <si>
    <t>Sekelja M, Rud I, Knutsen SH, Denstadli V, Westereng B, Næs T, Rudi K.</t>
  </si>
  <si>
    <t>Appl Environ Microbiol. 2012 Apr;78(8):2941-8. doi: 10.1128/AEM.05391-11. Epub 2012 Feb 3.</t>
  </si>
  <si>
    <t>Sekelja M</t>
  </si>
  <si>
    <t>PMC3318845</t>
  </si>
  <si>
    <t>10.1128/AEM.05391-11</t>
  </si>
  <si>
    <t>Assessment of microbial quality of commercial and home-made tiger-nut beverages</t>
  </si>
  <si>
    <t>Sebastià N, El-Shenawy M, Mañes J, Soriano JM.</t>
  </si>
  <si>
    <t>Lett Appl Microbiol. 2012 Apr;54(4):299-305. doi: 10.1111/j.1472-765X.2012.03212.x. Epub 2012 Feb 29.</t>
  </si>
  <si>
    <t>Sebastià N</t>
  </si>
  <si>
    <t>10.1111/j.1472-765X.2012.03212.x</t>
  </si>
  <si>
    <t>Milk microbiome signatures of subclinical mastitis-affected cattle analysed by shotgun sequencing</t>
  </si>
  <si>
    <t>Bhatt VD, Ahir VB, Koringa PG, Jakhesara SJ, Rank DN, Nauriyal DS, Kunjadia AP, Joshi CG.</t>
  </si>
  <si>
    <t>J Appl Microbiol. 2012 Apr;112(4):639-50. doi: 10.1111/j.1365-2672.2012.05244.x. Epub 2012 Feb 20.</t>
  </si>
  <si>
    <t>Bhatt VD</t>
  </si>
  <si>
    <t>10.1111/j.1365-2672.2012.05244.x</t>
  </si>
  <si>
    <t>Development and evaluation of a multiplex PCR for simultaneous detection of five foodborne pathogens</t>
  </si>
  <si>
    <t>Chen J, Tang J, Liu J, Cai Z, Bai X.</t>
  </si>
  <si>
    <t>J Appl Microbiol. 2012 Apr;112(4):823-30. doi: 10.1111/j.1365-2672.2012.05240.x. Epub 2012 Feb 7.</t>
  </si>
  <si>
    <t>10.1111/j.1365-2672.2012.05240.x</t>
  </si>
  <si>
    <t>The patient presenting with acute dysentery--a systematic review</t>
  </si>
  <si>
    <t>Pfeiffer ML, DuPont HL, Ochoa TJ.</t>
  </si>
  <si>
    <t>J Infect. 2012 Apr;64(4):374-86. doi: 10.1016/j.jinf.2012.01.006. Epub 2012 Jan 13.</t>
  </si>
  <si>
    <t>Pfeiffer ML</t>
  </si>
  <si>
    <t>10.1016/j.jinf.2012.01.006</t>
  </si>
  <si>
    <t>Molecular characterizations of cytolethal distending toxin produced by Providencia alcalifaciens strains isolated from patients with diarrhea</t>
  </si>
  <si>
    <t>Shima A, Hinenoya A, Asakura M, Sugimoto N, Tsukamoto T, Ito H, Nagita A, Faruque SM, Yamasaki S.</t>
  </si>
  <si>
    <t>Infect Immun. 2012 Apr;80(4):1323-32. doi: 10.1128/IAI.05831-11. Epub 2012 Jan 17.</t>
  </si>
  <si>
    <t>Shima A</t>
  </si>
  <si>
    <t>PMC3318424</t>
  </si>
  <si>
    <t>10.1128/IAI.05831-11</t>
  </si>
  <si>
    <t>Interaction of MxiG with the cytosolic complex of the type III secretion system controls Shigella virulence</t>
  </si>
  <si>
    <t>Barison N, Lambers J, Hurwitz R, Kolbe M.</t>
  </si>
  <si>
    <t>FASEB J. 2012 Apr;26(4):1717-26. doi: 10.1096/fj.11-197160. Epub 2012 Jan 12.</t>
  </si>
  <si>
    <t>Barison N</t>
  </si>
  <si>
    <t>FASEB J</t>
  </si>
  <si>
    <t>10.1096/fj.11-197160</t>
  </si>
  <si>
    <t>Structuring the bacterial genome: Y1-transposases associated with REP-BIME sequences</t>
  </si>
  <si>
    <t>Ton-Hoang B, Siguier P, Quentin Y, Onillon S, Marty B, Fichant G, Chandler M.</t>
  </si>
  <si>
    <t>Nucleic Acids Res. 2012 Apr;40(8):3596-609. doi: 10.1093/nar/gkr1198. Epub 2011 Dec 22.</t>
  </si>
  <si>
    <t>Ton-Hoang B</t>
  </si>
  <si>
    <t>PMC3333891</t>
  </si>
  <si>
    <t>10.1093/nar/gkr1198</t>
  </si>
  <si>
    <t>Lethal toxic encephalopathy due to childhood shigellosis or Ekiri syndrome</t>
  </si>
  <si>
    <t>Pourakbari B, Mamishi S, Kohan L, Sedighi L, Mahmoudi S, Fattahi F, Teymuri M.</t>
  </si>
  <si>
    <t>J Microbiol Immunol Infect. 2012 Apr;45(2):147-50. doi: 10.1016/j.jmii.2011.09.005. Epub 2011 Dec 15.</t>
  </si>
  <si>
    <t>Pourakbari B</t>
  </si>
  <si>
    <t>10.1016/j.jmii.2011.09.005</t>
  </si>
  <si>
    <t>A school outbreak of Shigella sonnei infection in China: clinical features, antibiotic susceptibility and molecular epidemiology</t>
  </si>
  <si>
    <t>Xiao GG, Fan J, Deng JJ, Chen CH, Zhou W, Li XH, He YW, Li H, Hu B, Qiao Y, Chen GH, Wan CM.</t>
  </si>
  <si>
    <t>Indian Pediatr. 2012 Apr;49(4):287-90. doi: 10.1007/s13312-012-0043-3. Epub 2011 Aug 15.</t>
  </si>
  <si>
    <t>Xiao GG</t>
  </si>
  <si>
    <t>10.1007/s13312-012-0043-3</t>
  </si>
  <si>
    <t>Transmission of multiple resistant Salmonella Concord from internationally adopted children to their adoptive families and social environment: proposition of guidelines</t>
  </si>
  <si>
    <t>Vanhoof R, Gillis P, Stévart O, Boland C, Vandenberg O, Fux F, Collard JM, Bertrand S.</t>
  </si>
  <si>
    <t>Eur J Clin Microbiol Infect Dis. 2012 Apr;31(4):491-7. doi: 10.1007/s10096-011-1336-5. Epub 2011 Jul 10.</t>
  </si>
  <si>
    <t>Vanhoof R</t>
  </si>
  <si>
    <t>PMC3303062</t>
  </si>
  <si>
    <t>10.1007/s10096-011-1336-5</t>
  </si>
  <si>
    <t>Antibacterial dimeric copper(II) complexes with chromone-derived compounds</t>
  </si>
  <si>
    <t>Chohan ZH, Iqbal MS, Aftab SK, Rauf A.</t>
  </si>
  <si>
    <t>J Enzyme Inhib Med Chem. 2012 Apr;27(2):223-31. doi: 10.3109/14756366.2011.585135. Epub 2011 Jun 24.</t>
  </si>
  <si>
    <t>Chohan ZH</t>
  </si>
  <si>
    <t>10.3109/14756366.2011.585135</t>
  </si>
  <si>
    <t>Multi-pathogen waterborne disease outbreak associated with a dinner cruise on Lake Michigan</t>
  </si>
  <si>
    <t>Serdarevic F, Jones RC, Weaver KN, Black SR, Ritger KA, Guichard F, Dombroski P, Emanuel BP, Miller L, Gerber SI.</t>
  </si>
  <si>
    <t>Epidemiol Infect. 2012 Apr;140(4):621-5. doi: 10.1017/S0950268811000896. Epub 2011 May 19.</t>
  </si>
  <si>
    <t>Serdarevic F</t>
  </si>
  <si>
    <t>10.1017/S0950268811000896</t>
  </si>
  <si>
    <t>Synthesis, characterization and biological properties of thienyl derived triazole Schiff bases and their oxovanadium(IV) complexes</t>
  </si>
  <si>
    <t>Chohan ZH, Sumrra SH.</t>
  </si>
  <si>
    <t>J Enzyme Inhib Med Chem. 2012 Apr;27(2):187-93. doi: 10.3109/14756366.2011.582686. Epub 2011 Jun 3.</t>
  </si>
  <si>
    <t>10.3109/14756366.2011.582686</t>
  </si>
  <si>
    <t>Microbial biosafety of pilot-scale bioreactor treating MTBE and TBA-contaminated drinking water supply</t>
  </si>
  <si>
    <t>Schmidt R, Klemme DA, Scow K, Hristova K.</t>
  </si>
  <si>
    <t>J Hazard Mater. 2012 Mar 30;209-210:524-8. doi: 10.1016/j.jhazmat.2012.01.057. Epub 2012 Jan 25.</t>
  </si>
  <si>
    <t>Schmidt R</t>
  </si>
  <si>
    <t>PMC3327512</t>
  </si>
  <si>
    <t>NIHMS355939</t>
  </si>
  <si>
    <t>10.1016/j.jhazmat.2012.01.057</t>
  </si>
  <si>
    <t>2012 Mar 30</t>
  </si>
  <si>
    <t>Ongoing outbreak of Shigella flexneri serotype 3a in men who have sex with men in England and Wales, data from 2009-2011</t>
  </si>
  <si>
    <t>Borg ML, Modi A, Tostmann A, Gobin M, Cartwright J, Quigley C, Crook P, Boxall N, Paul J, Cheasty T, Gill N, Hughes G, Simms I, Oliver I.</t>
  </si>
  <si>
    <t>Euro Surveill. 2012 Mar 29;17(13):20137.</t>
  </si>
  <si>
    <t>Borg ML</t>
  </si>
  <si>
    <t>2012 Mar 29</t>
  </si>
  <si>
    <t>Distinct roles of secreted HtrA proteases from gram-negative pathogens in cleaving the junctional protein and tumor suppressor E-cadherin</t>
  </si>
  <si>
    <t>Hoy B, Geppert T, Boehm M, Reisen F, Plattner P, Gadermaier G, Sewald N, Ferreira F, Briza P, Schneider G, Backert S, Wessler S.</t>
  </si>
  <si>
    <t>J Biol Chem. 2012 Mar 23;287(13):10115-10120. doi: 10.1074/jbc.C111.333419. Epub 2012 Feb 15.</t>
  </si>
  <si>
    <t>Hoy B</t>
  </si>
  <si>
    <t>PMC3323053</t>
  </si>
  <si>
    <t>10.1074/jbc.C111.333419</t>
  </si>
  <si>
    <t>2012 Mar 23</t>
  </si>
  <si>
    <t>Structure of a type III secretion needle at 7-Å resolution provides insights into its assembly and signaling mechanisms</t>
  </si>
  <si>
    <t>Fujii T, Cheung M, Blanco A, Kato T, Blocker AJ, Namba K.</t>
  </si>
  <si>
    <t>Proc Natl Acad Sci U S A. 2012 Mar 20;109(12):4461-6. doi: 10.1073/pnas.1116126109. Epub 2012 Mar 2.</t>
  </si>
  <si>
    <t>Fujii T</t>
  </si>
  <si>
    <t>PMC3311390</t>
  </si>
  <si>
    <t>10.1073/pnas.1116126109</t>
  </si>
  <si>
    <t>2012 Mar 20</t>
  </si>
  <si>
    <t>High load of multi-drug resistant nosocomial neonatal pathogens carried by cockroaches in a neonatal intensive care unit at Tikur Anbessa specialized hospital, Addis Ababa, Ethiopia</t>
  </si>
  <si>
    <t>Tilahun B, Worku B, Tachbele E, Terefe S, Kloos H, Legesse W.</t>
  </si>
  <si>
    <t>Antimicrob Resist Infect Control. 2012 Mar 16;1(1):12. doi: 10.1186/2047-2994-1-12.</t>
  </si>
  <si>
    <t>Tilahun B</t>
  </si>
  <si>
    <t>PMC3436638</t>
  </si>
  <si>
    <t>10.1186/2047-2994-1-12</t>
  </si>
  <si>
    <t>2012 Mar 16</t>
  </si>
  <si>
    <t>Shigella flexneri utilize the spectrin cytoskeleton during invasion and comet tail generation</t>
  </si>
  <si>
    <t>Ruetz TJ, Lin AE, Guttman JA.</t>
  </si>
  <si>
    <t>BMC Microbiol. 2012 Mar 16;12:36. doi: 10.1186/1471-2180-12-36.</t>
  </si>
  <si>
    <t>Ruetz TJ</t>
  </si>
  <si>
    <t>PMC3384245</t>
  </si>
  <si>
    <t>10.1186/1471-2180-12-36</t>
  </si>
  <si>
    <t>Calpain activation by the Shigella flexneri effector VirA regulates key steps in the formation and life of the bacterium's epithelial niche</t>
  </si>
  <si>
    <t>Bergounioux J, Elisee R, Prunier AL, Donnadieu F, Sperandio B, Sansonetti P, Arbibe L.</t>
  </si>
  <si>
    <t>Cell Host Microbe. 2012 Mar 15;11(3):240-52. doi: 10.1016/j.chom.2012.01.013.</t>
  </si>
  <si>
    <t>10.1016/j.chom.2012.01.013</t>
  </si>
  <si>
    <t>2012 Mar 15</t>
  </si>
  <si>
    <t>To die or not to die: Shigella has an answer</t>
  </si>
  <si>
    <t>Rudel T.</t>
  </si>
  <si>
    <t>Cell Host Microbe. 2012 Mar 15;11(3):219-21. doi: 10.1016/j.chom.2012.02.004.</t>
  </si>
  <si>
    <t>Rudel T</t>
  </si>
  <si>
    <t>10.1016/j.chom.2012.02.004</t>
  </si>
  <si>
    <t>The Shigella flexneri effector OspI deamidates UBC13 to dampen the inflammatory response</t>
  </si>
  <si>
    <t>Sanada T, Kim M, Mimuro H, Suzuki M, Ogawa M, Oyama A, Ashida H, Kobayashi T, Koyama T, Nagai S, Shibata Y, Gohda J, Inoue J, Mizushima T, Sasakawa C.</t>
  </si>
  <si>
    <t>Nature. 2012 Mar 11;483(7391):623-6. doi: 10.1038/nature10894.</t>
  </si>
  <si>
    <t>Sanada T</t>
  </si>
  <si>
    <t>10.1038/nature10894</t>
  </si>
  <si>
    <t>2012 Mar 11</t>
  </si>
  <si>
    <t>Antimicrobial activity of Ulopterol isolated from Toddalia asiatica (L.) Lam.: a traditional medicinal plant</t>
  </si>
  <si>
    <t>Karunai Raj M, Balachandran C, Duraipandiyan V, Agastian P, Ignacimuthu S.</t>
  </si>
  <si>
    <t>J Ethnopharmacol. 2012 Mar 6;140(1):161-5. doi: 10.1016/j.jep.2012.01.005. Epub 2012 Jan 14.</t>
  </si>
  <si>
    <t>Karunai Raj M</t>
  </si>
  <si>
    <t>10.1016/j.jep.2012.01.005</t>
  </si>
  <si>
    <t>2012 Mar 6</t>
  </si>
  <si>
    <t>[Construction of prokaryotic expression vectors for tandem affinity purification]</t>
  </si>
  <si>
    <t>Wei B, Liao X, Zhou W, Gao Y, Wang Y, Ran J, Liang L, Yue J, Huhe B.</t>
  </si>
  <si>
    <t>Wei Sheng Wu Xue Bao. 2012 Mar 4;52(3):374-80.</t>
  </si>
  <si>
    <t>2012 Mar 4</t>
  </si>
  <si>
    <t>Antibacterial activities of polyethylene glycol, tween 80 and sodium dodecyl sulphate coated silver nanoparticles in normal and multi-drug resistant bacteria</t>
  </si>
  <si>
    <t>Bhattacharya D, Samanta S, Mukherjee A, Santra CR, Ghosh AN, Niyogi SK, Karmakar P.</t>
  </si>
  <si>
    <t>J Nanosci Nanotechnol. 2012 Mar;12(3):2513-21. doi: 10.1166/jnn.2012.6148.</t>
  </si>
  <si>
    <t>10.1166/jnn.2012.6148</t>
  </si>
  <si>
    <t>2012 Mar</t>
  </si>
  <si>
    <t>Synthesis of s-triazine-based thiazolidinones as antimicrobial agents</t>
  </si>
  <si>
    <t>Patel D, Patel R, Kumari P, Patel NB.</t>
  </si>
  <si>
    <t>Z Naturforsch C J Biosci. 2012 Mar-Apr;67(3-4):108-22.</t>
  </si>
  <si>
    <t>Patel D</t>
  </si>
  <si>
    <t>Z Naturforsch C J Biosci</t>
  </si>
  <si>
    <t>2012 Mar-Apr</t>
  </si>
  <si>
    <t>[Development of a singleplex PCR assay targeting O-antigen modification genes for molecular serotyping of Shigella flexneri]</t>
  </si>
  <si>
    <t>Zhang SX, Wang JP, Jin D, Chen DL, Liu K, Wang YT, Li ZJ, Xu JG, Sun QZ.</t>
  </si>
  <si>
    <t>Zhonghua Liu Xing Bing Xue Za Zhi. 2012 Mar;33(3):328-31.</t>
  </si>
  <si>
    <t>[Comparison of different magnetic beads for adsorption of pathogenic bacteria]</t>
  </si>
  <si>
    <t>Li Q, Chen P, Ren C.</t>
  </si>
  <si>
    <t>Wei Sheng Yan Jiu. 2012 Mar;41(2):293-7.</t>
  </si>
  <si>
    <t>Antimicrobial resistance in Shigella--rapid increase &amp; widening of spectrum in Andaman Islands, India</t>
  </si>
  <si>
    <t>Bhattacharya D, Sugunan AP, Bhattacharjee H, Thamizhmani R, Sayi DS, Thanasekaran K, Manimunda SP, Ghosh AR, Bharadwaj AP, Singhania M, Roy S.</t>
  </si>
  <si>
    <t>Indian J Med Res. 2012 Mar;135(3):365-70.</t>
  </si>
  <si>
    <t>PMC3361874</t>
  </si>
  <si>
    <t>Storing drinking-water in copper pots kills contaminating diarrhoeagenic bacteria</t>
  </si>
  <si>
    <t>Sudha VB, Ganesan S, Pazhani GP, Ramamurthy T, Nair GB, Venkatasubramanian P.</t>
  </si>
  <si>
    <t>J Health Popul Nutr. 2012 Mar;30(1):17-21. doi: 10.3329/jhpn.v30i1.11271.</t>
  </si>
  <si>
    <t>Sudha VB</t>
  </si>
  <si>
    <t>PMC3312355</t>
  </si>
  <si>
    <t>10.3329/jhpn.v30i1.11271</t>
  </si>
  <si>
    <t>Identification of the bile salt binding site on IpaD from Shigella flexneri and the influence of ligand binding on IpaD structure</t>
  </si>
  <si>
    <t>Barta ML, Guragain M, Adam P, Dickenson NE, Patil M, Geisbrecht BV, Picking WL, Picking WD.</t>
  </si>
  <si>
    <t>Proteins. 2012 Mar;80(3):935-45. doi: 10.1002/prot.23251.</t>
  </si>
  <si>
    <t>PMC3903301</t>
  </si>
  <si>
    <t>NIHMS340244</t>
  </si>
  <si>
    <t>10.1002/prot.23251</t>
  </si>
  <si>
    <t>Shigella: a model of virulence regulation in vivo</t>
  </si>
  <si>
    <t>Marteyn B, Gazi A, Sansonetti P.</t>
  </si>
  <si>
    <t>Gut Microbes. 2012 Mar-Apr;3(2):104-20. doi: 10.4161/gmic.19325. Epub 2012 Mar 1.</t>
  </si>
  <si>
    <t>Marteyn B</t>
  </si>
  <si>
    <t>PMC3370944</t>
  </si>
  <si>
    <t>10.4161/gmic.19325</t>
  </si>
  <si>
    <t>An imported case of bloody diarrhea in the Czech Republic caused by a hybrid enteroaggregative hemorrhagic Escherichia coli (EAHEC) O104:H4 strain associated with the large outbreak in Germany, May 2011</t>
  </si>
  <si>
    <t>Marejková M, Roháčová H, Reisingerová M, Petráš P.</t>
  </si>
  <si>
    <t>Folia Microbiol (Praha). 2012 Mar;57(2):85-9. doi: 10.1007/s12223-011-0095-0. Epub 2012 Jan 19.</t>
  </si>
  <si>
    <t>10.1007/s12223-011-0095-0</t>
  </si>
  <si>
    <t>Analysis of global transcriptional profiles of enterotoxigenic Escherichia coli isolate E24377A</t>
  </si>
  <si>
    <t>Sahl JW, Rasko DA.</t>
  </si>
  <si>
    <t>Infect Immun. 2012 Mar;80(3):1232-42. doi: 10.1128/IAI.06138-11. Epub 2012 Jan 3.</t>
  </si>
  <si>
    <t>PMC3294641</t>
  </si>
  <si>
    <t>10.1128/IAI.06138-11</t>
  </si>
  <si>
    <t>Broadly protective Shigella vaccine based on type III secretion apparatus proteins</t>
  </si>
  <si>
    <t>Martinez-Becerra FJ, Kissmann JM, Diaz-McNair J, Choudhari SP, Quick AM, Mellado-Sanchez G, Clements JD, Pasetti MF, Picking WL.</t>
  </si>
  <si>
    <t>Infect Immun. 2012 Mar;80(3):1222-31. doi: 10.1128/IAI.06174-11. Epub 2011 Dec 27.</t>
  </si>
  <si>
    <t>PMC3294653</t>
  </si>
  <si>
    <t>10.1128/IAI.06174-11</t>
  </si>
  <si>
    <t>Nicotinamide dependence of uropathogenic Escherichia coli UTI89 and application of nadB as a neutral insertion site</t>
  </si>
  <si>
    <t>Li Z, Bouckaert J, Deboeck F, De Greve H, Hernalsteens JP.</t>
  </si>
  <si>
    <t>Microbiology (Reading). 2012 Mar;158(Pt 3):736-745. doi: 10.1099/mic.0.052043-0. Epub 2011 Dec 15.</t>
  </si>
  <si>
    <t>10.1099/mic.0.052043-0</t>
  </si>
  <si>
    <t>Effects of solid-medium type on routine identification of bacterial isolates by use of matrix-assisted laser desorption ionization-time of flight mass spectrometry</t>
  </si>
  <si>
    <t>Anderson NW, Buchan BW, Riebe KM, Parsons LN, Gnacinski S, Ledeboer NA.</t>
  </si>
  <si>
    <t>J Clin Microbiol. 2012 Mar;50(3):1008-13. doi: 10.1128/JCM.05209-11. Epub 2011 Dec 7.</t>
  </si>
  <si>
    <t>PMC3295166</t>
  </si>
  <si>
    <t>10.1128/JCM.05209-11</t>
  </si>
  <si>
    <t>Polyclonal antibody against conserved sequences of mce1A protein blocks MTB infection in macrophages</t>
  </si>
  <si>
    <t>Sivagnanam S, Namasivayam N, Chellam R.</t>
  </si>
  <si>
    <t>Appl Microbiol Biotechnol. 2012 Mar;93(6):2463-73. doi: 10.1007/s00253-011-3754-9. Epub 2011 Dec 13.</t>
  </si>
  <si>
    <t>Sivagnanam S</t>
  </si>
  <si>
    <t>10.1007/s00253-011-3754-9</t>
  </si>
  <si>
    <t>Atypical Shigella boydii 13 encodes virulence factors seen in attaching and effacing Escherichia coli</t>
  </si>
  <si>
    <t>Walters LL, Raterman EL, Grys TE, Welch RA.</t>
  </si>
  <si>
    <t>FEMS Microbiol Lett. 2012 Mar;328(1):20-5. doi: 10.1111/j.1574-6968.2011.02469.x. Epub 2012 Jan 11.</t>
  </si>
  <si>
    <t>Walters LL</t>
  </si>
  <si>
    <t>PMC3579509</t>
  </si>
  <si>
    <t>NIHMS341096</t>
  </si>
  <si>
    <t>10.1111/j.1574-6968.2011.02469.x</t>
  </si>
  <si>
    <t>Phylogenetic characterization of bacteria in the gut of house flies (Musca domestica L.)</t>
  </si>
  <si>
    <t>Gupta AK, Nayduch D, Verma P, Shah B, Ghate HV, Patole MS, Shouche YS.</t>
  </si>
  <si>
    <t>FEMS Microbiol Ecol. 2012 Mar;79(3):581-93. doi: 10.1111/j.1574-6941.2011.01248.x. Epub 2011 Dec 12.</t>
  </si>
  <si>
    <t>Gupta AK</t>
  </si>
  <si>
    <t>10.1111/j.1574-6941.2011.01248.x</t>
  </si>
  <si>
    <t>Diarrhea associated with Shigella in children and susceptibility to antimicrobials</t>
  </si>
  <si>
    <t>Nunes MR, Magalhães PP, Penna FJ, Nunes JM, Mendes EN.</t>
  </si>
  <si>
    <t>J Pediatr (Rio J). 2012 Mar-Apr;88(2):125-8. doi: 10.2223/JPED.2131. Epub 2011 Nov 16.</t>
  </si>
  <si>
    <t>Nunes MR</t>
  </si>
  <si>
    <t>10.2223/JPED.2131</t>
  </si>
  <si>
    <t>Toxic megacolon</t>
  </si>
  <si>
    <t>Autenrieth DM, Baumgart DC.</t>
  </si>
  <si>
    <t>Inflamm Bowel Dis. 2012 Mar;18(3):584-91. doi: 10.1002/ibd.21847.</t>
  </si>
  <si>
    <t>Autenrieth DM</t>
  </si>
  <si>
    <t>10.1002/ibd.21847</t>
  </si>
  <si>
    <t>Multidrug-resistant, extensively drug-resistant and pandrug-resistant bacteria: an international expert proposal for interim standard definitions for acquired resistance</t>
  </si>
  <si>
    <t>Magiorakos AP, Srinivasan A, Carey RB, Carmeli Y, Falagas ME, Giske CG, Harbarth S, Hindler JF, Kahlmeter G, Olsson-Liljequist B, Paterson DL, Rice LB, Stelling J, Struelens MJ, Vatopoulos A, Weber JT, Monnet DL.</t>
  </si>
  <si>
    <t>Clin Microbiol Infect. 2012 Mar;18(3):268-81. doi: 10.1111/j.1469-0691.2011.03570.x. Epub 2011 Jul 27.</t>
  </si>
  <si>
    <t>Magiorakos AP</t>
  </si>
  <si>
    <t>10.1111/j.1469-0691.2011.03570.x</t>
  </si>
  <si>
    <t>Toxic megacolon from sexually transmitted Shigella sonnei infection</t>
  </si>
  <si>
    <t>Brodrick R, Sagar J.</t>
  </si>
  <si>
    <t>Int J Colorectal Dis. 2012 Mar;27(3):415. doi: 10.1007/s00384-011-1227-3. Epub 2011 May 3.</t>
  </si>
  <si>
    <t>Brodrick R</t>
  </si>
  <si>
    <t>10.1007/s00384-011-1227-3</t>
  </si>
  <si>
    <t>Genetic reporter system for positioning of proteins at the bacterial pole</t>
  </si>
  <si>
    <t>Fixen KR, Janakiraman A, Garrity S, Slade DJ, Gray AN, Karahan N, Hochschild A, Goldberg MB.</t>
  </si>
  <si>
    <t>mBio. 2012 Feb 28;3(2):e00251-11. doi: 10.1128/mBio.00251-11. Print 2012.</t>
  </si>
  <si>
    <t>Fixen KR</t>
  </si>
  <si>
    <t>PMC3302567</t>
  </si>
  <si>
    <t>10.1128/mBio.00251-11</t>
  </si>
  <si>
    <t>2012 Feb 28</t>
  </si>
  <si>
    <t>HHMIMS416875</t>
  </si>
  <si>
    <t>HHMIMS645060</t>
  </si>
  <si>
    <t>Pediatric Gastroenteritis</t>
  </si>
  <si>
    <t>Rivera-Dominguez G, Ward R.</t>
  </si>
  <si>
    <t>2022 Apr 5. In: StatPearls [Internet]. Treasure Island (FL): StatPearls Publishing; 2022 Jan–.</t>
  </si>
  <si>
    <t>Rivera-Dominguez GWard R</t>
  </si>
  <si>
    <t>StatPearls</t>
  </si>
  <si>
    <t>Child Intussusception</t>
  </si>
  <si>
    <t>Jain S, Haydel MJ.</t>
  </si>
  <si>
    <t>2022 Apr 16. In: StatPearls [Internet]. Treasure Island (FL): StatPearls Publishing; 2022 Jan–.</t>
  </si>
  <si>
    <t>Jain SHaydel MJ</t>
  </si>
  <si>
    <t>Cheeti A, Chakraborty RK, Ramphul K.</t>
  </si>
  <si>
    <t>2022 Jun 14. In: StatPearls [Internet]. Treasure Island (FL): StatPearls Publishing; 2022 Jan–.</t>
  </si>
  <si>
    <t>Cheeti AChakraborty RKRamphul K</t>
  </si>
  <si>
    <t>Yersinia Enterocolitica</t>
  </si>
  <si>
    <t>Aziz M, Yelamanchili VS.</t>
  </si>
  <si>
    <t>2022 Jul 4. In: StatPearls [Internet]. Treasure Island (FL): StatPearls Publishing; 2022 Jan–.</t>
  </si>
  <si>
    <t>Aziz MYelamanchili VS</t>
  </si>
  <si>
    <t>Akhavan BJ, Khanna NR, Vijhani P.</t>
  </si>
  <si>
    <t>2022 Aug 8. In: StatPearls [Internet]. Treasure Island (FL): StatPearls Publishing; 2022 Jan–.</t>
  </si>
  <si>
    <t>Akhavan BJKhanna NRVijhani P</t>
  </si>
  <si>
    <t>Aslam A, Okafor CN.</t>
  </si>
  <si>
    <t>Aslam AOkafor CN</t>
  </si>
  <si>
    <t>Infectious Colitis</t>
  </si>
  <si>
    <t>Azer SA, Tuma F.</t>
  </si>
  <si>
    <t>2022 Sep 26. In: StatPearls [Internet]. Treasure Island (FL): StatPearls Publishing; 2022 Jan–.</t>
  </si>
  <si>
    <t>Azer SATuma F</t>
  </si>
  <si>
    <t>Gram Negative Bacteria</t>
  </si>
  <si>
    <t>Oliveira J, Reygaert WC.</t>
  </si>
  <si>
    <t>2022 Oct 8. In: StatPearls [Internet]. Treasure Island (FL): StatPearls Publishing; 2022 Jan–.</t>
  </si>
  <si>
    <t>Oliveira JReygaert WC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</si>
</sst>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ont>
    <font>
      <sz val="11"/>
      <color theme="0"/>
      <name val="Calibri"/>
    </font>
    <font>
      <u/>
      <sz val="11"/>
      <color theme="1"/>
      <name val="Calibri"/>
    </font>
    <font>
      <sz val="14"/>
      <color rgb="FF595959"/>
      <name val="Calibri"/>
    </font>
    <font>
      <b/>
      <sz val="11"/>
      <color theme="1"/>
      <name val="Calibri"/>
    </font>
    <font>
      <b/>
      <sz val="11"/>
      <color rgb="FFC00000"/>
      <name val="Calibri"/>
    </font>
    <font>
      <b/>
      <sz val="11"/>
      <color rgb="FF7030A0"/>
      <name val="Calibri"/>
    </font>
    <font>
      <b/>
      <sz val="11"/>
      <color theme="4"/>
      <name val="Calibri"/>
    </font>
    <font>
      <b/>
      <sz val="11"/>
      <color theme="7"/>
      <name val="Calibri"/>
    </font>
    <font>
      <sz val="11"/>
      <color theme="1"/>
      <name val="Calibri"/>
    </font>
  </fonts>
  <fills count="15">
    <fill>
      <patternFill patternType="none"/>
    </fill>
    <fill>
      <patternFill patternType="gray125"/>
    </fill>
    <fill>
      <patternFill patternType="solid">
        <fgColor rgb="FFF2F2F2"/>
        <bgColor rgb="FFF2F2F2"/>
      </patternFill>
    </fill>
    <fill>
      <patternFill patternType="solid">
        <fgColor theme="1"/>
        <bgColor theme="1"/>
      </patternFill>
    </fill>
    <fill>
      <patternFill patternType="solid">
        <fgColor rgb="FFE7E6E6"/>
        <bgColor rgb="FFE7E6E6"/>
      </patternFill>
    </fill>
    <fill>
      <patternFill patternType="solid">
        <fgColor theme="0"/>
        <bgColor theme="0"/>
      </patternFill>
    </fill>
    <fill>
      <patternFill patternType="solid">
        <fgColor rgb="FFAEABAB"/>
        <bgColor rgb="FFAEABAB"/>
      </patternFill>
    </fill>
    <fill>
      <patternFill patternType="solid">
        <fgColor rgb="FFD0CECE"/>
        <bgColor rgb="FFD0CECE"/>
      </patternFill>
    </fill>
    <fill>
      <patternFill patternType="solid">
        <fgColor rgb="FFFFC000"/>
        <bgColor rgb="FFFFC000"/>
      </patternFill>
    </fill>
    <fill>
      <patternFill patternType="solid">
        <fgColor rgb="FFD9E2F3"/>
        <bgColor rgb="FFD9E2F3"/>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00"/>
        <bgColor rgb="FFFFFF00"/>
      </patternFill>
    </fill>
    <fill>
      <patternFill patternType="solid">
        <fgColor rgb="FFB7B7B7"/>
        <bgColor rgb="FFB7B7B7"/>
      </patternFill>
    </fill>
  </fills>
  <borders count="4">
    <border>
      <left/>
      <right/>
      <top/>
      <bottom/>
      <diagonal/>
    </border>
    <border>
      <left/>
      <right/>
      <top/>
      <bottom/>
      <diagonal/>
    </border>
    <border>
      <left/>
      <right/>
      <top/>
      <bottom style="thin">
        <color theme="1"/>
      </bottom>
      <diagonal/>
    </border>
    <border>
      <left/>
      <right/>
      <top style="thin">
        <color theme="1"/>
      </top>
      <bottom style="thin">
        <color theme="1"/>
      </bottom>
      <diagonal/>
    </border>
  </borders>
  <cellStyleXfs count="1">
    <xf numFmtId="0" fontId="0" fillId="0" borderId="0"/>
  </cellStyleXfs>
  <cellXfs count="58">
    <xf numFmtId="0" fontId="0" fillId="0" borderId="0" xfId="0"/>
    <xf numFmtId="0" fontId="1" fillId="2" borderId="1" xfId="0" applyFont="1" applyFill="1" applyBorder="1"/>
    <xf numFmtId="0" fontId="2" fillId="3" borderId="1" xfId="0" applyFont="1" applyFill="1" applyBorder="1"/>
    <xf numFmtId="0" fontId="3" fillId="2" borderId="1" xfId="0" applyFont="1" applyFill="1" applyBorder="1"/>
    <xf numFmtId="0" fontId="1" fillId="4" borderId="1" xfId="0" applyFont="1" applyFill="1" applyBorder="1"/>
    <xf numFmtId="0" fontId="4" fillId="4" borderId="1" xfId="0" applyFont="1" applyFill="1" applyBorder="1" applyAlignment="1">
      <alignment horizontal="left" vertical="center" readingOrder="1"/>
    </xf>
    <xf numFmtId="0" fontId="1" fillId="4" borderId="1" xfId="0" applyFont="1" applyFill="1" applyBorder="1" applyAlignment="1">
      <alignment horizontal="left" vertical="center" readingOrder="1"/>
    </xf>
    <xf numFmtId="0" fontId="1" fillId="5" borderId="1" xfId="0" applyFont="1" applyFill="1" applyBorder="1" applyAlignment="1">
      <alignment horizontal="left"/>
    </xf>
    <xf numFmtId="0" fontId="1" fillId="5" borderId="1" xfId="0" applyFont="1" applyFill="1" applyBorder="1"/>
    <xf numFmtId="0" fontId="1" fillId="4" borderId="1" xfId="0" applyFont="1" applyFill="1" applyBorder="1" applyAlignment="1">
      <alignment horizontal="left"/>
    </xf>
    <xf numFmtId="0" fontId="1" fillId="6" borderId="1" xfId="0" applyFont="1" applyFill="1" applyBorder="1"/>
    <xf numFmtId="0" fontId="1" fillId="7" borderId="1" xfId="0" applyFont="1" applyFill="1" applyBorder="1"/>
    <xf numFmtId="0" fontId="1" fillId="0" borderId="0" xfId="0" applyFont="1"/>
    <xf numFmtId="0" fontId="5" fillId="8" borderId="1" xfId="0" applyFont="1"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5" fillId="9" borderId="1" xfId="0" applyFont="1" applyFill="1" applyBorder="1"/>
    <xf numFmtId="0" fontId="10" fillId="0" borderId="0" xfId="0" applyFont="1"/>
    <xf numFmtId="0" fontId="1" fillId="0" borderId="0" xfId="0" applyFont="1" applyAlignment="1">
      <alignment horizontal="left"/>
    </xf>
    <xf numFmtId="0" fontId="10" fillId="5" borderId="0" xfId="0" applyFont="1" applyFill="1" applyAlignment="1">
      <alignment vertical="top" wrapText="1"/>
    </xf>
    <xf numFmtId="0" fontId="5" fillId="10" borderId="2" xfId="0" applyFont="1" applyFill="1" applyBorder="1" applyAlignment="1">
      <alignment vertical="top" wrapText="1"/>
    </xf>
    <xf numFmtId="0" fontId="5" fillId="10" borderId="0" xfId="0" applyFont="1" applyFill="1" applyAlignment="1">
      <alignment vertical="top" wrapText="1"/>
    </xf>
    <xf numFmtId="0" fontId="1" fillId="0" borderId="0" xfId="0" applyFont="1" applyAlignment="1">
      <alignment vertical="top"/>
    </xf>
    <xf numFmtId="0" fontId="10" fillId="0" borderId="0" xfId="0" applyFont="1" applyAlignment="1">
      <alignment vertical="top" wrapText="1"/>
    </xf>
    <xf numFmtId="0" fontId="5" fillId="0" borderId="3" xfId="0" applyFont="1" applyBorder="1" applyAlignment="1">
      <alignment vertical="top" wrapText="1"/>
    </xf>
    <xf numFmtId="0" fontId="10" fillId="11" borderId="0" xfId="0" applyFont="1" applyFill="1" applyAlignment="1">
      <alignment vertical="top" wrapText="1"/>
    </xf>
    <xf numFmtId="14" fontId="1" fillId="11" borderId="0" xfId="0" applyNumberFormat="1" applyFont="1" applyFill="1" applyAlignment="1">
      <alignment vertical="top" wrapText="1"/>
    </xf>
    <xf numFmtId="0" fontId="1" fillId="11" borderId="0" xfId="0" applyFont="1" applyFill="1" applyAlignment="1">
      <alignment vertical="top" wrapText="1"/>
    </xf>
    <xf numFmtId="0" fontId="10" fillId="12" borderId="0" xfId="0" applyFont="1" applyFill="1" applyAlignment="1">
      <alignment vertical="top" wrapText="1"/>
    </xf>
    <xf numFmtId="0" fontId="1" fillId="11" borderId="1" xfId="0" applyFont="1" applyFill="1" applyBorder="1" applyAlignment="1">
      <alignment vertical="top" wrapText="1"/>
    </xf>
    <xf numFmtId="0" fontId="10" fillId="9" borderId="0" xfId="0" applyFont="1" applyFill="1"/>
    <xf numFmtId="0" fontId="10" fillId="9" borderId="0" xfId="0" applyFont="1" applyFill="1" applyAlignment="1">
      <alignment wrapText="1"/>
    </xf>
    <xf numFmtId="14" fontId="1" fillId="9" borderId="0" xfId="0" applyNumberFormat="1" applyFont="1" applyFill="1"/>
    <xf numFmtId="0" fontId="1" fillId="9" borderId="0" xfId="0" applyFont="1" applyFill="1"/>
    <xf numFmtId="0" fontId="10" fillId="11" borderId="0" xfId="0" applyFont="1" applyFill="1"/>
    <xf numFmtId="0" fontId="10" fillId="11" borderId="0" xfId="0" applyFont="1" applyFill="1" applyAlignment="1">
      <alignment wrapText="1"/>
    </xf>
    <xf numFmtId="14" fontId="1" fillId="11" borderId="0" xfId="0" applyNumberFormat="1" applyFont="1" applyFill="1"/>
    <xf numFmtId="0" fontId="1" fillId="11" borderId="0" xfId="0" applyFont="1" applyFill="1"/>
    <xf numFmtId="0" fontId="1" fillId="11" borderId="1" xfId="0" applyFont="1" applyFill="1" applyBorder="1"/>
    <xf numFmtId="0" fontId="10" fillId="9" borderId="0" xfId="0" applyFont="1" applyFill="1" applyAlignment="1">
      <alignment vertical="top" wrapText="1"/>
    </xf>
    <xf numFmtId="14" fontId="1" fillId="9" borderId="0" xfId="0" applyNumberFormat="1" applyFont="1" applyFill="1" applyAlignment="1">
      <alignment vertical="top" wrapText="1"/>
    </xf>
    <xf numFmtId="0" fontId="1" fillId="9" borderId="0" xfId="0" applyFont="1" applyFill="1" applyAlignment="1">
      <alignment vertical="top" wrapText="1"/>
    </xf>
    <xf numFmtId="0" fontId="1" fillId="0" borderId="0" xfId="0" applyFont="1" applyAlignment="1">
      <alignment vertical="top" wrapText="1"/>
    </xf>
    <xf numFmtId="0" fontId="10" fillId="13" borderId="0" xfId="0" applyFont="1" applyFill="1" applyAlignment="1">
      <alignment vertical="top" wrapText="1"/>
    </xf>
    <xf numFmtId="0" fontId="10" fillId="14" borderId="0" xfId="0" applyFont="1" applyFill="1"/>
    <xf numFmtId="0" fontId="10" fillId="14" borderId="0" xfId="0" applyFont="1" applyFill="1" applyAlignment="1">
      <alignment wrapText="1"/>
    </xf>
    <xf numFmtId="14" fontId="1" fillId="14" borderId="0" xfId="0" applyNumberFormat="1" applyFont="1" applyFill="1"/>
    <xf numFmtId="20" fontId="1" fillId="9" borderId="0" xfId="0" applyNumberFormat="1" applyFont="1" applyFill="1"/>
    <xf numFmtId="20" fontId="1" fillId="11" borderId="0" xfId="0" applyNumberFormat="1" applyFont="1" applyFill="1"/>
    <xf numFmtId="46" fontId="1" fillId="9" borderId="0" xfId="0" applyNumberFormat="1" applyFont="1" applyFill="1"/>
    <xf numFmtId="46" fontId="1" fillId="11" borderId="0" xfId="0" applyNumberFormat="1" applyFont="1" applyFill="1"/>
    <xf numFmtId="0" fontId="10" fillId="13" borderId="0" xfId="0" applyFont="1" applyFill="1"/>
    <xf numFmtId="0" fontId="10" fillId="13" borderId="0" xfId="0" applyFont="1" applyFill="1" applyAlignment="1">
      <alignment wrapText="1"/>
    </xf>
    <xf numFmtId="14" fontId="1" fillId="13" borderId="0" xfId="0" applyNumberFormat="1" applyFont="1" applyFill="1"/>
    <xf numFmtId="14" fontId="1" fillId="0" borderId="0" xfId="0" applyNumberFormat="1" applyFont="1"/>
  </cellXfs>
  <cellStyles count="1">
    <cellStyle name="Normal" xfId="0" builtinId="0"/>
  </cellStyles>
  <dxfs count="23">
    <dxf>
      <fill>
        <patternFill patternType="solid">
          <fgColor rgb="FFB7E1CD"/>
          <bgColor rgb="FFB7E1CD"/>
        </patternFill>
      </fill>
    </dxf>
    <dxf>
      <fill>
        <patternFill patternType="solid">
          <fgColor rgb="FFFFC000"/>
          <bgColor rgb="FFFFC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ill>
        <patternFill patternType="solid">
          <fgColor rgb="FF00B0F0"/>
          <bgColor rgb="FF00B0F0"/>
        </patternFill>
      </fill>
    </dxf>
    <dxf>
      <fill>
        <patternFill patternType="solid">
          <fgColor theme="5"/>
          <bgColor theme="5"/>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ont>
        <b/>
        <color rgb="FFC00000"/>
        <name val="Calibri"/>
      </font>
      <fill>
        <patternFill patternType="none"/>
      </fill>
    </dxf>
    <dxf>
      <font>
        <b/>
      </font>
      <fill>
        <patternFill patternType="solid">
          <fgColor theme="7"/>
          <bgColor theme="7"/>
        </patternFill>
      </fill>
    </dxf>
    <dxf>
      <font>
        <b/>
        <color theme="9"/>
      </font>
      <fill>
        <patternFill patternType="solid">
          <fgColor theme="0"/>
          <bgColor theme="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6850921273031828E-2"/>
          <c:y val="9.2243284404264284E-2"/>
          <c:w val="0.9262981574539364"/>
          <c:h val="0.63183651426287757"/>
        </c:manualLayout>
      </c:layout>
      <c:barChart>
        <c:barDir val="col"/>
        <c:grouping val="clustered"/>
        <c:varyColors val="1"/>
        <c:ser>
          <c:idx val="0"/>
          <c:order val="0"/>
          <c:tx>
            <c:v>Total</c:v>
          </c:tx>
          <c:spPr>
            <a:solidFill>
              <a:schemeClr val="accent1"/>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TablasDinamicas!$E$3:$E$19</c:f>
              <c:strCache>
                <c:ptCount val="17"/>
                <c:pt idx="0">
                  <c:v>2013</c:v>
                </c:pt>
                <c:pt idx="15">
                  <c:v>Total 2013</c:v>
                </c:pt>
                <c:pt idx="16">
                  <c:v>Total general</c:v>
                </c:pt>
              </c:strCache>
            </c:strRef>
          </c:cat>
          <c:val>
            <c:numRef>
              <c:f>TablasDinamicas!$F$3:$F$19</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7F5-42FF-BDBC-394092C5309E}"/>
            </c:ext>
          </c:extLst>
        </c:ser>
        <c:ser>
          <c:idx val="1"/>
          <c:order val="1"/>
          <c:invertIfNegative val="1"/>
          <c:cat>
            <c:strRef>
              <c:f>TablasDinamicas!$E$3:$E$19</c:f>
              <c:strCache>
                <c:ptCount val="17"/>
                <c:pt idx="0">
                  <c:v>2013</c:v>
                </c:pt>
                <c:pt idx="15">
                  <c:v>Total 2013</c:v>
                </c:pt>
                <c:pt idx="16">
                  <c:v>Total general</c:v>
                </c:pt>
              </c:strCache>
            </c:strRef>
          </c:cat>
          <c:val>
            <c:numRef>
              <c:f>TablasDinamicas!$G$1:$G$19</c:f>
              <c:numCache>
                <c:formatCode>General</c:formatCode>
                <c:ptCount val="19"/>
                <c:pt idx="1">
                  <c:v>0</c:v>
                </c:pt>
                <c:pt idx="2">
                  <c:v>34</c:v>
                </c:pt>
                <c:pt idx="3">
                  <c:v>23</c:v>
                </c:pt>
                <c:pt idx="4">
                  <c:v>40</c:v>
                </c:pt>
                <c:pt idx="5">
                  <c:v>28</c:v>
                </c:pt>
                <c:pt idx="6">
                  <c:v>29</c:v>
                </c:pt>
                <c:pt idx="7">
                  <c:v>24</c:v>
                </c:pt>
                <c:pt idx="8">
                  <c:v>33</c:v>
                </c:pt>
                <c:pt idx="9">
                  <c:v>42</c:v>
                </c:pt>
                <c:pt idx="10">
                  <c:v>30</c:v>
                </c:pt>
                <c:pt idx="11">
                  <c:v>36</c:v>
                </c:pt>
                <c:pt idx="12">
                  <c:v>23</c:v>
                </c:pt>
                <c:pt idx="13">
                  <c:v>51</c:v>
                </c:pt>
                <c:pt idx="14">
                  <c:v>35</c:v>
                </c:pt>
                <c:pt idx="15">
                  <c:v>1</c:v>
                </c:pt>
                <c:pt idx="16">
                  <c:v>1</c:v>
                </c:pt>
                <c:pt idx="17">
                  <c:v>430</c:v>
                </c:pt>
                <c:pt idx="18">
                  <c:v>430</c:v>
                </c:pt>
              </c:numCache>
            </c:numRef>
          </c:val>
          <c:extLst>
            <c:ext xmlns:c16="http://schemas.microsoft.com/office/drawing/2014/chart" uri="{C3380CC4-5D6E-409C-BE32-E72D297353CC}">
              <c16:uniqueId val="{00000001-87F5-42FF-BDBC-394092C5309E}"/>
            </c:ext>
          </c:extLst>
        </c:ser>
        <c:dLbls>
          <c:showLegendKey val="0"/>
          <c:showVal val="0"/>
          <c:showCatName val="0"/>
          <c:showSerName val="0"/>
          <c:showPercent val="0"/>
          <c:showBubbleSize val="0"/>
        </c:dLbls>
        <c:gapWidth val="150"/>
        <c:axId val="1447841236"/>
        <c:axId val="424226613"/>
      </c:barChart>
      <c:catAx>
        <c:axId val="1447841236"/>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424226613"/>
        <c:crosses val="autoZero"/>
        <c:auto val="1"/>
        <c:lblAlgn val="ctr"/>
        <c:lblOffset val="100"/>
        <c:noMultiLvlLbl val="1"/>
      </c:catAx>
      <c:valAx>
        <c:axId val="424226613"/>
        <c:scaling>
          <c:orientation val="minMax"/>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447841236"/>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v>Total</c:v>
          </c:tx>
          <c:spPr>
            <a:ln w="28575" cmpd="sng">
              <a:solidFill>
                <a:schemeClr val="accent1"/>
              </a:solidFill>
            </a:ln>
          </c:spPr>
          <c:marker>
            <c:symbol val="circle"/>
            <c:size val="5"/>
            <c:spPr>
              <a:solidFill>
                <a:schemeClr val="accent1"/>
              </a:solidFill>
              <a:ln cmpd="sng">
                <a:solidFill>
                  <a:schemeClr val="accent1"/>
                </a:solidFill>
              </a:ln>
            </c:spPr>
          </c:marker>
          <c:dPt>
            <c:idx val="0"/>
            <c:bubble3D val="0"/>
            <c:extLst>
              <c:ext xmlns:c16="http://schemas.microsoft.com/office/drawing/2014/chart" uri="{C3380CC4-5D6E-409C-BE32-E72D297353CC}">
                <c16:uniqueId val="{00000000-4CF5-4C16-A328-A20E3420D81B}"/>
              </c:ext>
            </c:extLst>
          </c:dPt>
          <c:dPt>
            <c:idx val="1"/>
            <c:bubble3D val="0"/>
            <c:extLst>
              <c:ext xmlns:c16="http://schemas.microsoft.com/office/drawing/2014/chart" uri="{C3380CC4-5D6E-409C-BE32-E72D297353CC}">
                <c16:uniqueId val="{00000001-4CF5-4C16-A328-A20E3420D81B}"/>
              </c:ext>
            </c:extLst>
          </c:dPt>
          <c:dPt>
            <c:idx val="2"/>
            <c:bubble3D val="0"/>
            <c:extLst>
              <c:ext xmlns:c16="http://schemas.microsoft.com/office/drawing/2014/chart" uri="{C3380CC4-5D6E-409C-BE32-E72D297353CC}">
                <c16:uniqueId val="{00000002-4CF5-4C16-A328-A20E3420D81B}"/>
              </c:ext>
            </c:extLst>
          </c:dPt>
          <c:dLbls>
            <c:spPr>
              <a:noFill/>
              <a:ln>
                <a:noFill/>
              </a:ln>
              <a:effectLst/>
            </c:spPr>
            <c:txPr>
              <a:bodyPr/>
              <a:lstStyle/>
              <a:p>
                <a:pPr lvl="0">
                  <a:defRPr sz="1000" b="1"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TablasDinamicas!$B$2:$B$5</c:f>
              <c:strCache>
                <c:ptCount val="4"/>
                <c:pt idx="0">
                  <c:v>PreAlerta</c:v>
                </c:pt>
                <c:pt idx="1">
                  <c:v>PostAlerta</c:v>
                </c:pt>
                <c:pt idx="2">
                  <c:v>Excluido</c:v>
                </c:pt>
                <c:pt idx="3">
                  <c:v>Total general</c:v>
                </c:pt>
              </c:strCache>
            </c:strRef>
          </c:cat>
          <c:val>
            <c:numRef>
              <c:f>TablasDinamicas!$C$2:$C$5</c:f>
              <c:numCache>
                <c:formatCode>General</c:formatCode>
                <c:ptCount val="4"/>
                <c:pt idx="0">
                  <c:v>1822</c:v>
                </c:pt>
                <c:pt idx="1">
                  <c:v>2711</c:v>
                </c:pt>
                <c:pt idx="2">
                  <c:v>482</c:v>
                </c:pt>
                <c:pt idx="3">
                  <c:v>5015</c:v>
                </c:pt>
              </c:numCache>
            </c:numRef>
          </c:val>
          <c:smooth val="0"/>
          <c:extLst>
            <c:ext xmlns:c16="http://schemas.microsoft.com/office/drawing/2014/chart" uri="{C3380CC4-5D6E-409C-BE32-E72D297353CC}">
              <c16:uniqueId val="{00000003-4CF5-4C16-A328-A20E3420D81B}"/>
            </c:ext>
          </c:extLst>
        </c:ser>
        <c:dLbls>
          <c:showLegendKey val="0"/>
          <c:showVal val="0"/>
          <c:showCatName val="0"/>
          <c:showSerName val="0"/>
          <c:showPercent val="0"/>
          <c:showBubbleSize val="0"/>
        </c:dLbls>
        <c:marker val="1"/>
        <c:smooth val="0"/>
        <c:axId val="1464004374"/>
        <c:axId val="1704395152"/>
      </c:lineChart>
      <c:catAx>
        <c:axId val="1464004374"/>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es-AR"/>
          </a:p>
        </c:txPr>
        <c:crossAx val="1704395152"/>
        <c:crosses val="autoZero"/>
        <c:auto val="1"/>
        <c:lblAlgn val="ctr"/>
        <c:lblOffset val="100"/>
        <c:noMultiLvlLbl val="1"/>
      </c:catAx>
      <c:valAx>
        <c:axId val="1704395152"/>
        <c:scaling>
          <c:orientation val="minMax"/>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464004374"/>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clustered"/>
        <c:varyColors val="1"/>
        <c:ser>
          <c:idx val="0"/>
          <c:order val="0"/>
          <c:tx>
            <c:v>Total</c:v>
          </c:tx>
          <c:spPr>
            <a:solidFill>
              <a:schemeClr val="accent1"/>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TablasDinamicas!$S$3:$S$15</c:f>
              <c:strCach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Total general</c:v>
                </c:pt>
              </c:strCache>
            </c:strRef>
          </c:cat>
          <c:val>
            <c:numRef>
              <c:f>TablasDinamicas!$T$3:$T$15</c:f>
              <c:numCache>
                <c:formatCode>General</c:formatCode>
                <c:ptCount val="13"/>
                <c:pt idx="0">
                  <c:v>217</c:v>
                </c:pt>
                <c:pt idx="1">
                  <c:v>343</c:v>
                </c:pt>
                <c:pt idx="2">
                  <c:v>316</c:v>
                </c:pt>
                <c:pt idx="3">
                  <c:v>297</c:v>
                </c:pt>
                <c:pt idx="4">
                  <c:v>314</c:v>
                </c:pt>
                <c:pt idx="5">
                  <c:v>337</c:v>
                </c:pt>
                <c:pt idx="6">
                  <c:v>346</c:v>
                </c:pt>
                <c:pt idx="7">
                  <c:v>392</c:v>
                </c:pt>
                <c:pt idx="8">
                  <c:v>454</c:v>
                </c:pt>
                <c:pt idx="9">
                  <c:v>536</c:v>
                </c:pt>
                <c:pt idx="10">
                  <c:v>293</c:v>
                </c:pt>
                <c:pt idx="11">
                  <c:v>13</c:v>
                </c:pt>
                <c:pt idx="12">
                  <c:v>3858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5A3-4E4D-A1AB-9ED8345C91BE}"/>
            </c:ext>
          </c:extLst>
        </c:ser>
        <c:dLbls>
          <c:showLegendKey val="0"/>
          <c:showVal val="0"/>
          <c:showCatName val="0"/>
          <c:showSerName val="0"/>
          <c:showPercent val="0"/>
          <c:showBubbleSize val="0"/>
        </c:dLbls>
        <c:gapWidth val="150"/>
        <c:axId val="765072860"/>
        <c:axId val="243331340"/>
      </c:barChart>
      <c:catAx>
        <c:axId val="765072860"/>
        <c:scaling>
          <c:orientation val="maxMin"/>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243331340"/>
        <c:crosses val="autoZero"/>
        <c:auto val="1"/>
        <c:lblAlgn val="ctr"/>
        <c:lblOffset val="100"/>
        <c:noMultiLvlLbl val="1"/>
      </c:catAx>
      <c:valAx>
        <c:axId val="243331340"/>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765072860"/>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
          <c:y val="5.6547161206444721E-2"/>
          <c:w val="0.99401978962626558"/>
          <c:h val="0.91209507797237788"/>
        </c:manualLayout>
      </c:layout>
      <c:doughnutChart>
        <c:varyColors val="1"/>
        <c:ser>
          <c:idx val="0"/>
          <c:order val="0"/>
          <c:tx>
            <c:strRef>
              <c:f>TablasDinamicas!$W$2</c:f>
              <c:strCache>
                <c:ptCount val="1"/>
                <c:pt idx="0">
                  <c:v>Cuenta de Title</c:v>
                </c:pt>
              </c:strCache>
            </c:strRef>
          </c:tx>
          <c:dPt>
            <c:idx val="0"/>
            <c:bubble3D val="0"/>
            <c:spPr>
              <a:solidFill>
                <a:schemeClr val="accent1"/>
              </a:solidFill>
            </c:spPr>
            <c:extLst>
              <c:ext xmlns:c16="http://schemas.microsoft.com/office/drawing/2014/chart" uri="{C3380CC4-5D6E-409C-BE32-E72D297353CC}">
                <c16:uniqueId val="{00000001-566E-4F7A-ABFF-1C1393F8C005}"/>
              </c:ext>
            </c:extLst>
          </c:dPt>
          <c:dPt>
            <c:idx val="1"/>
            <c:bubble3D val="0"/>
            <c:spPr>
              <a:solidFill>
                <a:schemeClr val="accent2"/>
              </a:solidFill>
            </c:spPr>
            <c:extLst>
              <c:ext xmlns:c16="http://schemas.microsoft.com/office/drawing/2014/chart" uri="{C3380CC4-5D6E-409C-BE32-E72D297353CC}">
                <c16:uniqueId val="{00000003-566E-4F7A-ABFF-1C1393F8C005}"/>
              </c:ext>
            </c:extLst>
          </c:dPt>
          <c:dPt>
            <c:idx val="2"/>
            <c:bubble3D val="0"/>
            <c:spPr>
              <a:solidFill>
                <a:schemeClr val="accent3"/>
              </a:solidFill>
            </c:spPr>
            <c:extLst>
              <c:ext xmlns:c16="http://schemas.microsoft.com/office/drawing/2014/chart" uri="{C3380CC4-5D6E-409C-BE32-E72D297353CC}">
                <c16:uniqueId val="{00000005-566E-4F7A-ABFF-1C1393F8C005}"/>
              </c:ext>
            </c:extLst>
          </c:dPt>
          <c:dPt>
            <c:idx val="3"/>
            <c:bubble3D val="0"/>
            <c:spPr>
              <a:solidFill>
                <a:schemeClr val="accent4"/>
              </a:solidFill>
            </c:spPr>
            <c:extLst>
              <c:ext xmlns:c16="http://schemas.microsoft.com/office/drawing/2014/chart" uri="{C3380CC4-5D6E-409C-BE32-E72D297353CC}">
                <c16:uniqueId val="{00000007-566E-4F7A-ABFF-1C1393F8C005}"/>
              </c:ext>
            </c:extLst>
          </c:dPt>
          <c:dPt>
            <c:idx val="4"/>
            <c:bubble3D val="0"/>
            <c:spPr>
              <a:solidFill>
                <a:schemeClr val="accent5"/>
              </a:solidFill>
            </c:spPr>
            <c:extLst>
              <c:ext xmlns:c16="http://schemas.microsoft.com/office/drawing/2014/chart" uri="{C3380CC4-5D6E-409C-BE32-E72D297353CC}">
                <c16:uniqueId val="{00000009-566E-4F7A-ABFF-1C1393F8C005}"/>
              </c:ext>
            </c:extLst>
          </c:dPt>
          <c:cat>
            <c:strRef>
              <c:f>TablasDinamicas!$V$3:$V$7</c:f>
              <c:strCache>
                <c:ptCount val="5"/>
                <c:pt idx="0">
                  <c:v>S/PalabrasClaves</c:v>
                </c:pt>
                <c:pt idx="1">
                  <c:v>Excluido</c:v>
                </c:pt>
                <c:pt idx="2">
                  <c:v>PostAlerta</c:v>
                </c:pt>
                <c:pt idx="3">
                  <c:v>PreAlerta</c:v>
                </c:pt>
                <c:pt idx="4">
                  <c:v>Total general</c:v>
                </c:pt>
              </c:strCache>
            </c:strRef>
          </c:cat>
          <c:val>
            <c:numRef>
              <c:f>TablasDinamicas!$W$3:$W$7</c:f>
              <c:numCache>
                <c:formatCode>General</c:formatCode>
                <c:ptCount val="5"/>
                <c:pt idx="0">
                  <c:v>3858</c:v>
                </c:pt>
                <c:pt idx="1">
                  <c:v>364</c:v>
                </c:pt>
                <c:pt idx="2">
                  <c:v>2095</c:v>
                </c:pt>
                <c:pt idx="3">
                  <c:v>1399</c:v>
                </c:pt>
                <c:pt idx="4">
                  <c:v>3858</c:v>
                </c:pt>
              </c:numCache>
            </c:numRef>
          </c:val>
          <c:extLst>
            <c:ext xmlns:c16="http://schemas.microsoft.com/office/drawing/2014/chart" uri="{C3380CC4-5D6E-409C-BE32-E72D297353CC}">
              <c16:uniqueId val="{0000000A-566E-4F7A-ABFF-1C1393F8C005}"/>
            </c:ext>
          </c:extLst>
        </c:ser>
        <c:dLbls>
          <c:showLegendKey val="0"/>
          <c:showVal val="0"/>
          <c:showCatName val="0"/>
          <c:showSerName val="0"/>
          <c:showPercent val="0"/>
          <c:showBubbleSize val="0"/>
          <c:showLeaderLines val="1"/>
        </c:dLbls>
        <c:firstSliceAng val="0"/>
        <c:holeSize val="64"/>
      </c:doughnut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219075</xdr:colOff>
      <xdr:row>20</xdr:row>
      <xdr:rowOff>104775</xdr:rowOff>
    </xdr:from>
    <xdr:ext cx="4038600" cy="1771650"/>
    <xdr:graphicFrame macro="">
      <xdr:nvGraphicFramePr>
        <xdr:cNvPr id="14779953" name="Chart 1">
          <a:extLst>
            <a:ext uri="{FF2B5EF4-FFF2-40B4-BE49-F238E27FC236}">
              <a16:creationId xmlns:a16="http://schemas.microsoft.com/office/drawing/2014/main" id="{00000000-0008-0000-0000-00003186E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76200</xdr:colOff>
      <xdr:row>7</xdr:row>
      <xdr:rowOff>76200</xdr:rowOff>
    </xdr:from>
    <xdr:ext cx="2828925" cy="600075"/>
    <xdr:graphicFrame macro="">
      <xdr:nvGraphicFramePr>
        <xdr:cNvPr id="288390877" name="Chart 2">
          <a:extLst>
            <a:ext uri="{FF2B5EF4-FFF2-40B4-BE49-F238E27FC236}">
              <a16:creationId xmlns:a16="http://schemas.microsoft.com/office/drawing/2014/main" id="{00000000-0008-0000-0000-0000DD7E3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5</xdr:row>
      <xdr:rowOff>28575</xdr:rowOff>
    </xdr:from>
    <xdr:ext cx="4038600" cy="2057400"/>
    <xdr:graphicFrame macro="">
      <xdr:nvGraphicFramePr>
        <xdr:cNvPr id="1527864967" name="Chart 3">
          <a:extLst>
            <a:ext uri="{FF2B5EF4-FFF2-40B4-BE49-F238E27FC236}">
              <a16:creationId xmlns:a16="http://schemas.microsoft.com/office/drawing/2014/main" id="{00000000-0008-0000-0000-0000875E1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76200</xdr:colOff>
      <xdr:row>14</xdr:row>
      <xdr:rowOff>28575</xdr:rowOff>
    </xdr:from>
    <xdr:ext cx="2838450" cy="3028950"/>
    <xdr:graphicFrame macro="">
      <xdr:nvGraphicFramePr>
        <xdr:cNvPr id="615207525" name="Chart 4">
          <a:extLst>
            <a:ext uri="{FF2B5EF4-FFF2-40B4-BE49-F238E27FC236}">
              <a16:creationId xmlns:a16="http://schemas.microsoft.com/office/drawing/2014/main" id="{00000000-0008-0000-0000-00006552A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1000"/>
  <sheetViews>
    <sheetView workbookViewId="0"/>
  </sheetViews>
  <sheetFormatPr baseColWidth="10" defaultColWidth="14.42578125" defaultRowHeight="15" customHeight="1" x14ac:dyDescent="0.25"/>
  <cols>
    <col min="1" max="1" width="4.28515625" customWidth="1"/>
    <col min="2" max="2" width="3.42578125" customWidth="1"/>
    <col min="3" max="4" width="11.28515625" customWidth="1"/>
    <col min="5" max="5" width="11.42578125" customWidth="1"/>
    <col min="6" max="6" width="26.5703125" customWidth="1"/>
    <col min="7" max="7" width="1.42578125" customWidth="1"/>
    <col min="8" max="11" width="11.42578125" customWidth="1"/>
    <col min="12" max="12" width="13.85546875" customWidth="1"/>
    <col min="13" max="13" width="1.42578125" customWidth="1"/>
    <col min="14" max="16" width="11.42578125" customWidth="1"/>
    <col min="17" max="17" width="8.5703125" customWidth="1"/>
    <col min="18" max="18" width="4.28515625" customWidth="1"/>
    <col min="19" max="19" width="11.42578125" customWidth="1"/>
    <col min="20" max="26" width="10.7109375" customWidth="1"/>
  </cols>
  <sheetData>
    <row r="1" spans="1:20" ht="3.75" customHeight="1" x14ac:dyDescent="0.25">
      <c r="A1" s="1"/>
      <c r="B1" s="1"/>
      <c r="C1" s="1"/>
      <c r="D1" s="1"/>
      <c r="E1" s="1"/>
      <c r="F1" s="1"/>
      <c r="G1" s="1"/>
      <c r="H1" s="1"/>
      <c r="I1" s="1"/>
      <c r="J1" s="1"/>
      <c r="K1" s="1"/>
      <c r="L1" s="1"/>
      <c r="M1" s="1"/>
      <c r="N1" s="1"/>
      <c r="O1" s="1"/>
      <c r="P1" s="1"/>
      <c r="Q1" s="1"/>
      <c r="R1" s="1"/>
      <c r="S1" s="1"/>
      <c r="T1" s="1"/>
    </row>
    <row r="2" spans="1:20" x14ac:dyDescent="0.25">
      <c r="A2" s="1"/>
      <c r="B2" s="2"/>
      <c r="C2" s="2" t="s">
        <v>0</v>
      </c>
      <c r="D2" s="2"/>
      <c r="E2" s="1"/>
      <c r="F2" s="1"/>
      <c r="G2" s="1"/>
      <c r="H2" s="1"/>
      <c r="I2" s="3"/>
      <c r="J2" s="1"/>
      <c r="K2" s="1"/>
      <c r="L2" s="1"/>
      <c r="M2" s="1"/>
      <c r="N2" s="1"/>
      <c r="O2" s="1"/>
      <c r="P2" s="1"/>
      <c r="Q2" s="1"/>
      <c r="R2" s="1"/>
      <c r="S2" s="1"/>
      <c r="T2" s="1"/>
    </row>
    <row r="3" spans="1:20" ht="18.75" x14ac:dyDescent="0.25">
      <c r="A3" s="1"/>
      <c r="B3" s="4"/>
      <c r="C3" s="5" t="s">
        <v>1</v>
      </c>
      <c r="D3" s="5"/>
      <c r="E3" s="5"/>
      <c r="F3" s="5" t="str">
        <f>C2</f>
        <v>Shigella spp 2012-2022</v>
      </c>
      <c r="G3" s="4" t="s">
        <v>2</v>
      </c>
      <c r="H3" s="6">
        <f>COUNTA('2012-2022'!A$1:A$5016)-1</f>
        <v>5015</v>
      </c>
      <c r="I3" s="4"/>
      <c r="J3" s="4"/>
      <c r="K3" s="4"/>
      <c r="L3" s="4"/>
      <c r="M3" s="4"/>
      <c r="N3" s="4"/>
      <c r="O3" s="4"/>
      <c r="P3" s="4"/>
      <c r="Q3" s="4"/>
      <c r="R3" s="4"/>
      <c r="S3" s="1"/>
      <c r="T3" s="1"/>
    </row>
    <row r="4" spans="1:20" ht="9" customHeight="1" x14ac:dyDescent="0.25">
      <c r="A4" s="1"/>
      <c r="B4" s="4"/>
      <c r="C4" s="4"/>
      <c r="D4" s="4"/>
      <c r="E4" s="4"/>
      <c r="F4" s="4"/>
      <c r="G4" s="4"/>
      <c r="H4" s="4"/>
      <c r="I4" s="4"/>
      <c r="J4" s="4"/>
      <c r="K4" s="4"/>
      <c r="L4" s="4"/>
      <c r="M4" s="4"/>
      <c r="N4" s="4"/>
      <c r="O4" s="4"/>
      <c r="P4" s="4"/>
      <c r="Q4" s="4"/>
      <c r="R4" s="4"/>
      <c r="S4" s="1"/>
      <c r="T4" s="1"/>
    </row>
    <row r="5" spans="1:20" x14ac:dyDescent="0.25">
      <c r="A5" s="1"/>
      <c r="B5" s="4"/>
      <c r="C5" s="7"/>
      <c r="D5" s="7" t="s">
        <v>3</v>
      </c>
      <c r="E5" s="8"/>
      <c r="F5" s="8"/>
      <c r="G5" s="4"/>
      <c r="H5" s="8"/>
      <c r="I5" s="8" t="s">
        <v>4</v>
      </c>
      <c r="J5" s="8"/>
      <c r="K5" s="8"/>
      <c r="L5" s="8"/>
      <c r="M5" s="4"/>
      <c r="N5" s="4"/>
      <c r="O5" s="4"/>
      <c r="P5" s="4"/>
      <c r="Q5" s="4"/>
      <c r="R5" s="4"/>
      <c r="S5" s="1"/>
      <c r="T5" s="1"/>
    </row>
    <row r="6" spans="1:20" x14ac:dyDescent="0.25">
      <c r="A6" s="1"/>
      <c r="B6" s="4"/>
      <c r="C6" s="4"/>
      <c r="D6" s="4"/>
      <c r="E6" s="4"/>
      <c r="F6" s="4"/>
      <c r="G6" s="4"/>
      <c r="H6" s="4"/>
      <c r="I6" s="4"/>
      <c r="J6" s="4"/>
      <c r="K6" s="4"/>
      <c r="L6" s="4"/>
      <c r="M6" s="4"/>
      <c r="N6" s="4"/>
      <c r="O6" s="4"/>
      <c r="P6" s="4"/>
      <c r="Q6" s="4"/>
      <c r="R6" s="4"/>
      <c r="S6" s="1"/>
      <c r="T6" s="1"/>
    </row>
    <row r="7" spans="1:20" x14ac:dyDescent="0.25">
      <c r="A7" s="1"/>
      <c r="B7" s="4"/>
      <c r="C7" s="4"/>
      <c r="D7" s="4"/>
      <c r="E7" s="4"/>
      <c r="F7" s="4"/>
      <c r="G7" s="4"/>
      <c r="H7" s="4"/>
      <c r="I7" s="4"/>
      <c r="J7" s="4"/>
      <c r="K7" s="4"/>
      <c r="L7" s="4"/>
      <c r="M7" s="4"/>
      <c r="N7" s="4"/>
      <c r="O7" s="4"/>
      <c r="P7" s="4"/>
      <c r="Q7" s="4"/>
      <c r="R7" s="4"/>
      <c r="S7" s="1"/>
      <c r="T7" s="1"/>
    </row>
    <row r="8" spans="1:20" x14ac:dyDescent="0.25">
      <c r="A8" s="1"/>
      <c r="B8" s="4"/>
      <c r="C8" s="4"/>
      <c r="D8" s="4"/>
      <c r="E8" s="4"/>
      <c r="F8" s="4"/>
      <c r="G8" s="4"/>
      <c r="H8" s="4"/>
      <c r="I8" s="4"/>
      <c r="J8" s="4"/>
      <c r="K8" s="4"/>
      <c r="L8" s="4"/>
      <c r="M8" s="4"/>
      <c r="N8" s="4"/>
      <c r="O8" s="4"/>
      <c r="P8" s="4"/>
      <c r="Q8" s="4"/>
      <c r="R8" s="4"/>
      <c r="S8" s="1"/>
      <c r="T8" s="1"/>
    </row>
    <row r="9" spans="1:20" x14ac:dyDescent="0.25">
      <c r="A9" s="1"/>
      <c r="B9" s="4"/>
      <c r="C9" s="4"/>
      <c r="D9" s="4"/>
      <c r="E9" s="4"/>
      <c r="F9" s="4"/>
      <c r="G9" s="4"/>
      <c r="H9" s="4"/>
      <c r="I9" s="4"/>
      <c r="J9" s="4"/>
      <c r="K9" s="4"/>
      <c r="L9" s="4"/>
      <c r="M9" s="4"/>
      <c r="N9" s="4"/>
      <c r="O9" s="4"/>
      <c r="P9" s="4"/>
      <c r="Q9" s="4"/>
      <c r="R9" s="4"/>
      <c r="S9" s="1"/>
      <c r="T9" s="1"/>
    </row>
    <row r="10" spans="1:20" x14ac:dyDescent="0.25">
      <c r="A10" s="1"/>
      <c r="B10" s="4"/>
      <c r="C10" s="4"/>
      <c r="D10" s="4"/>
      <c r="E10" s="4"/>
      <c r="F10" s="4"/>
      <c r="G10" s="4"/>
      <c r="H10" s="4"/>
      <c r="I10" s="4"/>
      <c r="J10" s="4"/>
      <c r="K10" s="4"/>
      <c r="L10" s="4"/>
      <c r="M10" s="4"/>
      <c r="N10" s="4"/>
      <c r="O10" s="4"/>
      <c r="P10" s="4"/>
      <c r="Q10" s="4"/>
      <c r="R10" s="4"/>
      <c r="S10" s="1"/>
      <c r="T10" s="1"/>
    </row>
    <row r="11" spans="1:20" x14ac:dyDescent="0.25">
      <c r="A11" s="1"/>
      <c r="B11" s="4"/>
      <c r="C11" s="4"/>
      <c r="D11" s="4"/>
      <c r="E11" s="4"/>
      <c r="F11" s="4"/>
      <c r="G11" s="4"/>
      <c r="H11" s="4"/>
      <c r="I11" s="4"/>
      <c r="J11" s="4"/>
      <c r="K11" s="4"/>
      <c r="L11" s="4"/>
      <c r="M11" s="4"/>
      <c r="N11" s="4"/>
      <c r="O11" s="4"/>
      <c r="P11" s="4"/>
      <c r="Q11" s="4"/>
      <c r="R11" s="4"/>
      <c r="S11" s="1"/>
      <c r="T11" s="1"/>
    </row>
    <row r="12" spans="1:20" x14ac:dyDescent="0.25">
      <c r="A12" s="1"/>
      <c r="B12" s="4"/>
      <c r="C12" s="4"/>
      <c r="D12" s="4"/>
      <c r="E12" s="4"/>
      <c r="F12" s="4"/>
      <c r="G12" s="4"/>
      <c r="H12" s="4"/>
      <c r="I12" s="4"/>
      <c r="J12" s="4"/>
      <c r="K12" s="4"/>
      <c r="L12" s="4"/>
      <c r="M12" s="4"/>
      <c r="N12" s="4"/>
      <c r="O12" s="4"/>
      <c r="P12" s="4"/>
      <c r="Q12" s="4"/>
      <c r="R12" s="4"/>
      <c r="S12" s="1"/>
      <c r="T12" s="1"/>
    </row>
    <row r="13" spans="1:20" x14ac:dyDescent="0.25">
      <c r="A13" s="1"/>
      <c r="B13" s="4"/>
      <c r="C13" s="4"/>
      <c r="D13" s="4"/>
      <c r="E13" s="4"/>
      <c r="F13" s="4"/>
      <c r="G13" s="4"/>
      <c r="H13" s="4"/>
      <c r="I13" s="4"/>
      <c r="J13" s="4"/>
      <c r="K13" s="4"/>
      <c r="L13" s="4"/>
      <c r="M13" s="4"/>
      <c r="N13" s="4"/>
      <c r="O13" s="4"/>
      <c r="P13" s="4"/>
      <c r="Q13" s="4"/>
      <c r="R13" s="4"/>
      <c r="S13" s="3"/>
      <c r="T13" s="1"/>
    </row>
    <row r="14" spans="1:20" ht="18.75" x14ac:dyDescent="0.25">
      <c r="A14" s="1"/>
      <c r="B14" s="4"/>
      <c r="C14" s="5"/>
      <c r="D14" s="9"/>
      <c r="E14" s="4"/>
      <c r="F14" s="4"/>
      <c r="G14" s="4"/>
      <c r="H14" s="4"/>
      <c r="I14" s="4"/>
      <c r="J14" s="4"/>
      <c r="K14" s="4"/>
      <c r="L14" s="4"/>
      <c r="M14" s="4"/>
      <c r="N14" s="4"/>
      <c r="O14" s="4"/>
      <c r="P14" s="4"/>
      <c r="Q14" s="4"/>
      <c r="R14" s="4"/>
      <c r="S14" s="1"/>
      <c r="T14" s="1"/>
    </row>
    <row r="15" spans="1:20" x14ac:dyDescent="0.25">
      <c r="A15" s="1"/>
      <c r="B15" s="4"/>
      <c r="C15" s="4"/>
      <c r="D15" s="4"/>
      <c r="E15" s="4"/>
      <c r="F15" s="4"/>
      <c r="G15" s="4"/>
      <c r="H15" s="4"/>
      <c r="I15" s="4"/>
      <c r="J15" s="4"/>
      <c r="K15" s="4"/>
      <c r="L15" s="4"/>
      <c r="M15" s="4"/>
      <c r="N15" s="4"/>
      <c r="O15" s="4"/>
      <c r="P15" s="4"/>
      <c r="Q15" s="4"/>
      <c r="R15" s="4"/>
      <c r="S15" s="1"/>
      <c r="T15" s="1"/>
    </row>
    <row r="16" spans="1:20" x14ac:dyDescent="0.25">
      <c r="A16" s="1"/>
      <c r="B16" s="4"/>
      <c r="C16" s="4"/>
      <c r="D16" s="4"/>
      <c r="E16" s="4"/>
      <c r="F16" s="4"/>
      <c r="G16" s="4"/>
      <c r="H16" s="4"/>
      <c r="I16" s="4"/>
      <c r="J16" s="4"/>
      <c r="K16" s="4"/>
      <c r="L16" s="4"/>
      <c r="M16" s="4"/>
      <c r="N16" s="4"/>
      <c r="O16" s="4"/>
      <c r="P16" s="4"/>
      <c r="Q16" s="4"/>
      <c r="R16" s="4"/>
      <c r="S16" s="1"/>
      <c r="T16" s="1"/>
    </row>
    <row r="17" spans="1:20" x14ac:dyDescent="0.25">
      <c r="A17" s="1"/>
      <c r="B17" s="4"/>
      <c r="C17" s="8"/>
      <c r="D17" s="7" t="s">
        <v>5</v>
      </c>
      <c r="E17" s="8"/>
      <c r="F17" s="8"/>
      <c r="G17" s="4"/>
      <c r="H17" s="9"/>
      <c r="I17" s="4"/>
      <c r="J17" s="4"/>
      <c r="K17" s="4"/>
      <c r="L17" s="4"/>
      <c r="M17" s="4"/>
      <c r="N17" s="4"/>
      <c r="O17" s="4"/>
      <c r="P17" s="4"/>
      <c r="Q17" s="4"/>
      <c r="R17" s="4"/>
      <c r="S17" s="1"/>
      <c r="T17" s="1"/>
    </row>
    <row r="18" spans="1:20" x14ac:dyDescent="0.25">
      <c r="A18" s="1"/>
      <c r="B18" s="4"/>
      <c r="C18" s="4"/>
      <c r="D18" s="4"/>
      <c r="E18" s="4"/>
      <c r="F18" s="4"/>
      <c r="G18" s="4"/>
      <c r="H18" s="4"/>
      <c r="I18" s="4"/>
      <c r="J18" s="4"/>
      <c r="K18" s="4"/>
      <c r="L18" s="4"/>
      <c r="M18" s="4"/>
      <c r="N18" s="4"/>
      <c r="O18" s="4"/>
      <c r="P18" s="4"/>
      <c r="Q18" s="4"/>
      <c r="R18" s="4"/>
      <c r="S18" s="1"/>
      <c r="T18" s="1"/>
    </row>
    <row r="19" spans="1:20" x14ac:dyDescent="0.25">
      <c r="A19" s="1"/>
      <c r="B19" s="4"/>
      <c r="C19" s="4"/>
      <c r="D19" s="4"/>
      <c r="E19" s="4"/>
      <c r="F19" s="4"/>
      <c r="G19" s="4"/>
      <c r="H19" s="4"/>
      <c r="I19" s="4"/>
      <c r="J19" s="4"/>
      <c r="K19" s="4"/>
      <c r="L19" s="4"/>
      <c r="M19" s="4"/>
      <c r="N19" s="4"/>
      <c r="O19" s="4"/>
      <c r="P19" s="4"/>
      <c r="Q19" s="4"/>
      <c r="R19" s="4"/>
      <c r="S19" s="1"/>
      <c r="T19" s="1"/>
    </row>
    <row r="20" spans="1:20" x14ac:dyDescent="0.25">
      <c r="A20" s="1"/>
      <c r="B20" s="4"/>
      <c r="C20" s="4"/>
      <c r="D20" s="4"/>
      <c r="E20" s="4"/>
      <c r="F20" s="4"/>
      <c r="G20" s="4"/>
      <c r="H20" s="4"/>
      <c r="I20" s="4"/>
      <c r="J20" s="4"/>
      <c r="K20" s="4"/>
      <c r="L20" s="4"/>
      <c r="M20" s="4"/>
      <c r="N20" s="4"/>
      <c r="O20" s="4"/>
      <c r="P20" s="4"/>
      <c r="Q20" s="4"/>
      <c r="R20" s="4"/>
      <c r="S20" s="1"/>
      <c r="T20" s="1"/>
    </row>
    <row r="21" spans="1:20" ht="15.75" customHeight="1" x14ac:dyDescent="0.25">
      <c r="A21" s="1"/>
      <c r="B21" s="4"/>
      <c r="C21" s="4"/>
      <c r="D21" s="4"/>
      <c r="E21" s="4"/>
      <c r="F21" s="4"/>
      <c r="G21" s="4"/>
      <c r="H21" s="4"/>
      <c r="I21" s="4"/>
      <c r="J21" s="4"/>
      <c r="K21" s="4"/>
      <c r="L21" s="4"/>
      <c r="M21" s="4"/>
      <c r="N21" s="4"/>
      <c r="O21" s="4"/>
      <c r="P21" s="4"/>
      <c r="Q21" s="4"/>
      <c r="R21" s="4"/>
      <c r="S21" s="1"/>
      <c r="T21" s="1"/>
    </row>
    <row r="22" spans="1:20" ht="15.75" customHeight="1" x14ac:dyDescent="0.25">
      <c r="A22" s="1"/>
      <c r="B22" s="4"/>
      <c r="C22" s="4"/>
      <c r="D22" s="4"/>
      <c r="E22" s="4"/>
      <c r="F22" s="4"/>
      <c r="G22" s="4"/>
      <c r="H22" s="4"/>
      <c r="I22" s="4"/>
      <c r="J22" s="4"/>
      <c r="K22" s="4"/>
      <c r="L22" s="4"/>
      <c r="M22" s="4"/>
      <c r="N22" s="4"/>
      <c r="O22" s="4"/>
      <c r="P22" s="4"/>
      <c r="Q22" s="4"/>
      <c r="R22" s="4"/>
      <c r="S22" s="1"/>
      <c r="T22" s="1"/>
    </row>
    <row r="23" spans="1:20" ht="15.75" customHeight="1" x14ac:dyDescent="0.25">
      <c r="A23" s="1"/>
      <c r="B23" s="4"/>
      <c r="C23" s="4"/>
      <c r="D23" s="4"/>
      <c r="E23" s="4"/>
      <c r="F23" s="4"/>
      <c r="G23" s="4"/>
      <c r="H23" s="4"/>
      <c r="I23" s="4"/>
      <c r="J23" s="4"/>
      <c r="K23" s="4"/>
      <c r="L23" s="4"/>
      <c r="M23" s="4"/>
      <c r="N23" s="4"/>
      <c r="O23" s="4"/>
      <c r="P23" s="4"/>
      <c r="Q23" s="4"/>
      <c r="R23" s="4"/>
      <c r="S23" s="1"/>
      <c r="T23" s="1"/>
    </row>
    <row r="24" spans="1:20" ht="15.75" customHeight="1" x14ac:dyDescent="0.25">
      <c r="A24" s="1"/>
      <c r="B24" s="4"/>
      <c r="C24" s="4"/>
      <c r="D24" s="4"/>
      <c r="E24" s="4"/>
      <c r="F24" s="4"/>
      <c r="G24" s="4"/>
      <c r="H24" s="4"/>
      <c r="I24" s="4"/>
      <c r="J24" s="4"/>
      <c r="K24" s="4"/>
      <c r="L24" s="4"/>
      <c r="M24" s="4"/>
      <c r="N24" s="4"/>
      <c r="O24" s="4"/>
      <c r="P24" s="4"/>
      <c r="Q24" s="4"/>
      <c r="R24" s="4"/>
      <c r="S24" s="1"/>
      <c r="T24" s="1"/>
    </row>
    <row r="25" spans="1:20" ht="15.75" customHeight="1" x14ac:dyDescent="0.25">
      <c r="A25" s="1"/>
      <c r="B25" s="4"/>
      <c r="C25" s="4"/>
      <c r="D25" s="4"/>
      <c r="E25" s="4"/>
      <c r="F25" s="4"/>
      <c r="G25" s="4"/>
      <c r="H25" s="4"/>
      <c r="I25" s="4"/>
      <c r="J25" s="4"/>
      <c r="K25" s="4"/>
      <c r="L25" s="4"/>
      <c r="M25" s="4"/>
      <c r="N25" s="4"/>
      <c r="O25" s="4"/>
      <c r="P25" s="4"/>
      <c r="Q25" s="4"/>
      <c r="R25" s="4"/>
      <c r="S25" s="1"/>
      <c r="T25" s="1"/>
    </row>
    <row r="26" spans="1:20" ht="15.75" customHeight="1" x14ac:dyDescent="0.25">
      <c r="A26" s="1"/>
      <c r="B26" s="4"/>
      <c r="C26" s="4"/>
      <c r="D26" s="4"/>
      <c r="E26" s="4"/>
      <c r="F26" s="4"/>
      <c r="G26" s="4"/>
      <c r="H26" s="4"/>
      <c r="I26" s="4"/>
      <c r="J26" s="4"/>
      <c r="K26" s="4"/>
      <c r="L26" s="4"/>
      <c r="M26" s="4"/>
      <c r="N26" s="4"/>
      <c r="O26" s="4"/>
      <c r="P26" s="4"/>
      <c r="Q26" s="4"/>
      <c r="R26" s="4"/>
      <c r="S26" s="1"/>
      <c r="T26" s="1"/>
    </row>
    <row r="27" spans="1:20" ht="15.75" customHeight="1" x14ac:dyDescent="0.25">
      <c r="A27" s="1"/>
      <c r="B27" s="4"/>
      <c r="C27" s="4"/>
      <c r="D27" s="4"/>
      <c r="E27" s="4"/>
      <c r="F27" s="4"/>
      <c r="G27" s="4"/>
      <c r="H27" s="4"/>
      <c r="I27" s="4"/>
      <c r="J27" s="4"/>
      <c r="K27" s="4"/>
      <c r="L27" s="4"/>
      <c r="M27" s="4"/>
      <c r="N27" s="4"/>
      <c r="O27" s="4"/>
      <c r="P27" s="4"/>
      <c r="Q27" s="4"/>
      <c r="R27" s="4"/>
      <c r="S27" s="1"/>
      <c r="T27" s="1"/>
    </row>
    <row r="28" spans="1:20" ht="15.75" customHeight="1" x14ac:dyDescent="0.25">
      <c r="A28" s="1"/>
      <c r="B28" s="4"/>
      <c r="C28" s="4"/>
      <c r="D28" s="4"/>
      <c r="E28" s="4"/>
      <c r="F28" s="4"/>
      <c r="G28" s="4"/>
      <c r="H28" s="4"/>
      <c r="I28" s="4"/>
      <c r="J28" s="4"/>
      <c r="K28" s="4"/>
      <c r="L28" s="4"/>
      <c r="M28" s="4"/>
      <c r="N28" s="4"/>
      <c r="O28" s="4"/>
      <c r="P28" s="4"/>
      <c r="Q28" s="4"/>
      <c r="R28" s="4"/>
      <c r="S28" s="1"/>
      <c r="T28" s="1"/>
    </row>
    <row r="29" spans="1:20" ht="15.75" customHeight="1" x14ac:dyDescent="0.25">
      <c r="A29" s="1"/>
      <c r="B29" s="4"/>
      <c r="C29" s="4"/>
      <c r="D29" s="4"/>
      <c r="E29" s="4"/>
      <c r="F29" s="4"/>
      <c r="G29" s="4"/>
      <c r="H29" s="4"/>
      <c r="I29" s="4"/>
      <c r="J29" s="4"/>
      <c r="K29" s="4"/>
      <c r="L29" s="4"/>
      <c r="M29" s="4"/>
      <c r="N29" s="4"/>
      <c r="O29" s="4"/>
      <c r="P29" s="4"/>
      <c r="Q29" s="4"/>
      <c r="R29" s="4"/>
      <c r="S29" s="1"/>
      <c r="T29" s="1"/>
    </row>
    <row r="30" spans="1:20" ht="15.75" customHeight="1" x14ac:dyDescent="0.25">
      <c r="A30" s="1"/>
      <c r="B30" s="4"/>
      <c r="C30" s="4"/>
      <c r="D30" s="4"/>
      <c r="E30" s="4"/>
      <c r="F30" s="4"/>
      <c r="G30" s="4"/>
      <c r="H30" s="4"/>
      <c r="I30" s="4"/>
      <c r="J30" s="4"/>
      <c r="K30" s="4"/>
      <c r="L30" s="4"/>
      <c r="M30" s="4"/>
      <c r="N30" s="4"/>
      <c r="O30" s="4"/>
      <c r="P30" s="4"/>
      <c r="Q30" s="4"/>
      <c r="R30" s="4"/>
      <c r="S30" s="1"/>
      <c r="T30" s="1"/>
    </row>
    <row r="31" spans="1:20" ht="15.75" customHeight="1" x14ac:dyDescent="0.25">
      <c r="A31" s="1"/>
      <c r="B31" s="4"/>
      <c r="C31" s="4"/>
      <c r="D31" s="4"/>
      <c r="E31" s="4"/>
      <c r="F31" s="4"/>
      <c r="G31" s="4"/>
      <c r="H31" s="4"/>
      <c r="I31" s="4"/>
      <c r="J31" s="4"/>
      <c r="K31" s="4"/>
      <c r="L31" s="4"/>
      <c r="M31" s="4"/>
      <c r="N31" s="4"/>
      <c r="O31" s="4"/>
      <c r="P31" s="4"/>
      <c r="Q31" s="4"/>
      <c r="R31" s="4"/>
      <c r="S31" s="1"/>
      <c r="T31" s="1"/>
    </row>
    <row r="32" spans="1:20" ht="15.75" customHeight="1" x14ac:dyDescent="0.25">
      <c r="A32" s="1"/>
      <c r="B32" s="4"/>
      <c r="C32" s="4"/>
      <c r="D32" s="4"/>
      <c r="E32" s="4"/>
      <c r="F32" s="4"/>
      <c r="G32" s="4"/>
      <c r="H32" s="4"/>
      <c r="I32" s="4"/>
      <c r="J32" s="4"/>
      <c r="K32" s="4"/>
      <c r="L32" s="4"/>
      <c r="M32" s="4"/>
      <c r="N32" s="4"/>
      <c r="O32" s="4"/>
      <c r="P32" s="4"/>
      <c r="Q32" s="4"/>
      <c r="R32" s="4"/>
      <c r="S32" s="1"/>
      <c r="T32" s="1"/>
    </row>
    <row r="33" spans="1:20" ht="15.75" customHeight="1" x14ac:dyDescent="0.25">
      <c r="A33" s="1"/>
      <c r="B33" s="4"/>
      <c r="C33" s="4"/>
      <c r="D33" s="4"/>
      <c r="E33" s="4"/>
      <c r="F33" s="4"/>
      <c r="G33" s="4"/>
      <c r="H33" s="4"/>
      <c r="I33" s="4"/>
      <c r="J33" s="4"/>
      <c r="K33" s="4"/>
      <c r="L33" s="4"/>
      <c r="M33" s="4"/>
      <c r="N33" s="4"/>
      <c r="O33" s="4"/>
      <c r="P33" s="4"/>
      <c r="Q33" s="4"/>
      <c r="R33" s="4"/>
      <c r="S33" s="1"/>
      <c r="T33" s="1"/>
    </row>
    <row r="34" spans="1:20" ht="15.75" customHeight="1" x14ac:dyDescent="0.25">
      <c r="A34" s="1"/>
      <c r="B34" s="4"/>
      <c r="C34" s="4"/>
      <c r="D34" s="4"/>
      <c r="E34" s="4"/>
      <c r="F34" s="4"/>
      <c r="G34" s="4"/>
      <c r="H34" s="4"/>
      <c r="I34" s="4"/>
      <c r="J34" s="4"/>
      <c r="K34" s="4"/>
      <c r="L34" s="4"/>
      <c r="M34" s="4"/>
      <c r="N34" s="4"/>
      <c r="O34" s="4"/>
      <c r="P34" s="4"/>
      <c r="Q34" s="4"/>
      <c r="R34" s="4"/>
      <c r="S34" s="1"/>
      <c r="T34" s="1"/>
    </row>
    <row r="35" spans="1:20" ht="15.75" customHeight="1" x14ac:dyDescent="0.25">
      <c r="A35" s="1"/>
      <c r="B35" s="4"/>
      <c r="C35" s="4" t="str">
        <f ca="1">IFERROR(__xludf.DUMMYFUNCTION("UNIQUE('2012-2022'!N:N)"),"Categoria")</f>
        <v>Categoria</v>
      </c>
      <c r="D35" s="4"/>
      <c r="E35" s="4"/>
      <c r="F35" s="4"/>
      <c r="G35" s="4"/>
      <c r="H35" s="4"/>
      <c r="I35" s="4"/>
      <c r="J35" s="4"/>
      <c r="K35" s="4"/>
      <c r="L35" s="4"/>
      <c r="M35" s="4"/>
      <c r="N35" s="4"/>
      <c r="O35" s="4"/>
      <c r="P35" s="4"/>
      <c r="Q35" s="4"/>
      <c r="R35" s="4"/>
      <c r="S35" s="1"/>
      <c r="T35" s="1"/>
    </row>
    <row r="36" spans="1:20" ht="15.75" customHeight="1" x14ac:dyDescent="0.25">
      <c r="A36" s="1"/>
      <c r="B36" s="4"/>
      <c r="C36" s="4" t="str">
        <f ca="1">IFERROR(__xludf.DUMMYFUNCTION("""COMPUTED_VALUE"""),"2) Nuevos tratamientos ")</f>
        <v xml:space="preserve">2) Nuevos tratamientos </v>
      </c>
      <c r="D36" s="4"/>
      <c r="E36" s="4"/>
      <c r="F36" s="4">
        <f ca="1">COUNTIF('2012-2022'!N:N,C36)</f>
        <v>71</v>
      </c>
      <c r="G36" s="4"/>
      <c r="H36" s="4"/>
      <c r="I36" s="4"/>
      <c r="J36" s="4"/>
      <c r="K36" s="4"/>
      <c r="L36" s="4"/>
      <c r="M36" s="4"/>
      <c r="N36" s="4"/>
      <c r="O36" s="4"/>
      <c r="P36" s="4"/>
      <c r="Q36" s="4"/>
      <c r="R36" s="4"/>
      <c r="S36" s="1"/>
      <c r="T36" s="1"/>
    </row>
    <row r="37" spans="1:20" ht="15.75" customHeight="1" x14ac:dyDescent="0.25">
      <c r="A37" s="1"/>
      <c r="B37" s="4"/>
      <c r="C37" s="4" t="str">
        <f ca="1">IFERROR(__xludf.DUMMYFUNCTION("""COMPUTED_VALUE"""),"")</f>
        <v/>
      </c>
      <c r="D37" s="4"/>
      <c r="E37" s="4"/>
      <c r="F37" s="4"/>
      <c r="G37" s="4"/>
      <c r="H37" s="4"/>
      <c r="I37" s="4"/>
      <c r="J37" s="4"/>
      <c r="K37" s="4"/>
      <c r="L37" s="4"/>
      <c r="M37" s="4"/>
      <c r="N37" s="4"/>
      <c r="O37" s="4"/>
      <c r="P37" s="4"/>
      <c r="Q37" s="4"/>
      <c r="R37" s="4"/>
      <c r="S37" s="1"/>
      <c r="T37" s="1"/>
    </row>
    <row r="38" spans="1:20" ht="15.75" customHeight="1" x14ac:dyDescent="0.25">
      <c r="A38" s="1"/>
      <c r="B38" s="4"/>
      <c r="C38" s="4"/>
      <c r="D38" s="4"/>
      <c r="E38" s="4"/>
      <c r="F38" s="4"/>
      <c r="G38" s="4"/>
      <c r="H38" s="4"/>
      <c r="I38" s="4"/>
      <c r="J38" s="4"/>
      <c r="K38" s="4"/>
      <c r="L38" s="4"/>
      <c r="M38" s="4"/>
      <c r="N38" s="4"/>
      <c r="O38" s="4"/>
      <c r="P38" s="4"/>
      <c r="Q38" s="4"/>
      <c r="R38" s="4"/>
      <c r="S38" s="1"/>
      <c r="T38" s="1"/>
    </row>
    <row r="39" spans="1:20" ht="15.75" customHeight="1" x14ac:dyDescent="0.25">
      <c r="A39" s="1"/>
      <c r="B39" s="4"/>
      <c r="C39" s="4" t="str">
        <f ca="1">IFERROR(__xludf.DUMMYFUNCTION("""COMPUTED_VALUE""")," 1) Reporte de cepas resistentes")</f>
        <v xml:space="preserve"> 1) Reporte de cepas resistentes</v>
      </c>
      <c r="D39" s="4"/>
      <c r="E39" s="4"/>
      <c r="F39" s="4">
        <f ca="1">COUNTIF('2012-2022'!N:N,C39)</f>
        <v>29</v>
      </c>
      <c r="G39" s="4"/>
      <c r="H39" s="4"/>
      <c r="I39" s="4"/>
      <c r="J39" s="4"/>
      <c r="K39" s="4"/>
      <c r="L39" s="4"/>
      <c r="M39" s="4"/>
      <c r="N39" s="4"/>
      <c r="O39" s="4"/>
      <c r="P39" s="4"/>
      <c r="Q39" s="4"/>
      <c r="R39" s="4"/>
      <c r="S39" s="1"/>
      <c r="T39" s="1"/>
    </row>
    <row r="40" spans="1:20" ht="15.75" customHeight="1" x14ac:dyDescent="0.25">
      <c r="A40" s="1"/>
      <c r="B40" s="4"/>
      <c r="C40" s="4" t="str">
        <f ca="1">IFERROR(__xludf.DUMMYFUNCTION("""COMPUTED_VALUE"""),"4) otros")</f>
        <v>4) otros</v>
      </c>
      <c r="D40" s="4"/>
      <c r="E40" s="4"/>
      <c r="F40" s="4">
        <f ca="1">COUNTIF('2012-2022'!N:N,C40)</f>
        <v>29</v>
      </c>
      <c r="G40" s="4"/>
      <c r="H40" s="4"/>
      <c r="I40" s="4"/>
      <c r="J40" s="4"/>
      <c r="K40" s="4"/>
      <c r="L40" s="4"/>
      <c r="M40" s="4"/>
      <c r="N40" s="4"/>
      <c r="O40" s="4"/>
      <c r="P40" s="4"/>
      <c r="Q40" s="4"/>
      <c r="R40" s="4"/>
      <c r="S40" s="1"/>
      <c r="T40" s="1"/>
    </row>
    <row r="41" spans="1:20" ht="15.75" customHeight="1" x14ac:dyDescent="0.25">
      <c r="A41" s="1"/>
      <c r="B41" s="4"/>
      <c r="C41" s="4" t="str">
        <f ca="1">IFERROR(__xludf.DUMMYFUNCTION("""COMPUTED_VALUE"""),"3) Inmunizacióm")</f>
        <v>3) Inmunizacióm</v>
      </c>
      <c r="D41" s="4"/>
      <c r="E41" s="4"/>
      <c r="F41" s="4">
        <f ca="1">COUNTIF('2012-2022'!N:N,C41)</f>
        <v>12</v>
      </c>
      <c r="G41" s="4"/>
      <c r="H41" s="4"/>
      <c r="I41" s="4"/>
      <c r="J41" s="4"/>
      <c r="K41" s="4"/>
      <c r="L41" s="4"/>
      <c r="M41" s="4"/>
      <c r="N41" s="4"/>
      <c r="O41" s="4"/>
      <c r="P41" s="4"/>
      <c r="Q41" s="4"/>
      <c r="R41" s="4"/>
      <c r="S41" s="1"/>
      <c r="T41" s="1"/>
    </row>
    <row r="42" spans="1:20" ht="15.75" customHeight="1" x14ac:dyDescent="0.25">
      <c r="A42" s="1"/>
      <c r="B42" s="4"/>
      <c r="C42" s="4"/>
      <c r="D42" s="4"/>
      <c r="E42" s="4"/>
      <c r="F42" s="4"/>
      <c r="G42" s="4"/>
      <c r="H42" s="4"/>
      <c r="I42" s="4"/>
      <c r="J42" s="4"/>
      <c r="K42" s="4"/>
      <c r="L42" s="4"/>
      <c r="M42" s="4"/>
      <c r="N42" s="4"/>
      <c r="O42" s="4"/>
      <c r="P42" s="4"/>
      <c r="Q42" s="4"/>
      <c r="R42" s="4"/>
      <c r="S42" s="1"/>
      <c r="T42" s="1"/>
    </row>
    <row r="43" spans="1:20" ht="15.75" customHeight="1" x14ac:dyDescent="0.25">
      <c r="A43" s="1"/>
      <c r="B43" s="4"/>
      <c r="C43" s="4"/>
      <c r="D43" s="4"/>
      <c r="E43" s="4"/>
      <c r="F43" s="4"/>
      <c r="G43" s="4"/>
      <c r="H43" s="4"/>
      <c r="I43" s="4"/>
      <c r="J43" s="4"/>
      <c r="K43" s="4"/>
      <c r="L43" s="4"/>
      <c r="M43" s="4"/>
      <c r="N43" s="4"/>
      <c r="O43" s="4"/>
      <c r="P43" s="4"/>
      <c r="Q43" s="4"/>
      <c r="R43" s="4"/>
      <c r="S43" s="1"/>
      <c r="T43" s="1"/>
    </row>
    <row r="44" spans="1:20" ht="15.75" customHeight="1" x14ac:dyDescent="0.25">
      <c r="A44" s="1"/>
      <c r="B44" s="4"/>
      <c r="C44" s="4"/>
      <c r="D44" s="4"/>
      <c r="E44" s="4"/>
      <c r="F44" s="4"/>
      <c r="G44" s="4"/>
      <c r="H44" s="4"/>
      <c r="I44" s="4"/>
      <c r="J44" s="4"/>
      <c r="K44" s="4"/>
      <c r="L44" s="4"/>
      <c r="M44" s="4"/>
      <c r="N44" s="4"/>
      <c r="O44" s="4"/>
      <c r="P44" s="4"/>
      <c r="Q44" s="4"/>
      <c r="R44" s="4"/>
      <c r="S44" s="1"/>
      <c r="T44" s="1"/>
    </row>
    <row r="45" spans="1:20" ht="15.75" customHeight="1" x14ac:dyDescent="0.25">
      <c r="A45" s="1"/>
      <c r="B45" s="4"/>
      <c r="C45" s="4"/>
      <c r="D45" s="4"/>
      <c r="E45" s="4"/>
      <c r="F45" s="4"/>
      <c r="G45" s="4"/>
      <c r="H45" s="4"/>
      <c r="I45" s="4"/>
      <c r="J45" s="4"/>
      <c r="K45" s="4"/>
      <c r="L45" s="4"/>
      <c r="M45" s="4"/>
      <c r="N45" s="4"/>
      <c r="O45" s="4"/>
      <c r="P45" s="4"/>
      <c r="Q45" s="4"/>
      <c r="R45" s="4"/>
      <c r="S45" s="1"/>
      <c r="T45" s="1"/>
    </row>
    <row r="46" spans="1:20" ht="15.75" customHeight="1" x14ac:dyDescent="0.25">
      <c r="A46" s="1"/>
      <c r="B46" s="4"/>
      <c r="C46" s="4"/>
      <c r="D46" s="4"/>
      <c r="E46" s="4"/>
      <c r="F46" s="4"/>
      <c r="G46" s="4"/>
      <c r="H46" s="4"/>
      <c r="I46" s="4"/>
      <c r="J46" s="4"/>
      <c r="K46" s="4"/>
      <c r="L46" s="4"/>
      <c r="M46" s="4"/>
      <c r="N46" s="4"/>
      <c r="O46" s="4"/>
      <c r="P46" s="4"/>
      <c r="Q46" s="4"/>
      <c r="R46" s="4"/>
      <c r="S46" s="1"/>
      <c r="T46" s="1"/>
    </row>
    <row r="47" spans="1:20" ht="15.75" customHeight="1" x14ac:dyDescent="0.25">
      <c r="A47" s="1"/>
      <c r="B47" s="4"/>
      <c r="C47" s="4"/>
      <c r="D47" s="4"/>
      <c r="E47" s="4"/>
      <c r="F47" s="4"/>
      <c r="G47" s="4"/>
      <c r="H47" s="4"/>
      <c r="I47" s="4"/>
      <c r="J47" s="4"/>
      <c r="K47" s="4"/>
      <c r="L47" s="4"/>
      <c r="M47" s="4"/>
      <c r="N47" s="4"/>
      <c r="O47" s="4"/>
      <c r="P47" s="4"/>
      <c r="Q47" s="4"/>
      <c r="R47" s="4"/>
      <c r="S47" s="1"/>
      <c r="T47" s="1"/>
    </row>
    <row r="48" spans="1:20" ht="15.75" customHeight="1" x14ac:dyDescent="0.25">
      <c r="A48" s="1"/>
      <c r="B48" s="4"/>
      <c r="C48" s="4"/>
      <c r="D48" s="4"/>
      <c r="E48" s="4"/>
      <c r="F48" s="4"/>
      <c r="G48" s="4"/>
      <c r="H48" s="4"/>
      <c r="I48" s="4"/>
      <c r="J48" s="4"/>
      <c r="K48" s="4"/>
      <c r="L48" s="4"/>
      <c r="M48" s="4"/>
      <c r="N48" s="4"/>
      <c r="O48" s="4"/>
      <c r="P48" s="4"/>
      <c r="Q48" s="4"/>
      <c r="R48" s="4"/>
      <c r="S48" s="1"/>
      <c r="T48" s="1"/>
    </row>
    <row r="49" spans="1:20" ht="15.75" customHeight="1" x14ac:dyDescent="0.25">
      <c r="A49" s="1"/>
      <c r="B49" s="4"/>
      <c r="C49" s="4"/>
      <c r="D49" s="4"/>
      <c r="E49" s="4"/>
      <c r="F49" s="4"/>
      <c r="G49" s="4"/>
      <c r="H49" s="4"/>
      <c r="I49" s="4"/>
      <c r="J49" s="4"/>
      <c r="K49" s="4"/>
      <c r="L49" s="4"/>
      <c r="M49" s="4"/>
      <c r="N49" s="4"/>
      <c r="O49" s="4"/>
      <c r="P49" s="4"/>
      <c r="Q49" s="4"/>
      <c r="R49" s="4"/>
      <c r="S49" s="1"/>
      <c r="T49" s="1"/>
    </row>
    <row r="50" spans="1:20" ht="15.75" customHeight="1" x14ac:dyDescent="0.25">
      <c r="A50" s="1"/>
      <c r="B50" s="4"/>
      <c r="C50" s="4"/>
      <c r="D50" s="4"/>
      <c r="E50" s="4"/>
      <c r="F50" s="4"/>
      <c r="G50" s="4"/>
      <c r="H50" s="4"/>
      <c r="I50" s="4"/>
      <c r="J50" s="4"/>
      <c r="K50" s="4"/>
      <c r="L50" s="4"/>
      <c r="M50" s="4"/>
      <c r="N50" s="4"/>
      <c r="O50" s="4"/>
      <c r="P50" s="4"/>
      <c r="Q50" s="4"/>
      <c r="R50" s="4"/>
      <c r="S50" s="1"/>
      <c r="T50" s="1"/>
    </row>
    <row r="51" spans="1:20" ht="15.75" customHeight="1" x14ac:dyDescent="0.25">
      <c r="A51" s="1"/>
      <c r="B51" s="4"/>
      <c r="C51" s="4"/>
      <c r="D51" s="4"/>
      <c r="E51" s="4"/>
      <c r="F51" s="4"/>
      <c r="G51" s="4"/>
      <c r="H51" s="4"/>
      <c r="I51" s="4"/>
      <c r="J51" s="4"/>
      <c r="K51" s="4"/>
      <c r="L51" s="4"/>
      <c r="M51" s="4"/>
      <c r="N51" s="4"/>
      <c r="O51" s="4"/>
      <c r="P51" s="4"/>
      <c r="Q51" s="4"/>
      <c r="R51" s="4"/>
      <c r="S51" s="1"/>
      <c r="T51" s="1"/>
    </row>
    <row r="52" spans="1:20" ht="15.75" customHeight="1" x14ac:dyDescent="0.25">
      <c r="A52" s="1"/>
      <c r="B52" s="4"/>
      <c r="C52" s="4"/>
      <c r="D52" s="4"/>
      <c r="E52" s="4"/>
      <c r="F52" s="4"/>
      <c r="G52" s="4"/>
      <c r="H52" s="4"/>
      <c r="I52" s="4"/>
      <c r="J52" s="4"/>
      <c r="K52" s="4"/>
      <c r="L52" s="4"/>
      <c r="M52" s="4"/>
      <c r="N52" s="4"/>
      <c r="O52" s="4"/>
      <c r="P52" s="4"/>
      <c r="Q52" s="4"/>
      <c r="R52" s="4"/>
      <c r="S52" s="1"/>
      <c r="T52" s="1"/>
    </row>
    <row r="53" spans="1:20" ht="15.75" customHeight="1" x14ac:dyDescent="0.25">
      <c r="A53" s="1"/>
      <c r="B53" s="4"/>
      <c r="C53" s="4"/>
      <c r="D53" s="4"/>
      <c r="E53" s="4"/>
      <c r="F53" s="4"/>
      <c r="G53" s="4"/>
      <c r="H53" s="4"/>
      <c r="I53" s="4"/>
      <c r="J53" s="4"/>
      <c r="K53" s="4"/>
      <c r="L53" s="4"/>
      <c r="M53" s="4"/>
      <c r="N53" s="4"/>
      <c r="O53" s="4"/>
      <c r="P53" s="4"/>
      <c r="Q53" s="4"/>
      <c r="R53" s="4"/>
      <c r="S53" s="1"/>
      <c r="T53" s="1"/>
    </row>
    <row r="54" spans="1:20" ht="15.75" customHeight="1" x14ac:dyDescent="0.25">
      <c r="A54" s="1"/>
      <c r="B54" s="4"/>
      <c r="C54" s="4"/>
      <c r="D54" s="4"/>
      <c r="E54" s="4"/>
      <c r="F54" s="4"/>
      <c r="G54" s="4"/>
      <c r="H54" s="4"/>
      <c r="I54" s="4"/>
      <c r="J54" s="4"/>
      <c r="K54" s="4"/>
      <c r="L54" s="4"/>
      <c r="M54" s="4"/>
      <c r="N54" s="4"/>
      <c r="O54" s="4"/>
      <c r="P54" s="4"/>
      <c r="Q54" s="4"/>
      <c r="R54" s="4"/>
      <c r="S54" s="1"/>
      <c r="T54" s="1"/>
    </row>
    <row r="55" spans="1:20" ht="15.75" customHeight="1" x14ac:dyDescent="0.25">
      <c r="A55" s="1"/>
      <c r="B55" s="4"/>
      <c r="C55" s="4"/>
      <c r="D55" s="4"/>
      <c r="E55" s="4"/>
      <c r="F55" s="4"/>
      <c r="G55" s="4"/>
      <c r="H55" s="4"/>
      <c r="I55" s="4"/>
      <c r="J55" s="4"/>
      <c r="K55" s="4"/>
      <c r="L55" s="4"/>
      <c r="M55" s="4"/>
      <c r="N55" s="4"/>
      <c r="O55" s="4"/>
      <c r="P55" s="4"/>
      <c r="Q55" s="4"/>
      <c r="R55" s="4"/>
      <c r="S55" s="1"/>
      <c r="T55" s="1"/>
    </row>
    <row r="56" spans="1:20" ht="15.75" customHeight="1" x14ac:dyDescent="0.25">
      <c r="A56" s="1"/>
      <c r="B56" s="4"/>
      <c r="C56" s="4"/>
      <c r="D56" s="4"/>
      <c r="E56" s="4"/>
      <c r="F56" s="4"/>
      <c r="G56" s="4"/>
      <c r="H56" s="4"/>
      <c r="I56" s="4"/>
      <c r="J56" s="4"/>
      <c r="K56" s="4"/>
      <c r="L56" s="4"/>
      <c r="M56" s="4"/>
      <c r="N56" s="4"/>
      <c r="O56" s="4"/>
      <c r="P56" s="4"/>
      <c r="Q56" s="4"/>
      <c r="R56" s="4"/>
      <c r="S56" s="1"/>
      <c r="T56" s="1"/>
    </row>
    <row r="57" spans="1:20" ht="15.75" customHeight="1" x14ac:dyDescent="0.25">
      <c r="A57" s="1"/>
      <c r="B57" s="4"/>
      <c r="C57" s="4"/>
      <c r="D57" s="4"/>
      <c r="E57" s="4"/>
      <c r="F57" s="4"/>
      <c r="G57" s="4"/>
      <c r="H57" s="4"/>
      <c r="I57" s="4"/>
      <c r="J57" s="4"/>
      <c r="K57" s="4"/>
      <c r="L57" s="4"/>
      <c r="M57" s="4"/>
      <c r="N57" s="4"/>
      <c r="O57" s="4"/>
      <c r="P57" s="4"/>
      <c r="Q57" s="4"/>
      <c r="R57" s="4"/>
      <c r="S57" s="1"/>
      <c r="T57" s="1"/>
    </row>
    <row r="58" spans="1:20" ht="15.75" customHeight="1" x14ac:dyDescent="0.25">
      <c r="A58" s="1"/>
      <c r="B58" s="4"/>
      <c r="C58" s="4"/>
      <c r="D58" s="4"/>
      <c r="E58" s="4"/>
      <c r="F58" s="4"/>
      <c r="G58" s="4"/>
      <c r="H58" s="4"/>
      <c r="I58" s="4"/>
      <c r="J58" s="4"/>
      <c r="K58" s="4"/>
      <c r="L58" s="4"/>
      <c r="M58" s="4"/>
      <c r="N58" s="4"/>
      <c r="O58" s="4"/>
      <c r="P58" s="4"/>
      <c r="Q58" s="4"/>
      <c r="R58" s="4"/>
      <c r="S58" s="1"/>
      <c r="T58" s="1"/>
    </row>
    <row r="59" spans="1:20" ht="15.75" customHeight="1" x14ac:dyDescent="0.25">
      <c r="A59" s="1"/>
      <c r="B59" s="4"/>
      <c r="C59" s="4"/>
      <c r="D59" s="4"/>
      <c r="E59" s="4"/>
      <c r="F59" s="4"/>
      <c r="G59" s="4"/>
      <c r="H59" s="4"/>
      <c r="I59" s="4"/>
      <c r="J59" s="4"/>
      <c r="K59" s="4"/>
      <c r="L59" s="4"/>
      <c r="M59" s="4"/>
      <c r="N59" s="4"/>
      <c r="O59" s="4"/>
      <c r="P59" s="4"/>
      <c r="Q59" s="4"/>
      <c r="R59" s="4"/>
      <c r="S59" s="1"/>
      <c r="T59" s="1"/>
    </row>
    <row r="60" spans="1:20" ht="15.75" customHeight="1" x14ac:dyDescent="0.25">
      <c r="A60" s="1"/>
      <c r="B60" s="4"/>
      <c r="C60" s="4"/>
      <c r="D60" s="4"/>
      <c r="E60" s="4"/>
      <c r="F60" s="4"/>
      <c r="G60" s="4"/>
      <c r="H60" s="4"/>
      <c r="I60" s="4"/>
      <c r="J60" s="4"/>
      <c r="K60" s="4"/>
      <c r="L60" s="4"/>
      <c r="M60" s="4"/>
      <c r="N60" s="4"/>
      <c r="O60" s="4"/>
      <c r="P60" s="4"/>
      <c r="Q60" s="4"/>
      <c r="R60" s="4"/>
      <c r="S60" s="1"/>
      <c r="T60" s="1"/>
    </row>
    <row r="61" spans="1:20" ht="15.75" customHeight="1" x14ac:dyDescent="0.25">
      <c r="A61" s="1"/>
      <c r="B61" s="4"/>
      <c r="C61" s="4"/>
      <c r="D61" s="4"/>
      <c r="E61" s="4"/>
      <c r="F61" s="4"/>
      <c r="G61" s="4"/>
      <c r="H61" s="4"/>
      <c r="I61" s="4"/>
      <c r="J61" s="4"/>
      <c r="K61" s="4"/>
      <c r="L61" s="4"/>
      <c r="M61" s="4"/>
      <c r="N61" s="4"/>
      <c r="O61" s="4"/>
      <c r="P61" s="4"/>
      <c r="Q61" s="4"/>
      <c r="R61" s="4"/>
      <c r="S61" s="1"/>
      <c r="T61" s="1"/>
    </row>
    <row r="62" spans="1:20" ht="15.75" customHeight="1" x14ac:dyDescent="0.25">
      <c r="A62" s="1"/>
      <c r="B62" s="4"/>
      <c r="C62" s="4"/>
      <c r="D62" s="4"/>
      <c r="E62" s="4"/>
      <c r="F62" s="4"/>
      <c r="G62" s="4"/>
      <c r="H62" s="4"/>
      <c r="I62" s="4"/>
      <c r="J62" s="4"/>
      <c r="K62" s="4"/>
      <c r="L62" s="4"/>
      <c r="M62" s="4"/>
      <c r="N62" s="4"/>
      <c r="O62" s="4"/>
      <c r="P62" s="4"/>
      <c r="Q62" s="4"/>
      <c r="R62" s="4"/>
      <c r="S62" s="1"/>
      <c r="T62" s="1"/>
    </row>
    <row r="63" spans="1:20" ht="15.75" customHeight="1" x14ac:dyDescent="0.25">
      <c r="A63" s="1"/>
      <c r="B63" s="4"/>
      <c r="C63" s="4"/>
      <c r="D63" s="4"/>
      <c r="E63" s="4"/>
      <c r="F63" s="4"/>
      <c r="G63" s="4"/>
      <c r="H63" s="4"/>
      <c r="I63" s="4"/>
      <c r="J63" s="4"/>
      <c r="K63" s="4"/>
      <c r="L63" s="4"/>
      <c r="M63" s="4"/>
      <c r="N63" s="4"/>
      <c r="O63" s="4"/>
      <c r="P63" s="4"/>
      <c r="Q63" s="4"/>
      <c r="R63" s="4"/>
      <c r="S63" s="1"/>
      <c r="T63" s="1"/>
    </row>
    <row r="64" spans="1:20" ht="15.75" customHeight="1" x14ac:dyDescent="0.25">
      <c r="A64" s="1"/>
      <c r="B64" s="1"/>
      <c r="C64" s="1"/>
      <c r="D64" s="1"/>
      <c r="E64" s="1"/>
      <c r="F64" s="1"/>
      <c r="G64" s="1"/>
      <c r="H64" s="1"/>
      <c r="I64" s="1"/>
      <c r="J64" s="1"/>
      <c r="K64" s="1"/>
      <c r="L64" s="1"/>
      <c r="M64" s="1"/>
      <c r="N64" s="1"/>
      <c r="O64" s="1"/>
      <c r="P64" s="1"/>
      <c r="Q64" s="1"/>
      <c r="R64" s="1"/>
      <c r="S64" s="1"/>
      <c r="T64" s="1"/>
    </row>
    <row r="65" spans="1:20" ht="15.75" customHeight="1" x14ac:dyDescent="0.25">
      <c r="A65" s="1"/>
      <c r="B65" s="1"/>
      <c r="C65" s="1"/>
      <c r="D65" s="1"/>
      <c r="E65" s="1"/>
      <c r="F65" s="1"/>
      <c r="G65" s="1"/>
      <c r="H65" s="1"/>
      <c r="I65" s="1"/>
      <c r="J65" s="1"/>
      <c r="K65" s="1"/>
      <c r="L65" s="1"/>
      <c r="M65" s="1"/>
      <c r="N65" s="1"/>
      <c r="O65" s="1"/>
      <c r="P65" s="1"/>
      <c r="Q65" s="1"/>
      <c r="R65" s="1"/>
      <c r="S65" s="1"/>
      <c r="T65" s="1"/>
    </row>
    <row r="66" spans="1:20" ht="15.75" customHeight="1" x14ac:dyDescent="0.25">
      <c r="A66" s="1"/>
      <c r="B66" s="1"/>
      <c r="C66" s="1"/>
      <c r="D66" s="1"/>
      <c r="E66" s="1"/>
      <c r="F66" s="1"/>
      <c r="G66" s="1"/>
      <c r="H66" s="1"/>
      <c r="I66" s="1"/>
      <c r="J66" s="1"/>
      <c r="K66" s="1"/>
      <c r="L66" s="1"/>
      <c r="M66" s="1"/>
      <c r="N66" s="1"/>
      <c r="O66" s="1"/>
      <c r="P66" s="1"/>
      <c r="Q66" s="1"/>
      <c r="R66" s="1"/>
      <c r="S66" s="1"/>
      <c r="T66" s="1"/>
    </row>
    <row r="67" spans="1:20" ht="15.75" customHeight="1" x14ac:dyDescent="0.25">
      <c r="A67" s="1"/>
      <c r="B67" s="1"/>
      <c r="C67" s="1"/>
      <c r="D67" s="1"/>
      <c r="E67" s="1"/>
      <c r="F67" s="1"/>
      <c r="G67" s="1"/>
      <c r="H67" s="1"/>
      <c r="I67" s="1"/>
      <c r="J67" s="1"/>
      <c r="K67" s="1"/>
      <c r="L67" s="1"/>
      <c r="M67" s="1"/>
      <c r="N67" s="1"/>
      <c r="O67" s="1"/>
      <c r="P67" s="1"/>
      <c r="Q67" s="1"/>
      <c r="R67" s="1"/>
      <c r="S67" s="1"/>
      <c r="T67" s="1"/>
    </row>
    <row r="68" spans="1:20" ht="15.75" customHeight="1" x14ac:dyDescent="0.25">
      <c r="A68" s="1"/>
      <c r="B68" s="1"/>
      <c r="C68" s="1"/>
      <c r="D68" s="1"/>
      <c r="E68" s="1"/>
      <c r="F68" s="1"/>
      <c r="G68" s="1"/>
      <c r="H68" s="1"/>
      <c r="I68" s="1"/>
      <c r="J68" s="1"/>
      <c r="K68" s="1"/>
      <c r="L68" s="1"/>
      <c r="M68" s="1"/>
      <c r="N68" s="1"/>
      <c r="O68" s="1"/>
      <c r="P68" s="1"/>
      <c r="Q68" s="1"/>
      <c r="R68" s="1"/>
      <c r="S68" s="1"/>
      <c r="T68" s="1"/>
    </row>
    <row r="69" spans="1:20" ht="15.75" customHeight="1" x14ac:dyDescent="0.25">
      <c r="A69" s="1"/>
      <c r="B69" s="1"/>
      <c r="C69" s="1"/>
      <c r="D69" s="1"/>
      <c r="E69" s="1"/>
      <c r="F69" s="1"/>
      <c r="G69" s="1"/>
      <c r="H69" s="1"/>
      <c r="I69" s="1"/>
      <c r="J69" s="1"/>
      <c r="K69" s="1"/>
      <c r="L69" s="1"/>
      <c r="M69" s="1"/>
      <c r="N69" s="1"/>
      <c r="O69" s="1"/>
      <c r="P69" s="1"/>
      <c r="Q69" s="1"/>
      <c r="R69" s="1"/>
      <c r="S69" s="1"/>
      <c r="T69" s="1"/>
    </row>
    <row r="70" spans="1:20" ht="15.75" customHeight="1" x14ac:dyDescent="0.25">
      <c r="A70" s="1"/>
      <c r="B70" s="1"/>
      <c r="C70" s="1"/>
      <c r="D70" s="1"/>
      <c r="E70" s="1"/>
      <c r="F70" s="1"/>
      <c r="G70" s="1"/>
      <c r="H70" s="1"/>
      <c r="I70" s="1"/>
      <c r="J70" s="1"/>
      <c r="K70" s="1"/>
      <c r="L70" s="1"/>
      <c r="M70" s="1"/>
      <c r="N70" s="1"/>
      <c r="O70" s="1"/>
      <c r="P70" s="1"/>
      <c r="Q70" s="1"/>
      <c r="R70" s="1"/>
      <c r="S70" s="1"/>
      <c r="T70" s="1"/>
    </row>
    <row r="71" spans="1:20" ht="15.75" customHeight="1" x14ac:dyDescent="0.25">
      <c r="A71" s="1"/>
      <c r="B71" s="1"/>
      <c r="C71" s="1"/>
      <c r="D71" s="1"/>
      <c r="E71" s="1"/>
      <c r="F71" s="1"/>
      <c r="G71" s="1"/>
      <c r="H71" s="1"/>
      <c r="I71" s="1"/>
      <c r="J71" s="1"/>
      <c r="K71" s="1"/>
      <c r="L71" s="1"/>
      <c r="M71" s="1"/>
      <c r="N71" s="1"/>
      <c r="O71" s="1"/>
      <c r="P71" s="1"/>
      <c r="Q71" s="1"/>
      <c r="R71" s="1"/>
      <c r="S71" s="1"/>
      <c r="T71" s="1"/>
    </row>
    <row r="72" spans="1:20" ht="15.75" customHeight="1" x14ac:dyDescent="0.25">
      <c r="A72" s="1"/>
      <c r="B72" s="1"/>
      <c r="C72" s="1"/>
      <c r="D72" s="1"/>
      <c r="E72" s="1"/>
      <c r="F72" s="1"/>
      <c r="G72" s="1"/>
      <c r="H72" s="1"/>
      <c r="I72" s="1"/>
      <c r="J72" s="1"/>
      <c r="K72" s="1"/>
      <c r="L72" s="1"/>
      <c r="M72" s="1"/>
      <c r="N72" s="1"/>
      <c r="O72" s="1"/>
      <c r="P72" s="1"/>
      <c r="Q72" s="1"/>
      <c r="R72" s="1"/>
      <c r="S72" s="1"/>
      <c r="T72" s="1"/>
    </row>
    <row r="73" spans="1:20" ht="15.75" customHeight="1" x14ac:dyDescent="0.25">
      <c r="A73" s="1"/>
      <c r="B73" s="1"/>
      <c r="C73" s="1"/>
      <c r="D73" s="1"/>
      <c r="E73" s="1"/>
      <c r="F73" s="1"/>
      <c r="G73" s="1"/>
      <c r="H73" s="1"/>
      <c r="I73" s="1"/>
      <c r="J73" s="1"/>
      <c r="K73" s="1"/>
      <c r="L73" s="1"/>
      <c r="M73" s="1"/>
      <c r="N73" s="1"/>
      <c r="O73" s="1"/>
      <c r="P73" s="1"/>
      <c r="Q73" s="1"/>
      <c r="R73" s="1"/>
      <c r="S73" s="1"/>
      <c r="T73" s="1"/>
    </row>
    <row r="74" spans="1:20" ht="15.75" customHeight="1" x14ac:dyDescent="0.25">
      <c r="A74" s="1"/>
      <c r="B74" s="1"/>
      <c r="C74" s="1"/>
      <c r="D74" s="1"/>
      <c r="E74" s="1"/>
      <c r="F74" s="1"/>
      <c r="G74" s="1"/>
      <c r="H74" s="1"/>
      <c r="I74" s="1"/>
      <c r="J74" s="1"/>
      <c r="K74" s="1"/>
      <c r="L74" s="1"/>
      <c r="M74" s="1"/>
      <c r="N74" s="1"/>
      <c r="O74" s="1"/>
      <c r="P74" s="1"/>
      <c r="Q74" s="1"/>
      <c r="R74" s="1"/>
      <c r="S74" s="1"/>
      <c r="T74" s="1"/>
    </row>
    <row r="75" spans="1:20" ht="15.75" customHeight="1" x14ac:dyDescent="0.25">
      <c r="A75" s="1"/>
      <c r="B75" s="1"/>
      <c r="C75" s="1"/>
      <c r="D75" s="1"/>
      <c r="E75" s="1"/>
      <c r="F75" s="1"/>
      <c r="G75" s="1"/>
      <c r="H75" s="1"/>
      <c r="I75" s="1"/>
      <c r="J75" s="1"/>
      <c r="K75" s="1"/>
      <c r="L75" s="1"/>
      <c r="M75" s="1"/>
      <c r="N75" s="1"/>
      <c r="O75" s="1"/>
      <c r="P75" s="1"/>
      <c r="Q75" s="1"/>
      <c r="R75" s="1"/>
      <c r="S75" s="1"/>
      <c r="T75" s="1"/>
    </row>
    <row r="76" spans="1:20" ht="15.75" customHeight="1" x14ac:dyDescent="0.25">
      <c r="A76" s="1"/>
      <c r="B76" s="1"/>
      <c r="C76" s="1"/>
      <c r="D76" s="1"/>
      <c r="E76" s="1"/>
      <c r="F76" s="1"/>
      <c r="G76" s="1"/>
      <c r="H76" s="1"/>
      <c r="I76" s="1"/>
      <c r="J76" s="1"/>
      <c r="K76" s="1"/>
      <c r="L76" s="1"/>
      <c r="M76" s="1"/>
      <c r="N76" s="1"/>
      <c r="O76" s="1"/>
      <c r="P76" s="1"/>
      <c r="Q76" s="1"/>
      <c r="R76" s="1"/>
      <c r="S76" s="1"/>
      <c r="T76" s="1"/>
    </row>
    <row r="77" spans="1:20" ht="15.75" customHeight="1" x14ac:dyDescent="0.25">
      <c r="A77" s="1"/>
      <c r="B77" s="1"/>
      <c r="C77" s="1"/>
      <c r="D77" s="1"/>
      <c r="E77" s="1"/>
      <c r="F77" s="1"/>
      <c r="G77" s="1"/>
      <c r="H77" s="1"/>
      <c r="I77" s="1"/>
      <c r="J77" s="1"/>
      <c r="K77" s="1"/>
      <c r="L77" s="1"/>
      <c r="M77" s="1"/>
      <c r="N77" s="1"/>
      <c r="O77" s="1"/>
      <c r="P77" s="1"/>
      <c r="Q77" s="1"/>
      <c r="R77" s="1"/>
      <c r="S77" s="1"/>
      <c r="T77" s="1"/>
    </row>
    <row r="78" spans="1:20" ht="15.75" customHeight="1" x14ac:dyDescent="0.25">
      <c r="A78" s="1"/>
      <c r="B78" s="1"/>
      <c r="C78" s="1"/>
      <c r="D78" s="1"/>
      <c r="E78" s="1"/>
      <c r="F78" s="1"/>
      <c r="G78" s="1"/>
      <c r="H78" s="1"/>
      <c r="I78" s="1"/>
      <c r="J78" s="1"/>
      <c r="K78" s="1"/>
      <c r="L78" s="1"/>
      <c r="M78" s="1"/>
      <c r="N78" s="1"/>
      <c r="O78" s="1"/>
      <c r="P78" s="1"/>
      <c r="Q78" s="1"/>
      <c r="R78" s="1"/>
      <c r="S78" s="1"/>
      <c r="T78" s="1"/>
    </row>
    <row r="79" spans="1:20" ht="15.75" customHeight="1" x14ac:dyDescent="0.25">
      <c r="A79" s="1"/>
      <c r="B79" s="1"/>
      <c r="C79" s="1"/>
      <c r="D79" s="1"/>
      <c r="E79" s="1"/>
      <c r="F79" s="1"/>
      <c r="G79" s="1"/>
      <c r="H79" s="1"/>
      <c r="I79" s="1"/>
      <c r="J79" s="1"/>
      <c r="K79" s="1"/>
      <c r="L79" s="1"/>
      <c r="M79" s="1"/>
      <c r="N79" s="1"/>
      <c r="O79" s="1"/>
      <c r="P79" s="1"/>
      <c r="Q79" s="1"/>
      <c r="R79" s="1"/>
      <c r="S79" s="1"/>
      <c r="T79" s="1"/>
    </row>
    <row r="80" spans="1:20" ht="15.75" customHeight="1" x14ac:dyDescent="0.25">
      <c r="A80" s="1"/>
      <c r="B80" s="1"/>
      <c r="C80" s="1"/>
      <c r="D80" s="1"/>
      <c r="E80" s="1"/>
      <c r="F80" s="1"/>
      <c r="G80" s="1"/>
      <c r="H80" s="1"/>
      <c r="I80" s="1"/>
      <c r="J80" s="1"/>
      <c r="K80" s="1"/>
      <c r="L80" s="1"/>
      <c r="M80" s="1"/>
      <c r="N80" s="1"/>
      <c r="O80" s="1"/>
      <c r="P80" s="1"/>
      <c r="Q80" s="1"/>
      <c r="R80" s="1"/>
      <c r="S80" s="1"/>
      <c r="T80" s="1"/>
    </row>
    <row r="81" spans="1:20" ht="15.75" customHeight="1" x14ac:dyDescent="0.25">
      <c r="A81" s="1"/>
      <c r="B81" s="1"/>
      <c r="C81" s="1"/>
      <c r="D81" s="1"/>
      <c r="E81" s="1"/>
      <c r="F81" s="1"/>
      <c r="G81" s="1"/>
      <c r="H81" s="1"/>
      <c r="I81" s="1"/>
      <c r="J81" s="1"/>
      <c r="K81" s="1"/>
      <c r="L81" s="1"/>
      <c r="M81" s="1"/>
      <c r="N81" s="1"/>
      <c r="O81" s="1"/>
      <c r="P81" s="1"/>
      <c r="Q81" s="1"/>
      <c r="R81" s="1"/>
      <c r="S81" s="1"/>
      <c r="T81" s="1"/>
    </row>
    <row r="82" spans="1:20" ht="15.75" customHeight="1" x14ac:dyDescent="0.25">
      <c r="A82" s="1"/>
      <c r="B82" s="1"/>
      <c r="C82" s="1"/>
      <c r="D82" s="1"/>
      <c r="E82" s="1"/>
      <c r="F82" s="1"/>
      <c r="G82" s="1"/>
      <c r="H82" s="1"/>
      <c r="I82" s="1"/>
      <c r="J82" s="1"/>
      <c r="K82" s="1"/>
      <c r="L82" s="1"/>
      <c r="M82" s="1"/>
      <c r="N82" s="1"/>
      <c r="O82" s="1"/>
      <c r="P82" s="1"/>
      <c r="Q82" s="1"/>
      <c r="R82" s="1"/>
      <c r="S82" s="1"/>
      <c r="T82" s="1"/>
    </row>
    <row r="83" spans="1:20" ht="15.75" customHeight="1" x14ac:dyDescent="0.25">
      <c r="A83" s="1"/>
      <c r="B83" s="1"/>
      <c r="C83" s="1"/>
      <c r="D83" s="1"/>
      <c r="E83" s="1"/>
      <c r="F83" s="1"/>
      <c r="G83" s="1"/>
      <c r="H83" s="1"/>
      <c r="I83" s="1"/>
      <c r="J83" s="1"/>
      <c r="K83" s="1"/>
      <c r="L83" s="1"/>
      <c r="M83" s="1"/>
      <c r="N83" s="1"/>
      <c r="O83" s="1"/>
      <c r="P83" s="1"/>
      <c r="Q83" s="1"/>
      <c r="R83" s="1"/>
      <c r="S83" s="1"/>
      <c r="T83" s="1"/>
    </row>
    <row r="84" spans="1:20" ht="15.75" customHeight="1" x14ac:dyDescent="0.25">
      <c r="A84" s="1"/>
      <c r="B84" s="1"/>
      <c r="C84" s="1"/>
      <c r="D84" s="1"/>
      <c r="E84" s="1"/>
      <c r="F84" s="1"/>
      <c r="G84" s="1"/>
      <c r="H84" s="1"/>
      <c r="I84" s="1"/>
      <c r="J84" s="1"/>
      <c r="K84" s="1"/>
      <c r="L84" s="1"/>
      <c r="M84" s="1"/>
      <c r="N84" s="1"/>
      <c r="O84" s="1"/>
      <c r="P84" s="1"/>
      <c r="Q84" s="1"/>
      <c r="R84" s="1"/>
      <c r="S84" s="1"/>
      <c r="T84" s="1"/>
    </row>
    <row r="85" spans="1:20" ht="15.75" customHeight="1" x14ac:dyDescent="0.25">
      <c r="A85" s="1"/>
      <c r="B85" s="1"/>
      <c r="C85" s="1"/>
      <c r="D85" s="1"/>
      <c r="E85" s="1"/>
      <c r="F85" s="1"/>
      <c r="G85" s="1"/>
      <c r="H85" s="1"/>
      <c r="I85" s="1"/>
      <c r="J85" s="1"/>
      <c r="K85" s="1"/>
      <c r="L85" s="1"/>
      <c r="M85" s="1"/>
      <c r="N85" s="1"/>
      <c r="O85" s="1"/>
      <c r="P85" s="1"/>
      <c r="Q85" s="1"/>
      <c r="R85" s="1"/>
      <c r="S85" s="1"/>
      <c r="T85" s="1"/>
    </row>
    <row r="86" spans="1:20" ht="15.75" customHeight="1" x14ac:dyDescent="0.25">
      <c r="A86" s="1"/>
      <c r="B86" s="1"/>
      <c r="C86" s="1"/>
      <c r="D86" s="1"/>
      <c r="E86" s="1"/>
      <c r="F86" s="1"/>
      <c r="G86" s="1"/>
      <c r="H86" s="1"/>
      <c r="I86" s="1"/>
      <c r="J86" s="1"/>
      <c r="K86" s="1"/>
      <c r="L86" s="1"/>
      <c r="M86" s="1"/>
      <c r="N86" s="1"/>
      <c r="O86" s="1"/>
      <c r="P86" s="1"/>
      <c r="Q86" s="1"/>
      <c r="R86" s="1"/>
      <c r="S86" s="1"/>
      <c r="T86" s="1"/>
    </row>
    <row r="87" spans="1:20" ht="15.75" customHeight="1" x14ac:dyDescent="0.25">
      <c r="A87" s="1"/>
      <c r="B87" s="1"/>
      <c r="C87" s="1"/>
      <c r="D87" s="1"/>
      <c r="E87" s="1"/>
      <c r="F87" s="1"/>
      <c r="G87" s="1"/>
      <c r="H87" s="1"/>
      <c r="I87" s="1"/>
      <c r="J87" s="1"/>
      <c r="K87" s="1"/>
      <c r="L87" s="1"/>
      <c r="M87" s="1"/>
      <c r="N87" s="1"/>
      <c r="O87" s="1"/>
      <c r="P87" s="1"/>
      <c r="Q87" s="1"/>
      <c r="R87" s="1"/>
      <c r="S87" s="1"/>
      <c r="T87" s="1"/>
    </row>
    <row r="88" spans="1:20" ht="15.75" customHeight="1" x14ac:dyDescent="0.25">
      <c r="A88" s="1"/>
      <c r="B88" s="1"/>
      <c r="C88" s="1"/>
      <c r="D88" s="1"/>
      <c r="E88" s="1"/>
      <c r="F88" s="1"/>
      <c r="G88" s="1"/>
      <c r="H88" s="1"/>
      <c r="I88" s="1"/>
      <c r="J88" s="1"/>
      <c r="K88" s="1"/>
      <c r="L88" s="1"/>
      <c r="M88" s="1"/>
      <c r="N88" s="1"/>
      <c r="O88" s="1"/>
      <c r="P88" s="1"/>
      <c r="Q88" s="1"/>
      <c r="R88" s="1"/>
      <c r="S88" s="1"/>
      <c r="T88" s="1"/>
    </row>
    <row r="89" spans="1:20" ht="15.75" customHeight="1" x14ac:dyDescent="0.25">
      <c r="A89" s="1"/>
      <c r="B89" s="1"/>
      <c r="C89" s="1"/>
      <c r="D89" s="1"/>
      <c r="E89" s="1"/>
      <c r="F89" s="1"/>
      <c r="G89" s="1"/>
      <c r="H89" s="1"/>
      <c r="I89" s="1"/>
      <c r="J89" s="1"/>
      <c r="K89" s="1"/>
      <c r="L89" s="1"/>
      <c r="M89" s="1"/>
      <c r="N89" s="1"/>
      <c r="O89" s="1"/>
      <c r="P89" s="1"/>
      <c r="Q89" s="1"/>
      <c r="R89" s="1"/>
      <c r="S89" s="1"/>
      <c r="T89" s="1"/>
    </row>
    <row r="90" spans="1:20" ht="15.75" customHeight="1" x14ac:dyDescent="0.25">
      <c r="A90" s="1"/>
      <c r="B90" s="1"/>
      <c r="C90" s="1"/>
      <c r="D90" s="1"/>
      <c r="E90" s="1"/>
      <c r="F90" s="1"/>
      <c r="G90" s="1"/>
      <c r="H90" s="1"/>
      <c r="I90" s="1"/>
      <c r="J90" s="1"/>
      <c r="K90" s="1"/>
      <c r="L90" s="1"/>
      <c r="M90" s="1"/>
      <c r="N90" s="1"/>
      <c r="O90" s="1"/>
      <c r="P90" s="1"/>
      <c r="Q90" s="1"/>
      <c r="R90" s="1"/>
      <c r="S90" s="1"/>
      <c r="T90" s="1"/>
    </row>
    <row r="91" spans="1:20" ht="15.75" customHeight="1" x14ac:dyDescent="0.25">
      <c r="A91" s="1"/>
      <c r="B91" s="1"/>
      <c r="C91" s="1"/>
      <c r="D91" s="1"/>
      <c r="E91" s="1"/>
      <c r="F91" s="1"/>
      <c r="G91" s="1"/>
      <c r="H91" s="1"/>
      <c r="I91" s="1"/>
      <c r="J91" s="1"/>
      <c r="K91" s="1"/>
      <c r="L91" s="1"/>
      <c r="M91" s="1"/>
      <c r="N91" s="1"/>
      <c r="O91" s="1"/>
      <c r="P91" s="1"/>
      <c r="Q91" s="1"/>
      <c r="R91" s="1"/>
      <c r="S91" s="1"/>
      <c r="T91" s="1"/>
    </row>
    <row r="92" spans="1:20" ht="15.75" customHeight="1" x14ac:dyDescent="0.25">
      <c r="A92" s="1"/>
      <c r="B92" s="1"/>
      <c r="C92" s="1"/>
      <c r="D92" s="1"/>
      <c r="E92" s="1"/>
      <c r="F92" s="1"/>
      <c r="G92" s="1"/>
      <c r="H92" s="1"/>
      <c r="I92" s="1"/>
      <c r="J92" s="1"/>
      <c r="K92" s="1"/>
      <c r="L92" s="1"/>
      <c r="M92" s="1"/>
      <c r="N92" s="1"/>
      <c r="O92" s="1"/>
      <c r="P92" s="1"/>
      <c r="Q92" s="1"/>
      <c r="R92" s="1"/>
      <c r="S92" s="1"/>
      <c r="T92" s="1"/>
    </row>
    <row r="93" spans="1:20" ht="15.75" customHeight="1" x14ac:dyDescent="0.25">
      <c r="A93" s="1"/>
      <c r="B93" s="1"/>
      <c r="C93" s="1"/>
      <c r="D93" s="1"/>
      <c r="E93" s="1"/>
      <c r="F93" s="1"/>
      <c r="G93" s="1"/>
      <c r="H93" s="1"/>
      <c r="I93" s="1"/>
      <c r="J93" s="1"/>
      <c r="K93" s="1"/>
      <c r="L93" s="1"/>
      <c r="M93" s="1"/>
      <c r="N93" s="1"/>
      <c r="O93" s="1"/>
      <c r="P93" s="1"/>
      <c r="Q93" s="1"/>
      <c r="R93" s="1"/>
      <c r="S93" s="1"/>
      <c r="T93" s="1"/>
    </row>
    <row r="94" spans="1:20" ht="15.75" customHeight="1" x14ac:dyDescent="0.25">
      <c r="A94" s="1"/>
      <c r="B94" s="1"/>
      <c r="C94" s="1"/>
      <c r="D94" s="1"/>
      <c r="E94" s="1"/>
      <c r="F94" s="1"/>
      <c r="G94" s="1"/>
      <c r="H94" s="1"/>
      <c r="I94" s="1"/>
      <c r="J94" s="1"/>
      <c r="K94" s="1"/>
      <c r="L94" s="1"/>
      <c r="M94" s="1"/>
      <c r="N94" s="1"/>
      <c r="O94" s="1"/>
      <c r="P94" s="1"/>
      <c r="Q94" s="1"/>
      <c r="R94" s="1"/>
      <c r="S94" s="1"/>
      <c r="T94" s="1"/>
    </row>
    <row r="95" spans="1:20" ht="15.75" customHeight="1" x14ac:dyDescent="0.25">
      <c r="A95" s="1"/>
      <c r="B95" s="1"/>
      <c r="C95" s="1"/>
      <c r="D95" s="1"/>
      <c r="E95" s="1"/>
      <c r="F95" s="1"/>
      <c r="G95" s="1"/>
      <c r="H95" s="1"/>
      <c r="I95" s="1"/>
      <c r="J95" s="1"/>
      <c r="K95" s="1"/>
      <c r="L95" s="1"/>
      <c r="M95" s="1"/>
      <c r="N95" s="1"/>
      <c r="O95" s="1"/>
      <c r="P95" s="1"/>
      <c r="Q95" s="1"/>
      <c r="R95" s="1"/>
      <c r="S95" s="1"/>
      <c r="T95" s="1"/>
    </row>
    <row r="96" spans="1:20" ht="15.75" customHeight="1" x14ac:dyDescent="0.25">
      <c r="A96" s="1"/>
      <c r="B96" s="1"/>
      <c r="C96" s="1"/>
      <c r="D96" s="1"/>
      <c r="E96" s="1"/>
      <c r="F96" s="1"/>
      <c r="G96" s="1"/>
      <c r="H96" s="1"/>
      <c r="I96" s="1"/>
      <c r="J96" s="1"/>
      <c r="K96" s="1"/>
      <c r="L96" s="1"/>
      <c r="M96" s="1"/>
      <c r="N96" s="1"/>
      <c r="O96" s="1"/>
      <c r="P96" s="1"/>
      <c r="Q96" s="1"/>
      <c r="R96" s="1"/>
      <c r="S96" s="1"/>
      <c r="T96" s="1"/>
    </row>
    <row r="97" spans="1:20" ht="15.75" customHeight="1" x14ac:dyDescent="0.25">
      <c r="A97" s="1"/>
      <c r="B97" s="1"/>
      <c r="C97" s="1"/>
      <c r="D97" s="1"/>
      <c r="E97" s="1"/>
      <c r="F97" s="1"/>
      <c r="G97" s="1"/>
      <c r="H97" s="1"/>
      <c r="I97" s="1"/>
      <c r="J97" s="1"/>
      <c r="K97" s="1"/>
      <c r="L97" s="1"/>
      <c r="M97" s="1"/>
      <c r="N97" s="1"/>
      <c r="O97" s="1"/>
      <c r="P97" s="1"/>
      <c r="Q97" s="1"/>
      <c r="R97" s="1"/>
      <c r="S97" s="1"/>
      <c r="T97" s="1"/>
    </row>
    <row r="98" spans="1:20" ht="15.75" customHeight="1" x14ac:dyDescent="0.25">
      <c r="A98" s="1"/>
      <c r="B98" s="1"/>
      <c r="C98" s="1"/>
      <c r="D98" s="1"/>
      <c r="E98" s="1"/>
      <c r="F98" s="1"/>
      <c r="G98" s="1"/>
      <c r="H98" s="1"/>
      <c r="I98" s="1"/>
      <c r="J98" s="1"/>
      <c r="K98" s="1"/>
      <c r="L98" s="1"/>
      <c r="M98" s="1"/>
      <c r="N98" s="1"/>
      <c r="O98" s="1"/>
      <c r="P98" s="1"/>
      <c r="Q98" s="1"/>
      <c r="R98" s="1"/>
      <c r="S98" s="1"/>
      <c r="T98" s="1"/>
    </row>
    <row r="99" spans="1:20" ht="15.75" customHeight="1" x14ac:dyDescent="0.25">
      <c r="A99" s="1"/>
      <c r="B99" s="1"/>
      <c r="C99" s="1"/>
      <c r="D99" s="1"/>
      <c r="E99" s="1"/>
      <c r="F99" s="1"/>
      <c r="G99" s="1"/>
      <c r="H99" s="1"/>
      <c r="I99" s="1"/>
      <c r="J99" s="1"/>
      <c r="K99" s="1"/>
      <c r="L99" s="1"/>
      <c r="M99" s="1"/>
      <c r="N99" s="1"/>
      <c r="O99" s="1"/>
      <c r="P99" s="1"/>
      <c r="Q99" s="1"/>
      <c r="R99" s="1"/>
      <c r="S99" s="1"/>
      <c r="T99" s="1"/>
    </row>
    <row r="100" spans="1:20" ht="15.75" customHeight="1" x14ac:dyDescent="0.25">
      <c r="A100" s="1"/>
      <c r="B100" s="1"/>
      <c r="C100" s="1"/>
      <c r="D100" s="1"/>
      <c r="E100" s="1"/>
      <c r="F100" s="1"/>
      <c r="G100" s="1"/>
      <c r="H100" s="1"/>
      <c r="I100" s="1"/>
      <c r="J100" s="1"/>
      <c r="K100" s="1"/>
      <c r="L100" s="1"/>
      <c r="M100" s="1"/>
      <c r="N100" s="1"/>
      <c r="O100" s="1"/>
      <c r="P100" s="1"/>
      <c r="Q100" s="1"/>
      <c r="R100" s="1"/>
      <c r="S100" s="1"/>
      <c r="T100" s="1"/>
    </row>
    <row r="101" spans="1:20" ht="15.75" customHeight="1" x14ac:dyDescent="0.25">
      <c r="A101" s="1"/>
      <c r="B101" s="1"/>
      <c r="C101" s="1"/>
      <c r="D101" s="1"/>
      <c r="E101" s="1"/>
      <c r="F101" s="1"/>
      <c r="G101" s="1"/>
      <c r="H101" s="1"/>
      <c r="I101" s="1"/>
      <c r="J101" s="1"/>
      <c r="K101" s="1"/>
      <c r="L101" s="1"/>
      <c r="M101" s="1"/>
      <c r="N101" s="1"/>
      <c r="O101" s="1"/>
      <c r="P101" s="1"/>
      <c r="Q101" s="1"/>
      <c r="R101" s="1"/>
      <c r="S101" s="1"/>
      <c r="T101" s="1"/>
    </row>
    <row r="102" spans="1:20" ht="15.75" customHeight="1" x14ac:dyDescent="0.25">
      <c r="A102" s="1"/>
      <c r="B102" s="1"/>
      <c r="C102" s="1"/>
      <c r="D102" s="1"/>
      <c r="E102" s="1"/>
      <c r="F102" s="1"/>
      <c r="G102" s="1"/>
      <c r="H102" s="1"/>
      <c r="I102" s="1"/>
      <c r="J102" s="1"/>
      <c r="K102" s="1"/>
      <c r="L102" s="1"/>
      <c r="M102" s="1"/>
      <c r="N102" s="1"/>
      <c r="O102" s="1"/>
      <c r="P102" s="1"/>
      <c r="Q102" s="1"/>
      <c r="R102" s="1"/>
      <c r="S102" s="1"/>
      <c r="T102" s="1"/>
    </row>
    <row r="103" spans="1:20" ht="15.75" customHeight="1" x14ac:dyDescent="0.25">
      <c r="A103" s="1"/>
      <c r="B103" s="1"/>
      <c r="C103" s="1"/>
      <c r="D103" s="1"/>
      <c r="E103" s="1"/>
      <c r="F103" s="1"/>
      <c r="G103" s="1"/>
      <c r="H103" s="1"/>
      <c r="I103" s="1"/>
      <c r="J103" s="1"/>
      <c r="K103" s="1"/>
      <c r="L103" s="1"/>
      <c r="M103" s="1"/>
      <c r="N103" s="1"/>
      <c r="O103" s="1"/>
      <c r="P103" s="1"/>
      <c r="Q103" s="1"/>
      <c r="R103" s="1"/>
      <c r="S103" s="1"/>
      <c r="T103" s="1"/>
    </row>
    <row r="104" spans="1:20" ht="15.75" customHeight="1" x14ac:dyDescent="0.25">
      <c r="A104" s="1"/>
      <c r="B104" s="1"/>
      <c r="C104" s="1"/>
      <c r="D104" s="1"/>
      <c r="E104" s="1"/>
      <c r="F104" s="1"/>
      <c r="G104" s="1"/>
      <c r="H104" s="1"/>
      <c r="I104" s="1"/>
      <c r="J104" s="1"/>
      <c r="K104" s="1"/>
      <c r="L104" s="1"/>
      <c r="M104" s="1"/>
      <c r="N104" s="1"/>
      <c r="O104" s="1"/>
      <c r="P104" s="1"/>
      <c r="Q104" s="1"/>
      <c r="R104" s="1"/>
      <c r="S104" s="1"/>
      <c r="T104" s="1"/>
    </row>
    <row r="105" spans="1:20" ht="15.75" customHeight="1" x14ac:dyDescent="0.25">
      <c r="A105" s="1"/>
      <c r="B105" s="1"/>
      <c r="C105" s="1"/>
      <c r="D105" s="1"/>
      <c r="E105" s="1"/>
      <c r="F105" s="1"/>
      <c r="G105" s="1"/>
      <c r="H105" s="1"/>
      <c r="I105" s="1"/>
      <c r="J105" s="1"/>
      <c r="K105" s="1"/>
      <c r="L105" s="1"/>
      <c r="M105" s="1"/>
      <c r="N105" s="1"/>
      <c r="O105" s="1"/>
      <c r="P105" s="1"/>
      <c r="Q105" s="1"/>
      <c r="R105" s="1"/>
      <c r="S105" s="1"/>
      <c r="T105" s="1"/>
    </row>
    <row r="106" spans="1:20" ht="15.75" customHeight="1" x14ac:dyDescent="0.25">
      <c r="A106" s="1"/>
      <c r="B106" s="1"/>
      <c r="C106" s="1"/>
      <c r="D106" s="1"/>
      <c r="E106" s="1"/>
      <c r="F106" s="1"/>
      <c r="G106" s="1"/>
      <c r="H106" s="1"/>
      <c r="I106" s="1"/>
      <c r="J106" s="1"/>
      <c r="K106" s="1"/>
      <c r="L106" s="1"/>
      <c r="M106" s="1"/>
      <c r="N106" s="1"/>
      <c r="O106" s="1"/>
      <c r="P106" s="1"/>
      <c r="Q106" s="1"/>
      <c r="R106" s="1"/>
      <c r="S106" s="1"/>
      <c r="T106" s="1"/>
    </row>
    <row r="107" spans="1:20" ht="15.75" customHeight="1" x14ac:dyDescent="0.25">
      <c r="A107" s="1"/>
      <c r="B107" s="1"/>
      <c r="C107" s="1"/>
      <c r="D107" s="1"/>
      <c r="E107" s="1"/>
      <c r="F107" s="1"/>
      <c r="G107" s="1"/>
      <c r="H107" s="1"/>
      <c r="I107" s="1"/>
      <c r="J107" s="1"/>
      <c r="K107" s="1"/>
      <c r="L107" s="1"/>
      <c r="M107" s="1"/>
      <c r="N107" s="1"/>
      <c r="O107" s="1"/>
      <c r="P107" s="1"/>
      <c r="Q107" s="1"/>
      <c r="R107" s="1"/>
      <c r="S107" s="1"/>
      <c r="T107" s="1"/>
    </row>
    <row r="108" spans="1:20" ht="15.75" customHeight="1" x14ac:dyDescent="0.25">
      <c r="A108" s="1"/>
      <c r="B108" s="1"/>
      <c r="C108" s="1"/>
      <c r="D108" s="1"/>
      <c r="E108" s="1"/>
      <c r="F108" s="1"/>
      <c r="G108" s="1"/>
      <c r="H108" s="1"/>
      <c r="I108" s="1"/>
      <c r="J108" s="1"/>
      <c r="K108" s="1"/>
      <c r="L108" s="1"/>
      <c r="M108" s="1"/>
      <c r="N108" s="1"/>
      <c r="O108" s="1"/>
      <c r="P108" s="1"/>
      <c r="Q108" s="1"/>
      <c r="R108" s="1"/>
      <c r="S108" s="1"/>
      <c r="T108" s="1"/>
    </row>
    <row r="109" spans="1:20" ht="15.75" customHeight="1" x14ac:dyDescent="0.25">
      <c r="A109" s="1"/>
      <c r="B109" s="1"/>
      <c r="C109" s="1"/>
      <c r="D109" s="1"/>
      <c r="E109" s="1"/>
      <c r="F109" s="1"/>
      <c r="G109" s="1"/>
      <c r="H109" s="1"/>
      <c r="I109" s="1"/>
      <c r="J109" s="1"/>
      <c r="K109" s="1"/>
      <c r="L109" s="1"/>
      <c r="M109" s="1"/>
      <c r="N109" s="1"/>
      <c r="O109" s="1"/>
      <c r="P109" s="1"/>
      <c r="Q109" s="1"/>
      <c r="R109" s="1"/>
      <c r="S109" s="1"/>
      <c r="T109" s="1"/>
    </row>
    <row r="110" spans="1:20" ht="15.75" customHeight="1" x14ac:dyDescent="0.25">
      <c r="A110" s="1"/>
      <c r="B110" s="1"/>
      <c r="C110" s="1"/>
      <c r="D110" s="1"/>
      <c r="E110" s="1"/>
      <c r="F110" s="1"/>
      <c r="G110" s="1"/>
      <c r="H110" s="1"/>
      <c r="I110" s="1"/>
      <c r="J110" s="1"/>
      <c r="K110" s="1"/>
      <c r="L110" s="1"/>
      <c r="M110" s="1"/>
      <c r="N110" s="1"/>
      <c r="O110" s="1"/>
      <c r="P110" s="1"/>
      <c r="Q110" s="1"/>
      <c r="R110" s="1"/>
      <c r="S110" s="1"/>
      <c r="T110" s="1"/>
    </row>
    <row r="111" spans="1:20" ht="15.75" customHeight="1" x14ac:dyDescent="0.25">
      <c r="A111" s="1"/>
      <c r="B111" s="1"/>
      <c r="C111" s="1"/>
      <c r="D111" s="1"/>
      <c r="E111" s="1"/>
      <c r="F111" s="1"/>
      <c r="G111" s="1"/>
      <c r="H111" s="1"/>
      <c r="I111" s="1"/>
      <c r="J111" s="1"/>
      <c r="K111" s="1"/>
      <c r="L111" s="1"/>
      <c r="M111" s="1"/>
      <c r="N111" s="1"/>
      <c r="O111" s="1"/>
      <c r="P111" s="1"/>
      <c r="Q111" s="1"/>
      <c r="R111" s="1"/>
      <c r="S111" s="1"/>
      <c r="T111" s="1"/>
    </row>
    <row r="112" spans="1:20" ht="15.75" customHeight="1" x14ac:dyDescent="0.25">
      <c r="A112" s="1"/>
      <c r="B112" s="1"/>
      <c r="C112" s="1"/>
      <c r="D112" s="1"/>
      <c r="E112" s="1"/>
      <c r="F112" s="1"/>
      <c r="G112" s="1"/>
      <c r="H112" s="1"/>
      <c r="I112" s="1"/>
      <c r="J112" s="1"/>
      <c r="K112" s="1"/>
      <c r="L112" s="1"/>
      <c r="M112" s="1"/>
      <c r="N112" s="1"/>
      <c r="O112" s="1"/>
      <c r="P112" s="1"/>
      <c r="Q112" s="1"/>
      <c r="R112" s="1"/>
      <c r="S112" s="1"/>
      <c r="T112" s="1"/>
    </row>
    <row r="113" spans="1:20" ht="15.75" customHeight="1" x14ac:dyDescent="0.25">
      <c r="A113" s="1"/>
      <c r="B113" s="1"/>
      <c r="C113" s="1"/>
      <c r="D113" s="1"/>
      <c r="E113" s="1"/>
      <c r="F113" s="1"/>
      <c r="G113" s="1"/>
      <c r="H113" s="1"/>
      <c r="I113" s="1"/>
      <c r="J113" s="1"/>
      <c r="K113" s="1"/>
      <c r="L113" s="1"/>
      <c r="M113" s="1"/>
      <c r="N113" s="1"/>
      <c r="O113" s="1"/>
      <c r="P113" s="1"/>
      <c r="Q113" s="1"/>
      <c r="R113" s="1"/>
      <c r="S113" s="1"/>
      <c r="T113" s="1"/>
    </row>
    <row r="114" spans="1:20" ht="15.75" customHeight="1" x14ac:dyDescent="0.25">
      <c r="A114" s="1"/>
      <c r="B114" s="1"/>
      <c r="C114" s="1"/>
      <c r="D114" s="1"/>
      <c r="E114" s="1"/>
      <c r="F114" s="1"/>
      <c r="G114" s="1"/>
      <c r="H114" s="1"/>
      <c r="I114" s="1"/>
      <c r="J114" s="1"/>
      <c r="K114" s="1"/>
      <c r="L114" s="1"/>
      <c r="M114" s="1"/>
      <c r="N114" s="1"/>
      <c r="O114" s="1"/>
      <c r="P114" s="1"/>
      <c r="Q114" s="1"/>
      <c r="R114" s="1"/>
      <c r="S114" s="1"/>
      <c r="T114" s="1"/>
    </row>
    <row r="115" spans="1:20" ht="15.75" customHeight="1" x14ac:dyDescent="0.25">
      <c r="A115" s="1"/>
      <c r="B115" s="1"/>
      <c r="C115" s="1"/>
      <c r="D115" s="1"/>
      <c r="E115" s="1"/>
      <c r="F115" s="1"/>
      <c r="G115" s="1"/>
      <c r="H115" s="1"/>
      <c r="I115" s="1"/>
      <c r="J115" s="1"/>
      <c r="K115" s="1"/>
      <c r="L115" s="1"/>
      <c r="M115" s="1"/>
      <c r="N115" s="1"/>
      <c r="O115" s="1"/>
      <c r="P115" s="1"/>
      <c r="Q115" s="1"/>
      <c r="R115" s="1"/>
      <c r="S115" s="1"/>
      <c r="T115" s="1"/>
    </row>
    <row r="116" spans="1:20" ht="15.75" customHeight="1" x14ac:dyDescent="0.25">
      <c r="A116" s="1"/>
      <c r="B116" s="1"/>
      <c r="C116" s="1"/>
      <c r="D116" s="1"/>
      <c r="E116" s="1"/>
      <c r="F116" s="1"/>
      <c r="G116" s="1"/>
      <c r="H116" s="1"/>
      <c r="I116" s="1"/>
      <c r="J116" s="1"/>
      <c r="K116" s="1"/>
      <c r="L116" s="1"/>
      <c r="M116" s="1"/>
      <c r="N116" s="1"/>
      <c r="O116" s="1"/>
      <c r="P116" s="1"/>
      <c r="Q116" s="1"/>
      <c r="R116" s="1"/>
      <c r="S116" s="1"/>
      <c r="T116" s="1"/>
    </row>
    <row r="117" spans="1:20" ht="15.75" customHeight="1" x14ac:dyDescent="0.25">
      <c r="A117" s="1"/>
      <c r="B117" s="1"/>
      <c r="C117" s="1"/>
      <c r="D117" s="1"/>
      <c r="E117" s="1"/>
      <c r="F117" s="1"/>
      <c r="G117" s="1"/>
      <c r="H117" s="1"/>
      <c r="I117" s="1"/>
      <c r="J117" s="1"/>
      <c r="K117" s="1"/>
      <c r="L117" s="1"/>
      <c r="M117" s="1"/>
      <c r="N117" s="1"/>
      <c r="O117" s="1"/>
      <c r="P117" s="1"/>
      <c r="Q117" s="1"/>
      <c r="R117" s="1"/>
      <c r="S117" s="1"/>
      <c r="T117" s="1"/>
    </row>
    <row r="118" spans="1:20" ht="15.75" customHeight="1" x14ac:dyDescent="0.25">
      <c r="A118" s="1"/>
      <c r="B118" s="1"/>
      <c r="C118" s="1"/>
      <c r="D118" s="1"/>
      <c r="E118" s="1"/>
      <c r="F118" s="1"/>
      <c r="G118" s="1"/>
      <c r="H118" s="1"/>
      <c r="I118" s="1"/>
      <c r="J118" s="1"/>
      <c r="K118" s="1"/>
      <c r="L118" s="1"/>
      <c r="M118" s="1"/>
      <c r="N118" s="1"/>
      <c r="O118" s="1"/>
      <c r="P118" s="1"/>
      <c r="Q118" s="1"/>
      <c r="R118" s="1"/>
      <c r="S118" s="1"/>
      <c r="T118" s="1"/>
    </row>
    <row r="119" spans="1:20" ht="15.75" customHeight="1" x14ac:dyDescent="0.25">
      <c r="A119" s="1"/>
      <c r="B119" s="1"/>
      <c r="C119" s="1"/>
      <c r="D119" s="1"/>
      <c r="E119" s="1"/>
      <c r="F119" s="1"/>
      <c r="G119" s="1"/>
      <c r="H119" s="1"/>
      <c r="I119" s="1"/>
      <c r="J119" s="1"/>
      <c r="K119" s="1"/>
      <c r="L119" s="1"/>
      <c r="M119" s="1"/>
      <c r="N119" s="1"/>
      <c r="O119" s="1"/>
      <c r="P119" s="1"/>
      <c r="Q119" s="1"/>
      <c r="R119" s="1"/>
      <c r="S119" s="1"/>
      <c r="T119" s="1"/>
    </row>
    <row r="120" spans="1:20" ht="15.75" customHeight="1" x14ac:dyDescent="0.25">
      <c r="A120" s="1"/>
      <c r="B120" s="1"/>
      <c r="C120" s="1"/>
      <c r="D120" s="1"/>
      <c r="E120" s="1"/>
      <c r="F120" s="1"/>
      <c r="G120" s="1"/>
      <c r="H120" s="1"/>
      <c r="I120" s="1"/>
      <c r="J120" s="1"/>
      <c r="K120" s="1"/>
      <c r="L120" s="1"/>
      <c r="M120" s="1"/>
      <c r="N120" s="1"/>
      <c r="O120" s="1"/>
      <c r="P120" s="1"/>
      <c r="Q120" s="1"/>
      <c r="R120" s="1"/>
      <c r="S120" s="1"/>
      <c r="T120" s="1"/>
    </row>
    <row r="121" spans="1:20" ht="15.75" customHeight="1" x14ac:dyDescent="0.25">
      <c r="A121" s="1"/>
      <c r="B121" s="1"/>
      <c r="C121" s="1"/>
      <c r="D121" s="1"/>
      <c r="E121" s="1"/>
      <c r="F121" s="1"/>
      <c r="G121" s="1"/>
      <c r="H121" s="1"/>
      <c r="I121" s="1"/>
      <c r="J121" s="1"/>
      <c r="K121" s="1"/>
      <c r="L121" s="1"/>
      <c r="M121" s="1"/>
      <c r="N121" s="1"/>
      <c r="O121" s="1"/>
      <c r="P121" s="1"/>
      <c r="Q121" s="1"/>
      <c r="R121" s="1"/>
      <c r="S121" s="1"/>
      <c r="T121" s="1"/>
    </row>
    <row r="122" spans="1:20" ht="15.75" customHeight="1" x14ac:dyDescent="0.25">
      <c r="A122" s="1"/>
      <c r="B122" s="1"/>
      <c r="C122" s="1"/>
      <c r="D122" s="1"/>
      <c r="E122" s="1"/>
      <c r="F122" s="1"/>
      <c r="G122" s="1"/>
      <c r="H122" s="1"/>
      <c r="I122" s="1"/>
      <c r="J122" s="1"/>
      <c r="K122" s="1"/>
      <c r="L122" s="1"/>
      <c r="M122" s="1"/>
      <c r="N122" s="1"/>
      <c r="O122" s="1"/>
      <c r="P122" s="1"/>
      <c r="Q122" s="1"/>
      <c r="R122" s="1"/>
      <c r="S122" s="1"/>
      <c r="T122" s="1"/>
    </row>
    <row r="123" spans="1:20" ht="15.75" customHeight="1" x14ac:dyDescent="0.25">
      <c r="A123" s="1"/>
      <c r="B123" s="1"/>
      <c r="C123" s="1"/>
      <c r="D123" s="1"/>
      <c r="E123" s="1"/>
      <c r="F123" s="1"/>
      <c r="G123" s="1"/>
      <c r="H123" s="1"/>
      <c r="I123" s="1"/>
      <c r="J123" s="1"/>
      <c r="K123" s="1"/>
      <c r="L123" s="1"/>
      <c r="M123" s="1"/>
      <c r="N123" s="1"/>
      <c r="O123" s="1"/>
      <c r="P123" s="1"/>
      <c r="Q123" s="1"/>
      <c r="R123" s="1"/>
      <c r="S123" s="1"/>
      <c r="T123" s="1"/>
    </row>
    <row r="124" spans="1:20" ht="15.75" customHeight="1" x14ac:dyDescent="0.25">
      <c r="A124" s="1"/>
      <c r="B124" s="1"/>
      <c r="C124" s="1"/>
      <c r="D124" s="1"/>
      <c r="E124" s="1"/>
      <c r="F124" s="1"/>
      <c r="G124" s="1"/>
      <c r="H124" s="1"/>
      <c r="I124" s="1"/>
      <c r="J124" s="1"/>
      <c r="K124" s="1"/>
      <c r="L124" s="1"/>
      <c r="M124" s="1"/>
      <c r="N124" s="1"/>
      <c r="O124" s="1"/>
      <c r="P124" s="1"/>
      <c r="Q124" s="1"/>
      <c r="R124" s="1"/>
      <c r="S124" s="1"/>
      <c r="T124" s="1"/>
    </row>
    <row r="125" spans="1:20" ht="15.75" customHeight="1" x14ac:dyDescent="0.25">
      <c r="A125" s="1"/>
      <c r="B125" s="1"/>
      <c r="C125" s="1"/>
      <c r="D125" s="1"/>
      <c r="E125" s="1"/>
      <c r="F125" s="1"/>
      <c r="G125" s="1"/>
      <c r="H125" s="1"/>
      <c r="I125" s="1"/>
      <c r="J125" s="1"/>
      <c r="K125" s="1"/>
      <c r="L125" s="1"/>
      <c r="M125" s="1"/>
      <c r="N125" s="1"/>
      <c r="O125" s="1"/>
      <c r="P125" s="1"/>
      <c r="Q125" s="1"/>
      <c r="R125" s="1"/>
      <c r="S125" s="1"/>
      <c r="T125" s="1"/>
    </row>
    <row r="126" spans="1:20" ht="15.75" customHeight="1" x14ac:dyDescent="0.25">
      <c r="A126" s="1"/>
      <c r="B126" s="1"/>
      <c r="C126" s="1"/>
      <c r="D126" s="1"/>
      <c r="E126" s="1"/>
      <c r="F126" s="1"/>
      <c r="G126" s="1"/>
      <c r="H126" s="1"/>
      <c r="I126" s="1"/>
      <c r="J126" s="1"/>
      <c r="K126" s="1"/>
      <c r="L126" s="1"/>
      <c r="M126" s="1"/>
      <c r="N126" s="1"/>
      <c r="O126" s="1"/>
      <c r="P126" s="1"/>
      <c r="Q126" s="1"/>
      <c r="R126" s="1"/>
      <c r="S126" s="1"/>
      <c r="T126" s="1"/>
    </row>
    <row r="127" spans="1:20" ht="15.75" customHeight="1" x14ac:dyDescent="0.25">
      <c r="A127" s="1"/>
      <c r="B127" s="1"/>
      <c r="C127" s="1"/>
      <c r="D127" s="1"/>
      <c r="E127" s="1"/>
      <c r="F127" s="1"/>
      <c r="G127" s="1"/>
      <c r="H127" s="1"/>
      <c r="I127" s="1"/>
      <c r="J127" s="1"/>
      <c r="K127" s="1"/>
      <c r="L127" s="1"/>
      <c r="M127" s="1"/>
      <c r="N127" s="1"/>
      <c r="O127" s="1"/>
      <c r="P127" s="1"/>
      <c r="Q127" s="1"/>
      <c r="R127" s="1"/>
      <c r="S127" s="1"/>
      <c r="T127" s="1"/>
    </row>
    <row r="128" spans="1:20" ht="15.75" customHeight="1" x14ac:dyDescent="0.25">
      <c r="A128" s="1"/>
      <c r="B128" s="1"/>
      <c r="C128" s="1"/>
      <c r="D128" s="1"/>
      <c r="E128" s="1"/>
      <c r="F128" s="1"/>
      <c r="G128" s="1"/>
      <c r="H128" s="1"/>
      <c r="I128" s="1"/>
      <c r="J128" s="1"/>
      <c r="K128" s="1"/>
      <c r="L128" s="1"/>
      <c r="M128" s="1"/>
      <c r="N128" s="1"/>
      <c r="O128" s="1"/>
      <c r="P128" s="1"/>
      <c r="Q128" s="1"/>
      <c r="R128" s="1"/>
      <c r="S128" s="1"/>
      <c r="T128" s="1"/>
    </row>
    <row r="129" spans="1:20" ht="15.75" customHeight="1" x14ac:dyDescent="0.25">
      <c r="A129" s="1"/>
      <c r="B129" s="1"/>
      <c r="C129" s="1"/>
      <c r="D129" s="1"/>
      <c r="E129" s="1"/>
      <c r="F129" s="1"/>
      <c r="G129" s="1"/>
      <c r="H129" s="1"/>
      <c r="I129" s="1"/>
      <c r="J129" s="1"/>
      <c r="K129" s="1"/>
      <c r="L129" s="1"/>
      <c r="M129" s="1"/>
      <c r="N129" s="1"/>
      <c r="O129" s="1"/>
      <c r="P129" s="1"/>
      <c r="Q129" s="1"/>
      <c r="R129" s="1"/>
      <c r="S129" s="1"/>
      <c r="T129" s="1"/>
    </row>
    <row r="130" spans="1:20" ht="15.75" customHeight="1" x14ac:dyDescent="0.25">
      <c r="A130" s="1"/>
      <c r="B130" s="1"/>
      <c r="C130" s="1"/>
      <c r="D130" s="1"/>
      <c r="E130" s="1"/>
      <c r="F130" s="1"/>
      <c r="G130" s="1"/>
      <c r="H130" s="1"/>
      <c r="I130" s="1"/>
      <c r="J130" s="1"/>
      <c r="K130" s="1"/>
      <c r="L130" s="1"/>
      <c r="M130" s="1"/>
      <c r="N130" s="1"/>
      <c r="O130" s="1"/>
      <c r="P130" s="1"/>
      <c r="Q130" s="1"/>
      <c r="R130" s="1"/>
      <c r="S130" s="1"/>
      <c r="T130" s="1"/>
    </row>
    <row r="131" spans="1:20" ht="15.75" customHeight="1" x14ac:dyDescent="0.25">
      <c r="A131" s="1"/>
      <c r="B131" s="1"/>
      <c r="C131" s="1"/>
      <c r="D131" s="1"/>
      <c r="E131" s="1"/>
      <c r="F131" s="1"/>
      <c r="G131" s="1"/>
      <c r="H131" s="1"/>
      <c r="I131" s="1"/>
      <c r="J131" s="1"/>
      <c r="K131" s="1"/>
      <c r="L131" s="1"/>
      <c r="M131" s="1"/>
      <c r="N131" s="1"/>
      <c r="O131" s="1"/>
      <c r="P131" s="1"/>
      <c r="Q131" s="1"/>
      <c r="R131" s="1"/>
      <c r="S131" s="1"/>
      <c r="T131" s="1"/>
    </row>
    <row r="132" spans="1:20" ht="15.75" customHeight="1" x14ac:dyDescent="0.25">
      <c r="A132" s="1"/>
      <c r="B132" s="1"/>
      <c r="C132" s="1"/>
      <c r="D132" s="1"/>
      <c r="E132" s="1"/>
      <c r="F132" s="1"/>
      <c r="G132" s="1"/>
      <c r="H132" s="1"/>
      <c r="I132" s="1"/>
      <c r="J132" s="1"/>
      <c r="K132" s="1"/>
      <c r="L132" s="1"/>
      <c r="M132" s="1"/>
      <c r="N132" s="1"/>
      <c r="O132" s="1"/>
      <c r="P132" s="1"/>
      <c r="Q132" s="1"/>
      <c r="R132" s="1"/>
      <c r="S132" s="1"/>
      <c r="T132" s="1"/>
    </row>
    <row r="133" spans="1:20" ht="15.75" customHeight="1" x14ac:dyDescent="0.25">
      <c r="A133" s="1"/>
      <c r="B133" s="1"/>
      <c r="C133" s="1"/>
      <c r="D133" s="1"/>
      <c r="E133" s="1"/>
      <c r="F133" s="1"/>
      <c r="G133" s="1"/>
      <c r="H133" s="1"/>
      <c r="I133" s="1"/>
      <c r="J133" s="1"/>
      <c r="K133" s="1"/>
      <c r="L133" s="1"/>
      <c r="M133" s="1"/>
      <c r="N133" s="1"/>
      <c r="O133" s="1"/>
      <c r="P133" s="1"/>
      <c r="Q133" s="1"/>
      <c r="R133" s="1"/>
      <c r="S133" s="1"/>
      <c r="T133" s="1"/>
    </row>
    <row r="134" spans="1:20" ht="15.75" customHeight="1" x14ac:dyDescent="0.25">
      <c r="A134" s="1"/>
      <c r="B134" s="1"/>
      <c r="C134" s="1"/>
      <c r="D134" s="1"/>
      <c r="E134" s="1"/>
      <c r="F134" s="1"/>
      <c r="G134" s="1"/>
      <c r="H134" s="1"/>
      <c r="I134" s="1"/>
      <c r="J134" s="1"/>
      <c r="K134" s="1"/>
      <c r="L134" s="1"/>
      <c r="M134" s="1"/>
      <c r="N134" s="1"/>
      <c r="O134" s="1"/>
      <c r="P134" s="1"/>
      <c r="Q134" s="1"/>
      <c r="R134" s="1"/>
      <c r="S134" s="1"/>
      <c r="T134" s="1"/>
    </row>
    <row r="135" spans="1:20" ht="15.75" customHeight="1" x14ac:dyDescent="0.25">
      <c r="A135" s="1"/>
      <c r="B135" s="1"/>
      <c r="C135" s="1"/>
      <c r="D135" s="1"/>
      <c r="E135" s="1"/>
      <c r="F135" s="1"/>
      <c r="G135" s="1"/>
      <c r="H135" s="1"/>
      <c r="I135" s="1"/>
      <c r="J135" s="1"/>
      <c r="K135" s="1"/>
      <c r="L135" s="1"/>
      <c r="M135" s="1"/>
      <c r="N135" s="1"/>
      <c r="O135" s="1"/>
      <c r="P135" s="1"/>
      <c r="Q135" s="1"/>
      <c r="R135" s="1"/>
      <c r="S135" s="1"/>
      <c r="T135" s="1"/>
    </row>
    <row r="136" spans="1:20" ht="15.75" customHeight="1" x14ac:dyDescent="0.25">
      <c r="A136" s="1"/>
      <c r="B136" s="1"/>
      <c r="C136" s="1"/>
      <c r="D136" s="1"/>
      <c r="E136" s="1"/>
      <c r="F136" s="1"/>
      <c r="G136" s="1"/>
      <c r="H136" s="1"/>
      <c r="I136" s="1"/>
      <c r="J136" s="1"/>
      <c r="K136" s="1"/>
      <c r="L136" s="1"/>
      <c r="M136" s="1"/>
      <c r="N136" s="1"/>
      <c r="O136" s="1"/>
      <c r="P136" s="1"/>
      <c r="Q136" s="1"/>
      <c r="R136" s="1"/>
      <c r="S136" s="1"/>
      <c r="T136" s="1"/>
    </row>
    <row r="137" spans="1:20" ht="15.75" customHeight="1" x14ac:dyDescent="0.25">
      <c r="A137" s="1"/>
      <c r="B137" s="1"/>
      <c r="C137" s="1"/>
      <c r="D137" s="1"/>
      <c r="E137" s="1"/>
      <c r="F137" s="1"/>
      <c r="G137" s="1"/>
      <c r="H137" s="1"/>
      <c r="I137" s="1"/>
      <c r="J137" s="1"/>
      <c r="K137" s="1"/>
      <c r="L137" s="1"/>
      <c r="M137" s="1"/>
      <c r="N137" s="1"/>
      <c r="O137" s="1"/>
      <c r="P137" s="1"/>
      <c r="Q137" s="1"/>
      <c r="R137" s="1"/>
      <c r="S137" s="1"/>
      <c r="T137" s="1"/>
    </row>
    <row r="138" spans="1:20" ht="15.75" customHeight="1" x14ac:dyDescent="0.25">
      <c r="A138" s="1"/>
      <c r="B138" s="1"/>
      <c r="C138" s="1"/>
      <c r="D138" s="1"/>
      <c r="E138" s="1"/>
      <c r="F138" s="1"/>
      <c r="G138" s="1"/>
      <c r="H138" s="1"/>
      <c r="I138" s="1"/>
      <c r="J138" s="1"/>
      <c r="K138" s="1"/>
      <c r="L138" s="1"/>
      <c r="M138" s="1"/>
      <c r="N138" s="1"/>
      <c r="O138" s="1"/>
      <c r="P138" s="1"/>
      <c r="Q138" s="1"/>
      <c r="R138" s="1"/>
      <c r="S138" s="1"/>
      <c r="T138" s="1"/>
    </row>
    <row r="139" spans="1:20" ht="15.75" customHeight="1" x14ac:dyDescent="0.25">
      <c r="A139" s="1"/>
      <c r="B139" s="1"/>
      <c r="C139" s="1"/>
      <c r="D139" s="1"/>
      <c r="E139" s="1"/>
      <c r="F139" s="1"/>
      <c r="G139" s="1"/>
      <c r="H139" s="1"/>
      <c r="I139" s="1"/>
      <c r="J139" s="1"/>
      <c r="K139" s="1"/>
      <c r="L139" s="1"/>
      <c r="M139" s="1"/>
      <c r="N139" s="1"/>
      <c r="O139" s="1"/>
      <c r="P139" s="1"/>
      <c r="Q139" s="1"/>
      <c r="R139" s="1"/>
      <c r="S139" s="1"/>
      <c r="T139" s="1"/>
    </row>
    <row r="140" spans="1:20" ht="15.75" customHeight="1" x14ac:dyDescent="0.25">
      <c r="A140" s="1"/>
      <c r="B140" s="1"/>
      <c r="C140" s="1"/>
      <c r="D140" s="1"/>
      <c r="E140" s="1"/>
      <c r="F140" s="1"/>
      <c r="G140" s="1"/>
      <c r="H140" s="1"/>
      <c r="I140" s="1"/>
      <c r="J140" s="1"/>
      <c r="K140" s="1"/>
      <c r="L140" s="1"/>
      <c r="M140" s="1"/>
      <c r="N140" s="1"/>
      <c r="O140" s="1"/>
      <c r="P140" s="1"/>
      <c r="Q140" s="1"/>
      <c r="R140" s="1"/>
      <c r="S140" s="1"/>
      <c r="T140" s="1"/>
    </row>
    <row r="141" spans="1:20" ht="15.75" customHeight="1" x14ac:dyDescent="0.25">
      <c r="A141" s="1"/>
      <c r="B141" s="1"/>
      <c r="C141" s="1"/>
      <c r="D141" s="1"/>
      <c r="E141" s="1"/>
      <c r="F141" s="1"/>
      <c r="G141" s="1"/>
      <c r="H141" s="1"/>
      <c r="I141" s="1"/>
      <c r="J141" s="1"/>
      <c r="K141" s="1"/>
      <c r="L141" s="1"/>
      <c r="M141" s="1"/>
      <c r="N141" s="1"/>
      <c r="O141" s="1"/>
      <c r="P141" s="1"/>
      <c r="Q141" s="1"/>
      <c r="R141" s="1"/>
      <c r="S141" s="1"/>
      <c r="T141" s="1"/>
    </row>
    <row r="142" spans="1:20" ht="15.75" customHeight="1" x14ac:dyDescent="0.25">
      <c r="A142" s="1"/>
      <c r="B142" s="1"/>
      <c r="C142" s="1"/>
      <c r="D142" s="1"/>
      <c r="E142" s="1"/>
      <c r="F142" s="1"/>
      <c r="G142" s="1"/>
      <c r="H142" s="1"/>
      <c r="I142" s="1"/>
      <c r="J142" s="1"/>
      <c r="K142" s="1"/>
      <c r="L142" s="1"/>
      <c r="M142" s="1"/>
      <c r="N142" s="1"/>
      <c r="O142" s="1"/>
      <c r="P142" s="1"/>
      <c r="Q142" s="1"/>
      <c r="R142" s="1"/>
      <c r="S142" s="1"/>
      <c r="T142" s="1"/>
    </row>
    <row r="143" spans="1:20" ht="15.75" customHeight="1" x14ac:dyDescent="0.25">
      <c r="A143" s="1"/>
      <c r="B143" s="1"/>
      <c r="C143" s="1"/>
      <c r="D143" s="1"/>
      <c r="E143" s="1"/>
      <c r="F143" s="1"/>
      <c r="G143" s="1"/>
      <c r="H143" s="1"/>
      <c r="I143" s="1"/>
      <c r="J143" s="1"/>
      <c r="K143" s="1"/>
      <c r="L143" s="1"/>
      <c r="M143" s="1"/>
      <c r="N143" s="1"/>
      <c r="O143" s="1"/>
      <c r="P143" s="1"/>
      <c r="Q143" s="1"/>
      <c r="R143" s="1"/>
      <c r="S143" s="1"/>
      <c r="T143" s="1"/>
    </row>
    <row r="144" spans="1:20" ht="15.75" customHeight="1" x14ac:dyDescent="0.25">
      <c r="A144" s="1"/>
      <c r="B144" s="1"/>
      <c r="C144" s="1"/>
      <c r="D144" s="1"/>
      <c r="E144" s="1"/>
      <c r="F144" s="1"/>
      <c r="G144" s="1"/>
      <c r="H144" s="1"/>
      <c r="I144" s="1"/>
      <c r="J144" s="1"/>
      <c r="K144" s="1"/>
      <c r="L144" s="1"/>
      <c r="M144" s="1"/>
      <c r="N144" s="1"/>
      <c r="O144" s="1"/>
      <c r="P144" s="1"/>
      <c r="Q144" s="1"/>
      <c r="R144" s="1"/>
      <c r="S144" s="1"/>
      <c r="T144" s="1"/>
    </row>
    <row r="145" spans="1:20" ht="15.75" customHeight="1" x14ac:dyDescent="0.25">
      <c r="A145" s="1"/>
      <c r="B145" s="1"/>
      <c r="C145" s="1"/>
      <c r="D145" s="1"/>
      <c r="E145" s="1"/>
      <c r="F145" s="1"/>
      <c r="G145" s="1"/>
      <c r="H145" s="1"/>
      <c r="I145" s="1"/>
      <c r="J145" s="1"/>
      <c r="K145" s="1"/>
      <c r="L145" s="1"/>
      <c r="M145" s="1"/>
      <c r="N145" s="1"/>
      <c r="O145" s="1"/>
      <c r="P145" s="1"/>
      <c r="Q145" s="1"/>
      <c r="R145" s="1"/>
      <c r="S145" s="1"/>
      <c r="T145" s="1"/>
    </row>
    <row r="146" spans="1:20" ht="15.75" customHeight="1" x14ac:dyDescent="0.25">
      <c r="A146" s="1"/>
      <c r="B146" s="1"/>
      <c r="C146" s="1"/>
      <c r="D146" s="1"/>
      <c r="E146" s="1"/>
      <c r="F146" s="1"/>
      <c r="G146" s="1"/>
      <c r="H146" s="1"/>
      <c r="I146" s="1"/>
      <c r="J146" s="1"/>
      <c r="K146" s="1"/>
      <c r="L146" s="1"/>
      <c r="M146" s="1"/>
      <c r="N146" s="1"/>
      <c r="O146" s="1"/>
      <c r="P146" s="1"/>
      <c r="Q146" s="1"/>
      <c r="R146" s="1"/>
      <c r="S146" s="1"/>
      <c r="T146" s="1"/>
    </row>
    <row r="147" spans="1:20" ht="15.75" customHeight="1" x14ac:dyDescent="0.25">
      <c r="A147" s="1"/>
      <c r="B147" s="1"/>
      <c r="C147" s="1"/>
      <c r="D147" s="1"/>
      <c r="E147" s="1"/>
      <c r="F147" s="1"/>
      <c r="G147" s="1"/>
      <c r="H147" s="1"/>
      <c r="I147" s="1"/>
      <c r="J147" s="1"/>
      <c r="K147" s="1"/>
      <c r="L147" s="1"/>
      <c r="M147" s="1"/>
      <c r="N147" s="1"/>
      <c r="O147" s="1"/>
      <c r="P147" s="1"/>
      <c r="Q147" s="1"/>
      <c r="R147" s="1"/>
      <c r="S147" s="1"/>
      <c r="T147" s="1"/>
    </row>
    <row r="148" spans="1:20" ht="15.75" customHeight="1" x14ac:dyDescent="0.25">
      <c r="A148" s="1"/>
      <c r="B148" s="1"/>
      <c r="C148" s="1"/>
      <c r="D148" s="1"/>
      <c r="E148" s="1"/>
      <c r="F148" s="1"/>
      <c r="G148" s="1"/>
      <c r="H148" s="1"/>
      <c r="I148" s="1"/>
      <c r="J148" s="1"/>
      <c r="K148" s="1"/>
      <c r="L148" s="1"/>
      <c r="M148" s="1"/>
      <c r="N148" s="1"/>
      <c r="O148" s="1"/>
      <c r="P148" s="1"/>
      <c r="Q148" s="1"/>
      <c r="R148" s="1"/>
      <c r="S148" s="1"/>
      <c r="T148" s="1"/>
    </row>
    <row r="149" spans="1:20" ht="15.75" customHeight="1" x14ac:dyDescent="0.25">
      <c r="A149" s="1"/>
      <c r="B149" s="1"/>
      <c r="C149" s="1"/>
      <c r="D149" s="1"/>
      <c r="E149" s="1"/>
      <c r="F149" s="1"/>
      <c r="G149" s="1"/>
      <c r="H149" s="1"/>
      <c r="I149" s="1"/>
      <c r="J149" s="1"/>
      <c r="K149" s="1"/>
      <c r="L149" s="1"/>
      <c r="M149" s="1"/>
      <c r="N149" s="1"/>
      <c r="O149" s="1"/>
      <c r="P149" s="1"/>
      <c r="Q149" s="1"/>
      <c r="R149" s="1"/>
      <c r="S149" s="1"/>
      <c r="T149" s="1"/>
    </row>
    <row r="150" spans="1:20" ht="15.75" customHeight="1" x14ac:dyDescent="0.25">
      <c r="A150" s="1"/>
      <c r="B150" s="1"/>
      <c r="C150" s="1"/>
      <c r="D150" s="1"/>
      <c r="E150" s="1"/>
      <c r="F150" s="1"/>
      <c r="G150" s="1"/>
      <c r="H150" s="1"/>
      <c r="I150" s="1"/>
      <c r="J150" s="1"/>
      <c r="K150" s="1"/>
      <c r="L150" s="1"/>
      <c r="M150" s="1"/>
      <c r="N150" s="1"/>
      <c r="O150" s="1"/>
      <c r="P150" s="1"/>
      <c r="Q150" s="1"/>
      <c r="R150" s="1"/>
      <c r="S150" s="1"/>
      <c r="T150" s="1"/>
    </row>
    <row r="151" spans="1:20" ht="15.75" customHeight="1" x14ac:dyDescent="0.25">
      <c r="A151" s="1"/>
      <c r="B151" s="1"/>
      <c r="C151" s="1"/>
      <c r="D151" s="1"/>
      <c r="E151" s="1"/>
      <c r="F151" s="1"/>
      <c r="G151" s="1"/>
      <c r="H151" s="1"/>
      <c r="I151" s="1"/>
      <c r="J151" s="1"/>
      <c r="K151" s="1"/>
      <c r="L151" s="1"/>
      <c r="M151" s="1"/>
      <c r="N151" s="1"/>
      <c r="O151" s="1"/>
      <c r="P151" s="1"/>
      <c r="Q151" s="1"/>
      <c r="R151" s="1"/>
      <c r="S151" s="1"/>
      <c r="T151" s="1"/>
    </row>
    <row r="152" spans="1:20" ht="15.75" customHeight="1" x14ac:dyDescent="0.25">
      <c r="A152" s="1"/>
      <c r="B152" s="1"/>
      <c r="C152" s="1"/>
      <c r="D152" s="1"/>
      <c r="E152" s="1"/>
      <c r="F152" s="1"/>
      <c r="G152" s="1"/>
      <c r="H152" s="1"/>
      <c r="I152" s="1"/>
      <c r="J152" s="1"/>
      <c r="K152" s="1"/>
      <c r="L152" s="1"/>
      <c r="M152" s="1"/>
      <c r="N152" s="1"/>
      <c r="O152" s="1"/>
      <c r="P152" s="1"/>
      <c r="Q152" s="1"/>
      <c r="R152" s="1"/>
      <c r="S152" s="1"/>
      <c r="T152" s="1"/>
    </row>
    <row r="153" spans="1:20" ht="15.75" customHeight="1" x14ac:dyDescent="0.25">
      <c r="A153" s="1"/>
      <c r="B153" s="1"/>
      <c r="C153" s="1"/>
      <c r="D153" s="1"/>
      <c r="E153" s="1"/>
      <c r="F153" s="1"/>
      <c r="G153" s="1"/>
      <c r="H153" s="1"/>
      <c r="I153" s="1"/>
      <c r="J153" s="1"/>
      <c r="K153" s="1"/>
      <c r="L153" s="1"/>
      <c r="M153" s="1"/>
      <c r="N153" s="1"/>
      <c r="O153" s="1"/>
      <c r="P153" s="1"/>
      <c r="Q153" s="1"/>
      <c r="R153" s="1"/>
      <c r="S153" s="1"/>
      <c r="T153" s="1"/>
    </row>
    <row r="154" spans="1:20" ht="15.75" customHeight="1" x14ac:dyDescent="0.25">
      <c r="A154" s="1"/>
      <c r="B154" s="1"/>
      <c r="C154" s="1"/>
      <c r="D154" s="1"/>
      <c r="E154" s="1"/>
      <c r="F154" s="1"/>
      <c r="G154" s="1"/>
      <c r="H154" s="1"/>
      <c r="I154" s="1"/>
      <c r="J154" s="1"/>
      <c r="K154" s="1"/>
      <c r="L154" s="1"/>
      <c r="M154" s="1"/>
      <c r="N154" s="1"/>
      <c r="O154" s="1"/>
      <c r="P154" s="1"/>
      <c r="Q154" s="1"/>
      <c r="R154" s="1"/>
      <c r="S154" s="1"/>
      <c r="T154" s="1"/>
    </row>
    <row r="155" spans="1:20" ht="15.75" customHeight="1" x14ac:dyDescent="0.25">
      <c r="A155" s="1"/>
      <c r="B155" s="1"/>
      <c r="C155" s="1"/>
      <c r="D155" s="1"/>
      <c r="E155" s="1"/>
      <c r="F155" s="1"/>
      <c r="G155" s="1"/>
      <c r="H155" s="1"/>
      <c r="I155" s="1"/>
      <c r="J155" s="1"/>
      <c r="K155" s="1"/>
      <c r="L155" s="1"/>
      <c r="M155" s="1"/>
      <c r="N155" s="1"/>
      <c r="O155" s="1"/>
      <c r="P155" s="1"/>
      <c r="Q155" s="1"/>
      <c r="R155" s="1"/>
      <c r="S155" s="1"/>
      <c r="T155" s="1"/>
    </row>
    <row r="156" spans="1:20" ht="15.75" customHeight="1" x14ac:dyDescent="0.25">
      <c r="A156" s="1"/>
      <c r="B156" s="1"/>
      <c r="C156" s="1"/>
      <c r="D156" s="1"/>
      <c r="E156" s="1"/>
      <c r="F156" s="1"/>
      <c r="G156" s="1"/>
      <c r="H156" s="1"/>
      <c r="I156" s="1"/>
      <c r="J156" s="1"/>
      <c r="K156" s="1"/>
      <c r="L156" s="1"/>
      <c r="M156" s="1"/>
      <c r="N156" s="1"/>
      <c r="O156" s="1"/>
      <c r="P156" s="1"/>
      <c r="Q156" s="1"/>
      <c r="R156" s="1"/>
      <c r="S156" s="1"/>
      <c r="T156" s="1"/>
    </row>
    <row r="157" spans="1:20" ht="15.75" customHeight="1" x14ac:dyDescent="0.25">
      <c r="A157" s="1"/>
      <c r="B157" s="1"/>
      <c r="C157" s="1"/>
      <c r="D157" s="1"/>
      <c r="E157" s="1"/>
      <c r="F157" s="1"/>
      <c r="G157" s="1"/>
      <c r="H157" s="1"/>
      <c r="I157" s="1"/>
      <c r="J157" s="1"/>
      <c r="K157" s="1"/>
      <c r="L157" s="1"/>
      <c r="M157" s="1"/>
      <c r="N157" s="1"/>
      <c r="O157" s="1"/>
      <c r="P157" s="1"/>
      <c r="Q157" s="1"/>
      <c r="R157" s="1"/>
      <c r="S157" s="1"/>
      <c r="T157" s="1"/>
    </row>
    <row r="158" spans="1:20" ht="15.75" customHeight="1" x14ac:dyDescent="0.25">
      <c r="A158" s="1"/>
      <c r="B158" s="1"/>
      <c r="C158" s="1"/>
      <c r="D158" s="1"/>
      <c r="E158" s="1"/>
      <c r="F158" s="1"/>
      <c r="G158" s="1"/>
      <c r="H158" s="1"/>
      <c r="I158" s="1"/>
      <c r="J158" s="1"/>
      <c r="K158" s="1"/>
      <c r="L158" s="1"/>
      <c r="M158" s="1"/>
      <c r="N158" s="1"/>
      <c r="O158" s="1"/>
      <c r="P158" s="1"/>
      <c r="Q158" s="1"/>
      <c r="R158" s="1"/>
      <c r="S158" s="1"/>
      <c r="T158" s="1"/>
    </row>
    <row r="159" spans="1:20" ht="15.75" customHeight="1" x14ac:dyDescent="0.25">
      <c r="A159" s="1"/>
      <c r="B159" s="1"/>
      <c r="C159" s="1"/>
      <c r="D159" s="1"/>
      <c r="E159" s="1"/>
      <c r="F159" s="1"/>
      <c r="G159" s="1"/>
      <c r="H159" s="1"/>
      <c r="I159" s="1"/>
      <c r="J159" s="1"/>
      <c r="K159" s="1"/>
      <c r="L159" s="1"/>
      <c r="M159" s="1"/>
      <c r="N159" s="1"/>
      <c r="O159" s="1"/>
      <c r="P159" s="1"/>
      <c r="Q159" s="1"/>
      <c r="R159" s="1"/>
      <c r="S159" s="1"/>
      <c r="T159" s="1"/>
    </row>
    <row r="160" spans="1:20" ht="15.75" customHeight="1" x14ac:dyDescent="0.25">
      <c r="A160" s="1"/>
      <c r="B160" s="1"/>
      <c r="C160" s="1"/>
      <c r="D160" s="1"/>
      <c r="E160" s="1"/>
      <c r="F160" s="1"/>
      <c r="G160" s="1"/>
      <c r="H160" s="1"/>
      <c r="I160" s="1"/>
      <c r="J160" s="1"/>
      <c r="K160" s="1"/>
      <c r="L160" s="1"/>
      <c r="M160" s="1"/>
      <c r="N160" s="1"/>
      <c r="O160" s="1"/>
      <c r="P160" s="1"/>
      <c r="Q160" s="1"/>
      <c r="R160" s="1"/>
      <c r="S160" s="1"/>
      <c r="T160" s="1"/>
    </row>
    <row r="161" spans="1:20" ht="15.75" customHeight="1" x14ac:dyDescent="0.25">
      <c r="A161" s="1"/>
      <c r="B161" s="1"/>
      <c r="C161" s="1"/>
      <c r="D161" s="1"/>
      <c r="E161" s="1"/>
      <c r="F161" s="1"/>
      <c r="G161" s="1"/>
      <c r="H161" s="1"/>
      <c r="I161" s="1"/>
      <c r="J161" s="1"/>
      <c r="K161" s="1"/>
      <c r="L161" s="1"/>
      <c r="M161" s="1"/>
      <c r="N161" s="1"/>
      <c r="O161" s="1"/>
      <c r="P161" s="1"/>
      <c r="Q161" s="1"/>
      <c r="R161" s="1"/>
      <c r="S161" s="1"/>
      <c r="T161" s="1"/>
    </row>
    <row r="162" spans="1:20" ht="15.75" customHeight="1" x14ac:dyDescent="0.25">
      <c r="A162" s="1"/>
      <c r="B162" s="1"/>
      <c r="C162" s="1"/>
      <c r="D162" s="1"/>
      <c r="E162" s="1"/>
      <c r="F162" s="1"/>
      <c r="G162" s="1"/>
      <c r="H162" s="1"/>
      <c r="I162" s="1"/>
      <c r="J162" s="1"/>
      <c r="K162" s="1"/>
      <c r="L162" s="1"/>
      <c r="M162" s="1"/>
      <c r="N162" s="1"/>
      <c r="O162" s="1"/>
      <c r="P162" s="1"/>
      <c r="Q162" s="1"/>
      <c r="R162" s="1"/>
      <c r="S162" s="1"/>
      <c r="T162" s="1"/>
    </row>
    <row r="163" spans="1:20" ht="15.75" customHeight="1" x14ac:dyDescent="0.25">
      <c r="A163" s="1"/>
      <c r="B163" s="1"/>
      <c r="C163" s="1"/>
      <c r="D163" s="1"/>
      <c r="E163" s="1"/>
      <c r="F163" s="1"/>
      <c r="G163" s="1"/>
      <c r="H163" s="1"/>
      <c r="I163" s="1"/>
      <c r="J163" s="1"/>
      <c r="K163" s="1"/>
      <c r="L163" s="1"/>
      <c r="M163" s="1"/>
      <c r="N163" s="1"/>
      <c r="O163" s="1"/>
      <c r="P163" s="1"/>
      <c r="Q163" s="1"/>
      <c r="R163" s="1"/>
      <c r="S163" s="1"/>
      <c r="T163" s="1"/>
    </row>
    <row r="164" spans="1:20" ht="15.75" customHeight="1" x14ac:dyDescent="0.25">
      <c r="A164" s="1"/>
      <c r="B164" s="1"/>
      <c r="C164" s="1"/>
      <c r="D164" s="1"/>
      <c r="E164" s="1"/>
      <c r="F164" s="1"/>
      <c r="G164" s="1"/>
      <c r="H164" s="1"/>
      <c r="I164" s="1"/>
      <c r="J164" s="1"/>
      <c r="K164" s="1"/>
      <c r="L164" s="1"/>
      <c r="M164" s="1"/>
      <c r="N164" s="1"/>
      <c r="O164" s="1"/>
      <c r="P164" s="1"/>
      <c r="Q164" s="1"/>
      <c r="R164" s="1"/>
      <c r="S164" s="1"/>
      <c r="T164" s="1"/>
    </row>
    <row r="165" spans="1:20" ht="15.75" customHeight="1" x14ac:dyDescent="0.25">
      <c r="A165" s="1"/>
      <c r="B165" s="1"/>
      <c r="C165" s="1"/>
      <c r="D165" s="1"/>
      <c r="E165" s="1"/>
      <c r="F165" s="1"/>
      <c r="G165" s="1"/>
      <c r="H165" s="1"/>
      <c r="I165" s="1"/>
      <c r="J165" s="1"/>
      <c r="K165" s="1"/>
      <c r="L165" s="1"/>
      <c r="M165" s="1"/>
      <c r="N165" s="1"/>
      <c r="O165" s="1"/>
      <c r="P165" s="1"/>
      <c r="Q165" s="1"/>
      <c r="R165" s="1"/>
      <c r="S165" s="1"/>
      <c r="T165" s="1"/>
    </row>
    <row r="166" spans="1:20" ht="15.75" customHeight="1" x14ac:dyDescent="0.25">
      <c r="A166" s="1"/>
      <c r="B166" s="1"/>
      <c r="C166" s="1"/>
      <c r="D166" s="1"/>
      <c r="E166" s="1"/>
      <c r="F166" s="1"/>
      <c r="G166" s="1"/>
      <c r="H166" s="1"/>
      <c r="I166" s="1"/>
      <c r="J166" s="1"/>
      <c r="K166" s="1"/>
      <c r="L166" s="1"/>
      <c r="M166" s="1"/>
      <c r="N166" s="1"/>
      <c r="O166" s="1"/>
      <c r="P166" s="1"/>
      <c r="Q166" s="1"/>
      <c r="R166" s="1"/>
      <c r="S166" s="1"/>
      <c r="T166" s="1"/>
    </row>
    <row r="167" spans="1:20" ht="15.75" customHeight="1" x14ac:dyDescent="0.25">
      <c r="A167" s="1"/>
      <c r="B167" s="1"/>
      <c r="C167" s="1"/>
      <c r="D167" s="1"/>
      <c r="E167" s="1"/>
      <c r="F167" s="1"/>
      <c r="G167" s="1"/>
      <c r="H167" s="1"/>
      <c r="I167" s="1"/>
      <c r="J167" s="1"/>
      <c r="K167" s="1"/>
      <c r="L167" s="1"/>
      <c r="M167" s="1"/>
      <c r="N167" s="1"/>
      <c r="O167" s="1"/>
      <c r="P167" s="1"/>
      <c r="Q167" s="1"/>
      <c r="R167" s="1"/>
      <c r="S167" s="1"/>
      <c r="T167" s="1"/>
    </row>
    <row r="168" spans="1:20" ht="15.75" customHeight="1" x14ac:dyDescent="0.25">
      <c r="A168" s="1"/>
      <c r="B168" s="1"/>
      <c r="C168" s="1"/>
      <c r="D168" s="1"/>
      <c r="E168" s="1"/>
      <c r="F168" s="1"/>
      <c r="G168" s="1"/>
      <c r="H168" s="1"/>
      <c r="I168" s="1"/>
      <c r="J168" s="1"/>
      <c r="K168" s="1"/>
      <c r="L168" s="1"/>
      <c r="M168" s="1"/>
      <c r="N168" s="1"/>
      <c r="O168" s="1"/>
      <c r="P168" s="1"/>
      <c r="Q168" s="1"/>
      <c r="R168" s="1"/>
      <c r="S168" s="1"/>
      <c r="T168" s="1"/>
    </row>
    <row r="169" spans="1:20" ht="15.75" customHeight="1" x14ac:dyDescent="0.25">
      <c r="A169" s="1"/>
      <c r="B169" s="1"/>
      <c r="C169" s="1"/>
      <c r="D169" s="1"/>
      <c r="E169" s="1"/>
      <c r="F169" s="1"/>
      <c r="G169" s="1"/>
      <c r="H169" s="1"/>
      <c r="I169" s="1"/>
      <c r="J169" s="1"/>
      <c r="K169" s="1"/>
      <c r="L169" s="1"/>
      <c r="M169" s="1"/>
      <c r="N169" s="1"/>
      <c r="O169" s="1"/>
      <c r="P169" s="1"/>
      <c r="Q169" s="1"/>
      <c r="R169" s="1"/>
      <c r="S169" s="1"/>
      <c r="T169" s="1"/>
    </row>
    <row r="170" spans="1:20" ht="15.75" customHeight="1" x14ac:dyDescent="0.25">
      <c r="A170" s="1"/>
      <c r="B170" s="1"/>
      <c r="C170" s="1"/>
      <c r="D170" s="1"/>
      <c r="E170" s="1"/>
      <c r="F170" s="1"/>
      <c r="G170" s="1"/>
      <c r="H170" s="1"/>
      <c r="I170" s="1"/>
      <c r="J170" s="1"/>
      <c r="K170" s="1"/>
      <c r="L170" s="1"/>
      <c r="M170" s="1"/>
      <c r="N170" s="1"/>
      <c r="O170" s="1"/>
      <c r="P170" s="1"/>
      <c r="Q170" s="1"/>
      <c r="R170" s="1"/>
      <c r="S170" s="1"/>
      <c r="T170" s="1"/>
    </row>
    <row r="171" spans="1:20" ht="15.75" customHeight="1" x14ac:dyDescent="0.25">
      <c r="A171" s="1"/>
      <c r="B171" s="1"/>
      <c r="C171" s="1"/>
      <c r="D171" s="1"/>
      <c r="E171" s="1"/>
      <c r="F171" s="1"/>
      <c r="G171" s="1"/>
      <c r="H171" s="1"/>
      <c r="I171" s="1"/>
      <c r="J171" s="1"/>
      <c r="K171" s="1"/>
      <c r="L171" s="1"/>
      <c r="M171" s="1"/>
      <c r="N171" s="1"/>
      <c r="O171" s="1"/>
      <c r="P171" s="1"/>
      <c r="Q171" s="1"/>
      <c r="R171" s="1"/>
      <c r="S171" s="1"/>
      <c r="T171" s="1"/>
    </row>
    <row r="172" spans="1:20" ht="15.75" customHeight="1" x14ac:dyDescent="0.25">
      <c r="A172" s="1"/>
      <c r="B172" s="1"/>
      <c r="C172" s="1"/>
      <c r="D172" s="1"/>
      <c r="E172" s="1"/>
      <c r="F172" s="1"/>
      <c r="G172" s="1"/>
      <c r="H172" s="1"/>
      <c r="I172" s="1"/>
      <c r="J172" s="1"/>
      <c r="K172" s="1"/>
      <c r="L172" s="1"/>
      <c r="M172" s="1"/>
      <c r="N172" s="1"/>
      <c r="O172" s="1"/>
      <c r="P172" s="1"/>
      <c r="Q172" s="1"/>
      <c r="R172" s="1"/>
      <c r="S172" s="1"/>
      <c r="T172" s="1"/>
    </row>
    <row r="173" spans="1:20" ht="15.75" customHeight="1" x14ac:dyDescent="0.25">
      <c r="A173" s="1"/>
      <c r="B173" s="1"/>
      <c r="C173" s="1"/>
      <c r="D173" s="1"/>
      <c r="E173" s="1"/>
      <c r="F173" s="1"/>
      <c r="G173" s="1"/>
      <c r="H173" s="1"/>
      <c r="I173" s="1"/>
      <c r="J173" s="1"/>
      <c r="K173" s="1"/>
      <c r="L173" s="1"/>
      <c r="M173" s="1"/>
      <c r="N173" s="1"/>
      <c r="O173" s="1"/>
      <c r="P173" s="1"/>
      <c r="Q173" s="1"/>
      <c r="R173" s="1"/>
      <c r="S173" s="1"/>
      <c r="T173" s="1"/>
    </row>
    <row r="174" spans="1:20" ht="15.75" customHeight="1" x14ac:dyDescent="0.25">
      <c r="A174" s="1"/>
      <c r="B174" s="1"/>
      <c r="C174" s="1"/>
      <c r="D174" s="1"/>
      <c r="E174" s="1"/>
      <c r="F174" s="1"/>
      <c r="G174" s="1"/>
      <c r="H174" s="1"/>
      <c r="I174" s="1"/>
      <c r="J174" s="1"/>
      <c r="K174" s="1"/>
      <c r="L174" s="1"/>
      <c r="M174" s="1"/>
      <c r="N174" s="1"/>
      <c r="O174" s="1"/>
      <c r="P174" s="1"/>
      <c r="Q174" s="1"/>
      <c r="R174" s="1"/>
      <c r="S174" s="1"/>
      <c r="T174" s="1"/>
    </row>
    <row r="175" spans="1:20" ht="15.75" customHeight="1" x14ac:dyDescent="0.25">
      <c r="A175" s="1"/>
      <c r="B175" s="1"/>
      <c r="C175" s="1"/>
      <c r="D175" s="1"/>
      <c r="E175" s="1"/>
      <c r="F175" s="1"/>
      <c r="G175" s="1"/>
      <c r="H175" s="1"/>
      <c r="I175" s="1"/>
      <c r="J175" s="1"/>
      <c r="K175" s="1"/>
      <c r="L175" s="1"/>
      <c r="M175" s="1"/>
      <c r="N175" s="1"/>
      <c r="O175" s="1"/>
      <c r="P175" s="1"/>
      <c r="Q175" s="1"/>
      <c r="R175" s="1"/>
      <c r="S175" s="1"/>
      <c r="T175" s="1"/>
    </row>
    <row r="176" spans="1:20" ht="15.75" customHeight="1" x14ac:dyDescent="0.25">
      <c r="A176" s="1"/>
      <c r="B176" s="1"/>
      <c r="C176" s="1"/>
      <c r="D176" s="1"/>
      <c r="E176" s="1"/>
      <c r="F176" s="1"/>
      <c r="G176" s="1"/>
      <c r="H176" s="1"/>
      <c r="I176" s="1"/>
      <c r="J176" s="1"/>
      <c r="K176" s="1"/>
      <c r="L176" s="1"/>
      <c r="M176" s="1"/>
      <c r="N176" s="1"/>
      <c r="O176" s="1"/>
      <c r="P176" s="1"/>
      <c r="Q176" s="1"/>
      <c r="R176" s="1"/>
      <c r="S176" s="1"/>
      <c r="T176" s="1"/>
    </row>
    <row r="177" spans="1:20" ht="15.75" customHeight="1" x14ac:dyDescent="0.25">
      <c r="A177" s="1"/>
      <c r="B177" s="1"/>
      <c r="C177" s="1"/>
      <c r="D177" s="1"/>
      <c r="E177" s="1"/>
      <c r="F177" s="1"/>
      <c r="G177" s="1"/>
      <c r="H177" s="1"/>
      <c r="I177" s="1"/>
      <c r="J177" s="1"/>
      <c r="K177" s="1"/>
      <c r="L177" s="1"/>
      <c r="M177" s="1"/>
      <c r="N177" s="1"/>
      <c r="O177" s="1"/>
      <c r="P177" s="1"/>
      <c r="Q177" s="1"/>
      <c r="R177" s="1"/>
      <c r="S177" s="1"/>
      <c r="T177" s="1"/>
    </row>
    <row r="178" spans="1:20" ht="15.75" customHeight="1" x14ac:dyDescent="0.25">
      <c r="A178" s="1"/>
      <c r="B178" s="1"/>
      <c r="C178" s="1"/>
      <c r="D178" s="1"/>
      <c r="E178" s="1"/>
      <c r="F178" s="1"/>
      <c r="G178" s="1"/>
      <c r="H178" s="1"/>
      <c r="I178" s="1"/>
      <c r="J178" s="1"/>
      <c r="K178" s="1"/>
      <c r="L178" s="1"/>
      <c r="M178" s="1"/>
      <c r="N178" s="1"/>
      <c r="O178" s="1"/>
      <c r="P178" s="1"/>
      <c r="Q178" s="1"/>
      <c r="R178" s="1"/>
      <c r="S178" s="1"/>
      <c r="T178" s="1"/>
    </row>
    <row r="179" spans="1:20" ht="15.75" customHeight="1" x14ac:dyDescent="0.25">
      <c r="A179" s="1"/>
      <c r="B179" s="1"/>
      <c r="C179" s="1"/>
      <c r="D179" s="1"/>
      <c r="E179" s="1"/>
      <c r="F179" s="1"/>
      <c r="G179" s="1"/>
      <c r="H179" s="1"/>
      <c r="I179" s="1"/>
      <c r="J179" s="1"/>
      <c r="K179" s="1"/>
      <c r="L179" s="1"/>
      <c r="M179" s="1"/>
      <c r="N179" s="1"/>
      <c r="O179" s="1"/>
      <c r="P179" s="1"/>
      <c r="Q179" s="1"/>
      <c r="R179" s="1"/>
      <c r="S179" s="1"/>
      <c r="T179" s="1"/>
    </row>
    <row r="180" spans="1:20" ht="15.75" customHeight="1" x14ac:dyDescent="0.25">
      <c r="A180" s="1"/>
      <c r="B180" s="1"/>
      <c r="C180" s="1"/>
      <c r="D180" s="1"/>
      <c r="E180" s="1"/>
      <c r="F180" s="1"/>
      <c r="G180" s="1"/>
      <c r="H180" s="1"/>
      <c r="I180" s="1"/>
      <c r="J180" s="1"/>
      <c r="K180" s="1"/>
      <c r="L180" s="1"/>
      <c r="M180" s="1"/>
      <c r="N180" s="1"/>
      <c r="O180" s="1"/>
      <c r="P180" s="1"/>
      <c r="Q180" s="1"/>
      <c r="R180" s="1"/>
      <c r="S180" s="1"/>
      <c r="T180" s="1"/>
    </row>
    <row r="181" spans="1:20" ht="15.75" customHeight="1" x14ac:dyDescent="0.25">
      <c r="A181" s="1"/>
      <c r="B181" s="1"/>
      <c r="C181" s="1"/>
      <c r="D181" s="1"/>
      <c r="E181" s="1"/>
      <c r="F181" s="1"/>
      <c r="G181" s="1"/>
      <c r="H181" s="1"/>
      <c r="I181" s="1"/>
      <c r="J181" s="1"/>
      <c r="K181" s="1"/>
      <c r="L181" s="1"/>
      <c r="M181" s="1"/>
      <c r="N181" s="1"/>
      <c r="O181" s="1"/>
      <c r="P181" s="1"/>
      <c r="Q181" s="1"/>
      <c r="R181" s="1"/>
      <c r="S181" s="1"/>
      <c r="T181" s="1"/>
    </row>
    <row r="182" spans="1:20" ht="15.75" customHeight="1" x14ac:dyDescent="0.25">
      <c r="A182" s="1"/>
      <c r="B182" s="1"/>
      <c r="C182" s="1"/>
      <c r="D182" s="1"/>
      <c r="E182" s="1"/>
      <c r="F182" s="1"/>
      <c r="G182" s="1"/>
      <c r="H182" s="1"/>
      <c r="I182" s="1"/>
      <c r="J182" s="1"/>
      <c r="K182" s="1"/>
      <c r="L182" s="1"/>
      <c r="M182" s="1"/>
      <c r="N182" s="1"/>
      <c r="O182" s="1"/>
      <c r="P182" s="1"/>
      <c r="Q182" s="1"/>
      <c r="R182" s="1"/>
      <c r="S182" s="1"/>
      <c r="T182" s="1"/>
    </row>
    <row r="183" spans="1:20" ht="15.75" customHeight="1" x14ac:dyDescent="0.25">
      <c r="A183" s="1"/>
      <c r="B183" s="1"/>
      <c r="C183" s="1"/>
      <c r="D183" s="1"/>
      <c r="E183" s="1"/>
      <c r="F183" s="1"/>
      <c r="G183" s="1"/>
      <c r="H183" s="1"/>
      <c r="I183" s="1"/>
      <c r="J183" s="1"/>
      <c r="K183" s="1"/>
      <c r="L183" s="1"/>
      <c r="M183" s="1"/>
      <c r="N183" s="1"/>
      <c r="O183" s="1"/>
      <c r="P183" s="1"/>
      <c r="Q183" s="1"/>
      <c r="R183" s="1"/>
      <c r="S183" s="1"/>
      <c r="T183" s="1"/>
    </row>
    <row r="184" spans="1:20" ht="15.75" customHeight="1" x14ac:dyDescent="0.25">
      <c r="A184" s="1"/>
      <c r="B184" s="1"/>
      <c r="C184" s="1"/>
      <c r="D184" s="1"/>
      <c r="E184" s="1"/>
      <c r="F184" s="1"/>
      <c r="G184" s="1"/>
      <c r="H184" s="1"/>
      <c r="I184" s="1"/>
      <c r="J184" s="1"/>
      <c r="K184" s="1"/>
      <c r="L184" s="1"/>
      <c r="M184" s="1"/>
      <c r="N184" s="1"/>
      <c r="O184" s="1"/>
      <c r="P184" s="1"/>
      <c r="Q184" s="1"/>
      <c r="R184" s="1"/>
      <c r="S184" s="1"/>
      <c r="T184" s="1"/>
    </row>
    <row r="185" spans="1:20" ht="15.75" customHeight="1" x14ac:dyDescent="0.25">
      <c r="A185" s="1"/>
      <c r="B185" s="1"/>
      <c r="C185" s="1"/>
      <c r="D185" s="1"/>
      <c r="E185" s="1"/>
      <c r="F185" s="1"/>
      <c r="G185" s="1"/>
      <c r="H185" s="1"/>
      <c r="I185" s="1"/>
      <c r="J185" s="1"/>
      <c r="K185" s="1"/>
      <c r="L185" s="1"/>
      <c r="M185" s="1"/>
      <c r="N185" s="1"/>
      <c r="O185" s="1"/>
      <c r="P185" s="1"/>
      <c r="Q185" s="1"/>
      <c r="R185" s="1"/>
      <c r="S185" s="1"/>
      <c r="T185" s="1"/>
    </row>
    <row r="186" spans="1:20" ht="15.75" customHeight="1" x14ac:dyDescent="0.25">
      <c r="A186" s="1"/>
      <c r="B186" s="1"/>
      <c r="C186" s="1"/>
      <c r="D186" s="1"/>
      <c r="E186" s="1"/>
      <c r="F186" s="1"/>
      <c r="G186" s="1"/>
      <c r="H186" s="1"/>
      <c r="I186" s="1"/>
      <c r="J186" s="1"/>
      <c r="K186" s="1"/>
      <c r="L186" s="1"/>
      <c r="M186" s="1"/>
      <c r="N186" s="1"/>
      <c r="O186" s="1"/>
      <c r="P186" s="1"/>
      <c r="Q186" s="1"/>
      <c r="R186" s="1"/>
      <c r="S186" s="1"/>
      <c r="T186" s="1"/>
    </row>
    <row r="187" spans="1:20" ht="15.75" customHeight="1" x14ac:dyDescent="0.25">
      <c r="A187" s="1"/>
      <c r="B187" s="1"/>
      <c r="C187" s="1"/>
      <c r="D187" s="1"/>
      <c r="E187" s="1"/>
      <c r="F187" s="1"/>
      <c r="G187" s="1"/>
      <c r="H187" s="1"/>
      <c r="I187" s="1"/>
      <c r="J187" s="1"/>
      <c r="K187" s="1"/>
      <c r="L187" s="1"/>
      <c r="M187" s="1"/>
      <c r="N187" s="1"/>
      <c r="O187" s="1"/>
      <c r="P187" s="1"/>
      <c r="Q187" s="1"/>
      <c r="R187" s="1"/>
      <c r="S187" s="1"/>
      <c r="T187" s="1"/>
    </row>
    <row r="188" spans="1:20" ht="15.75" customHeight="1" x14ac:dyDescent="0.25">
      <c r="A188" s="1"/>
      <c r="B188" s="1"/>
      <c r="C188" s="1"/>
      <c r="D188" s="1"/>
      <c r="E188" s="1"/>
      <c r="F188" s="1"/>
      <c r="G188" s="1"/>
      <c r="H188" s="1"/>
      <c r="I188" s="1"/>
      <c r="J188" s="1"/>
      <c r="K188" s="1"/>
      <c r="L188" s="1"/>
      <c r="M188" s="1"/>
      <c r="N188" s="1"/>
      <c r="O188" s="1"/>
      <c r="P188" s="1"/>
      <c r="Q188" s="1"/>
      <c r="R188" s="1"/>
      <c r="S188" s="1"/>
      <c r="T188" s="1"/>
    </row>
    <row r="189" spans="1:20" ht="15.75" customHeight="1" x14ac:dyDescent="0.25">
      <c r="A189" s="1"/>
      <c r="B189" s="1"/>
      <c r="C189" s="1"/>
      <c r="D189" s="1"/>
      <c r="E189" s="1"/>
      <c r="F189" s="1"/>
      <c r="G189" s="1"/>
      <c r="H189" s="1"/>
      <c r="I189" s="1"/>
      <c r="J189" s="1"/>
      <c r="K189" s="1"/>
      <c r="L189" s="1"/>
      <c r="M189" s="1"/>
      <c r="N189" s="1"/>
      <c r="O189" s="1"/>
      <c r="P189" s="1"/>
      <c r="Q189" s="1"/>
      <c r="R189" s="1"/>
      <c r="S189" s="1"/>
      <c r="T189" s="1"/>
    </row>
    <row r="190" spans="1:20" ht="15.75" customHeight="1" x14ac:dyDescent="0.25">
      <c r="A190" s="1"/>
      <c r="B190" s="1"/>
      <c r="C190" s="1"/>
      <c r="D190" s="1"/>
      <c r="E190" s="1"/>
      <c r="F190" s="1"/>
      <c r="G190" s="1"/>
      <c r="H190" s="1"/>
      <c r="I190" s="1"/>
      <c r="J190" s="1"/>
      <c r="K190" s="1"/>
      <c r="L190" s="1"/>
      <c r="M190" s="1"/>
      <c r="N190" s="1"/>
      <c r="O190" s="1"/>
      <c r="P190" s="1"/>
      <c r="Q190" s="1"/>
      <c r="R190" s="1"/>
      <c r="S190" s="1"/>
      <c r="T190" s="1"/>
    </row>
    <row r="191" spans="1:20" ht="15.75" customHeight="1" x14ac:dyDescent="0.25">
      <c r="A191" s="1"/>
      <c r="B191" s="1"/>
      <c r="C191" s="1"/>
      <c r="D191" s="1"/>
      <c r="E191" s="1"/>
      <c r="F191" s="1"/>
      <c r="G191" s="1"/>
      <c r="H191" s="1"/>
      <c r="I191" s="1"/>
      <c r="J191" s="1"/>
      <c r="K191" s="1"/>
      <c r="L191" s="1"/>
      <c r="M191" s="1"/>
      <c r="N191" s="1"/>
      <c r="O191" s="1"/>
      <c r="P191" s="1"/>
      <c r="Q191" s="1"/>
      <c r="R191" s="1"/>
      <c r="S191" s="1"/>
      <c r="T191" s="1"/>
    </row>
    <row r="192" spans="1:20" ht="15.75" customHeight="1" x14ac:dyDescent="0.25">
      <c r="A192" s="1"/>
      <c r="B192" s="1"/>
      <c r="C192" s="1"/>
      <c r="D192" s="1"/>
      <c r="E192" s="1"/>
      <c r="F192" s="1"/>
      <c r="G192" s="1"/>
      <c r="H192" s="1"/>
      <c r="I192" s="1"/>
      <c r="J192" s="1"/>
      <c r="K192" s="1"/>
      <c r="L192" s="1"/>
      <c r="M192" s="1"/>
      <c r="N192" s="1"/>
      <c r="O192" s="1"/>
      <c r="P192" s="1"/>
      <c r="Q192" s="1"/>
      <c r="R192" s="1"/>
      <c r="S192" s="1"/>
      <c r="T192" s="1"/>
    </row>
    <row r="193" spans="1:20" ht="15.75" customHeight="1" x14ac:dyDescent="0.25">
      <c r="A193" s="1"/>
      <c r="B193" s="1"/>
      <c r="C193" s="1"/>
      <c r="D193" s="1"/>
      <c r="E193" s="1"/>
      <c r="F193" s="1"/>
      <c r="G193" s="1"/>
      <c r="H193" s="1"/>
      <c r="I193" s="1"/>
      <c r="J193" s="1"/>
      <c r="K193" s="1"/>
      <c r="L193" s="1"/>
      <c r="M193" s="1"/>
      <c r="N193" s="1"/>
      <c r="O193" s="1"/>
      <c r="P193" s="1"/>
      <c r="Q193" s="1"/>
      <c r="R193" s="1"/>
      <c r="S193" s="1"/>
      <c r="T193" s="1"/>
    </row>
    <row r="194" spans="1:20" ht="15.75" customHeight="1" x14ac:dyDescent="0.25">
      <c r="A194" s="1"/>
      <c r="B194" s="1"/>
      <c r="C194" s="1"/>
      <c r="D194" s="1"/>
      <c r="E194" s="1"/>
      <c r="F194" s="1"/>
      <c r="G194" s="1"/>
      <c r="H194" s="1"/>
      <c r="I194" s="1"/>
      <c r="J194" s="1"/>
      <c r="K194" s="1"/>
      <c r="L194" s="1"/>
      <c r="M194" s="1"/>
      <c r="N194" s="1"/>
      <c r="O194" s="1"/>
      <c r="P194" s="1"/>
      <c r="Q194" s="1"/>
      <c r="R194" s="1"/>
      <c r="S194" s="1"/>
      <c r="T194" s="1"/>
    </row>
    <row r="195" spans="1:20" ht="15.75" customHeight="1" x14ac:dyDescent="0.25">
      <c r="A195" s="1"/>
      <c r="B195" s="1"/>
      <c r="C195" s="1"/>
      <c r="D195" s="1"/>
      <c r="E195" s="1"/>
      <c r="F195" s="1"/>
      <c r="G195" s="1"/>
      <c r="H195" s="1"/>
      <c r="I195" s="1"/>
      <c r="J195" s="1"/>
      <c r="K195" s="1"/>
      <c r="L195" s="1"/>
      <c r="M195" s="1"/>
      <c r="N195" s="1"/>
      <c r="O195" s="1"/>
      <c r="P195" s="1"/>
      <c r="Q195" s="1"/>
      <c r="R195" s="1"/>
      <c r="S195" s="1"/>
      <c r="T195" s="1"/>
    </row>
    <row r="196" spans="1:20" ht="15.75" customHeight="1" x14ac:dyDescent="0.25">
      <c r="A196" s="1"/>
      <c r="B196" s="1"/>
      <c r="C196" s="1"/>
      <c r="D196" s="1"/>
      <c r="E196" s="1"/>
      <c r="F196" s="1"/>
      <c r="G196" s="1"/>
      <c r="H196" s="1"/>
      <c r="I196" s="1"/>
      <c r="J196" s="1"/>
      <c r="K196" s="1"/>
      <c r="L196" s="1"/>
      <c r="M196" s="1"/>
      <c r="N196" s="1"/>
      <c r="O196" s="1"/>
      <c r="P196" s="1"/>
      <c r="Q196" s="1"/>
      <c r="R196" s="1"/>
      <c r="S196" s="1"/>
      <c r="T196" s="1"/>
    </row>
    <row r="197" spans="1:20" ht="15.75" customHeight="1" x14ac:dyDescent="0.25">
      <c r="A197" s="1"/>
      <c r="B197" s="1"/>
      <c r="C197" s="1"/>
      <c r="D197" s="1"/>
      <c r="E197" s="1"/>
      <c r="F197" s="1"/>
      <c r="G197" s="1"/>
      <c r="H197" s="1"/>
      <c r="I197" s="1"/>
      <c r="J197" s="1"/>
      <c r="K197" s="1"/>
      <c r="L197" s="1"/>
      <c r="M197" s="1"/>
      <c r="N197" s="1"/>
      <c r="O197" s="1"/>
      <c r="P197" s="1"/>
      <c r="Q197" s="1"/>
      <c r="R197" s="1"/>
      <c r="S197" s="1"/>
      <c r="T197" s="1"/>
    </row>
    <row r="198" spans="1:20" ht="15.75" customHeight="1" x14ac:dyDescent="0.25">
      <c r="A198" s="1"/>
      <c r="B198" s="1"/>
      <c r="C198" s="1"/>
      <c r="D198" s="1"/>
      <c r="E198" s="1"/>
      <c r="F198" s="1"/>
      <c r="G198" s="1"/>
      <c r="H198" s="1"/>
      <c r="I198" s="1"/>
      <c r="J198" s="1"/>
      <c r="K198" s="1"/>
      <c r="L198" s="1"/>
      <c r="M198" s="1"/>
      <c r="N198" s="1"/>
      <c r="O198" s="1"/>
      <c r="P198" s="1"/>
      <c r="Q198" s="1"/>
      <c r="R198" s="1"/>
      <c r="S198" s="1"/>
      <c r="T198" s="1"/>
    </row>
    <row r="199" spans="1:20" ht="15.75" customHeight="1" x14ac:dyDescent="0.25">
      <c r="A199" s="1"/>
      <c r="B199" s="1"/>
      <c r="C199" s="1"/>
      <c r="D199" s="1"/>
      <c r="E199" s="1"/>
      <c r="F199" s="1"/>
      <c r="G199" s="1"/>
      <c r="H199" s="1"/>
      <c r="I199" s="1"/>
      <c r="J199" s="1"/>
      <c r="K199" s="1"/>
      <c r="L199" s="1"/>
      <c r="M199" s="1"/>
      <c r="N199" s="1"/>
      <c r="O199" s="1"/>
      <c r="P199" s="1"/>
      <c r="Q199" s="1"/>
      <c r="R199" s="1"/>
      <c r="S199" s="1"/>
      <c r="T199" s="1"/>
    </row>
    <row r="200" spans="1:20" ht="15.75" customHeight="1" x14ac:dyDescent="0.25">
      <c r="A200" s="1"/>
      <c r="B200" s="1"/>
      <c r="C200" s="1"/>
      <c r="D200" s="1"/>
      <c r="E200" s="1"/>
      <c r="F200" s="1"/>
      <c r="G200" s="1"/>
      <c r="H200" s="1"/>
      <c r="I200" s="1"/>
      <c r="J200" s="1"/>
      <c r="K200" s="1"/>
      <c r="L200" s="1"/>
      <c r="M200" s="1"/>
      <c r="N200" s="1"/>
      <c r="O200" s="1"/>
      <c r="P200" s="1"/>
      <c r="Q200" s="1"/>
      <c r="R200" s="1"/>
      <c r="S200" s="1"/>
      <c r="T200" s="1"/>
    </row>
    <row r="201" spans="1:20" ht="15.75" customHeight="1" x14ac:dyDescent="0.25">
      <c r="A201" s="1"/>
      <c r="B201" s="1"/>
      <c r="C201" s="1"/>
      <c r="D201" s="1"/>
      <c r="E201" s="1"/>
      <c r="F201" s="1"/>
      <c r="G201" s="1"/>
      <c r="H201" s="1"/>
      <c r="I201" s="1"/>
      <c r="J201" s="1"/>
      <c r="K201" s="1"/>
      <c r="L201" s="1"/>
      <c r="M201" s="1"/>
      <c r="N201" s="1"/>
      <c r="O201" s="1"/>
      <c r="P201" s="1"/>
      <c r="Q201" s="1"/>
      <c r="R201" s="1"/>
      <c r="S201" s="1"/>
      <c r="T201" s="1"/>
    </row>
    <row r="202" spans="1:20" ht="15.75" customHeight="1" x14ac:dyDescent="0.25">
      <c r="A202" s="1"/>
      <c r="B202" s="1"/>
      <c r="C202" s="1"/>
      <c r="D202" s="1"/>
      <c r="E202" s="1"/>
      <c r="F202" s="1"/>
      <c r="G202" s="1"/>
      <c r="H202" s="1"/>
      <c r="I202" s="1"/>
      <c r="J202" s="1"/>
      <c r="K202" s="1"/>
      <c r="L202" s="1"/>
      <c r="M202" s="1"/>
      <c r="N202" s="1"/>
      <c r="O202" s="1"/>
      <c r="P202" s="1"/>
      <c r="Q202" s="1"/>
      <c r="R202" s="1"/>
      <c r="S202" s="1"/>
      <c r="T202" s="1"/>
    </row>
    <row r="203" spans="1:20" ht="15.75" customHeight="1" x14ac:dyDescent="0.25">
      <c r="A203" s="1"/>
      <c r="B203" s="1"/>
      <c r="C203" s="1"/>
      <c r="D203" s="1"/>
      <c r="E203" s="1"/>
      <c r="F203" s="1"/>
      <c r="G203" s="1"/>
      <c r="H203" s="1"/>
      <c r="I203" s="1"/>
      <c r="J203" s="1"/>
      <c r="K203" s="1"/>
      <c r="L203" s="1"/>
      <c r="M203" s="1"/>
      <c r="N203" s="1"/>
      <c r="O203" s="1"/>
      <c r="P203" s="1"/>
      <c r="Q203" s="1"/>
      <c r="R203" s="1"/>
      <c r="S203" s="1"/>
      <c r="T203" s="1"/>
    </row>
    <row r="204" spans="1:20" ht="15.75" customHeight="1" x14ac:dyDescent="0.25">
      <c r="A204" s="1"/>
      <c r="B204" s="1"/>
      <c r="C204" s="1"/>
      <c r="D204" s="1"/>
      <c r="E204" s="1"/>
      <c r="F204" s="1"/>
      <c r="G204" s="1"/>
      <c r="H204" s="1"/>
      <c r="I204" s="1"/>
      <c r="J204" s="1"/>
      <c r="K204" s="1"/>
      <c r="L204" s="1"/>
      <c r="M204" s="1"/>
      <c r="N204" s="1"/>
      <c r="O204" s="1"/>
      <c r="P204" s="1"/>
      <c r="Q204" s="1"/>
      <c r="R204" s="1"/>
      <c r="S204" s="1"/>
      <c r="T204" s="1"/>
    </row>
    <row r="205" spans="1:20" ht="15.75" customHeight="1" x14ac:dyDescent="0.25">
      <c r="A205" s="1"/>
      <c r="B205" s="1"/>
      <c r="C205" s="1"/>
      <c r="D205" s="1"/>
      <c r="E205" s="1"/>
      <c r="F205" s="1"/>
      <c r="G205" s="1"/>
      <c r="H205" s="1"/>
      <c r="I205" s="1"/>
      <c r="J205" s="1"/>
      <c r="K205" s="1"/>
      <c r="L205" s="1"/>
      <c r="M205" s="1"/>
      <c r="N205" s="1"/>
      <c r="O205" s="1"/>
      <c r="P205" s="1"/>
      <c r="Q205" s="1"/>
      <c r="R205" s="1"/>
      <c r="S205" s="1"/>
      <c r="T205" s="1"/>
    </row>
    <row r="206" spans="1:20" ht="15.75" customHeight="1" x14ac:dyDescent="0.25">
      <c r="A206" s="1"/>
      <c r="B206" s="1"/>
      <c r="C206" s="1"/>
      <c r="D206" s="1"/>
      <c r="E206" s="1"/>
      <c r="F206" s="1"/>
      <c r="G206" s="1"/>
      <c r="H206" s="1"/>
      <c r="I206" s="1"/>
      <c r="J206" s="1"/>
      <c r="K206" s="1"/>
      <c r="L206" s="1"/>
      <c r="M206" s="1"/>
      <c r="N206" s="1"/>
      <c r="O206" s="1"/>
      <c r="P206" s="1"/>
      <c r="Q206" s="1"/>
      <c r="R206" s="1"/>
      <c r="S206" s="1"/>
      <c r="T206" s="1"/>
    </row>
    <row r="207" spans="1:20" ht="15.75" customHeight="1" x14ac:dyDescent="0.25">
      <c r="A207" s="1"/>
      <c r="B207" s="1"/>
      <c r="C207" s="1"/>
      <c r="D207" s="1"/>
      <c r="E207" s="1"/>
      <c r="F207" s="1"/>
      <c r="G207" s="1"/>
      <c r="H207" s="1"/>
      <c r="I207" s="1"/>
      <c r="J207" s="1"/>
      <c r="K207" s="1"/>
      <c r="L207" s="1"/>
      <c r="M207" s="1"/>
      <c r="N207" s="1"/>
      <c r="O207" s="1"/>
      <c r="P207" s="1"/>
      <c r="Q207" s="1"/>
      <c r="R207" s="1"/>
      <c r="S207" s="1"/>
      <c r="T207" s="1"/>
    </row>
    <row r="208" spans="1:20" ht="15.75" customHeight="1" x14ac:dyDescent="0.25">
      <c r="A208" s="1"/>
      <c r="B208" s="1"/>
      <c r="C208" s="1"/>
      <c r="D208" s="1"/>
      <c r="E208" s="1"/>
      <c r="F208" s="1"/>
      <c r="G208" s="1"/>
      <c r="H208" s="1"/>
      <c r="I208" s="1"/>
      <c r="J208" s="1"/>
      <c r="K208" s="1"/>
      <c r="L208" s="1"/>
      <c r="M208" s="1"/>
      <c r="N208" s="1"/>
      <c r="O208" s="1"/>
      <c r="P208" s="1"/>
      <c r="Q208" s="1"/>
      <c r="R208" s="1"/>
      <c r="S208" s="1"/>
      <c r="T208" s="1"/>
    </row>
    <row r="209" spans="1:20" ht="15.75" customHeight="1" x14ac:dyDescent="0.25">
      <c r="A209" s="1"/>
      <c r="B209" s="1"/>
      <c r="C209" s="1"/>
      <c r="D209" s="1"/>
      <c r="E209" s="1"/>
      <c r="F209" s="1"/>
      <c r="G209" s="1"/>
      <c r="H209" s="1"/>
      <c r="I209" s="1"/>
      <c r="J209" s="1"/>
      <c r="K209" s="1"/>
      <c r="L209" s="1"/>
      <c r="M209" s="1"/>
      <c r="N209" s="1"/>
      <c r="O209" s="1"/>
      <c r="P209" s="1"/>
      <c r="Q209" s="1"/>
      <c r="R209" s="1"/>
      <c r="S209" s="1"/>
      <c r="T209" s="1"/>
    </row>
    <row r="210" spans="1:20" ht="15.75" customHeight="1" x14ac:dyDescent="0.25">
      <c r="A210" s="1"/>
      <c r="B210" s="1"/>
      <c r="C210" s="1"/>
      <c r="D210" s="1"/>
      <c r="E210" s="1"/>
      <c r="F210" s="1"/>
      <c r="G210" s="1"/>
      <c r="H210" s="1"/>
      <c r="I210" s="1"/>
      <c r="J210" s="1"/>
      <c r="K210" s="1"/>
      <c r="L210" s="1"/>
      <c r="M210" s="1"/>
      <c r="N210" s="1"/>
      <c r="O210" s="1"/>
      <c r="P210" s="1"/>
      <c r="Q210" s="1"/>
      <c r="R210" s="1"/>
      <c r="S210" s="1"/>
      <c r="T210" s="1"/>
    </row>
    <row r="211" spans="1:20" ht="15.75" customHeight="1" x14ac:dyDescent="0.25">
      <c r="A211" s="1"/>
      <c r="B211" s="1"/>
      <c r="C211" s="1"/>
      <c r="D211" s="1"/>
      <c r="E211" s="1"/>
      <c r="F211" s="1"/>
      <c r="G211" s="1"/>
      <c r="H211" s="1"/>
      <c r="I211" s="1"/>
      <c r="J211" s="1"/>
      <c r="K211" s="1"/>
      <c r="L211" s="1"/>
      <c r="M211" s="1"/>
      <c r="N211" s="1"/>
      <c r="O211" s="1"/>
      <c r="P211" s="1"/>
      <c r="Q211" s="1"/>
      <c r="R211" s="1"/>
      <c r="S211" s="1"/>
      <c r="T211" s="1"/>
    </row>
    <row r="212" spans="1:20" ht="15.75" customHeight="1" x14ac:dyDescent="0.25">
      <c r="A212" s="1"/>
      <c r="B212" s="1"/>
      <c r="C212" s="1"/>
      <c r="D212" s="1"/>
      <c r="E212" s="1"/>
      <c r="F212" s="1"/>
      <c r="G212" s="1"/>
      <c r="H212" s="1"/>
      <c r="I212" s="1"/>
      <c r="J212" s="1"/>
      <c r="K212" s="1"/>
      <c r="L212" s="1"/>
      <c r="M212" s="1"/>
      <c r="N212" s="1"/>
      <c r="O212" s="1"/>
      <c r="P212" s="1"/>
      <c r="Q212" s="1"/>
      <c r="R212" s="1"/>
      <c r="S212" s="1"/>
      <c r="T212" s="1"/>
    </row>
    <row r="213" spans="1:20" ht="15.75" customHeight="1" x14ac:dyDescent="0.25">
      <c r="A213" s="1"/>
      <c r="B213" s="1"/>
      <c r="C213" s="1"/>
      <c r="D213" s="1"/>
      <c r="E213" s="1"/>
      <c r="F213" s="1"/>
      <c r="G213" s="1"/>
      <c r="H213" s="1"/>
      <c r="I213" s="1"/>
      <c r="J213" s="1"/>
      <c r="K213" s="1"/>
      <c r="L213" s="1"/>
      <c r="M213" s="1"/>
      <c r="N213" s="1"/>
      <c r="O213" s="1"/>
      <c r="P213" s="1"/>
      <c r="Q213" s="1"/>
      <c r="R213" s="1"/>
      <c r="S213" s="1"/>
      <c r="T213" s="1"/>
    </row>
    <row r="214" spans="1:20" ht="15.75" customHeight="1" x14ac:dyDescent="0.25">
      <c r="A214" s="1"/>
      <c r="B214" s="1"/>
      <c r="C214" s="1"/>
      <c r="D214" s="1"/>
      <c r="E214" s="1"/>
      <c r="F214" s="1"/>
      <c r="G214" s="1"/>
      <c r="H214" s="1"/>
      <c r="I214" s="1"/>
      <c r="J214" s="1"/>
      <c r="K214" s="1"/>
      <c r="L214" s="1"/>
      <c r="M214" s="1"/>
      <c r="N214" s="1"/>
      <c r="O214" s="1"/>
      <c r="P214" s="1"/>
      <c r="Q214" s="1"/>
      <c r="R214" s="1"/>
      <c r="S214" s="1"/>
      <c r="T214" s="1"/>
    </row>
    <row r="215" spans="1:20" ht="15.75" customHeight="1" x14ac:dyDescent="0.25">
      <c r="A215" s="1"/>
      <c r="B215" s="1"/>
      <c r="C215" s="1"/>
      <c r="D215" s="1"/>
      <c r="E215" s="1"/>
      <c r="F215" s="1"/>
      <c r="G215" s="1"/>
      <c r="H215" s="1"/>
      <c r="I215" s="1"/>
      <c r="J215" s="1"/>
      <c r="K215" s="1"/>
      <c r="L215" s="1"/>
      <c r="M215" s="1"/>
      <c r="N215" s="1"/>
      <c r="O215" s="1"/>
      <c r="P215" s="1"/>
      <c r="Q215" s="1"/>
      <c r="R215" s="1"/>
      <c r="S215" s="1"/>
      <c r="T215" s="1"/>
    </row>
    <row r="216" spans="1:20" ht="15.75" customHeight="1" x14ac:dyDescent="0.25">
      <c r="A216" s="1"/>
      <c r="B216" s="1"/>
      <c r="C216" s="1"/>
      <c r="D216" s="1"/>
      <c r="E216" s="1"/>
      <c r="F216" s="1"/>
      <c r="G216" s="1"/>
      <c r="H216" s="1"/>
      <c r="I216" s="1"/>
      <c r="J216" s="1"/>
      <c r="K216" s="1"/>
      <c r="L216" s="1"/>
      <c r="M216" s="1"/>
      <c r="N216" s="1"/>
      <c r="O216" s="1"/>
      <c r="P216" s="1"/>
      <c r="Q216" s="1"/>
      <c r="R216" s="1"/>
      <c r="S216" s="1"/>
      <c r="T216" s="1"/>
    </row>
    <row r="217" spans="1:20" ht="15.75" customHeight="1" x14ac:dyDescent="0.25">
      <c r="A217" s="1"/>
      <c r="B217" s="1"/>
      <c r="C217" s="1"/>
      <c r="D217" s="1"/>
      <c r="E217" s="1"/>
      <c r="F217" s="1"/>
      <c r="G217" s="1"/>
      <c r="H217" s="1"/>
      <c r="I217" s="1"/>
      <c r="J217" s="1"/>
      <c r="K217" s="1"/>
      <c r="L217" s="1"/>
      <c r="M217" s="1"/>
      <c r="N217" s="1"/>
      <c r="O217" s="1"/>
      <c r="P217" s="1"/>
      <c r="Q217" s="1"/>
      <c r="R217" s="1"/>
      <c r="S217" s="1"/>
      <c r="T217" s="1"/>
    </row>
    <row r="218" spans="1:20" ht="15.75" customHeight="1" x14ac:dyDescent="0.25">
      <c r="A218" s="1"/>
      <c r="B218" s="1"/>
      <c r="C218" s="1"/>
      <c r="D218" s="1"/>
      <c r="E218" s="1"/>
      <c r="F218" s="1"/>
      <c r="G218" s="1"/>
      <c r="H218" s="1"/>
      <c r="I218" s="1"/>
      <c r="J218" s="1"/>
      <c r="K218" s="1"/>
      <c r="L218" s="1"/>
      <c r="M218" s="1"/>
      <c r="N218" s="1"/>
      <c r="O218" s="1"/>
      <c r="P218" s="1"/>
      <c r="Q218" s="1"/>
      <c r="R218" s="1"/>
      <c r="S218" s="1"/>
      <c r="T218" s="1"/>
    </row>
    <row r="219" spans="1:20" ht="15.75" customHeight="1" x14ac:dyDescent="0.25">
      <c r="A219" s="1"/>
      <c r="B219" s="1"/>
      <c r="C219" s="1"/>
      <c r="D219" s="1"/>
      <c r="E219" s="1"/>
      <c r="F219" s="1"/>
      <c r="G219" s="1"/>
      <c r="H219" s="1"/>
      <c r="I219" s="1"/>
      <c r="J219" s="1"/>
      <c r="K219" s="1"/>
      <c r="L219" s="1"/>
      <c r="M219" s="1"/>
      <c r="N219" s="1"/>
      <c r="O219" s="1"/>
      <c r="P219" s="1"/>
      <c r="Q219" s="1"/>
      <c r="R219" s="1"/>
      <c r="S219" s="1"/>
      <c r="T219" s="1"/>
    </row>
    <row r="220" spans="1:20" ht="15.75" customHeight="1" x14ac:dyDescent="0.25">
      <c r="A220" s="1"/>
      <c r="B220" s="1"/>
      <c r="C220" s="1"/>
      <c r="D220" s="1"/>
      <c r="E220" s="1"/>
      <c r="F220" s="1"/>
      <c r="G220" s="1"/>
      <c r="H220" s="1"/>
      <c r="I220" s="1"/>
      <c r="J220" s="1"/>
      <c r="K220" s="1"/>
      <c r="L220" s="1"/>
      <c r="M220" s="1"/>
      <c r="N220" s="1"/>
      <c r="O220" s="1"/>
      <c r="P220" s="1"/>
      <c r="Q220" s="1"/>
      <c r="R220" s="1"/>
      <c r="S220" s="1"/>
      <c r="T220" s="1"/>
    </row>
    <row r="221" spans="1:20" ht="15.75" customHeight="1" x14ac:dyDescent="0.25">
      <c r="A221" s="1"/>
      <c r="B221" s="1"/>
      <c r="C221" s="1"/>
      <c r="D221" s="1"/>
      <c r="E221" s="1"/>
      <c r="F221" s="1"/>
      <c r="G221" s="1"/>
      <c r="H221" s="1"/>
      <c r="I221" s="1"/>
      <c r="J221" s="1"/>
      <c r="K221" s="1"/>
      <c r="L221" s="1"/>
      <c r="M221" s="1"/>
      <c r="N221" s="1"/>
      <c r="O221" s="1"/>
      <c r="P221" s="1"/>
      <c r="Q221" s="1"/>
      <c r="R221" s="1"/>
      <c r="S221" s="1"/>
      <c r="T221" s="1"/>
    </row>
    <row r="222" spans="1:20" ht="15.75" customHeight="1" x14ac:dyDescent="0.25">
      <c r="A222" s="1"/>
      <c r="B222" s="1"/>
      <c r="C222" s="1"/>
      <c r="D222" s="1"/>
      <c r="E222" s="1"/>
      <c r="F222" s="1"/>
      <c r="G222" s="1"/>
      <c r="H222" s="1"/>
      <c r="I222" s="1"/>
      <c r="J222" s="1"/>
      <c r="K222" s="1"/>
      <c r="L222" s="1"/>
      <c r="M222" s="1"/>
      <c r="N222" s="1"/>
      <c r="O222" s="1"/>
      <c r="P222" s="1"/>
      <c r="Q222" s="1"/>
      <c r="R222" s="1"/>
      <c r="S222" s="1"/>
      <c r="T222" s="1"/>
    </row>
    <row r="223" spans="1:20" ht="15.75" customHeight="1" x14ac:dyDescent="0.25">
      <c r="A223" s="1"/>
      <c r="B223" s="1"/>
      <c r="C223" s="1"/>
      <c r="D223" s="1"/>
      <c r="E223" s="1"/>
      <c r="F223" s="1"/>
      <c r="G223" s="1"/>
      <c r="H223" s="1"/>
      <c r="I223" s="1"/>
      <c r="J223" s="1"/>
      <c r="K223" s="1"/>
      <c r="L223" s="1"/>
      <c r="M223" s="1"/>
      <c r="N223" s="1"/>
      <c r="O223" s="1"/>
      <c r="P223" s="1"/>
      <c r="Q223" s="1"/>
      <c r="R223" s="1"/>
      <c r="S223" s="1"/>
      <c r="T223" s="1"/>
    </row>
    <row r="224" spans="1:20" ht="15.75" customHeight="1" x14ac:dyDescent="0.25">
      <c r="A224" s="1"/>
      <c r="B224" s="1"/>
      <c r="C224" s="1"/>
      <c r="D224" s="1"/>
      <c r="E224" s="1"/>
      <c r="F224" s="1"/>
      <c r="G224" s="1"/>
      <c r="H224" s="1"/>
      <c r="I224" s="1"/>
      <c r="J224" s="1"/>
      <c r="K224" s="1"/>
      <c r="L224" s="1"/>
      <c r="M224" s="1"/>
      <c r="N224" s="1"/>
      <c r="O224" s="1"/>
      <c r="P224" s="1"/>
      <c r="Q224" s="1"/>
      <c r="R224" s="1"/>
      <c r="S224" s="1"/>
      <c r="T224" s="1"/>
    </row>
    <row r="225" spans="1:20" ht="15.75" customHeight="1" x14ac:dyDescent="0.25">
      <c r="A225" s="1"/>
      <c r="B225" s="1"/>
      <c r="C225" s="1"/>
      <c r="D225" s="1"/>
      <c r="E225" s="1"/>
      <c r="F225" s="1"/>
      <c r="G225" s="1"/>
      <c r="H225" s="1"/>
      <c r="I225" s="1"/>
      <c r="J225" s="1"/>
      <c r="K225" s="1"/>
      <c r="L225" s="1"/>
      <c r="M225" s="1"/>
      <c r="N225" s="1"/>
      <c r="O225" s="1"/>
      <c r="P225" s="1"/>
      <c r="Q225" s="1"/>
      <c r="R225" s="1"/>
      <c r="S225" s="1"/>
      <c r="T225" s="1"/>
    </row>
    <row r="226" spans="1:20" ht="15.75" customHeight="1" x14ac:dyDescent="0.25">
      <c r="A226" s="1"/>
      <c r="B226" s="1"/>
      <c r="C226" s="1"/>
      <c r="D226" s="1"/>
      <c r="E226" s="1"/>
      <c r="F226" s="1"/>
      <c r="G226" s="1"/>
      <c r="H226" s="1"/>
      <c r="I226" s="1"/>
      <c r="J226" s="1"/>
      <c r="K226" s="1"/>
      <c r="L226" s="1"/>
      <c r="M226" s="1"/>
      <c r="N226" s="1"/>
      <c r="O226" s="1"/>
      <c r="P226" s="1"/>
      <c r="Q226" s="1"/>
      <c r="R226" s="1"/>
      <c r="S226" s="1"/>
      <c r="T226" s="1"/>
    </row>
    <row r="227" spans="1:20" ht="15.75" customHeight="1" x14ac:dyDescent="0.25">
      <c r="A227" s="1"/>
      <c r="B227" s="1"/>
      <c r="C227" s="1"/>
      <c r="D227" s="1"/>
      <c r="E227" s="1"/>
      <c r="F227" s="1"/>
      <c r="G227" s="1"/>
      <c r="H227" s="1"/>
      <c r="I227" s="1"/>
      <c r="J227" s="1"/>
      <c r="K227" s="1"/>
      <c r="L227" s="1"/>
      <c r="M227" s="1"/>
      <c r="N227" s="1"/>
      <c r="O227" s="1"/>
      <c r="P227" s="1"/>
      <c r="Q227" s="1"/>
      <c r="R227" s="1"/>
      <c r="S227" s="1"/>
      <c r="T227" s="1"/>
    </row>
    <row r="228" spans="1:20" ht="15.75" customHeight="1" x14ac:dyDescent="0.25">
      <c r="A228" s="1"/>
      <c r="B228" s="1"/>
      <c r="C228" s="1"/>
      <c r="D228" s="1"/>
      <c r="E228" s="1"/>
      <c r="F228" s="1"/>
      <c r="G228" s="1"/>
      <c r="H228" s="1"/>
      <c r="I228" s="1"/>
      <c r="J228" s="1"/>
      <c r="K228" s="1"/>
      <c r="L228" s="1"/>
      <c r="M228" s="1"/>
      <c r="N228" s="1"/>
      <c r="O228" s="1"/>
      <c r="P228" s="1"/>
      <c r="Q228" s="1"/>
      <c r="R228" s="1"/>
      <c r="S228" s="1"/>
      <c r="T228" s="1"/>
    </row>
    <row r="229" spans="1:20" ht="15.75" customHeight="1" x14ac:dyDescent="0.25">
      <c r="A229" s="1"/>
      <c r="B229" s="1"/>
      <c r="C229" s="1"/>
      <c r="D229" s="1"/>
      <c r="E229" s="1"/>
      <c r="F229" s="1"/>
      <c r="G229" s="1"/>
      <c r="H229" s="1"/>
      <c r="I229" s="1"/>
      <c r="J229" s="1"/>
      <c r="K229" s="1"/>
      <c r="L229" s="1"/>
      <c r="M229" s="1"/>
      <c r="N229" s="1"/>
      <c r="O229" s="1"/>
      <c r="P229" s="1"/>
      <c r="Q229" s="1"/>
      <c r="R229" s="1"/>
      <c r="S229" s="1"/>
      <c r="T229" s="1"/>
    </row>
    <row r="230" spans="1:20" ht="15.75" customHeight="1" x14ac:dyDescent="0.25">
      <c r="A230" s="1"/>
      <c r="B230" s="1"/>
      <c r="C230" s="1"/>
      <c r="D230" s="1"/>
      <c r="E230" s="1"/>
      <c r="F230" s="1"/>
      <c r="G230" s="1"/>
      <c r="H230" s="1"/>
      <c r="I230" s="1"/>
      <c r="J230" s="1"/>
      <c r="K230" s="1"/>
      <c r="L230" s="1"/>
      <c r="M230" s="1"/>
      <c r="N230" s="1"/>
      <c r="O230" s="1"/>
      <c r="P230" s="1"/>
      <c r="Q230" s="1"/>
      <c r="R230" s="1"/>
      <c r="S230" s="1"/>
      <c r="T230" s="1"/>
    </row>
    <row r="231" spans="1:20" ht="15.75" customHeight="1" x14ac:dyDescent="0.25">
      <c r="A231" s="1"/>
      <c r="B231" s="1"/>
      <c r="C231" s="1"/>
      <c r="D231" s="1"/>
      <c r="E231" s="1"/>
      <c r="F231" s="1"/>
      <c r="G231" s="1"/>
      <c r="H231" s="1"/>
      <c r="I231" s="1"/>
      <c r="J231" s="1"/>
      <c r="K231" s="1"/>
      <c r="L231" s="1"/>
      <c r="M231" s="1"/>
      <c r="N231" s="1"/>
      <c r="O231" s="1"/>
      <c r="P231" s="1"/>
      <c r="Q231" s="1"/>
      <c r="R231" s="1"/>
      <c r="S231" s="1"/>
      <c r="T231" s="1"/>
    </row>
    <row r="232" spans="1:20" ht="15.75" customHeight="1" x14ac:dyDescent="0.25">
      <c r="A232" s="1"/>
      <c r="B232" s="1"/>
      <c r="C232" s="1"/>
      <c r="D232" s="1"/>
      <c r="E232" s="1"/>
      <c r="F232" s="1"/>
      <c r="G232" s="1"/>
      <c r="H232" s="1"/>
      <c r="I232" s="1"/>
      <c r="J232" s="1"/>
      <c r="K232" s="1"/>
      <c r="L232" s="1"/>
      <c r="M232" s="1"/>
      <c r="N232" s="1"/>
      <c r="O232" s="1"/>
      <c r="P232" s="1"/>
      <c r="Q232" s="1"/>
      <c r="R232" s="1"/>
      <c r="S232" s="1"/>
      <c r="T232" s="1"/>
    </row>
    <row r="233" spans="1:20" ht="15.75" customHeight="1" x14ac:dyDescent="0.25">
      <c r="A233" s="1"/>
      <c r="B233" s="1"/>
      <c r="C233" s="1"/>
      <c r="D233" s="1"/>
      <c r="E233" s="1"/>
      <c r="F233" s="1"/>
      <c r="G233" s="1"/>
      <c r="H233" s="1"/>
      <c r="I233" s="1"/>
      <c r="J233" s="1"/>
      <c r="K233" s="1"/>
      <c r="L233" s="1"/>
      <c r="M233" s="1"/>
      <c r="N233" s="1"/>
      <c r="O233" s="1"/>
      <c r="P233" s="1"/>
      <c r="Q233" s="1"/>
      <c r="R233" s="1"/>
      <c r="S233" s="1"/>
      <c r="T233" s="1"/>
    </row>
    <row r="234" spans="1:20" ht="15.75" customHeight="1" x14ac:dyDescent="0.25">
      <c r="A234" s="1"/>
      <c r="B234" s="1"/>
      <c r="C234" s="1"/>
      <c r="D234" s="1"/>
      <c r="E234" s="1"/>
      <c r="F234" s="1"/>
      <c r="G234" s="1"/>
      <c r="H234" s="1"/>
      <c r="I234" s="1"/>
      <c r="J234" s="1"/>
      <c r="K234" s="1"/>
      <c r="L234" s="1"/>
      <c r="M234" s="1"/>
      <c r="N234" s="1"/>
      <c r="O234" s="1"/>
      <c r="P234" s="1"/>
      <c r="Q234" s="1"/>
      <c r="R234" s="1"/>
      <c r="S234" s="1"/>
      <c r="T234" s="1"/>
    </row>
    <row r="235" spans="1:20" ht="15.75" customHeight="1" x14ac:dyDescent="0.25">
      <c r="A235" s="1"/>
      <c r="B235" s="1"/>
      <c r="C235" s="1"/>
      <c r="D235" s="1"/>
      <c r="E235" s="1"/>
      <c r="F235" s="1"/>
      <c r="G235" s="1"/>
      <c r="H235" s="1"/>
      <c r="I235" s="1"/>
      <c r="J235" s="1"/>
      <c r="K235" s="1"/>
      <c r="L235" s="1"/>
      <c r="M235" s="1"/>
      <c r="N235" s="1"/>
      <c r="O235" s="1"/>
      <c r="P235" s="1"/>
      <c r="Q235" s="1"/>
      <c r="R235" s="1"/>
      <c r="S235" s="1"/>
      <c r="T235" s="1"/>
    </row>
    <row r="236" spans="1:20" ht="15.75" customHeight="1" x14ac:dyDescent="0.25">
      <c r="A236" s="1"/>
      <c r="B236" s="1"/>
      <c r="C236" s="1"/>
      <c r="D236" s="1"/>
      <c r="E236" s="1"/>
      <c r="F236" s="1"/>
      <c r="G236" s="1"/>
      <c r="H236" s="1"/>
      <c r="I236" s="1"/>
      <c r="J236" s="1"/>
      <c r="K236" s="1"/>
      <c r="L236" s="1"/>
      <c r="M236" s="1"/>
      <c r="N236" s="1"/>
      <c r="O236" s="1"/>
      <c r="P236" s="1"/>
      <c r="Q236" s="1"/>
      <c r="R236" s="1"/>
      <c r="S236" s="1"/>
      <c r="T236" s="1"/>
    </row>
    <row r="237" spans="1:20" ht="15.75" customHeight="1" x14ac:dyDescent="0.25">
      <c r="A237" s="1"/>
      <c r="B237" s="1"/>
      <c r="C237" s="1"/>
      <c r="D237" s="1"/>
      <c r="E237" s="1"/>
      <c r="F237" s="1"/>
      <c r="G237" s="1"/>
      <c r="H237" s="1"/>
      <c r="I237" s="1"/>
      <c r="J237" s="1"/>
      <c r="K237" s="1"/>
      <c r="L237" s="1"/>
      <c r="M237" s="1"/>
      <c r="N237" s="1"/>
      <c r="O237" s="1"/>
      <c r="P237" s="1"/>
      <c r="Q237" s="1"/>
      <c r="R237" s="1"/>
      <c r="S237" s="1"/>
      <c r="T237" s="1"/>
    </row>
    <row r="238" spans="1:20" ht="15.75" customHeight="1" x14ac:dyDescent="0.25">
      <c r="A238" s="1"/>
      <c r="B238" s="1"/>
      <c r="C238" s="1"/>
      <c r="D238" s="1"/>
      <c r="E238" s="1"/>
      <c r="F238" s="1"/>
      <c r="G238" s="1"/>
      <c r="H238" s="1"/>
      <c r="I238" s="1"/>
      <c r="J238" s="1"/>
      <c r="K238" s="1"/>
      <c r="L238" s="1"/>
      <c r="M238" s="1"/>
      <c r="N238" s="1"/>
      <c r="O238" s="1"/>
      <c r="P238" s="1"/>
      <c r="Q238" s="1"/>
      <c r="R238" s="1"/>
      <c r="S238" s="1"/>
      <c r="T238" s="1"/>
    </row>
    <row r="239" spans="1:20" ht="15.75" customHeight="1" x14ac:dyDescent="0.25">
      <c r="A239" s="1"/>
      <c r="B239" s="1"/>
      <c r="C239" s="1"/>
      <c r="D239" s="1"/>
      <c r="E239" s="1"/>
      <c r="F239" s="1"/>
      <c r="G239" s="1"/>
      <c r="H239" s="1"/>
      <c r="I239" s="1"/>
      <c r="J239" s="1"/>
      <c r="K239" s="1"/>
      <c r="L239" s="1"/>
      <c r="M239" s="1"/>
      <c r="N239" s="1"/>
      <c r="O239" s="1"/>
      <c r="P239" s="1"/>
      <c r="Q239" s="1"/>
      <c r="R239" s="1"/>
      <c r="S239" s="1"/>
      <c r="T239" s="1"/>
    </row>
    <row r="240" spans="1:20" ht="15.75" customHeight="1" x14ac:dyDescent="0.25">
      <c r="A240" s="1"/>
      <c r="B240" s="1"/>
      <c r="C240" s="1"/>
      <c r="D240" s="1"/>
      <c r="E240" s="1"/>
      <c r="F240" s="1"/>
      <c r="G240" s="1"/>
      <c r="H240" s="1"/>
      <c r="I240" s="1"/>
      <c r="J240" s="1"/>
      <c r="K240" s="1"/>
      <c r="L240" s="1"/>
      <c r="M240" s="1"/>
      <c r="N240" s="1"/>
      <c r="O240" s="1"/>
      <c r="P240" s="1"/>
      <c r="Q240" s="1"/>
      <c r="R240" s="1"/>
      <c r="S240" s="1"/>
      <c r="T240" s="1"/>
    </row>
    <row r="241" spans="1:20" ht="15.75" customHeight="1" x14ac:dyDescent="0.25">
      <c r="A241" s="1"/>
      <c r="B241" s="1"/>
      <c r="C241" s="1"/>
      <c r="D241" s="1"/>
      <c r="E241" s="1"/>
      <c r="F241" s="1"/>
      <c r="G241" s="1"/>
      <c r="H241" s="1"/>
      <c r="I241" s="1"/>
      <c r="J241" s="1"/>
      <c r="K241" s="1"/>
      <c r="L241" s="1"/>
      <c r="M241" s="1"/>
      <c r="N241" s="1"/>
      <c r="O241" s="1"/>
      <c r="P241" s="1"/>
      <c r="Q241" s="1"/>
      <c r="R241" s="1"/>
      <c r="S241" s="1"/>
      <c r="T241" s="1"/>
    </row>
    <row r="242" spans="1:20" ht="15.75" customHeight="1" x14ac:dyDescent="0.25">
      <c r="A242" s="1"/>
      <c r="B242" s="1"/>
      <c r="C242" s="1"/>
      <c r="D242" s="1"/>
      <c r="E242" s="1"/>
      <c r="F242" s="1"/>
      <c r="G242" s="1"/>
      <c r="H242" s="1"/>
      <c r="I242" s="1"/>
      <c r="J242" s="1"/>
      <c r="K242" s="1"/>
      <c r="L242" s="1"/>
      <c r="M242" s="1"/>
      <c r="N242" s="1"/>
      <c r="O242" s="1"/>
      <c r="P242" s="1"/>
      <c r="Q242" s="1"/>
      <c r="R242" s="1"/>
      <c r="S242" s="1"/>
      <c r="T242" s="1"/>
    </row>
    <row r="243" spans="1:20" ht="15.75" customHeight="1" x14ac:dyDescent="0.25">
      <c r="A243" s="1"/>
      <c r="B243" s="1"/>
      <c r="C243" s="1"/>
      <c r="D243" s="1"/>
      <c r="E243" s="1"/>
      <c r="F243" s="1"/>
      <c r="G243" s="1"/>
      <c r="H243" s="1"/>
      <c r="I243" s="1"/>
      <c r="J243" s="1"/>
      <c r="K243" s="1"/>
      <c r="L243" s="1"/>
      <c r="M243" s="1"/>
      <c r="N243" s="1"/>
      <c r="O243" s="1"/>
      <c r="P243" s="1"/>
      <c r="Q243" s="1"/>
      <c r="R243" s="1"/>
      <c r="S243" s="1"/>
      <c r="T243" s="1"/>
    </row>
    <row r="244" spans="1:20" ht="15.75" customHeight="1" x14ac:dyDescent="0.25">
      <c r="A244" s="1"/>
      <c r="B244" s="1"/>
      <c r="C244" s="1"/>
      <c r="D244" s="1"/>
      <c r="E244" s="1"/>
      <c r="F244" s="1"/>
      <c r="G244" s="1"/>
      <c r="H244" s="1"/>
      <c r="I244" s="1"/>
      <c r="J244" s="1"/>
      <c r="K244" s="1"/>
      <c r="L244" s="1"/>
      <c r="M244" s="1"/>
      <c r="N244" s="1"/>
      <c r="O244" s="1"/>
      <c r="P244" s="1"/>
      <c r="Q244" s="1"/>
      <c r="R244" s="1"/>
      <c r="S244" s="1"/>
      <c r="T244" s="1"/>
    </row>
    <row r="245" spans="1:20" ht="15.75" customHeight="1" x14ac:dyDescent="0.25">
      <c r="A245" s="1"/>
      <c r="B245" s="1"/>
      <c r="C245" s="1"/>
      <c r="D245" s="1"/>
      <c r="E245" s="1"/>
      <c r="F245" s="1"/>
      <c r="G245" s="1"/>
      <c r="H245" s="1"/>
      <c r="I245" s="1"/>
      <c r="J245" s="1"/>
      <c r="K245" s="1"/>
      <c r="L245" s="1"/>
      <c r="M245" s="1"/>
      <c r="N245" s="1"/>
      <c r="O245" s="1"/>
      <c r="P245" s="1"/>
      <c r="Q245" s="1"/>
      <c r="R245" s="1"/>
      <c r="S245" s="1"/>
      <c r="T245" s="1"/>
    </row>
    <row r="246" spans="1:20" ht="15.75" customHeight="1" x14ac:dyDescent="0.25">
      <c r="A246" s="1"/>
      <c r="B246" s="1"/>
      <c r="C246" s="1"/>
      <c r="D246" s="1"/>
      <c r="E246" s="1"/>
      <c r="F246" s="1"/>
      <c r="G246" s="1"/>
      <c r="H246" s="1"/>
      <c r="I246" s="1"/>
      <c r="J246" s="1"/>
      <c r="K246" s="1"/>
      <c r="L246" s="1"/>
      <c r="M246" s="1"/>
      <c r="N246" s="1"/>
      <c r="O246" s="1"/>
      <c r="P246" s="1"/>
      <c r="Q246" s="1"/>
      <c r="R246" s="1"/>
      <c r="S246" s="1"/>
      <c r="T246" s="1"/>
    </row>
    <row r="247" spans="1:20" ht="15.75" customHeight="1" x14ac:dyDescent="0.25">
      <c r="A247" s="1"/>
      <c r="B247" s="1"/>
      <c r="C247" s="1"/>
      <c r="D247" s="1"/>
      <c r="E247" s="1"/>
      <c r="F247" s="1"/>
      <c r="G247" s="1"/>
      <c r="H247" s="1"/>
      <c r="I247" s="1"/>
      <c r="J247" s="1"/>
      <c r="K247" s="1"/>
      <c r="L247" s="1"/>
      <c r="M247" s="1"/>
      <c r="N247" s="1"/>
      <c r="O247" s="1"/>
      <c r="P247" s="1"/>
      <c r="Q247" s="1"/>
      <c r="R247" s="1"/>
      <c r="S247" s="1"/>
      <c r="T247" s="1"/>
    </row>
    <row r="248" spans="1:20" ht="15.75" customHeight="1" x14ac:dyDescent="0.25">
      <c r="A248" s="1"/>
      <c r="B248" s="1"/>
      <c r="C248" s="1"/>
      <c r="D248" s="1"/>
      <c r="E248" s="1"/>
      <c r="F248" s="1"/>
      <c r="G248" s="1"/>
      <c r="H248" s="1"/>
      <c r="I248" s="1"/>
      <c r="J248" s="1"/>
      <c r="K248" s="1"/>
      <c r="L248" s="1"/>
      <c r="M248" s="1"/>
      <c r="N248" s="1"/>
      <c r="O248" s="1"/>
      <c r="P248" s="1"/>
      <c r="Q248" s="1"/>
      <c r="R248" s="1"/>
      <c r="S248" s="1"/>
      <c r="T248" s="1"/>
    </row>
    <row r="249" spans="1:20" ht="15.75" customHeight="1" x14ac:dyDescent="0.25">
      <c r="A249" s="1"/>
      <c r="B249" s="1"/>
      <c r="C249" s="1"/>
      <c r="D249" s="1"/>
      <c r="E249" s="1"/>
      <c r="F249" s="1"/>
      <c r="G249" s="1"/>
      <c r="H249" s="1"/>
      <c r="I249" s="1"/>
      <c r="J249" s="1"/>
      <c r="K249" s="1"/>
      <c r="L249" s="1"/>
      <c r="M249" s="1"/>
      <c r="N249" s="1"/>
      <c r="O249" s="1"/>
      <c r="P249" s="1"/>
      <c r="Q249" s="1"/>
      <c r="R249" s="1"/>
      <c r="S249" s="1"/>
      <c r="T249" s="1"/>
    </row>
    <row r="250" spans="1:20" ht="15.75" customHeight="1" x14ac:dyDescent="0.25">
      <c r="A250" s="1"/>
      <c r="B250" s="1"/>
      <c r="C250" s="1"/>
      <c r="D250" s="1"/>
      <c r="E250" s="1"/>
      <c r="F250" s="1"/>
      <c r="G250" s="1"/>
      <c r="H250" s="1"/>
      <c r="I250" s="1"/>
      <c r="J250" s="1"/>
      <c r="K250" s="1"/>
      <c r="L250" s="1"/>
      <c r="M250" s="1"/>
      <c r="N250" s="1"/>
      <c r="O250" s="1"/>
      <c r="P250" s="1"/>
      <c r="Q250" s="1"/>
      <c r="R250" s="1"/>
      <c r="S250" s="1"/>
      <c r="T250" s="1"/>
    </row>
    <row r="251" spans="1:20" ht="15.75" customHeight="1" x14ac:dyDescent="0.25">
      <c r="A251" s="1"/>
      <c r="B251" s="1"/>
      <c r="C251" s="1"/>
      <c r="D251" s="1"/>
      <c r="E251" s="1"/>
      <c r="F251" s="1"/>
      <c r="G251" s="1"/>
      <c r="H251" s="1"/>
      <c r="I251" s="1"/>
      <c r="J251" s="1"/>
      <c r="K251" s="1"/>
      <c r="L251" s="1"/>
      <c r="M251" s="1"/>
      <c r="N251" s="1"/>
      <c r="O251" s="1"/>
      <c r="P251" s="1"/>
      <c r="Q251" s="1"/>
      <c r="R251" s="1"/>
      <c r="S251" s="1"/>
      <c r="T251" s="1"/>
    </row>
    <row r="252" spans="1:20" ht="15.75" customHeight="1" x14ac:dyDescent="0.25">
      <c r="A252" s="1"/>
      <c r="B252" s="1"/>
      <c r="C252" s="1"/>
      <c r="D252" s="1"/>
      <c r="E252" s="1"/>
      <c r="F252" s="1"/>
      <c r="G252" s="1"/>
      <c r="H252" s="1"/>
      <c r="I252" s="1"/>
      <c r="J252" s="1"/>
      <c r="K252" s="1"/>
      <c r="L252" s="1"/>
      <c r="M252" s="1"/>
      <c r="N252" s="1"/>
      <c r="O252" s="1"/>
      <c r="P252" s="1"/>
      <c r="Q252" s="1"/>
      <c r="R252" s="1"/>
      <c r="S252" s="1"/>
      <c r="T252" s="1"/>
    </row>
    <row r="253" spans="1:20" ht="15.75" customHeight="1" x14ac:dyDescent="0.25">
      <c r="A253" s="1"/>
      <c r="B253" s="1"/>
      <c r="C253" s="1"/>
      <c r="D253" s="1"/>
      <c r="E253" s="1"/>
      <c r="F253" s="1"/>
      <c r="G253" s="1"/>
      <c r="H253" s="1"/>
      <c r="I253" s="1"/>
      <c r="J253" s="1"/>
      <c r="K253" s="1"/>
      <c r="L253" s="1"/>
      <c r="M253" s="1"/>
      <c r="N253" s="1"/>
      <c r="O253" s="1"/>
      <c r="P253" s="1"/>
      <c r="Q253" s="1"/>
      <c r="R253" s="1"/>
      <c r="S253" s="1"/>
      <c r="T253" s="1"/>
    </row>
    <row r="254" spans="1:20" ht="15.75" customHeight="1" x14ac:dyDescent="0.25">
      <c r="A254" s="1"/>
      <c r="B254" s="1"/>
      <c r="C254" s="1"/>
      <c r="D254" s="1"/>
      <c r="E254" s="1"/>
      <c r="F254" s="1"/>
      <c r="G254" s="1"/>
      <c r="H254" s="1"/>
      <c r="I254" s="1"/>
      <c r="J254" s="1"/>
      <c r="K254" s="1"/>
      <c r="L254" s="1"/>
      <c r="M254" s="1"/>
      <c r="N254" s="1"/>
      <c r="O254" s="1"/>
      <c r="P254" s="1"/>
      <c r="Q254" s="1"/>
      <c r="R254" s="1"/>
      <c r="S254" s="1"/>
      <c r="T254" s="1"/>
    </row>
    <row r="255" spans="1:20" ht="15.75" customHeight="1" x14ac:dyDescent="0.25">
      <c r="A255" s="1"/>
      <c r="B255" s="1"/>
      <c r="C255" s="1"/>
      <c r="D255" s="1"/>
      <c r="E255" s="1"/>
      <c r="F255" s="1"/>
      <c r="G255" s="1"/>
      <c r="H255" s="1"/>
      <c r="I255" s="1"/>
      <c r="J255" s="1"/>
      <c r="K255" s="1"/>
      <c r="L255" s="1"/>
      <c r="M255" s="1"/>
      <c r="N255" s="1"/>
      <c r="O255" s="1"/>
      <c r="P255" s="1"/>
      <c r="Q255" s="1"/>
      <c r="R255" s="1"/>
      <c r="S255" s="1"/>
      <c r="T255" s="1"/>
    </row>
    <row r="256" spans="1:20" ht="15.75" customHeight="1" x14ac:dyDescent="0.25">
      <c r="A256" s="1"/>
      <c r="B256" s="1"/>
      <c r="C256" s="1"/>
      <c r="D256" s="1"/>
      <c r="E256" s="1"/>
      <c r="F256" s="1"/>
      <c r="G256" s="1"/>
      <c r="H256" s="1"/>
      <c r="I256" s="1"/>
      <c r="J256" s="1"/>
      <c r="K256" s="1"/>
      <c r="L256" s="1"/>
      <c r="M256" s="1"/>
      <c r="N256" s="1"/>
      <c r="O256" s="1"/>
      <c r="P256" s="1"/>
      <c r="Q256" s="1"/>
      <c r="R256" s="1"/>
      <c r="S256" s="1"/>
      <c r="T256" s="1"/>
    </row>
    <row r="257" spans="1:20" ht="15.75" customHeight="1" x14ac:dyDescent="0.25">
      <c r="A257" s="1"/>
      <c r="B257" s="1"/>
      <c r="C257" s="1"/>
      <c r="D257" s="1"/>
      <c r="E257" s="1"/>
      <c r="F257" s="1"/>
      <c r="G257" s="1"/>
      <c r="H257" s="1"/>
      <c r="I257" s="1"/>
      <c r="J257" s="1"/>
      <c r="K257" s="1"/>
      <c r="L257" s="1"/>
      <c r="M257" s="1"/>
      <c r="N257" s="1"/>
      <c r="O257" s="1"/>
      <c r="P257" s="1"/>
      <c r="Q257" s="1"/>
      <c r="R257" s="1"/>
      <c r="S257" s="1"/>
      <c r="T257" s="1"/>
    </row>
    <row r="258" spans="1:20" ht="15.75" customHeight="1" x14ac:dyDescent="0.25">
      <c r="A258" s="1"/>
      <c r="B258" s="1"/>
      <c r="C258" s="1"/>
      <c r="D258" s="1"/>
      <c r="E258" s="1"/>
      <c r="F258" s="1"/>
      <c r="G258" s="1"/>
      <c r="H258" s="1"/>
      <c r="I258" s="1"/>
      <c r="J258" s="1"/>
      <c r="K258" s="1"/>
      <c r="L258" s="1"/>
      <c r="M258" s="1"/>
      <c r="N258" s="1"/>
      <c r="O258" s="1"/>
      <c r="P258" s="1"/>
      <c r="Q258" s="1"/>
      <c r="R258" s="1"/>
      <c r="S258" s="1"/>
      <c r="T258" s="1"/>
    </row>
    <row r="259" spans="1:20" ht="15.75" customHeight="1" x14ac:dyDescent="0.25">
      <c r="A259" s="1"/>
      <c r="B259" s="1"/>
      <c r="C259" s="1"/>
      <c r="D259" s="1"/>
      <c r="E259" s="1"/>
      <c r="F259" s="1"/>
      <c r="G259" s="1"/>
      <c r="H259" s="1"/>
      <c r="I259" s="1"/>
      <c r="J259" s="1"/>
      <c r="K259" s="1"/>
      <c r="L259" s="1"/>
      <c r="M259" s="1"/>
      <c r="N259" s="1"/>
      <c r="O259" s="1"/>
      <c r="P259" s="1"/>
      <c r="Q259" s="1"/>
      <c r="R259" s="1"/>
      <c r="S259" s="1"/>
      <c r="T259" s="1"/>
    </row>
    <row r="260" spans="1:20" ht="15.75" customHeight="1" x14ac:dyDescent="0.25">
      <c r="A260" s="1"/>
      <c r="B260" s="1"/>
      <c r="C260" s="1"/>
      <c r="D260" s="1"/>
      <c r="E260" s="1"/>
      <c r="F260" s="1"/>
      <c r="G260" s="1"/>
      <c r="H260" s="1"/>
      <c r="I260" s="1"/>
      <c r="J260" s="1"/>
      <c r="K260" s="1"/>
      <c r="L260" s="1"/>
      <c r="M260" s="1"/>
      <c r="N260" s="1"/>
      <c r="O260" s="1"/>
      <c r="P260" s="1"/>
      <c r="Q260" s="1"/>
      <c r="R260" s="1"/>
      <c r="S260" s="1"/>
      <c r="T260" s="1"/>
    </row>
    <row r="261" spans="1:20" ht="15.75" customHeight="1" x14ac:dyDescent="0.25">
      <c r="A261" s="1"/>
      <c r="B261" s="1"/>
      <c r="C261" s="1"/>
      <c r="D261" s="1"/>
      <c r="E261" s="1"/>
      <c r="F261" s="1"/>
      <c r="G261" s="1"/>
      <c r="H261" s="1"/>
      <c r="I261" s="1"/>
      <c r="J261" s="1"/>
      <c r="K261" s="1"/>
      <c r="L261" s="1"/>
      <c r="M261" s="1"/>
      <c r="N261" s="1"/>
      <c r="O261" s="1"/>
      <c r="P261" s="1"/>
      <c r="Q261" s="1"/>
      <c r="R261" s="1"/>
      <c r="S261" s="1"/>
      <c r="T261" s="1"/>
    </row>
    <row r="262" spans="1:20" ht="15.75" customHeight="1" x14ac:dyDescent="0.25">
      <c r="A262" s="1"/>
      <c r="B262" s="1"/>
      <c r="C262" s="1"/>
      <c r="D262" s="1"/>
      <c r="E262" s="1"/>
      <c r="F262" s="1"/>
      <c r="G262" s="1"/>
      <c r="H262" s="1"/>
      <c r="I262" s="1"/>
      <c r="J262" s="1"/>
      <c r="K262" s="1"/>
      <c r="L262" s="1"/>
      <c r="M262" s="1"/>
      <c r="N262" s="1"/>
      <c r="O262" s="1"/>
      <c r="P262" s="1"/>
      <c r="Q262" s="1"/>
      <c r="R262" s="1"/>
      <c r="S262" s="1"/>
      <c r="T262" s="1"/>
    </row>
    <row r="263" spans="1:20" ht="15.75" customHeight="1" x14ac:dyDescent="0.25">
      <c r="A263" s="1"/>
      <c r="B263" s="1"/>
      <c r="C263" s="1"/>
      <c r="D263" s="1"/>
      <c r="E263" s="1"/>
      <c r="F263" s="1"/>
      <c r="G263" s="1"/>
      <c r="H263" s="1"/>
      <c r="I263" s="1"/>
      <c r="J263" s="1"/>
      <c r="K263" s="1"/>
      <c r="L263" s="1"/>
      <c r="M263" s="1"/>
      <c r="N263" s="1"/>
      <c r="O263" s="1"/>
      <c r="P263" s="1"/>
      <c r="Q263" s="1"/>
      <c r="R263" s="1"/>
      <c r="S263" s="1"/>
      <c r="T263" s="1"/>
    </row>
    <row r="264" spans="1:20" ht="15.75" customHeight="1" x14ac:dyDescent="0.25">
      <c r="A264" s="1"/>
      <c r="B264" s="1"/>
      <c r="C264" s="1"/>
      <c r="D264" s="1"/>
      <c r="E264" s="1"/>
      <c r="F264" s="1"/>
      <c r="G264" s="1"/>
      <c r="H264" s="1"/>
      <c r="I264" s="1"/>
      <c r="J264" s="1"/>
      <c r="K264" s="1"/>
      <c r="L264" s="1"/>
      <c r="M264" s="1"/>
      <c r="N264" s="1"/>
      <c r="O264" s="1"/>
      <c r="P264" s="1"/>
      <c r="Q264" s="1"/>
      <c r="R264" s="1"/>
      <c r="S264" s="1"/>
      <c r="T264" s="1"/>
    </row>
    <row r="265" spans="1:20" ht="15.75" customHeight="1" x14ac:dyDescent="0.25">
      <c r="A265" s="1"/>
      <c r="B265" s="1"/>
      <c r="C265" s="1"/>
      <c r="D265" s="1"/>
      <c r="E265" s="1"/>
      <c r="F265" s="1"/>
      <c r="G265" s="1"/>
      <c r="H265" s="1"/>
      <c r="I265" s="1"/>
      <c r="J265" s="1"/>
      <c r="K265" s="1"/>
      <c r="L265" s="1"/>
      <c r="M265" s="1"/>
      <c r="N265" s="1"/>
      <c r="O265" s="1"/>
      <c r="P265" s="1"/>
      <c r="Q265" s="1"/>
      <c r="R265" s="1"/>
      <c r="S265" s="1"/>
      <c r="T265" s="1"/>
    </row>
    <row r="266" spans="1:20" ht="15.75" customHeight="1" x14ac:dyDescent="0.25">
      <c r="A266" s="1"/>
      <c r="B266" s="1"/>
      <c r="C266" s="1"/>
      <c r="D266" s="1"/>
      <c r="E266" s="1"/>
      <c r="F266" s="1"/>
      <c r="G266" s="1"/>
      <c r="H266" s="1"/>
      <c r="I266" s="1"/>
      <c r="J266" s="1"/>
      <c r="K266" s="1"/>
      <c r="L266" s="1"/>
      <c r="M266" s="1"/>
      <c r="N266" s="1"/>
      <c r="O266" s="1"/>
      <c r="P266" s="1"/>
      <c r="Q266" s="1"/>
      <c r="R266" s="1"/>
      <c r="S266" s="1"/>
      <c r="T266" s="1"/>
    </row>
    <row r="267" spans="1:20" ht="15.75" customHeight="1" x14ac:dyDescent="0.25">
      <c r="A267" s="1"/>
      <c r="B267" s="1"/>
      <c r="C267" s="1"/>
      <c r="D267" s="1"/>
      <c r="E267" s="1"/>
      <c r="F267" s="1"/>
      <c r="G267" s="1"/>
      <c r="H267" s="1"/>
      <c r="I267" s="1"/>
      <c r="J267" s="1"/>
      <c r="K267" s="1"/>
      <c r="L267" s="1"/>
      <c r="M267" s="1"/>
      <c r="N267" s="1"/>
      <c r="O267" s="1"/>
      <c r="P267" s="1"/>
      <c r="Q267" s="1"/>
      <c r="R267" s="1"/>
      <c r="S267" s="1"/>
      <c r="T267" s="1"/>
    </row>
    <row r="268" spans="1:20" ht="15.75" customHeight="1" x14ac:dyDescent="0.25">
      <c r="A268" s="1"/>
      <c r="B268" s="1"/>
      <c r="C268" s="1"/>
      <c r="D268" s="1"/>
      <c r="E268" s="1"/>
      <c r="F268" s="1"/>
      <c r="G268" s="1"/>
      <c r="H268" s="1"/>
      <c r="I268" s="1"/>
      <c r="J268" s="1"/>
      <c r="K268" s="1"/>
      <c r="L268" s="1"/>
      <c r="M268" s="1"/>
      <c r="N268" s="1"/>
      <c r="O268" s="1"/>
      <c r="P268" s="1"/>
      <c r="Q268" s="1"/>
      <c r="R268" s="1"/>
      <c r="S268" s="1"/>
      <c r="T268" s="1"/>
    </row>
    <row r="269" spans="1:20" ht="15.75" customHeight="1" x14ac:dyDescent="0.25">
      <c r="A269" s="1"/>
      <c r="B269" s="1"/>
      <c r="C269" s="1"/>
      <c r="D269" s="1"/>
      <c r="E269" s="1"/>
      <c r="F269" s="1"/>
      <c r="G269" s="1"/>
      <c r="H269" s="1"/>
      <c r="I269" s="1"/>
      <c r="J269" s="1"/>
      <c r="K269" s="1"/>
      <c r="L269" s="1"/>
      <c r="M269" s="1"/>
      <c r="N269" s="1"/>
      <c r="O269" s="1"/>
      <c r="P269" s="1"/>
      <c r="Q269" s="1"/>
      <c r="R269" s="1"/>
      <c r="S269" s="1"/>
      <c r="T269" s="1"/>
    </row>
    <row r="270" spans="1:20" ht="15.75" customHeight="1" x14ac:dyDescent="0.25">
      <c r="A270" s="1"/>
      <c r="B270" s="1"/>
      <c r="C270" s="1"/>
      <c r="D270" s="1"/>
      <c r="E270" s="1"/>
      <c r="F270" s="1"/>
      <c r="G270" s="1"/>
      <c r="H270" s="1"/>
      <c r="I270" s="1"/>
      <c r="J270" s="1"/>
      <c r="K270" s="1"/>
      <c r="L270" s="1"/>
      <c r="M270" s="1"/>
      <c r="N270" s="1"/>
      <c r="O270" s="1"/>
      <c r="P270" s="1"/>
      <c r="Q270" s="1"/>
      <c r="R270" s="1"/>
      <c r="S270" s="1"/>
      <c r="T270" s="1"/>
    </row>
    <row r="271" spans="1:20" ht="15.75" customHeight="1" x14ac:dyDescent="0.25">
      <c r="A271" s="1"/>
      <c r="B271" s="1"/>
      <c r="C271" s="1"/>
      <c r="D271" s="1"/>
      <c r="E271" s="1"/>
      <c r="F271" s="1"/>
      <c r="G271" s="1"/>
      <c r="H271" s="1"/>
      <c r="I271" s="1"/>
      <c r="J271" s="1"/>
      <c r="K271" s="1"/>
      <c r="L271" s="1"/>
      <c r="M271" s="1"/>
      <c r="N271" s="1"/>
      <c r="O271" s="1"/>
      <c r="P271" s="1"/>
      <c r="Q271" s="1"/>
      <c r="R271" s="1"/>
      <c r="S271" s="1"/>
      <c r="T271" s="1"/>
    </row>
    <row r="272" spans="1:20" ht="15.75" customHeight="1" x14ac:dyDescent="0.25">
      <c r="A272" s="1"/>
      <c r="B272" s="1"/>
      <c r="C272" s="1"/>
      <c r="D272" s="1"/>
      <c r="E272" s="1"/>
      <c r="F272" s="1"/>
      <c r="G272" s="1"/>
      <c r="H272" s="1"/>
      <c r="I272" s="1"/>
      <c r="J272" s="1"/>
      <c r="K272" s="1"/>
      <c r="L272" s="1"/>
      <c r="M272" s="1"/>
      <c r="N272" s="1"/>
      <c r="O272" s="1"/>
      <c r="P272" s="1"/>
      <c r="Q272" s="1"/>
      <c r="R272" s="1"/>
      <c r="S272" s="1"/>
      <c r="T272" s="1"/>
    </row>
    <row r="273" spans="1:20" ht="15.75" customHeight="1" x14ac:dyDescent="0.25">
      <c r="A273" s="1"/>
      <c r="B273" s="1"/>
      <c r="C273" s="1"/>
      <c r="D273" s="1"/>
      <c r="E273" s="1"/>
      <c r="F273" s="1"/>
      <c r="G273" s="1"/>
      <c r="H273" s="1"/>
      <c r="I273" s="1"/>
      <c r="J273" s="1"/>
      <c r="K273" s="1"/>
      <c r="L273" s="1"/>
      <c r="M273" s="1"/>
      <c r="N273" s="1"/>
      <c r="O273" s="1"/>
      <c r="P273" s="1"/>
      <c r="Q273" s="1"/>
      <c r="R273" s="1"/>
      <c r="S273" s="1"/>
      <c r="T273" s="1"/>
    </row>
    <row r="274" spans="1:20" ht="15.75" customHeight="1" x14ac:dyDescent="0.25">
      <c r="A274" s="1"/>
      <c r="B274" s="1"/>
      <c r="C274" s="1"/>
      <c r="D274" s="1"/>
      <c r="E274" s="1"/>
      <c r="F274" s="1"/>
      <c r="G274" s="1"/>
      <c r="H274" s="1"/>
      <c r="I274" s="1"/>
      <c r="J274" s="1"/>
      <c r="K274" s="1"/>
      <c r="L274" s="1"/>
      <c r="M274" s="1"/>
      <c r="N274" s="1"/>
      <c r="O274" s="1"/>
      <c r="P274" s="1"/>
      <c r="Q274" s="1"/>
      <c r="R274" s="1"/>
      <c r="S274" s="1"/>
      <c r="T274" s="1"/>
    </row>
    <row r="275" spans="1:20" ht="15.75" customHeight="1" x14ac:dyDescent="0.25">
      <c r="A275" s="1"/>
      <c r="B275" s="1"/>
      <c r="C275" s="1"/>
      <c r="D275" s="1"/>
      <c r="E275" s="1"/>
      <c r="F275" s="1"/>
      <c r="G275" s="1"/>
      <c r="H275" s="1"/>
      <c r="I275" s="1"/>
      <c r="J275" s="1"/>
      <c r="K275" s="1"/>
      <c r="L275" s="1"/>
      <c r="M275" s="1"/>
      <c r="N275" s="1"/>
      <c r="O275" s="1"/>
      <c r="P275" s="1"/>
      <c r="Q275" s="1"/>
      <c r="R275" s="1"/>
      <c r="S275" s="1"/>
      <c r="T275" s="1"/>
    </row>
    <row r="276" spans="1:20" ht="15.75" customHeight="1" x14ac:dyDescent="0.25">
      <c r="A276" s="1"/>
      <c r="B276" s="1"/>
      <c r="C276" s="1"/>
      <c r="D276" s="1"/>
      <c r="E276" s="1"/>
      <c r="F276" s="1"/>
      <c r="G276" s="1"/>
      <c r="H276" s="1"/>
      <c r="I276" s="1"/>
      <c r="J276" s="1"/>
      <c r="K276" s="1"/>
      <c r="L276" s="1"/>
      <c r="M276" s="1"/>
      <c r="N276" s="1"/>
      <c r="O276" s="1"/>
      <c r="P276" s="1"/>
      <c r="Q276" s="1"/>
      <c r="R276" s="1"/>
      <c r="S276" s="1"/>
      <c r="T276" s="1"/>
    </row>
    <row r="277" spans="1:20" ht="15.75" customHeight="1" x14ac:dyDescent="0.25">
      <c r="A277" s="1"/>
      <c r="B277" s="1"/>
      <c r="C277" s="1"/>
      <c r="D277" s="1"/>
      <c r="E277" s="1"/>
      <c r="F277" s="1"/>
      <c r="G277" s="1"/>
      <c r="H277" s="1"/>
      <c r="I277" s="1"/>
      <c r="J277" s="1"/>
      <c r="K277" s="1"/>
      <c r="L277" s="1"/>
      <c r="M277" s="1"/>
      <c r="N277" s="1"/>
      <c r="O277" s="1"/>
      <c r="P277" s="1"/>
      <c r="Q277" s="1"/>
      <c r="R277" s="1"/>
      <c r="S277" s="1"/>
      <c r="T277" s="1"/>
    </row>
    <row r="278" spans="1:20" ht="15.75" customHeight="1" x14ac:dyDescent="0.25">
      <c r="A278" s="1"/>
      <c r="B278" s="1"/>
      <c r="C278" s="1"/>
      <c r="D278" s="1"/>
      <c r="E278" s="1"/>
      <c r="F278" s="1"/>
      <c r="G278" s="1"/>
      <c r="H278" s="1"/>
      <c r="I278" s="1"/>
      <c r="J278" s="1"/>
      <c r="K278" s="1"/>
      <c r="L278" s="1"/>
      <c r="M278" s="1"/>
      <c r="N278" s="1"/>
      <c r="O278" s="1"/>
      <c r="P278" s="1"/>
      <c r="Q278" s="1"/>
      <c r="R278" s="1"/>
      <c r="S278" s="1"/>
      <c r="T278" s="1"/>
    </row>
    <row r="279" spans="1:20" ht="15.75" customHeight="1" x14ac:dyDescent="0.25">
      <c r="A279" s="1"/>
      <c r="B279" s="1"/>
      <c r="C279" s="1"/>
      <c r="D279" s="1"/>
      <c r="E279" s="1"/>
      <c r="F279" s="1"/>
      <c r="G279" s="1"/>
      <c r="H279" s="1"/>
      <c r="I279" s="1"/>
      <c r="J279" s="1"/>
      <c r="K279" s="1"/>
      <c r="L279" s="1"/>
      <c r="M279" s="1"/>
      <c r="N279" s="1"/>
      <c r="O279" s="1"/>
      <c r="P279" s="1"/>
      <c r="Q279" s="1"/>
      <c r="R279" s="1"/>
      <c r="S279" s="1"/>
      <c r="T279" s="1"/>
    </row>
    <row r="280" spans="1:20" ht="15.75" customHeight="1" x14ac:dyDescent="0.25">
      <c r="A280" s="1"/>
      <c r="B280" s="1"/>
      <c r="C280" s="1"/>
      <c r="D280" s="1"/>
      <c r="E280" s="1"/>
      <c r="F280" s="1"/>
      <c r="G280" s="1"/>
      <c r="H280" s="1"/>
      <c r="I280" s="1"/>
      <c r="J280" s="1"/>
      <c r="K280" s="1"/>
      <c r="L280" s="1"/>
      <c r="M280" s="1"/>
      <c r="N280" s="1"/>
      <c r="O280" s="1"/>
      <c r="P280" s="1"/>
      <c r="Q280" s="1"/>
      <c r="R280" s="1"/>
      <c r="S280" s="1"/>
      <c r="T280" s="1"/>
    </row>
    <row r="281" spans="1:20" ht="15.75" customHeight="1" x14ac:dyDescent="0.25">
      <c r="A281" s="1"/>
      <c r="B281" s="1"/>
      <c r="C281" s="1"/>
      <c r="D281" s="1"/>
      <c r="E281" s="1"/>
      <c r="F281" s="1"/>
      <c r="G281" s="1"/>
      <c r="H281" s="1"/>
      <c r="I281" s="1"/>
      <c r="J281" s="1"/>
      <c r="K281" s="1"/>
      <c r="L281" s="1"/>
      <c r="M281" s="1"/>
      <c r="N281" s="1"/>
      <c r="O281" s="1"/>
      <c r="P281" s="1"/>
      <c r="Q281" s="1"/>
      <c r="R281" s="1"/>
      <c r="S281" s="1"/>
      <c r="T281" s="1"/>
    </row>
    <row r="282" spans="1:20" ht="15.75" customHeight="1" x14ac:dyDescent="0.25">
      <c r="A282" s="1"/>
      <c r="B282" s="1"/>
      <c r="C282" s="1"/>
      <c r="D282" s="1"/>
      <c r="E282" s="1"/>
      <c r="F282" s="1"/>
      <c r="G282" s="1"/>
      <c r="H282" s="1"/>
      <c r="I282" s="1"/>
      <c r="J282" s="1"/>
      <c r="K282" s="1"/>
      <c r="L282" s="1"/>
      <c r="M282" s="1"/>
      <c r="N282" s="1"/>
      <c r="O282" s="1"/>
      <c r="P282" s="1"/>
      <c r="Q282" s="1"/>
      <c r="R282" s="1"/>
      <c r="S282" s="1"/>
      <c r="T282" s="1"/>
    </row>
    <row r="283" spans="1:20" ht="15.75" customHeight="1" x14ac:dyDescent="0.25">
      <c r="A283" s="1"/>
      <c r="B283" s="1"/>
      <c r="C283" s="1"/>
      <c r="D283" s="1"/>
      <c r="E283" s="1"/>
      <c r="F283" s="1"/>
      <c r="G283" s="1"/>
      <c r="H283" s="1"/>
      <c r="I283" s="1"/>
      <c r="J283" s="1"/>
      <c r="K283" s="1"/>
      <c r="L283" s="1"/>
      <c r="M283" s="1"/>
      <c r="N283" s="1"/>
      <c r="O283" s="1"/>
      <c r="P283" s="1"/>
      <c r="Q283" s="1"/>
      <c r="R283" s="1"/>
      <c r="S283" s="1"/>
      <c r="T283" s="1"/>
    </row>
    <row r="284" spans="1:20" ht="15.75" customHeight="1" x14ac:dyDescent="0.25">
      <c r="A284" s="1"/>
      <c r="B284" s="1"/>
      <c r="C284" s="1"/>
      <c r="D284" s="1"/>
      <c r="E284" s="1"/>
      <c r="F284" s="1"/>
      <c r="G284" s="1"/>
      <c r="H284" s="1"/>
      <c r="I284" s="1"/>
      <c r="J284" s="1"/>
      <c r="K284" s="1"/>
      <c r="L284" s="1"/>
      <c r="M284" s="1"/>
      <c r="N284" s="1"/>
      <c r="O284" s="1"/>
      <c r="P284" s="1"/>
      <c r="Q284" s="1"/>
      <c r="R284" s="1"/>
      <c r="S284" s="1"/>
      <c r="T284" s="1"/>
    </row>
    <row r="285" spans="1:20" ht="15.75" customHeight="1" x14ac:dyDescent="0.25">
      <c r="A285" s="1"/>
      <c r="B285" s="1"/>
      <c r="C285" s="1"/>
      <c r="D285" s="1"/>
      <c r="E285" s="1"/>
      <c r="F285" s="1"/>
      <c r="G285" s="1"/>
      <c r="H285" s="1"/>
      <c r="I285" s="1"/>
      <c r="J285" s="1"/>
      <c r="K285" s="1"/>
      <c r="L285" s="1"/>
      <c r="M285" s="1"/>
      <c r="N285" s="1"/>
      <c r="O285" s="1"/>
      <c r="P285" s="1"/>
      <c r="Q285" s="1"/>
      <c r="R285" s="1"/>
      <c r="S285" s="1"/>
      <c r="T285" s="1"/>
    </row>
    <row r="286" spans="1:20" ht="15.75" customHeight="1" x14ac:dyDescent="0.25">
      <c r="A286" s="1"/>
      <c r="B286" s="1"/>
      <c r="C286" s="1"/>
      <c r="D286" s="1"/>
      <c r="E286" s="1"/>
      <c r="F286" s="1"/>
      <c r="G286" s="1"/>
      <c r="H286" s="1"/>
      <c r="I286" s="1"/>
      <c r="J286" s="1"/>
      <c r="K286" s="1"/>
      <c r="L286" s="1"/>
      <c r="M286" s="1"/>
      <c r="N286" s="1"/>
      <c r="O286" s="1"/>
      <c r="P286" s="1"/>
      <c r="Q286" s="1"/>
      <c r="R286" s="1"/>
      <c r="S286" s="1"/>
      <c r="T286" s="1"/>
    </row>
    <row r="287" spans="1:20" ht="15.75" customHeight="1" x14ac:dyDescent="0.25">
      <c r="A287" s="1"/>
      <c r="B287" s="1"/>
      <c r="C287" s="1"/>
      <c r="D287" s="1"/>
      <c r="E287" s="1"/>
      <c r="F287" s="1"/>
      <c r="G287" s="1"/>
      <c r="H287" s="1"/>
      <c r="I287" s="1"/>
      <c r="J287" s="1"/>
      <c r="K287" s="1"/>
      <c r="L287" s="1"/>
      <c r="M287" s="1"/>
      <c r="N287" s="1"/>
      <c r="O287" s="1"/>
      <c r="P287" s="1"/>
      <c r="Q287" s="1"/>
      <c r="R287" s="1"/>
      <c r="S287" s="1"/>
      <c r="T287" s="1"/>
    </row>
    <row r="288" spans="1:20" ht="15.75" customHeight="1" x14ac:dyDescent="0.25">
      <c r="A288" s="1"/>
      <c r="B288" s="1"/>
      <c r="C288" s="1"/>
      <c r="D288" s="1"/>
      <c r="E288" s="1"/>
      <c r="F288" s="1"/>
      <c r="G288" s="1"/>
      <c r="H288" s="1"/>
      <c r="I288" s="1"/>
      <c r="J288" s="1"/>
      <c r="K288" s="1"/>
      <c r="L288" s="1"/>
      <c r="M288" s="1"/>
      <c r="N288" s="1"/>
      <c r="O288" s="1"/>
      <c r="P288" s="1"/>
      <c r="Q288" s="1"/>
      <c r="R288" s="1"/>
      <c r="S288" s="1"/>
      <c r="T288" s="1"/>
    </row>
    <row r="289" spans="1:20" ht="15.75" customHeight="1" x14ac:dyDescent="0.25">
      <c r="A289" s="1"/>
      <c r="B289" s="1"/>
      <c r="C289" s="1"/>
      <c r="D289" s="1"/>
      <c r="E289" s="1"/>
      <c r="F289" s="1"/>
      <c r="G289" s="1"/>
      <c r="H289" s="1"/>
      <c r="I289" s="1"/>
      <c r="J289" s="1"/>
      <c r="K289" s="1"/>
      <c r="L289" s="1"/>
      <c r="M289" s="1"/>
      <c r="N289" s="1"/>
      <c r="O289" s="1"/>
      <c r="P289" s="1"/>
      <c r="Q289" s="1"/>
      <c r="R289" s="1"/>
      <c r="S289" s="1"/>
      <c r="T289" s="1"/>
    </row>
    <row r="290" spans="1:20" ht="15.75" customHeight="1" x14ac:dyDescent="0.25">
      <c r="A290" s="1"/>
      <c r="B290" s="1"/>
      <c r="C290" s="1"/>
      <c r="D290" s="1"/>
      <c r="E290" s="1"/>
      <c r="F290" s="1"/>
      <c r="G290" s="1"/>
      <c r="H290" s="1"/>
      <c r="I290" s="1"/>
      <c r="J290" s="1"/>
      <c r="K290" s="1"/>
      <c r="L290" s="1"/>
      <c r="M290" s="1"/>
      <c r="N290" s="1"/>
      <c r="O290" s="1"/>
      <c r="P290" s="1"/>
      <c r="Q290" s="1"/>
      <c r="R290" s="1"/>
      <c r="S290" s="1"/>
      <c r="T290" s="1"/>
    </row>
    <row r="291" spans="1:20" ht="15.75" customHeight="1" x14ac:dyDescent="0.25">
      <c r="A291" s="1"/>
      <c r="B291" s="1"/>
      <c r="C291" s="1"/>
      <c r="D291" s="1"/>
      <c r="E291" s="1"/>
      <c r="F291" s="1"/>
      <c r="G291" s="1"/>
      <c r="H291" s="1"/>
      <c r="I291" s="1"/>
      <c r="J291" s="1"/>
      <c r="K291" s="1"/>
      <c r="L291" s="1"/>
      <c r="M291" s="1"/>
      <c r="N291" s="1"/>
      <c r="O291" s="1"/>
      <c r="P291" s="1"/>
      <c r="Q291" s="1"/>
      <c r="R291" s="1"/>
      <c r="S291" s="1"/>
      <c r="T291" s="1"/>
    </row>
    <row r="292" spans="1:20" ht="15.75" customHeight="1" x14ac:dyDescent="0.25">
      <c r="A292" s="1"/>
      <c r="B292" s="1"/>
      <c r="C292" s="1"/>
      <c r="D292" s="1"/>
      <c r="E292" s="1"/>
      <c r="F292" s="1"/>
      <c r="G292" s="1"/>
      <c r="H292" s="1"/>
      <c r="I292" s="1"/>
      <c r="J292" s="1"/>
      <c r="K292" s="1"/>
      <c r="L292" s="1"/>
      <c r="M292" s="1"/>
      <c r="N292" s="1"/>
      <c r="O292" s="1"/>
      <c r="P292" s="1"/>
      <c r="Q292" s="1"/>
      <c r="R292" s="1"/>
      <c r="S292" s="1"/>
      <c r="T292" s="1"/>
    </row>
    <row r="293" spans="1:20" ht="15.75" customHeight="1" x14ac:dyDescent="0.25">
      <c r="A293" s="1"/>
      <c r="B293" s="1"/>
      <c r="C293" s="1"/>
      <c r="D293" s="1"/>
      <c r="E293" s="1"/>
      <c r="F293" s="1"/>
      <c r="G293" s="1"/>
      <c r="H293" s="1"/>
      <c r="I293" s="1"/>
      <c r="J293" s="1"/>
      <c r="K293" s="1"/>
      <c r="L293" s="1"/>
      <c r="M293" s="1"/>
      <c r="N293" s="1"/>
      <c r="O293" s="1"/>
      <c r="P293" s="1"/>
      <c r="Q293" s="1"/>
      <c r="R293" s="1"/>
      <c r="S293" s="1"/>
      <c r="T293" s="1"/>
    </row>
    <row r="294" spans="1:20" ht="15.75" customHeight="1" x14ac:dyDescent="0.25">
      <c r="A294" s="1"/>
      <c r="B294" s="1"/>
      <c r="C294" s="1"/>
      <c r="D294" s="1"/>
      <c r="E294" s="1"/>
      <c r="F294" s="1"/>
      <c r="G294" s="1"/>
      <c r="H294" s="1"/>
      <c r="I294" s="1"/>
      <c r="J294" s="1"/>
      <c r="K294" s="1"/>
      <c r="L294" s="1"/>
      <c r="M294" s="1"/>
      <c r="N294" s="1"/>
      <c r="O294" s="1"/>
      <c r="P294" s="1"/>
      <c r="Q294" s="1"/>
      <c r="R294" s="1"/>
      <c r="S294" s="1"/>
      <c r="T294" s="1"/>
    </row>
    <row r="295" spans="1:20" ht="15.75" customHeight="1" x14ac:dyDescent="0.25">
      <c r="A295" s="1"/>
      <c r="B295" s="1"/>
      <c r="C295" s="1"/>
      <c r="D295" s="1"/>
      <c r="E295" s="1"/>
      <c r="F295" s="1"/>
      <c r="G295" s="1"/>
      <c r="H295" s="1"/>
      <c r="I295" s="1"/>
      <c r="J295" s="1"/>
      <c r="K295" s="1"/>
      <c r="L295" s="1"/>
      <c r="M295" s="1"/>
      <c r="N295" s="1"/>
      <c r="O295" s="1"/>
      <c r="P295" s="1"/>
      <c r="Q295" s="1"/>
      <c r="R295" s="1"/>
      <c r="S295" s="1"/>
      <c r="T295" s="1"/>
    </row>
    <row r="296" spans="1:20" ht="15.75" customHeight="1" x14ac:dyDescent="0.25">
      <c r="A296" s="1"/>
      <c r="B296" s="1"/>
      <c r="C296" s="1"/>
      <c r="D296" s="1"/>
      <c r="E296" s="1"/>
      <c r="F296" s="1"/>
      <c r="G296" s="1"/>
      <c r="H296" s="1"/>
      <c r="I296" s="1"/>
      <c r="J296" s="1"/>
      <c r="K296" s="1"/>
      <c r="L296" s="1"/>
      <c r="M296" s="1"/>
      <c r="N296" s="1"/>
      <c r="O296" s="1"/>
      <c r="P296" s="1"/>
      <c r="Q296" s="1"/>
      <c r="R296" s="1"/>
      <c r="S296" s="1"/>
      <c r="T296" s="1"/>
    </row>
    <row r="297" spans="1:20" ht="15.75" customHeight="1" x14ac:dyDescent="0.25">
      <c r="A297" s="1"/>
      <c r="B297" s="1"/>
      <c r="C297" s="1"/>
      <c r="D297" s="1"/>
      <c r="E297" s="1"/>
      <c r="F297" s="1"/>
      <c r="G297" s="1"/>
      <c r="H297" s="1"/>
      <c r="I297" s="1"/>
      <c r="J297" s="1"/>
      <c r="K297" s="1"/>
      <c r="L297" s="1"/>
      <c r="M297" s="1"/>
      <c r="N297" s="1"/>
      <c r="O297" s="1"/>
      <c r="P297" s="1"/>
      <c r="Q297" s="1"/>
      <c r="R297" s="1"/>
      <c r="S297" s="1"/>
      <c r="T297" s="1"/>
    </row>
    <row r="298" spans="1:20" ht="15.75" customHeight="1" x14ac:dyDescent="0.25">
      <c r="A298" s="1"/>
      <c r="B298" s="1"/>
      <c r="C298" s="1"/>
      <c r="D298" s="1"/>
      <c r="E298" s="1"/>
      <c r="F298" s="1"/>
      <c r="G298" s="1"/>
      <c r="H298" s="1"/>
      <c r="I298" s="1"/>
      <c r="J298" s="1"/>
      <c r="K298" s="1"/>
      <c r="L298" s="1"/>
      <c r="M298" s="1"/>
      <c r="N298" s="1"/>
      <c r="O298" s="1"/>
      <c r="P298" s="1"/>
      <c r="Q298" s="1"/>
      <c r="R298" s="1"/>
      <c r="S298" s="1"/>
      <c r="T298" s="1"/>
    </row>
    <row r="299" spans="1:20" ht="15.75" customHeight="1" x14ac:dyDescent="0.25">
      <c r="A299" s="1"/>
      <c r="B299" s="1"/>
      <c r="C299" s="1"/>
      <c r="D299" s="1"/>
      <c r="E299" s="1"/>
      <c r="F299" s="1"/>
      <c r="G299" s="1"/>
      <c r="H299" s="1"/>
      <c r="I299" s="1"/>
      <c r="J299" s="1"/>
      <c r="K299" s="1"/>
      <c r="L299" s="1"/>
      <c r="M299" s="1"/>
      <c r="N299" s="1"/>
      <c r="O299" s="1"/>
      <c r="P299" s="1"/>
      <c r="Q299" s="1"/>
      <c r="R299" s="1"/>
      <c r="S299" s="1"/>
      <c r="T299" s="1"/>
    </row>
    <row r="300" spans="1:20" ht="15.75" customHeight="1" x14ac:dyDescent="0.25">
      <c r="A300" s="1"/>
      <c r="B300" s="1"/>
      <c r="C300" s="1"/>
      <c r="D300" s="1"/>
      <c r="E300" s="1"/>
      <c r="F300" s="1"/>
      <c r="G300" s="1"/>
      <c r="H300" s="1"/>
      <c r="I300" s="1"/>
      <c r="J300" s="1"/>
      <c r="K300" s="1"/>
      <c r="L300" s="1"/>
      <c r="M300" s="1"/>
      <c r="N300" s="1"/>
      <c r="O300" s="1"/>
      <c r="P300" s="1"/>
      <c r="Q300" s="1"/>
      <c r="R300" s="1"/>
      <c r="S300" s="1"/>
      <c r="T300" s="1"/>
    </row>
    <row r="301" spans="1:20" ht="15.75" customHeight="1" x14ac:dyDescent="0.25">
      <c r="A301" s="1"/>
      <c r="B301" s="1"/>
      <c r="C301" s="1"/>
      <c r="D301" s="1"/>
      <c r="E301" s="1"/>
      <c r="F301" s="1"/>
      <c r="G301" s="1"/>
      <c r="H301" s="1"/>
      <c r="I301" s="1"/>
      <c r="J301" s="1"/>
      <c r="K301" s="1"/>
      <c r="L301" s="1"/>
      <c r="M301" s="1"/>
      <c r="N301" s="1"/>
      <c r="O301" s="1"/>
      <c r="P301" s="1"/>
      <c r="Q301" s="1"/>
      <c r="R301" s="1"/>
      <c r="S301" s="1"/>
      <c r="T301" s="1"/>
    </row>
    <row r="302" spans="1:20" ht="15.75" customHeight="1" x14ac:dyDescent="0.25">
      <c r="A302" s="1"/>
      <c r="B302" s="1"/>
      <c r="C302" s="1"/>
      <c r="D302" s="1"/>
      <c r="E302" s="1"/>
      <c r="F302" s="1"/>
      <c r="G302" s="1"/>
      <c r="H302" s="1"/>
      <c r="I302" s="1"/>
      <c r="J302" s="1"/>
      <c r="K302" s="1"/>
      <c r="L302" s="1"/>
      <c r="M302" s="1"/>
      <c r="N302" s="1"/>
      <c r="O302" s="1"/>
      <c r="P302" s="1"/>
      <c r="Q302" s="1"/>
      <c r="R302" s="1"/>
      <c r="S302" s="1"/>
      <c r="T302" s="1"/>
    </row>
    <row r="303" spans="1:20" ht="15.75" customHeight="1" x14ac:dyDescent="0.25">
      <c r="A303" s="1"/>
      <c r="B303" s="1"/>
      <c r="C303" s="1"/>
      <c r="D303" s="1"/>
      <c r="E303" s="1"/>
      <c r="F303" s="1"/>
      <c r="G303" s="1"/>
      <c r="H303" s="1"/>
      <c r="I303" s="1"/>
      <c r="J303" s="1"/>
      <c r="K303" s="1"/>
      <c r="L303" s="1"/>
      <c r="M303" s="1"/>
      <c r="N303" s="1"/>
      <c r="O303" s="1"/>
      <c r="P303" s="1"/>
      <c r="Q303" s="1"/>
      <c r="R303" s="1"/>
      <c r="S303" s="1"/>
      <c r="T303" s="1"/>
    </row>
    <row r="304" spans="1:20" ht="15.75" customHeight="1" x14ac:dyDescent="0.25">
      <c r="A304" s="1"/>
      <c r="B304" s="1"/>
      <c r="C304" s="1"/>
      <c r="D304" s="1"/>
      <c r="E304" s="1"/>
      <c r="F304" s="1"/>
      <c r="G304" s="1"/>
      <c r="H304" s="1"/>
      <c r="I304" s="1"/>
      <c r="J304" s="1"/>
      <c r="K304" s="1"/>
      <c r="L304" s="1"/>
      <c r="M304" s="1"/>
      <c r="N304" s="1"/>
      <c r="O304" s="1"/>
      <c r="P304" s="1"/>
      <c r="Q304" s="1"/>
      <c r="R304" s="1"/>
      <c r="S304" s="1"/>
      <c r="T304" s="1"/>
    </row>
    <row r="305" spans="1:20" ht="15.75" customHeight="1" x14ac:dyDescent="0.25">
      <c r="A305" s="1"/>
      <c r="B305" s="1"/>
      <c r="C305" s="1"/>
      <c r="D305" s="1"/>
      <c r="E305" s="1"/>
      <c r="F305" s="1"/>
      <c r="G305" s="1"/>
      <c r="H305" s="1"/>
      <c r="I305" s="1"/>
      <c r="J305" s="1"/>
      <c r="K305" s="1"/>
      <c r="L305" s="1"/>
      <c r="M305" s="1"/>
      <c r="N305" s="1"/>
      <c r="O305" s="1"/>
      <c r="P305" s="1"/>
      <c r="Q305" s="1"/>
      <c r="R305" s="1"/>
      <c r="S305" s="1"/>
      <c r="T305" s="1"/>
    </row>
    <row r="306" spans="1:20" ht="15.75" customHeight="1" x14ac:dyDescent="0.25">
      <c r="A306" s="1"/>
      <c r="B306" s="1"/>
      <c r="C306" s="1"/>
      <c r="D306" s="1"/>
      <c r="E306" s="1"/>
      <c r="F306" s="1"/>
      <c r="G306" s="1"/>
      <c r="H306" s="1"/>
      <c r="I306" s="1"/>
      <c r="J306" s="1"/>
      <c r="K306" s="1"/>
      <c r="L306" s="1"/>
      <c r="M306" s="1"/>
      <c r="N306" s="1"/>
      <c r="O306" s="1"/>
      <c r="P306" s="1"/>
      <c r="Q306" s="1"/>
      <c r="R306" s="1"/>
      <c r="S306" s="1"/>
      <c r="T306" s="1"/>
    </row>
    <row r="307" spans="1:20" ht="15.75" customHeight="1" x14ac:dyDescent="0.25">
      <c r="A307" s="1"/>
      <c r="B307" s="1"/>
      <c r="C307" s="1"/>
      <c r="D307" s="1"/>
      <c r="E307" s="1"/>
      <c r="F307" s="1"/>
      <c r="G307" s="1"/>
      <c r="H307" s="1"/>
      <c r="I307" s="1"/>
      <c r="J307" s="1"/>
      <c r="K307" s="1"/>
      <c r="L307" s="1"/>
      <c r="M307" s="1"/>
      <c r="N307" s="1"/>
      <c r="O307" s="1"/>
      <c r="P307" s="1"/>
      <c r="Q307" s="1"/>
      <c r="R307" s="1"/>
      <c r="S307" s="1"/>
      <c r="T307" s="1"/>
    </row>
    <row r="308" spans="1:20" ht="15.75" customHeight="1" x14ac:dyDescent="0.25">
      <c r="A308" s="1"/>
      <c r="B308" s="1"/>
      <c r="C308" s="1"/>
      <c r="D308" s="1"/>
      <c r="E308" s="1"/>
      <c r="F308" s="1"/>
      <c r="G308" s="1"/>
      <c r="H308" s="1"/>
      <c r="I308" s="1"/>
      <c r="J308" s="1"/>
      <c r="K308" s="1"/>
      <c r="L308" s="1"/>
      <c r="M308" s="1"/>
      <c r="N308" s="1"/>
      <c r="O308" s="1"/>
      <c r="P308" s="1"/>
      <c r="Q308" s="1"/>
      <c r="R308" s="1"/>
      <c r="S308" s="1"/>
      <c r="T308" s="1"/>
    </row>
    <row r="309" spans="1:20" ht="15.75" customHeight="1" x14ac:dyDescent="0.25">
      <c r="A309" s="1"/>
      <c r="B309" s="1"/>
      <c r="C309" s="1"/>
      <c r="D309" s="1"/>
      <c r="E309" s="1"/>
      <c r="F309" s="1"/>
      <c r="G309" s="1"/>
      <c r="H309" s="1"/>
      <c r="I309" s="1"/>
      <c r="J309" s="1"/>
      <c r="K309" s="1"/>
      <c r="L309" s="1"/>
      <c r="M309" s="1"/>
      <c r="N309" s="1"/>
      <c r="O309" s="1"/>
      <c r="P309" s="1"/>
      <c r="Q309" s="1"/>
      <c r="R309" s="1"/>
      <c r="S309" s="1"/>
      <c r="T309" s="1"/>
    </row>
    <row r="310" spans="1:20" ht="15.75" customHeight="1" x14ac:dyDescent="0.25">
      <c r="A310" s="1"/>
      <c r="B310" s="1"/>
      <c r="C310" s="1"/>
      <c r="D310" s="1"/>
      <c r="E310" s="1"/>
      <c r="F310" s="1"/>
      <c r="G310" s="1"/>
      <c r="H310" s="1"/>
      <c r="I310" s="1"/>
      <c r="J310" s="1"/>
      <c r="K310" s="1"/>
      <c r="L310" s="1"/>
      <c r="M310" s="1"/>
      <c r="N310" s="1"/>
      <c r="O310" s="1"/>
      <c r="P310" s="1"/>
      <c r="Q310" s="1"/>
      <c r="R310" s="1"/>
      <c r="S310" s="1"/>
      <c r="T310" s="1"/>
    </row>
    <row r="311" spans="1:20" ht="15.75" customHeight="1" x14ac:dyDescent="0.25">
      <c r="A311" s="1"/>
      <c r="B311" s="1"/>
      <c r="C311" s="1"/>
      <c r="D311" s="1"/>
      <c r="E311" s="1"/>
      <c r="F311" s="1"/>
      <c r="G311" s="1"/>
      <c r="H311" s="1"/>
      <c r="I311" s="1"/>
      <c r="J311" s="1"/>
      <c r="K311" s="1"/>
      <c r="L311" s="1"/>
      <c r="M311" s="1"/>
      <c r="N311" s="1"/>
      <c r="O311" s="1"/>
      <c r="P311" s="1"/>
      <c r="Q311" s="1"/>
      <c r="R311" s="1"/>
      <c r="S311" s="1"/>
      <c r="T311" s="1"/>
    </row>
    <row r="312" spans="1:20" ht="15.75" customHeight="1" x14ac:dyDescent="0.25">
      <c r="A312" s="1"/>
      <c r="B312" s="1"/>
      <c r="C312" s="1"/>
      <c r="D312" s="1"/>
      <c r="E312" s="1"/>
      <c r="F312" s="1"/>
      <c r="G312" s="1"/>
      <c r="H312" s="1"/>
      <c r="I312" s="1"/>
      <c r="J312" s="1"/>
      <c r="K312" s="1"/>
      <c r="L312" s="1"/>
      <c r="M312" s="1"/>
      <c r="N312" s="1"/>
      <c r="O312" s="1"/>
      <c r="P312" s="1"/>
      <c r="Q312" s="1"/>
      <c r="R312" s="1"/>
      <c r="S312" s="1"/>
      <c r="T312" s="1"/>
    </row>
    <row r="313" spans="1:20" ht="15.75" customHeight="1" x14ac:dyDescent="0.25">
      <c r="A313" s="1"/>
      <c r="B313" s="1"/>
      <c r="C313" s="1"/>
      <c r="D313" s="1"/>
      <c r="E313" s="1"/>
      <c r="F313" s="1"/>
      <c r="G313" s="1"/>
      <c r="H313" s="1"/>
      <c r="I313" s="1"/>
      <c r="J313" s="1"/>
      <c r="K313" s="1"/>
      <c r="L313" s="1"/>
      <c r="M313" s="1"/>
      <c r="N313" s="1"/>
      <c r="O313" s="1"/>
      <c r="P313" s="1"/>
      <c r="Q313" s="1"/>
      <c r="R313" s="1"/>
      <c r="S313" s="1"/>
      <c r="T313" s="1"/>
    </row>
    <row r="314" spans="1:20" ht="15.75" customHeight="1" x14ac:dyDescent="0.25">
      <c r="A314" s="1"/>
      <c r="B314" s="1"/>
      <c r="C314" s="1"/>
      <c r="D314" s="1"/>
      <c r="E314" s="1"/>
      <c r="F314" s="1"/>
      <c r="G314" s="1"/>
      <c r="H314" s="1"/>
      <c r="I314" s="1"/>
      <c r="J314" s="1"/>
      <c r="K314" s="1"/>
      <c r="L314" s="1"/>
      <c r="M314" s="1"/>
      <c r="N314" s="1"/>
      <c r="O314" s="1"/>
      <c r="P314" s="1"/>
      <c r="Q314" s="1"/>
      <c r="R314" s="1"/>
      <c r="S314" s="1"/>
      <c r="T314" s="1"/>
    </row>
    <row r="315" spans="1:20" ht="15.75" customHeight="1" x14ac:dyDescent="0.25">
      <c r="A315" s="1"/>
      <c r="B315" s="1"/>
      <c r="C315" s="1"/>
      <c r="D315" s="1"/>
      <c r="E315" s="1"/>
      <c r="F315" s="1"/>
      <c r="G315" s="1"/>
      <c r="H315" s="1"/>
      <c r="I315" s="1"/>
      <c r="J315" s="1"/>
      <c r="K315" s="1"/>
      <c r="L315" s="1"/>
      <c r="M315" s="1"/>
      <c r="N315" s="1"/>
      <c r="O315" s="1"/>
      <c r="P315" s="1"/>
      <c r="Q315" s="1"/>
      <c r="R315" s="1"/>
      <c r="S315" s="1"/>
      <c r="T315" s="1"/>
    </row>
    <row r="316" spans="1:20" ht="15.75" customHeight="1" x14ac:dyDescent="0.25">
      <c r="A316" s="1"/>
      <c r="B316" s="1"/>
      <c r="C316" s="1"/>
      <c r="D316" s="1"/>
      <c r="E316" s="1"/>
      <c r="F316" s="1"/>
      <c r="G316" s="1"/>
      <c r="H316" s="1"/>
      <c r="I316" s="1"/>
      <c r="J316" s="1"/>
      <c r="K316" s="1"/>
      <c r="L316" s="1"/>
      <c r="M316" s="1"/>
      <c r="N316" s="1"/>
      <c r="O316" s="1"/>
      <c r="P316" s="1"/>
      <c r="Q316" s="1"/>
      <c r="R316" s="1"/>
      <c r="S316" s="1"/>
      <c r="T316" s="1"/>
    </row>
    <row r="317" spans="1:20" ht="15.75" customHeight="1" x14ac:dyDescent="0.25">
      <c r="A317" s="1"/>
      <c r="B317" s="1"/>
      <c r="C317" s="1"/>
      <c r="D317" s="1"/>
      <c r="E317" s="1"/>
      <c r="F317" s="1"/>
      <c r="G317" s="1"/>
      <c r="H317" s="1"/>
      <c r="I317" s="1"/>
      <c r="J317" s="1"/>
      <c r="K317" s="1"/>
      <c r="L317" s="1"/>
      <c r="M317" s="1"/>
      <c r="N317" s="1"/>
      <c r="O317" s="1"/>
      <c r="P317" s="1"/>
      <c r="Q317" s="1"/>
      <c r="R317" s="1"/>
      <c r="S317" s="1"/>
      <c r="T317" s="1"/>
    </row>
    <row r="318" spans="1:20" ht="15.75" customHeight="1" x14ac:dyDescent="0.25">
      <c r="A318" s="1"/>
      <c r="B318" s="1"/>
      <c r="C318" s="1"/>
      <c r="D318" s="1"/>
      <c r="E318" s="1"/>
      <c r="F318" s="1"/>
      <c r="G318" s="1"/>
      <c r="H318" s="1"/>
      <c r="I318" s="1"/>
      <c r="J318" s="1"/>
      <c r="K318" s="1"/>
      <c r="L318" s="1"/>
      <c r="M318" s="1"/>
      <c r="N318" s="1"/>
      <c r="O318" s="1"/>
      <c r="P318" s="1"/>
      <c r="Q318" s="1"/>
      <c r="R318" s="1"/>
      <c r="S318" s="1"/>
      <c r="T318" s="1"/>
    </row>
    <row r="319" spans="1:20" ht="15.75" customHeight="1" x14ac:dyDescent="0.25">
      <c r="A319" s="1"/>
      <c r="B319" s="1"/>
      <c r="C319" s="1"/>
      <c r="D319" s="1"/>
      <c r="E319" s="1"/>
      <c r="F319" s="1"/>
      <c r="G319" s="1"/>
      <c r="H319" s="1"/>
      <c r="I319" s="1"/>
      <c r="J319" s="1"/>
      <c r="K319" s="1"/>
      <c r="L319" s="1"/>
      <c r="M319" s="1"/>
      <c r="N319" s="1"/>
      <c r="O319" s="1"/>
      <c r="P319" s="1"/>
      <c r="Q319" s="1"/>
      <c r="R319" s="1"/>
      <c r="S319" s="1"/>
      <c r="T319" s="1"/>
    </row>
    <row r="320" spans="1:20" ht="15.75" customHeight="1" x14ac:dyDescent="0.25">
      <c r="A320" s="1"/>
      <c r="B320" s="1"/>
      <c r="C320" s="1"/>
      <c r="D320" s="1"/>
      <c r="E320" s="1"/>
      <c r="F320" s="1"/>
      <c r="G320" s="1"/>
      <c r="H320" s="1"/>
      <c r="I320" s="1"/>
      <c r="J320" s="1"/>
      <c r="K320" s="1"/>
      <c r="L320" s="1"/>
      <c r="M320" s="1"/>
      <c r="N320" s="1"/>
      <c r="O320" s="1"/>
      <c r="P320" s="1"/>
      <c r="Q320" s="1"/>
      <c r="R320" s="1"/>
      <c r="S320" s="1"/>
      <c r="T320" s="1"/>
    </row>
    <row r="321" spans="1:20" ht="15.75" customHeight="1" x14ac:dyDescent="0.25">
      <c r="A321" s="1"/>
      <c r="B321" s="1"/>
      <c r="C321" s="1"/>
      <c r="D321" s="1"/>
      <c r="E321" s="1"/>
      <c r="F321" s="1"/>
      <c r="G321" s="1"/>
      <c r="H321" s="1"/>
      <c r="I321" s="1"/>
      <c r="J321" s="1"/>
      <c r="K321" s="1"/>
      <c r="L321" s="1"/>
      <c r="M321" s="1"/>
      <c r="N321" s="1"/>
      <c r="O321" s="1"/>
      <c r="P321" s="1"/>
      <c r="Q321" s="1"/>
      <c r="R321" s="1"/>
      <c r="S321" s="1"/>
      <c r="T321" s="1"/>
    </row>
    <row r="322" spans="1:20" ht="15.75" customHeight="1" x14ac:dyDescent="0.25">
      <c r="A322" s="1"/>
      <c r="B322" s="1"/>
      <c r="C322" s="1"/>
      <c r="D322" s="1"/>
      <c r="E322" s="1"/>
      <c r="F322" s="1"/>
      <c r="G322" s="1"/>
      <c r="H322" s="1"/>
      <c r="I322" s="1"/>
      <c r="J322" s="1"/>
      <c r="K322" s="1"/>
      <c r="L322" s="1"/>
      <c r="M322" s="1"/>
      <c r="N322" s="1"/>
      <c r="O322" s="1"/>
      <c r="P322" s="1"/>
      <c r="Q322" s="1"/>
      <c r="R322" s="1"/>
      <c r="S322" s="1"/>
      <c r="T322" s="1"/>
    </row>
    <row r="323" spans="1:20" ht="15.75" customHeight="1" x14ac:dyDescent="0.25">
      <c r="A323" s="1"/>
      <c r="B323" s="1"/>
      <c r="C323" s="1"/>
      <c r="D323" s="1"/>
      <c r="E323" s="1"/>
      <c r="F323" s="1"/>
      <c r="G323" s="1"/>
      <c r="H323" s="1"/>
      <c r="I323" s="1"/>
      <c r="J323" s="1"/>
      <c r="K323" s="1"/>
      <c r="L323" s="1"/>
      <c r="M323" s="1"/>
      <c r="N323" s="1"/>
      <c r="O323" s="1"/>
      <c r="P323" s="1"/>
      <c r="Q323" s="1"/>
      <c r="R323" s="1"/>
      <c r="S323" s="1"/>
      <c r="T323" s="1"/>
    </row>
    <row r="324" spans="1:20" ht="15.75" customHeight="1" x14ac:dyDescent="0.25">
      <c r="A324" s="1"/>
      <c r="B324" s="1"/>
      <c r="C324" s="1"/>
      <c r="D324" s="1"/>
      <c r="E324" s="1"/>
      <c r="F324" s="1"/>
      <c r="G324" s="1"/>
      <c r="H324" s="1"/>
      <c r="I324" s="1"/>
      <c r="J324" s="1"/>
      <c r="K324" s="1"/>
      <c r="L324" s="1"/>
      <c r="M324" s="1"/>
      <c r="N324" s="1"/>
      <c r="O324" s="1"/>
      <c r="P324" s="1"/>
      <c r="Q324" s="1"/>
      <c r="R324" s="1"/>
      <c r="S324" s="1"/>
      <c r="T324" s="1"/>
    </row>
    <row r="325" spans="1:20" ht="15.75" customHeight="1" x14ac:dyDescent="0.25">
      <c r="A325" s="1"/>
      <c r="B325" s="1"/>
      <c r="C325" s="1"/>
      <c r="D325" s="1"/>
      <c r="E325" s="1"/>
      <c r="F325" s="1"/>
      <c r="G325" s="1"/>
      <c r="H325" s="1"/>
      <c r="I325" s="1"/>
      <c r="J325" s="1"/>
      <c r="K325" s="1"/>
      <c r="L325" s="1"/>
      <c r="M325" s="1"/>
      <c r="N325" s="1"/>
      <c r="O325" s="1"/>
      <c r="P325" s="1"/>
      <c r="Q325" s="1"/>
      <c r="R325" s="1"/>
      <c r="S325" s="1"/>
      <c r="T325" s="1"/>
    </row>
    <row r="326" spans="1:20" ht="15.75" customHeight="1" x14ac:dyDescent="0.25">
      <c r="A326" s="1"/>
      <c r="B326" s="1"/>
      <c r="C326" s="1"/>
      <c r="D326" s="1"/>
      <c r="E326" s="1"/>
      <c r="F326" s="1"/>
      <c r="G326" s="1"/>
      <c r="H326" s="1"/>
      <c r="I326" s="1"/>
      <c r="J326" s="1"/>
      <c r="K326" s="1"/>
      <c r="L326" s="1"/>
      <c r="M326" s="1"/>
      <c r="N326" s="1"/>
      <c r="O326" s="1"/>
      <c r="P326" s="1"/>
      <c r="Q326" s="1"/>
      <c r="R326" s="1"/>
      <c r="S326" s="1"/>
      <c r="T326" s="1"/>
    </row>
    <row r="327" spans="1:20" ht="15.75" customHeight="1" x14ac:dyDescent="0.25">
      <c r="A327" s="1"/>
      <c r="B327" s="1"/>
      <c r="C327" s="1"/>
      <c r="D327" s="1"/>
      <c r="E327" s="1"/>
      <c r="F327" s="1"/>
      <c r="G327" s="1"/>
      <c r="H327" s="1"/>
      <c r="I327" s="1"/>
      <c r="J327" s="1"/>
      <c r="K327" s="1"/>
      <c r="L327" s="1"/>
      <c r="M327" s="1"/>
      <c r="N327" s="1"/>
      <c r="O327" s="1"/>
      <c r="P327" s="1"/>
      <c r="Q327" s="1"/>
      <c r="R327" s="1"/>
      <c r="S327" s="1"/>
      <c r="T327" s="1"/>
    </row>
    <row r="328" spans="1:20" ht="15.75" customHeight="1" x14ac:dyDescent="0.25">
      <c r="A328" s="1"/>
      <c r="B328" s="1"/>
      <c r="C328" s="1"/>
      <c r="D328" s="1"/>
      <c r="E328" s="1"/>
      <c r="F328" s="1"/>
      <c r="G328" s="1"/>
      <c r="H328" s="1"/>
      <c r="I328" s="1"/>
      <c r="J328" s="1"/>
      <c r="K328" s="1"/>
      <c r="L328" s="1"/>
      <c r="M328" s="1"/>
      <c r="N328" s="1"/>
      <c r="O328" s="1"/>
      <c r="P328" s="1"/>
      <c r="Q328" s="1"/>
      <c r="R328" s="1"/>
      <c r="S328" s="1"/>
      <c r="T328" s="1"/>
    </row>
    <row r="329" spans="1:20" ht="15.75" customHeight="1" x14ac:dyDescent="0.25">
      <c r="A329" s="1"/>
      <c r="B329" s="1"/>
      <c r="C329" s="1"/>
      <c r="D329" s="1"/>
      <c r="E329" s="1"/>
      <c r="F329" s="1"/>
      <c r="G329" s="1"/>
      <c r="H329" s="1"/>
      <c r="I329" s="1"/>
      <c r="J329" s="1"/>
      <c r="K329" s="1"/>
      <c r="L329" s="1"/>
      <c r="M329" s="1"/>
      <c r="N329" s="1"/>
      <c r="O329" s="1"/>
      <c r="P329" s="1"/>
      <c r="Q329" s="1"/>
      <c r="R329" s="1"/>
      <c r="S329" s="1"/>
      <c r="T329" s="1"/>
    </row>
    <row r="330" spans="1:20" ht="15.75" customHeight="1" x14ac:dyDescent="0.25">
      <c r="A330" s="1"/>
      <c r="B330" s="1"/>
      <c r="C330" s="1"/>
      <c r="D330" s="1"/>
      <c r="E330" s="1"/>
      <c r="F330" s="1"/>
      <c r="G330" s="1"/>
      <c r="H330" s="1"/>
      <c r="I330" s="1"/>
      <c r="J330" s="1"/>
      <c r="K330" s="1"/>
      <c r="L330" s="1"/>
      <c r="M330" s="1"/>
      <c r="N330" s="1"/>
      <c r="O330" s="1"/>
      <c r="P330" s="1"/>
      <c r="Q330" s="1"/>
      <c r="R330" s="1"/>
      <c r="S330" s="1"/>
      <c r="T330" s="1"/>
    </row>
    <row r="331" spans="1:20" ht="15.75" customHeight="1" x14ac:dyDescent="0.25">
      <c r="A331" s="1"/>
      <c r="B331" s="1"/>
      <c r="C331" s="1"/>
      <c r="D331" s="1"/>
      <c r="E331" s="1"/>
      <c r="F331" s="1"/>
      <c r="G331" s="1"/>
      <c r="H331" s="1"/>
      <c r="I331" s="1"/>
      <c r="J331" s="1"/>
      <c r="K331" s="1"/>
      <c r="L331" s="1"/>
      <c r="M331" s="1"/>
      <c r="N331" s="1"/>
      <c r="O331" s="1"/>
      <c r="P331" s="1"/>
      <c r="Q331" s="1"/>
      <c r="R331" s="1"/>
      <c r="S331" s="1"/>
      <c r="T331" s="1"/>
    </row>
    <row r="332" spans="1:20" ht="15.75" customHeight="1" x14ac:dyDescent="0.25">
      <c r="A332" s="1"/>
      <c r="B332" s="1"/>
      <c r="C332" s="1"/>
      <c r="D332" s="1"/>
      <c r="E332" s="1"/>
      <c r="F332" s="1"/>
      <c r="G332" s="1"/>
      <c r="H332" s="1"/>
      <c r="I332" s="1"/>
      <c r="J332" s="1"/>
      <c r="K332" s="1"/>
      <c r="L332" s="1"/>
      <c r="M332" s="1"/>
      <c r="N332" s="1"/>
      <c r="O332" s="1"/>
      <c r="P332" s="1"/>
      <c r="Q332" s="1"/>
      <c r="R332" s="1"/>
      <c r="S332" s="1"/>
      <c r="T332" s="1"/>
    </row>
    <row r="333" spans="1:20" ht="15.75" customHeight="1" x14ac:dyDescent="0.25">
      <c r="A333" s="1"/>
      <c r="B333" s="1"/>
      <c r="C333" s="1"/>
      <c r="D333" s="1"/>
      <c r="E333" s="1"/>
      <c r="F333" s="1"/>
      <c r="G333" s="1"/>
      <c r="H333" s="1"/>
      <c r="I333" s="1"/>
      <c r="J333" s="1"/>
      <c r="K333" s="1"/>
      <c r="L333" s="1"/>
      <c r="M333" s="1"/>
      <c r="N333" s="1"/>
      <c r="O333" s="1"/>
      <c r="P333" s="1"/>
      <c r="Q333" s="1"/>
      <c r="R333" s="1"/>
      <c r="S333" s="1"/>
      <c r="T333" s="1"/>
    </row>
    <row r="334" spans="1:20" ht="15.75" customHeight="1" x14ac:dyDescent="0.25">
      <c r="A334" s="1"/>
      <c r="B334" s="1"/>
      <c r="C334" s="1"/>
      <c r="D334" s="1"/>
      <c r="E334" s="1"/>
      <c r="F334" s="1"/>
      <c r="G334" s="1"/>
      <c r="H334" s="1"/>
      <c r="I334" s="1"/>
      <c r="J334" s="1"/>
      <c r="K334" s="1"/>
      <c r="L334" s="1"/>
      <c r="M334" s="1"/>
      <c r="N334" s="1"/>
      <c r="O334" s="1"/>
      <c r="P334" s="1"/>
      <c r="Q334" s="1"/>
      <c r="R334" s="1"/>
      <c r="S334" s="1"/>
      <c r="T334" s="1"/>
    </row>
    <row r="335" spans="1:20" ht="15.75" customHeight="1" x14ac:dyDescent="0.25">
      <c r="A335" s="1"/>
      <c r="B335" s="1"/>
      <c r="C335" s="1"/>
      <c r="D335" s="1"/>
      <c r="E335" s="1"/>
      <c r="F335" s="1"/>
      <c r="G335" s="1"/>
      <c r="H335" s="1"/>
      <c r="I335" s="1"/>
      <c r="J335" s="1"/>
      <c r="K335" s="1"/>
      <c r="L335" s="1"/>
      <c r="M335" s="1"/>
      <c r="N335" s="1"/>
      <c r="O335" s="1"/>
      <c r="P335" s="1"/>
      <c r="Q335" s="1"/>
      <c r="R335" s="1"/>
      <c r="S335" s="1"/>
      <c r="T335" s="1"/>
    </row>
    <row r="336" spans="1:20" ht="15.75" customHeight="1" x14ac:dyDescent="0.25">
      <c r="A336" s="1"/>
      <c r="B336" s="1"/>
      <c r="C336" s="1"/>
      <c r="D336" s="1"/>
      <c r="E336" s="1"/>
      <c r="F336" s="1"/>
      <c r="G336" s="1"/>
      <c r="H336" s="1"/>
      <c r="I336" s="1"/>
      <c r="J336" s="1"/>
      <c r="K336" s="1"/>
      <c r="L336" s="1"/>
      <c r="M336" s="1"/>
      <c r="N336" s="1"/>
      <c r="O336" s="1"/>
      <c r="P336" s="1"/>
      <c r="Q336" s="1"/>
      <c r="R336" s="1"/>
      <c r="S336" s="1"/>
      <c r="T336" s="1"/>
    </row>
    <row r="337" spans="1:20" ht="15.75" customHeight="1" x14ac:dyDescent="0.25">
      <c r="A337" s="1"/>
      <c r="B337" s="1"/>
      <c r="C337" s="1"/>
      <c r="D337" s="1"/>
      <c r="E337" s="1"/>
      <c r="F337" s="1"/>
      <c r="G337" s="1"/>
      <c r="H337" s="1"/>
      <c r="I337" s="1"/>
      <c r="J337" s="1"/>
      <c r="K337" s="1"/>
      <c r="L337" s="1"/>
      <c r="M337" s="1"/>
      <c r="N337" s="1"/>
      <c r="O337" s="1"/>
      <c r="P337" s="1"/>
      <c r="Q337" s="1"/>
      <c r="R337" s="1"/>
      <c r="S337" s="1"/>
      <c r="T337" s="1"/>
    </row>
    <row r="338" spans="1:20" ht="15.75" customHeight="1" x14ac:dyDescent="0.25">
      <c r="A338" s="1"/>
      <c r="B338" s="1"/>
      <c r="C338" s="1"/>
      <c r="D338" s="1"/>
      <c r="E338" s="1"/>
      <c r="F338" s="1"/>
      <c r="G338" s="1"/>
      <c r="H338" s="1"/>
      <c r="I338" s="1"/>
      <c r="J338" s="1"/>
      <c r="K338" s="1"/>
      <c r="L338" s="1"/>
      <c r="M338" s="1"/>
      <c r="N338" s="1"/>
      <c r="O338" s="1"/>
      <c r="P338" s="1"/>
      <c r="Q338" s="1"/>
      <c r="R338" s="1"/>
      <c r="S338" s="1"/>
      <c r="T338" s="1"/>
    </row>
    <row r="339" spans="1:20" ht="15.75" customHeight="1" x14ac:dyDescent="0.25">
      <c r="A339" s="1"/>
      <c r="B339" s="1"/>
      <c r="C339" s="1"/>
      <c r="D339" s="1"/>
      <c r="E339" s="1"/>
      <c r="F339" s="1"/>
      <c r="G339" s="1"/>
      <c r="H339" s="1"/>
      <c r="I339" s="1"/>
      <c r="J339" s="1"/>
      <c r="K339" s="1"/>
      <c r="L339" s="1"/>
      <c r="M339" s="1"/>
      <c r="N339" s="1"/>
      <c r="O339" s="1"/>
      <c r="P339" s="1"/>
      <c r="Q339" s="1"/>
      <c r="R339" s="1"/>
      <c r="S339" s="1"/>
      <c r="T339" s="1"/>
    </row>
    <row r="340" spans="1:20" ht="15.75" customHeight="1" x14ac:dyDescent="0.25">
      <c r="A340" s="1"/>
      <c r="B340" s="1"/>
      <c r="C340" s="1"/>
      <c r="D340" s="1"/>
      <c r="E340" s="1"/>
      <c r="F340" s="1"/>
      <c r="G340" s="1"/>
      <c r="H340" s="1"/>
      <c r="I340" s="1"/>
      <c r="J340" s="1"/>
      <c r="K340" s="1"/>
      <c r="L340" s="1"/>
      <c r="M340" s="1"/>
      <c r="N340" s="1"/>
      <c r="O340" s="1"/>
      <c r="P340" s="1"/>
      <c r="Q340" s="1"/>
      <c r="R340" s="1"/>
      <c r="S340" s="1"/>
      <c r="T340" s="1"/>
    </row>
    <row r="341" spans="1:20" ht="15.75" customHeight="1" x14ac:dyDescent="0.25">
      <c r="A341" s="1"/>
      <c r="B341" s="1"/>
      <c r="C341" s="1"/>
      <c r="D341" s="1"/>
      <c r="E341" s="1"/>
      <c r="F341" s="1"/>
      <c r="G341" s="1"/>
      <c r="H341" s="1"/>
      <c r="I341" s="1"/>
      <c r="J341" s="1"/>
      <c r="K341" s="1"/>
      <c r="L341" s="1"/>
      <c r="M341" s="1"/>
      <c r="N341" s="1"/>
      <c r="O341" s="1"/>
      <c r="P341" s="1"/>
      <c r="Q341" s="1"/>
      <c r="R341" s="1"/>
      <c r="S341" s="1"/>
      <c r="T341" s="1"/>
    </row>
    <row r="342" spans="1:20" ht="15.75" customHeight="1" x14ac:dyDescent="0.25">
      <c r="A342" s="1"/>
      <c r="B342" s="1"/>
      <c r="C342" s="1"/>
      <c r="D342" s="1"/>
      <c r="E342" s="1"/>
      <c r="F342" s="1"/>
      <c r="G342" s="1"/>
      <c r="H342" s="1"/>
      <c r="I342" s="1"/>
      <c r="J342" s="1"/>
      <c r="K342" s="1"/>
      <c r="L342" s="1"/>
      <c r="M342" s="1"/>
      <c r="N342" s="1"/>
      <c r="O342" s="1"/>
      <c r="P342" s="1"/>
      <c r="Q342" s="1"/>
      <c r="R342" s="1"/>
      <c r="S342" s="1"/>
      <c r="T342" s="1"/>
    </row>
    <row r="343" spans="1:20" ht="15.75" customHeight="1" x14ac:dyDescent="0.25">
      <c r="A343" s="1"/>
      <c r="B343" s="1"/>
      <c r="C343" s="1"/>
      <c r="D343" s="1"/>
      <c r="E343" s="1"/>
      <c r="F343" s="1"/>
      <c r="G343" s="1"/>
      <c r="H343" s="1"/>
      <c r="I343" s="1"/>
      <c r="J343" s="1"/>
      <c r="K343" s="1"/>
      <c r="L343" s="1"/>
      <c r="M343" s="1"/>
      <c r="N343" s="1"/>
      <c r="O343" s="1"/>
      <c r="P343" s="1"/>
      <c r="Q343" s="1"/>
      <c r="R343" s="1"/>
      <c r="S343" s="1"/>
      <c r="T343" s="1"/>
    </row>
    <row r="344" spans="1:20" ht="15.75" customHeight="1" x14ac:dyDescent="0.25">
      <c r="A344" s="1"/>
      <c r="B344" s="1"/>
      <c r="C344" s="1"/>
      <c r="D344" s="1"/>
      <c r="E344" s="1"/>
      <c r="F344" s="1"/>
      <c r="G344" s="1"/>
      <c r="H344" s="1"/>
      <c r="I344" s="1"/>
      <c r="J344" s="1"/>
      <c r="K344" s="1"/>
      <c r="L344" s="1"/>
      <c r="M344" s="1"/>
      <c r="N344" s="1"/>
      <c r="O344" s="1"/>
      <c r="P344" s="1"/>
      <c r="Q344" s="1"/>
      <c r="R344" s="1"/>
      <c r="S344" s="1"/>
      <c r="T344" s="1"/>
    </row>
    <row r="345" spans="1:20" ht="15.75" customHeight="1" x14ac:dyDescent="0.25">
      <c r="A345" s="1"/>
      <c r="B345" s="1"/>
      <c r="C345" s="1"/>
      <c r="D345" s="1"/>
      <c r="E345" s="1"/>
      <c r="F345" s="1"/>
      <c r="G345" s="1"/>
      <c r="H345" s="1"/>
      <c r="I345" s="1"/>
      <c r="J345" s="1"/>
      <c r="K345" s="1"/>
      <c r="L345" s="1"/>
      <c r="M345" s="1"/>
      <c r="N345" s="1"/>
      <c r="O345" s="1"/>
      <c r="P345" s="1"/>
      <c r="Q345" s="1"/>
      <c r="R345" s="1"/>
      <c r="S345" s="1"/>
      <c r="T345" s="1"/>
    </row>
    <row r="346" spans="1:20" ht="15.75" customHeight="1" x14ac:dyDescent="0.25">
      <c r="A346" s="1"/>
      <c r="B346" s="1"/>
      <c r="C346" s="1"/>
      <c r="D346" s="1"/>
      <c r="E346" s="1"/>
      <c r="F346" s="1"/>
      <c r="G346" s="1"/>
      <c r="H346" s="1"/>
      <c r="I346" s="1"/>
      <c r="J346" s="1"/>
      <c r="K346" s="1"/>
      <c r="L346" s="1"/>
      <c r="M346" s="1"/>
      <c r="N346" s="1"/>
      <c r="O346" s="1"/>
      <c r="P346" s="1"/>
      <c r="Q346" s="1"/>
      <c r="R346" s="1"/>
      <c r="S346" s="1"/>
      <c r="T346" s="1"/>
    </row>
    <row r="347" spans="1:20" ht="15.75" customHeight="1" x14ac:dyDescent="0.25">
      <c r="A347" s="1"/>
      <c r="B347" s="1"/>
      <c r="C347" s="1"/>
      <c r="D347" s="1"/>
      <c r="E347" s="1"/>
      <c r="F347" s="1"/>
      <c r="G347" s="1"/>
      <c r="H347" s="1"/>
      <c r="I347" s="1"/>
      <c r="J347" s="1"/>
      <c r="K347" s="1"/>
      <c r="L347" s="1"/>
      <c r="M347" s="1"/>
      <c r="N347" s="1"/>
      <c r="O347" s="1"/>
      <c r="P347" s="1"/>
      <c r="Q347" s="1"/>
      <c r="R347" s="1"/>
      <c r="S347" s="1"/>
      <c r="T347" s="1"/>
    </row>
    <row r="348" spans="1:20" ht="15.75" customHeight="1" x14ac:dyDescent="0.25">
      <c r="A348" s="1"/>
      <c r="B348" s="1"/>
      <c r="C348" s="1"/>
      <c r="D348" s="1"/>
      <c r="E348" s="1"/>
      <c r="F348" s="1"/>
      <c r="G348" s="1"/>
      <c r="H348" s="1"/>
      <c r="I348" s="1"/>
      <c r="J348" s="1"/>
      <c r="K348" s="1"/>
      <c r="L348" s="1"/>
      <c r="M348" s="1"/>
      <c r="N348" s="1"/>
      <c r="O348" s="1"/>
      <c r="P348" s="1"/>
      <c r="Q348" s="1"/>
      <c r="R348" s="1"/>
      <c r="S348" s="1"/>
      <c r="T348" s="1"/>
    </row>
    <row r="349" spans="1:20" ht="15.75" customHeight="1" x14ac:dyDescent="0.25">
      <c r="A349" s="1"/>
      <c r="B349" s="1"/>
      <c r="C349" s="1"/>
      <c r="D349" s="1"/>
      <c r="E349" s="1"/>
      <c r="F349" s="1"/>
      <c r="G349" s="1"/>
      <c r="H349" s="1"/>
      <c r="I349" s="1"/>
      <c r="J349" s="1"/>
      <c r="K349" s="1"/>
      <c r="L349" s="1"/>
      <c r="M349" s="1"/>
      <c r="N349" s="1"/>
      <c r="O349" s="1"/>
      <c r="P349" s="1"/>
      <c r="Q349" s="1"/>
      <c r="R349" s="1"/>
      <c r="S349" s="1"/>
      <c r="T349" s="1"/>
    </row>
    <row r="350" spans="1:20" ht="15.75" customHeight="1" x14ac:dyDescent="0.25">
      <c r="A350" s="1"/>
      <c r="B350" s="1"/>
      <c r="C350" s="1"/>
      <c r="D350" s="1"/>
      <c r="E350" s="1"/>
      <c r="F350" s="1"/>
      <c r="G350" s="1"/>
      <c r="H350" s="1"/>
      <c r="I350" s="1"/>
      <c r="J350" s="1"/>
      <c r="K350" s="1"/>
      <c r="L350" s="1"/>
      <c r="M350" s="1"/>
      <c r="N350" s="1"/>
      <c r="O350" s="1"/>
      <c r="P350" s="1"/>
      <c r="Q350" s="1"/>
      <c r="R350" s="1"/>
      <c r="S350" s="1"/>
      <c r="T350" s="1"/>
    </row>
    <row r="351" spans="1:20" ht="15.75" customHeight="1" x14ac:dyDescent="0.25">
      <c r="A351" s="1"/>
      <c r="B351" s="1"/>
      <c r="C351" s="1"/>
      <c r="D351" s="1"/>
      <c r="E351" s="1"/>
      <c r="F351" s="1"/>
      <c r="G351" s="1"/>
      <c r="H351" s="1"/>
      <c r="I351" s="1"/>
      <c r="J351" s="1"/>
      <c r="K351" s="1"/>
      <c r="L351" s="1"/>
      <c r="M351" s="1"/>
      <c r="N351" s="1"/>
      <c r="O351" s="1"/>
      <c r="P351" s="1"/>
      <c r="Q351" s="1"/>
      <c r="R351" s="1"/>
      <c r="S351" s="1"/>
      <c r="T351" s="1"/>
    </row>
    <row r="352" spans="1:20" ht="15.75" customHeight="1" x14ac:dyDescent="0.25">
      <c r="A352" s="1"/>
      <c r="B352" s="1"/>
      <c r="C352" s="1"/>
      <c r="D352" s="1"/>
      <c r="E352" s="1"/>
      <c r="F352" s="1"/>
      <c r="G352" s="1"/>
      <c r="H352" s="1"/>
      <c r="I352" s="1"/>
      <c r="J352" s="1"/>
      <c r="K352" s="1"/>
      <c r="L352" s="1"/>
      <c r="M352" s="1"/>
      <c r="N352" s="1"/>
      <c r="O352" s="1"/>
      <c r="P352" s="1"/>
      <c r="Q352" s="1"/>
      <c r="R352" s="1"/>
      <c r="S352" s="1"/>
      <c r="T352" s="1"/>
    </row>
    <row r="353" spans="1:20" ht="15.75" customHeight="1" x14ac:dyDescent="0.25">
      <c r="A353" s="1"/>
      <c r="B353" s="1"/>
      <c r="C353" s="1"/>
      <c r="D353" s="1"/>
      <c r="E353" s="1"/>
      <c r="F353" s="1"/>
      <c r="G353" s="1"/>
      <c r="H353" s="1"/>
      <c r="I353" s="1"/>
      <c r="J353" s="1"/>
      <c r="K353" s="1"/>
      <c r="L353" s="1"/>
      <c r="M353" s="1"/>
      <c r="N353" s="1"/>
      <c r="O353" s="1"/>
      <c r="P353" s="1"/>
      <c r="Q353" s="1"/>
      <c r="R353" s="1"/>
      <c r="S353" s="1"/>
      <c r="T353" s="1"/>
    </row>
    <row r="354" spans="1:20" ht="15.75" customHeight="1" x14ac:dyDescent="0.25">
      <c r="A354" s="1"/>
      <c r="B354" s="1"/>
      <c r="C354" s="1"/>
      <c r="D354" s="1"/>
      <c r="E354" s="1"/>
      <c r="F354" s="1"/>
      <c r="G354" s="1"/>
      <c r="H354" s="1"/>
      <c r="I354" s="1"/>
      <c r="J354" s="1"/>
      <c r="K354" s="1"/>
      <c r="L354" s="1"/>
      <c r="M354" s="1"/>
      <c r="N354" s="1"/>
      <c r="O354" s="1"/>
      <c r="P354" s="1"/>
      <c r="Q354" s="1"/>
      <c r="R354" s="1"/>
      <c r="S354" s="1"/>
      <c r="T354" s="1"/>
    </row>
    <row r="355" spans="1:20" ht="15.75" customHeight="1" x14ac:dyDescent="0.25">
      <c r="A355" s="1"/>
      <c r="B355" s="1"/>
      <c r="C355" s="1"/>
      <c r="D355" s="1"/>
      <c r="E355" s="1"/>
      <c r="F355" s="1"/>
      <c r="G355" s="1"/>
      <c r="H355" s="1"/>
      <c r="I355" s="1"/>
      <c r="J355" s="1"/>
      <c r="K355" s="1"/>
      <c r="L355" s="1"/>
      <c r="M355" s="1"/>
      <c r="N355" s="1"/>
      <c r="O355" s="1"/>
      <c r="P355" s="1"/>
      <c r="Q355" s="1"/>
      <c r="R355" s="1"/>
      <c r="S355" s="1"/>
      <c r="T355" s="1"/>
    </row>
    <row r="356" spans="1:20" ht="15.75" customHeight="1" x14ac:dyDescent="0.25">
      <c r="A356" s="1"/>
      <c r="B356" s="1"/>
      <c r="C356" s="1"/>
      <c r="D356" s="1"/>
      <c r="E356" s="1"/>
      <c r="F356" s="1"/>
      <c r="G356" s="1"/>
      <c r="H356" s="1"/>
      <c r="I356" s="1"/>
      <c r="J356" s="1"/>
      <c r="K356" s="1"/>
      <c r="L356" s="1"/>
      <c r="M356" s="1"/>
      <c r="N356" s="1"/>
      <c r="O356" s="1"/>
      <c r="P356" s="1"/>
      <c r="Q356" s="1"/>
      <c r="R356" s="1"/>
      <c r="S356" s="1"/>
      <c r="T356" s="1"/>
    </row>
    <row r="357" spans="1:20" ht="15.75" customHeight="1" x14ac:dyDescent="0.25">
      <c r="A357" s="1"/>
      <c r="B357" s="1"/>
      <c r="C357" s="1"/>
      <c r="D357" s="1"/>
      <c r="E357" s="1"/>
      <c r="F357" s="1"/>
      <c r="G357" s="1"/>
      <c r="H357" s="1"/>
      <c r="I357" s="1"/>
      <c r="J357" s="1"/>
      <c r="K357" s="1"/>
      <c r="L357" s="1"/>
      <c r="M357" s="1"/>
      <c r="N357" s="1"/>
      <c r="O357" s="1"/>
      <c r="P357" s="1"/>
      <c r="Q357" s="1"/>
      <c r="R357" s="1"/>
      <c r="S357" s="1"/>
      <c r="T357" s="1"/>
    </row>
    <row r="358" spans="1:20" ht="15.75" customHeight="1" x14ac:dyDescent="0.25">
      <c r="A358" s="1"/>
      <c r="B358" s="1"/>
      <c r="C358" s="1"/>
      <c r="D358" s="1"/>
      <c r="E358" s="1"/>
      <c r="F358" s="1"/>
      <c r="G358" s="1"/>
      <c r="H358" s="1"/>
      <c r="I358" s="1"/>
      <c r="J358" s="1"/>
      <c r="K358" s="1"/>
      <c r="L358" s="1"/>
      <c r="M358" s="1"/>
      <c r="N358" s="1"/>
      <c r="O358" s="1"/>
      <c r="P358" s="1"/>
      <c r="Q358" s="1"/>
      <c r="R358" s="1"/>
      <c r="S358" s="1"/>
      <c r="T358" s="1"/>
    </row>
    <row r="359" spans="1:20" ht="15.75" customHeight="1" x14ac:dyDescent="0.25">
      <c r="A359" s="1"/>
      <c r="B359" s="1"/>
      <c r="C359" s="1"/>
      <c r="D359" s="1"/>
      <c r="E359" s="1"/>
      <c r="F359" s="1"/>
      <c r="G359" s="1"/>
      <c r="H359" s="1"/>
      <c r="I359" s="1"/>
      <c r="J359" s="1"/>
      <c r="K359" s="1"/>
      <c r="L359" s="1"/>
      <c r="M359" s="1"/>
      <c r="N359" s="1"/>
      <c r="O359" s="1"/>
      <c r="P359" s="1"/>
      <c r="Q359" s="1"/>
      <c r="R359" s="1"/>
      <c r="S359" s="1"/>
      <c r="T359" s="1"/>
    </row>
    <row r="360" spans="1:20" ht="15.75" customHeight="1" x14ac:dyDescent="0.25">
      <c r="A360" s="1"/>
      <c r="B360" s="1"/>
      <c r="C360" s="1"/>
      <c r="D360" s="1"/>
      <c r="E360" s="1"/>
      <c r="F360" s="1"/>
      <c r="G360" s="1"/>
      <c r="H360" s="1"/>
      <c r="I360" s="1"/>
      <c r="J360" s="1"/>
      <c r="K360" s="1"/>
      <c r="L360" s="1"/>
      <c r="M360" s="1"/>
      <c r="N360" s="1"/>
      <c r="O360" s="1"/>
      <c r="P360" s="1"/>
      <c r="Q360" s="1"/>
      <c r="R360" s="1"/>
      <c r="S360" s="1"/>
      <c r="T360" s="1"/>
    </row>
    <row r="361" spans="1:20" ht="15.75" customHeight="1" x14ac:dyDescent="0.25">
      <c r="A361" s="1"/>
      <c r="B361" s="1"/>
      <c r="C361" s="1"/>
      <c r="D361" s="1"/>
      <c r="E361" s="1"/>
      <c r="F361" s="1"/>
      <c r="G361" s="1"/>
      <c r="H361" s="1"/>
      <c r="I361" s="1"/>
      <c r="J361" s="1"/>
      <c r="K361" s="1"/>
      <c r="L361" s="1"/>
      <c r="M361" s="1"/>
      <c r="N361" s="1"/>
      <c r="O361" s="1"/>
      <c r="P361" s="1"/>
      <c r="Q361" s="1"/>
      <c r="R361" s="1"/>
      <c r="S361" s="1"/>
      <c r="T361" s="1"/>
    </row>
    <row r="362" spans="1:20" ht="15.75" customHeight="1" x14ac:dyDescent="0.25">
      <c r="A362" s="1"/>
      <c r="B362" s="1"/>
      <c r="C362" s="1"/>
      <c r="D362" s="1"/>
      <c r="E362" s="1"/>
      <c r="F362" s="1"/>
      <c r="G362" s="1"/>
      <c r="H362" s="1"/>
      <c r="I362" s="1"/>
      <c r="J362" s="1"/>
      <c r="K362" s="1"/>
      <c r="L362" s="1"/>
      <c r="M362" s="1"/>
      <c r="N362" s="1"/>
      <c r="O362" s="1"/>
      <c r="P362" s="1"/>
      <c r="Q362" s="1"/>
      <c r="R362" s="1"/>
      <c r="S362" s="1"/>
      <c r="T362" s="1"/>
    </row>
    <row r="363" spans="1:20" ht="15.75" customHeight="1" x14ac:dyDescent="0.25">
      <c r="A363" s="1"/>
      <c r="B363" s="1"/>
      <c r="C363" s="1"/>
      <c r="D363" s="1"/>
      <c r="E363" s="1"/>
      <c r="F363" s="1"/>
      <c r="G363" s="1"/>
      <c r="H363" s="1"/>
      <c r="I363" s="1"/>
      <c r="J363" s="1"/>
      <c r="K363" s="1"/>
      <c r="L363" s="1"/>
      <c r="M363" s="1"/>
      <c r="N363" s="1"/>
      <c r="O363" s="1"/>
      <c r="P363" s="1"/>
      <c r="Q363" s="1"/>
      <c r="R363" s="1"/>
      <c r="S363" s="1"/>
      <c r="T363" s="1"/>
    </row>
    <row r="364" spans="1:20" ht="15.75" customHeight="1" x14ac:dyDescent="0.25">
      <c r="A364" s="1"/>
      <c r="B364" s="1"/>
      <c r="C364" s="1"/>
      <c r="D364" s="1"/>
      <c r="E364" s="1"/>
      <c r="F364" s="1"/>
      <c r="G364" s="1"/>
      <c r="H364" s="1"/>
      <c r="I364" s="1"/>
      <c r="J364" s="1"/>
      <c r="K364" s="1"/>
      <c r="L364" s="1"/>
      <c r="M364" s="1"/>
      <c r="N364" s="1"/>
      <c r="O364" s="1"/>
      <c r="P364" s="1"/>
      <c r="Q364" s="1"/>
      <c r="R364" s="1"/>
      <c r="S364" s="1"/>
      <c r="T364" s="1"/>
    </row>
    <row r="365" spans="1:20" ht="15.75" customHeight="1" x14ac:dyDescent="0.25">
      <c r="A365" s="1"/>
      <c r="B365" s="1"/>
      <c r="C365" s="1"/>
      <c r="D365" s="1"/>
      <c r="E365" s="1"/>
      <c r="F365" s="1"/>
      <c r="G365" s="1"/>
      <c r="H365" s="1"/>
      <c r="I365" s="1"/>
      <c r="J365" s="1"/>
      <c r="K365" s="1"/>
      <c r="L365" s="1"/>
      <c r="M365" s="1"/>
      <c r="N365" s="1"/>
      <c r="O365" s="1"/>
      <c r="P365" s="1"/>
      <c r="Q365" s="1"/>
      <c r="R365" s="1"/>
      <c r="S365" s="1"/>
      <c r="T365" s="1"/>
    </row>
    <row r="366" spans="1:20" ht="15.75" customHeight="1" x14ac:dyDescent="0.25">
      <c r="A366" s="1"/>
      <c r="B366" s="1"/>
      <c r="C366" s="1"/>
      <c r="D366" s="1"/>
      <c r="E366" s="1"/>
      <c r="F366" s="1"/>
      <c r="G366" s="1"/>
      <c r="H366" s="1"/>
      <c r="I366" s="1"/>
      <c r="J366" s="1"/>
      <c r="K366" s="1"/>
      <c r="L366" s="1"/>
      <c r="M366" s="1"/>
      <c r="N366" s="1"/>
      <c r="O366" s="1"/>
      <c r="P366" s="1"/>
      <c r="Q366" s="1"/>
      <c r="R366" s="1"/>
      <c r="S366" s="1"/>
      <c r="T366" s="1"/>
    </row>
    <row r="367" spans="1:20" ht="15.75" customHeight="1" x14ac:dyDescent="0.25">
      <c r="A367" s="1"/>
      <c r="B367" s="1"/>
      <c r="C367" s="1"/>
      <c r="D367" s="1"/>
      <c r="E367" s="1"/>
      <c r="F367" s="1"/>
      <c r="G367" s="1"/>
      <c r="H367" s="1"/>
      <c r="I367" s="1"/>
      <c r="J367" s="1"/>
      <c r="K367" s="1"/>
      <c r="L367" s="1"/>
      <c r="M367" s="1"/>
      <c r="N367" s="1"/>
      <c r="O367" s="1"/>
      <c r="P367" s="1"/>
      <c r="Q367" s="1"/>
      <c r="R367" s="1"/>
      <c r="S367" s="1"/>
      <c r="T367" s="1"/>
    </row>
    <row r="368" spans="1:20" ht="15.75" customHeight="1" x14ac:dyDescent="0.25">
      <c r="A368" s="1"/>
      <c r="B368" s="1"/>
      <c r="C368" s="1"/>
      <c r="D368" s="1"/>
      <c r="E368" s="1"/>
      <c r="F368" s="1"/>
      <c r="G368" s="1"/>
      <c r="H368" s="1"/>
      <c r="I368" s="1"/>
      <c r="J368" s="1"/>
      <c r="K368" s="1"/>
      <c r="L368" s="1"/>
      <c r="M368" s="1"/>
      <c r="N368" s="1"/>
      <c r="O368" s="1"/>
      <c r="P368" s="1"/>
      <c r="Q368" s="1"/>
      <c r="R368" s="1"/>
      <c r="S368" s="1"/>
      <c r="T368" s="1"/>
    </row>
    <row r="369" spans="1:20" ht="15.75" customHeight="1" x14ac:dyDescent="0.25">
      <c r="A369" s="1"/>
      <c r="B369" s="1"/>
      <c r="C369" s="1"/>
      <c r="D369" s="1"/>
      <c r="E369" s="1"/>
      <c r="F369" s="1"/>
      <c r="G369" s="1"/>
      <c r="H369" s="1"/>
      <c r="I369" s="1"/>
      <c r="J369" s="1"/>
      <c r="K369" s="1"/>
      <c r="L369" s="1"/>
      <c r="M369" s="1"/>
      <c r="N369" s="1"/>
      <c r="O369" s="1"/>
      <c r="P369" s="1"/>
      <c r="Q369" s="1"/>
      <c r="R369" s="1"/>
      <c r="S369" s="1"/>
      <c r="T369" s="1"/>
    </row>
    <row r="370" spans="1:20" ht="15.75" customHeight="1" x14ac:dyDescent="0.25">
      <c r="A370" s="1"/>
      <c r="B370" s="1"/>
      <c r="C370" s="1"/>
      <c r="D370" s="1"/>
      <c r="E370" s="1"/>
      <c r="F370" s="1"/>
      <c r="G370" s="1"/>
      <c r="H370" s="1"/>
      <c r="I370" s="1"/>
      <c r="J370" s="1"/>
      <c r="K370" s="1"/>
      <c r="L370" s="1"/>
      <c r="M370" s="1"/>
      <c r="N370" s="1"/>
      <c r="O370" s="1"/>
      <c r="P370" s="1"/>
      <c r="Q370" s="1"/>
      <c r="R370" s="1"/>
      <c r="S370" s="1"/>
      <c r="T370" s="1"/>
    </row>
    <row r="371" spans="1:20" ht="15.75" customHeight="1" x14ac:dyDescent="0.25">
      <c r="A371" s="1"/>
      <c r="B371" s="1"/>
      <c r="C371" s="1"/>
      <c r="D371" s="1"/>
      <c r="E371" s="1"/>
      <c r="F371" s="1"/>
      <c r="G371" s="1"/>
      <c r="H371" s="1"/>
      <c r="I371" s="1"/>
      <c r="J371" s="1"/>
      <c r="K371" s="1"/>
      <c r="L371" s="1"/>
      <c r="M371" s="1"/>
      <c r="N371" s="1"/>
      <c r="O371" s="1"/>
      <c r="P371" s="1"/>
      <c r="Q371" s="1"/>
      <c r="R371" s="1"/>
      <c r="S371" s="1"/>
      <c r="T371" s="1"/>
    </row>
    <row r="372" spans="1:20" ht="15.75" customHeight="1" x14ac:dyDescent="0.25">
      <c r="A372" s="1"/>
      <c r="B372" s="1"/>
      <c r="C372" s="1"/>
      <c r="D372" s="1"/>
      <c r="E372" s="1"/>
      <c r="F372" s="1"/>
      <c r="G372" s="1"/>
      <c r="H372" s="1"/>
      <c r="I372" s="1"/>
      <c r="J372" s="1"/>
      <c r="K372" s="1"/>
      <c r="L372" s="1"/>
      <c r="M372" s="1"/>
      <c r="N372" s="1"/>
      <c r="O372" s="1"/>
      <c r="P372" s="1"/>
      <c r="Q372" s="1"/>
      <c r="R372" s="1"/>
      <c r="S372" s="1"/>
      <c r="T372" s="1"/>
    </row>
    <row r="373" spans="1:20" ht="15.75" customHeight="1" x14ac:dyDescent="0.25">
      <c r="A373" s="1"/>
      <c r="B373" s="1"/>
      <c r="C373" s="1"/>
      <c r="D373" s="1"/>
      <c r="E373" s="1"/>
      <c r="F373" s="1"/>
      <c r="G373" s="1"/>
      <c r="H373" s="1"/>
      <c r="I373" s="1"/>
      <c r="J373" s="1"/>
      <c r="K373" s="1"/>
      <c r="L373" s="1"/>
      <c r="M373" s="1"/>
      <c r="N373" s="1"/>
      <c r="O373" s="1"/>
      <c r="P373" s="1"/>
      <c r="Q373" s="1"/>
      <c r="R373" s="1"/>
      <c r="S373" s="1"/>
      <c r="T373" s="1"/>
    </row>
    <row r="374" spans="1:20" ht="15.75" customHeight="1" x14ac:dyDescent="0.25">
      <c r="A374" s="1"/>
      <c r="B374" s="1"/>
      <c r="C374" s="1"/>
      <c r="D374" s="1"/>
      <c r="E374" s="1"/>
      <c r="F374" s="1"/>
      <c r="G374" s="1"/>
      <c r="H374" s="1"/>
      <c r="I374" s="1"/>
      <c r="J374" s="1"/>
      <c r="K374" s="1"/>
      <c r="L374" s="1"/>
      <c r="M374" s="1"/>
      <c r="N374" s="1"/>
      <c r="O374" s="1"/>
      <c r="P374" s="1"/>
      <c r="Q374" s="1"/>
      <c r="R374" s="1"/>
      <c r="S374" s="1"/>
      <c r="T374" s="1"/>
    </row>
    <row r="375" spans="1:20" ht="15.75" customHeight="1" x14ac:dyDescent="0.25">
      <c r="A375" s="1"/>
      <c r="B375" s="1"/>
      <c r="C375" s="1"/>
      <c r="D375" s="1"/>
      <c r="E375" s="1"/>
      <c r="F375" s="1"/>
      <c r="G375" s="1"/>
      <c r="H375" s="1"/>
      <c r="I375" s="1"/>
      <c r="J375" s="1"/>
      <c r="K375" s="1"/>
      <c r="L375" s="1"/>
      <c r="M375" s="1"/>
      <c r="N375" s="1"/>
      <c r="O375" s="1"/>
      <c r="P375" s="1"/>
      <c r="Q375" s="1"/>
      <c r="R375" s="1"/>
      <c r="S375" s="1"/>
      <c r="T375" s="1"/>
    </row>
    <row r="376" spans="1:20" ht="15.75" customHeight="1" x14ac:dyDescent="0.25">
      <c r="A376" s="1"/>
      <c r="B376" s="1"/>
      <c r="C376" s="1"/>
      <c r="D376" s="1"/>
      <c r="E376" s="1"/>
      <c r="F376" s="1"/>
      <c r="G376" s="1"/>
      <c r="H376" s="1"/>
      <c r="I376" s="1"/>
      <c r="J376" s="1"/>
      <c r="K376" s="1"/>
      <c r="L376" s="1"/>
      <c r="M376" s="1"/>
      <c r="N376" s="1"/>
      <c r="O376" s="1"/>
      <c r="P376" s="1"/>
      <c r="Q376" s="1"/>
      <c r="R376" s="1"/>
      <c r="S376" s="1"/>
      <c r="T376" s="1"/>
    </row>
    <row r="377" spans="1:20" ht="15.75" customHeight="1" x14ac:dyDescent="0.25">
      <c r="A377" s="1"/>
      <c r="B377" s="1"/>
      <c r="C377" s="1"/>
      <c r="D377" s="1"/>
      <c r="E377" s="1"/>
      <c r="F377" s="1"/>
      <c r="G377" s="1"/>
      <c r="H377" s="1"/>
      <c r="I377" s="1"/>
      <c r="J377" s="1"/>
      <c r="K377" s="1"/>
      <c r="L377" s="1"/>
      <c r="M377" s="1"/>
      <c r="N377" s="1"/>
      <c r="O377" s="1"/>
      <c r="P377" s="1"/>
      <c r="Q377" s="1"/>
      <c r="R377" s="1"/>
      <c r="S377" s="1"/>
      <c r="T377" s="1"/>
    </row>
    <row r="378" spans="1:20" ht="15.75" customHeight="1" x14ac:dyDescent="0.25">
      <c r="A378" s="1"/>
      <c r="B378" s="1"/>
      <c r="C378" s="1"/>
      <c r="D378" s="1"/>
      <c r="E378" s="1"/>
      <c r="F378" s="1"/>
      <c r="G378" s="1"/>
      <c r="H378" s="1"/>
      <c r="I378" s="1"/>
      <c r="J378" s="1"/>
      <c r="K378" s="1"/>
      <c r="L378" s="1"/>
      <c r="M378" s="1"/>
      <c r="N378" s="1"/>
      <c r="O378" s="1"/>
      <c r="P378" s="1"/>
      <c r="Q378" s="1"/>
      <c r="R378" s="1"/>
      <c r="S378" s="1"/>
      <c r="T378" s="1"/>
    </row>
    <row r="379" spans="1:20" ht="15.75" customHeight="1" x14ac:dyDescent="0.25">
      <c r="A379" s="1"/>
      <c r="B379" s="1"/>
      <c r="C379" s="1"/>
      <c r="D379" s="1"/>
      <c r="E379" s="1"/>
      <c r="F379" s="1"/>
      <c r="G379" s="1"/>
      <c r="H379" s="1"/>
      <c r="I379" s="1"/>
      <c r="J379" s="1"/>
      <c r="K379" s="1"/>
      <c r="L379" s="1"/>
      <c r="M379" s="1"/>
      <c r="N379" s="1"/>
      <c r="O379" s="1"/>
      <c r="P379" s="1"/>
      <c r="Q379" s="1"/>
      <c r="R379" s="1"/>
      <c r="S379" s="1"/>
      <c r="T379" s="1"/>
    </row>
    <row r="380" spans="1:20" ht="15.75" customHeight="1" x14ac:dyDescent="0.25">
      <c r="A380" s="1"/>
      <c r="B380" s="1"/>
      <c r="C380" s="1"/>
      <c r="D380" s="1"/>
      <c r="E380" s="1"/>
      <c r="F380" s="1"/>
      <c r="G380" s="1"/>
      <c r="H380" s="1"/>
      <c r="I380" s="1"/>
      <c r="J380" s="1"/>
      <c r="K380" s="1"/>
      <c r="L380" s="1"/>
      <c r="M380" s="1"/>
      <c r="N380" s="1"/>
      <c r="O380" s="1"/>
      <c r="P380" s="1"/>
      <c r="Q380" s="1"/>
      <c r="R380" s="1"/>
      <c r="S380" s="1"/>
      <c r="T380" s="1"/>
    </row>
    <row r="381" spans="1:20" ht="15.75" customHeight="1" x14ac:dyDescent="0.25">
      <c r="A381" s="1"/>
      <c r="B381" s="1"/>
      <c r="C381" s="1"/>
      <c r="D381" s="1"/>
      <c r="E381" s="1"/>
      <c r="F381" s="1"/>
      <c r="G381" s="1"/>
      <c r="H381" s="1"/>
      <c r="I381" s="1"/>
      <c r="J381" s="1"/>
      <c r="K381" s="1"/>
      <c r="L381" s="1"/>
      <c r="M381" s="1"/>
      <c r="N381" s="1"/>
      <c r="O381" s="1"/>
      <c r="P381" s="1"/>
      <c r="Q381" s="1"/>
      <c r="R381" s="1"/>
      <c r="S381" s="1"/>
      <c r="T381" s="1"/>
    </row>
    <row r="382" spans="1:20" ht="15.75" customHeight="1" x14ac:dyDescent="0.25">
      <c r="A382" s="1"/>
      <c r="B382" s="1"/>
      <c r="C382" s="1"/>
      <c r="D382" s="1"/>
      <c r="E382" s="1"/>
      <c r="F382" s="1"/>
      <c r="G382" s="1"/>
      <c r="H382" s="1"/>
      <c r="I382" s="1"/>
      <c r="J382" s="1"/>
      <c r="K382" s="1"/>
      <c r="L382" s="1"/>
      <c r="M382" s="1"/>
      <c r="N382" s="1"/>
      <c r="O382" s="1"/>
      <c r="P382" s="1"/>
      <c r="Q382" s="1"/>
      <c r="R382" s="1"/>
      <c r="S382" s="1"/>
      <c r="T382" s="1"/>
    </row>
    <row r="383" spans="1:20" ht="15.75" customHeight="1" x14ac:dyDescent="0.25">
      <c r="A383" s="1"/>
      <c r="B383" s="1"/>
      <c r="C383" s="1"/>
      <c r="D383" s="1"/>
      <c r="E383" s="1"/>
      <c r="F383" s="1"/>
      <c r="G383" s="1"/>
      <c r="H383" s="1"/>
      <c r="I383" s="1"/>
      <c r="J383" s="1"/>
      <c r="K383" s="1"/>
      <c r="L383" s="1"/>
      <c r="M383" s="1"/>
      <c r="N383" s="1"/>
      <c r="O383" s="1"/>
      <c r="P383" s="1"/>
      <c r="Q383" s="1"/>
      <c r="R383" s="1"/>
      <c r="S383" s="1"/>
      <c r="T383" s="1"/>
    </row>
    <row r="384" spans="1:20" ht="15.75" customHeight="1" x14ac:dyDescent="0.25">
      <c r="A384" s="1"/>
      <c r="B384" s="1"/>
      <c r="C384" s="1"/>
      <c r="D384" s="1"/>
      <c r="E384" s="1"/>
      <c r="F384" s="1"/>
      <c r="G384" s="1"/>
      <c r="H384" s="1"/>
      <c r="I384" s="1"/>
      <c r="J384" s="1"/>
      <c r="K384" s="1"/>
      <c r="L384" s="1"/>
      <c r="M384" s="1"/>
      <c r="N384" s="1"/>
      <c r="O384" s="1"/>
      <c r="P384" s="1"/>
      <c r="Q384" s="1"/>
      <c r="R384" s="1"/>
      <c r="S384" s="1"/>
      <c r="T384" s="1"/>
    </row>
    <row r="385" spans="1:20" ht="15.75" customHeight="1" x14ac:dyDescent="0.25">
      <c r="A385" s="1"/>
      <c r="B385" s="1"/>
      <c r="C385" s="1"/>
      <c r="D385" s="1"/>
      <c r="E385" s="1"/>
      <c r="F385" s="1"/>
      <c r="G385" s="1"/>
      <c r="H385" s="1"/>
      <c r="I385" s="1"/>
      <c r="J385" s="1"/>
      <c r="K385" s="1"/>
      <c r="L385" s="1"/>
      <c r="M385" s="1"/>
      <c r="N385" s="1"/>
      <c r="O385" s="1"/>
      <c r="P385" s="1"/>
      <c r="Q385" s="1"/>
      <c r="R385" s="1"/>
      <c r="S385" s="1"/>
      <c r="T385" s="1"/>
    </row>
    <row r="386" spans="1:20" ht="15.75" customHeight="1" x14ac:dyDescent="0.25">
      <c r="A386" s="1"/>
      <c r="B386" s="1"/>
      <c r="C386" s="1"/>
      <c r="D386" s="1"/>
      <c r="E386" s="1"/>
      <c r="F386" s="1"/>
      <c r="G386" s="1"/>
      <c r="H386" s="1"/>
      <c r="I386" s="1"/>
      <c r="J386" s="1"/>
      <c r="K386" s="1"/>
      <c r="L386" s="1"/>
      <c r="M386" s="1"/>
      <c r="N386" s="1"/>
      <c r="O386" s="1"/>
      <c r="P386" s="1"/>
      <c r="Q386" s="1"/>
      <c r="R386" s="1"/>
      <c r="S386" s="1"/>
      <c r="T386" s="1"/>
    </row>
    <row r="387" spans="1:20" ht="15.75" customHeight="1" x14ac:dyDescent="0.25">
      <c r="A387" s="1"/>
      <c r="B387" s="1"/>
      <c r="C387" s="1"/>
      <c r="D387" s="1"/>
      <c r="E387" s="1"/>
      <c r="F387" s="1"/>
      <c r="G387" s="1"/>
      <c r="H387" s="1"/>
      <c r="I387" s="1"/>
      <c r="J387" s="1"/>
      <c r="K387" s="1"/>
      <c r="L387" s="1"/>
      <c r="M387" s="1"/>
      <c r="N387" s="1"/>
      <c r="O387" s="1"/>
      <c r="P387" s="1"/>
      <c r="Q387" s="1"/>
      <c r="R387" s="1"/>
      <c r="S387" s="1"/>
      <c r="T387" s="1"/>
    </row>
    <row r="388" spans="1:20" ht="15.75" customHeight="1" x14ac:dyDescent="0.25">
      <c r="A388" s="1"/>
      <c r="B388" s="1"/>
      <c r="C388" s="1"/>
      <c r="D388" s="1"/>
      <c r="E388" s="1"/>
      <c r="F388" s="1"/>
      <c r="G388" s="1"/>
      <c r="H388" s="1"/>
      <c r="I388" s="1"/>
      <c r="J388" s="1"/>
      <c r="K388" s="1"/>
      <c r="L388" s="1"/>
      <c r="M388" s="1"/>
      <c r="N388" s="1"/>
      <c r="O388" s="1"/>
      <c r="P388" s="1"/>
      <c r="Q388" s="1"/>
      <c r="R388" s="1"/>
      <c r="S388" s="1"/>
      <c r="T388" s="1"/>
    </row>
    <row r="389" spans="1:20" ht="15.75" customHeight="1" x14ac:dyDescent="0.25">
      <c r="A389" s="1"/>
      <c r="B389" s="1"/>
      <c r="C389" s="1"/>
      <c r="D389" s="1"/>
      <c r="E389" s="1"/>
      <c r="F389" s="1"/>
      <c r="G389" s="1"/>
      <c r="H389" s="1"/>
      <c r="I389" s="1"/>
      <c r="J389" s="1"/>
      <c r="K389" s="1"/>
      <c r="L389" s="1"/>
      <c r="M389" s="1"/>
      <c r="N389" s="1"/>
      <c r="O389" s="1"/>
      <c r="P389" s="1"/>
      <c r="Q389" s="1"/>
      <c r="R389" s="1"/>
      <c r="S389" s="1"/>
      <c r="T389" s="1"/>
    </row>
    <row r="390" spans="1:20" ht="15.75" customHeight="1" x14ac:dyDescent="0.25">
      <c r="A390" s="1"/>
      <c r="B390" s="1"/>
      <c r="C390" s="1"/>
      <c r="D390" s="1"/>
      <c r="E390" s="1"/>
      <c r="F390" s="1"/>
      <c r="G390" s="1"/>
      <c r="H390" s="1"/>
      <c r="I390" s="1"/>
      <c r="J390" s="1"/>
      <c r="K390" s="1"/>
      <c r="L390" s="1"/>
      <c r="M390" s="1"/>
      <c r="N390" s="1"/>
      <c r="O390" s="1"/>
      <c r="P390" s="1"/>
      <c r="Q390" s="1"/>
      <c r="R390" s="1"/>
      <c r="S390" s="1"/>
      <c r="T390" s="1"/>
    </row>
    <row r="391" spans="1:20" ht="15.75" customHeight="1" x14ac:dyDescent="0.25">
      <c r="A391" s="1"/>
      <c r="B391" s="1"/>
      <c r="C391" s="1"/>
      <c r="D391" s="1"/>
      <c r="E391" s="1"/>
      <c r="F391" s="1"/>
      <c r="G391" s="1"/>
      <c r="H391" s="1"/>
      <c r="I391" s="1"/>
      <c r="J391" s="1"/>
      <c r="K391" s="1"/>
      <c r="L391" s="1"/>
      <c r="M391" s="1"/>
      <c r="N391" s="1"/>
      <c r="O391" s="1"/>
      <c r="P391" s="1"/>
      <c r="Q391" s="1"/>
      <c r="R391" s="1"/>
      <c r="S391" s="1"/>
      <c r="T391" s="1"/>
    </row>
    <row r="392" spans="1:20" ht="15.75" customHeight="1" x14ac:dyDescent="0.25">
      <c r="A392" s="1"/>
      <c r="B392" s="1"/>
      <c r="C392" s="1"/>
      <c r="D392" s="1"/>
      <c r="E392" s="1"/>
      <c r="F392" s="1"/>
      <c r="G392" s="1"/>
      <c r="H392" s="1"/>
      <c r="I392" s="1"/>
      <c r="J392" s="1"/>
      <c r="K392" s="1"/>
      <c r="L392" s="1"/>
      <c r="M392" s="1"/>
      <c r="N392" s="1"/>
      <c r="O392" s="1"/>
      <c r="P392" s="1"/>
      <c r="Q392" s="1"/>
      <c r="R392" s="1"/>
      <c r="S392" s="1"/>
      <c r="T392" s="1"/>
    </row>
    <row r="393" spans="1:20" ht="15.75" customHeight="1" x14ac:dyDescent="0.25">
      <c r="A393" s="1"/>
      <c r="B393" s="1"/>
      <c r="C393" s="1"/>
      <c r="D393" s="1"/>
      <c r="E393" s="1"/>
      <c r="F393" s="1"/>
      <c r="G393" s="1"/>
      <c r="H393" s="1"/>
      <c r="I393" s="1"/>
      <c r="J393" s="1"/>
      <c r="K393" s="1"/>
      <c r="L393" s="1"/>
      <c r="M393" s="1"/>
      <c r="N393" s="1"/>
      <c r="O393" s="1"/>
      <c r="P393" s="1"/>
      <c r="Q393" s="1"/>
      <c r="R393" s="1"/>
      <c r="S393" s="1"/>
      <c r="T393" s="1"/>
    </row>
    <row r="394" spans="1:20" ht="15.75" customHeight="1" x14ac:dyDescent="0.25">
      <c r="A394" s="1"/>
      <c r="B394" s="1"/>
      <c r="C394" s="1"/>
      <c r="D394" s="1"/>
      <c r="E394" s="1"/>
      <c r="F394" s="1"/>
      <c r="G394" s="1"/>
      <c r="H394" s="1"/>
      <c r="I394" s="1"/>
      <c r="J394" s="1"/>
      <c r="K394" s="1"/>
      <c r="L394" s="1"/>
      <c r="M394" s="1"/>
      <c r="N394" s="1"/>
      <c r="O394" s="1"/>
      <c r="P394" s="1"/>
      <c r="Q394" s="1"/>
      <c r="R394" s="1"/>
      <c r="S394" s="1"/>
      <c r="T394" s="1"/>
    </row>
    <row r="395" spans="1:20" ht="15.75" customHeight="1" x14ac:dyDescent="0.25">
      <c r="A395" s="1"/>
      <c r="B395" s="1"/>
      <c r="C395" s="1"/>
      <c r="D395" s="1"/>
      <c r="E395" s="1"/>
      <c r="F395" s="1"/>
      <c r="G395" s="1"/>
      <c r="H395" s="1"/>
      <c r="I395" s="1"/>
      <c r="J395" s="1"/>
      <c r="K395" s="1"/>
      <c r="L395" s="1"/>
      <c r="M395" s="1"/>
      <c r="N395" s="1"/>
      <c r="O395" s="1"/>
      <c r="P395" s="1"/>
      <c r="Q395" s="1"/>
      <c r="R395" s="1"/>
      <c r="S395" s="1"/>
      <c r="T395" s="1"/>
    </row>
    <row r="396" spans="1:20" ht="15.75" customHeight="1" x14ac:dyDescent="0.25">
      <c r="A396" s="1"/>
      <c r="B396" s="1"/>
      <c r="C396" s="1"/>
      <c r="D396" s="1"/>
      <c r="E396" s="1"/>
      <c r="F396" s="1"/>
      <c r="G396" s="1"/>
      <c r="H396" s="1"/>
      <c r="I396" s="1"/>
      <c r="J396" s="1"/>
      <c r="K396" s="1"/>
      <c r="L396" s="1"/>
      <c r="M396" s="1"/>
      <c r="N396" s="1"/>
      <c r="O396" s="1"/>
      <c r="P396" s="1"/>
      <c r="Q396" s="1"/>
      <c r="R396" s="1"/>
      <c r="S396" s="1"/>
      <c r="T396" s="1"/>
    </row>
    <row r="397" spans="1:20" ht="15.75" customHeight="1" x14ac:dyDescent="0.25">
      <c r="A397" s="1"/>
      <c r="B397" s="1"/>
      <c r="C397" s="1"/>
      <c r="D397" s="1"/>
      <c r="E397" s="1"/>
      <c r="F397" s="1"/>
      <c r="G397" s="1"/>
      <c r="H397" s="1"/>
      <c r="I397" s="1"/>
      <c r="J397" s="1"/>
      <c r="K397" s="1"/>
      <c r="L397" s="1"/>
      <c r="M397" s="1"/>
      <c r="N397" s="1"/>
      <c r="O397" s="1"/>
      <c r="P397" s="1"/>
      <c r="Q397" s="1"/>
      <c r="R397" s="1"/>
      <c r="S397" s="1"/>
      <c r="T397" s="1"/>
    </row>
    <row r="398" spans="1:20" ht="15.75" customHeight="1" x14ac:dyDescent="0.25">
      <c r="A398" s="1"/>
      <c r="B398" s="1"/>
      <c r="C398" s="1"/>
      <c r="D398" s="1"/>
      <c r="E398" s="1"/>
      <c r="F398" s="1"/>
      <c r="G398" s="1"/>
      <c r="H398" s="1"/>
      <c r="I398" s="1"/>
      <c r="J398" s="1"/>
      <c r="K398" s="1"/>
      <c r="L398" s="1"/>
      <c r="M398" s="1"/>
      <c r="N398" s="1"/>
      <c r="O398" s="1"/>
      <c r="P398" s="1"/>
      <c r="Q398" s="1"/>
      <c r="R398" s="1"/>
      <c r="S398" s="1"/>
      <c r="T398" s="1"/>
    </row>
    <row r="399" spans="1:20" ht="15.75" customHeight="1" x14ac:dyDescent="0.25">
      <c r="A399" s="1"/>
      <c r="B399" s="1"/>
      <c r="C399" s="1"/>
      <c r="D399" s="1"/>
      <c r="E399" s="1"/>
      <c r="F399" s="1"/>
      <c r="G399" s="1"/>
      <c r="H399" s="1"/>
      <c r="I399" s="1"/>
      <c r="J399" s="1"/>
      <c r="K399" s="1"/>
      <c r="L399" s="1"/>
      <c r="M399" s="1"/>
      <c r="N399" s="1"/>
      <c r="O399" s="1"/>
      <c r="P399" s="1"/>
      <c r="Q399" s="1"/>
      <c r="R399" s="1"/>
      <c r="S399" s="1"/>
      <c r="T399" s="1"/>
    </row>
    <row r="400" spans="1:20" ht="15.75" customHeight="1" x14ac:dyDescent="0.25">
      <c r="A400" s="1"/>
      <c r="B400" s="1"/>
      <c r="C400" s="1"/>
      <c r="D400" s="1"/>
      <c r="E400" s="1"/>
      <c r="F400" s="1"/>
      <c r="G400" s="1"/>
      <c r="H400" s="1"/>
      <c r="I400" s="1"/>
      <c r="J400" s="1"/>
      <c r="K400" s="1"/>
      <c r="L400" s="1"/>
      <c r="M400" s="1"/>
      <c r="N400" s="1"/>
      <c r="O400" s="1"/>
      <c r="P400" s="1"/>
      <c r="Q400" s="1"/>
      <c r="R400" s="1"/>
      <c r="S400" s="1"/>
      <c r="T400" s="1"/>
    </row>
    <row r="401" spans="1:20" ht="15.75" customHeight="1" x14ac:dyDescent="0.25">
      <c r="A401" s="1"/>
      <c r="B401" s="1"/>
      <c r="C401" s="1"/>
      <c r="D401" s="1"/>
      <c r="E401" s="1"/>
      <c r="F401" s="1"/>
      <c r="G401" s="1"/>
      <c r="H401" s="1"/>
      <c r="I401" s="1"/>
      <c r="J401" s="1"/>
      <c r="K401" s="1"/>
      <c r="L401" s="1"/>
      <c r="M401" s="1"/>
      <c r="N401" s="1"/>
      <c r="O401" s="1"/>
      <c r="P401" s="1"/>
      <c r="Q401" s="1"/>
      <c r="R401" s="1"/>
      <c r="S401" s="1"/>
      <c r="T401" s="1"/>
    </row>
    <row r="402" spans="1:20" ht="15.75" customHeight="1" x14ac:dyDescent="0.25">
      <c r="A402" s="1"/>
      <c r="B402" s="1"/>
      <c r="C402" s="1"/>
      <c r="D402" s="1"/>
      <c r="E402" s="1"/>
      <c r="F402" s="1"/>
      <c r="G402" s="1"/>
      <c r="H402" s="1"/>
      <c r="I402" s="1"/>
      <c r="J402" s="1"/>
      <c r="K402" s="1"/>
      <c r="L402" s="1"/>
      <c r="M402" s="1"/>
      <c r="N402" s="1"/>
      <c r="O402" s="1"/>
      <c r="P402" s="1"/>
      <c r="Q402" s="1"/>
      <c r="R402" s="1"/>
      <c r="S402" s="1"/>
      <c r="T402" s="1"/>
    </row>
    <row r="403" spans="1:20" ht="15.75" customHeight="1" x14ac:dyDescent="0.25">
      <c r="A403" s="1"/>
      <c r="B403" s="1"/>
      <c r="C403" s="1"/>
      <c r="D403" s="1"/>
      <c r="E403" s="1"/>
      <c r="F403" s="1"/>
      <c r="G403" s="1"/>
      <c r="H403" s="1"/>
      <c r="I403" s="1"/>
      <c r="J403" s="1"/>
      <c r="K403" s="1"/>
      <c r="L403" s="1"/>
      <c r="M403" s="1"/>
      <c r="N403" s="1"/>
      <c r="O403" s="1"/>
      <c r="P403" s="1"/>
      <c r="Q403" s="1"/>
      <c r="R403" s="1"/>
      <c r="S403" s="1"/>
      <c r="T403" s="1"/>
    </row>
    <row r="404" spans="1:20" ht="15.75" customHeight="1" x14ac:dyDescent="0.25">
      <c r="A404" s="1"/>
      <c r="B404" s="1"/>
      <c r="C404" s="1"/>
      <c r="D404" s="1"/>
      <c r="E404" s="1"/>
      <c r="F404" s="1"/>
      <c r="G404" s="1"/>
      <c r="H404" s="1"/>
      <c r="I404" s="1"/>
      <c r="J404" s="1"/>
      <c r="K404" s="1"/>
      <c r="L404" s="1"/>
      <c r="M404" s="1"/>
      <c r="N404" s="1"/>
      <c r="O404" s="1"/>
      <c r="P404" s="1"/>
      <c r="Q404" s="1"/>
      <c r="R404" s="1"/>
      <c r="S404" s="1"/>
      <c r="T404" s="1"/>
    </row>
    <row r="405" spans="1:20" ht="15.75" customHeight="1" x14ac:dyDescent="0.25">
      <c r="A405" s="1"/>
      <c r="B405" s="1"/>
      <c r="C405" s="1"/>
      <c r="D405" s="1"/>
      <c r="E405" s="1"/>
      <c r="F405" s="1"/>
      <c r="G405" s="1"/>
      <c r="H405" s="1"/>
      <c r="I405" s="1"/>
      <c r="J405" s="1"/>
      <c r="K405" s="1"/>
      <c r="L405" s="1"/>
      <c r="M405" s="1"/>
      <c r="N405" s="1"/>
      <c r="O405" s="1"/>
      <c r="P405" s="1"/>
      <c r="Q405" s="1"/>
      <c r="R405" s="1"/>
      <c r="S405" s="1"/>
      <c r="T405" s="1"/>
    </row>
    <row r="406" spans="1:20" ht="15.75" customHeight="1" x14ac:dyDescent="0.25">
      <c r="A406" s="1"/>
      <c r="B406" s="1"/>
      <c r="C406" s="1"/>
      <c r="D406" s="1"/>
      <c r="E406" s="1"/>
      <c r="F406" s="1"/>
      <c r="G406" s="1"/>
      <c r="H406" s="1"/>
      <c r="I406" s="1"/>
      <c r="J406" s="1"/>
      <c r="K406" s="1"/>
      <c r="L406" s="1"/>
      <c r="M406" s="1"/>
      <c r="N406" s="1"/>
      <c r="O406" s="1"/>
      <c r="P406" s="1"/>
      <c r="Q406" s="1"/>
      <c r="R406" s="1"/>
      <c r="S406" s="1"/>
      <c r="T406" s="1"/>
    </row>
    <row r="407" spans="1:20" ht="15.75" customHeight="1" x14ac:dyDescent="0.25">
      <c r="A407" s="1"/>
      <c r="B407" s="1"/>
      <c r="C407" s="1"/>
      <c r="D407" s="1"/>
      <c r="E407" s="1"/>
      <c r="F407" s="1"/>
      <c r="G407" s="1"/>
      <c r="H407" s="1"/>
      <c r="I407" s="1"/>
      <c r="J407" s="1"/>
      <c r="K407" s="1"/>
      <c r="L407" s="1"/>
      <c r="M407" s="1"/>
      <c r="N407" s="1"/>
      <c r="O407" s="1"/>
      <c r="P407" s="1"/>
      <c r="Q407" s="1"/>
      <c r="R407" s="1"/>
      <c r="S407" s="1"/>
      <c r="T407" s="1"/>
    </row>
    <row r="408" spans="1:20" ht="15.75" customHeight="1" x14ac:dyDescent="0.25">
      <c r="A408" s="1"/>
      <c r="B408" s="1"/>
      <c r="C408" s="1"/>
      <c r="D408" s="1"/>
      <c r="E408" s="1"/>
      <c r="F408" s="1"/>
      <c r="G408" s="1"/>
      <c r="H408" s="1"/>
      <c r="I408" s="1"/>
      <c r="J408" s="1"/>
      <c r="K408" s="1"/>
      <c r="L408" s="1"/>
      <c r="M408" s="1"/>
      <c r="N408" s="1"/>
      <c r="O408" s="1"/>
      <c r="P408" s="1"/>
      <c r="Q408" s="1"/>
      <c r="R408" s="1"/>
      <c r="S408" s="1"/>
      <c r="T408" s="1"/>
    </row>
    <row r="409" spans="1:20" ht="15.75" customHeight="1" x14ac:dyDescent="0.25">
      <c r="A409" s="1"/>
      <c r="B409" s="1"/>
      <c r="C409" s="1"/>
      <c r="D409" s="1"/>
      <c r="E409" s="1"/>
      <c r="F409" s="1"/>
      <c r="G409" s="1"/>
      <c r="H409" s="1"/>
      <c r="I409" s="1"/>
      <c r="J409" s="1"/>
      <c r="K409" s="1"/>
      <c r="L409" s="1"/>
      <c r="M409" s="1"/>
      <c r="N409" s="1"/>
      <c r="O409" s="1"/>
      <c r="P409" s="1"/>
      <c r="Q409" s="1"/>
      <c r="R409" s="1"/>
      <c r="S409" s="1"/>
      <c r="T409" s="1"/>
    </row>
    <row r="410" spans="1:20" ht="15.75" customHeight="1" x14ac:dyDescent="0.25">
      <c r="A410" s="1"/>
      <c r="B410" s="1"/>
      <c r="C410" s="1"/>
      <c r="D410" s="1"/>
      <c r="E410" s="1"/>
      <c r="F410" s="1"/>
      <c r="G410" s="1"/>
      <c r="H410" s="1"/>
      <c r="I410" s="1"/>
      <c r="J410" s="1"/>
      <c r="K410" s="1"/>
      <c r="L410" s="1"/>
      <c r="M410" s="1"/>
      <c r="N410" s="1"/>
      <c r="O410" s="1"/>
      <c r="P410" s="1"/>
      <c r="Q410" s="1"/>
      <c r="R410" s="1"/>
      <c r="S410" s="1"/>
      <c r="T410" s="1"/>
    </row>
    <row r="411" spans="1:20" ht="15.75" customHeight="1" x14ac:dyDescent="0.25">
      <c r="A411" s="1"/>
      <c r="B411" s="1"/>
      <c r="C411" s="1"/>
      <c r="D411" s="1"/>
      <c r="E411" s="1"/>
      <c r="F411" s="1"/>
      <c r="G411" s="1"/>
      <c r="H411" s="1"/>
      <c r="I411" s="1"/>
      <c r="J411" s="1"/>
      <c r="K411" s="1"/>
      <c r="L411" s="1"/>
      <c r="M411" s="1"/>
      <c r="N411" s="1"/>
      <c r="O411" s="1"/>
      <c r="P411" s="1"/>
      <c r="Q411" s="1"/>
      <c r="R411" s="1"/>
      <c r="S411" s="1"/>
      <c r="T411" s="1"/>
    </row>
    <row r="412" spans="1:20" ht="15.75" customHeight="1" x14ac:dyDescent="0.25">
      <c r="A412" s="1"/>
      <c r="B412" s="1"/>
      <c r="C412" s="1"/>
      <c r="D412" s="1"/>
      <c r="E412" s="1"/>
      <c r="F412" s="1"/>
      <c r="G412" s="1"/>
      <c r="H412" s="1"/>
      <c r="I412" s="1"/>
      <c r="J412" s="1"/>
      <c r="K412" s="1"/>
      <c r="L412" s="1"/>
      <c r="M412" s="1"/>
      <c r="N412" s="1"/>
      <c r="O412" s="1"/>
      <c r="P412" s="1"/>
      <c r="Q412" s="1"/>
      <c r="R412" s="1"/>
      <c r="S412" s="1"/>
      <c r="T412" s="1"/>
    </row>
    <row r="413" spans="1:20" ht="15.75" customHeight="1" x14ac:dyDescent="0.25">
      <c r="A413" s="1"/>
      <c r="B413" s="1"/>
      <c r="C413" s="1"/>
      <c r="D413" s="1"/>
      <c r="E413" s="1"/>
      <c r="F413" s="1"/>
      <c r="G413" s="1"/>
      <c r="H413" s="1"/>
      <c r="I413" s="1"/>
      <c r="J413" s="1"/>
      <c r="K413" s="1"/>
      <c r="L413" s="1"/>
      <c r="M413" s="1"/>
      <c r="N413" s="1"/>
      <c r="O413" s="1"/>
      <c r="P413" s="1"/>
      <c r="Q413" s="1"/>
      <c r="R413" s="1"/>
      <c r="S413" s="1"/>
      <c r="T413" s="1"/>
    </row>
    <row r="414" spans="1:20" ht="15.75" customHeight="1" x14ac:dyDescent="0.25">
      <c r="A414" s="1"/>
      <c r="B414" s="1"/>
      <c r="C414" s="1"/>
      <c r="D414" s="1"/>
      <c r="E414" s="1"/>
      <c r="F414" s="1"/>
      <c r="G414" s="1"/>
      <c r="H414" s="1"/>
      <c r="I414" s="1"/>
      <c r="J414" s="1"/>
      <c r="K414" s="1"/>
      <c r="L414" s="1"/>
      <c r="M414" s="1"/>
      <c r="N414" s="1"/>
      <c r="O414" s="1"/>
      <c r="P414" s="1"/>
      <c r="Q414" s="1"/>
      <c r="R414" s="1"/>
      <c r="S414" s="1"/>
      <c r="T414" s="1"/>
    </row>
    <row r="415" spans="1:20" ht="15.75" customHeight="1" x14ac:dyDescent="0.25">
      <c r="A415" s="1"/>
      <c r="B415" s="1"/>
      <c r="C415" s="1"/>
      <c r="D415" s="1"/>
      <c r="E415" s="1"/>
      <c r="F415" s="1"/>
      <c r="G415" s="1"/>
      <c r="H415" s="1"/>
      <c r="I415" s="1"/>
      <c r="J415" s="1"/>
      <c r="K415" s="1"/>
      <c r="L415" s="1"/>
      <c r="M415" s="1"/>
      <c r="N415" s="1"/>
      <c r="O415" s="1"/>
      <c r="P415" s="1"/>
      <c r="Q415" s="1"/>
      <c r="R415" s="1"/>
      <c r="S415" s="1"/>
      <c r="T415" s="1"/>
    </row>
    <row r="416" spans="1:20" ht="15.75" customHeight="1" x14ac:dyDescent="0.25">
      <c r="A416" s="1"/>
      <c r="B416" s="1"/>
      <c r="C416" s="1"/>
      <c r="D416" s="1"/>
      <c r="E416" s="1"/>
      <c r="F416" s="1"/>
      <c r="G416" s="1"/>
      <c r="H416" s="1"/>
      <c r="I416" s="1"/>
      <c r="J416" s="1"/>
      <c r="K416" s="1"/>
      <c r="L416" s="1"/>
      <c r="M416" s="1"/>
      <c r="N416" s="1"/>
      <c r="O416" s="1"/>
      <c r="P416" s="1"/>
      <c r="Q416" s="1"/>
      <c r="R416" s="1"/>
      <c r="S416" s="1"/>
      <c r="T416" s="1"/>
    </row>
    <row r="417" spans="1:20" ht="15.75" customHeight="1" x14ac:dyDescent="0.25">
      <c r="A417" s="1"/>
      <c r="B417" s="1"/>
      <c r="C417" s="1"/>
      <c r="D417" s="1"/>
      <c r="E417" s="1"/>
      <c r="F417" s="1"/>
      <c r="G417" s="1"/>
      <c r="H417" s="1"/>
      <c r="I417" s="1"/>
      <c r="J417" s="1"/>
      <c r="K417" s="1"/>
      <c r="L417" s="1"/>
      <c r="M417" s="1"/>
      <c r="N417" s="1"/>
      <c r="O417" s="1"/>
      <c r="P417" s="1"/>
      <c r="Q417" s="1"/>
      <c r="R417" s="1"/>
      <c r="S417" s="1"/>
      <c r="T417" s="1"/>
    </row>
    <row r="418" spans="1:20" ht="15.75" customHeight="1" x14ac:dyDescent="0.25">
      <c r="A418" s="1"/>
      <c r="B418" s="1"/>
      <c r="C418" s="1"/>
      <c r="D418" s="1"/>
      <c r="E418" s="1"/>
      <c r="F418" s="1"/>
      <c r="G418" s="1"/>
      <c r="H418" s="1"/>
      <c r="I418" s="1"/>
      <c r="J418" s="1"/>
      <c r="K418" s="1"/>
      <c r="L418" s="1"/>
      <c r="M418" s="1"/>
      <c r="N418" s="1"/>
      <c r="O418" s="1"/>
      <c r="P418" s="1"/>
      <c r="Q418" s="1"/>
      <c r="R418" s="1"/>
      <c r="S418" s="1"/>
      <c r="T418" s="1"/>
    </row>
    <row r="419" spans="1:20" ht="15.75" customHeight="1" x14ac:dyDescent="0.25">
      <c r="A419" s="1"/>
      <c r="B419" s="1"/>
      <c r="C419" s="1"/>
      <c r="D419" s="1"/>
      <c r="E419" s="1"/>
      <c r="F419" s="1"/>
      <c r="G419" s="1"/>
      <c r="H419" s="1"/>
      <c r="I419" s="1"/>
      <c r="J419" s="1"/>
      <c r="K419" s="1"/>
      <c r="L419" s="1"/>
      <c r="M419" s="1"/>
      <c r="N419" s="1"/>
      <c r="O419" s="1"/>
      <c r="P419" s="1"/>
      <c r="Q419" s="1"/>
      <c r="R419" s="1"/>
      <c r="S419" s="1"/>
      <c r="T419" s="1"/>
    </row>
    <row r="420" spans="1:20" ht="15.75" customHeight="1" x14ac:dyDescent="0.25">
      <c r="A420" s="1"/>
      <c r="B420" s="1"/>
      <c r="C420" s="1"/>
      <c r="D420" s="1"/>
      <c r="E420" s="1"/>
      <c r="F420" s="1"/>
      <c r="G420" s="1"/>
      <c r="H420" s="1"/>
      <c r="I420" s="1"/>
      <c r="J420" s="1"/>
      <c r="K420" s="1"/>
      <c r="L420" s="1"/>
      <c r="M420" s="1"/>
      <c r="N420" s="1"/>
      <c r="O420" s="1"/>
      <c r="P420" s="1"/>
      <c r="Q420" s="1"/>
      <c r="R420" s="1"/>
      <c r="S420" s="1"/>
      <c r="T420" s="1"/>
    </row>
    <row r="421" spans="1:20" ht="15.75" customHeight="1" x14ac:dyDescent="0.25">
      <c r="A421" s="1"/>
      <c r="B421" s="1"/>
      <c r="C421" s="1"/>
      <c r="D421" s="1"/>
      <c r="E421" s="1"/>
      <c r="F421" s="1"/>
      <c r="G421" s="1"/>
      <c r="H421" s="1"/>
      <c r="I421" s="1"/>
      <c r="J421" s="1"/>
      <c r="K421" s="1"/>
      <c r="L421" s="1"/>
      <c r="M421" s="1"/>
      <c r="N421" s="1"/>
      <c r="O421" s="1"/>
      <c r="P421" s="1"/>
      <c r="Q421" s="1"/>
      <c r="R421" s="1"/>
      <c r="S421" s="1"/>
      <c r="T421" s="1"/>
    </row>
    <row r="422" spans="1:20" ht="15.75" customHeight="1" x14ac:dyDescent="0.25">
      <c r="A422" s="1"/>
      <c r="B422" s="1"/>
      <c r="C422" s="1"/>
      <c r="D422" s="1"/>
      <c r="E422" s="1"/>
      <c r="F422" s="1"/>
      <c r="G422" s="1"/>
      <c r="H422" s="1"/>
      <c r="I422" s="1"/>
      <c r="J422" s="1"/>
      <c r="K422" s="1"/>
      <c r="L422" s="1"/>
      <c r="M422" s="1"/>
      <c r="N422" s="1"/>
      <c r="O422" s="1"/>
      <c r="P422" s="1"/>
      <c r="Q422" s="1"/>
      <c r="R422" s="1"/>
      <c r="S422" s="1"/>
      <c r="T422" s="1"/>
    </row>
    <row r="423" spans="1:20" ht="15.75" customHeight="1" x14ac:dyDescent="0.25">
      <c r="A423" s="1"/>
      <c r="B423" s="1"/>
      <c r="C423" s="1"/>
      <c r="D423" s="1"/>
      <c r="E423" s="1"/>
      <c r="F423" s="1"/>
      <c r="G423" s="1"/>
      <c r="H423" s="1"/>
      <c r="I423" s="1"/>
      <c r="J423" s="1"/>
      <c r="K423" s="1"/>
      <c r="L423" s="1"/>
      <c r="M423" s="1"/>
      <c r="N423" s="1"/>
      <c r="O423" s="1"/>
      <c r="P423" s="1"/>
      <c r="Q423" s="1"/>
      <c r="R423" s="1"/>
      <c r="S423" s="1"/>
      <c r="T423" s="1"/>
    </row>
    <row r="424" spans="1:20" ht="15.75" customHeight="1" x14ac:dyDescent="0.25">
      <c r="A424" s="1"/>
      <c r="B424" s="1"/>
      <c r="C424" s="1"/>
      <c r="D424" s="1"/>
      <c r="E424" s="1"/>
      <c r="F424" s="1"/>
      <c r="G424" s="1"/>
      <c r="H424" s="1"/>
      <c r="I424" s="1"/>
      <c r="J424" s="1"/>
      <c r="K424" s="1"/>
      <c r="L424" s="1"/>
      <c r="M424" s="1"/>
      <c r="N424" s="1"/>
      <c r="O424" s="1"/>
      <c r="P424" s="1"/>
      <c r="Q424" s="1"/>
      <c r="R424" s="1"/>
      <c r="S424" s="1"/>
      <c r="T424" s="1"/>
    </row>
    <row r="425" spans="1:20" ht="15.75" customHeight="1" x14ac:dyDescent="0.25">
      <c r="A425" s="1"/>
      <c r="B425" s="1"/>
      <c r="C425" s="1"/>
      <c r="D425" s="1"/>
      <c r="E425" s="1"/>
      <c r="F425" s="1"/>
      <c r="G425" s="1"/>
      <c r="H425" s="1"/>
      <c r="I425" s="1"/>
      <c r="J425" s="1"/>
      <c r="K425" s="1"/>
      <c r="L425" s="1"/>
      <c r="M425" s="1"/>
      <c r="N425" s="1"/>
      <c r="O425" s="1"/>
      <c r="P425" s="1"/>
      <c r="Q425" s="1"/>
      <c r="R425" s="1"/>
      <c r="S425" s="1"/>
      <c r="T425" s="1"/>
    </row>
    <row r="426" spans="1:20" ht="15.75" customHeight="1" x14ac:dyDescent="0.25">
      <c r="A426" s="1"/>
      <c r="B426" s="1"/>
      <c r="C426" s="1"/>
      <c r="D426" s="1"/>
      <c r="E426" s="1"/>
      <c r="F426" s="1"/>
      <c r="G426" s="1"/>
      <c r="H426" s="1"/>
      <c r="I426" s="1"/>
      <c r="J426" s="1"/>
      <c r="K426" s="1"/>
      <c r="L426" s="1"/>
      <c r="M426" s="1"/>
      <c r="N426" s="1"/>
      <c r="O426" s="1"/>
      <c r="P426" s="1"/>
      <c r="Q426" s="1"/>
      <c r="R426" s="1"/>
      <c r="S426" s="1"/>
      <c r="T426" s="1"/>
    </row>
    <row r="427" spans="1:20" ht="15.75" customHeight="1" x14ac:dyDescent="0.25">
      <c r="A427" s="1"/>
      <c r="B427" s="1"/>
      <c r="C427" s="1"/>
      <c r="D427" s="1"/>
      <c r="E427" s="1"/>
      <c r="F427" s="1"/>
      <c r="G427" s="1"/>
      <c r="H427" s="1"/>
      <c r="I427" s="1"/>
      <c r="J427" s="1"/>
      <c r="K427" s="1"/>
      <c r="L427" s="1"/>
      <c r="M427" s="1"/>
      <c r="N427" s="1"/>
      <c r="O427" s="1"/>
      <c r="P427" s="1"/>
      <c r="Q427" s="1"/>
      <c r="R427" s="1"/>
      <c r="S427" s="1"/>
      <c r="T427" s="1"/>
    </row>
    <row r="428" spans="1:20" ht="15.75" customHeight="1" x14ac:dyDescent="0.25">
      <c r="A428" s="1"/>
      <c r="B428" s="1"/>
      <c r="C428" s="1"/>
      <c r="D428" s="1"/>
      <c r="E428" s="1"/>
      <c r="F428" s="1"/>
      <c r="G428" s="1"/>
      <c r="H428" s="1"/>
      <c r="I428" s="1"/>
      <c r="J428" s="1"/>
      <c r="K428" s="1"/>
      <c r="L428" s="1"/>
      <c r="M428" s="1"/>
      <c r="N428" s="1"/>
      <c r="O428" s="1"/>
      <c r="P428" s="1"/>
      <c r="Q428" s="1"/>
      <c r="R428" s="1"/>
      <c r="S428" s="1"/>
      <c r="T428" s="1"/>
    </row>
    <row r="429" spans="1:20" ht="15.75" customHeight="1" x14ac:dyDescent="0.25">
      <c r="A429" s="1"/>
      <c r="B429" s="1"/>
      <c r="C429" s="1"/>
      <c r="D429" s="1"/>
      <c r="E429" s="1"/>
      <c r="F429" s="1"/>
      <c r="G429" s="1"/>
      <c r="H429" s="1"/>
      <c r="I429" s="1"/>
      <c r="J429" s="1"/>
      <c r="K429" s="1"/>
      <c r="L429" s="1"/>
      <c r="M429" s="1"/>
      <c r="N429" s="1"/>
      <c r="O429" s="1"/>
      <c r="P429" s="1"/>
      <c r="Q429" s="1"/>
      <c r="R429" s="1"/>
      <c r="S429" s="1"/>
      <c r="T429" s="1"/>
    </row>
    <row r="430" spans="1:20" ht="15.75" customHeight="1" x14ac:dyDescent="0.25">
      <c r="A430" s="1"/>
      <c r="B430" s="1"/>
      <c r="C430" s="1"/>
      <c r="D430" s="1"/>
      <c r="E430" s="1"/>
      <c r="F430" s="1"/>
      <c r="G430" s="1"/>
      <c r="H430" s="1"/>
      <c r="I430" s="1"/>
      <c r="J430" s="1"/>
      <c r="K430" s="1"/>
      <c r="L430" s="1"/>
      <c r="M430" s="1"/>
      <c r="N430" s="1"/>
      <c r="O430" s="1"/>
      <c r="P430" s="1"/>
      <c r="Q430" s="1"/>
      <c r="R430" s="1"/>
      <c r="S430" s="1"/>
      <c r="T430" s="1"/>
    </row>
    <row r="431" spans="1:20" ht="15.75" customHeight="1" x14ac:dyDescent="0.25">
      <c r="A431" s="1"/>
      <c r="B431" s="1"/>
      <c r="C431" s="1"/>
      <c r="D431" s="1"/>
      <c r="E431" s="1"/>
      <c r="F431" s="1"/>
      <c r="G431" s="1"/>
      <c r="H431" s="1"/>
      <c r="I431" s="1"/>
      <c r="J431" s="1"/>
      <c r="K431" s="1"/>
      <c r="L431" s="1"/>
      <c r="M431" s="1"/>
      <c r="N431" s="1"/>
      <c r="O431" s="1"/>
      <c r="P431" s="1"/>
      <c r="Q431" s="1"/>
      <c r="R431" s="1"/>
      <c r="S431" s="1"/>
      <c r="T431" s="1"/>
    </row>
    <row r="432" spans="1:20" ht="15.75" customHeight="1" x14ac:dyDescent="0.25">
      <c r="A432" s="1"/>
      <c r="B432" s="1"/>
      <c r="C432" s="1"/>
      <c r="D432" s="1"/>
      <c r="E432" s="1"/>
      <c r="F432" s="1"/>
      <c r="G432" s="1"/>
      <c r="H432" s="1"/>
      <c r="I432" s="1"/>
      <c r="J432" s="1"/>
      <c r="K432" s="1"/>
      <c r="L432" s="1"/>
      <c r="M432" s="1"/>
      <c r="N432" s="1"/>
      <c r="O432" s="1"/>
      <c r="P432" s="1"/>
      <c r="Q432" s="1"/>
      <c r="R432" s="1"/>
      <c r="S432" s="1"/>
      <c r="T432" s="1"/>
    </row>
    <row r="433" spans="1:20" ht="15.75" customHeight="1" x14ac:dyDescent="0.25">
      <c r="A433" s="1"/>
      <c r="B433" s="1"/>
      <c r="C433" s="1"/>
      <c r="D433" s="1"/>
      <c r="E433" s="1"/>
      <c r="F433" s="1"/>
      <c r="G433" s="1"/>
      <c r="H433" s="1"/>
      <c r="I433" s="1"/>
      <c r="J433" s="1"/>
      <c r="K433" s="1"/>
      <c r="L433" s="1"/>
      <c r="M433" s="1"/>
      <c r="N433" s="1"/>
      <c r="O433" s="1"/>
      <c r="P433" s="1"/>
      <c r="Q433" s="1"/>
      <c r="R433" s="1"/>
      <c r="S433" s="1"/>
      <c r="T433" s="1"/>
    </row>
    <row r="434" spans="1:20" ht="15.75" customHeight="1" x14ac:dyDescent="0.25">
      <c r="A434" s="1"/>
      <c r="B434" s="1"/>
      <c r="C434" s="1"/>
      <c r="D434" s="1"/>
      <c r="E434" s="1"/>
      <c r="F434" s="1"/>
      <c r="G434" s="1"/>
      <c r="H434" s="1"/>
      <c r="I434" s="1"/>
      <c r="J434" s="1"/>
      <c r="K434" s="1"/>
      <c r="L434" s="1"/>
      <c r="M434" s="1"/>
      <c r="N434" s="1"/>
      <c r="O434" s="1"/>
      <c r="P434" s="1"/>
      <c r="Q434" s="1"/>
      <c r="R434" s="1"/>
      <c r="S434" s="1"/>
      <c r="T434" s="1"/>
    </row>
    <row r="435" spans="1:20" ht="15.75" customHeight="1" x14ac:dyDescent="0.25">
      <c r="A435" s="1"/>
      <c r="B435" s="1"/>
      <c r="C435" s="1"/>
      <c r="D435" s="1"/>
      <c r="E435" s="1"/>
      <c r="F435" s="1"/>
      <c r="G435" s="1"/>
      <c r="H435" s="1"/>
      <c r="I435" s="1"/>
      <c r="J435" s="1"/>
      <c r="K435" s="1"/>
      <c r="L435" s="1"/>
      <c r="M435" s="1"/>
      <c r="N435" s="1"/>
      <c r="O435" s="1"/>
      <c r="P435" s="1"/>
      <c r="Q435" s="1"/>
      <c r="R435" s="1"/>
      <c r="S435" s="1"/>
      <c r="T435" s="1"/>
    </row>
    <row r="436" spans="1:20" ht="15.75" customHeight="1" x14ac:dyDescent="0.25">
      <c r="A436" s="1"/>
      <c r="B436" s="1"/>
      <c r="C436" s="1"/>
      <c r="D436" s="1"/>
      <c r="E436" s="1"/>
      <c r="F436" s="1"/>
      <c r="G436" s="1"/>
      <c r="H436" s="1"/>
      <c r="I436" s="1"/>
      <c r="J436" s="1"/>
      <c r="K436" s="1"/>
      <c r="L436" s="1"/>
      <c r="M436" s="1"/>
      <c r="N436" s="1"/>
      <c r="O436" s="1"/>
      <c r="P436" s="1"/>
      <c r="Q436" s="1"/>
      <c r="R436" s="1"/>
      <c r="S436" s="1"/>
      <c r="T436" s="1"/>
    </row>
    <row r="437" spans="1:20" ht="15.75" customHeight="1" x14ac:dyDescent="0.25">
      <c r="A437" s="1"/>
      <c r="B437" s="1"/>
      <c r="C437" s="1"/>
      <c r="D437" s="1"/>
      <c r="E437" s="1"/>
      <c r="F437" s="1"/>
      <c r="G437" s="1"/>
      <c r="H437" s="1"/>
      <c r="I437" s="1"/>
      <c r="J437" s="1"/>
      <c r="K437" s="1"/>
      <c r="L437" s="1"/>
      <c r="M437" s="1"/>
      <c r="N437" s="1"/>
      <c r="O437" s="1"/>
      <c r="P437" s="1"/>
      <c r="Q437" s="1"/>
      <c r="R437" s="1"/>
      <c r="S437" s="1"/>
      <c r="T437" s="1"/>
    </row>
    <row r="438" spans="1:20" ht="15.75" customHeight="1" x14ac:dyDescent="0.25">
      <c r="A438" s="1"/>
      <c r="B438" s="1"/>
      <c r="C438" s="1"/>
      <c r="D438" s="1"/>
      <c r="E438" s="1"/>
      <c r="F438" s="1"/>
      <c r="G438" s="1"/>
      <c r="H438" s="1"/>
      <c r="I438" s="1"/>
      <c r="J438" s="1"/>
      <c r="K438" s="1"/>
      <c r="L438" s="1"/>
      <c r="M438" s="1"/>
      <c r="N438" s="1"/>
      <c r="O438" s="1"/>
      <c r="P438" s="1"/>
      <c r="Q438" s="1"/>
      <c r="R438" s="1"/>
      <c r="S438" s="1"/>
      <c r="T438" s="1"/>
    </row>
    <row r="439" spans="1:20" ht="15.75" customHeight="1" x14ac:dyDescent="0.25">
      <c r="A439" s="1"/>
      <c r="B439" s="1"/>
      <c r="C439" s="1"/>
      <c r="D439" s="1"/>
      <c r="E439" s="1"/>
      <c r="F439" s="1"/>
      <c r="G439" s="1"/>
      <c r="H439" s="1"/>
      <c r="I439" s="1"/>
      <c r="J439" s="1"/>
      <c r="K439" s="1"/>
      <c r="L439" s="1"/>
      <c r="M439" s="1"/>
      <c r="N439" s="1"/>
      <c r="O439" s="1"/>
      <c r="P439" s="1"/>
      <c r="Q439" s="1"/>
      <c r="R439" s="1"/>
      <c r="S439" s="1"/>
      <c r="T439" s="1"/>
    </row>
    <row r="440" spans="1:20" ht="15.75" customHeight="1" x14ac:dyDescent="0.25">
      <c r="A440" s="1"/>
      <c r="B440" s="1"/>
      <c r="C440" s="1"/>
      <c r="D440" s="1"/>
      <c r="E440" s="1"/>
      <c r="F440" s="1"/>
      <c r="G440" s="1"/>
      <c r="H440" s="1"/>
      <c r="I440" s="1"/>
      <c r="J440" s="1"/>
      <c r="K440" s="1"/>
      <c r="L440" s="1"/>
      <c r="M440" s="1"/>
      <c r="N440" s="1"/>
      <c r="O440" s="1"/>
      <c r="P440" s="1"/>
      <c r="Q440" s="1"/>
      <c r="R440" s="1"/>
      <c r="S440" s="1"/>
      <c r="T440" s="1"/>
    </row>
    <row r="441" spans="1:20" ht="15.75" customHeight="1" x14ac:dyDescent="0.25">
      <c r="A441" s="1"/>
      <c r="B441" s="1"/>
      <c r="C441" s="1"/>
      <c r="D441" s="1"/>
      <c r="E441" s="1"/>
      <c r="F441" s="1"/>
      <c r="G441" s="1"/>
      <c r="H441" s="1"/>
      <c r="I441" s="1"/>
      <c r="J441" s="1"/>
      <c r="K441" s="1"/>
      <c r="L441" s="1"/>
      <c r="M441" s="1"/>
      <c r="N441" s="1"/>
      <c r="O441" s="1"/>
      <c r="P441" s="1"/>
      <c r="Q441" s="1"/>
      <c r="R441" s="1"/>
      <c r="S441" s="1"/>
      <c r="T441" s="1"/>
    </row>
    <row r="442" spans="1:20" ht="15.75" customHeight="1" x14ac:dyDescent="0.25">
      <c r="A442" s="1"/>
      <c r="B442" s="1"/>
      <c r="C442" s="1"/>
      <c r="D442" s="1"/>
      <c r="E442" s="1"/>
      <c r="F442" s="1"/>
      <c r="G442" s="1"/>
      <c r="H442" s="1"/>
      <c r="I442" s="1"/>
      <c r="J442" s="1"/>
      <c r="K442" s="1"/>
      <c r="L442" s="1"/>
      <c r="M442" s="1"/>
      <c r="N442" s="1"/>
      <c r="O442" s="1"/>
      <c r="P442" s="1"/>
      <c r="Q442" s="1"/>
      <c r="R442" s="1"/>
      <c r="S442" s="1"/>
      <c r="T442" s="1"/>
    </row>
    <row r="443" spans="1:20" ht="15.75" customHeight="1" x14ac:dyDescent="0.25">
      <c r="A443" s="1"/>
      <c r="B443" s="1"/>
      <c r="C443" s="1"/>
      <c r="D443" s="1"/>
      <c r="E443" s="1"/>
      <c r="F443" s="1"/>
      <c r="G443" s="1"/>
      <c r="H443" s="1"/>
      <c r="I443" s="1"/>
      <c r="J443" s="1"/>
      <c r="K443" s="1"/>
      <c r="L443" s="1"/>
      <c r="M443" s="1"/>
      <c r="N443" s="1"/>
      <c r="O443" s="1"/>
      <c r="P443" s="1"/>
      <c r="Q443" s="1"/>
      <c r="R443" s="1"/>
      <c r="S443" s="1"/>
      <c r="T443" s="1"/>
    </row>
    <row r="444" spans="1:20" ht="15.75" customHeight="1" x14ac:dyDescent="0.25">
      <c r="A444" s="1"/>
      <c r="B444" s="1"/>
      <c r="C444" s="1"/>
      <c r="D444" s="1"/>
      <c r="E444" s="1"/>
      <c r="F444" s="1"/>
      <c r="G444" s="1"/>
      <c r="H444" s="1"/>
      <c r="I444" s="1"/>
      <c r="J444" s="1"/>
      <c r="K444" s="1"/>
      <c r="L444" s="1"/>
      <c r="M444" s="1"/>
      <c r="N444" s="1"/>
      <c r="O444" s="1"/>
      <c r="P444" s="1"/>
      <c r="Q444" s="1"/>
      <c r="R444" s="1"/>
      <c r="S444" s="1"/>
      <c r="T444" s="1"/>
    </row>
    <row r="445" spans="1:20" ht="15.75" customHeight="1" x14ac:dyDescent="0.25">
      <c r="A445" s="1"/>
      <c r="B445" s="1"/>
      <c r="C445" s="1"/>
      <c r="D445" s="1"/>
      <c r="E445" s="1"/>
      <c r="F445" s="1"/>
      <c r="G445" s="1"/>
      <c r="H445" s="1"/>
      <c r="I445" s="1"/>
      <c r="J445" s="1"/>
      <c r="K445" s="1"/>
      <c r="L445" s="1"/>
      <c r="M445" s="1"/>
      <c r="N445" s="1"/>
      <c r="O445" s="1"/>
      <c r="P445" s="1"/>
      <c r="Q445" s="1"/>
      <c r="R445" s="1"/>
      <c r="S445" s="1"/>
      <c r="T445" s="1"/>
    </row>
    <row r="446" spans="1:20" ht="15.75" customHeight="1" x14ac:dyDescent="0.25">
      <c r="A446" s="1"/>
      <c r="B446" s="1"/>
      <c r="C446" s="1"/>
      <c r="D446" s="1"/>
      <c r="E446" s="1"/>
      <c r="F446" s="1"/>
      <c r="G446" s="1"/>
      <c r="H446" s="1"/>
      <c r="I446" s="1"/>
      <c r="J446" s="1"/>
      <c r="K446" s="1"/>
      <c r="L446" s="1"/>
      <c r="M446" s="1"/>
      <c r="N446" s="1"/>
      <c r="O446" s="1"/>
      <c r="P446" s="1"/>
      <c r="Q446" s="1"/>
      <c r="R446" s="1"/>
      <c r="S446" s="1"/>
      <c r="T446" s="1"/>
    </row>
    <row r="447" spans="1:20" ht="15.75" customHeight="1" x14ac:dyDescent="0.25">
      <c r="A447" s="1"/>
      <c r="B447" s="1"/>
      <c r="C447" s="1"/>
      <c r="D447" s="1"/>
      <c r="E447" s="1"/>
      <c r="F447" s="1"/>
      <c r="G447" s="1"/>
      <c r="H447" s="1"/>
      <c r="I447" s="1"/>
      <c r="J447" s="1"/>
      <c r="K447" s="1"/>
      <c r="L447" s="1"/>
      <c r="M447" s="1"/>
      <c r="N447" s="1"/>
      <c r="O447" s="1"/>
      <c r="P447" s="1"/>
      <c r="Q447" s="1"/>
      <c r="R447" s="1"/>
      <c r="S447" s="1"/>
      <c r="T447" s="1"/>
    </row>
    <row r="448" spans="1:20" ht="15.75" customHeight="1" x14ac:dyDescent="0.25">
      <c r="A448" s="1"/>
      <c r="B448" s="1"/>
      <c r="C448" s="1"/>
      <c r="D448" s="1"/>
      <c r="E448" s="1"/>
      <c r="F448" s="1"/>
      <c r="G448" s="1"/>
      <c r="H448" s="1"/>
      <c r="I448" s="1"/>
      <c r="J448" s="1"/>
      <c r="K448" s="1"/>
      <c r="L448" s="1"/>
      <c r="M448" s="1"/>
      <c r="N448" s="1"/>
      <c r="O448" s="1"/>
      <c r="P448" s="1"/>
      <c r="Q448" s="1"/>
      <c r="R448" s="1"/>
      <c r="S448" s="1"/>
      <c r="T448" s="1"/>
    </row>
    <row r="449" spans="1:20" ht="15.75" customHeight="1" x14ac:dyDescent="0.25">
      <c r="A449" s="1"/>
      <c r="B449" s="1"/>
      <c r="C449" s="1"/>
      <c r="D449" s="1"/>
      <c r="E449" s="1"/>
      <c r="F449" s="1"/>
      <c r="G449" s="1"/>
      <c r="H449" s="1"/>
      <c r="I449" s="1"/>
      <c r="J449" s="1"/>
      <c r="K449" s="1"/>
      <c r="L449" s="1"/>
      <c r="M449" s="1"/>
      <c r="N449" s="1"/>
      <c r="O449" s="1"/>
      <c r="P449" s="1"/>
      <c r="Q449" s="1"/>
      <c r="R449" s="1"/>
      <c r="S449" s="1"/>
      <c r="T449" s="1"/>
    </row>
    <row r="450" spans="1:20" ht="15.75" customHeight="1" x14ac:dyDescent="0.25">
      <c r="A450" s="1"/>
      <c r="B450" s="1"/>
      <c r="C450" s="1"/>
      <c r="D450" s="1"/>
      <c r="E450" s="1"/>
      <c r="F450" s="1"/>
      <c r="G450" s="1"/>
      <c r="H450" s="1"/>
      <c r="I450" s="1"/>
      <c r="J450" s="1"/>
      <c r="K450" s="1"/>
      <c r="L450" s="1"/>
      <c r="M450" s="1"/>
      <c r="N450" s="1"/>
      <c r="O450" s="1"/>
      <c r="P450" s="1"/>
      <c r="Q450" s="1"/>
      <c r="R450" s="1"/>
      <c r="S450" s="1"/>
      <c r="T450" s="1"/>
    </row>
    <row r="451" spans="1:20" ht="15.75" customHeight="1" x14ac:dyDescent="0.25">
      <c r="A451" s="1"/>
      <c r="B451" s="1"/>
      <c r="C451" s="1"/>
      <c r="D451" s="1"/>
      <c r="E451" s="1"/>
      <c r="F451" s="1"/>
      <c r="G451" s="1"/>
      <c r="H451" s="1"/>
      <c r="I451" s="1"/>
      <c r="J451" s="1"/>
      <c r="K451" s="1"/>
      <c r="L451" s="1"/>
      <c r="M451" s="1"/>
      <c r="N451" s="1"/>
      <c r="O451" s="1"/>
      <c r="P451" s="1"/>
      <c r="Q451" s="1"/>
      <c r="R451" s="1"/>
      <c r="S451" s="1"/>
      <c r="T451" s="1"/>
    </row>
    <row r="452" spans="1:20" ht="15.75" customHeight="1" x14ac:dyDescent="0.25">
      <c r="A452" s="1"/>
      <c r="B452" s="1"/>
      <c r="C452" s="1"/>
      <c r="D452" s="1"/>
      <c r="E452" s="1"/>
      <c r="F452" s="1"/>
      <c r="G452" s="1"/>
      <c r="H452" s="1"/>
      <c r="I452" s="1"/>
      <c r="J452" s="1"/>
      <c r="K452" s="1"/>
      <c r="L452" s="1"/>
      <c r="M452" s="1"/>
      <c r="N452" s="1"/>
      <c r="O452" s="1"/>
      <c r="P452" s="1"/>
      <c r="Q452" s="1"/>
      <c r="R452" s="1"/>
      <c r="S452" s="1"/>
      <c r="T452" s="1"/>
    </row>
    <row r="453" spans="1:20" ht="15.75" customHeight="1" x14ac:dyDescent="0.25">
      <c r="A453" s="1"/>
      <c r="B453" s="1"/>
      <c r="C453" s="1"/>
      <c r="D453" s="1"/>
      <c r="E453" s="1"/>
      <c r="F453" s="1"/>
      <c r="G453" s="1"/>
      <c r="H453" s="1"/>
      <c r="I453" s="1"/>
      <c r="J453" s="1"/>
      <c r="K453" s="1"/>
      <c r="L453" s="1"/>
      <c r="M453" s="1"/>
      <c r="N453" s="1"/>
      <c r="O453" s="1"/>
      <c r="P453" s="1"/>
      <c r="Q453" s="1"/>
      <c r="R453" s="1"/>
      <c r="S453" s="1"/>
      <c r="T453" s="1"/>
    </row>
    <row r="454" spans="1:20" ht="15.75" customHeight="1" x14ac:dyDescent="0.25">
      <c r="A454" s="1"/>
      <c r="B454" s="1"/>
      <c r="C454" s="1"/>
      <c r="D454" s="1"/>
      <c r="E454" s="1"/>
      <c r="F454" s="1"/>
      <c r="G454" s="1"/>
      <c r="H454" s="1"/>
      <c r="I454" s="1"/>
      <c r="J454" s="1"/>
      <c r="K454" s="1"/>
      <c r="L454" s="1"/>
      <c r="M454" s="1"/>
      <c r="N454" s="1"/>
      <c r="O454" s="1"/>
      <c r="P454" s="1"/>
      <c r="Q454" s="1"/>
      <c r="R454" s="1"/>
      <c r="S454" s="1"/>
      <c r="T454" s="1"/>
    </row>
    <row r="455" spans="1:20" ht="15.75" customHeight="1" x14ac:dyDescent="0.25">
      <c r="A455" s="1"/>
      <c r="B455" s="1"/>
      <c r="C455" s="1"/>
      <c r="D455" s="1"/>
      <c r="E455" s="1"/>
      <c r="F455" s="1"/>
      <c r="G455" s="1"/>
      <c r="H455" s="1"/>
      <c r="I455" s="1"/>
      <c r="J455" s="1"/>
      <c r="K455" s="1"/>
      <c r="L455" s="1"/>
      <c r="M455" s="1"/>
      <c r="N455" s="1"/>
      <c r="O455" s="1"/>
      <c r="P455" s="1"/>
      <c r="Q455" s="1"/>
      <c r="R455" s="1"/>
      <c r="S455" s="1"/>
      <c r="T455" s="1"/>
    </row>
    <row r="456" spans="1:20" ht="15.75" customHeight="1" x14ac:dyDescent="0.25">
      <c r="A456" s="1"/>
      <c r="B456" s="1"/>
      <c r="C456" s="1"/>
      <c r="D456" s="1"/>
      <c r="E456" s="1"/>
      <c r="F456" s="1"/>
      <c r="G456" s="1"/>
      <c r="H456" s="1"/>
      <c r="I456" s="1"/>
      <c r="J456" s="1"/>
      <c r="K456" s="1"/>
      <c r="L456" s="1"/>
      <c r="M456" s="1"/>
      <c r="N456" s="1"/>
      <c r="O456" s="1"/>
      <c r="P456" s="1"/>
      <c r="Q456" s="1"/>
      <c r="R456" s="1"/>
      <c r="S456" s="1"/>
      <c r="T456" s="1"/>
    </row>
    <row r="457" spans="1:20" ht="15.75" customHeight="1" x14ac:dyDescent="0.25">
      <c r="A457" s="1"/>
      <c r="B457" s="1"/>
      <c r="C457" s="1"/>
      <c r="D457" s="1"/>
      <c r="E457" s="1"/>
      <c r="F457" s="1"/>
      <c r="G457" s="1"/>
      <c r="H457" s="1"/>
      <c r="I457" s="1"/>
      <c r="J457" s="1"/>
      <c r="K457" s="1"/>
      <c r="L457" s="1"/>
      <c r="M457" s="1"/>
      <c r="N457" s="1"/>
      <c r="O457" s="1"/>
      <c r="P457" s="1"/>
      <c r="Q457" s="1"/>
      <c r="R457" s="1"/>
      <c r="S457" s="1"/>
      <c r="T457" s="1"/>
    </row>
    <row r="458" spans="1:20" ht="15.75" customHeight="1" x14ac:dyDescent="0.25">
      <c r="A458" s="1"/>
      <c r="B458" s="1"/>
      <c r="C458" s="1"/>
      <c r="D458" s="1"/>
      <c r="E458" s="1"/>
      <c r="F458" s="1"/>
      <c r="G458" s="1"/>
      <c r="H458" s="1"/>
      <c r="I458" s="1"/>
      <c r="J458" s="1"/>
      <c r="K458" s="1"/>
      <c r="L458" s="1"/>
      <c r="M458" s="1"/>
      <c r="N458" s="1"/>
      <c r="O458" s="1"/>
      <c r="P458" s="1"/>
      <c r="Q458" s="1"/>
      <c r="R458" s="1"/>
      <c r="S458" s="1"/>
      <c r="T458" s="1"/>
    </row>
    <row r="459" spans="1:20" ht="15.75" customHeight="1" x14ac:dyDescent="0.25">
      <c r="A459" s="1"/>
      <c r="B459" s="1"/>
      <c r="C459" s="1"/>
      <c r="D459" s="1"/>
      <c r="E459" s="1"/>
      <c r="F459" s="1"/>
      <c r="G459" s="1"/>
      <c r="H459" s="1"/>
      <c r="I459" s="1"/>
      <c r="J459" s="1"/>
      <c r="K459" s="1"/>
      <c r="L459" s="1"/>
      <c r="M459" s="1"/>
      <c r="N459" s="1"/>
      <c r="O459" s="1"/>
      <c r="P459" s="1"/>
      <c r="Q459" s="1"/>
      <c r="R459" s="1"/>
      <c r="S459" s="1"/>
      <c r="T459" s="1"/>
    </row>
    <row r="460" spans="1:20" ht="15.75" customHeight="1" x14ac:dyDescent="0.25">
      <c r="A460" s="1"/>
      <c r="B460" s="1"/>
      <c r="C460" s="1"/>
      <c r="D460" s="1"/>
      <c r="E460" s="1"/>
      <c r="F460" s="1"/>
      <c r="G460" s="1"/>
      <c r="H460" s="1"/>
      <c r="I460" s="1"/>
      <c r="J460" s="1"/>
      <c r="K460" s="1"/>
      <c r="L460" s="1"/>
      <c r="M460" s="1"/>
      <c r="N460" s="1"/>
      <c r="O460" s="1"/>
      <c r="P460" s="1"/>
      <c r="Q460" s="1"/>
      <c r="R460" s="1"/>
      <c r="S460" s="1"/>
      <c r="T460" s="1"/>
    </row>
    <row r="461" spans="1:20" ht="15.75" customHeight="1" x14ac:dyDescent="0.25">
      <c r="A461" s="1"/>
      <c r="B461" s="1"/>
      <c r="C461" s="1"/>
      <c r="D461" s="1"/>
      <c r="E461" s="1"/>
      <c r="F461" s="1"/>
      <c r="G461" s="1"/>
      <c r="H461" s="1"/>
      <c r="I461" s="1"/>
      <c r="J461" s="1"/>
      <c r="K461" s="1"/>
      <c r="L461" s="1"/>
      <c r="M461" s="1"/>
      <c r="N461" s="1"/>
      <c r="O461" s="1"/>
      <c r="P461" s="1"/>
      <c r="Q461" s="1"/>
      <c r="R461" s="1"/>
      <c r="S461" s="1"/>
      <c r="T461" s="1"/>
    </row>
    <row r="462" spans="1:20" ht="15.75" customHeight="1" x14ac:dyDescent="0.25">
      <c r="A462" s="1"/>
      <c r="B462" s="1"/>
      <c r="C462" s="1"/>
      <c r="D462" s="1"/>
      <c r="E462" s="1"/>
      <c r="F462" s="1"/>
      <c r="G462" s="1"/>
      <c r="H462" s="1"/>
      <c r="I462" s="1"/>
      <c r="J462" s="1"/>
      <c r="K462" s="1"/>
      <c r="L462" s="1"/>
      <c r="M462" s="1"/>
      <c r="N462" s="1"/>
      <c r="O462" s="1"/>
      <c r="P462" s="1"/>
      <c r="Q462" s="1"/>
      <c r="R462" s="1"/>
      <c r="S462" s="1"/>
      <c r="T462" s="1"/>
    </row>
    <row r="463" spans="1:20" ht="15.75" customHeight="1" x14ac:dyDescent="0.25">
      <c r="A463" s="1"/>
      <c r="B463" s="1"/>
      <c r="C463" s="1"/>
      <c r="D463" s="1"/>
      <c r="E463" s="1"/>
      <c r="F463" s="1"/>
      <c r="G463" s="1"/>
      <c r="H463" s="1"/>
      <c r="I463" s="1"/>
      <c r="J463" s="1"/>
      <c r="K463" s="1"/>
      <c r="L463" s="1"/>
      <c r="M463" s="1"/>
      <c r="N463" s="1"/>
      <c r="O463" s="1"/>
      <c r="P463" s="1"/>
      <c r="Q463" s="1"/>
      <c r="R463" s="1"/>
      <c r="S463" s="1"/>
      <c r="T463" s="1"/>
    </row>
    <row r="464" spans="1:20" ht="15.75" customHeight="1" x14ac:dyDescent="0.25">
      <c r="A464" s="1"/>
      <c r="B464" s="1"/>
      <c r="C464" s="1"/>
      <c r="D464" s="1"/>
      <c r="E464" s="1"/>
      <c r="F464" s="1"/>
      <c r="G464" s="1"/>
      <c r="H464" s="1"/>
      <c r="I464" s="1"/>
      <c r="J464" s="1"/>
      <c r="K464" s="1"/>
      <c r="L464" s="1"/>
      <c r="M464" s="1"/>
      <c r="N464" s="1"/>
      <c r="O464" s="1"/>
      <c r="P464" s="1"/>
      <c r="Q464" s="1"/>
      <c r="R464" s="1"/>
      <c r="S464" s="1"/>
      <c r="T464" s="1"/>
    </row>
    <row r="465" spans="1:20" ht="15.75" customHeight="1" x14ac:dyDescent="0.25">
      <c r="A465" s="1"/>
      <c r="B465" s="1"/>
      <c r="C465" s="1"/>
      <c r="D465" s="1"/>
      <c r="E465" s="1"/>
      <c r="F465" s="1"/>
      <c r="G465" s="1"/>
      <c r="H465" s="1"/>
      <c r="I465" s="1"/>
      <c r="J465" s="1"/>
      <c r="K465" s="1"/>
      <c r="L465" s="1"/>
      <c r="M465" s="1"/>
      <c r="N465" s="1"/>
      <c r="O465" s="1"/>
      <c r="P465" s="1"/>
      <c r="Q465" s="1"/>
      <c r="R465" s="1"/>
      <c r="S465" s="1"/>
      <c r="T465" s="1"/>
    </row>
    <row r="466" spans="1:20" ht="15.75" customHeight="1" x14ac:dyDescent="0.25">
      <c r="A466" s="1"/>
      <c r="B466" s="1"/>
      <c r="C466" s="1"/>
      <c r="D466" s="1"/>
      <c r="E466" s="1"/>
      <c r="F466" s="1"/>
      <c r="G466" s="1"/>
      <c r="H466" s="1"/>
      <c r="I466" s="1"/>
      <c r="J466" s="1"/>
      <c r="K466" s="1"/>
      <c r="L466" s="1"/>
      <c r="M466" s="1"/>
      <c r="N466" s="1"/>
      <c r="O466" s="1"/>
      <c r="P466" s="1"/>
      <c r="Q466" s="1"/>
      <c r="R466" s="1"/>
      <c r="S466" s="1"/>
      <c r="T466" s="1"/>
    </row>
    <row r="467" spans="1:20" ht="15.75" customHeight="1" x14ac:dyDescent="0.25">
      <c r="A467" s="1"/>
      <c r="B467" s="1"/>
      <c r="C467" s="1"/>
      <c r="D467" s="1"/>
      <c r="E467" s="1"/>
      <c r="F467" s="1"/>
      <c r="G467" s="1"/>
      <c r="H467" s="1"/>
      <c r="I467" s="1"/>
      <c r="J467" s="1"/>
      <c r="K467" s="1"/>
      <c r="L467" s="1"/>
      <c r="M467" s="1"/>
      <c r="N467" s="1"/>
      <c r="O467" s="1"/>
      <c r="P467" s="1"/>
      <c r="Q467" s="1"/>
      <c r="R467" s="1"/>
      <c r="S467" s="1"/>
      <c r="T467" s="1"/>
    </row>
    <row r="468" spans="1:20" ht="15.75" customHeight="1" x14ac:dyDescent="0.25">
      <c r="A468" s="1"/>
      <c r="B468" s="1"/>
      <c r="C468" s="1"/>
      <c r="D468" s="1"/>
      <c r="E468" s="1"/>
      <c r="F468" s="1"/>
      <c r="G468" s="1"/>
      <c r="H468" s="1"/>
      <c r="I468" s="1"/>
      <c r="J468" s="1"/>
      <c r="K468" s="1"/>
      <c r="L468" s="1"/>
      <c r="M468" s="1"/>
      <c r="N468" s="1"/>
      <c r="O468" s="1"/>
      <c r="P468" s="1"/>
      <c r="Q468" s="1"/>
      <c r="R468" s="1"/>
      <c r="S468" s="1"/>
      <c r="T468" s="1"/>
    </row>
    <row r="469" spans="1:20" ht="15.75" customHeight="1" x14ac:dyDescent="0.25">
      <c r="A469" s="1"/>
      <c r="B469" s="1"/>
      <c r="C469" s="1"/>
      <c r="D469" s="1"/>
      <c r="E469" s="1"/>
      <c r="F469" s="1"/>
      <c r="G469" s="1"/>
      <c r="H469" s="1"/>
      <c r="I469" s="1"/>
      <c r="J469" s="1"/>
      <c r="K469" s="1"/>
      <c r="L469" s="1"/>
      <c r="M469" s="1"/>
      <c r="N469" s="1"/>
      <c r="O469" s="1"/>
      <c r="P469" s="1"/>
      <c r="Q469" s="1"/>
      <c r="R469" s="1"/>
      <c r="S469" s="1"/>
      <c r="T469" s="1"/>
    </row>
    <row r="470" spans="1:20" ht="15.75" customHeight="1" x14ac:dyDescent="0.25">
      <c r="A470" s="1"/>
      <c r="B470" s="1"/>
      <c r="C470" s="1"/>
      <c r="D470" s="1"/>
      <c r="E470" s="1"/>
      <c r="F470" s="1"/>
      <c r="G470" s="1"/>
      <c r="H470" s="1"/>
      <c r="I470" s="1"/>
      <c r="J470" s="1"/>
      <c r="K470" s="1"/>
      <c r="L470" s="1"/>
      <c r="M470" s="1"/>
      <c r="N470" s="1"/>
      <c r="O470" s="1"/>
      <c r="P470" s="1"/>
      <c r="Q470" s="1"/>
      <c r="R470" s="1"/>
      <c r="S470" s="1"/>
      <c r="T470" s="1"/>
    </row>
    <row r="471" spans="1:20" ht="15.75" customHeight="1" x14ac:dyDescent="0.25">
      <c r="A471" s="1"/>
      <c r="B471" s="1"/>
      <c r="C471" s="1"/>
      <c r="D471" s="1"/>
      <c r="E471" s="1"/>
      <c r="F471" s="1"/>
      <c r="G471" s="1"/>
      <c r="H471" s="1"/>
      <c r="I471" s="1"/>
      <c r="J471" s="1"/>
      <c r="K471" s="1"/>
      <c r="L471" s="1"/>
      <c r="M471" s="1"/>
      <c r="N471" s="1"/>
      <c r="O471" s="1"/>
      <c r="P471" s="1"/>
      <c r="Q471" s="1"/>
      <c r="R471" s="1"/>
      <c r="S471" s="1"/>
      <c r="T471" s="1"/>
    </row>
    <row r="472" spans="1:20" ht="15.75" customHeight="1" x14ac:dyDescent="0.25">
      <c r="A472" s="1"/>
      <c r="B472" s="1"/>
      <c r="C472" s="1"/>
      <c r="D472" s="1"/>
      <c r="E472" s="1"/>
      <c r="F472" s="1"/>
      <c r="G472" s="1"/>
      <c r="H472" s="1"/>
      <c r="I472" s="1"/>
      <c r="J472" s="1"/>
      <c r="K472" s="1"/>
      <c r="L472" s="1"/>
      <c r="M472" s="1"/>
      <c r="N472" s="1"/>
      <c r="O472" s="1"/>
      <c r="P472" s="1"/>
      <c r="Q472" s="1"/>
      <c r="R472" s="1"/>
      <c r="S472" s="1"/>
      <c r="T472" s="1"/>
    </row>
    <row r="473" spans="1:20" ht="15.75" customHeight="1" x14ac:dyDescent="0.25">
      <c r="A473" s="1"/>
      <c r="B473" s="1"/>
      <c r="C473" s="1"/>
      <c r="D473" s="1"/>
      <c r="E473" s="1"/>
      <c r="F473" s="1"/>
      <c r="G473" s="1"/>
      <c r="H473" s="1"/>
      <c r="I473" s="1"/>
      <c r="J473" s="1"/>
      <c r="K473" s="1"/>
      <c r="L473" s="1"/>
      <c r="M473" s="1"/>
      <c r="N473" s="1"/>
      <c r="O473" s="1"/>
      <c r="P473" s="1"/>
      <c r="Q473" s="1"/>
      <c r="R473" s="1"/>
      <c r="S473" s="1"/>
      <c r="T473" s="1"/>
    </row>
    <row r="474" spans="1:20" ht="15.75" customHeight="1" x14ac:dyDescent="0.25">
      <c r="A474" s="1"/>
      <c r="B474" s="1"/>
      <c r="C474" s="1"/>
      <c r="D474" s="1"/>
      <c r="E474" s="1"/>
      <c r="F474" s="1"/>
      <c r="G474" s="1"/>
      <c r="H474" s="1"/>
      <c r="I474" s="1"/>
      <c r="J474" s="1"/>
      <c r="K474" s="1"/>
      <c r="L474" s="1"/>
      <c r="M474" s="1"/>
      <c r="N474" s="1"/>
      <c r="O474" s="1"/>
      <c r="P474" s="1"/>
      <c r="Q474" s="1"/>
      <c r="R474" s="1"/>
      <c r="S474" s="1"/>
      <c r="T474" s="1"/>
    </row>
    <row r="475" spans="1:20" ht="15.75" customHeight="1" x14ac:dyDescent="0.25">
      <c r="A475" s="1"/>
      <c r="B475" s="1"/>
      <c r="C475" s="1"/>
      <c r="D475" s="1"/>
      <c r="E475" s="1"/>
      <c r="F475" s="1"/>
      <c r="G475" s="1"/>
      <c r="H475" s="1"/>
      <c r="I475" s="1"/>
      <c r="J475" s="1"/>
      <c r="K475" s="1"/>
      <c r="L475" s="1"/>
      <c r="M475" s="1"/>
      <c r="N475" s="1"/>
      <c r="O475" s="1"/>
      <c r="P475" s="1"/>
      <c r="Q475" s="1"/>
      <c r="R475" s="1"/>
      <c r="S475" s="1"/>
      <c r="T475" s="1"/>
    </row>
    <row r="476" spans="1:20" ht="15.75" customHeight="1" x14ac:dyDescent="0.25">
      <c r="A476" s="1"/>
      <c r="B476" s="1"/>
      <c r="C476" s="1"/>
      <c r="D476" s="1"/>
      <c r="E476" s="1"/>
      <c r="F476" s="1"/>
      <c r="G476" s="1"/>
      <c r="H476" s="1"/>
      <c r="I476" s="1"/>
      <c r="J476" s="1"/>
      <c r="K476" s="1"/>
      <c r="L476" s="1"/>
      <c r="M476" s="1"/>
      <c r="N476" s="1"/>
      <c r="O476" s="1"/>
      <c r="P476" s="1"/>
      <c r="Q476" s="1"/>
      <c r="R476" s="1"/>
      <c r="S476" s="1"/>
      <c r="T476" s="1"/>
    </row>
    <row r="477" spans="1:20" ht="15.75" customHeight="1" x14ac:dyDescent="0.25">
      <c r="A477" s="1"/>
      <c r="B477" s="1"/>
      <c r="C477" s="1"/>
      <c r="D477" s="1"/>
      <c r="E477" s="1"/>
      <c r="F477" s="1"/>
      <c r="G477" s="1"/>
      <c r="H477" s="1"/>
      <c r="I477" s="1"/>
      <c r="J477" s="1"/>
      <c r="K477" s="1"/>
      <c r="L477" s="1"/>
      <c r="M477" s="1"/>
      <c r="N477" s="1"/>
      <c r="O477" s="1"/>
      <c r="P477" s="1"/>
      <c r="Q477" s="1"/>
      <c r="R477" s="1"/>
      <c r="S477" s="1"/>
      <c r="T477" s="1"/>
    </row>
    <row r="478" spans="1:20" ht="15.75" customHeight="1" x14ac:dyDescent="0.25">
      <c r="A478" s="1"/>
      <c r="B478" s="1"/>
      <c r="C478" s="1"/>
      <c r="D478" s="1"/>
      <c r="E478" s="1"/>
      <c r="F478" s="1"/>
      <c r="G478" s="1"/>
      <c r="H478" s="1"/>
      <c r="I478" s="1"/>
      <c r="J478" s="1"/>
      <c r="K478" s="1"/>
      <c r="L478" s="1"/>
      <c r="M478" s="1"/>
      <c r="N478" s="1"/>
      <c r="O478" s="1"/>
      <c r="P478" s="1"/>
      <c r="Q478" s="1"/>
      <c r="R478" s="1"/>
      <c r="S478" s="1"/>
      <c r="T478" s="1"/>
    </row>
    <row r="479" spans="1:20" ht="15.75" customHeight="1" x14ac:dyDescent="0.25">
      <c r="A479" s="1"/>
      <c r="B479" s="1"/>
      <c r="C479" s="1"/>
      <c r="D479" s="1"/>
      <c r="E479" s="1"/>
      <c r="F479" s="1"/>
      <c r="G479" s="1"/>
      <c r="H479" s="1"/>
      <c r="I479" s="1"/>
      <c r="J479" s="1"/>
      <c r="K479" s="1"/>
      <c r="L479" s="1"/>
      <c r="M479" s="1"/>
      <c r="N479" s="1"/>
      <c r="O479" s="1"/>
      <c r="P479" s="1"/>
      <c r="Q479" s="1"/>
      <c r="R479" s="1"/>
      <c r="S479" s="1"/>
      <c r="T479" s="1"/>
    </row>
    <row r="480" spans="1:20" ht="15.75" customHeight="1" x14ac:dyDescent="0.25">
      <c r="A480" s="1"/>
      <c r="B480" s="1"/>
      <c r="C480" s="1"/>
      <c r="D480" s="1"/>
      <c r="E480" s="1"/>
      <c r="F480" s="1"/>
      <c r="G480" s="1"/>
      <c r="H480" s="1"/>
      <c r="I480" s="1"/>
      <c r="J480" s="1"/>
      <c r="K480" s="1"/>
      <c r="L480" s="1"/>
      <c r="M480" s="1"/>
      <c r="N480" s="1"/>
      <c r="O480" s="1"/>
      <c r="P480" s="1"/>
      <c r="Q480" s="1"/>
      <c r="R480" s="1"/>
      <c r="S480" s="1"/>
      <c r="T480" s="1"/>
    </row>
    <row r="481" spans="1:20" ht="15.75" customHeight="1" x14ac:dyDescent="0.25">
      <c r="A481" s="1"/>
      <c r="B481" s="1"/>
      <c r="C481" s="1"/>
      <c r="D481" s="1"/>
      <c r="E481" s="1"/>
      <c r="F481" s="1"/>
      <c r="G481" s="1"/>
      <c r="H481" s="1"/>
      <c r="I481" s="1"/>
      <c r="J481" s="1"/>
      <c r="K481" s="1"/>
      <c r="L481" s="1"/>
      <c r="M481" s="1"/>
      <c r="N481" s="1"/>
      <c r="O481" s="1"/>
      <c r="P481" s="1"/>
      <c r="Q481" s="1"/>
      <c r="R481" s="1"/>
      <c r="S481" s="1"/>
      <c r="T481" s="1"/>
    </row>
    <row r="482" spans="1:20" ht="15.75" customHeight="1" x14ac:dyDescent="0.25">
      <c r="A482" s="1"/>
      <c r="B482" s="1"/>
      <c r="C482" s="1"/>
      <c r="D482" s="1"/>
      <c r="E482" s="1"/>
      <c r="F482" s="1"/>
      <c r="G482" s="1"/>
      <c r="H482" s="1"/>
      <c r="I482" s="1"/>
      <c r="J482" s="1"/>
      <c r="K482" s="1"/>
      <c r="L482" s="1"/>
      <c r="M482" s="1"/>
      <c r="N482" s="1"/>
      <c r="O482" s="1"/>
      <c r="P482" s="1"/>
      <c r="Q482" s="1"/>
      <c r="R482" s="1"/>
      <c r="S482" s="1"/>
      <c r="T482" s="1"/>
    </row>
    <row r="483" spans="1:20" ht="15.75" customHeight="1" x14ac:dyDescent="0.25">
      <c r="A483" s="1"/>
      <c r="B483" s="1"/>
      <c r="C483" s="1"/>
      <c r="D483" s="1"/>
      <c r="E483" s="1"/>
      <c r="F483" s="1"/>
      <c r="G483" s="1"/>
      <c r="H483" s="1"/>
      <c r="I483" s="1"/>
      <c r="J483" s="1"/>
      <c r="K483" s="1"/>
      <c r="L483" s="1"/>
      <c r="M483" s="1"/>
      <c r="N483" s="1"/>
      <c r="O483" s="1"/>
      <c r="P483" s="1"/>
      <c r="Q483" s="1"/>
      <c r="R483" s="1"/>
      <c r="S483" s="1"/>
      <c r="T483" s="1"/>
    </row>
    <row r="484" spans="1:20" ht="15.75" customHeight="1" x14ac:dyDescent="0.25">
      <c r="A484" s="1"/>
      <c r="B484" s="1"/>
      <c r="C484" s="1"/>
      <c r="D484" s="1"/>
      <c r="E484" s="1"/>
      <c r="F484" s="1"/>
      <c r="G484" s="1"/>
      <c r="H484" s="1"/>
      <c r="I484" s="1"/>
      <c r="J484" s="1"/>
      <c r="K484" s="1"/>
      <c r="L484" s="1"/>
      <c r="M484" s="1"/>
      <c r="N484" s="1"/>
      <c r="O484" s="1"/>
      <c r="P484" s="1"/>
      <c r="Q484" s="1"/>
      <c r="R484" s="1"/>
      <c r="S484" s="1"/>
      <c r="T484" s="1"/>
    </row>
    <row r="485" spans="1:20" ht="15.75" customHeight="1" x14ac:dyDescent="0.25">
      <c r="A485" s="1"/>
      <c r="B485" s="1"/>
      <c r="C485" s="1"/>
      <c r="D485" s="1"/>
      <c r="E485" s="1"/>
      <c r="F485" s="1"/>
      <c r="G485" s="1"/>
      <c r="H485" s="1"/>
      <c r="I485" s="1"/>
      <c r="J485" s="1"/>
      <c r="K485" s="1"/>
      <c r="L485" s="1"/>
      <c r="M485" s="1"/>
      <c r="N485" s="1"/>
      <c r="O485" s="1"/>
      <c r="P485" s="1"/>
      <c r="Q485" s="1"/>
      <c r="R485" s="1"/>
      <c r="S485" s="1"/>
      <c r="T485" s="1"/>
    </row>
    <row r="486" spans="1:20" ht="15.75" customHeight="1" x14ac:dyDescent="0.25">
      <c r="A486" s="1"/>
      <c r="B486" s="1"/>
      <c r="C486" s="1"/>
      <c r="D486" s="1"/>
      <c r="E486" s="1"/>
      <c r="F486" s="1"/>
      <c r="G486" s="1"/>
      <c r="H486" s="1"/>
      <c r="I486" s="1"/>
      <c r="J486" s="1"/>
      <c r="K486" s="1"/>
      <c r="L486" s="1"/>
      <c r="M486" s="1"/>
      <c r="N486" s="1"/>
      <c r="O486" s="1"/>
      <c r="P486" s="1"/>
      <c r="Q486" s="1"/>
      <c r="R486" s="1"/>
      <c r="S486" s="1"/>
      <c r="T486" s="1"/>
    </row>
    <row r="487" spans="1:20" ht="15.75" customHeight="1" x14ac:dyDescent="0.25">
      <c r="A487" s="1"/>
      <c r="B487" s="1"/>
      <c r="C487" s="1"/>
      <c r="D487" s="1"/>
      <c r="E487" s="1"/>
      <c r="F487" s="1"/>
      <c r="G487" s="1"/>
      <c r="H487" s="1"/>
      <c r="I487" s="1"/>
      <c r="J487" s="1"/>
      <c r="K487" s="1"/>
      <c r="L487" s="1"/>
      <c r="M487" s="1"/>
      <c r="N487" s="1"/>
      <c r="O487" s="1"/>
      <c r="P487" s="1"/>
      <c r="Q487" s="1"/>
      <c r="R487" s="1"/>
      <c r="S487" s="1"/>
      <c r="T487" s="1"/>
    </row>
    <row r="488" spans="1:20" ht="15.75" customHeight="1" x14ac:dyDescent="0.25">
      <c r="A488" s="1"/>
      <c r="B488" s="1"/>
      <c r="C488" s="1"/>
      <c r="D488" s="1"/>
      <c r="E488" s="1"/>
      <c r="F488" s="1"/>
      <c r="G488" s="1"/>
      <c r="H488" s="1"/>
      <c r="I488" s="1"/>
      <c r="J488" s="1"/>
      <c r="K488" s="1"/>
      <c r="L488" s="1"/>
      <c r="M488" s="1"/>
      <c r="N488" s="1"/>
      <c r="O488" s="1"/>
      <c r="P488" s="1"/>
      <c r="Q488" s="1"/>
      <c r="R488" s="1"/>
      <c r="S488" s="1"/>
      <c r="T488" s="1"/>
    </row>
    <row r="489" spans="1:20" ht="15.75" customHeight="1" x14ac:dyDescent="0.25">
      <c r="A489" s="1"/>
      <c r="B489" s="1"/>
      <c r="C489" s="1"/>
      <c r="D489" s="1"/>
      <c r="E489" s="1"/>
      <c r="F489" s="1"/>
      <c r="G489" s="1"/>
      <c r="H489" s="1"/>
      <c r="I489" s="1"/>
      <c r="J489" s="1"/>
      <c r="K489" s="1"/>
      <c r="L489" s="1"/>
      <c r="M489" s="1"/>
      <c r="N489" s="1"/>
      <c r="O489" s="1"/>
      <c r="P489" s="1"/>
      <c r="Q489" s="1"/>
      <c r="R489" s="1"/>
      <c r="S489" s="1"/>
      <c r="T489" s="1"/>
    </row>
    <row r="490" spans="1:20" ht="15.75" customHeight="1" x14ac:dyDescent="0.25">
      <c r="A490" s="1"/>
      <c r="B490" s="1"/>
      <c r="C490" s="1"/>
      <c r="D490" s="1"/>
      <c r="E490" s="1"/>
      <c r="F490" s="1"/>
      <c r="G490" s="1"/>
      <c r="H490" s="1"/>
      <c r="I490" s="1"/>
      <c r="J490" s="1"/>
      <c r="K490" s="1"/>
      <c r="L490" s="1"/>
      <c r="M490" s="1"/>
      <c r="N490" s="1"/>
      <c r="O490" s="1"/>
      <c r="P490" s="1"/>
      <c r="Q490" s="1"/>
      <c r="R490" s="1"/>
      <c r="S490" s="1"/>
      <c r="T490" s="1"/>
    </row>
    <row r="491" spans="1:20" ht="15.75" customHeight="1" x14ac:dyDescent="0.25">
      <c r="A491" s="1"/>
      <c r="B491" s="1"/>
      <c r="C491" s="1"/>
      <c r="D491" s="1"/>
      <c r="E491" s="1"/>
      <c r="F491" s="1"/>
      <c r="G491" s="1"/>
      <c r="H491" s="1"/>
      <c r="I491" s="1"/>
      <c r="J491" s="1"/>
      <c r="K491" s="1"/>
      <c r="L491" s="1"/>
      <c r="M491" s="1"/>
      <c r="N491" s="1"/>
      <c r="O491" s="1"/>
      <c r="P491" s="1"/>
      <c r="Q491" s="1"/>
      <c r="R491" s="1"/>
      <c r="S491" s="1"/>
      <c r="T491" s="1"/>
    </row>
    <row r="492" spans="1:20" ht="15.75" customHeight="1" x14ac:dyDescent="0.25">
      <c r="A492" s="1"/>
      <c r="B492" s="1"/>
      <c r="C492" s="1"/>
      <c r="D492" s="1"/>
      <c r="E492" s="1"/>
      <c r="F492" s="1"/>
      <c r="G492" s="1"/>
      <c r="H492" s="1"/>
      <c r="I492" s="1"/>
      <c r="J492" s="1"/>
      <c r="K492" s="1"/>
      <c r="L492" s="1"/>
      <c r="M492" s="1"/>
      <c r="N492" s="1"/>
      <c r="O492" s="1"/>
      <c r="P492" s="1"/>
      <c r="Q492" s="1"/>
      <c r="R492" s="1"/>
      <c r="S492" s="1"/>
      <c r="T492" s="1"/>
    </row>
    <row r="493" spans="1:20" ht="15.75" customHeight="1" x14ac:dyDescent="0.25">
      <c r="A493" s="1"/>
      <c r="B493" s="1"/>
      <c r="C493" s="1"/>
      <c r="D493" s="1"/>
      <c r="E493" s="1"/>
      <c r="F493" s="1"/>
      <c r="G493" s="1"/>
      <c r="H493" s="1"/>
      <c r="I493" s="1"/>
      <c r="J493" s="1"/>
      <c r="K493" s="1"/>
      <c r="L493" s="1"/>
      <c r="M493" s="1"/>
      <c r="N493" s="1"/>
      <c r="O493" s="1"/>
      <c r="P493" s="1"/>
      <c r="Q493" s="1"/>
      <c r="R493" s="1"/>
      <c r="S493" s="1"/>
      <c r="T493" s="1"/>
    </row>
    <row r="494" spans="1:20" ht="15.75" customHeight="1" x14ac:dyDescent="0.25">
      <c r="A494" s="1"/>
      <c r="B494" s="1"/>
      <c r="C494" s="1"/>
      <c r="D494" s="1"/>
      <c r="E494" s="1"/>
      <c r="F494" s="1"/>
      <c r="G494" s="1"/>
      <c r="H494" s="1"/>
      <c r="I494" s="1"/>
      <c r="J494" s="1"/>
      <c r="K494" s="1"/>
      <c r="L494" s="1"/>
      <c r="M494" s="1"/>
      <c r="N494" s="1"/>
      <c r="O494" s="1"/>
      <c r="P494" s="1"/>
      <c r="Q494" s="1"/>
      <c r="R494" s="1"/>
      <c r="S494" s="1"/>
      <c r="T494" s="1"/>
    </row>
    <row r="495" spans="1:20" ht="15.75" customHeight="1" x14ac:dyDescent="0.25">
      <c r="A495" s="1"/>
      <c r="B495" s="1"/>
      <c r="C495" s="1"/>
      <c r="D495" s="1"/>
      <c r="E495" s="1"/>
      <c r="F495" s="1"/>
      <c r="G495" s="1"/>
      <c r="H495" s="1"/>
      <c r="I495" s="1"/>
      <c r="J495" s="1"/>
      <c r="K495" s="1"/>
      <c r="L495" s="1"/>
      <c r="M495" s="1"/>
      <c r="N495" s="1"/>
      <c r="O495" s="1"/>
      <c r="P495" s="1"/>
      <c r="Q495" s="1"/>
      <c r="R495" s="1"/>
      <c r="S495" s="1"/>
      <c r="T495" s="1"/>
    </row>
    <row r="496" spans="1:20" ht="15.75" customHeight="1" x14ac:dyDescent="0.25">
      <c r="A496" s="1"/>
      <c r="B496" s="1"/>
      <c r="C496" s="1"/>
      <c r="D496" s="1"/>
      <c r="E496" s="1"/>
      <c r="F496" s="1"/>
      <c r="G496" s="1"/>
      <c r="H496" s="1"/>
      <c r="I496" s="1"/>
      <c r="J496" s="1"/>
      <c r="K496" s="1"/>
      <c r="L496" s="1"/>
      <c r="M496" s="1"/>
      <c r="N496" s="1"/>
      <c r="O496" s="1"/>
      <c r="P496" s="1"/>
      <c r="Q496" s="1"/>
      <c r="R496" s="1"/>
      <c r="S496" s="1"/>
      <c r="T496" s="1"/>
    </row>
    <row r="497" spans="1:20" ht="15.75" customHeight="1" x14ac:dyDescent="0.25">
      <c r="A497" s="1"/>
      <c r="B497" s="1"/>
      <c r="C497" s="1"/>
      <c r="D497" s="1"/>
      <c r="E497" s="1"/>
      <c r="F497" s="1"/>
      <c r="G497" s="1"/>
      <c r="H497" s="1"/>
      <c r="I497" s="1"/>
      <c r="J497" s="1"/>
      <c r="K497" s="1"/>
      <c r="L497" s="1"/>
      <c r="M497" s="1"/>
      <c r="N497" s="1"/>
      <c r="O497" s="1"/>
      <c r="P497" s="1"/>
      <c r="Q497" s="1"/>
      <c r="R497" s="1"/>
      <c r="S497" s="1"/>
      <c r="T497" s="1"/>
    </row>
    <row r="498" spans="1:20" ht="15.75" customHeight="1" x14ac:dyDescent="0.25">
      <c r="A498" s="1"/>
      <c r="B498" s="1"/>
      <c r="C498" s="1"/>
      <c r="D498" s="1"/>
      <c r="E498" s="1"/>
      <c r="F498" s="1"/>
      <c r="G498" s="1"/>
      <c r="H498" s="1"/>
      <c r="I498" s="1"/>
      <c r="J498" s="1"/>
      <c r="K498" s="1"/>
      <c r="L498" s="1"/>
      <c r="M498" s="1"/>
      <c r="N498" s="1"/>
      <c r="O498" s="1"/>
      <c r="P498" s="1"/>
      <c r="Q498" s="1"/>
      <c r="R498" s="1"/>
      <c r="S498" s="1"/>
      <c r="T498" s="1"/>
    </row>
    <row r="499" spans="1:20" ht="15.75" customHeight="1" x14ac:dyDescent="0.25">
      <c r="A499" s="1"/>
      <c r="B499" s="1"/>
      <c r="C499" s="1"/>
      <c r="D499" s="1"/>
      <c r="E499" s="1"/>
      <c r="F499" s="1"/>
      <c r="G499" s="1"/>
      <c r="H499" s="1"/>
      <c r="I499" s="1"/>
      <c r="J499" s="1"/>
      <c r="K499" s="1"/>
      <c r="L499" s="1"/>
      <c r="M499" s="1"/>
      <c r="N499" s="1"/>
      <c r="O499" s="1"/>
      <c r="P499" s="1"/>
      <c r="Q499" s="1"/>
      <c r="R499" s="1"/>
      <c r="S499" s="1"/>
      <c r="T499" s="1"/>
    </row>
    <row r="500" spans="1:20" ht="15.75" customHeight="1" x14ac:dyDescent="0.25">
      <c r="A500" s="1"/>
      <c r="B500" s="1"/>
      <c r="C500" s="1"/>
      <c r="D500" s="1"/>
      <c r="E500" s="1"/>
      <c r="F500" s="1"/>
      <c r="G500" s="1"/>
      <c r="H500" s="1"/>
      <c r="I500" s="1"/>
      <c r="J500" s="1"/>
      <c r="K500" s="1"/>
      <c r="L500" s="1"/>
      <c r="M500" s="1"/>
      <c r="N500" s="1"/>
      <c r="O500" s="1"/>
      <c r="P500" s="1"/>
      <c r="Q500" s="1"/>
      <c r="R500" s="1"/>
      <c r="S500" s="1"/>
      <c r="T500" s="1"/>
    </row>
    <row r="501" spans="1:20" ht="15.75" customHeight="1" x14ac:dyDescent="0.25">
      <c r="A501" s="1"/>
      <c r="B501" s="1"/>
      <c r="C501" s="1"/>
      <c r="D501" s="1"/>
      <c r="E501" s="1"/>
      <c r="F501" s="1"/>
      <c r="G501" s="1"/>
      <c r="H501" s="1"/>
      <c r="I501" s="1"/>
      <c r="J501" s="1"/>
      <c r="K501" s="1"/>
      <c r="L501" s="1"/>
      <c r="M501" s="1"/>
      <c r="N501" s="1"/>
      <c r="O501" s="1"/>
      <c r="P501" s="1"/>
      <c r="Q501" s="1"/>
      <c r="R501" s="1"/>
      <c r="S501" s="1"/>
      <c r="T501" s="1"/>
    </row>
    <row r="502" spans="1:20" ht="15.75" customHeight="1" x14ac:dyDescent="0.25">
      <c r="A502" s="1"/>
      <c r="B502" s="1"/>
      <c r="C502" s="1"/>
      <c r="D502" s="1"/>
      <c r="E502" s="1"/>
      <c r="F502" s="1"/>
      <c r="G502" s="1"/>
      <c r="H502" s="1"/>
      <c r="I502" s="1"/>
      <c r="J502" s="1"/>
      <c r="K502" s="1"/>
      <c r="L502" s="1"/>
      <c r="M502" s="1"/>
      <c r="N502" s="1"/>
      <c r="O502" s="1"/>
      <c r="P502" s="1"/>
      <c r="Q502" s="1"/>
      <c r="R502" s="1"/>
      <c r="S502" s="1"/>
      <c r="T502" s="1"/>
    </row>
    <row r="503" spans="1:20" ht="15.75" customHeight="1" x14ac:dyDescent="0.25">
      <c r="A503" s="1"/>
      <c r="B503" s="1"/>
      <c r="C503" s="1"/>
      <c r="D503" s="1"/>
      <c r="E503" s="1"/>
      <c r="F503" s="1"/>
      <c r="G503" s="1"/>
      <c r="H503" s="1"/>
      <c r="I503" s="1"/>
      <c r="J503" s="1"/>
      <c r="K503" s="1"/>
      <c r="L503" s="1"/>
      <c r="M503" s="1"/>
      <c r="N503" s="1"/>
      <c r="O503" s="1"/>
      <c r="P503" s="1"/>
      <c r="Q503" s="1"/>
      <c r="R503" s="1"/>
      <c r="S503" s="1"/>
      <c r="T503" s="1"/>
    </row>
    <row r="504" spans="1:20" ht="15.75" customHeight="1" x14ac:dyDescent="0.25">
      <c r="A504" s="1"/>
      <c r="B504" s="1"/>
      <c r="C504" s="1"/>
      <c r="D504" s="1"/>
      <c r="E504" s="1"/>
      <c r="F504" s="1"/>
      <c r="G504" s="1"/>
      <c r="H504" s="1"/>
      <c r="I504" s="1"/>
      <c r="J504" s="1"/>
      <c r="K504" s="1"/>
      <c r="L504" s="1"/>
      <c r="M504" s="1"/>
      <c r="N504" s="1"/>
      <c r="O504" s="1"/>
      <c r="P504" s="1"/>
      <c r="Q504" s="1"/>
      <c r="R504" s="1"/>
      <c r="S504" s="1"/>
      <c r="T504" s="1"/>
    </row>
    <row r="505" spans="1:20" ht="15.75" customHeight="1" x14ac:dyDescent="0.25">
      <c r="A505" s="1"/>
      <c r="B505" s="1"/>
      <c r="C505" s="1"/>
      <c r="D505" s="1"/>
      <c r="E505" s="1"/>
      <c r="F505" s="1"/>
      <c r="G505" s="1"/>
      <c r="H505" s="1"/>
      <c r="I505" s="1"/>
      <c r="J505" s="1"/>
      <c r="K505" s="1"/>
      <c r="L505" s="1"/>
      <c r="M505" s="1"/>
      <c r="N505" s="1"/>
      <c r="O505" s="1"/>
      <c r="P505" s="1"/>
      <c r="Q505" s="1"/>
      <c r="R505" s="1"/>
      <c r="S505" s="1"/>
      <c r="T505" s="1"/>
    </row>
    <row r="506" spans="1:20" ht="15.75" customHeight="1" x14ac:dyDescent="0.25">
      <c r="A506" s="1"/>
      <c r="B506" s="1"/>
      <c r="C506" s="1"/>
      <c r="D506" s="1"/>
      <c r="E506" s="1"/>
      <c r="F506" s="1"/>
      <c r="G506" s="1"/>
      <c r="H506" s="1"/>
      <c r="I506" s="1"/>
      <c r="J506" s="1"/>
      <c r="K506" s="1"/>
      <c r="L506" s="1"/>
      <c r="M506" s="1"/>
      <c r="N506" s="1"/>
      <c r="O506" s="1"/>
      <c r="P506" s="1"/>
      <c r="Q506" s="1"/>
      <c r="R506" s="1"/>
      <c r="S506" s="1"/>
      <c r="T506" s="1"/>
    </row>
    <row r="507" spans="1:20" ht="15.75" customHeight="1" x14ac:dyDescent="0.25">
      <c r="A507" s="1"/>
      <c r="B507" s="1"/>
      <c r="C507" s="1"/>
      <c r="D507" s="1"/>
      <c r="E507" s="1"/>
      <c r="F507" s="1"/>
      <c r="G507" s="1"/>
      <c r="H507" s="1"/>
      <c r="I507" s="1"/>
      <c r="J507" s="1"/>
      <c r="K507" s="1"/>
      <c r="L507" s="1"/>
      <c r="M507" s="1"/>
      <c r="N507" s="1"/>
      <c r="O507" s="1"/>
      <c r="P507" s="1"/>
      <c r="Q507" s="1"/>
      <c r="R507" s="1"/>
      <c r="S507" s="1"/>
      <c r="T507" s="1"/>
    </row>
    <row r="508" spans="1:20" ht="15.75" customHeight="1" x14ac:dyDescent="0.25">
      <c r="A508" s="1"/>
      <c r="B508" s="1"/>
      <c r="C508" s="1"/>
      <c r="D508" s="1"/>
      <c r="E508" s="1"/>
      <c r="F508" s="1"/>
      <c r="G508" s="1"/>
      <c r="H508" s="1"/>
      <c r="I508" s="1"/>
      <c r="J508" s="1"/>
      <c r="K508" s="1"/>
      <c r="L508" s="1"/>
      <c r="M508" s="1"/>
      <c r="N508" s="1"/>
      <c r="O508" s="1"/>
      <c r="P508" s="1"/>
      <c r="Q508" s="1"/>
      <c r="R508" s="1"/>
      <c r="S508" s="1"/>
      <c r="T508" s="1"/>
    </row>
    <row r="509" spans="1:20" ht="15.75" customHeight="1" x14ac:dyDescent="0.25">
      <c r="A509" s="1"/>
      <c r="B509" s="1"/>
      <c r="C509" s="1"/>
      <c r="D509" s="1"/>
      <c r="E509" s="1"/>
      <c r="F509" s="1"/>
      <c r="G509" s="1"/>
      <c r="H509" s="1"/>
      <c r="I509" s="1"/>
      <c r="J509" s="1"/>
      <c r="K509" s="1"/>
      <c r="L509" s="1"/>
      <c r="M509" s="1"/>
      <c r="N509" s="1"/>
      <c r="O509" s="1"/>
      <c r="P509" s="1"/>
      <c r="Q509" s="1"/>
      <c r="R509" s="1"/>
      <c r="S509" s="1"/>
      <c r="T509" s="1"/>
    </row>
    <row r="510" spans="1:20" ht="15.75" customHeight="1" x14ac:dyDescent="0.25">
      <c r="A510" s="1"/>
      <c r="B510" s="1"/>
      <c r="C510" s="1"/>
      <c r="D510" s="1"/>
      <c r="E510" s="1"/>
      <c r="F510" s="1"/>
      <c r="G510" s="1"/>
      <c r="H510" s="1"/>
      <c r="I510" s="1"/>
      <c r="J510" s="1"/>
      <c r="K510" s="1"/>
      <c r="L510" s="1"/>
      <c r="M510" s="1"/>
      <c r="N510" s="1"/>
      <c r="O510" s="1"/>
      <c r="P510" s="1"/>
      <c r="Q510" s="1"/>
      <c r="R510" s="1"/>
      <c r="S510" s="1"/>
      <c r="T510" s="1"/>
    </row>
    <row r="511" spans="1:20" ht="15.75" customHeight="1" x14ac:dyDescent="0.25">
      <c r="A511" s="1"/>
      <c r="B511" s="1"/>
      <c r="C511" s="1"/>
      <c r="D511" s="1"/>
      <c r="E511" s="1"/>
      <c r="F511" s="1"/>
      <c r="G511" s="1"/>
      <c r="H511" s="1"/>
      <c r="I511" s="1"/>
      <c r="J511" s="1"/>
      <c r="K511" s="1"/>
      <c r="L511" s="1"/>
      <c r="M511" s="1"/>
      <c r="N511" s="1"/>
      <c r="O511" s="1"/>
      <c r="P511" s="1"/>
      <c r="Q511" s="1"/>
      <c r="R511" s="1"/>
      <c r="S511" s="1"/>
      <c r="T511" s="1"/>
    </row>
    <row r="512" spans="1:20" ht="15.75" customHeight="1" x14ac:dyDescent="0.25">
      <c r="A512" s="1"/>
      <c r="B512" s="1"/>
      <c r="C512" s="1"/>
      <c r="D512" s="1"/>
      <c r="E512" s="1"/>
      <c r="F512" s="1"/>
      <c r="G512" s="1"/>
      <c r="H512" s="1"/>
      <c r="I512" s="1"/>
      <c r="J512" s="1"/>
      <c r="K512" s="1"/>
      <c r="L512" s="1"/>
      <c r="M512" s="1"/>
      <c r="N512" s="1"/>
      <c r="O512" s="1"/>
      <c r="P512" s="1"/>
      <c r="Q512" s="1"/>
      <c r="R512" s="1"/>
      <c r="S512" s="1"/>
      <c r="T512" s="1"/>
    </row>
    <row r="513" spans="1:20" ht="15.75" customHeight="1" x14ac:dyDescent="0.25">
      <c r="A513" s="1"/>
      <c r="B513" s="1"/>
      <c r="C513" s="1"/>
      <c r="D513" s="1"/>
      <c r="E513" s="1"/>
      <c r="F513" s="1"/>
      <c r="G513" s="1"/>
      <c r="H513" s="1"/>
      <c r="I513" s="1"/>
      <c r="J513" s="1"/>
      <c r="K513" s="1"/>
      <c r="L513" s="1"/>
      <c r="M513" s="1"/>
      <c r="N513" s="1"/>
      <c r="O513" s="1"/>
      <c r="P513" s="1"/>
      <c r="Q513" s="1"/>
      <c r="R513" s="1"/>
      <c r="S513" s="1"/>
      <c r="T513" s="1"/>
    </row>
    <row r="514" spans="1:20" ht="15.75" customHeight="1" x14ac:dyDescent="0.25">
      <c r="A514" s="1"/>
      <c r="B514" s="1"/>
      <c r="C514" s="1"/>
      <c r="D514" s="1"/>
      <c r="E514" s="1"/>
      <c r="F514" s="1"/>
      <c r="G514" s="1"/>
      <c r="H514" s="1"/>
      <c r="I514" s="1"/>
      <c r="J514" s="1"/>
      <c r="K514" s="1"/>
      <c r="L514" s="1"/>
      <c r="M514" s="1"/>
      <c r="N514" s="1"/>
      <c r="O514" s="1"/>
      <c r="P514" s="1"/>
      <c r="Q514" s="1"/>
      <c r="R514" s="1"/>
      <c r="S514" s="1"/>
      <c r="T514" s="1"/>
    </row>
    <row r="515" spans="1:20" ht="15.75" customHeight="1" x14ac:dyDescent="0.25">
      <c r="A515" s="1"/>
      <c r="B515" s="1"/>
      <c r="C515" s="1"/>
      <c r="D515" s="1"/>
      <c r="E515" s="1"/>
      <c r="F515" s="1"/>
      <c r="G515" s="1"/>
      <c r="H515" s="1"/>
      <c r="I515" s="1"/>
      <c r="J515" s="1"/>
      <c r="K515" s="1"/>
      <c r="L515" s="1"/>
      <c r="M515" s="1"/>
      <c r="N515" s="1"/>
      <c r="O515" s="1"/>
      <c r="P515" s="1"/>
      <c r="Q515" s="1"/>
      <c r="R515" s="1"/>
      <c r="S515" s="1"/>
      <c r="T515" s="1"/>
    </row>
    <row r="516" spans="1:20" ht="15.75" customHeight="1" x14ac:dyDescent="0.25">
      <c r="A516" s="1"/>
      <c r="B516" s="1"/>
      <c r="C516" s="1"/>
      <c r="D516" s="1"/>
      <c r="E516" s="1"/>
      <c r="F516" s="1"/>
      <c r="G516" s="1"/>
      <c r="H516" s="1"/>
      <c r="I516" s="1"/>
      <c r="J516" s="1"/>
      <c r="K516" s="1"/>
      <c r="L516" s="1"/>
      <c r="M516" s="1"/>
      <c r="N516" s="1"/>
      <c r="O516" s="1"/>
      <c r="P516" s="1"/>
      <c r="Q516" s="1"/>
      <c r="R516" s="1"/>
      <c r="S516" s="1"/>
      <c r="T516" s="1"/>
    </row>
    <row r="517" spans="1:20" ht="15.75" customHeight="1" x14ac:dyDescent="0.25">
      <c r="A517" s="1"/>
      <c r="B517" s="1"/>
      <c r="C517" s="1"/>
      <c r="D517" s="1"/>
      <c r="E517" s="1"/>
      <c r="F517" s="1"/>
      <c r="G517" s="1"/>
      <c r="H517" s="1"/>
      <c r="I517" s="1"/>
      <c r="J517" s="1"/>
      <c r="K517" s="1"/>
      <c r="L517" s="1"/>
      <c r="M517" s="1"/>
      <c r="N517" s="1"/>
      <c r="O517" s="1"/>
      <c r="P517" s="1"/>
      <c r="Q517" s="1"/>
      <c r="R517" s="1"/>
      <c r="S517" s="1"/>
      <c r="T517" s="1"/>
    </row>
    <row r="518" spans="1:20" ht="15.75" customHeight="1" x14ac:dyDescent="0.25">
      <c r="A518" s="1"/>
      <c r="B518" s="1"/>
      <c r="C518" s="1"/>
      <c r="D518" s="1"/>
      <c r="E518" s="1"/>
      <c r="F518" s="1"/>
      <c r="G518" s="1"/>
      <c r="H518" s="1"/>
      <c r="I518" s="1"/>
      <c r="J518" s="1"/>
      <c r="K518" s="1"/>
      <c r="L518" s="1"/>
      <c r="M518" s="1"/>
      <c r="N518" s="1"/>
      <c r="O518" s="1"/>
      <c r="P518" s="1"/>
      <c r="Q518" s="1"/>
      <c r="R518" s="1"/>
      <c r="S518" s="1"/>
      <c r="T518" s="1"/>
    </row>
    <row r="519" spans="1:20" ht="15.75" customHeight="1" x14ac:dyDescent="0.25">
      <c r="A519" s="1"/>
      <c r="B519" s="1"/>
      <c r="C519" s="1"/>
      <c r="D519" s="1"/>
      <c r="E519" s="1"/>
      <c r="F519" s="1"/>
      <c r="G519" s="1"/>
      <c r="H519" s="1"/>
      <c r="I519" s="1"/>
      <c r="J519" s="1"/>
      <c r="K519" s="1"/>
      <c r="L519" s="1"/>
      <c r="M519" s="1"/>
      <c r="N519" s="1"/>
      <c r="O519" s="1"/>
      <c r="P519" s="1"/>
      <c r="Q519" s="1"/>
      <c r="R519" s="1"/>
      <c r="S519" s="1"/>
      <c r="T519" s="1"/>
    </row>
    <row r="520" spans="1:20" ht="15.75" customHeight="1" x14ac:dyDescent="0.25">
      <c r="A520" s="1"/>
      <c r="B520" s="1"/>
      <c r="C520" s="1"/>
      <c r="D520" s="1"/>
      <c r="E520" s="1"/>
      <c r="F520" s="1"/>
      <c r="G520" s="1"/>
      <c r="H520" s="1"/>
      <c r="I520" s="1"/>
      <c r="J520" s="1"/>
      <c r="K520" s="1"/>
      <c r="L520" s="1"/>
      <c r="M520" s="1"/>
      <c r="N520" s="1"/>
      <c r="O520" s="1"/>
      <c r="P520" s="1"/>
      <c r="Q520" s="1"/>
      <c r="R520" s="1"/>
      <c r="S520" s="1"/>
      <c r="T520" s="1"/>
    </row>
    <row r="521" spans="1:20" ht="15.75" customHeight="1" x14ac:dyDescent="0.25">
      <c r="A521" s="1"/>
      <c r="B521" s="1"/>
      <c r="C521" s="1"/>
      <c r="D521" s="1"/>
      <c r="E521" s="1"/>
      <c r="F521" s="1"/>
      <c r="G521" s="1"/>
      <c r="H521" s="1"/>
      <c r="I521" s="1"/>
      <c r="J521" s="1"/>
      <c r="K521" s="1"/>
      <c r="L521" s="1"/>
      <c r="M521" s="1"/>
      <c r="N521" s="1"/>
      <c r="O521" s="1"/>
      <c r="P521" s="1"/>
      <c r="Q521" s="1"/>
      <c r="R521" s="1"/>
      <c r="S521" s="1"/>
      <c r="T521" s="1"/>
    </row>
    <row r="522" spans="1:20" ht="15.75" customHeight="1" x14ac:dyDescent="0.25">
      <c r="A522" s="1"/>
      <c r="B522" s="1"/>
      <c r="C522" s="1"/>
      <c r="D522" s="1"/>
      <c r="E522" s="1"/>
      <c r="F522" s="1"/>
      <c r="G522" s="1"/>
      <c r="H522" s="1"/>
      <c r="I522" s="1"/>
      <c r="J522" s="1"/>
      <c r="K522" s="1"/>
      <c r="L522" s="1"/>
      <c r="M522" s="1"/>
      <c r="N522" s="1"/>
      <c r="O522" s="1"/>
      <c r="P522" s="1"/>
      <c r="Q522" s="1"/>
      <c r="R522" s="1"/>
      <c r="S522" s="1"/>
      <c r="T522" s="1"/>
    </row>
    <row r="523" spans="1:20" ht="15.75" customHeight="1" x14ac:dyDescent="0.25">
      <c r="A523" s="1"/>
      <c r="B523" s="1"/>
      <c r="C523" s="1"/>
      <c r="D523" s="1"/>
      <c r="E523" s="1"/>
      <c r="F523" s="1"/>
      <c r="G523" s="1"/>
      <c r="H523" s="1"/>
      <c r="I523" s="1"/>
      <c r="J523" s="1"/>
      <c r="K523" s="1"/>
      <c r="L523" s="1"/>
      <c r="M523" s="1"/>
      <c r="N523" s="1"/>
      <c r="O523" s="1"/>
      <c r="P523" s="1"/>
      <c r="Q523" s="1"/>
      <c r="R523" s="1"/>
      <c r="S523" s="1"/>
      <c r="T523" s="1"/>
    </row>
    <row r="524" spans="1:20" ht="15.75" customHeight="1" x14ac:dyDescent="0.25">
      <c r="A524" s="1"/>
      <c r="B524" s="1"/>
      <c r="C524" s="1"/>
      <c r="D524" s="1"/>
      <c r="E524" s="1"/>
      <c r="F524" s="1"/>
      <c r="G524" s="1"/>
      <c r="H524" s="1"/>
      <c r="I524" s="1"/>
      <c r="J524" s="1"/>
      <c r="K524" s="1"/>
      <c r="L524" s="1"/>
      <c r="M524" s="1"/>
      <c r="N524" s="1"/>
      <c r="O524" s="1"/>
      <c r="P524" s="1"/>
      <c r="Q524" s="1"/>
      <c r="R524" s="1"/>
      <c r="S524" s="1"/>
      <c r="T524" s="1"/>
    </row>
    <row r="525" spans="1:20" ht="15.75" customHeight="1" x14ac:dyDescent="0.25">
      <c r="A525" s="1"/>
      <c r="B525" s="1"/>
      <c r="C525" s="1"/>
      <c r="D525" s="1"/>
      <c r="E525" s="1"/>
      <c r="F525" s="1"/>
      <c r="G525" s="1"/>
      <c r="H525" s="1"/>
      <c r="I525" s="1"/>
      <c r="J525" s="1"/>
      <c r="K525" s="1"/>
      <c r="L525" s="1"/>
      <c r="M525" s="1"/>
      <c r="N525" s="1"/>
      <c r="O525" s="1"/>
      <c r="P525" s="1"/>
      <c r="Q525" s="1"/>
      <c r="R525" s="1"/>
      <c r="S525" s="1"/>
      <c r="T525" s="1"/>
    </row>
    <row r="526" spans="1:20" ht="15.75" customHeight="1" x14ac:dyDescent="0.25">
      <c r="A526" s="1"/>
      <c r="B526" s="1"/>
      <c r="C526" s="1"/>
      <c r="D526" s="1"/>
      <c r="E526" s="1"/>
      <c r="F526" s="1"/>
      <c r="G526" s="1"/>
      <c r="H526" s="1"/>
      <c r="I526" s="1"/>
      <c r="J526" s="1"/>
      <c r="K526" s="1"/>
      <c r="L526" s="1"/>
      <c r="M526" s="1"/>
      <c r="N526" s="1"/>
      <c r="O526" s="1"/>
      <c r="P526" s="1"/>
      <c r="Q526" s="1"/>
      <c r="R526" s="1"/>
      <c r="S526" s="1"/>
      <c r="T526" s="1"/>
    </row>
    <row r="527" spans="1:20" ht="15.75" customHeight="1" x14ac:dyDescent="0.25">
      <c r="A527" s="1"/>
      <c r="B527" s="1"/>
      <c r="C527" s="1"/>
      <c r="D527" s="1"/>
      <c r="E527" s="1"/>
      <c r="F527" s="1"/>
      <c r="G527" s="1"/>
      <c r="H527" s="1"/>
      <c r="I527" s="1"/>
      <c r="J527" s="1"/>
      <c r="K527" s="1"/>
      <c r="L527" s="1"/>
      <c r="M527" s="1"/>
      <c r="N527" s="1"/>
      <c r="O527" s="1"/>
      <c r="P527" s="1"/>
      <c r="Q527" s="1"/>
      <c r="R527" s="1"/>
      <c r="S527" s="1"/>
      <c r="T527" s="1"/>
    </row>
    <row r="528" spans="1:20" ht="15.75" customHeight="1" x14ac:dyDescent="0.25">
      <c r="A528" s="1"/>
      <c r="B528" s="1"/>
      <c r="C528" s="1"/>
      <c r="D528" s="1"/>
      <c r="E528" s="1"/>
      <c r="F528" s="1"/>
      <c r="G528" s="1"/>
      <c r="H528" s="1"/>
      <c r="I528" s="1"/>
      <c r="J528" s="1"/>
      <c r="K528" s="1"/>
      <c r="L528" s="1"/>
      <c r="M528" s="1"/>
      <c r="N528" s="1"/>
      <c r="O528" s="1"/>
      <c r="P528" s="1"/>
      <c r="Q528" s="1"/>
      <c r="R528" s="1"/>
      <c r="S528" s="1"/>
      <c r="T528" s="1"/>
    </row>
    <row r="529" spans="1:20" ht="15.75" customHeight="1" x14ac:dyDescent="0.25">
      <c r="A529" s="1"/>
      <c r="B529" s="1"/>
      <c r="C529" s="1"/>
      <c r="D529" s="1"/>
      <c r="E529" s="1"/>
      <c r="F529" s="1"/>
      <c r="G529" s="1"/>
      <c r="H529" s="1"/>
      <c r="I529" s="1"/>
      <c r="J529" s="1"/>
      <c r="K529" s="1"/>
      <c r="L529" s="1"/>
      <c r="M529" s="1"/>
      <c r="N529" s="1"/>
      <c r="O529" s="1"/>
      <c r="P529" s="1"/>
      <c r="Q529" s="1"/>
      <c r="R529" s="1"/>
      <c r="S529" s="1"/>
      <c r="T529" s="1"/>
    </row>
    <row r="530" spans="1:20" ht="15.75" customHeight="1" x14ac:dyDescent="0.25">
      <c r="A530" s="1"/>
      <c r="B530" s="1"/>
      <c r="C530" s="1"/>
      <c r="D530" s="1"/>
      <c r="E530" s="1"/>
      <c r="F530" s="1"/>
      <c r="G530" s="1"/>
      <c r="H530" s="1"/>
      <c r="I530" s="1"/>
      <c r="J530" s="1"/>
      <c r="K530" s="1"/>
      <c r="L530" s="1"/>
      <c r="M530" s="1"/>
      <c r="N530" s="1"/>
      <c r="O530" s="1"/>
      <c r="P530" s="1"/>
      <c r="Q530" s="1"/>
      <c r="R530" s="1"/>
      <c r="S530" s="1"/>
      <c r="T530" s="1"/>
    </row>
    <row r="531" spans="1:20" ht="15.75" customHeight="1" x14ac:dyDescent="0.25">
      <c r="A531" s="1"/>
      <c r="B531" s="1"/>
      <c r="C531" s="1"/>
      <c r="D531" s="1"/>
      <c r="E531" s="1"/>
      <c r="F531" s="1"/>
      <c r="G531" s="1"/>
      <c r="H531" s="1"/>
      <c r="I531" s="1"/>
      <c r="J531" s="1"/>
      <c r="K531" s="1"/>
      <c r="L531" s="1"/>
      <c r="M531" s="1"/>
      <c r="N531" s="1"/>
      <c r="O531" s="1"/>
      <c r="P531" s="1"/>
      <c r="Q531" s="1"/>
      <c r="R531" s="1"/>
      <c r="S531" s="1"/>
      <c r="T531" s="1"/>
    </row>
    <row r="532" spans="1:20" ht="15.75" customHeight="1" x14ac:dyDescent="0.25">
      <c r="A532" s="1"/>
      <c r="B532" s="1"/>
      <c r="C532" s="1"/>
      <c r="D532" s="1"/>
      <c r="E532" s="1"/>
      <c r="F532" s="1"/>
      <c r="G532" s="1"/>
      <c r="H532" s="1"/>
      <c r="I532" s="1"/>
      <c r="J532" s="1"/>
      <c r="K532" s="1"/>
      <c r="L532" s="1"/>
      <c r="M532" s="1"/>
      <c r="N532" s="1"/>
      <c r="O532" s="1"/>
      <c r="P532" s="1"/>
      <c r="Q532" s="1"/>
      <c r="R532" s="1"/>
      <c r="S532" s="1"/>
      <c r="T532" s="1"/>
    </row>
    <row r="533" spans="1:20" ht="15.75" customHeight="1" x14ac:dyDescent="0.25">
      <c r="A533" s="1"/>
      <c r="B533" s="1"/>
      <c r="C533" s="1"/>
      <c r="D533" s="1"/>
      <c r="E533" s="1"/>
      <c r="F533" s="1"/>
      <c r="G533" s="1"/>
      <c r="H533" s="1"/>
      <c r="I533" s="1"/>
      <c r="J533" s="1"/>
      <c r="K533" s="1"/>
      <c r="L533" s="1"/>
      <c r="M533" s="1"/>
      <c r="N533" s="1"/>
      <c r="O533" s="1"/>
      <c r="P533" s="1"/>
      <c r="Q533" s="1"/>
      <c r="R533" s="1"/>
      <c r="S533" s="1"/>
      <c r="T533" s="1"/>
    </row>
    <row r="534" spans="1:20" ht="15.75" customHeight="1" x14ac:dyDescent="0.25">
      <c r="A534" s="1"/>
      <c r="B534" s="1"/>
      <c r="C534" s="1"/>
      <c r="D534" s="1"/>
      <c r="E534" s="1"/>
      <c r="F534" s="1"/>
      <c r="G534" s="1"/>
      <c r="H534" s="1"/>
      <c r="I534" s="1"/>
      <c r="J534" s="1"/>
      <c r="K534" s="1"/>
      <c r="L534" s="1"/>
      <c r="M534" s="1"/>
      <c r="N534" s="1"/>
      <c r="O534" s="1"/>
      <c r="P534" s="1"/>
      <c r="Q534" s="1"/>
      <c r="R534" s="1"/>
      <c r="S534" s="1"/>
      <c r="T534" s="1"/>
    </row>
    <row r="535" spans="1:20" ht="15.75" customHeight="1" x14ac:dyDescent="0.25">
      <c r="A535" s="1"/>
      <c r="B535" s="1"/>
      <c r="C535" s="1"/>
      <c r="D535" s="1"/>
      <c r="E535" s="1"/>
      <c r="F535" s="1"/>
      <c r="G535" s="1"/>
      <c r="H535" s="1"/>
      <c r="I535" s="1"/>
      <c r="J535" s="1"/>
      <c r="K535" s="1"/>
      <c r="L535" s="1"/>
      <c r="M535" s="1"/>
      <c r="N535" s="1"/>
      <c r="O535" s="1"/>
      <c r="P535" s="1"/>
      <c r="Q535" s="1"/>
      <c r="R535" s="1"/>
      <c r="S535" s="1"/>
      <c r="T535" s="1"/>
    </row>
    <row r="536" spans="1:20" ht="15.75" customHeight="1" x14ac:dyDescent="0.25">
      <c r="A536" s="1"/>
      <c r="B536" s="1"/>
      <c r="C536" s="1"/>
      <c r="D536" s="1"/>
      <c r="E536" s="1"/>
      <c r="F536" s="1"/>
      <c r="G536" s="1"/>
      <c r="H536" s="1"/>
      <c r="I536" s="1"/>
      <c r="J536" s="1"/>
      <c r="K536" s="1"/>
      <c r="L536" s="1"/>
      <c r="M536" s="1"/>
      <c r="N536" s="1"/>
      <c r="O536" s="1"/>
      <c r="P536" s="1"/>
      <c r="Q536" s="1"/>
      <c r="R536" s="1"/>
      <c r="S536" s="1"/>
      <c r="T536" s="1"/>
    </row>
    <row r="537" spans="1:20" ht="15.75" customHeight="1" x14ac:dyDescent="0.25">
      <c r="A537" s="1"/>
      <c r="B537" s="1"/>
      <c r="C537" s="1"/>
      <c r="D537" s="1"/>
      <c r="E537" s="1"/>
      <c r="F537" s="1"/>
      <c r="G537" s="1"/>
      <c r="H537" s="1"/>
      <c r="I537" s="1"/>
      <c r="J537" s="1"/>
      <c r="K537" s="1"/>
      <c r="L537" s="1"/>
      <c r="M537" s="1"/>
      <c r="N537" s="1"/>
      <c r="O537" s="1"/>
      <c r="P537" s="1"/>
      <c r="Q537" s="1"/>
      <c r="R537" s="1"/>
      <c r="S537" s="1"/>
      <c r="T537" s="1"/>
    </row>
    <row r="538" spans="1:20" ht="15.75" customHeight="1" x14ac:dyDescent="0.25">
      <c r="A538" s="1"/>
      <c r="B538" s="1"/>
      <c r="C538" s="1"/>
      <c r="D538" s="1"/>
      <c r="E538" s="1"/>
      <c r="F538" s="1"/>
      <c r="G538" s="1"/>
      <c r="H538" s="1"/>
      <c r="I538" s="1"/>
      <c r="J538" s="1"/>
      <c r="K538" s="1"/>
      <c r="L538" s="1"/>
      <c r="M538" s="1"/>
      <c r="N538" s="1"/>
      <c r="O538" s="1"/>
      <c r="P538" s="1"/>
      <c r="Q538" s="1"/>
      <c r="R538" s="1"/>
      <c r="S538" s="1"/>
      <c r="T538" s="1"/>
    </row>
    <row r="539" spans="1:20" ht="15.75" customHeight="1" x14ac:dyDescent="0.25">
      <c r="A539" s="1"/>
      <c r="B539" s="1"/>
      <c r="C539" s="1"/>
      <c r="D539" s="1"/>
      <c r="E539" s="1"/>
      <c r="F539" s="1"/>
      <c r="G539" s="1"/>
      <c r="H539" s="1"/>
      <c r="I539" s="1"/>
      <c r="J539" s="1"/>
      <c r="K539" s="1"/>
      <c r="L539" s="1"/>
      <c r="M539" s="1"/>
      <c r="N539" s="1"/>
      <c r="O539" s="1"/>
      <c r="P539" s="1"/>
      <c r="Q539" s="1"/>
      <c r="R539" s="1"/>
      <c r="S539" s="1"/>
      <c r="T539" s="1"/>
    </row>
    <row r="540" spans="1:20" ht="15.75" customHeight="1" x14ac:dyDescent="0.25">
      <c r="A540" s="1"/>
      <c r="B540" s="1"/>
      <c r="C540" s="1"/>
      <c r="D540" s="1"/>
      <c r="E540" s="1"/>
      <c r="F540" s="1"/>
      <c r="G540" s="1"/>
      <c r="H540" s="1"/>
      <c r="I540" s="1"/>
      <c r="J540" s="1"/>
      <c r="K540" s="1"/>
      <c r="L540" s="1"/>
      <c r="M540" s="1"/>
      <c r="N540" s="1"/>
      <c r="O540" s="1"/>
      <c r="P540" s="1"/>
      <c r="Q540" s="1"/>
      <c r="R540" s="1"/>
      <c r="S540" s="1"/>
      <c r="T540" s="1"/>
    </row>
    <row r="541" spans="1:20" ht="15.75" customHeight="1" x14ac:dyDescent="0.25">
      <c r="A541" s="1"/>
      <c r="B541" s="1"/>
      <c r="C541" s="1"/>
      <c r="D541" s="1"/>
      <c r="E541" s="1"/>
      <c r="F541" s="1"/>
      <c r="G541" s="1"/>
      <c r="H541" s="1"/>
      <c r="I541" s="1"/>
      <c r="J541" s="1"/>
      <c r="K541" s="1"/>
      <c r="L541" s="1"/>
      <c r="M541" s="1"/>
      <c r="N541" s="1"/>
      <c r="O541" s="1"/>
      <c r="P541" s="1"/>
      <c r="Q541" s="1"/>
      <c r="R541" s="1"/>
      <c r="S541" s="1"/>
      <c r="T541" s="1"/>
    </row>
    <row r="542" spans="1:20" ht="15.75" customHeight="1" x14ac:dyDescent="0.25">
      <c r="A542" s="1"/>
      <c r="B542" s="1"/>
      <c r="C542" s="1"/>
      <c r="D542" s="1"/>
      <c r="E542" s="1"/>
      <c r="F542" s="1"/>
      <c r="G542" s="1"/>
      <c r="H542" s="1"/>
      <c r="I542" s="1"/>
      <c r="J542" s="1"/>
      <c r="K542" s="1"/>
      <c r="L542" s="1"/>
      <c r="M542" s="1"/>
      <c r="N542" s="1"/>
      <c r="O542" s="1"/>
      <c r="P542" s="1"/>
      <c r="Q542" s="1"/>
      <c r="R542" s="1"/>
      <c r="S542" s="1"/>
      <c r="T542" s="1"/>
    </row>
    <row r="543" spans="1:20" ht="15.75" customHeight="1" x14ac:dyDescent="0.25">
      <c r="A543" s="1"/>
      <c r="B543" s="1"/>
      <c r="C543" s="1"/>
      <c r="D543" s="1"/>
      <c r="E543" s="1"/>
      <c r="F543" s="1"/>
      <c r="G543" s="1"/>
      <c r="H543" s="1"/>
      <c r="I543" s="1"/>
      <c r="J543" s="1"/>
      <c r="K543" s="1"/>
      <c r="L543" s="1"/>
      <c r="M543" s="1"/>
      <c r="N543" s="1"/>
      <c r="O543" s="1"/>
      <c r="P543" s="1"/>
      <c r="Q543" s="1"/>
      <c r="R543" s="1"/>
      <c r="S543" s="1"/>
      <c r="T543" s="1"/>
    </row>
    <row r="544" spans="1:20" ht="15.75" customHeight="1" x14ac:dyDescent="0.25">
      <c r="A544" s="1"/>
      <c r="B544" s="1"/>
      <c r="C544" s="1"/>
      <c r="D544" s="1"/>
      <c r="E544" s="1"/>
      <c r="F544" s="1"/>
      <c r="G544" s="1"/>
      <c r="H544" s="1"/>
      <c r="I544" s="1"/>
      <c r="J544" s="1"/>
      <c r="K544" s="1"/>
      <c r="L544" s="1"/>
      <c r="M544" s="1"/>
      <c r="N544" s="1"/>
      <c r="O544" s="1"/>
      <c r="P544" s="1"/>
      <c r="Q544" s="1"/>
      <c r="R544" s="1"/>
      <c r="S544" s="1"/>
      <c r="T544" s="1"/>
    </row>
    <row r="545" spans="1:20" ht="15.75" customHeight="1" x14ac:dyDescent="0.25">
      <c r="A545" s="1"/>
      <c r="B545" s="1"/>
      <c r="C545" s="1"/>
      <c r="D545" s="1"/>
      <c r="E545" s="1"/>
      <c r="F545" s="1"/>
      <c r="G545" s="1"/>
      <c r="H545" s="1"/>
      <c r="I545" s="1"/>
      <c r="J545" s="1"/>
      <c r="K545" s="1"/>
      <c r="L545" s="1"/>
      <c r="M545" s="1"/>
      <c r="N545" s="1"/>
      <c r="O545" s="1"/>
      <c r="P545" s="1"/>
      <c r="Q545" s="1"/>
      <c r="R545" s="1"/>
      <c r="S545" s="1"/>
      <c r="T545" s="1"/>
    </row>
    <row r="546" spans="1:20" ht="15.75" customHeight="1" x14ac:dyDescent="0.25">
      <c r="A546" s="1"/>
      <c r="B546" s="1"/>
      <c r="C546" s="1"/>
      <c r="D546" s="1"/>
      <c r="E546" s="1"/>
      <c r="F546" s="1"/>
      <c r="G546" s="1"/>
      <c r="H546" s="1"/>
      <c r="I546" s="1"/>
      <c r="J546" s="1"/>
      <c r="K546" s="1"/>
      <c r="L546" s="1"/>
      <c r="M546" s="1"/>
      <c r="N546" s="1"/>
      <c r="O546" s="1"/>
      <c r="P546" s="1"/>
      <c r="Q546" s="1"/>
      <c r="R546" s="1"/>
      <c r="S546" s="1"/>
      <c r="T546" s="1"/>
    </row>
    <row r="547" spans="1:20" ht="15.75" customHeight="1" x14ac:dyDescent="0.25">
      <c r="A547" s="1"/>
      <c r="B547" s="1"/>
      <c r="C547" s="1"/>
      <c r="D547" s="1"/>
      <c r="E547" s="1"/>
      <c r="F547" s="1"/>
      <c r="G547" s="1"/>
      <c r="H547" s="1"/>
      <c r="I547" s="1"/>
      <c r="J547" s="1"/>
      <c r="K547" s="1"/>
      <c r="L547" s="1"/>
      <c r="M547" s="1"/>
      <c r="N547" s="1"/>
      <c r="O547" s="1"/>
      <c r="P547" s="1"/>
      <c r="Q547" s="1"/>
      <c r="R547" s="1"/>
      <c r="S547" s="1"/>
      <c r="T547" s="1"/>
    </row>
    <row r="548" spans="1:20" ht="15.75" customHeight="1" x14ac:dyDescent="0.25">
      <c r="A548" s="1"/>
      <c r="B548" s="1"/>
      <c r="C548" s="1"/>
      <c r="D548" s="1"/>
      <c r="E548" s="1"/>
      <c r="F548" s="1"/>
      <c r="G548" s="1"/>
      <c r="H548" s="1"/>
      <c r="I548" s="1"/>
      <c r="J548" s="1"/>
      <c r="K548" s="1"/>
      <c r="L548" s="1"/>
      <c r="M548" s="1"/>
      <c r="N548" s="1"/>
      <c r="O548" s="1"/>
      <c r="P548" s="1"/>
      <c r="Q548" s="1"/>
      <c r="R548" s="1"/>
      <c r="S548" s="1"/>
      <c r="T548" s="1"/>
    </row>
    <row r="549" spans="1:20" ht="15.75" customHeight="1" x14ac:dyDescent="0.25">
      <c r="A549" s="1"/>
      <c r="B549" s="1"/>
      <c r="C549" s="1"/>
      <c r="D549" s="1"/>
      <c r="E549" s="1"/>
      <c r="F549" s="1"/>
      <c r="G549" s="1"/>
      <c r="H549" s="1"/>
      <c r="I549" s="1"/>
      <c r="J549" s="1"/>
      <c r="K549" s="1"/>
      <c r="L549" s="1"/>
      <c r="M549" s="1"/>
      <c r="N549" s="1"/>
      <c r="O549" s="1"/>
      <c r="P549" s="1"/>
      <c r="Q549" s="1"/>
      <c r="R549" s="1"/>
      <c r="S549" s="1"/>
      <c r="T549" s="1"/>
    </row>
    <row r="550" spans="1:20" ht="15.75" customHeight="1" x14ac:dyDescent="0.25">
      <c r="A550" s="1"/>
      <c r="B550" s="1"/>
      <c r="C550" s="1"/>
      <c r="D550" s="1"/>
      <c r="E550" s="1"/>
      <c r="F550" s="1"/>
      <c r="G550" s="1"/>
      <c r="H550" s="1"/>
      <c r="I550" s="1"/>
      <c r="J550" s="1"/>
      <c r="K550" s="1"/>
      <c r="L550" s="1"/>
      <c r="M550" s="1"/>
      <c r="N550" s="1"/>
      <c r="O550" s="1"/>
      <c r="P550" s="1"/>
      <c r="Q550" s="1"/>
      <c r="R550" s="1"/>
      <c r="S550" s="1"/>
      <c r="T550" s="1"/>
    </row>
    <row r="551" spans="1:20" ht="15.75" customHeight="1" x14ac:dyDescent="0.25">
      <c r="A551" s="1"/>
      <c r="B551" s="1"/>
      <c r="C551" s="1"/>
      <c r="D551" s="1"/>
      <c r="E551" s="1"/>
      <c r="F551" s="1"/>
      <c r="G551" s="1"/>
      <c r="H551" s="1"/>
      <c r="I551" s="1"/>
      <c r="J551" s="1"/>
      <c r="K551" s="1"/>
      <c r="L551" s="1"/>
      <c r="M551" s="1"/>
      <c r="N551" s="1"/>
      <c r="O551" s="1"/>
      <c r="P551" s="1"/>
      <c r="Q551" s="1"/>
      <c r="R551" s="1"/>
      <c r="S551" s="1"/>
      <c r="T551" s="1"/>
    </row>
    <row r="552" spans="1:20" ht="15.75" customHeight="1" x14ac:dyDescent="0.25">
      <c r="A552" s="1"/>
      <c r="B552" s="1"/>
      <c r="C552" s="1"/>
      <c r="D552" s="1"/>
      <c r="E552" s="1"/>
      <c r="F552" s="1"/>
      <c r="G552" s="1"/>
      <c r="H552" s="1"/>
      <c r="I552" s="1"/>
      <c r="J552" s="1"/>
      <c r="K552" s="1"/>
      <c r="L552" s="1"/>
      <c r="M552" s="1"/>
      <c r="N552" s="1"/>
      <c r="O552" s="1"/>
      <c r="P552" s="1"/>
      <c r="Q552" s="1"/>
      <c r="R552" s="1"/>
      <c r="S552" s="1"/>
      <c r="T552" s="1"/>
    </row>
    <row r="553" spans="1:20" ht="15.75" customHeight="1" x14ac:dyDescent="0.25">
      <c r="A553" s="1"/>
      <c r="B553" s="1"/>
      <c r="C553" s="1"/>
      <c r="D553" s="1"/>
      <c r="E553" s="1"/>
      <c r="F553" s="1"/>
      <c r="G553" s="1"/>
      <c r="H553" s="1"/>
      <c r="I553" s="1"/>
      <c r="J553" s="1"/>
      <c r="K553" s="1"/>
      <c r="L553" s="1"/>
      <c r="M553" s="1"/>
      <c r="N553" s="1"/>
      <c r="O553" s="1"/>
      <c r="P553" s="1"/>
      <c r="Q553" s="1"/>
      <c r="R553" s="1"/>
      <c r="S553" s="1"/>
      <c r="T553" s="1"/>
    </row>
    <row r="554" spans="1:20" ht="15.75" customHeight="1" x14ac:dyDescent="0.25">
      <c r="A554" s="1"/>
      <c r="B554" s="1"/>
      <c r="C554" s="1"/>
      <c r="D554" s="1"/>
      <c r="E554" s="1"/>
      <c r="F554" s="1"/>
      <c r="G554" s="1"/>
      <c r="H554" s="1"/>
      <c r="I554" s="1"/>
      <c r="J554" s="1"/>
      <c r="K554" s="1"/>
      <c r="L554" s="1"/>
      <c r="M554" s="1"/>
      <c r="N554" s="1"/>
      <c r="O554" s="1"/>
      <c r="P554" s="1"/>
      <c r="Q554" s="1"/>
      <c r="R554" s="1"/>
      <c r="S554" s="1"/>
      <c r="T554" s="1"/>
    </row>
    <row r="555" spans="1:20" ht="15.75" customHeight="1" x14ac:dyDescent="0.25">
      <c r="A555" s="1"/>
      <c r="B555" s="1"/>
      <c r="C555" s="1"/>
      <c r="D555" s="1"/>
      <c r="E555" s="1"/>
      <c r="F555" s="1"/>
      <c r="G555" s="1"/>
      <c r="H555" s="1"/>
      <c r="I555" s="1"/>
      <c r="J555" s="1"/>
      <c r="K555" s="1"/>
      <c r="L555" s="1"/>
      <c r="M555" s="1"/>
      <c r="N555" s="1"/>
      <c r="O555" s="1"/>
      <c r="P555" s="1"/>
      <c r="Q555" s="1"/>
      <c r="R555" s="1"/>
      <c r="S555" s="1"/>
      <c r="T555" s="1"/>
    </row>
    <row r="556" spans="1:20" ht="15.75" customHeight="1" x14ac:dyDescent="0.25">
      <c r="A556" s="1"/>
      <c r="B556" s="1"/>
      <c r="C556" s="1"/>
      <c r="D556" s="1"/>
      <c r="E556" s="1"/>
      <c r="F556" s="1"/>
      <c r="G556" s="1"/>
      <c r="H556" s="1"/>
      <c r="I556" s="1"/>
      <c r="J556" s="1"/>
      <c r="K556" s="1"/>
      <c r="L556" s="1"/>
      <c r="M556" s="1"/>
      <c r="N556" s="1"/>
      <c r="O556" s="1"/>
      <c r="P556" s="1"/>
      <c r="Q556" s="1"/>
      <c r="R556" s="1"/>
      <c r="S556" s="1"/>
      <c r="T556" s="1"/>
    </row>
    <row r="557" spans="1:20" ht="15.75" customHeight="1" x14ac:dyDescent="0.25">
      <c r="A557" s="1"/>
      <c r="B557" s="1"/>
      <c r="C557" s="1"/>
      <c r="D557" s="1"/>
      <c r="E557" s="1"/>
      <c r="F557" s="1"/>
      <c r="G557" s="1"/>
      <c r="H557" s="1"/>
      <c r="I557" s="1"/>
      <c r="J557" s="1"/>
      <c r="K557" s="1"/>
      <c r="L557" s="1"/>
      <c r="M557" s="1"/>
      <c r="N557" s="1"/>
      <c r="O557" s="1"/>
      <c r="P557" s="1"/>
      <c r="Q557" s="1"/>
      <c r="R557" s="1"/>
      <c r="S557" s="1"/>
      <c r="T557" s="1"/>
    </row>
    <row r="558" spans="1:20" ht="15.75" customHeight="1" x14ac:dyDescent="0.25">
      <c r="A558" s="1"/>
      <c r="B558" s="1"/>
      <c r="C558" s="1"/>
      <c r="D558" s="1"/>
      <c r="E558" s="1"/>
      <c r="F558" s="1"/>
      <c r="G558" s="1"/>
      <c r="H558" s="1"/>
      <c r="I558" s="1"/>
      <c r="J558" s="1"/>
      <c r="K558" s="1"/>
      <c r="L558" s="1"/>
      <c r="M558" s="1"/>
      <c r="N558" s="1"/>
      <c r="O558" s="1"/>
      <c r="P558" s="1"/>
      <c r="Q558" s="1"/>
      <c r="R558" s="1"/>
      <c r="S558" s="1"/>
      <c r="T558" s="1"/>
    </row>
    <row r="559" spans="1:20" ht="15.75" customHeight="1" x14ac:dyDescent="0.25">
      <c r="A559" s="1"/>
      <c r="B559" s="1"/>
      <c r="C559" s="1"/>
      <c r="D559" s="1"/>
      <c r="E559" s="1"/>
      <c r="F559" s="1"/>
      <c r="G559" s="1"/>
      <c r="H559" s="1"/>
      <c r="I559" s="1"/>
      <c r="J559" s="1"/>
      <c r="K559" s="1"/>
      <c r="L559" s="1"/>
      <c r="M559" s="1"/>
      <c r="N559" s="1"/>
      <c r="O559" s="1"/>
      <c r="P559" s="1"/>
      <c r="Q559" s="1"/>
      <c r="R559" s="1"/>
      <c r="S559" s="1"/>
      <c r="T559" s="1"/>
    </row>
    <row r="560" spans="1:20" ht="15.75" customHeight="1" x14ac:dyDescent="0.25">
      <c r="A560" s="1"/>
      <c r="B560" s="1"/>
      <c r="C560" s="1"/>
      <c r="D560" s="1"/>
      <c r="E560" s="1"/>
      <c r="F560" s="1"/>
      <c r="G560" s="1"/>
      <c r="H560" s="1"/>
      <c r="I560" s="1"/>
      <c r="J560" s="1"/>
      <c r="K560" s="1"/>
      <c r="L560" s="1"/>
      <c r="M560" s="1"/>
      <c r="N560" s="1"/>
      <c r="O560" s="1"/>
      <c r="P560" s="1"/>
      <c r="Q560" s="1"/>
      <c r="R560" s="1"/>
      <c r="S560" s="1"/>
      <c r="T560" s="1"/>
    </row>
    <row r="561" spans="1:20" ht="15.75" customHeight="1" x14ac:dyDescent="0.25">
      <c r="A561" s="1"/>
      <c r="B561" s="1"/>
      <c r="C561" s="1"/>
      <c r="D561" s="1"/>
      <c r="E561" s="1"/>
      <c r="F561" s="1"/>
      <c r="G561" s="1"/>
      <c r="H561" s="1"/>
      <c r="I561" s="1"/>
      <c r="J561" s="1"/>
      <c r="K561" s="1"/>
      <c r="L561" s="1"/>
      <c r="M561" s="1"/>
      <c r="N561" s="1"/>
      <c r="O561" s="1"/>
      <c r="P561" s="1"/>
      <c r="Q561" s="1"/>
      <c r="R561" s="1"/>
      <c r="S561" s="1"/>
      <c r="T561" s="1"/>
    </row>
    <row r="562" spans="1:20" ht="15.75" customHeight="1" x14ac:dyDescent="0.25">
      <c r="A562" s="1"/>
      <c r="B562" s="1"/>
      <c r="C562" s="1"/>
      <c r="D562" s="1"/>
      <c r="E562" s="1"/>
      <c r="F562" s="1"/>
      <c r="G562" s="1"/>
      <c r="H562" s="1"/>
      <c r="I562" s="1"/>
      <c r="J562" s="1"/>
      <c r="K562" s="1"/>
      <c r="L562" s="1"/>
      <c r="M562" s="1"/>
      <c r="N562" s="1"/>
      <c r="O562" s="1"/>
      <c r="P562" s="1"/>
      <c r="Q562" s="1"/>
      <c r="R562" s="1"/>
      <c r="S562" s="1"/>
      <c r="T562" s="1"/>
    </row>
    <row r="563" spans="1:20" ht="15.75" customHeight="1" x14ac:dyDescent="0.25">
      <c r="A563" s="1"/>
      <c r="B563" s="1"/>
      <c r="C563" s="1"/>
      <c r="D563" s="1"/>
      <c r="E563" s="1"/>
      <c r="F563" s="1"/>
      <c r="G563" s="1"/>
      <c r="H563" s="1"/>
      <c r="I563" s="1"/>
      <c r="J563" s="1"/>
      <c r="K563" s="1"/>
      <c r="L563" s="1"/>
      <c r="M563" s="1"/>
      <c r="N563" s="1"/>
      <c r="O563" s="1"/>
      <c r="P563" s="1"/>
      <c r="Q563" s="1"/>
      <c r="R563" s="1"/>
      <c r="S563" s="1"/>
      <c r="T563" s="1"/>
    </row>
    <row r="564" spans="1:20" ht="15.75" customHeight="1" x14ac:dyDescent="0.25">
      <c r="A564" s="1"/>
      <c r="B564" s="1"/>
      <c r="C564" s="1"/>
      <c r="D564" s="1"/>
      <c r="E564" s="1"/>
      <c r="F564" s="1"/>
      <c r="G564" s="1"/>
      <c r="H564" s="1"/>
      <c r="I564" s="1"/>
      <c r="J564" s="1"/>
      <c r="K564" s="1"/>
      <c r="L564" s="1"/>
      <c r="M564" s="1"/>
      <c r="N564" s="1"/>
      <c r="O564" s="1"/>
      <c r="P564" s="1"/>
      <c r="Q564" s="1"/>
      <c r="R564" s="1"/>
      <c r="S564" s="1"/>
      <c r="T564" s="1"/>
    </row>
    <row r="565" spans="1:20" ht="15.75" customHeight="1" x14ac:dyDescent="0.25">
      <c r="A565" s="1"/>
      <c r="B565" s="1"/>
      <c r="C565" s="1"/>
      <c r="D565" s="1"/>
      <c r="E565" s="1"/>
      <c r="F565" s="1"/>
      <c r="G565" s="1"/>
      <c r="H565" s="1"/>
      <c r="I565" s="1"/>
      <c r="J565" s="1"/>
      <c r="K565" s="1"/>
      <c r="L565" s="1"/>
      <c r="M565" s="1"/>
      <c r="N565" s="1"/>
      <c r="O565" s="1"/>
      <c r="P565" s="1"/>
      <c r="Q565" s="1"/>
      <c r="R565" s="1"/>
      <c r="S565" s="1"/>
      <c r="T565" s="1"/>
    </row>
    <row r="566" spans="1:20" ht="15.75" customHeight="1" x14ac:dyDescent="0.25">
      <c r="A566" s="1"/>
      <c r="B566" s="1"/>
      <c r="C566" s="1"/>
      <c r="D566" s="1"/>
      <c r="E566" s="1"/>
      <c r="F566" s="1"/>
      <c r="G566" s="1"/>
      <c r="H566" s="1"/>
      <c r="I566" s="1"/>
      <c r="J566" s="1"/>
      <c r="K566" s="1"/>
      <c r="L566" s="1"/>
      <c r="M566" s="1"/>
      <c r="N566" s="1"/>
      <c r="O566" s="1"/>
      <c r="P566" s="1"/>
      <c r="Q566" s="1"/>
      <c r="R566" s="1"/>
      <c r="S566" s="1"/>
      <c r="T566" s="1"/>
    </row>
    <row r="567" spans="1:20" ht="15.75" customHeight="1" x14ac:dyDescent="0.25">
      <c r="A567" s="1"/>
      <c r="B567" s="1"/>
      <c r="C567" s="1"/>
      <c r="D567" s="1"/>
      <c r="E567" s="1"/>
      <c r="F567" s="1"/>
      <c r="G567" s="1"/>
      <c r="H567" s="1"/>
      <c r="I567" s="1"/>
      <c r="J567" s="1"/>
      <c r="K567" s="1"/>
      <c r="L567" s="1"/>
      <c r="M567" s="1"/>
      <c r="N567" s="1"/>
      <c r="O567" s="1"/>
      <c r="P567" s="1"/>
      <c r="Q567" s="1"/>
      <c r="R567" s="1"/>
      <c r="S567" s="1"/>
      <c r="T567" s="1"/>
    </row>
    <row r="568" spans="1:20" ht="15.75" customHeight="1" x14ac:dyDescent="0.25">
      <c r="A568" s="1"/>
      <c r="B568" s="1"/>
      <c r="C568" s="1"/>
      <c r="D568" s="1"/>
      <c r="E568" s="1"/>
      <c r="F568" s="1"/>
      <c r="G568" s="1"/>
      <c r="H568" s="1"/>
      <c r="I568" s="1"/>
      <c r="J568" s="1"/>
      <c r="K568" s="1"/>
      <c r="L568" s="1"/>
      <c r="M568" s="1"/>
      <c r="N568" s="1"/>
      <c r="O568" s="1"/>
      <c r="P568" s="1"/>
      <c r="Q568" s="1"/>
      <c r="R568" s="1"/>
      <c r="S568" s="1"/>
      <c r="T568" s="1"/>
    </row>
    <row r="569" spans="1:20" ht="15.75" customHeight="1" x14ac:dyDescent="0.25">
      <c r="A569" s="1"/>
      <c r="B569" s="1"/>
      <c r="C569" s="1"/>
      <c r="D569" s="1"/>
      <c r="E569" s="1"/>
      <c r="F569" s="1"/>
      <c r="G569" s="1"/>
      <c r="H569" s="1"/>
      <c r="I569" s="1"/>
      <c r="J569" s="1"/>
      <c r="K569" s="1"/>
      <c r="L569" s="1"/>
      <c r="M569" s="1"/>
      <c r="N569" s="1"/>
      <c r="O569" s="1"/>
      <c r="P569" s="1"/>
      <c r="Q569" s="1"/>
      <c r="R569" s="1"/>
      <c r="S569" s="1"/>
      <c r="T569" s="1"/>
    </row>
    <row r="570" spans="1:20" ht="15.75" customHeight="1" x14ac:dyDescent="0.25">
      <c r="A570" s="1"/>
      <c r="B570" s="1"/>
      <c r="C570" s="1"/>
      <c r="D570" s="1"/>
      <c r="E570" s="1"/>
      <c r="F570" s="1"/>
      <c r="G570" s="1"/>
      <c r="H570" s="1"/>
      <c r="I570" s="1"/>
      <c r="J570" s="1"/>
      <c r="K570" s="1"/>
      <c r="L570" s="1"/>
      <c r="M570" s="1"/>
      <c r="N570" s="1"/>
      <c r="O570" s="1"/>
      <c r="P570" s="1"/>
      <c r="Q570" s="1"/>
      <c r="R570" s="1"/>
      <c r="S570" s="1"/>
      <c r="T570" s="1"/>
    </row>
    <row r="571" spans="1:20" ht="15.75" customHeight="1" x14ac:dyDescent="0.25">
      <c r="A571" s="1"/>
      <c r="B571" s="1"/>
      <c r="C571" s="1"/>
      <c r="D571" s="1"/>
      <c r="E571" s="1"/>
      <c r="F571" s="1"/>
      <c r="G571" s="1"/>
      <c r="H571" s="1"/>
      <c r="I571" s="1"/>
      <c r="J571" s="1"/>
      <c r="K571" s="1"/>
      <c r="L571" s="1"/>
      <c r="M571" s="1"/>
      <c r="N571" s="1"/>
      <c r="O571" s="1"/>
      <c r="P571" s="1"/>
      <c r="Q571" s="1"/>
      <c r="R571" s="1"/>
      <c r="S571" s="1"/>
      <c r="T571" s="1"/>
    </row>
    <row r="572" spans="1:20" ht="15.75" customHeight="1" x14ac:dyDescent="0.25">
      <c r="A572" s="1"/>
      <c r="B572" s="1"/>
      <c r="C572" s="1"/>
      <c r="D572" s="1"/>
      <c r="E572" s="1"/>
      <c r="F572" s="1"/>
      <c r="G572" s="1"/>
      <c r="H572" s="1"/>
      <c r="I572" s="1"/>
      <c r="J572" s="1"/>
      <c r="K572" s="1"/>
      <c r="L572" s="1"/>
      <c r="M572" s="1"/>
      <c r="N572" s="1"/>
      <c r="O572" s="1"/>
      <c r="P572" s="1"/>
      <c r="Q572" s="1"/>
      <c r="R572" s="1"/>
      <c r="S572" s="1"/>
      <c r="T572" s="1"/>
    </row>
    <row r="573" spans="1:20" ht="15.75" customHeight="1" x14ac:dyDescent="0.25">
      <c r="A573" s="1"/>
      <c r="B573" s="1"/>
      <c r="C573" s="1"/>
      <c r="D573" s="1"/>
      <c r="E573" s="1"/>
      <c r="F573" s="1"/>
      <c r="G573" s="1"/>
      <c r="H573" s="1"/>
      <c r="I573" s="1"/>
      <c r="J573" s="1"/>
      <c r="K573" s="1"/>
      <c r="L573" s="1"/>
      <c r="M573" s="1"/>
      <c r="N573" s="1"/>
      <c r="O573" s="1"/>
      <c r="P573" s="1"/>
      <c r="Q573" s="1"/>
      <c r="R573" s="1"/>
      <c r="S573" s="1"/>
      <c r="T573" s="1"/>
    </row>
    <row r="574" spans="1:20" ht="15.75" customHeight="1" x14ac:dyDescent="0.25">
      <c r="A574" s="1"/>
      <c r="B574" s="1"/>
      <c r="C574" s="1"/>
      <c r="D574" s="1"/>
      <c r="E574" s="1"/>
      <c r="F574" s="1"/>
      <c r="G574" s="1"/>
      <c r="H574" s="1"/>
      <c r="I574" s="1"/>
      <c r="J574" s="1"/>
      <c r="K574" s="1"/>
      <c r="L574" s="1"/>
      <c r="M574" s="1"/>
      <c r="N574" s="1"/>
      <c r="O574" s="1"/>
      <c r="P574" s="1"/>
      <c r="Q574" s="1"/>
      <c r="R574" s="1"/>
      <c r="S574" s="1"/>
      <c r="T574" s="1"/>
    </row>
    <row r="575" spans="1:20" ht="15.75" customHeight="1" x14ac:dyDescent="0.25">
      <c r="A575" s="1"/>
      <c r="B575" s="1"/>
      <c r="C575" s="1"/>
      <c r="D575" s="1"/>
      <c r="E575" s="1"/>
      <c r="F575" s="1"/>
      <c r="G575" s="1"/>
      <c r="H575" s="1"/>
      <c r="I575" s="1"/>
      <c r="J575" s="1"/>
      <c r="K575" s="1"/>
      <c r="L575" s="1"/>
      <c r="M575" s="1"/>
      <c r="N575" s="1"/>
      <c r="O575" s="1"/>
      <c r="P575" s="1"/>
      <c r="Q575" s="1"/>
      <c r="R575" s="1"/>
      <c r="S575" s="1"/>
      <c r="T575" s="1"/>
    </row>
    <row r="576" spans="1:20" ht="15.75" customHeight="1" x14ac:dyDescent="0.25">
      <c r="A576" s="1"/>
      <c r="B576" s="1"/>
      <c r="C576" s="1"/>
      <c r="D576" s="1"/>
      <c r="E576" s="1"/>
      <c r="F576" s="1"/>
      <c r="G576" s="1"/>
      <c r="H576" s="1"/>
      <c r="I576" s="1"/>
      <c r="J576" s="1"/>
      <c r="K576" s="1"/>
      <c r="L576" s="1"/>
      <c r="M576" s="1"/>
      <c r="N576" s="1"/>
      <c r="O576" s="1"/>
      <c r="P576" s="1"/>
      <c r="Q576" s="1"/>
      <c r="R576" s="1"/>
      <c r="S576" s="1"/>
      <c r="T576" s="1"/>
    </row>
    <row r="577" spans="1:20" ht="15.75" customHeight="1" x14ac:dyDescent="0.25">
      <c r="A577" s="1"/>
      <c r="B577" s="1"/>
      <c r="C577" s="1"/>
      <c r="D577" s="1"/>
      <c r="E577" s="1"/>
      <c r="F577" s="1"/>
      <c r="G577" s="1"/>
      <c r="H577" s="1"/>
      <c r="I577" s="1"/>
      <c r="J577" s="1"/>
      <c r="K577" s="1"/>
      <c r="L577" s="1"/>
      <c r="M577" s="1"/>
      <c r="N577" s="1"/>
      <c r="O577" s="1"/>
      <c r="P577" s="1"/>
      <c r="Q577" s="1"/>
      <c r="R577" s="1"/>
      <c r="S577" s="1"/>
      <c r="T577" s="1"/>
    </row>
    <row r="578" spans="1:20" ht="15.75" customHeight="1" x14ac:dyDescent="0.25">
      <c r="A578" s="1"/>
      <c r="B578" s="1"/>
      <c r="C578" s="1"/>
      <c r="D578" s="1"/>
      <c r="E578" s="1"/>
      <c r="F578" s="1"/>
      <c r="G578" s="1"/>
      <c r="H578" s="1"/>
      <c r="I578" s="1"/>
      <c r="J578" s="1"/>
      <c r="K578" s="1"/>
      <c r="L578" s="1"/>
      <c r="M578" s="1"/>
      <c r="N578" s="1"/>
      <c r="O578" s="1"/>
      <c r="P578" s="1"/>
      <c r="Q578" s="1"/>
      <c r="R578" s="1"/>
      <c r="S578" s="1"/>
      <c r="T578" s="1"/>
    </row>
    <row r="579" spans="1:20" ht="15.75" customHeight="1" x14ac:dyDescent="0.25">
      <c r="A579" s="1"/>
      <c r="B579" s="1"/>
      <c r="C579" s="1"/>
      <c r="D579" s="1"/>
      <c r="E579" s="1"/>
      <c r="F579" s="1"/>
      <c r="G579" s="1"/>
      <c r="H579" s="1"/>
      <c r="I579" s="1"/>
      <c r="J579" s="1"/>
      <c r="K579" s="1"/>
      <c r="L579" s="1"/>
      <c r="M579" s="1"/>
      <c r="N579" s="1"/>
      <c r="O579" s="1"/>
      <c r="P579" s="1"/>
      <c r="Q579" s="1"/>
      <c r="R579" s="1"/>
      <c r="S579" s="1"/>
      <c r="T579" s="1"/>
    </row>
    <row r="580" spans="1:20" ht="15.75" customHeight="1" x14ac:dyDescent="0.25">
      <c r="A580" s="1"/>
      <c r="B580" s="1"/>
      <c r="C580" s="1"/>
      <c r="D580" s="1"/>
      <c r="E580" s="1"/>
      <c r="F580" s="1"/>
      <c r="G580" s="1"/>
      <c r="H580" s="1"/>
      <c r="I580" s="1"/>
      <c r="J580" s="1"/>
      <c r="K580" s="1"/>
      <c r="L580" s="1"/>
      <c r="M580" s="1"/>
      <c r="N580" s="1"/>
      <c r="O580" s="1"/>
      <c r="P580" s="1"/>
      <c r="Q580" s="1"/>
      <c r="R580" s="1"/>
      <c r="S580" s="1"/>
      <c r="T580" s="1"/>
    </row>
    <row r="581" spans="1:20" ht="15.75" customHeight="1" x14ac:dyDescent="0.25">
      <c r="A581" s="1"/>
      <c r="B581" s="1"/>
      <c r="C581" s="1"/>
      <c r="D581" s="1"/>
      <c r="E581" s="1"/>
      <c r="F581" s="1"/>
      <c r="G581" s="1"/>
      <c r="H581" s="1"/>
      <c r="I581" s="1"/>
      <c r="J581" s="1"/>
      <c r="K581" s="1"/>
      <c r="L581" s="1"/>
      <c r="M581" s="1"/>
      <c r="N581" s="1"/>
      <c r="O581" s="1"/>
      <c r="P581" s="1"/>
      <c r="Q581" s="1"/>
      <c r="R581" s="1"/>
      <c r="S581" s="1"/>
      <c r="T581" s="1"/>
    </row>
    <row r="582" spans="1:20" ht="15.75" customHeight="1" x14ac:dyDescent="0.25">
      <c r="A582" s="1"/>
      <c r="B582" s="1"/>
      <c r="C582" s="1"/>
      <c r="D582" s="1"/>
      <c r="E582" s="1"/>
      <c r="F582" s="1"/>
      <c r="G582" s="1"/>
      <c r="H582" s="1"/>
      <c r="I582" s="1"/>
      <c r="J582" s="1"/>
      <c r="K582" s="1"/>
      <c r="L582" s="1"/>
      <c r="M582" s="1"/>
      <c r="N582" s="1"/>
      <c r="O582" s="1"/>
      <c r="P582" s="1"/>
      <c r="Q582" s="1"/>
      <c r="R582" s="1"/>
      <c r="S582" s="1"/>
      <c r="T582" s="1"/>
    </row>
    <row r="583" spans="1:20" ht="15.75" customHeight="1" x14ac:dyDescent="0.25">
      <c r="A583" s="1"/>
      <c r="B583" s="1"/>
      <c r="C583" s="1"/>
      <c r="D583" s="1"/>
      <c r="E583" s="1"/>
      <c r="F583" s="1"/>
      <c r="G583" s="1"/>
      <c r="H583" s="1"/>
      <c r="I583" s="1"/>
      <c r="J583" s="1"/>
      <c r="K583" s="1"/>
      <c r="L583" s="1"/>
      <c r="M583" s="1"/>
      <c r="N583" s="1"/>
      <c r="O583" s="1"/>
      <c r="P583" s="1"/>
      <c r="Q583" s="1"/>
      <c r="R583" s="1"/>
      <c r="S583" s="1"/>
      <c r="T583" s="1"/>
    </row>
    <row r="584" spans="1:20" ht="15.75" customHeight="1" x14ac:dyDescent="0.25">
      <c r="A584" s="1"/>
      <c r="B584" s="1"/>
      <c r="C584" s="1"/>
      <c r="D584" s="1"/>
      <c r="E584" s="1"/>
      <c r="F584" s="1"/>
      <c r="G584" s="1"/>
      <c r="H584" s="1"/>
      <c r="I584" s="1"/>
      <c r="J584" s="1"/>
      <c r="K584" s="1"/>
      <c r="L584" s="1"/>
      <c r="M584" s="1"/>
      <c r="N584" s="1"/>
      <c r="O584" s="1"/>
      <c r="P584" s="1"/>
      <c r="Q584" s="1"/>
      <c r="R584" s="1"/>
      <c r="S584" s="1"/>
      <c r="T584" s="1"/>
    </row>
    <row r="585" spans="1:20" ht="15.75" customHeight="1" x14ac:dyDescent="0.25">
      <c r="A585" s="1"/>
      <c r="B585" s="1"/>
      <c r="C585" s="1"/>
      <c r="D585" s="1"/>
      <c r="E585" s="1"/>
      <c r="F585" s="1"/>
      <c r="G585" s="1"/>
      <c r="H585" s="1"/>
      <c r="I585" s="1"/>
      <c r="J585" s="1"/>
      <c r="K585" s="1"/>
      <c r="L585" s="1"/>
      <c r="M585" s="1"/>
      <c r="N585" s="1"/>
      <c r="O585" s="1"/>
      <c r="P585" s="1"/>
      <c r="Q585" s="1"/>
      <c r="R585" s="1"/>
      <c r="S585" s="1"/>
      <c r="T585" s="1"/>
    </row>
    <row r="586" spans="1:20" ht="15.75" customHeight="1" x14ac:dyDescent="0.25">
      <c r="A586" s="1"/>
      <c r="B586" s="1"/>
      <c r="C586" s="1"/>
      <c r="D586" s="1"/>
      <c r="E586" s="1"/>
      <c r="F586" s="1"/>
      <c r="G586" s="1"/>
      <c r="H586" s="1"/>
      <c r="I586" s="1"/>
      <c r="J586" s="1"/>
      <c r="K586" s="1"/>
      <c r="L586" s="1"/>
      <c r="M586" s="1"/>
      <c r="N586" s="1"/>
      <c r="O586" s="1"/>
      <c r="P586" s="1"/>
      <c r="Q586" s="1"/>
      <c r="R586" s="1"/>
      <c r="S586" s="1"/>
      <c r="T586" s="1"/>
    </row>
    <row r="587" spans="1:20" ht="15.75" customHeight="1" x14ac:dyDescent="0.25">
      <c r="A587" s="1"/>
      <c r="B587" s="1"/>
      <c r="C587" s="1"/>
      <c r="D587" s="1"/>
      <c r="E587" s="1"/>
      <c r="F587" s="1"/>
      <c r="G587" s="1"/>
      <c r="H587" s="1"/>
      <c r="I587" s="1"/>
      <c r="J587" s="1"/>
      <c r="K587" s="1"/>
      <c r="L587" s="1"/>
      <c r="M587" s="1"/>
      <c r="N587" s="1"/>
      <c r="O587" s="1"/>
      <c r="P587" s="1"/>
      <c r="Q587" s="1"/>
      <c r="R587" s="1"/>
      <c r="S587" s="1"/>
      <c r="T587" s="1"/>
    </row>
    <row r="588" spans="1:20" ht="15.75" customHeight="1" x14ac:dyDescent="0.25">
      <c r="A588" s="1"/>
      <c r="B588" s="1"/>
      <c r="C588" s="1"/>
      <c r="D588" s="1"/>
      <c r="E588" s="1"/>
      <c r="F588" s="1"/>
      <c r="G588" s="1"/>
      <c r="H588" s="1"/>
      <c r="I588" s="1"/>
      <c r="J588" s="1"/>
      <c r="K588" s="1"/>
      <c r="L588" s="1"/>
      <c r="M588" s="1"/>
      <c r="N588" s="1"/>
      <c r="O588" s="1"/>
      <c r="P588" s="1"/>
      <c r="Q588" s="1"/>
      <c r="R588" s="1"/>
      <c r="S588" s="1"/>
      <c r="T588" s="1"/>
    </row>
    <row r="589" spans="1:20" ht="15.75" customHeight="1" x14ac:dyDescent="0.25">
      <c r="A589" s="1"/>
      <c r="B589" s="1"/>
      <c r="C589" s="1"/>
      <c r="D589" s="1"/>
      <c r="E589" s="1"/>
      <c r="F589" s="1"/>
      <c r="G589" s="1"/>
      <c r="H589" s="1"/>
      <c r="I589" s="1"/>
      <c r="J589" s="1"/>
      <c r="K589" s="1"/>
      <c r="L589" s="1"/>
      <c r="M589" s="1"/>
      <c r="N589" s="1"/>
      <c r="O589" s="1"/>
      <c r="P589" s="1"/>
      <c r="Q589" s="1"/>
      <c r="R589" s="1"/>
      <c r="S589" s="1"/>
      <c r="T589" s="1"/>
    </row>
    <row r="590" spans="1:20" ht="15.75" customHeight="1" x14ac:dyDescent="0.25">
      <c r="A590" s="1"/>
      <c r="B590" s="1"/>
      <c r="C590" s="1"/>
      <c r="D590" s="1"/>
      <c r="E590" s="1"/>
      <c r="F590" s="1"/>
      <c r="G590" s="1"/>
      <c r="H590" s="1"/>
      <c r="I590" s="1"/>
      <c r="J590" s="1"/>
      <c r="K590" s="1"/>
      <c r="L590" s="1"/>
      <c r="M590" s="1"/>
      <c r="N590" s="1"/>
      <c r="O590" s="1"/>
      <c r="P590" s="1"/>
      <c r="Q590" s="1"/>
      <c r="R590" s="1"/>
      <c r="S590" s="1"/>
      <c r="T590" s="1"/>
    </row>
    <row r="591" spans="1:20" ht="15.75" customHeight="1" x14ac:dyDescent="0.25">
      <c r="A591" s="1"/>
      <c r="B591" s="1"/>
      <c r="C591" s="1"/>
      <c r="D591" s="1"/>
      <c r="E591" s="1"/>
      <c r="F591" s="1"/>
      <c r="G591" s="1"/>
      <c r="H591" s="1"/>
      <c r="I591" s="1"/>
      <c r="J591" s="1"/>
      <c r="K591" s="1"/>
      <c r="L591" s="1"/>
      <c r="M591" s="1"/>
      <c r="N591" s="1"/>
      <c r="O591" s="1"/>
      <c r="P591" s="1"/>
      <c r="Q591" s="1"/>
      <c r="R591" s="1"/>
      <c r="S591" s="1"/>
      <c r="T591" s="1"/>
    </row>
    <row r="592" spans="1:20" ht="15.75" customHeight="1" x14ac:dyDescent="0.25">
      <c r="A592" s="1"/>
      <c r="B592" s="1"/>
      <c r="C592" s="1"/>
      <c r="D592" s="1"/>
      <c r="E592" s="1"/>
      <c r="F592" s="1"/>
      <c r="G592" s="1"/>
      <c r="H592" s="1"/>
      <c r="I592" s="1"/>
      <c r="J592" s="1"/>
      <c r="K592" s="1"/>
      <c r="L592" s="1"/>
      <c r="M592" s="1"/>
      <c r="N592" s="1"/>
      <c r="O592" s="1"/>
      <c r="P592" s="1"/>
      <c r="Q592" s="1"/>
      <c r="R592" s="1"/>
      <c r="S592" s="1"/>
      <c r="T592" s="1"/>
    </row>
    <row r="593" spans="1:20" ht="15.75" customHeight="1" x14ac:dyDescent="0.25">
      <c r="A593" s="1"/>
      <c r="B593" s="1"/>
      <c r="C593" s="1"/>
      <c r="D593" s="1"/>
      <c r="E593" s="1"/>
      <c r="F593" s="1"/>
      <c r="G593" s="1"/>
      <c r="H593" s="1"/>
      <c r="I593" s="1"/>
      <c r="J593" s="1"/>
      <c r="K593" s="1"/>
      <c r="L593" s="1"/>
      <c r="M593" s="1"/>
      <c r="N593" s="1"/>
      <c r="O593" s="1"/>
      <c r="P593" s="1"/>
      <c r="Q593" s="1"/>
      <c r="R593" s="1"/>
      <c r="S593" s="1"/>
      <c r="T593" s="1"/>
    </row>
    <row r="594" spans="1:20" ht="15.75" customHeight="1" x14ac:dyDescent="0.25">
      <c r="A594" s="1"/>
      <c r="B594" s="1"/>
      <c r="C594" s="1"/>
      <c r="D594" s="1"/>
      <c r="E594" s="1"/>
      <c r="F594" s="1"/>
      <c r="G594" s="1"/>
      <c r="H594" s="1"/>
      <c r="I594" s="1"/>
      <c r="J594" s="1"/>
      <c r="K594" s="1"/>
      <c r="L594" s="1"/>
      <c r="M594" s="1"/>
      <c r="N594" s="1"/>
      <c r="O594" s="1"/>
      <c r="P594" s="1"/>
      <c r="Q594" s="1"/>
      <c r="R594" s="1"/>
      <c r="S594" s="1"/>
      <c r="T594" s="1"/>
    </row>
    <row r="595" spans="1:20" ht="15.75" customHeight="1" x14ac:dyDescent="0.25">
      <c r="A595" s="1"/>
      <c r="B595" s="1"/>
      <c r="C595" s="1"/>
      <c r="D595" s="1"/>
      <c r="E595" s="1"/>
      <c r="F595" s="1"/>
      <c r="G595" s="1"/>
      <c r="H595" s="1"/>
      <c r="I595" s="1"/>
      <c r="J595" s="1"/>
      <c r="K595" s="1"/>
      <c r="L595" s="1"/>
      <c r="M595" s="1"/>
      <c r="N595" s="1"/>
      <c r="O595" s="1"/>
      <c r="P595" s="1"/>
      <c r="Q595" s="1"/>
      <c r="R595" s="1"/>
      <c r="S595" s="1"/>
      <c r="T595" s="1"/>
    </row>
    <row r="596" spans="1:20" ht="15.75" customHeight="1" x14ac:dyDescent="0.25">
      <c r="A596" s="1"/>
      <c r="B596" s="1"/>
      <c r="C596" s="1"/>
      <c r="D596" s="1"/>
      <c r="E596" s="1"/>
      <c r="F596" s="1"/>
      <c r="G596" s="1"/>
      <c r="H596" s="1"/>
      <c r="I596" s="1"/>
      <c r="J596" s="1"/>
      <c r="K596" s="1"/>
      <c r="L596" s="1"/>
      <c r="M596" s="1"/>
      <c r="N596" s="1"/>
      <c r="O596" s="1"/>
      <c r="P596" s="1"/>
      <c r="Q596" s="1"/>
      <c r="R596" s="1"/>
      <c r="S596" s="1"/>
      <c r="T596" s="1"/>
    </row>
    <row r="597" spans="1:20" ht="15.75" customHeight="1" x14ac:dyDescent="0.25">
      <c r="A597" s="1"/>
      <c r="B597" s="1"/>
      <c r="C597" s="1"/>
      <c r="D597" s="1"/>
      <c r="E597" s="1"/>
      <c r="F597" s="1"/>
      <c r="G597" s="1"/>
      <c r="H597" s="1"/>
      <c r="I597" s="1"/>
      <c r="J597" s="1"/>
      <c r="K597" s="1"/>
      <c r="L597" s="1"/>
      <c r="M597" s="1"/>
      <c r="N597" s="1"/>
      <c r="O597" s="1"/>
      <c r="P597" s="1"/>
      <c r="Q597" s="1"/>
      <c r="R597" s="1"/>
      <c r="S597" s="1"/>
      <c r="T597" s="1"/>
    </row>
    <row r="598" spans="1:20" ht="15.75" customHeight="1" x14ac:dyDescent="0.25">
      <c r="A598" s="1"/>
      <c r="B598" s="1"/>
      <c r="C598" s="1"/>
      <c r="D598" s="1"/>
      <c r="E598" s="1"/>
      <c r="F598" s="1"/>
      <c r="G598" s="1"/>
      <c r="H598" s="1"/>
      <c r="I598" s="1"/>
      <c r="J598" s="1"/>
      <c r="K598" s="1"/>
      <c r="L598" s="1"/>
      <c r="M598" s="1"/>
      <c r="N598" s="1"/>
      <c r="O598" s="1"/>
      <c r="P598" s="1"/>
      <c r="Q598" s="1"/>
      <c r="R598" s="1"/>
      <c r="S598" s="1"/>
      <c r="T598" s="1"/>
    </row>
    <row r="599" spans="1:20" ht="15.75" customHeight="1" x14ac:dyDescent="0.25">
      <c r="A599" s="1"/>
      <c r="B599" s="1"/>
      <c r="C599" s="1"/>
      <c r="D599" s="1"/>
      <c r="E599" s="1"/>
      <c r="F599" s="1"/>
      <c r="G599" s="1"/>
      <c r="H599" s="1"/>
      <c r="I599" s="1"/>
      <c r="J599" s="1"/>
      <c r="K599" s="1"/>
      <c r="L599" s="1"/>
      <c r="M599" s="1"/>
      <c r="N599" s="1"/>
      <c r="O599" s="1"/>
      <c r="P599" s="1"/>
      <c r="Q599" s="1"/>
      <c r="R599" s="1"/>
      <c r="S599" s="1"/>
      <c r="T599" s="1"/>
    </row>
    <row r="600" spans="1:20" ht="15.75" customHeight="1" x14ac:dyDescent="0.25">
      <c r="A600" s="1"/>
      <c r="B600" s="1"/>
      <c r="C600" s="1"/>
      <c r="D600" s="1"/>
      <c r="E600" s="1"/>
      <c r="F600" s="1"/>
      <c r="G600" s="1"/>
      <c r="H600" s="1"/>
      <c r="I600" s="1"/>
      <c r="J600" s="1"/>
      <c r="K600" s="1"/>
      <c r="L600" s="1"/>
      <c r="M600" s="1"/>
      <c r="N600" s="1"/>
      <c r="O600" s="1"/>
      <c r="P600" s="1"/>
      <c r="Q600" s="1"/>
      <c r="R600" s="1"/>
      <c r="S600" s="1"/>
      <c r="T600" s="1"/>
    </row>
    <row r="601" spans="1:20" ht="15.75" customHeight="1" x14ac:dyDescent="0.25">
      <c r="A601" s="1"/>
      <c r="B601" s="1"/>
      <c r="C601" s="1"/>
      <c r="D601" s="1"/>
      <c r="E601" s="1"/>
      <c r="F601" s="1"/>
      <c r="G601" s="1"/>
      <c r="H601" s="1"/>
      <c r="I601" s="1"/>
      <c r="J601" s="1"/>
      <c r="K601" s="1"/>
      <c r="L601" s="1"/>
      <c r="M601" s="1"/>
      <c r="N601" s="1"/>
      <c r="O601" s="1"/>
      <c r="P601" s="1"/>
      <c r="Q601" s="1"/>
      <c r="R601" s="1"/>
      <c r="S601" s="1"/>
      <c r="T601" s="1"/>
    </row>
    <row r="602" spans="1:20" ht="15.75" customHeight="1" x14ac:dyDescent="0.25">
      <c r="A602" s="1"/>
      <c r="B602" s="1"/>
      <c r="C602" s="1"/>
      <c r="D602" s="1"/>
      <c r="E602" s="1"/>
      <c r="F602" s="1"/>
      <c r="G602" s="1"/>
      <c r="H602" s="1"/>
      <c r="I602" s="1"/>
      <c r="J602" s="1"/>
      <c r="K602" s="1"/>
      <c r="L602" s="1"/>
      <c r="M602" s="1"/>
      <c r="N602" s="1"/>
      <c r="O602" s="1"/>
      <c r="P602" s="1"/>
      <c r="Q602" s="1"/>
      <c r="R602" s="1"/>
      <c r="S602" s="1"/>
      <c r="T602" s="1"/>
    </row>
    <row r="603" spans="1:20" ht="15.75" customHeight="1" x14ac:dyDescent="0.25">
      <c r="A603" s="1"/>
      <c r="B603" s="1"/>
      <c r="C603" s="1"/>
      <c r="D603" s="1"/>
      <c r="E603" s="1"/>
      <c r="F603" s="1"/>
      <c r="G603" s="1"/>
      <c r="H603" s="1"/>
      <c r="I603" s="1"/>
      <c r="J603" s="1"/>
      <c r="K603" s="1"/>
      <c r="L603" s="1"/>
      <c r="M603" s="1"/>
      <c r="N603" s="1"/>
      <c r="O603" s="1"/>
      <c r="P603" s="1"/>
      <c r="Q603" s="1"/>
      <c r="R603" s="1"/>
      <c r="S603" s="1"/>
      <c r="T603" s="1"/>
    </row>
    <row r="604" spans="1:20" ht="15.75" customHeight="1" x14ac:dyDescent="0.25">
      <c r="A604" s="1"/>
      <c r="B604" s="1"/>
      <c r="C604" s="1"/>
      <c r="D604" s="1"/>
      <c r="E604" s="1"/>
      <c r="F604" s="1"/>
      <c r="G604" s="1"/>
      <c r="H604" s="1"/>
      <c r="I604" s="1"/>
      <c r="J604" s="1"/>
      <c r="K604" s="1"/>
      <c r="L604" s="1"/>
      <c r="M604" s="1"/>
      <c r="N604" s="1"/>
      <c r="O604" s="1"/>
      <c r="P604" s="1"/>
      <c r="Q604" s="1"/>
      <c r="R604" s="1"/>
      <c r="S604" s="1"/>
      <c r="T604" s="1"/>
    </row>
    <row r="605" spans="1:20" ht="15.75" customHeight="1" x14ac:dyDescent="0.25">
      <c r="A605" s="1"/>
      <c r="B605" s="1"/>
      <c r="C605" s="1"/>
      <c r="D605" s="1"/>
      <c r="E605" s="1"/>
      <c r="F605" s="1"/>
      <c r="G605" s="1"/>
      <c r="H605" s="1"/>
      <c r="I605" s="1"/>
      <c r="J605" s="1"/>
      <c r="K605" s="1"/>
      <c r="L605" s="1"/>
      <c r="M605" s="1"/>
      <c r="N605" s="1"/>
      <c r="O605" s="1"/>
      <c r="P605" s="1"/>
      <c r="Q605" s="1"/>
      <c r="R605" s="1"/>
      <c r="S605" s="1"/>
      <c r="T605" s="1"/>
    </row>
    <row r="606" spans="1:20" ht="15.75" customHeight="1" x14ac:dyDescent="0.25">
      <c r="A606" s="1"/>
      <c r="B606" s="1"/>
      <c r="C606" s="1"/>
      <c r="D606" s="1"/>
      <c r="E606" s="1"/>
      <c r="F606" s="1"/>
      <c r="G606" s="1"/>
      <c r="H606" s="1"/>
      <c r="I606" s="1"/>
      <c r="J606" s="1"/>
      <c r="K606" s="1"/>
      <c r="L606" s="1"/>
      <c r="M606" s="1"/>
      <c r="N606" s="1"/>
      <c r="O606" s="1"/>
      <c r="P606" s="1"/>
      <c r="Q606" s="1"/>
      <c r="R606" s="1"/>
      <c r="S606" s="1"/>
      <c r="T606" s="1"/>
    </row>
    <row r="607" spans="1:20" ht="15.75" customHeight="1" x14ac:dyDescent="0.25">
      <c r="A607" s="1"/>
      <c r="B607" s="1"/>
      <c r="C607" s="1"/>
      <c r="D607" s="1"/>
      <c r="E607" s="1"/>
      <c r="F607" s="1"/>
      <c r="G607" s="1"/>
      <c r="H607" s="1"/>
      <c r="I607" s="1"/>
      <c r="J607" s="1"/>
      <c r="K607" s="1"/>
      <c r="L607" s="1"/>
      <c r="M607" s="1"/>
      <c r="N607" s="1"/>
      <c r="O607" s="1"/>
      <c r="P607" s="1"/>
      <c r="Q607" s="1"/>
      <c r="R607" s="1"/>
      <c r="S607" s="1"/>
      <c r="T607" s="1"/>
    </row>
    <row r="608" spans="1:20" ht="15.75" customHeight="1" x14ac:dyDescent="0.25">
      <c r="A608" s="1"/>
      <c r="B608" s="1"/>
      <c r="C608" s="1"/>
      <c r="D608" s="1"/>
      <c r="E608" s="1"/>
      <c r="F608" s="1"/>
      <c r="G608" s="1"/>
      <c r="H608" s="1"/>
      <c r="I608" s="1"/>
      <c r="J608" s="1"/>
      <c r="K608" s="1"/>
      <c r="L608" s="1"/>
      <c r="M608" s="1"/>
      <c r="N608" s="1"/>
      <c r="O608" s="1"/>
      <c r="P608" s="1"/>
      <c r="Q608" s="1"/>
      <c r="R608" s="1"/>
      <c r="S608" s="1"/>
      <c r="T608" s="1"/>
    </row>
    <row r="609" spans="1:20" ht="15.75" customHeight="1" x14ac:dyDescent="0.25">
      <c r="A609" s="1"/>
      <c r="B609" s="1"/>
      <c r="C609" s="1"/>
      <c r="D609" s="1"/>
      <c r="E609" s="1"/>
      <c r="F609" s="1"/>
      <c r="G609" s="1"/>
      <c r="H609" s="1"/>
      <c r="I609" s="1"/>
      <c r="J609" s="1"/>
      <c r="K609" s="1"/>
      <c r="L609" s="1"/>
      <c r="M609" s="1"/>
      <c r="N609" s="1"/>
      <c r="O609" s="1"/>
      <c r="P609" s="1"/>
      <c r="Q609" s="1"/>
      <c r="R609" s="1"/>
      <c r="S609" s="1"/>
      <c r="T609" s="1"/>
    </row>
    <row r="610" spans="1:20" ht="15.75" customHeight="1" x14ac:dyDescent="0.25">
      <c r="A610" s="1"/>
      <c r="B610" s="1"/>
      <c r="C610" s="1"/>
      <c r="D610" s="1"/>
      <c r="E610" s="1"/>
      <c r="F610" s="1"/>
      <c r="G610" s="1"/>
      <c r="H610" s="1"/>
      <c r="I610" s="1"/>
      <c r="J610" s="1"/>
      <c r="K610" s="1"/>
      <c r="L610" s="1"/>
      <c r="M610" s="1"/>
      <c r="N610" s="1"/>
      <c r="O610" s="1"/>
      <c r="P610" s="1"/>
      <c r="Q610" s="1"/>
      <c r="R610" s="1"/>
      <c r="S610" s="1"/>
      <c r="T610" s="1"/>
    </row>
    <row r="611" spans="1:20" ht="15.75" customHeight="1" x14ac:dyDescent="0.25">
      <c r="A611" s="1"/>
      <c r="B611" s="1"/>
      <c r="C611" s="1"/>
      <c r="D611" s="1"/>
      <c r="E611" s="1"/>
      <c r="F611" s="1"/>
      <c r="G611" s="1"/>
      <c r="H611" s="1"/>
      <c r="I611" s="1"/>
      <c r="J611" s="1"/>
      <c r="K611" s="1"/>
      <c r="L611" s="1"/>
      <c r="M611" s="1"/>
      <c r="N611" s="1"/>
      <c r="O611" s="1"/>
      <c r="P611" s="1"/>
      <c r="Q611" s="1"/>
      <c r="R611" s="1"/>
      <c r="S611" s="1"/>
      <c r="T611" s="1"/>
    </row>
    <row r="612" spans="1:20" ht="15.75" customHeight="1" x14ac:dyDescent="0.25">
      <c r="A612" s="1"/>
      <c r="B612" s="1"/>
      <c r="C612" s="1"/>
      <c r="D612" s="1"/>
      <c r="E612" s="1"/>
      <c r="F612" s="1"/>
      <c r="G612" s="1"/>
      <c r="H612" s="1"/>
      <c r="I612" s="1"/>
      <c r="J612" s="1"/>
      <c r="K612" s="1"/>
      <c r="L612" s="1"/>
      <c r="M612" s="1"/>
      <c r="N612" s="1"/>
      <c r="O612" s="1"/>
      <c r="P612" s="1"/>
      <c r="Q612" s="1"/>
      <c r="R612" s="1"/>
      <c r="S612" s="1"/>
      <c r="T612" s="1"/>
    </row>
    <row r="613" spans="1:20" ht="15.75" customHeight="1" x14ac:dyDescent="0.25">
      <c r="A613" s="1"/>
      <c r="B613" s="1"/>
      <c r="C613" s="1"/>
      <c r="D613" s="1"/>
      <c r="E613" s="1"/>
      <c r="F613" s="1"/>
      <c r="G613" s="1"/>
      <c r="H613" s="1"/>
      <c r="I613" s="1"/>
      <c r="J613" s="1"/>
      <c r="K613" s="1"/>
      <c r="L613" s="1"/>
      <c r="M613" s="1"/>
      <c r="N613" s="1"/>
      <c r="O613" s="1"/>
      <c r="P613" s="1"/>
      <c r="Q613" s="1"/>
      <c r="R613" s="1"/>
      <c r="S613" s="1"/>
      <c r="T613" s="1"/>
    </row>
    <row r="614" spans="1:20" ht="15.75" customHeight="1" x14ac:dyDescent="0.25">
      <c r="A614" s="1"/>
      <c r="B614" s="1"/>
      <c r="C614" s="1"/>
      <c r="D614" s="1"/>
      <c r="E614" s="1"/>
      <c r="F614" s="1"/>
      <c r="G614" s="1"/>
      <c r="H614" s="1"/>
      <c r="I614" s="1"/>
      <c r="J614" s="1"/>
      <c r="K614" s="1"/>
      <c r="L614" s="1"/>
      <c r="M614" s="1"/>
      <c r="N614" s="1"/>
      <c r="O614" s="1"/>
      <c r="P614" s="1"/>
      <c r="Q614" s="1"/>
      <c r="R614" s="1"/>
      <c r="S614" s="1"/>
      <c r="T614" s="1"/>
    </row>
    <row r="615" spans="1:20" ht="15.75" customHeight="1" x14ac:dyDescent="0.25">
      <c r="A615" s="1"/>
      <c r="B615" s="1"/>
      <c r="C615" s="1"/>
      <c r="D615" s="1"/>
      <c r="E615" s="1"/>
      <c r="F615" s="1"/>
      <c r="G615" s="1"/>
      <c r="H615" s="1"/>
      <c r="I615" s="1"/>
      <c r="J615" s="1"/>
      <c r="K615" s="1"/>
      <c r="L615" s="1"/>
      <c r="M615" s="1"/>
      <c r="N615" s="1"/>
      <c r="O615" s="1"/>
      <c r="P615" s="1"/>
      <c r="Q615" s="1"/>
      <c r="R615" s="1"/>
      <c r="S615" s="1"/>
      <c r="T615" s="1"/>
    </row>
    <row r="616" spans="1:20" ht="15.75" customHeight="1" x14ac:dyDescent="0.25">
      <c r="A616" s="1"/>
      <c r="B616" s="1"/>
      <c r="C616" s="1"/>
      <c r="D616" s="1"/>
      <c r="E616" s="1"/>
      <c r="F616" s="1"/>
      <c r="G616" s="1"/>
      <c r="H616" s="1"/>
      <c r="I616" s="1"/>
      <c r="J616" s="1"/>
      <c r="K616" s="1"/>
      <c r="L616" s="1"/>
      <c r="M616" s="1"/>
      <c r="N616" s="1"/>
      <c r="O616" s="1"/>
      <c r="P616" s="1"/>
      <c r="Q616" s="1"/>
      <c r="R616" s="1"/>
      <c r="S616" s="1"/>
      <c r="T616" s="1"/>
    </row>
    <row r="617" spans="1:20" ht="15.75" customHeight="1" x14ac:dyDescent="0.25">
      <c r="A617" s="1"/>
      <c r="B617" s="1"/>
      <c r="C617" s="1"/>
      <c r="D617" s="1"/>
      <c r="E617" s="1"/>
      <c r="F617" s="1"/>
      <c r="G617" s="1"/>
      <c r="H617" s="1"/>
      <c r="I617" s="1"/>
      <c r="J617" s="1"/>
      <c r="K617" s="1"/>
      <c r="L617" s="1"/>
      <c r="M617" s="1"/>
      <c r="N617" s="1"/>
      <c r="O617" s="1"/>
      <c r="P617" s="1"/>
      <c r="Q617" s="1"/>
      <c r="R617" s="1"/>
      <c r="S617" s="1"/>
      <c r="T617" s="1"/>
    </row>
    <row r="618" spans="1:20" ht="15.75" customHeight="1" x14ac:dyDescent="0.25">
      <c r="A618" s="1"/>
      <c r="B618" s="1"/>
      <c r="C618" s="1"/>
      <c r="D618" s="1"/>
      <c r="E618" s="1"/>
      <c r="F618" s="1"/>
      <c r="G618" s="1"/>
      <c r="H618" s="1"/>
      <c r="I618" s="1"/>
      <c r="J618" s="1"/>
      <c r="K618" s="1"/>
      <c r="L618" s="1"/>
      <c r="M618" s="1"/>
      <c r="N618" s="1"/>
      <c r="O618" s="1"/>
      <c r="P618" s="1"/>
      <c r="Q618" s="1"/>
      <c r="R618" s="1"/>
      <c r="S618" s="1"/>
      <c r="T618" s="1"/>
    </row>
    <row r="619" spans="1:20" ht="15.75" customHeight="1" x14ac:dyDescent="0.25">
      <c r="A619" s="1"/>
      <c r="B619" s="1"/>
      <c r="C619" s="1"/>
      <c r="D619" s="1"/>
      <c r="E619" s="1"/>
      <c r="F619" s="1"/>
      <c r="G619" s="1"/>
      <c r="H619" s="1"/>
      <c r="I619" s="1"/>
      <c r="J619" s="1"/>
      <c r="K619" s="1"/>
      <c r="L619" s="1"/>
      <c r="M619" s="1"/>
      <c r="N619" s="1"/>
      <c r="O619" s="1"/>
      <c r="P619" s="1"/>
      <c r="Q619" s="1"/>
      <c r="R619" s="1"/>
      <c r="S619" s="1"/>
      <c r="T619" s="1"/>
    </row>
    <row r="620" spans="1:20" ht="15.75" customHeight="1" x14ac:dyDescent="0.25">
      <c r="A620" s="1"/>
      <c r="B620" s="1"/>
      <c r="C620" s="1"/>
      <c r="D620" s="1"/>
      <c r="E620" s="1"/>
      <c r="F620" s="1"/>
      <c r="G620" s="1"/>
      <c r="H620" s="1"/>
      <c r="I620" s="1"/>
      <c r="J620" s="1"/>
      <c r="K620" s="1"/>
      <c r="L620" s="1"/>
      <c r="M620" s="1"/>
      <c r="N620" s="1"/>
      <c r="O620" s="1"/>
      <c r="P620" s="1"/>
      <c r="Q620" s="1"/>
      <c r="R620" s="1"/>
      <c r="S620" s="1"/>
      <c r="T620" s="1"/>
    </row>
    <row r="621" spans="1:20" ht="15.75" customHeight="1" x14ac:dyDescent="0.25">
      <c r="A621" s="1"/>
      <c r="B621" s="1"/>
      <c r="C621" s="1"/>
      <c r="D621" s="1"/>
      <c r="E621" s="1"/>
      <c r="F621" s="1"/>
      <c r="G621" s="1"/>
      <c r="H621" s="1"/>
      <c r="I621" s="1"/>
      <c r="J621" s="1"/>
      <c r="K621" s="1"/>
      <c r="L621" s="1"/>
      <c r="M621" s="1"/>
      <c r="N621" s="1"/>
      <c r="O621" s="1"/>
      <c r="P621" s="1"/>
      <c r="Q621" s="1"/>
      <c r="R621" s="1"/>
      <c r="S621" s="1"/>
      <c r="T621" s="1"/>
    </row>
    <row r="622" spans="1:20" ht="15.75" customHeight="1" x14ac:dyDescent="0.25">
      <c r="A622" s="1"/>
      <c r="B622" s="1"/>
      <c r="C622" s="1"/>
      <c r="D622" s="1"/>
      <c r="E622" s="1"/>
      <c r="F622" s="1"/>
      <c r="G622" s="1"/>
      <c r="H622" s="1"/>
      <c r="I622" s="1"/>
      <c r="J622" s="1"/>
      <c r="K622" s="1"/>
      <c r="L622" s="1"/>
      <c r="M622" s="1"/>
      <c r="N622" s="1"/>
      <c r="O622" s="1"/>
      <c r="P622" s="1"/>
      <c r="Q622" s="1"/>
      <c r="R622" s="1"/>
      <c r="S622" s="1"/>
      <c r="T622" s="1"/>
    </row>
    <row r="623" spans="1:20" ht="15.75" customHeight="1" x14ac:dyDescent="0.25">
      <c r="A623" s="1"/>
      <c r="B623" s="1"/>
      <c r="C623" s="1"/>
      <c r="D623" s="1"/>
      <c r="E623" s="1"/>
      <c r="F623" s="1"/>
      <c r="G623" s="1"/>
      <c r="H623" s="1"/>
      <c r="I623" s="1"/>
      <c r="J623" s="1"/>
      <c r="K623" s="1"/>
      <c r="L623" s="1"/>
      <c r="M623" s="1"/>
      <c r="N623" s="1"/>
      <c r="O623" s="1"/>
      <c r="P623" s="1"/>
      <c r="Q623" s="1"/>
      <c r="R623" s="1"/>
      <c r="S623" s="1"/>
      <c r="T623" s="1"/>
    </row>
    <row r="624" spans="1:20" ht="15.75" customHeight="1" x14ac:dyDescent="0.25">
      <c r="A624" s="1"/>
      <c r="B624" s="1"/>
      <c r="C624" s="1"/>
      <c r="D624" s="1"/>
      <c r="E624" s="1"/>
      <c r="F624" s="1"/>
      <c r="G624" s="1"/>
      <c r="H624" s="1"/>
      <c r="I624" s="1"/>
      <c r="J624" s="1"/>
      <c r="K624" s="1"/>
      <c r="L624" s="1"/>
      <c r="M624" s="1"/>
      <c r="N624" s="1"/>
      <c r="O624" s="1"/>
      <c r="P624" s="1"/>
      <c r="Q624" s="1"/>
      <c r="R624" s="1"/>
      <c r="S624" s="1"/>
      <c r="T624" s="1"/>
    </row>
    <row r="625" spans="1:20" ht="15.75" customHeight="1" x14ac:dyDescent="0.25">
      <c r="A625" s="1"/>
      <c r="B625" s="1"/>
      <c r="C625" s="1"/>
      <c r="D625" s="1"/>
      <c r="E625" s="1"/>
      <c r="F625" s="1"/>
      <c r="G625" s="1"/>
      <c r="H625" s="1"/>
      <c r="I625" s="1"/>
      <c r="J625" s="1"/>
      <c r="K625" s="1"/>
      <c r="L625" s="1"/>
      <c r="M625" s="1"/>
      <c r="N625" s="1"/>
      <c r="O625" s="1"/>
      <c r="P625" s="1"/>
      <c r="Q625" s="1"/>
      <c r="R625" s="1"/>
      <c r="S625" s="1"/>
      <c r="T625" s="1"/>
    </row>
    <row r="626" spans="1:20" ht="15.75" customHeight="1" x14ac:dyDescent="0.25">
      <c r="A626" s="1"/>
      <c r="B626" s="1"/>
      <c r="C626" s="1"/>
      <c r="D626" s="1"/>
      <c r="E626" s="1"/>
      <c r="F626" s="1"/>
      <c r="G626" s="1"/>
      <c r="H626" s="1"/>
      <c r="I626" s="1"/>
      <c r="J626" s="1"/>
      <c r="K626" s="1"/>
      <c r="L626" s="1"/>
      <c r="M626" s="1"/>
      <c r="N626" s="1"/>
      <c r="O626" s="1"/>
      <c r="P626" s="1"/>
      <c r="Q626" s="1"/>
      <c r="R626" s="1"/>
      <c r="S626" s="1"/>
      <c r="T626" s="1"/>
    </row>
    <row r="627" spans="1:20" ht="15.75" customHeight="1" x14ac:dyDescent="0.25">
      <c r="A627" s="1"/>
      <c r="B627" s="1"/>
      <c r="C627" s="1"/>
      <c r="D627" s="1"/>
      <c r="E627" s="1"/>
      <c r="F627" s="1"/>
      <c r="G627" s="1"/>
      <c r="H627" s="1"/>
      <c r="I627" s="1"/>
      <c r="J627" s="1"/>
      <c r="K627" s="1"/>
      <c r="L627" s="1"/>
      <c r="M627" s="1"/>
      <c r="N627" s="1"/>
      <c r="O627" s="1"/>
      <c r="P627" s="1"/>
      <c r="Q627" s="1"/>
      <c r="R627" s="1"/>
      <c r="S627" s="1"/>
      <c r="T627" s="1"/>
    </row>
    <row r="628" spans="1:20" ht="15.75" customHeight="1" x14ac:dyDescent="0.25">
      <c r="A628" s="1"/>
      <c r="B628" s="1"/>
      <c r="C628" s="1"/>
      <c r="D628" s="1"/>
      <c r="E628" s="1"/>
      <c r="F628" s="1"/>
      <c r="G628" s="1"/>
      <c r="H628" s="1"/>
      <c r="I628" s="1"/>
      <c r="J628" s="1"/>
      <c r="K628" s="1"/>
      <c r="L628" s="1"/>
      <c r="M628" s="1"/>
      <c r="N628" s="1"/>
      <c r="O628" s="1"/>
      <c r="P628" s="1"/>
      <c r="Q628" s="1"/>
      <c r="R628" s="1"/>
      <c r="S628" s="1"/>
      <c r="T628" s="1"/>
    </row>
    <row r="629" spans="1:20" ht="15.75" customHeight="1" x14ac:dyDescent="0.25">
      <c r="A629" s="1"/>
      <c r="B629" s="1"/>
      <c r="C629" s="1"/>
      <c r="D629" s="1"/>
      <c r="E629" s="1"/>
      <c r="F629" s="1"/>
      <c r="G629" s="1"/>
      <c r="H629" s="1"/>
      <c r="I629" s="1"/>
      <c r="J629" s="1"/>
      <c r="K629" s="1"/>
      <c r="L629" s="1"/>
      <c r="M629" s="1"/>
      <c r="N629" s="1"/>
      <c r="O629" s="1"/>
      <c r="P629" s="1"/>
      <c r="Q629" s="1"/>
      <c r="R629" s="1"/>
      <c r="S629" s="1"/>
      <c r="T629" s="1"/>
    </row>
    <row r="630" spans="1:20" ht="15.75" customHeight="1" x14ac:dyDescent="0.25">
      <c r="A630" s="1"/>
      <c r="B630" s="1"/>
      <c r="C630" s="1"/>
      <c r="D630" s="1"/>
      <c r="E630" s="1"/>
      <c r="F630" s="1"/>
      <c r="G630" s="1"/>
      <c r="H630" s="1"/>
      <c r="I630" s="1"/>
      <c r="J630" s="1"/>
      <c r="K630" s="1"/>
      <c r="L630" s="1"/>
      <c r="M630" s="1"/>
      <c r="N630" s="1"/>
      <c r="O630" s="1"/>
      <c r="P630" s="1"/>
      <c r="Q630" s="1"/>
      <c r="R630" s="1"/>
      <c r="S630" s="1"/>
      <c r="T630" s="1"/>
    </row>
    <row r="631" spans="1:20" ht="15.75" customHeight="1" x14ac:dyDescent="0.25">
      <c r="A631" s="1"/>
      <c r="B631" s="1"/>
      <c r="C631" s="1"/>
      <c r="D631" s="1"/>
      <c r="E631" s="1"/>
      <c r="F631" s="1"/>
      <c r="G631" s="1"/>
      <c r="H631" s="1"/>
      <c r="I631" s="1"/>
      <c r="J631" s="1"/>
      <c r="K631" s="1"/>
      <c r="L631" s="1"/>
      <c r="M631" s="1"/>
      <c r="N631" s="1"/>
      <c r="O631" s="1"/>
      <c r="P631" s="1"/>
      <c r="Q631" s="1"/>
      <c r="R631" s="1"/>
      <c r="S631" s="1"/>
      <c r="T631" s="1"/>
    </row>
    <row r="632" spans="1:20" ht="15.75" customHeight="1" x14ac:dyDescent="0.25">
      <c r="A632" s="1"/>
      <c r="B632" s="1"/>
      <c r="C632" s="1"/>
      <c r="D632" s="1"/>
      <c r="E632" s="1"/>
      <c r="F632" s="1"/>
      <c r="G632" s="1"/>
      <c r="H632" s="1"/>
      <c r="I632" s="1"/>
      <c r="J632" s="1"/>
      <c r="K632" s="1"/>
      <c r="L632" s="1"/>
      <c r="M632" s="1"/>
      <c r="N632" s="1"/>
      <c r="O632" s="1"/>
      <c r="P632" s="1"/>
      <c r="Q632" s="1"/>
      <c r="R632" s="1"/>
      <c r="S632" s="1"/>
      <c r="T632" s="1"/>
    </row>
    <row r="633" spans="1:20" ht="15.75" customHeight="1" x14ac:dyDescent="0.25">
      <c r="A633" s="1"/>
      <c r="B633" s="1"/>
      <c r="C633" s="1"/>
      <c r="D633" s="1"/>
      <c r="E633" s="1"/>
      <c r="F633" s="1"/>
      <c r="G633" s="1"/>
      <c r="H633" s="1"/>
      <c r="I633" s="1"/>
      <c r="J633" s="1"/>
      <c r="K633" s="1"/>
      <c r="L633" s="1"/>
      <c r="M633" s="1"/>
      <c r="N633" s="1"/>
      <c r="O633" s="1"/>
      <c r="P633" s="1"/>
      <c r="Q633" s="1"/>
      <c r="R633" s="1"/>
      <c r="S633" s="1"/>
      <c r="T633" s="1"/>
    </row>
    <row r="634" spans="1:20" ht="15.75" customHeight="1" x14ac:dyDescent="0.25">
      <c r="A634" s="1"/>
      <c r="B634" s="1"/>
      <c r="C634" s="1"/>
      <c r="D634" s="1"/>
      <c r="E634" s="1"/>
      <c r="F634" s="1"/>
      <c r="G634" s="1"/>
      <c r="H634" s="1"/>
      <c r="I634" s="1"/>
      <c r="J634" s="1"/>
      <c r="K634" s="1"/>
      <c r="L634" s="1"/>
      <c r="M634" s="1"/>
      <c r="N634" s="1"/>
      <c r="O634" s="1"/>
      <c r="P634" s="1"/>
      <c r="Q634" s="1"/>
      <c r="R634" s="1"/>
      <c r="S634" s="1"/>
      <c r="T634" s="1"/>
    </row>
    <row r="635" spans="1:20" ht="15.75" customHeight="1" x14ac:dyDescent="0.25">
      <c r="A635" s="1"/>
      <c r="B635" s="1"/>
      <c r="C635" s="1"/>
      <c r="D635" s="1"/>
      <c r="E635" s="1"/>
      <c r="F635" s="1"/>
      <c r="G635" s="1"/>
      <c r="H635" s="1"/>
      <c r="I635" s="1"/>
      <c r="J635" s="1"/>
      <c r="K635" s="1"/>
      <c r="L635" s="1"/>
      <c r="M635" s="1"/>
      <c r="N635" s="1"/>
      <c r="O635" s="1"/>
      <c r="P635" s="1"/>
      <c r="Q635" s="1"/>
      <c r="R635" s="1"/>
      <c r="S635" s="1"/>
      <c r="T635" s="1"/>
    </row>
    <row r="636" spans="1:20" ht="15.75" customHeight="1" x14ac:dyDescent="0.25">
      <c r="A636" s="1"/>
      <c r="B636" s="1"/>
      <c r="C636" s="1"/>
      <c r="D636" s="1"/>
      <c r="E636" s="1"/>
      <c r="F636" s="1"/>
      <c r="G636" s="1"/>
      <c r="H636" s="1"/>
      <c r="I636" s="1"/>
      <c r="J636" s="1"/>
      <c r="K636" s="1"/>
      <c r="L636" s="1"/>
      <c r="M636" s="1"/>
      <c r="N636" s="1"/>
      <c r="O636" s="1"/>
      <c r="P636" s="1"/>
      <c r="Q636" s="1"/>
      <c r="R636" s="1"/>
      <c r="S636" s="1"/>
      <c r="T636" s="1"/>
    </row>
    <row r="637" spans="1:20" ht="15.75" customHeight="1" x14ac:dyDescent="0.25">
      <c r="A637" s="1"/>
      <c r="B637" s="1"/>
      <c r="C637" s="1"/>
      <c r="D637" s="1"/>
      <c r="E637" s="1"/>
      <c r="F637" s="1"/>
      <c r="G637" s="1"/>
      <c r="H637" s="1"/>
      <c r="I637" s="1"/>
      <c r="J637" s="1"/>
      <c r="K637" s="1"/>
      <c r="L637" s="1"/>
      <c r="M637" s="1"/>
      <c r="N637" s="1"/>
      <c r="O637" s="1"/>
      <c r="P637" s="1"/>
      <c r="Q637" s="1"/>
      <c r="R637" s="1"/>
      <c r="S637" s="1"/>
      <c r="T637" s="1"/>
    </row>
    <row r="638" spans="1:20" ht="15.75" customHeight="1" x14ac:dyDescent="0.25">
      <c r="A638" s="1"/>
      <c r="B638" s="1"/>
      <c r="C638" s="1"/>
      <c r="D638" s="1"/>
      <c r="E638" s="1"/>
      <c r="F638" s="1"/>
      <c r="G638" s="1"/>
      <c r="H638" s="1"/>
      <c r="I638" s="1"/>
      <c r="J638" s="1"/>
      <c r="K638" s="1"/>
      <c r="L638" s="1"/>
      <c r="M638" s="1"/>
      <c r="N638" s="1"/>
      <c r="O638" s="1"/>
      <c r="P638" s="1"/>
      <c r="Q638" s="1"/>
      <c r="R638" s="1"/>
      <c r="S638" s="1"/>
      <c r="T638" s="1"/>
    </row>
    <row r="639" spans="1:20" ht="15.75" customHeight="1" x14ac:dyDescent="0.25">
      <c r="A639" s="1"/>
      <c r="B639" s="1"/>
      <c r="C639" s="1"/>
      <c r="D639" s="1"/>
      <c r="E639" s="1"/>
      <c r="F639" s="1"/>
      <c r="G639" s="1"/>
      <c r="H639" s="1"/>
      <c r="I639" s="1"/>
      <c r="J639" s="1"/>
      <c r="K639" s="1"/>
      <c r="L639" s="1"/>
      <c r="M639" s="1"/>
      <c r="N639" s="1"/>
      <c r="O639" s="1"/>
      <c r="P639" s="1"/>
      <c r="Q639" s="1"/>
      <c r="R639" s="1"/>
      <c r="S639" s="1"/>
      <c r="T639" s="1"/>
    </row>
    <row r="640" spans="1:20" ht="15.75" customHeight="1" x14ac:dyDescent="0.25">
      <c r="A640" s="1"/>
      <c r="B640" s="1"/>
      <c r="C640" s="1"/>
      <c r="D640" s="1"/>
      <c r="E640" s="1"/>
      <c r="F640" s="1"/>
      <c r="G640" s="1"/>
      <c r="H640" s="1"/>
      <c r="I640" s="1"/>
      <c r="J640" s="1"/>
      <c r="K640" s="1"/>
      <c r="L640" s="1"/>
      <c r="M640" s="1"/>
      <c r="N640" s="1"/>
      <c r="O640" s="1"/>
      <c r="P640" s="1"/>
      <c r="Q640" s="1"/>
      <c r="R640" s="1"/>
      <c r="S640" s="1"/>
      <c r="T640" s="1"/>
    </row>
    <row r="641" spans="1:20" ht="15.75" customHeight="1" x14ac:dyDescent="0.25">
      <c r="A641" s="1"/>
      <c r="B641" s="1"/>
      <c r="C641" s="1"/>
      <c r="D641" s="1"/>
      <c r="E641" s="1"/>
      <c r="F641" s="1"/>
      <c r="G641" s="1"/>
      <c r="H641" s="1"/>
      <c r="I641" s="1"/>
      <c r="J641" s="1"/>
      <c r="K641" s="1"/>
      <c r="L641" s="1"/>
      <c r="M641" s="1"/>
      <c r="N641" s="1"/>
      <c r="O641" s="1"/>
      <c r="P641" s="1"/>
      <c r="Q641" s="1"/>
      <c r="R641" s="1"/>
      <c r="S641" s="1"/>
      <c r="T641" s="1"/>
    </row>
    <row r="642" spans="1:20" ht="15.75" customHeight="1" x14ac:dyDescent="0.25">
      <c r="A642" s="1"/>
      <c r="B642" s="1"/>
      <c r="C642" s="1"/>
      <c r="D642" s="1"/>
      <c r="E642" s="1"/>
      <c r="F642" s="1"/>
      <c r="G642" s="1"/>
      <c r="H642" s="1"/>
      <c r="I642" s="1"/>
      <c r="J642" s="1"/>
      <c r="K642" s="1"/>
      <c r="L642" s="1"/>
      <c r="M642" s="1"/>
      <c r="N642" s="1"/>
      <c r="O642" s="1"/>
      <c r="P642" s="1"/>
      <c r="Q642" s="1"/>
      <c r="R642" s="1"/>
      <c r="S642" s="1"/>
      <c r="T642" s="1"/>
    </row>
    <row r="643" spans="1:20" ht="15.75" customHeight="1" x14ac:dyDescent="0.25">
      <c r="A643" s="1"/>
      <c r="B643" s="1"/>
      <c r="C643" s="1"/>
      <c r="D643" s="1"/>
      <c r="E643" s="1"/>
      <c r="F643" s="1"/>
      <c r="G643" s="1"/>
      <c r="H643" s="1"/>
      <c r="I643" s="1"/>
      <c r="J643" s="1"/>
      <c r="K643" s="1"/>
      <c r="L643" s="1"/>
      <c r="M643" s="1"/>
      <c r="N643" s="1"/>
      <c r="O643" s="1"/>
      <c r="P643" s="1"/>
      <c r="Q643" s="1"/>
      <c r="R643" s="1"/>
      <c r="S643" s="1"/>
      <c r="T643" s="1"/>
    </row>
    <row r="644" spans="1:20" ht="15.75" customHeight="1" x14ac:dyDescent="0.25">
      <c r="A644" s="1"/>
      <c r="B644" s="1"/>
      <c r="C644" s="1"/>
      <c r="D644" s="1"/>
      <c r="E644" s="1"/>
      <c r="F644" s="1"/>
      <c r="G644" s="1"/>
      <c r="H644" s="1"/>
      <c r="I644" s="1"/>
      <c r="J644" s="1"/>
      <c r="K644" s="1"/>
      <c r="L644" s="1"/>
      <c r="M644" s="1"/>
      <c r="N644" s="1"/>
      <c r="O644" s="1"/>
      <c r="P644" s="1"/>
      <c r="Q644" s="1"/>
      <c r="R644" s="1"/>
      <c r="S644" s="1"/>
      <c r="T644" s="1"/>
    </row>
    <row r="645" spans="1:20" ht="15.75" customHeight="1" x14ac:dyDescent="0.25">
      <c r="A645" s="1"/>
      <c r="B645" s="1"/>
      <c r="C645" s="1"/>
      <c r="D645" s="1"/>
      <c r="E645" s="1"/>
      <c r="F645" s="1"/>
      <c r="G645" s="1"/>
      <c r="H645" s="1"/>
      <c r="I645" s="1"/>
      <c r="J645" s="1"/>
      <c r="K645" s="1"/>
      <c r="L645" s="1"/>
      <c r="M645" s="1"/>
      <c r="N645" s="1"/>
      <c r="O645" s="1"/>
      <c r="P645" s="1"/>
      <c r="Q645" s="1"/>
      <c r="R645" s="1"/>
      <c r="S645" s="1"/>
      <c r="T645" s="1"/>
    </row>
    <row r="646" spans="1:20" ht="15.75" customHeight="1" x14ac:dyDescent="0.25">
      <c r="A646" s="1"/>
      <c r="B646" s="1"/>
      <c r="C646" s="1"/>
      <c r="D646" s="1"/>
      <c r="E646" s="1"/>
      <c r="F646" s="1"/>
      <c r="G646" s="1"/>
      <c r="H646" s="1"/>
      <c r="I646" s="1"/>
      <c r="J646" s="1"/>
      <c r="K646" s="1"/>
      <c r="L646" s="1"/>
      <c r="M646" s="1"/>
      <c r="N646" s="1"/>
      <c r="O646" s="1"/>
      <c r="P646" s="1"/>
      <c r="Q646" s="1"/>
      <c r="R646" s="1"/>
      <c r="S646" s="1"/>
      <c r="T646" s="1"/>
    </row>
    <row r="647" spans="1:20" ht="15.75" customHeight="1" x14ac:dyDescent="0.25">
      <c r="A647" s="1"/>
      <c r="B647" s="1"/>
      <c r="C647" s="1"/>
      <c r="D647" s="1"/>
      <c r="E647" s="1"/>
      <c r="F647" s="1"/>
      <c r="G647" s="1"/>
      <c r="H647" s="1"/>
      <c r="I647" s="1"/>
      <c r="J647" s="1"/>
      <c r="K647" s="1"/>
      <c r="L647" s="1"/>
      <c r="M647" s="1"/>
      <c r="N647" s="1"/>
      <c r="O647" s="1"/>
      <c r="P647" s="1"/>
      <c r="Q647" s="1"/>
      <c r="R647" s="1"/>
      <c r="S647" s="1"/>
      <c r="T647" s="1"/>
    </row>
    <row r="648" spans="1:20" ht="15.75" customHeight="1" x14ac:dyDescent="0.25">
      <c r="A648" s="1"/>
      <c r="B648" s="1"/>
      <c r="C648" s="1"/>
      <c r="D648" s="1"/>
      <c r="E648" s="1"/>
      <c r="F648" s="1"/>
      <c r="G648" s="1"/>
      <c r="H648" s="1"/>
      <c r="I648" s="1"/>
      <c r="J648" s="1"/>
      <c r="K648" s="1"/>
      <c r="L648" s="1"/>
      <c r="M648" s="1"/>
      <c r="N648" s="1"/>
      <c r="O648" s="1"/>
      <c r="P648" s="1"/>
      <c r="Q648" s="1"/>
      <c r="R648" s="1"/>
      <c r="S648" s="1"/>
      <c r="T648" s="1"/>
    </row>
    <row r="649" spans="1:20" ht="15.75" customHeight="1" x14ac:dyDescent="0.25">
      <c r="A649" s="1"/>
      <c r="B649" s="1"/>
      <c r="C649" s="1"/>
      <c r="D649" s="1"/>
      <c r="E649" s="1"/>
      <c r="F649" s="1"/>
      <c r="G649" s="1"/>
      <c r="H649" s="1"/>
      <c r="I649" s="1"/>
      <c r="J649" s="1"/>
      <c r="K649" s="1"/>
      <c r="L649" s="1"/>
      <c r="M649" s="1"/>
      <c r="N649" s="1"/>
      <c r="O649" s="1"/>
      <c r="P649" s="1"/>
      <c r="Q649" s="1"/>
      <c r="R649" s="1"/>
      <c r="S649" s="1"/>
      <c r="T649" s="1"/>
    </row>
    <row r="650" spans="1:20" ht="15.75" customHeight="1" x14ac:dyDescent="0.25">
      <c r="A650" s="1"/>
      <c r="B650" s="1"/>
      <c r="C650" s="1"/>
      <c r="D650" s="1"/>
      <c r="E650" s="1"/>
      <c r="F650" s="1"/>
      <c r="G650" s="1"/>
      <c r="H650" s="1"/>
      <c r="I650" s="1"/>
      <c r="J650" s="1"/>
      <c r="K650" s="1"/>
      <c r="L650" s="1"/>
      <c r="M650" s="1"/>
      <c r="N650" s="1"/>
      <c r="O650" s="1"/>
      <c r="P650" s="1"/>
      <c r="Q650" s="1"/>
      <c r="R650" s="1"/>
      <c r="S650" s="1"/>
      <c r="T650" s="1"/>
    </row>
    <row r="651" spans="1:20" ht="15.75" customHeight="1" x14ac:dyDescent="0.25">
      <c r="A651" s="1"/>
      <c r="B651" s="1"/>
      <c r="C651" s="1"/>
      <c r="D651" s="1"/>
      <c r="E651" s="1"/>
      <c r="F651" s="1"/>
      <c r="G651" s="1"/>
      <c r="H651" s="1"/>
      <c r="I651" s="1"/>
      <c r="J651" s="1"/>
      <c r="K651" s="1"/>
      <c r="L651" s="1"/>
      <c r="M651" s="1"/>
      <c r="N651" s="1"/>
      <c r="O651" s="1"/>
      <c r="P651" s="1"/>
      <c r="Q651" s="1"/>
      <c r="R651" s="1"/>
      <c r="S651" s="1"/>
      <c r="T651" s="1"/>
    </row>
    <row r="652" spans="1:20" ht="15.75" customHeight="1" x14ac:dyDescent="0.25">
      <c r="A652" s="1"/>
      <c r="B652" s="1"/>
      <c r="C652" s="1"/>
      <c r="D652" s="1"/>
      <c r="E652" s="1"/>
      <c r="F652" s="1"/>
      <c r="G652" s="1"/>
      <c r="H652" s="1"/>
      <c r="I652" s="1"/>
      <c r="J652" s="1"/>
      <c r="K652" s="1"/>
      <c r="L652" s="1"/>
      <c r="M652" s="1"/>
      <c r="N652" s="1"/>
      <c r="O652" s="1"/>
      <c r="P652" s="1"/>
      <c r="Q652" s="1"/>
      <c r="R652" s="1"/>
      <c r="S652" s="1"/>
      <c r="T652" s="1"/>
    </row>
    <row r="653" spans="1:20" ht="15.75" customHeight="1" x14ac:dyDescent="0.25">
      <c r="A653" s="1"/>
      <c r="B653" s="1"/>
      <c r="C653" s="1"/>
      <c r="D653" s="1"/>
      <c r="E653" s="1"/>
      <c r="F653" s="1"/>
      <c r="G653" s="1"/>
      <c r="H653" s="1"/>
      <c r="I653" s="1"/>
      <c r="J653" s="1"/>
      <c r="K653" s="1"/>
      <c r="L653" s="1"/>
      <c r="M653" s="1"/>
      <c r="N653" s="1"/>
      <c r="O653" s="1"/>
      <c r="P653" s="1"/>
      <c r="Q653" s="1"/>
      <c r="R653" s="1"/>
      <c r="S653" s="1"/>
      <c r="T653" s="1"/>
    </row>
    <row r="654" spans="1:20" ht="15.75" customHeight="1" x14ac:dyDescent="0.25">
      <c r="A654" s="1"/>
      <c r="B654" s="1"/>
      <c r="C654" s="1"/>
      <c r="D654" s="1"/>
      <c r="E654" s="1"/>
      <c r="F654" s="1"/>
      <c r="G654" s="1"/>
      <c r="H654" s="1"/>
      <c r="I654" s="1"/>
      <c r="J654" s="1"/>
      <c r="K654" s="1"/>
      <c r="L654" s="1"/>
      <c r="M654" s="1"/>
      <c r="N654" s="1"/>
      <c r="O654" s="1"/>
      <c r="P654" s="1"/>
      <c r="Q654" s="1"/>
      <c r="R654" s="1"/>
      <c r="S654" s="1"/>
      <c r="T654" s="1"/>
    </row>
    <row r="655" spans="1:20" ht="15.75" customHeight="1" x14ac:dyDescent="0.25">
      <c r="A655" s="1"/>
      <c r="B655" s="1"/>
      <c r="C655" s="1"/>
      <c r="D655" s="1"/>
      <c r="E655" s="1"/>
      <c r="F655" s="1"/>
      <c r="G655" s="1"/>
      <c r="H655" s="1"/>
      <c r="I655" s="1"/>
      <c r="J655" s="1"/>
      <c r="K655" s="1"/>
      <c r="L655" s="1"/>
      <c r="M655" s="1"/>
      <c r="N655" s="1"/>
      <c r="O655" s="1"/>
      <c r="P655" s="1"/>
      <c r="Q655" s="1"/>
      <c r="R655" s="1"/>
      <c r="S655" s="1"/>
      <c r="T655" s="1"/>
    </row>
    <row r="656" spans="1:20" ht="15.75" customHeight="1" x14ac:dyDescent="0.25">
      <c r="A656" s="1"/>
      <c r="B656" s="1"/>
      <c r="C656" s="1"/>
      <c r="D656" s="1"/>
      <c r="E656" s="1"/>
      <c r="F656" s="1"/>
      <c r="G656" s="1"/>
      <c r="H656" s="1"/>
      <c r="I656" s="1"/>
      <c r="J656" s="1"/>
      <c r="K656" s="1"/>
      <c r="L656" s="1"/>
      <c r="M656" s="1"/>
      <c r="N656" s="1"/>
      <c r="O656" s="1"/>
      <c r="P656" s="1"/>
      <c r="Q656" s="1"/>
      <c r="R656" s="1"/>
      <c r="S656" s="1"/>
      <c r="T656" s="1"/>
    </row>
    <row r="657" spans="1:20" ht="15.75" customHeight="1" x14ac:dyDescent="0.25">
      <c r="A657" s="1"/>
      <c r="B657" s="1"/>
      <c r="C657" s="1"/>
      <c r="D657" s="1"/>
      <c r="E657" s="1"/>
      <c r="F657" s="1"/>
      <c r="G657" s="1"/>
      <c r="H657" s="1"/>
      <c r="I657" s="1"/>
      <c r="J657" s="1"/>
      <c r="K657" s="1"/>
      <c r="L657" s="1"/>
      <c r="M657" s="1"/>
      <c r="N657" s="1"/>
      <c r="O657" s="1"/>
      <c r="P657" s="1"/>
      <c r="Q657" s="1"/>
      <c r="R657" s="1"/>
      <c r="S657" s="1"/>
      <c r="T657" s="1"/>
    </row>
    <row r="658" spans="1:20" ht="15.75" customHeight="1" x14ac:dyDescent="0.25">
      <c r="A658" s="1"/>
      <c r="B658" s="1"/>
      <c r="C658" s="1"/>
      <c r="D658" s="1"/>
      <c r="E658" s="1"/>
      <c r="F658" s="1"/>
      <c r="G658" s="1"/>
      <c r="H658" s="1"/>
      <c r="I658" s="1"/>
      <c r="J658" s="1"/>
      <c r="K658" s="1"/>
      <c r="L658" s="1"/>
      <c r="M658" s="1"/>
      <c r="N658" s="1"/>
      <c r="O658" s="1"/>
      <c r="P658" s="1"/>
      <c r="Q658" s="1"/>
      <c r="R658" s="1"/>
      <c r="S658" s="1"/>
      <c r="T658" s="1"/>
    </row>
    <row r="659" spans="1:20" ht="15.75" customHeight="1" x14ac:dyDescent="0.25">
      <c r="A659" s="1"/>
      <c r="B659" s="1"/>
      <c r="C659" s="1"/>
      <c r="D659" s="1"/>
      <c r="E659" s="1"/>
      <c r="F659" s="1"/>
      <c r="G659" s="1"/>
      <c r="H659" s="1"/>
      <c r="I659" s="1"/>
      <c r="J659" s="1"/>
      <c r="K659" s="1"/>
      <c r="L659" s="1"/>
      <c r="M659" s="1"/>
      <c r="N659" s="1"/>
      <c r="O659" s="1"/>
      <c r="P659" s="1"/>
      <c r="Q659" s="1"/>
      <c r="R659" s="1"/>
      <c r="S659" s="1"/>
      <c r="T659" s="1"/>
    </row>
    <row r="660" spans="1:20" ht="15.75" customHeight="1" x14ac:dyDescent="0.25">
      <c r="A660" s="1"/>
      <c r="B660" s="1"/>
      <c r="C660" s="1"/>
      <c r="D660" s="1"/>
      <c r="E660" s="1"/>
      <c r="F660" s="1"/>
      <c r="G660" s="1"/>
      <c r="H660" s="1"/>
      <c r="I660" s="1"/>
      <c r="J660" s="1"/>
      <c r="K660" s="1"/>
      <c r="L660" s="1"/>
      <c r="M660" s="1"/>
      <c r="N660" s="1"/>
      <c r="O660" s="1"/>
      <c r="P660" s="1"/>
      <c r="Q660" s="1"/>
      <c r="R660" s="1"/>
      <c r="S660" s="1"/>
      <c r="T660" s="1"/>
    </row>
    <row r="661" spans="1:20" ht="15.75" customHeight="1" x14ac:dyDescent="0.25">
      <c r="A661" s="1"/>
      <c r="B661" s="1"/>
      <c r="C661" s="1"/>
      <c r="D661" s="1"/>
      <c r="E661" s="1"/>
      <c r="F661" s="1"/>
      <c r="G661" s="1"/>
      <c r="H661" s="1"/>
      <c r="I661" s="1"/>
      <c r="J661" s="1"/>
      <c r="K661" s="1"/>
      <c r="L661" s="1"/>
      <c r="M661" s="1"/>
      <c r="N661" s="1"/>
      <c r="O661" s="1"/>
      <c r="P661" s="1"/>
      <c r="Q661" s="1"/>
      <c r="R661" s="1"/>
      <c r="S661" s="1"/>
      <c r="T661" s="1"/>
    </row>
    <row r="662" spans="1:20" ht="15.75" customHeight="1" x14ac:dyDescent="0.25">
      <c r="A662" s="1"/>
      <c r="B662" s="1"/>
      <c r="C662" s="1"/>
      <c r="D662" s="1"/>
      <c r="E662" s="1"/>
      <c r="F662" s="1"/>
      <c r="G662" s="1"/>
      <c r="H662" s="1"/>
      <c r="I662" s="1"/>
      <c r="J662" s="1"/>
      <c r="K662" s="1"/>
      <c r="L662" s="1"/>
      <c r="M662" s="1"/>
      <c r="N662" s="1"/>
      <c r="O662" s="1"/>
      <c r="P662" s="1"/>
      <c r="Q662" s="1"/>
      <c r="R662" s="1"/>
      <c r="S662" s="1"/>
      <c r="T662" s="1"/>
    </row>
    <row r="663" spans="1:20" ht="15.75" customHeight="1" x14ac:dyDescent="0.25">
      <c r="A663" s="1"/>
      <c r="B663" s="1"/>
      <c r="C663" s="1"/>
      <c r="D663" s="1"/>
      <c r="E663" s="1"/>
      <c r="F663" s="1"/>
      <c r="G663" s="1"/>
      <c r="H663" s="1"/>
      <c r="I663" s="1"/>
      <c r="J663" s="1"/>
      <c r="K663" s="1"/>
      <c r="L663" s="1"/>
      <c r="M663" s="1"/>
      <c r="N663" s="1"/>
      <c r="O663" s="1"/>
      <c r="P663" s="1"/>
      <c r="Q663" s="1"/>
      <c r="R663" s="1"/>
      <c r="S663" s="1"/>
      <c r="T663" s="1"/>
    </row>
    <row r="664" spans="1:20" ht="15.75" customHeight="1" x14ac:dyDescent="0.25">
      <c r="A664" s="1"/>
      <c r="B664" s="1"/>
      <c r="C664" s="1"/>
      <c r="D664" s="1"/>
      <c r="E664" s="1"/>
      <c r="F664" s="1"/>
      <c r="G664" s="1"/>
      <c r="H664" s="1"/>
      <c r="I664" s="1"/>
      <c r="J664" s="1"/>
      <c r="K664" s="1"/>
      <c r="L664" s="1"/>
      <c r="M664" s="1"/>
      <c r="N664" s="1"/>
      <c r="O664" s="1"/>
      <c r="P664" s="1"/>
      <c r="Q664" s="1"/>
      <c r="R664" s="1"/>
      <c r="S664" s="1"/>
      <c r="T664" s="1"/>
    </row>
    <row r="665" spans="1:20" ht="15.75" customHeight="1" x14ac:dyDescent="0.25">
      <c r="A665" s="1"/>
      <c r="B665" s="1"/>
      <c r="C665" s="1"/>
      <c r="D665" s="1"/>
      <c r="E665" s="1"/>
      <c r="F665" s="1"/>
      <c r="G665" s="1"/>
      <c r="H665" s="1"/>
      <c r="I665" s="1"/>
      <c r="J665" s="1"/>
      <c r="K665" s="1"/>
      <c r="L665" s="1"/>
      <c r="M665" s="1"/>
      <c r="N665" s="1"/>
      <c r="O665" s="1"/>
      <c r="P665" s="1"/>
      <c r="Q665" s="1"/>
      <c r="R665" s="1"/>
      <c r="S665" s="1"/>
      <c r="T665" s="1"/>
    </row>
    <row r="666" spans="1:20" ht="15.75" customHeight="1" x14ac:dyDescent="0.25">
      <c r="A666" s="1"/>
      <c r="B666" s="1"/>
      <c r="C666" s="1"/>
      <c r="D666" s="1"/>
      <c r="E666" s="1"/>
      <c r="F666" s="1"/>
      <c r="G666" s="1"/>
      <c r="H666" s="1"/>
      <c r="I666" s="1"/>
      <c r="J666" s="1"/>
      <c r="K666" s="1"/>
      <c r="L666" s="1"/>
      <c r="M666" s="1"/>
      <c r="N666" s="1"/>
      <c r="O666" s="1"/>
      <c r="P666" s="1"/>
      <c r="Q666" s="1"/>
      <c r="R666" s="1"/>
      <c r="S666" s="1"/>
      <c r="T666" s="1"/>
    </row>
    <row r="667" spans="1:20" ht="15.75" customHeight="1" x14ac:dyDescent="0.25">
      <c r="A667" s="1"/>
      <c r="B667" s="1"/>
      <c r="C667" s="1"/>
      <c r="D667" s="1"/>
      <c r="E667" s="1"/>
      <c r="F667" s="1"/>
      <c r="G667" s="1"/>
      <c r="H667" s="1"/>
      <c r="I667" s="1"/>
      <c r="J667" s="1"/>
      <c r="K667" s="1"/>
      <c r="L667" s="1"/>
      <c r="M667" s="1"/>
      <c r="N667" s="1"/>
      <c r="O667" s="1"/>
      <c r="P667" s="1"/>
      <c r="Q667" s="1"/>
      <c r="R667" s="1"/>
      <c r="S667" s="1"/>
      <c r="T667" s="1"/>
    </row>
    <row r="668" spans="1:20" ht="15.75" customHeight="1" x14ac:dyDescent="0.25">
      <c r="A668" s="1"/>
      <c r="B668" s="1"/>
      <c r="C668" s="1"/>
      <c r="D668" s="1"/>
      <c r="E668" s="1"/>
      <c r="F668" s="1"/>
      <c r="G668" s="1"/>
      <c r="H668" s="1"/>
      <c r="I668" s="1"/>
      <c r="J668" s="1"/>
      <c r="K668" s="1"/>
      <c r="L668" s="1"/>
      <c r="M668" s="1"/>
      <c r="N668" s="1"/>
      <c r="O668" s="1"/>
      <c r="P668" s="1"/>
      <c r="Q668" s="1"/>
      <c r="R668" s="1"/>
      <c r="S668" s="1"/>
      <c r="T668" s="1"/>
    </row>
    <row r="669" spans="1:20" ht="15.75" customHeight="1" x14ac:dyDescent="0.25">
      <c r="A669" s="1"/>
      <c r="B669" s="1"/>
      <c r="C669" s="1"/>
      <c r="D669" s="1"/>
      <c r="E669" s="1"/>
      <c r="F669" s="1"/>
      <c r="G669" s="1"/>
      <c r="H669" s="1"/>
      <c r="I669" s="1"/>
      <c r="J669" s="1"/>
      <c r="K669" s="1"/>
      <c r="L669" s="1"/>
      <c r="M669" s="1"/>
      <c r="N669" s="1"/>
      <c r="O669" s="1"/>
      <c r="P669" s="1"/>
      <c r="Q669" s="1"/>
      <c r="R669" s="1"/>
      <c r="S669" s="1"/>
      <c r="T669" s="1"/>
    </row>
    <row r="670" spans="1:20" ht="15.75" customHeight="1" x14ac:dyDescent="0.25">
      <c r="A670" s="1"/>
      <c r="B670" s="1"/>
      <c r="C670" s="1"/>
      <c r="D670" s="1"/>
      <c r="E670" s="1"/>
      <c r="F670" s="1"/>
      <c r="G670" s="1"/>
      <c r="H670" s="1"/>
      <c r="I670" s="1"/>
      <c r="J670" s="1"/>
      <c r="K670" s="1"/>
      <c r="L670" s="1"/>
      <c r="M670" s="1"/>
      <c r="N670" s="1"/>
      <c r="O670" s="1"/>
      <c r="P670" s="1"/>
      <c r="Q670" s="1"/>
      <c r="R670" s="1"/>
      <c r="S670" s="1"/>
      <c r="T670" s="1"/>
    </row>
    <row r="671" spans="1:20" ht="15.75" customHeight="1" x14ac:dyDescent="0.25">
      <c r="A671" s="1"/>
      <c r="B671" s="1"/>
      <c r="C671" s="1"/>
      <c r="D671" s="1"/>
      <c r="E671" s="1"/>
      <c r="F671" s="1"/>
      <c r="G671" s="1"/>
      <c r="H671" s="1"/>
      <c r="I671" s="1"/>
      <c r="J671" s="1"/>
      <c r="K671" s="1"/>
      <c r="L671" s="1"/>
      <c r="M671" s="1"/>
      <c r="N671" s="1"/>
      <c r="O671" s="1"/>
      <c r="P671" s="1"/>
      <c r="Q671" s="1"/>
      <c r="R671" s="1"/>
      <c r="S671" s="1"/>
      <c r="T671" s="1"/>
    </row>
    <row r="672" spans="1:20" ht="15.75" customHeight="1" x14ac:dyDescent="0.25">
      <c r="A672" s="1"/>
      <c r="B672" s="1"/>
      <c r="C672" s="1"/>
      <c r="D672" s="1"/>
      <c r="E672" s="1"/>
      <c r="F672" s="1"/>
      <c r="G672" s="1"/>
      <c r="H672" s="1"/>
      <c r="I672" s="1"/>
      <c r="J672" s="1"/>
      <c r="K672" s="1"/>
      <c r="L672" s="1"/>
      <c r="M672" s="1"/>
      <c r="N672" s="1"/>
      <c r="O672" s="1"/>
      <c r="P672" s="1"/>
      <c r="Q672" s="1"/>
      <c r="R672" s="1"/>
      <c r="S672" s="1"/>
      <c r="T672" s="1"/>
    </row>
    <row r="673" spans="1:20" ht="15.75" customHeight="1" x14ac:dyDescent="0.25">
      <c r="A673" s="1"/>
      <c r="B673" s="1"/>
      <c r="C673" s="1"/>
      <c r="D673" s="1"/>
      <c r="E673" s="1"/>
      <c r="F673" s="1"/>
      <c r="G673" s="1"/>
      <c r="H673" s="1"/>
      <c r="I673" s="1"/>
      <c r="J673" s="1"/>
      <c r="K673" s="1"/>
      <c r="L673" s="1"/>
      <c r="M673" s="1"/>
      <c r="N673" s="1"/>
      <c r="O673" s="1"/>
      <c r="P673" s="1"/>
      <c r="Q673" s="1"/>
      <c r="R673" s="1"/>
      <c r="S673" s="1"/>
      <c r="T673" s="1"/>
    </row>
    <row r="674" spans="1:20" ht="15.75" customHeight="1" x14ac:dyDescent="0.25">
      <c r="A674" s="1"/>
      <c r="B674" s="1"/>
      <c r="C674" s="1"/>
      <c r="D674" s="1"/>
      <c r="E674" s="1"/>
      <c r="F674" s="1"/>
      <c r="G674" s="1"/>
      <c r="H674" s="1"/>
      <c r="I674" s="1"/>
      <c r="J674" s="1"/>
      <c r="K674" s="1"/>
      <c r="L674" s="1"/>
      <c r="M674" s="1"/>
      <c r="N674" s="1"/>
      <c r="O674" s="1"/>
      <c r="P674" s="1"/>
      <c r="Q674" s="1"/>
      <c r="R674" s="1"/>
      <c r="S674" s="1"/>
      <c r="T674" s="1"/>
    </row>
    <row r="675" spans="1:20" ht="15.75" customHeight="1" x14ac:dyDescent="0.25">
      <c r="A675" s="1"/>
      <c r="B675" s="1"/>
      <c r="C675" s="1"/>
      <c r="D675" s="1"/>
      <c r="E675" s="1"/>
      <c r="F675" s="1"/>
      <c r="G675" s="1"/>
      <c r="H675" s="1"/>
      <c r="I675" s="1"/>
      <c r="J675" s="1"/>
      <c r="K675" s="1"/>
      <c r="L675" s="1"/>
      <c r="M675" s="1"/>
      <c r="N675" s="1"/>
      <c r="O675" s="1"/>
      <c r="P675" s="1"/>
      <c r="Q675" s="1"/>
      <c r="R675" s="1"/>
      <c r="S675" s="1"/>
      <c r="T675" s="1"/>
    </row>
    <row r="676" spans="1:20" ht="15.75" customHeight="1" x14ac:dyDescent="0.25">
      <c r="A676" s="1"/>
      <c r="B676" s="1"/>
      <c r="C676" s="1"/>
      <c r="D676" s="1"/>
      <c r="E676" s="1"/>
      <c r="F676" s="1"/>
      <c r="G676" s="1"/>
      <c r="H676" s="1"/>
      <c r="I676" s="1"/>
      <c r="J676" s="1"/>
      <c r="K676" s="1"/>
      <c r="L676" s="1"/>
      <c r="M676" s="1"/>
      <c r="N676" s="1"/>
      <c r="O676" s="1"/>
      <c r="P676" s="1"/>
      <c r="Q676" s="1"/>
      <c r="R676" s="1"/>
      <c r="S676" s="1"/>
      <c r="T676" s="1"/>
    </row>
    <row r="677" spans="1:20" ht="15.75" customHeight="1" x14ac:dyDescent="0.25">
      <c r="A677" s="1"/>
      <c r="B677" s="1"/>
      <c r="C677" s="1"/>
      <c r="D677" s="1"/>
      <c r="E677" s="1"/>
      <c r="F677" s="1"/>
      <c r="G677" s="1"/>
      <c r="H677" s="1"/>
      <c r="I677" s="1"/>
      <c r="J677" s="1"/>
      <c r="K677" s="1"/>
      <c r="L677" s="1"/>
      <c r="M677" s="1"/>
      <c r="N677" s="1"/>
      <c r="O677" s="1"/>
      <c r="P677" s="1"/>
      <c r="Q677" s="1"/>
      <c r="R677" s="1"/>
      <c r="S677" s="1"/>
      <c r="T677" s="1"/>
    </row>
    <row r="678" spans="1:20" ht="15.75" customHeight="1" x14ac:dyDescent="0.25">
      <c r="A678" s="1"/>
      <c r="B678" s="1"/>
      <c r="C678" s="1"/>
      <c r="D678" s="1"/>
      <c r="E678" s="1"/>
      <c r="F678" s="1"/>
      <c r="G678" s="1"/>
      <c r="H678" s="1"/>
      <c r="I678" s="1"/>
      <c r="J678" s="1"/>
      <c r="K678" s="1"/>
      <c r="L678" s="1"/>
      <c r="M678" s="1"/>
      <c r="N678" s="1"/>
      <c r="O678" s="1"/>
      <c r="P678" s="1"/>
      <c r="Q678" s="1"/>
      <c r="R678" s="1"/>
      <c r="S678" s="1"/>
      <c r="T678" s="1"/>
    </row>
    <row r="679" spans="1:20" ht="15.75" customHeight="1" x14ac:dyDescent="0.25">
      <c r="A679" s="1"/>
      <c r="B679" s="1"/>
      <c r="C679" s="1"/>
      <c r="D679" s="1"/>
      <c r="E679" s="1"/>
      <c r="F679" s="1"/>
      <c r="G679" s="1"/>
      <c r="H679" s="1"/>
      <c r="I679" s="1"/>
      <c r="J679" s="1"/>
      <c r="K679" s="1"/>
      <c r="L679" s="1"/>
      <c r="M679" s="1"/>
      <c r="N679" s="1"/>
      <c r="O679" s="1"/>
      <c r="P679" s="1"/>
      <c r="Q679" s="1"/>
      <c r="R679" s="1"/>
      <c r="S679" s="1"/>
      <c r="T679" s="1"/>
    </row>
    <row r="680" spans="1:20" ht="15.75" customHeight="1" x14ac:dyDescent="0.25">
      <c r="A680" s="1"/>
      <c r="B680" s="1"/>
      <c r="C680" s="1"/>
      <c r="D680" s="1"/>
      <c r="E680" s="1"/>
      <c r="F680" s="1"/>
      <c r="G680" s="1"/>
      <c r="H680" s="1"/>
      <c r="I680" s="1"/>
      <c r="J680" s="1"/>
      <c r="K680" s="1"/>
      <c r="L680" s="1"/>
      <c r="M680" s="1"/>
      <c r="N680" s="1"/>
      <c r="O680" s="1"/>
      <c r="P680" s="1"/>
      <c r="Q680" s="1"/>
      <c r="R680" s="1"/>
      <c r="S680" s="1"/>
      <c r="T680" s="1"/>
    </row>
    <row r="681" spans="1:20" ht="15.75" customHeight="1" x14ac:dyDescent="0.25">
      <c r="A681" s="1"/>
      <c r="B681" s="1"/>
      <c r="C681" s="1"/>
      <c r="D681" s="1"/>
      <c r="E681" s="1"/>
      <c r="F681" s="1"/>
      <c r="G681" s="1"/>
      <c r="H681" s="1"/>
      <c r="I681" s="1"/>
      <c r="J681" s="1"/>
      <c r="K681" s="1"/>
      <c r="L681" s="1"/>
      <c r="M681" s="1"/>
      <c r="N681" s="1"/>
      <c r="O681" s="1"/>
      <c r="P681" s="1"/>
      <c r="Q681" s="1"/>
      <c r="R681" s="1"/>
      <c r="S681" s="1"/>
      <c r="T681" s="1"/>
    </row>
    <row r="682" spans="1:20" ht="15.75" customHeight="1" x14ac:dyDescent="0.25">
      <c r="A682" s="1"/>
      <c r="B682" s="1"/>
      <c r="C682" s="1"/>
      <c r="D682" s="1"/>
      <c r="E682" s="1"/>
      <c r="F682" s="1"/>
      <c r="G682" s="1"/>
      <c r="H682" s="1"/>
      <c r="I682" s="1"/>
      <c r="J682" s="1"/>
      <c r="K682" s="1"/>
      <c r="L682" s="1"/>
      <c r="M682" s="1"/>
      <c r="N682" s="1"/>
      <c r="O682" s="1"/>
      <c r="P682" s="1"/>
      <c r="Q682" s="1"/>
      <c r="R682" s="1"/>
      <c r="S682" s="1"/>
      <c r="T682" s="1"/>
    </row>
    <row r="683" spans="1:20" ht="15.75" customHeight="1" x14ac:dyDescent="0.25">
      <c r="A683" s="1"/>
      <c r="B683" s="1"/>
      <c r="C683" s="1"/>
      <c r="D683" s="1"/>
      <c r="E683" s="1"/>
      <c r="F683" s="1"/>
      <c r="G683" s="1"/>
      <c r="H683" s="1"/>
      <c r="I683" s="1"/>
      <c r="J683" s="1"/>
      <c r="K683" s="1"/>
      <c r="L683" s="1"/>
      <c r="M683" s="1"/>
      <c r="N683" s="1"/>
      <c r="O683" s="1"/>
      <c r="P683" s="1"/>
      <c r="Q683" s="1"/>
      <c r="R683" s="1"/>
      <c r="S683" s="1"/>
      <c r="T683" s="1"/>
    </row>
    <row r="684" spans="1:20" ht="15.75" customHeight="1" x14ac:dyDescent="0.25">
      <c r="A684" s="1"/>
      <c r="B684" s="1"/>
      <c r="C684" s="1"/>
      <c r="D684" s="1"/>
      <c r="E684" s="1"/>
      <c r="F684" s="1"/>
      <c r="G684" s="1"/>
      <c r="H684" s="1"/>
      <c r="I684" s="1"/>
      <c r="J684" s="1"/>
      <c r="K684" s="1"/>
      <c r="L684" s="1"/>
      <c r="M684" s="1"/>
      <c r="N684" s="1"/>
      <c r="O684" s="1"/>
      <c r="P684" s="1"/>
      <c r="Q684" s="1"/>
      <c r="R684" s="1"/>
      <c r="S684" s="1"/>
      <c r="T684" s="1"/>
    </row>
    <row r="685" spans="1:20" ht="15.75" customHeight="1" x14ac:dyDescent="0.25">
      <c r="A685" s="1"/>
      <c r="B685" s="1"/>
      <c r="C685" s="1"/>
      <c r="D685" s="1"/>
      <c r="E685" s="1"/>
      <c r="F685" s="1"/>
      <c r="G685" s="1"/>
      <c r="H685" s="1"/>
      <c r="I685" s="1"/>
      <c r="J685" s="1"/>
      <c r="K685" s="1"/>
      <c r="L685" s="1"/>
      <c r="M685" s="1"/>
      <c r="N685" s="1"/>
      <c r="O685" s="1"/>
      <c r="P685" s="1"/>
      <c r="Q685" s="1"/>
      <c r="R685" s="1"/>
      <c r="S685" s="1"/>
      <c r="T685" s="1"/>
    </row>
    <row r="686" spans="1:20" ht="15.75" customHeight="1" x14ac:dyDescent="0.25">
      <c r="A686" s="1"/>
      <c r="B686" s="1"/>
      <c r="C686" s="1"/>
      <c r="D686" s="1"/>
      <c r="E686" s="1"/>
      <c r="F686" s="1"/>
      <c r="G686" s="1"/>
      <c r="H686" s="1"/>
      <c r="I686" s="1"/>
      <c r="J686" s="1"/>
      <c r="K686" s="1"/>
      <c r="L686" s="1"/>
      <c r="M686" s="1"/>
      <c r="N686" s="1"/>
      <c r="O686" s="1"/>
      <c r="P686" s="1"/>
      <c r="Q686" s="1"/>
      <c r="R686" s="1"/>
      <c r="S686" s="1"/>
      <c r="T686" s="1"/>
    </row>
    <row r="687" spans="1:20" ht="15.75" customHeight="1" x14ac:dyDescent="0.25">
      <c r="A687" s="1"/>
      <c r="B687" s="1"/>
      <c r="C687" s="1"/>
      <c r="D687" s="1"/>
      <c r="E687" s="1"/>
      <c r="F687" s="1"/>
      <c r="G687" s="1"/>
      <c r="H687" s="1"/>
      <c r="I687" s="1"/>
      <c r="J687" s="1"/>
      <c r="K687" s="1"/>
      <c r="L687" s="1"/>
      <c r="M687" s="1"/>
      <c r="N687" s="1"/>
      <c r="O687" s="1"/>
      <c r="P687" s="1"/>
      <c r="Q687" s="1"/>
      <c r="R687" s="1"/>
      <c r="S687" s="1"/>
      <c r="T687" s="1"/>
    </row>
    <row r="688" spans="1:20" ht="15.75" customHeight="1" x14ac:dyDescent="0.25">
      <c r="A688" s="1"/>
      <c r="B688" s="1"/>
      <c r="C688" s="1"/>
      <c r="D688" s="1"/>
      <c r="E688" s="1"/>
      <c r="F688" s="1"/>
      <c r="G688" s="1"/>
      <c r="H688" s="1"/>
      <c r="I688" s="1"/>
      <c r="J688" s="1"/>
      <c r="K688" s="1"/>
      <c r="L688" s="1"/>
      <c r="M688" s="1"/>
      <c r="N688" s="1"/>
      <c r="O688" s="1"/>
      <c r="P688" s="1"/>
      <c r="Q688" s="1"/>
      <c r="R688" s="1"/>
      <c r="S688" s="1"/>
      <c r="T688" s="1"/>
    </row>
    <row r="689" spans="1:20" ht="15.75" customHeight="1" x14ac:dyDescent="0.25">
      <c r="A689" s="1"/>
      <c r="B689" s="1"/>
      <c r="C689" s="1"/>
      <c r="D689" s="1"/>
      <c r="E689" s="1"/>
      <c r="F689" s="1"/>
      <c r="G689" s="1"/>
      <c r="H689" s="1"/>
      <c r="I689" s="1"/>
      <c r="J689" s="1"/>
      <c r="K689" s="1"/>
      <c r="L689" s="1"/>
      <c r="M689" s="1"/>
      <c r="N689" s="1"/>
      <c r="O689" s="1"/>
      <c r="P689" s="1"/>
      <c r="Q689" s="1"/>
      <c r="R689" s="1"/>
      <c r="S689" s="1"/>
      <c r="T689" s="1"/>
    </row>
    <row r="690" spans="1:20" ht="15.75" customHeight="1" x14ac:dyDescent="0.25">
      <c r="A690" s="1"/>
      <c r="B690" s="1"/>
      <c r="C690" s="1"/>
      <c r="D690" s="1"/>
      <c r="E690" s="1"/>
      <c r="F690" s="1"/>
      <c r="G690" s="1"/>
      <c r="H690" s="1"/>
      <c r="I690" s="1"/>
      <c r="J690" s="1"/>
      <c r="K690" s="1"/>
      <c r="L690" s="1"/>
      <c r="M690" s="1"/>
      <c r="N690" s="1"/>
      <c r="O690" s="1"/>
      <c r="P690" s="1"/>
      <c r="Q690" s="1"/>
      <c r="R690" s="1"/>
      <c r="S690" s="1"/>
      <c r="T690" s="1"/>
    </row>
    <row r="691" spans="1:20" ht="15.75" customHeight="1" x14ac:dyDescent="0.25">
      <c r="A691" s="1"/>
      <c r="B691" s="1"/>
      <c r="C691" s="1"/>
      <c r="D691" s="1"/>
      <c r="E691" s="1"/>
      <c r="F691" s="1"/>
      <c r="G691" s="1"/>
      <c r="H691" s="1"/>
      <c r="I691" s="1"/>
      <c r="J691" s="1"/>
      <c r="K691" s="1"/>
      <c r="L691" s="1"/>
      <c r="M691" s="1"/>
      <c r="N691" s="1"/>
      <c r="O691" s="1"/>
      <c r="P691" s="1"/>
      <c r="Q691" s="1"/>
      <c r="R691" s="1"/>
      <c r="S691" s="1"/>
      <c r="T691" s="1"/>
    </row>
    <row r="692" spans="1:20" ht="15.75" customHeight="1" x14ac:dyDescent="0.25">
      <c r="A692" s="1"/>
      <c r="B692" s="1"/>
      <c r="C692" s="1"/>
      <c r="D692" s="1"/>
      <c r="E692" s="1"/>
      <c r="F692" s="1"/>
      <c r="G692" s="1"/>
      <c r="H692" s="1"/>
      <c r="I692" s="1"/>
      <c r="J692" s="1"/>
      <c r="K692" s="1"/>
      <c r="L692" s="1"/>
      <c r="M692" s="1"/>
      <c r="N692" s="1"/>
      <c r="O692" s="1"/>
      <c r="P692" s="1"/>
      <c r="Q692" s="1"/>
      <c r="R692" s="1"/>
      <c r="S692" s="1"/>
      <c r="T692" s="1"/>
    </row>
    <row r="693" spans="1:20" ht="15.75" customHeight="1" x14ac:dyDescent="0.25">
      <c r="A693" s="1"/>
      <c r="B693" s="1"/>
      <c r="C693" s="1"/>
      <c r="D693" s="1"/>
      <c r="E693" s="1"/>
      <c r="F693" s="1"/>
      <c r="G693" s="1"/>
      <c r="H693" s="1"/>
      <c r="I693" s="1"/>
      <c r="J693" s="1"/>
      <c r="K693" s="1"/>
      <c r="L693" s="1"/>
      <c r="M693" s="1"/>
      <c r="N693" s="1"/>
      <c r="O693" s="1"/>
      <c r="P693" s="1"/>
      <c r="Q693" s="1"/>
      <c r="R693" s="1"/>
      <c r="S693" s="1"/>
      <c r="T693" s="1"/>
    </row>
    <row r="694" spans="1:20" ht="15.75" customHeight="1" x14ac:dyDescent="0.25">
      <c r="A694" s="1"/>
      <c r="B694" s="1"/>
      <c r="C694" s="1"/>
      <c r="D694" s="1"/>
      <c r="E694" s="1"/>
      <c r="F694" s="1"/>
      <c r="G694" s="1"/>
      <c r="H694" s="1"/>
      <c r="I694" s="1"/>
      <c r="J694" s="1"/>
      <c r="K694" s="1"/>
      <c r="L694" s="1"/>
      <c r="M694" s="1"/>
      <c r="N694" s="1"/>
      <c r="O694" s="1"/>
      <c r="P694" s="1"/>
      <c r="Q694" s="1"/>
      <c r="R694" s="1"/>
      <c r="S694" s="1"/>
      <c r="T694" s="1"/>
    </row>
    <row r="695" spans="1:20" ht="15.75" customHeight="1" x14ac:dyDescent="0.25">
      <c r="A695" s="1"/>
      <c r="B695" s="1"/>
      <c r="C695" s="1"/>
      <c r="D695" s="1"/>
      <c r="E695" s="1"/>
      <c r="F695" s="1"/>
      <c r="G695" s="1"/>
      <c r="H695" s="1"/>
      <c r="I695" s="1"/>
      <c r="J695" s="1"/>
      <c r="K695" s="1"/>
      <c r="L695" s="1"/>
      <c r="M695" s="1"/>
      <c r="N695" s="1"/>
      <c r="O695" s="1"/>
      <c r="P695" s="1"/>
      <c r="Q695" s="1"/>
      <c r="R695" s="1"/>
      <c r="S695" s="1"/>
      <c r="T695" s="1"/>
    </row>
    <row r="696" spans="1:20" ht="15.75" customHeight="1" x14ac:dyDescent="0.25">
      <c r="A696" s="1"/>
      <c r="B696" s="1"/>
      <c r="C696" s="1"/>
      <c r="D696" s="1"/>
      <c r="E696" s="1"/>
      <c r="F696" s="1"/>
      <c r="G696" s="1"/>
      <c r="H696" s="1"/>
      <c r="I696" s="1"/>
      <c r="J696" s="1"/>
      <c r="K696" s="1"/>
      <c r="L696" s="1"/>
      <c r="M696" s="1"/>
      <c r="N696" s="1"/>
      <c r="O696" s="1"/>
      <c r="P696" s="1"/>
      <c r="Q696" s="1"/>
      <c r="R696" s="1"/>
      <c r="S696" s="1"/>
      <c r="T696" s="1"/>
    </row>
    <row r="697" spans="1:20" ht="15.75" customHeight="1" x14ac:dyDescent="0.25">
      <c r="A697" s="1"/>
      <c r="B697" s="1"/>
      <c r="C697" s="1"/>
      <c r="D697" s="1"/>
      <c r="E697" s="1"/>
      <c r="F697" s="1"/>
      <c r="G697" s="1"/>
      <c r="H697" s="1"/>
      <c r="I697" s="1"/>
      <c r="J697" s="1"/>
      <c r="K697" s="1"/>
      <c r="L697" s="1"/>
      <c r="M697" s="1"/>
      <c r="N697" s="1"/>
      <c r="O697" s="1"/>
      <c r="P697" s="1"/>
      <c r="Q697" s="1"/>
      <c r="R697" s="1"/>
      <c r="S697" s="1"/>
      <c r="T697" s="1"/>
    </row>
    <row r="698" spans="1:20" ht="15.75" customHeight="1" x14ac:dyDescent="0.25">
      <c r="A698" s="1"/>
      <c r="B698" s="1"/>
      <c r="C698" s="1"/>
      <c r="D698" s="1"/>
      <c r="E698" s="1"/>
      <c r="F698" s="1"/>
      <c r="G698" s="1"/>
      <c r="H698" s="1"/>
      <c r="I698" s="1"/>
      <c r="J698" s="1"/>
      <c r="K698" s="1"/>
      <c r="L698" s="1"/>
      <c r="M698" s="1"/>
      <c r="N698" s="1"/>
      <c r="O698" s="1"/>
      <c r="P698" s="1"/>
      <c r="Q698" s="1"/>
      <c r="R698" s="1"/>
      <c r="S698" s="1"/>
      <c r="T698" s="1"/>
    </row>
    <row r="699" spans="1:20" ht="15.75" customHeight="1" x14ac:dyDescent="0.25">
      <c r="A699" s="1"/>
      <c r="B699" s="1"/>
      <c r="C699" s="1"/>
      <c r="D699" s="1"/>
      <c r="E699" s="1"/>
      <c r="F699" s="1"/>
      <c r="G699" s="1"/>
      <c r="H699" s="1"/>
      <c r="I699" s="1"/>
      <c r="J699" s="1"/>
      <c r="K699" s="1"/>
      <c r="L699" s="1"/>
      <c r="M699" s="1"/>
      <c r="N699" s="1"/>
      <c r="O699" s="1"/>
      <c r="P699" s="1"/>
      <c r="Q699" s="1"/>
      <c r="R699" s="1"/>
      <c r="S699" s="1"/>
      <c r="T699" s="1"/>
    </row>
    <row r="700" spans="1:20" ht="15.75" customHeight="1" x14ac:dyDescent="0.25">
      <c r="A700" s="1"/>
      <c r="B700" s="1"/>
      <c r="C700" s="1"/>
      <c r="D700" s="1"/>
      <c r="E700" s="1"/>
      <c r="F700" s="1"/>
      <c r="G700" s="1"/>
      <c r="H700" s="1"/>
      <c r="I700" s="1"/>
      <c r="J700" s="1"/>
      <c r="K700" s="1"/>
      <c r="L700" s="1"/>
      <c r="M700" s="1"/>
      <c r="N700" s="1"/>
      <c r="O700" s="1"/>
      <c r="P700" s="1"/>
      <c r="Q700" s="1"/>
      <c r="R700" s="1"/>
      <c r="S700" s="1"/>
      <c r="T700" s="1"/>
    </row>
    <row r="701" spans="1:20" ht="15.75" customHeight="1" x14ac:dyDescent="0.25">
      <c r="A701" s="1"/>
      <c r="B701" s="1"/>
      <c r="C701" s="1"/>
      <c r="D701" s="1"/>
      <c r="E701" s="1"/>
      <c r="F701" s="1"/>
      <c r="G701" s="1"/>
      <c r="H701" s="1"/>
      <c r="I701" s="1"/>
      <c r="J701" s="1"/>
      <c r="K701" s="1"/>
      <c r="L701" s="1"/>
      <c r="M701" s="1"/>
      <c r="N701" s="1"/>
      <c r="O701" s="1"/>
      <c r="P701" s="1"/>
      <c r="Q701" s="1"/>
      <c r="R701" s="1"/>
      <c r="S701" s="1"/>
      <c r="T701" s="1"/>
    </row>
    <row r="702" spans="1:20" ht="15.75" customHeight="1" x14ac:dyDescent="0.25">
      <c r="A702" s="1"/>
      <c r="B702" s="1"/>
      <c r="C702" s="1"/>
      <c r="D702" s="1"/>
      <c r="E702" s="1"/>
      <c r="F702" s="1"/>
      <c r="G702" s="1"/>
      <c r="H702" s="1"/>
      <c r="I702" s="1"/>
      <c r="J702" s="1"/>
      <c r="K702" s="1"/>
      <c r="L702" s="1"/>
      <c r="M702" s="1"/>
      <c r="N702" s="1"/>
      <c r="O702" s="1"/>
      <c r="P702" s="1"/>
      <c r="Q702" s="1"/>
      <c r="R702" s="1"/>
      <c r="S702" s="1"/>
      <c r="T702" s="1"/>
    </row>
    <row r="703" spans="1:20" ht="15.75" customHeight="1" x14ac:dyDescent="0.25">
      <c r="A703" s="1"/>
      <c r="B703" s="1"/>
      <c r="C703" s="1"/>
      <c r="D703" s="1"/>
      <c r="E703" s="1"/>
      <c r="F703" s="1"/>
      <c r="G703" s="1"/>
      <c r="H703" s="1"/>
      <c r="I703" s="1"/>
      <c r="J703" s="1"/>
      <c r="K703" s="1"/>
      <c r="L703" s="1"/>
      <c r="M703" s="1"/>
      <c r="N703" s="1"/>
      <c r="O703" s="1"/>
      <c r="P703" s="1"/>
      <c r="Q703" s="1"/>
      <c r="R703" s="1"/>
      <c r="S703" s="1"/>
      <c r="T703" s="1"/>
    </row>
    <row r="704" spans="1:20" ht="15.75" customHeight="1" x14ac:dyDescent="0.25">
      <c r="A704" s="1"/>
      <c r="B704" s="1"/>
      <c r="C704" s="1"/>
      <c r="D704" s="1"/>
      <c r="E704" s="1"/>
      <c r="F704" s="1"/>
      <c r="G704" s="1"/>
      <c r="H704" s="1"/>
      <c r="I704" s="1"/>
      <c r="J704" s="1"/>
      <c r="K704" s="1"/>
      <c r="L704" s="1"/>
      <c r="M704" s="1"/>
      <c r="N704" s="1"/>
      <c r="O704" s="1"/>
      <c r="P704" s="1"/>
      <c r="Q704" s="1"/>
      <c r="R704" s="1"/>
      <c r="S704" s="1"/>
      <c r="T704" s="1"/>
    </row>
    <row r="705" spans="1:20" ht="15.75" customHeight="1" x14ac:dyDescent="0.25">
      <c r="A705" s="1"/>
      <c r="B705" s="1"/>
      <c r="C705" s="1"/>
      <c r="D705" s="1"/>
      <c r="E705" s="1"/>
      <c r="F705" s="1"/>
      <c r="G705" s="1"/>
      <c r="H705" s="1"/>
      <c r="I705" s="1"/>
      <c r="J705" s="1"/>
      <c r="K705" s="1"/>
      <c r="L705" s="1"/>
      <c r="M705" s="1"/>
      <c r="N705" s="1"/>
      <c r="O705" s="1"/>
      <c r="P705" s="1"/>
      <c r="Q705" s="1"/>
      <c r="R705" s="1"/>
      <c r="S705" s="1"/>
      <c r="T705" s="1"/>
    </row>
    <row r="706" spans="1:20" ht="15.75" customHeight="1" x14ac:dyDescent="0.25">
      <c r="A706" s="1"/>
      <c r="B706" s="1"/>
      <c r="C706" s="1"/>
      <c r="D706" s="1"/>
      <c r="E706" s="1"/>
      <c r="F706" s="1"/>
      <c r="G706" s="1"/>
      <c r="H706" s="1"/>
      <c r="I706" s="1"/>
      <c r="J706" s="1"/>
      <c r="K706" s="1"/>
      <c r="L706" s="1"/>
      <c r="M706" s="1"/>
      <c r="N706" s="1"/>
      <c r="O706" s="1"/>
      <c r="P706" s="1"/>
      <c r="Q706" s="1"/>
      <c r="R706" s="1"/>
      <c r="S706" s="1"/>
      <c r="T706" s="1"/>
    </row>
    <row r="707" spans="1:20" ht="15.75" customHeight="1" x14ac:dyDescent="0.25">
      <c r="A707" s="1"/>
      <c r="B707" s="1"/>
      <c r="C707" s="1"/>
      <c r="D707" s="1"/>
      <c r="E707" s="1"/>
      <c r="F707" s="1"/>
      <c r="G707" s="1"/>
      <c r="H707" s="1"/>
      <c r="I707" s="1"/>
      <c r="J707" s="1"/>
      <c r="K707" s="1"/>
      <c r="L707" s="1"/>
      <c r="M707" s="1"/>
      <c r="N707" s="1"/>
      <c r="O707" s="1"/>
      <c r="P707" s="1"/>
      <c r="Q707" s="1"/>
      <c r="R707" s="1"/>
      <c r="S707" s="1"/>
      <c r="T707" s="1"/>
    </row>
    <row r="708" spans="1:20" ht="15.75" customHeight="1" x14ac:dyDescent="0.25">
      <c r="A708" s="1"/>
      <c r="B708" s="1"/>
      <c r="C708" s="1"/>
      <c r="D708" s="1"/>
      <c r="E708" s="1"/>
      <c r="F708" s="1"/>
      <c r="G708" s="1"/>
      <c r="H708" s="1"/>
      <c r="I708" s="1"/>
      <c r="J708" s="1"/>
      <c r="K708" s="1"/>
      <c r="L708" s="1"/>
      <c r="M708" s="1"/>
      <c r="N708" s="1"/>
      <c r="O708" s="1"/>
      <c r="P708" s="1"/>
      <c r="Q708" s="1"/>
      <c r="R708" s="1"/>
      <c r="S708" s="1"/>
      <c r="T708" s="1"/>
    </row>
    <row r="709" spans="1:20" ht="15.75" customHeight="1" x14ac:dyDescent="0.25">
      <c r="A709" s="1"/>
      <c r="B709" s="1"/>
      <c r="C709" s="1"/>
      <c r="D709" s="1"/>
      <c r="E709" s="1"/>
      <c r="F709" s="1"/>
      <c r="G709" s="1"/>
      <c r="H709" s="1"/>
      <c r="I709" s="1"/>
      <c r="J709" s="1"/>
      <c r="K709" s="1"/>
      <c r="L709" s="1"/>
      <c r="M709" s="1"/>
      <c r="N709" s="1"/>
      <c r="O709" s="1"/>
      <c r="P709" s="1"/>
      <c r="Q709" s="1"/>
      <c r="R709" s="1"/>
      <c r="S709" s="1"/>
      <c r="T709" s="1"/>
    </row>
    <row r="710" spans="1:20" ht="15.75" customHeight="1" x14ac:dyDescent="0.25">
      <c r="A710" s="1"/>
      <c r="B710" s="1"/>
      <c r="C710" s="1"/>
      <c r="D710" s="1"/>
      <c r="E710" s="1"/>
      <c r="F710" s="1"/>
      <c r="G710" s="1"/>
      <c r="H710" s="1"/>
      <c r="I710" s="1"/>
      <c r="J710" s="1"/>
      <c r="K710" s="1"/>
      <c r="L710" s="1"/>
      <c r="M710" s="1"/>
      <c r="N710" s="1"/>
      <c r="O710" s="1"/>
      <c r="P710" s="1"/>
      <c r="Q710" s="1"/>
      <c r="R710" s="1"/>
      <c r="S710" s="1"/>
      <c r="T710" s="1"/>
    </row>
    <row r="711" spans="1:20" ht="15.75" customHeight="1" x14ac:dyDescent="0.25">
      <c r="A711" s="1"/>
      <c r="B711" s="1"/>
      <c r="C711" s="1"/>
      <c r="D711" s="1"/>
      <c r="E711" s="1"/>
      <c r="F711" s="1"/>
      <c r="G711" s="1"/>
      <c r="H711" s="1"/>
      <c r="I711" s="1"/>
      <c r="J711" s="1"/>
      <c r="K711" s="1"/>
      <c r="L711" s="1"/>
      <c r="M711" s="1"/>
      <c r="N711" s="1"/>
      <c r="O711" s="1"/>
      <c r="P711" s="1"/>
      <c r="Q711" s="1"/>
      <c r="R711" s="1"/>
      <c r="S711" s="1"/>
      <c r="T711" s="1"/>
    </row>
    <row r="712" spans="1:20" ht="15.75" customHeight="1" x14ac:dyDescent="0.25">
      <c r="A712" s="1"/>
      <c r="B712" s="1"/>
      <c r="C712" s="1"/>
      <c r="D712" s="1"/>
      <c r="E712" s="1"/>
      <c r="F712" s="1"/>
      <c r="G712" s="1"/>
      <c r="H712" s="1"/>
      <c r="I712" s="1"/>
      <c r="J712" s="1"/>
      <c r="K712" s="1"/>
      <c r="L712" s="1"/>
      <c r="M712" s="1"/>
      <c r="N712" s="1"/>
      <c r="O712" s="1"/>
      <c r="P712" s="1"/>
      <c r="Q712" s="1"/>
      <c r="R712" s="1"/>
      <c r="S712" s="1"/>
      <c r="T712" s="1"/>
    </row>
    <row r="713" spans="1:20" ht="15.75" customHeight="1" x14ac:dyDescent="0.25">
      <c r="A713" s="1"/>
      <c r="B713" s="1"/>
      <c r="C713" s="1"/>
      <c r="D713" s="1"/>
      <c r="E713" s="1"/>
      <c r="F713" s="1"/>
      <c r="G713" s="1"/>
      <c r="H713" s="1"/>
      <c r="I713" s="1"/>
      <c r="J713" s="1"/>
      <c r="K713" s="1"/>
      <c r="L713" s="1"/>
      <c r="M713" s="1"/>
      <c r="N713" s="1"/>
      <c r="O713" s="1"/>
      <c r="P713" s="1"/>
      <c r="Q713" s="1"/>
      <c r="R713" s="1"/>
      <c r="S713" s="1"/>
      <c r="T713" s="1"/>
    </row>
    <row r="714" spans="1:20" ht="15.75" customHeight="1" x14ac:dyDescent="0.25">
      <c r="A714" s="1"/>
      <c r="B714" s="1"/>
      <c r="C714" s="1"/>
      <c r="D714" s="1"/>
      <c r="E714" s="1"/>
      <c r="F714" s="1"/>
      <c r="G714" s="1"/>
      <c r="H714" s="1"/>
      <c r="I714" s="1"/>
      <c r="J714" s="1"/>
      <c r="K714" s="1"/>
      <c r="L714" s="1"/>
      <c r="M714" s="1"/>
      <c r="N714" s="1"/>
      <c r="O714" s="1"/>
      <c r="P714" s="1"/>
      <c r="Q714" s="1"/>
      <c r="R714" s="1"/>
      <c r="S714" s="1"/>
      <c r="T714" s="1"/>
    </row>
    <row r="715" spans="1:20" ht="15.75" customHeight="1" x14ac:dyDescent="0.25">
      <c r="A715" s="1"/>
      <c r="B715" s="1"/>
      <c r="C715" s="1"/>
      <c r="D715" s="1"/>
      <c r="E715" s="1"/>
      <c r="F715" s="1"/>
      <c r="G715" s="1"/>
      <c r="H715" s="1"/>
      <c r="I715" s="1"/>
      <c r="J715" s="1"/>
      <c r="K715" s="1"/>
      <c r="L715" s="1"/>
      <c r="M715" s="1"/>
      <c r="N715" s="1"/>
      <c r="O715" s="1"/>
      <c r="P715" s="1"/>
      <c r="Q715" s="1"/>
      <c r="R715" s="1"/>
      <c r="S715" s="1"/>
      <c r="T715" s="1"/>
    </row>
    <row r="716" spans="1:20" ht="15.75" customHeight="1" x14ac:dyDescent="0.25">
      <c r="A716" s="1"/>
      <c r="B716" s="1"/>
      <c r="C716" s="1"/>
      <c r="D716" s="1"/>
      <c r="E716" s="1"/>
      <c r="F716" s="1"/>
      <c r="G716" s="1"/>
      <c r="H716" s="1"/>
      <c r="I716" s="1"/>
      <c r="J716" s="1"/>
      <c r="K716" s="1"/>
      <c r="L716" s="1"/>
      <c r="M716" s="1"/>
      <c r="N716" s="1"/>
      <c r="O716" s="1"/>
      <c r="P716" s="1"/>
      <c r="Q716" s="1"/>
      <c r="R716" s="1"/>
      <c r="S716" s="1"/>
      <c r="T716" s="1"/>
    </row>
    <row r="717" spans="1:20" ht="15.75" customHeight="1" x14ac:dyDescent="0.25">
      <c r="A717" s="1"/>
      <c r="B717" s="1"/>
      <c r="C717" s="1"/>
      <c r="D717" s="1"/>
      <c r="E717" s="1"/>
      <c r="F717" s="1"/>
      <c r="G717" s="1"/>
      <c r="H717" s="1"/>
      <c r="I717" s="1"/>
      <c r="J717" s="1"/>
      <c r="K717" s="1"/>
      <c r="L717" s="1"/>
      <c r="M717" s="1"/>
      <c r="N717" s="1"/>
      <c r="O717" s="1"/>
      <c r="P717" s="1"/>
      <c r="Q717" s="1"/>
      <c r="R717" s="1"/>
      <c r="S717" s="1"/>
      <c r="T717" s="1"/>
    </row>
    <row r="718" spans="1:20" ht="15.75" customHeight="1" x14ac:dyDescent="0.25">
      <c r="A718" s="1"/>
      <c r="B718" s="1"/>
      <c r="C718" s="1"/>
      <c r="D718" s="1"/>
      <c r="E718" s="1"/>
      <c r="F718" s="1"/>
      <c r="G718" s="1"/>
      <c r="H718" s="1"/>
      <c r="I718" s="1"/>
      <c r="J718" s="1"/>
      <c r="K718" s="1"/>
      <c r="L718" s="1"/>
      <c r="M718" s="1"/>
      <c r="N718" s="1"/>
      <c r="O718" s="1"/>
      <c r="P718" s="1"/>
      <c r="Q718" s="1"/>
      <c r="R718" s="1"/>
      <c r="S718" s="1"/>
      <c r="T718" s="1"/>
    </row>
    <row r="719" spans="1:20" ht="15.75" customHeight="1" x14ac:dyDescent="0.25">
      <c r="A719" s="1"/>
      <c r="B719" s="1"/>
      <c r="C719" s="1"/>
      <c r="D719" s="1"/>
      <c r="E719" s="1"/>
      <c r="F719" s="1"/>
      <c r="G719" s="1"/>
      <c r="H719" s="1"/>
      <c r="I719" s="1"/>
      <c r="J719" s="1"/>
      <c r="K719" s="1"/>
      <c r="L719" s="1"/>
      <c r="M719" s="1"/>
      <c r="N719" s="1"/>
      <c r="O719" s="1"/>
      <c r="P719" s="1"/>
      <c r="Q719" s="1"/>
      <c r="R719" s="1"/>
      <c r="S719" s="1"/>
      <c r="T719" s="1"/>
    </row>
    <row r="720" spans="1:20" ht="15.75" customHeight="1" x14ac:dyDescent="0.25">
      <c r="A720" s="1"/>
      <c r="B720" s="1"/>
      <c r="C720" s="1"/>
      <c r="D720" s="1"/>
      <c r="E720" s="1"/>
      <c r="F720" s="1"/>
      <c r="G720" s="1"/>
      <c r="H720" s="1"/>
      <c r="I720" s="1"/>
      <c r="J720" s="1"/>
      <c r="K720" s="1"/>
      <c r="L720" s="1"/>
      <c r="M720" s="1"/>
      <c r="N720" s="1"/>
      <c r="O720" s="1"/>
      <c r="P720" s="1"/>
      <c r="Q720" s="1"/>
      <c r="R720" s="1"/>
      <c r="S720" s="1"/>
      <c r="T720" s="1"/>
    </row>
    <row r="721" spans="1:20" ht="15.75" customHeight="1" x14ac:dyDescent="0.25">
      <c r="A721" s="1"/>
      <c r="B721" s="1"/>
      <c r="C721" s="1"/>
      <c r="D721" s="1"/>
      <c r="E721" s="1"/>
      <c r="F721" s="1"/>
      <c r="G721" s="1"/>
      <c r="H721" s="1"/>
      <c r="I721" s="1"/>
      <c r="J721" s="1"/>
      <c r="K721" s="1"/>
      <c r="L721" s="1"/>
      <c r="M721" s="1"/>
      <c r="N721" s="1"/>
      <c r="O721" s="1"/>
      <c r="P721" s="1"/>
      <c r="Q721" s="1"/>
      <c r="R721" s="1"/>
      <c r="S721" s="1"/>
      <c r="T721" s="1"/>
    </row>
    <row r="722" spans="1:20" ht="15.75" customHeight="1" x14ac:dyDescent="0.25">
      <c r="A722" s="1"/>
      <c r="B722" s="1"/>
      <c r="C722" s="1"/>
      <c r="D722" s="1"/>
      <c r="E722" s="1"/>
      <c r="F722" s="1"/>
      <c r="G722" s="1"/>
      <c r="H722" s="1"/>
      <c r="I722" s="1"/>
      <c r="J722" s="1"/>
      <c r="K722" s="1"/>
      <c r="L722" s="1"/>
      <c r="M722" s="1"/>
      <c r="N722" s="1"/>
      <c r="O722" s="1"/>
      <c r="P722" s="1"/>
      <c r="Q722" s="1"/>
      <c r="R722" s="1"/>
      <c r="S722" s="1"/>
      <c r="T722" s="1"/>
    </row>
    <row r="723" spans="1:20" ht="15.75" customHeight="1" x14ac:dyDescent="0.25">
      <c r="A723" s="1"/>
      <c r="B723" s="1"/>
      <c r="C723" s="1"/>
      <c r="D723" s="1"/>
      <c r="E723" s="1"/>
      <c r="F723" s="1"/>
      <c r="G723" s="1"/>
      <c r="H723" s="1"/>
      <c r="I723" s="1"/>
      <c r="J723" s="1"/>
      <c r="K723" s="1"/>
      <c r="L723" s="1"/>
      <c r="M723" s="1"/>
      <c r="N723" s="1"/>
      <c r="O723" s="1"/>
      <c r="P723" s="1"/>
      <c r="Q723" s="1"/>
      <c r="R723" s="1"/>
      <c r="S723" s="1"/>
      <c r="T723" s="1"/>
    </row>
    <row r="724" spans="1:20" ht="15.75" customHeight="1" x14ac:dyDescent="0.25">
      <c r="A724" s="1"/>
      <c r="B724" s="1"/>
      <c r="C724" s="1"/>
      <c r="D724" s="1"/>
      <c r="E724" s="1"/>
      <c r="F724" s="1"/>
      <c r="G724" s="1"/>
      <c r="H724" s="1"/>
      <c r="I724" s="1"/>
      <c r="J724" s="1"/>
      <c r="K724" s="1"/>
      <c r="L724" s="1"/>
      <c r="M724" s="1"/>
      <c r="N724" s="1"/>
      <c r="O724" s="1"/>
      <c r="P724" s="1"/>
      <c r="Q724" s="1"/>
      <c r="R724" s="1"/>
      <c r="S724" s="1"/>
      <c r="T724" s="1"/>
    </row>
    <row r="725" spans="1:20" ht="15.75" customHeight="1" x14ac:dyDescent="0.25">
      <c r="A725" s="1"/>
      <c r="B725" s="1"/>
      <c r="C725" s="1"/>
      <c r="D725" s="1"/>
      <c r="E725" s="1"/>
      <c r="F725" s="1"/>
      <c r="G725" s="1"/>
      <c r="H725" s="1"/>
      <c r="I725" s="1"/>
      <c r="J725" s="1"/>
      <c r="K725" s="1"/>
      <c r="L725" s="1"/>
      <c r="M725" s="1"/>
      <c r="N725" s="1"/>
      <c r="O725" s="1"/>
      <c r="P725" s="1"/>
      <c r="Q725" s="1"/>
      <c r="R725" s="1"/>
      <c r="S725" s="1"/>
      <c r="T725" s="1"/>
    </row>
    <row r="726" spans="1:20" ht="15.75" customHeight="1" x14ac:dyDescent="0.25">
      <c r="A726" s="1"/>
      <c r="B726" s="1"/>
      <c r="C726" s="1"/>
      <c r="D726" s="1"/>
      <c r="E726" s="1"/>
      <c r="F726" s="1"/>
      <c r="G726" s="1"/>
      <c r="H726" s="1"/>
      <c r="I726" s="1"/>
      <c r="J726" s="1"/>
      <c r="K726" s="1"/>
      <c r="L726" s="1"/>
      <c r="M726" s="1"/>
      <c r="N726" s="1"/>
      <c r="O726" s="1"/>
      <c r="P726" s="1"/>
      <c r="Q726" s="1"/>
      <c r="R726" s="1"/>
      <c r="S726" s="1"/>
      <c r="T726" s="1"/>
    </row>
    <row r="727" spans="1:20" ht="15.75" customHeight="1" x14ac:dyDescent="0.25">
      <c r="A727" s="1"/>
      <c r="B727" s="1"/>
      <c r="C727" s="1"/>
      <c r="D727" s="1"/>
      <c r="E727" s="1"/>
      <c r="F727" s="1"/>
      <c r="G727" s="1"/>
      <c r="H727" s="1"/>
      <c r="I727" s="1"/>
      <c r="J727" s="1"/>
      <c r="K727" s="1"/>
      <c r="L727" s="1"/>
      <c r="M727" s="1"/>
      <c r="N727" s="1"/>
      <c r="O727" s="1"/>
      <c r="P727" s="1"/>
      <c r="Q727" s="1"/>
      <c r="R727" s="1"/>
      <c r="S727" s="1"/>
      <c r="T727" s="1"/>
    </row>
    <row r="728" spans="1:20" ht="15.75" customHeight="1" x14ac:dyDescent="0.25">
      <c r="A728" s="1"/>
      <c r="B728" s="1"/>
      <c r="C728" s="1"/>
      <c r="D728" s="1"/>
      <c r="E728" s="1"/>
      <c r="F728" s="1"/>
      <c r="G728" s="1"/>
      <c r="H728" s="1"/>
      <c r="I728" s="1"/>
      <c r="J728" s="1"/>
      <c r="K728" s="1"/>
      <c r="L728" s="1"/>
      <c r="M728" s="1"/>
      <c r="N728" s="1"/>
      <c r="O728" s="1"/>
      <c r="P728" s="1"/>
      <c r="Q728" s="1"/>
      <c r="R728" s="1"/>
      <c r="S728" s="1"/>
      <c r="T728" s="1"/>
    </row>
    <row r="729" spans="1:20" ht="15.75" customHeight="1" x14ac:dyDescent="0.25">
      <c r="A729" s="1"/>
      <c r="B729" s="1"/>
      <c r="C729" s="1"/>
      <c r="D729" s="1"/>
      <c r="E729" s="1"/>
      <c r="F729" s="1"/>
      <c r="G729" s="1"/>
      <c r="H729" s="1"/>
      <c r="I729" s="1"/>
      <c r="J729" s="1"/>
      <c r="K729" s="1"/>
      <c r="L729" s="1"/>
      <c r="M729" s="1"/>
      <c r="N729" s="1"/>
      <c r="O729" s="1"/>
      <c r="P729" s="1"/>
      <c r="Q729" s="1"/>
      <c r="R729" s="1"/>
      <c r="S729" s="1"/>
      <c r="T729" s="1"/>
    </row>
    <row r="730" spans="1:20" ht="15.75" customHeight="1" x14ac:dyDescent="0.25">
      <c r="A730" s="1"/>
      <c r="B730" s="1"/>
      <c r="C730" s="1"/>
      <c r="D730" s="1"/>
      <c r="E730" s="1"/>
      <c r="F730" s="1"/>
      <c r="G730" s="1"/>
      <c r="H730" s="1"/>
      <c r="I730" s="1"/>
      <c r="J730" s="1"/>
      <c r="K730" s="1"/>
      <c r="L730" s="1"/>
      <c r="M730" s="1"/>
      <c r="N730" s="1"/>
      <c r="O730" s="1"/>
      <c r="P730" s="1"/>
      <c r="Q730" s="1"/>
      <c r="R730" s="1"/>
      <c r="S730" s="1"/>
      <c r="T730" s="1"/>
    </row>
    <row r="731" spans="1:20" ht="15.75" customHeight="1" x14ac:dyDescent="0.25">
      <c r="A731" s="1"/>
      <c r="B731" s="1"/>
      <c r="C731" s="1"/>
      <c r="D731" s="1"/>
      <c r="E731" s="1"/>
      <c r="F731" s="1"/>
      <c r="G731" s="1"/>
      <c r="H731" s="1"/>
      <c r="I731" s="1"/>
      <c r="J731" s="1"/>
      <c r="K731" s="1"/>
      <c r="L731" s="1"/>
      <c r="M731" s="1"/>
      <c r="N731" s="1"/>
      <c r="O731" s="1"/>
      <c r="P731" s="1"/>
      <c r="Q731" s="1"/>
      <c r="R731" s="1"/>
      <c r="S731" s="1"/>
      <c r="T731" s="1"/>
    </row>
    <row r="732" spans="1:20" ht="15.75" customHeight="1" x14ac:dyDescent="0.25">
      <c r="A732" s="1"/>
      <c r="B732" s="1"/>
      <c r="C732" s="1"/>
      <c r="D732" s="1"/>
      <c r="E732" s="1"/>
      <c r="F732" s="1"/>
      <c r="G732" s="1"/>
      <c r="H732" s="1"/>
      <c r="I732" s="1"/>
      <c r="J732" s="1"/>
      <c r="K732" s="1"/>
      <c r="L732" s="1"/>
      <c r="M732" s="1"/>
      <c r="N732" s="1"/>
      <c r="O732" s="1"/>
      <c r="P732" s="1"/>
      <c r="Q732" s="1"/>
      <c r="R732" s="1"/>
      <c r="S732" s="1"/>
      <c r="T732" s="1"/>
    </row>
    <row r="733" spans="1:20" ht="15.75" customHeight="1" x14ac:dyDescent="0.25">
      <c r="A733" s="1"/>
      <c r="B733" s="1"/>
      <c r="C733" s="1"/>
      <c r="D733" s="1"/>
      <c r="E733" s="1"/>
      <c r="F733" s="1"/>
      <c r="G733" s="1"/>
      <c r="H733" s="1"/>
      <c r="I733" s="1"/>
      <c r="J733" s="1"/>
      <c r="K733" s="1"/>
      <c r="L733" s="1"/>
      <c r="M733" s="1"/>
      <c r="N733" s="1"/>
      <c r="O733" s="1"/>
      <c r="P733" s="1"/>
      <c r="Q733" s="1"/>
      <c r="R733" s="1"/>
      <c r="S733" s="1"/>
      <c r="T733" s="1"/>
    </row>
    <row r="734" spans="1:20" ht="15.75" customHeight="1" x14ac:dyDescent="0.25">
      <c r="A734" s="1"/>
      <c r="B734" s="1"/>
      <c r="C734" s="1"/>
      <c r="D734" s="1"/>
      <c r="E734" s="1"/>
      <c r="F734" s="1"/>
      <c r="G734" s="1"/>
      <c r="H734" s="1"/>
      <c r="I734" s="1"/>
      <c r="J734" s="1"/>
      <c r="K734" s="1"/>
      <c r="L734" s="1"/>
      <c r="M734" s="1"/>
      <c r="N734" s="1"/>
      <c r="O734" s="1"/>
      <c r="P734" s="1"/>
      <c r="Q734" s="1"/>
      <c r="R734" s="1"/>
      <c r="S734" s="1"/>
      <c r="T734" s="1"/>
    </row>
    <row r="735" spans="1:20" ht="15.75" customHeight="1" x14ac:dyDescent="0.25">
      <c r="A735" s="1"/>
      <c r="B735" s="1"/>
      <c r="C735" s="1"/>
      <c r="D735" s="1"/>
      <c r="E735" s="1"/>
      <c r="F735" s="1"/>
      <c r="G735" s="1"/>
      <c r="H735" s="1"/>
      <c r="I735" s="1"/>
      <c r="J735" s="1"/>
      <c r="K735" s="1"/>
      <c r="L735" s="1"/>
      <c r="M735" s="1"/>
      <c r="N735" s="1"/>
      <c r="O735" s="1"/>
      <c r="P735" s="1"/>
      <c r="Q735" s="1"/>
      <c r="R735" s="1"/>
      <c r="S735" s="1"/>
      <c r="T735" s="1"/>
    </row>
    <row r="736" spans="1:20" ht="15.75" customHeight="1" x14ac:dyDescent="0.25">
      <c r="A736" s="1"/>
      <c r="B736" s="1"/>
      <c r="C736" s="1"/>
      <c r="D736" s="1"/>
      <c r="E736" s="1"/>
      <c r="F736" s="1"/>
      <c r="G736" s="1"/>
      <c r="H736" s="1"/>
      <c r="I736" s="1"/>
      <c r="J736" s="1"/>
      <c r="K736" s="1"/>
      <c r="L736" s="1"/>
      <c r="M736" s="1"/>
      <c r="N736" s="1"/>
      <c r="O736" s="1"/>
      <c r="P736" s="1"/>
      <c r="Q736" s="1"/>
      <c r="R736" s="1"/>
      <c r="S736" s="1"/>
      <c r="T736" s="1"/>
    </row>
    <row r="737" spans="1:20" ht="15.75" customHeight="1" x14ac:dyDescent="0.25">
      <c r="A737" s="1"/>
      <c r="B737" s="1"/>
      <c r="C737" s="1"/>
      <c r="D737" s="1"/>
      <c r="E737" s="1"/>
      <c r="F737" s="1"/>
      <c r="G737" s="1"/>
      <c r="H737" s="1"/>
      <c r="I737" s="1"/>
      <c r="J737" s="1"/>
      <c r="K737" s="1"/>
      <c r="L737" s="1"/>
      <c r="M737" s="1"/>
      <c r="N737" s="1"/>
      <c r="O737" s="1"/>
      <c r="P737" s="1"/>
      <c r="Q737" s="1"/>
      <c r="R737" s="1"/>
      <c r="S737" s="1"/>
      <c r="T737" s="1"/>
    </row>
    <row r="738" spans="1:20" ht="15.75" customHeight="1" x14ac:dyDescent="0.25">
      <c r="A738" s="1"/>
      <c r="B738" s="1"/>
      <c r="C738" s="1"/>
      <c r="D738" s="1"/>
      <c r="E738" s="1"/>
      <c r="F738" s="1"/>
      <c r="G738" s="1"/>
      <c r="H738" s="1"/>
      <c r="I738" s="1"/>
      <c r="J738" s="1"/>
      <c r="K738" s="1"/>
      <c r="L738" s="1"/>
      <c r="M738" s="1"/>
      <c r="N738" s="1"/>
      <c r="O738" s="1"/>
      <c r="P738" s="1"/>
      <c r="Q738" s="1"/>
      <c r="R738" s="1"/>
      <c r="S738" s="1"/>
      <c r="T738" s="1"/>
    </row>
    <row r="739" spans="1:20" ht="15.75" customHeight="1" x14ac:dyDescent="0.25">
      <c r="A739" s="1"/>
      <c r="B739" s="1"/>
      <c r="C739" s="1"/>
      <c r="D739" s="1"/>
      <c r="E739" s="1"/>
      <c r="F739" s="1"/>
      <c r="G739" s="1"/>
      <c r="H739" s="1"/>
      <c r="I739" s="1"/>
      <c r="J739" s="1"/>
      <c r="K739" s="1"/>
      <c r="L739" s="1"/>
      <c r="M739" s="1"/>
      <c r="N739" s="1"/>
      <c r="O739" s="1"/>
      <c r="P739" s="1"/>
      <c r="Q739" s="1"/>
      <c r="R739" s="1"/>
      <c r="S739" s="1"/>
      <c r="T739" s="1"/>
    </row>
    <row r="740" spans="1:20" ht="15.75" customHeight="1" x14ac:dyDescent="0.25">
      <c r="A740" s="1"/>
      <c r="B740" s="1"/>
      <c r="C740" s="1"/>
      <c r="D740" s="1"/>
      <c r="E740" s="1"/>
      <c r="F740" s="1"/>
      <c r="G740" s="1"/>
      <c r="H740" s="1"/>
      <c r="I740" s="1"/>
      <c r="J740" s="1"/>
      <c r="K740" s="1"/>
      <c r="L740" s="1"/>
      <c r="M740" s="1"/>
      <c r="N740" s="1"/>
      <c r="O740" s="1"/>
      <c r="P740" s="1"/>
      <c r="Q740" s="1"/>
      <c r="R740" s="1"/>
      <c r="S740" s="1"/>
      <c r="T740" s="1"/>
    </row>
    <row r="741" spans="1:20" ht="15.75" customHeight="1" x14ac:dyDescent="0.25">
      <c r="A741" s="1"/>
      <c r="B741" s="1"/>
      <c r="C741" s="1"/>
      <c r="D741" s="1"/>
      <c r="E741" s="1"/>
      <c r="F741" s="1"/>
      <c r="G741" s="1"/>
      <c r="H741" s="1"/>
      <c r="I741" s="1"/>
      <c r="J741" s="1"/>
      <c r="K741" s="1"/>
      <c r="L741" s="1"/>
      <c r="M741" s="1"/>
      <c r="N741" s="1"/>
      <c r="O741" s="1"/>
      <c r="P741" s="1"/>
      <c r="Q741" s="1"/>
      <c r="R741" s="1"/>
      <c r="S741" s="1"/>
      <c r="T741" s="1"/>
    </row>
    <row r="742" spans="1:20" ht="15.75" customHeight="1" x14ac:dyDescent="0.25">
      <c r="A742" s="1"/>
      <c r="B742" s="1"/>
      <c r="C742" s="1"/>
      <c r="D742" s="1"/>
      <c r="E742" s="1"/>
      <c r="F742" s="1"/>
      <c r="G742" s="1"/>
      <c r="H742" s="1"/>
      <c r="I742" s="1"/>
      <c r="J742" s="1"/>
      <c r="K742" s="1"/>
      <c r="L742" s="1"/>
      <c r="M742" s="1"/>
      <c r="N742" s="1"/>
      <c r="O742" s="1"/>
      <c r="P742" s="1"/>
      <c r="Q742" s="1"/>
      <c r="R742" s="1"/>
      <c r="S742" s="1"/>
      <c r="T742" s="1"/>
    </row>
    <row r="743" spans="1:20" ht="15.75" customHeight="1" x14ac:dyDescent="0.25">
      <c r="A743" s="1"/>
      <c r="B743" s="1"/>
      <c r="C743" s="1"/>
      <c r="D743" s="1"/>
      <c r="E743" s="1"/>
      <c r="F743" s="1"/>
      <c r="G743" s="1"/>
      <c r="H743" s="1"/>
      <c r="I743" s="1"/>
      <c r="J743" s="1"/>
      <c r="K743" s="1"/>
      <c r="L743" s="1"/>
      <c r="M743" s="1"/>
      <c r="N743" s="1"/>
      <c r="O743" s="1"/>
      <c r="P743" s="1"/>
      <c r="Q743" s="1"/>
      <c r="R743" s="1"/>
      <c r="S743" s="1"/>
      <c r="T743" s="1"/>
    </row>
    <row r="744" spans="1:20" ht="15.75" customHeight="1" x14ac:dyDescent="0.25">
      <c r="A744" s="1"/>
      <c r="B744" s="1"/>
      <c r="C744" s="1"/>
      <c r="D744" s="1"/>
      <c r="E744" s="1"/>
      <c r="F744" s="1"/>
      <c r="G744" s="1"/>
      <c r="H744" s="1"/>
      <c r="I744" s="1"/>
      <c r="J744" s="1"/>
      <c r="K744" s="1"/>
      <c r="L744" s="1"/>
      <c r="M744" s="1"/>
      <c r="N744" s="1"/>
      <c r="O744" s="1"/>
      <c r="P744" s="1"/>
      <c r="Q744" s="1"/>
      <c r="R744" s="1"/>
      <c r="S744" s="1"/>
      <c r="T744" s="1"/>
    </row>
    <row r="745" spans="1:20" ht="15.75" customHeight="1" x14ac:dyDescent="0.25">
      <c r="A745" s="1"/>
      <c r="B745" s="1"/>
      <c r="C745" s="1"/>
      <c r="D745" s="1"/>
      <c r="E745" s="1"/>
      <c r="F745" s="1"/>
      <c r="G745" s="1"/>
      <c r="H745" s="1"/>
      <c r="I745" s="1"/>
      <c r="J745" s="1"/>
      <c r="K745" s="1"/>
      <c r="L745" s="1"/>
      <c r="M745" s="1"/>
      <c r="N745" s="1"/>
      <c r="O745" s="1"/>
      <c r="P745" s="1"/>
      <c r="Q745" s="1"/>
      <c r="R745" s="1"/>
      <c r="S745" s="1"/>
      <c r="T745" s="1"/>
    </row>
    <row r="746" spans="1:20" ht="15.75" customHeight="1" x14ac:dyDescent="0.25">
      <c r="A746" s="1"/>
      <c r="B746" s="1"/>
      <c r="C746" s="1"/>
      <c r="D746" s="1"/>
      <c r="E746" s="1"/>
      <c r="F746" s="1"/>
      <c r="G746" s="1"/>
      <c r="H746" s="1"/>
      <c r="I746" s="1"/>
      <c r="J746" s="1"/>
      <c r="K746" s="1"/>
      <c r="L746" s="1"/>
      <c r="M746" s="1"/>
      <c r="N746" s="1"/>
      <c r="O746" s="1"/>
      <c r="P746" s="1"/>
      <c r="Q746" s="1"/>
      <c r="R746" s="1"/>
      <c r="S746" s="1"/>
      <c r="T746" s="1"/>
    </row>
    <row r="747" spans="1:20" ht="15.75" customHeight="1" x14ac:dyDescent="0.25">
      <c r="A747" s="1"/>
      <c r="B747" s="1"/>
      <c r="C747" s="1"/>
      <c r="D747" s="1"/>
      <c r="E747" s="1"/>
      <c r="F747" s="1"/>
      <c r="G747" s="1"/>
      <c r="H747" s="1"/>
      <c r="I747" s="1"/>
      <c r="J747" s="1"/>
      <c r="K747" s="1"/>
      <c r="L747" s="1"/>
      <c r="M747" s="1"/>
      <c r="N747" s="1"/>
      <c r="O747" s="1"/>
      <c r="P747" s="1"/>
      <c r="Q747" s="1"/>
      <c r="R747" s="1"/>
      <c r="S747" s="1"/>
      <c r="T747" s="1"/>
    </row>
    <row r="748" spans="1:20" ht="15.75" customHeight="1" x14ac:dyDescent="0.25">
      <c r="A748" s="1"/>
      <c r="B748" s="1"/>
      <c r="C748" s="1"/>
      <c r="D748" s="1"/>
      <c r="E748" s="1"/>
      <c r="F748" s="1"/>
      <c r="G748" s="1"/>
      <c r="H748" s="1"/>
      <c r="I748" s="1"/>
      <c r="J748" s="1"/>
      <c r="K748" s="1"/>
      <c r="L748" s="1"/>
      <c r="M748" s="1"/>
      <c r="N748" s="1"/>
      <c r="O748" s="1"/>
      <c r="P748" s="1"/>
      <c r="Q748" s="1"/>
      <c r="R748" s="1"/>
      <c r="S748" s="1"/>
      <c r="T748" s="1"/>
    </row>
    <row r="749" spans="1:20" ht="15.75" customHeight="1" x14ac:dyDescent="0.25">
      <c r="A749" s="1"/>
      <c r="B749" s="1"/>
      <c r="C749" s="1"/>
      <c r="D749" s="1"/>
      <c r="E749" s="1"/>
      <c r="F749" s="1"/>
      <c r="G749" s="1"/>
      <c r="H749" s="1"/>
      <c r="I749" s="1"/>
      <c r="J749" s="1"/>
      <c r="K749" s="1"/>
      <c r="L749" s="1"/>
      <c r="M749" s="1"/>
      <c r="N749" s="1"/>
      <c r="O749" s="1"/>
      <c r="P749" s="1"/>
      <c r="Q749" s="1"/>
      <c r="R749" s="1"/>
      <c r="S749" s="1"/>
      <c r="T749" s="1"/>
    </row>
    <row r="750" spans="1:20" ht="15.75" customHeight="1" x14ac:dyDescent="0.25">
      <c r="A750" s="1"/>
      <c r="B750" s="1"/>
      <c r="C750" s="1"/>
      <c r="D750" s="1"/>
      <c r="E750" s="1"/>
      <c r="F750" s="1"/>
      <c r="G750" s="1"/>
      <c r="H750" s="1"/>
      <c r="I750" s="1"/>
      <c r="J750" s="1"/>
      <c r="K750" s="1"/>
      <c r="L750" s="1"/>
      <c r="M750" s="1"/>
      <c r="N750" s="1"/>
      <c r="O750" s="1"/>
      <c r="P750" s="1"/>
      <c r="Q750" s="1"/>
      <c r="R750" s="1"/>
      <c r="S750" s="1"/>
      <c r="T750" s="1"/>
    </row>
    <row r="751" spans="1:20" ht="15.75" customHeight="1" x14ac:dyDescent="0.25">
      <c r="A751" s="1"/>
      <c r="B751" s="1"/>
      <c r="C751" s="1"/>
      <c r="D751" s="1"/>
      <c r="E751" s="1"/>
      <c r="F751" s="1"/>
      <c r="G751" s="1"/>
      <c r="H751" s="1"/>
      <c r="I751" s="1"/>
      <c r="J751" s="1"/>
      <c r="K751" s="1"/>
      <c r="L751" s="1"/>
      <c r="M751" s="1"/>
      <c r="N751" s="1"/>
      <c r="O751" s="1"/>
      <c r="P751" s="1"/>
      <c r="Q751" s="1"/>
      <c r="R751" s="1"/>
      <c r="S751" s="1"/>
      <c r="T751" s="1"/>
    </row>
    <row r="752" spans="1:20" ht="15.75" customHeight="1" x14ac:dyDescent="0.25">
      <c r="A752" s="1"/>
      <c r="B752" s="1"/>
      <c r="C752" s="1"/>
      <c r="D752" s="1"/>
      <c r="E752" s="1"/>
      <c r="F752" s="1"/>
      <c r="G752" s="1"/>
      <c r="H752" s="1"/>
      <c r="I752" s="1"/>
      <c r="J752" s="1"/>
      <c r="K752" s="1"/>
      <c r="L752" s="1"/>
      <c r="M752" s="1"/>
      <c r="N752" s="1"/>
      <c r="O752" s="1"/>
      <c r="P752" s="1"/>
      <c r="Q752" s="1"/>
      <c r="R752" s="1"/>
      <c r="S752" s="1"/>
      <c r="T752" s="1"/>
    </row>
    <row r="753" spans="1:20" ht="15.75" customHeight="1" x14ac:dyDescent="0.25">
      <c r="A753" s="1"/>
      <c r="B753" s="1"/>
      <c r="C753" s="1"/>
      <c r="D753" s="1"/>
      <c r="E753" s="1"/>
      <c r="F753" s="1"/>
      <c r="G753" s="1"/>
      <c r="H753" s="1"/>
      <c r="I753" s="1"/>
      <c r="J753" s="1"/>
      <c r="K753" s="1"/>
      <c r="L753" s="1"/>
      <c r="M753" s="1"/>
      <c r="N753" s="1"/>
      <c r="O753" s="1"/>
      <c r="P753" s="1"/>
      <c r="Q753" s="1"/>
      <c r="R753" s="1"/>
      <c r="S753" s="1"/>
      <c r="T753" s="1"/>
    </row>
    <row r="754" spans="1:20" ht="15.75" customHeight="1" x14ac:dyDescent="0.25">
      <c r="A754" s="1"/>
      <c r="B754" s="1"/>
      <c r="C754" s="1"/>
      <c r="D754" s="1"/>
      <c r="E754" s="1"/>
      <c r="F754" s="1"/>
      <c r="G754" s="1"/>
      <c r="H754" s="1"/>
      <c r="I754" s="1"/>
      <c r="J754" s="1"/>
      <c r="K754" s="1"/>
      <c r="L754" s="1"/>
      <c r="M754" s="1"/>
      <c r="N754" s="1"/>
      <c r="O754" s="1"/>
      <c r="P754" s="1"/>
      <c r="Q754" s="1"/>
      <c r="R754" s="1"/>
      <c r="S754" s="1"/>
      <c r="T754" s="1"/>
    </row>
    <row r="755" spans="1:20" ht="15.75" customHeight="1" x14ac:dyDescent="0.25">
      <c r="A755" s="1"/>
      <c r="B755" s="1"/>
      <c r="C755" s="1"/>
      <c r="D755" s="1"/>
      <c r="E755" s="1"/>
      <c r="F755" s="1"/>
      <c r="G755" s="1"/>
      <c r="H755" s="1"/>
      <c r="I755" s="1"/>
      <c r="J755" s="1"/>
      <c r="K755" s="1"/>
      <c r="L755" s="1"/>
      <c r="M755" s="1"/>
      <c r="N755" s="1"/>
      <c r="O755" s="1"/>
      <c r="P755" s="1"/>
      <c r="Q755" s="1"/>
      <c r="R755" s="1"/>
      <c r="S755" s="1"/>
      <c r="T755" s="1"/>
    </row>
    <row r="756" spans="1:20" ht="15.75" customHeight="1" x14ac:dyDescent="0.25">
      <c r="A756" s="1"/>
      <c r="B756" s="1"/>
      <c r="C756" s="1"/>
      <c r="D756" s="1"/>
      <c r="E756" s="1"/>
      <c r="F756" s="1"/>
      <c r="G756" s="1"/>
      <c r="H756" s="1"/>
      <c r="I756" s="1"/>
      <c r="J756" s="1"/>
      <c r="K756" s="1"/>
      <c r="L756" s="1"/>
      <c r="M756" s="1"/>
      <c r="N756" s="1"/>
      <c r="O756" s="1"/>
      <c r="P756" s="1"/>
      <c r="Q756" s="1"/>
      <c r="R756" s="1"/>
      <c r="S756" s="1"/>
      <c r="T756" s="1"/>
    </row>
    <row r="757" spans="1:20" ht="15.75" customHeight="1" x14ac:dyDescent="0.25">
      <c r="A757" s="1"/>
      <c r="B757" s="1"/>
      <c r="C757" s="1"/>
      <c r="D757" s="1"/>
      <c r="E757" s="1"/>
      <c r="F757" s="1"/>
      <c r="G757" s="1"/>
      <c r="H757" s="1"/>
      <c r="I757" s="1"/>
      <c r="J757" s="1"/>
      <c r="K757" s="1"/>
      <c r="L757" s="1"/>
      <c r="M757" s="1"/>
      <c r="N757" s="1"/>
      <c r="O757" s="1"/>
      <c r="P757" s="1"/>
      <c r="Q757" s="1"/>
      <c r="R757" s="1"/>
      <c r="S757" s="1"/>
      <c r="T757" s="1"/>
    </row>
    <row r="758" spans="1:20" ht="15.75" customHeight="1" x14ac:dyDescent="0.25">
      <c r="A758" s="1"/>
      <c r="B758" s="1"/>
      <c r="C758" s="1"/>
      <c r="D758" s="1"/>
      <c r="E758" s="1"/>
      <c r="F758" s="1"/>
      <c r="G758" s="1"/>
      <c r="H758" s="1"/>
      <c r="I758" s="1"/>
      <c r="J758" s="1"/>
      <c r="K758" s="1"/>
      <c r="L758" s="1"/>
      <c r="M758" s="1"/>
      <c r="N758" s="1"/>
      <c r="O758" s="1"/>
      <c r="P758" s="1"/>
      <c r="Q758" s="1"/>
      <c r="R758" s="1"/>
      <c r="S758" s="1"/>
      <c r="T758" s="1"/>
    </row>
    <row r="759" spans="1:20" ht="15.75" customHeight="1" x14ac:dyDescent="0.25">
      <c r="A759" s="1"/>
      <c r="B759" s="1"/>
      <c r="C759" s="1"/>
      <c r="D759" s="1"/>
      <c r="E759" s="1"/>
      <c r="F759" s="1"/>
      <c r="G759" s="1"/>
      <c r="H759" s="1"/>
      <c r="I759" s="1"/>
      <c r="J759" s="1"/>
      <c r="K759" s="1"/>
      <c r="L759" s="1"/>
      <c r="M759" s="1"/>
      <c r="N759" s="1"/>
      <c r="O759" s="1"/>
      <c r="P759" s="1"/>
      <c r="Q759" s="1"/>
      <c r="R759" s="1"/>
      <c r="S759" s="1"/>
      <c r="T759" s="1"/>
    </row>
    <row r="760" spans="1:20" ht="15.75" customHeight="1" x14ac:dyDescent="0.25">
      <c r="A760" s="1"/>
      <c r="B760" s="1"/>
      <c r="C760" s="1"/>
      <c r="D760" s="1"/>
      <c r="E760" s="1"/>
      <c r="F760" s="1"/>
      <c r="G760" s="1"/>
      <c r="H760" s="1"/>
      <c r="I760" s="1"/>
      <c r="J760" s="1"/>
      <c r="K760" s="1"/>
      <c r="L760" s="1"/>
      <c r="M760" s="1"/>
      <c r="N760" s="1"/>
      <c r="O760" s="1"/>
      <c r="P760" s="1"/>
      <c r="Q760" s="1"/>
      <c r="R760" s="1"/>
      <c r="S760" s="1"/>
      <c r="T760" s="1"/>
    </row>
    <row r="761" spans="1:20" ht="15.75" customHeight="1" x14ac:dyDescent="0.25">
      <c r="A761" s="1"/>
      <c r="B761" s="1"/>
      <c r="C761" s="1"/>
      <c r="D761" s="1"/>
      <c r="E761" s="1"/>
      <c r="F761" s="1"/>
      <c r="G761" s="1"/>
      <c r="H761" s="1"/>
      <c r="I761" s="1"/>
      <c r="J761" s="1"/>
      <c r="K761" s="1"/>
      <c r="L761" s="1"/>
      <c r="M761" s="1"/>
      <c r="N761" s="1"/>
      <c r="O761" s="1"/>
      <c r="P761" s="1"/>
      <c r="Q761" s="1"/>
      <c r="R761" s="1"/>
      <c r="S761" s="1"/>
      <c r="T761" s="1"/>
    </row>
    <row r="762" spans="1:20" ht="15.75" customHeight="1" x14ac:dyDescent="0.25">
      <c r="A762" s="1"/>
      <c r="B762" s="1"/>
      <c r="C762" s="1"/>
      <c r="D762" s="1"/>
      <c r="E762" s="1"/>
      <c r="F762" s="1"/>
      <c r="G762" s="1"/>
      <c r="H762" s="1"/>
      <c r="I762" s="1"/>
      <c r="J762" s="1"/>
      <c r="K762" s="1"/>
      <c r="L762" s="1"/>
      <c r="M762" s="1"/>
      <c r="N762" s="1"/>
      <c r="O762" s="1"/>
      <c r="P762" s="1"/>
      <c r="Q762" s="1"/>
      <c r="R762" s="1"/>
      <c r="S762" s="1"/>
      <c r="T762" s="1"/>
    </row>
    <row r="763" spans="1:20" ht="15.75" customHeight="1" x14ac:dyDescent="0.25">
      <c r="A763" s="1"/>
      <c r="B763" s="1"/>
      <c r="C763" s="1"/>
      <c r="D763" s="1"/>
      <c r="E763" s="1"/>
      <c r="F763" s="1"/>
      <c r="G763" s="1"/>
      <c r="H763" s="1"/>
      <c r="I763" s="1"/>
      <c r="J763" s="1"/>
      <c r="K763" s="1"/>
      <c r="L763" s="1"/>
      <c r="M763" s="1"/>
      <c r="N763" s="1"/>
      <c r="O763" s="1"/>
      <c r="P763" s="1"/>
      <c r="Q763" s="1"/>
      <c r="R763" s="1"/>
      <c r="S763" s="1"/>
      <c r="T763" s="1"/>
    </row>
    <row r="764" spans="1:20" ht="15.75" customHeight="1" x14ac:dyDescent="0.25">
      <c r="A764" s="1"/>
      <c r="B764" s="1"/>
      <c r="C764" s="1"/>
      <c r="D764" s="1"/>
      <c r="E764" s="1"/>
      <c r="F764" s="1"/>
      <c r="G764" s="1"/>
      <c r="H764" s="1"/>
      <c r="I764" s="1"/>
      <c r="J764" s="1"/>
      <c r="K764" s="1"/>
      <c r="L764" s="1"/>
      <c r="M764" s="1"/>
      <c r="N764" s="1"/>
      <c r="O764" s="1"/>
      <c r="P764" s="1"/>
      <c r="Q764" s="1"/>
      <c r="R764" s="1"/>
      <c r="S764" s="1"/>
      <c r="T764" s="1"/>
    </row>
    <row r="765" spans="1:20" ht="15.75" customHeight="1" x14ac:dyDescent="0.25">
      <c r="A765" s="1"/>
      <c r="B765" s="1"/>
      <c r="C765" s="1"/>
      <c r="D765" s="1"/>
      <c r="E765" s="1"/>
      <c r="F765" s="1"/>
      <c r="G765" s="1"/>
      <c r="H765" s="1"/>
      <c r="I765" s="1"/>
      <c r="J765" s="1"/>
      <c r="K765" s="1"/>
      <c r="L765" s="1"/>
      <c r="M765" s="1"/>
      <c r="N765" s="1"/>
      <c r="O765" s="1"/>
      <c r="P765" s="1"/>
      <c r="Q765" s="1"/>
      <c r="R765" s="1"/>
      <c r="S765" s="1"/>
      <c r="T765" s="1"/>
    </row>
    <row r="766" spans="1:20" ht="15.75" customHeight="1" x14ac:dyDescent="0.25">
      <c r="A766" s="1"/>
      <c r="B766" s="1"/>
      <c r="C766" s="1"/>
      <c r="D766" s="1"/>
      <c r="E766" s="1"/>
      <c r="F766" s="1"/>
      <c r="G766" s="1"/>
      <c r="H766" s="1"/>
      <c r="I766" s="1"/>
      <c r="J766" s="1"/>
      <c r="K766" s="1"/>
      <c r="L766" s="1"/>
      <c r="M766" s="1"/>
      <c r="N766" s="1"/>
      <c r="O766" s="1"/>
      <c r="P766" s="1"/>
      <c r="Q766" s="1"/>
      <c r="R766" s="1"/>
      <c r="S766" s="1"/>
      <c r="T766" s="1"/>
    </row>
    <row r="767" spans="1:20" ht="15.75" customHeight="1" x14ac:dyDescent="0.25">
      <c r="A767" s="1"/>
      <c r="B767" s="1"/>
      <c r="C767" s="1"/>
      <c r="D767" s="1"/>
      <c r="E767" s="1"/>
      <c r="F767" s="1"/>
      <c r="G767" s="1"/>
      <c r="H767" s="1"/>
      <c r="I767" s="1"/>
      <c r="J767" s="1"/>
      <c r="K767" s="1"/>
      <c r="L767" s="1"/>
      <c r="M767" s="1"/>
      <c r="N767" s="1"/>
      <c r="O767" s="1"/>
      <c r="P767" s="1"/>
      <c r="Q767" s="1"/>
      <c r="R767" s="1"/>
      <c r="S767" s="1"/>
      <c r="T767" s="1"/>
    </row>
    <row r="768" spans="1:20" ht="15.75" customHeight="1" x14ac:dyDescent="0.25">
      <c r="A768" s="1"/>
      <c r="B768" s="1"/>
      <c r="C768" s="1"/>
      <c r="D768" s="1"/>
      <c r="E768" s="1"/>
      <c r="F768" s="1"/>
      <c r="G768" s="1"/>
      <c r="H768" s="1"/>
      <c r="I768" s="1"/>
      <c r="J768" s="1"/>
      <c r="K768" s="1"/>
      <c r="L768" s="1"/>
      <c r="M768" s="1"/>
      <c r="N768" s="1"/>
      <c r="O768" s="1"/>
      <c r="P768" s="1"/>
      <c r="Q768" s="1"/>
      <c r="R768" s="1"/>
      <c r="S768" s="1"/>
      <c r="T768" s="1"/>
    </row>
    <row r="769" spans="1:20" ht="15.75" customHeight="1" x14ac:dyDescent="0.25">
      <c r="A769" s="1"/>
      <c r="B769" s="1"/>
      <c r="C769" s="1"/>
      <c r="D769" s="1"/>
      <c r="E769" s="1"/>
      <c r="F769" s="1"/>
      <c r="G769" s="1"/>
      <c r="H769" s="1"/>
      <c r="I769" s="1"/>
      <c r="J769" s="1"/>
      <c r="K769" s="1"/>
      <c r="L769" s="1"/>
      <c r="M769" s="1"/>
      <c r="N769" s="1"/>
      <c r="O769" s="1"/>
      <c r="P769" s="1"/>
      <c r="Q769" s="1"/>
      <c r="R769" s="1"/>
      <c r="S769" s="1"/>
      <c r="T769" s="1"/>
    </row>
    <row r="770" spans="1:20" ht="15.75" customHeight="1" x14ac:dyDescent="0.25">
      <c r="A770" s="1"/>
      <c r="B770" s="1"/>
      <c r="C770" s="1"/>
      <c r="D770" s="1"/>
      <c r="E770" s="1"/>
      <c r="F770" s="1"/>
      <c r="G770" s="1"/>
      <c r="H770" s="1"/>
      <c r="I770" s="1"/>
      <c r="J770" s="1"/>
      <c r="K770" s="1"/>
      <c r="L770" s="1"/>
      <c r="M770" s="1"/>
      <c r="N770" s="1"/>
      <c r="O770" s="1"/>
      <c r="P770" s="1"/>
      <c r="Q770" s="1"/>
      <c r="R770" s="1"/>
      <c r="S770" s="1"/>
      <c r="T770" s="1"/>
    </row>
    <row r="771" spans="1:20" ht="15.75" customHeight="1" x14ac:dyDescent="0.25">
      <c r="A771" s="1"/>
      <c r="B771" s="1"/>
      <c r="C771" s="1"/>
      <c r="D771" s="1"/>
      <c r="E771" s="1"/>
      <c r="F771" s="1"/>
      <c r="G771" s="1"/>
      <c r="H771" s="1"/>
      <c r="I771" s="1"/>
      <c r="J771" s="1"/>
      <c r="K771" s="1"/>
      <c r="L771" s="1"/>
      <c r="M771" s="1"/>
      <c r="N771" s="1"/>
      <c r="O771" s="1"/>
      <c r="P771" s="1"/>
      <c r="Q771" s="1"/>
      <c r="R771" s="1"/>
      <c r="S771" s="1"/>
      <c r="T771" s="1"/>
    </row>
    <row r="772" spans="1:20" ht="15.75" customHeight="1" x14ac:dyDescent="0.25">
      <c r="A772" s="1"/>
      <c r="B772" s="1"/>
      <c r="C772" s="1"/>
      <c r="D772" s="1"/>
      <c r="E772" s="1"/>
      <c r="F772" s="1"/>
      <c r="G772" s="1"/>
      <c r="H772" s="1"/>
      <c r="I772" s="1"/>
      <c r="J772" s="1"/>
      <c r="K772" s="1"/>
      <c r="L772" s="1"/>
      <c r="M772" s="1"/>
      <c r="N772" s="1"/>
      <c r="O772" s="1"/>
      <c r="P772" s="1"/>
      <c r="Q772" s="1"/>
      <c r="R772" s="1"/>
      <c r="S772" s="1"/>
      <c r="T772" s="1"/>
    </row>
    <row r="773" spans="1:20" ht="15.75" customHeight="1" x14ac:dyDescent="0.25">
      <c r="A773" s="1"/>
      <c r="B773" s="1"/>
      <c r="C773" s="1"/>
      <c r="D773" s="1"/>
      <c r="E773" s="1"/>
      <c r="F773" s="1"/>
      <c r="G773" s="1"/>
      <c r="H773" s="1"/>
      <c r="I773" s="1"/>
      <c r="J773" s="1"/>
      <c r="K773" s="1"/>
      <c r="L773" s="1"/>
      <c r="M773" s="1"/>
      <c r="N773" s="1"/>
      <c r="O773" s="1"/>
      <c r="P773" s="1"/>
      <c r="Q773" s="1"/>
      <c r="R773" s="1"/>
      <c r="S773" s="1"/>
      <c r="T773" s="1"/>
    </row>
    <row r="774" spans="1:20" ht="15.75" customHeight="1" x14ac:dyDescent="0.25">
      <c r="A774" s="1"/>
      <c r="B774" s="1"/>
      <c r="C774" s="1"/>
      <c r="D774" s="1"/>
      <c r="E774" s="1"/>
      <c r="F774" s="1"/>
      <c r="G774" s="1"/>
      <c r="H774" s="1"/>
      <c r="I774" s="1"/>
      <c r="J774" s="1"/>
      <c r="K774" s="1"/>
      <c r="L774" s="1"/>
      <c r="M774" s="1"/>
      <c r="N774" s="1"/>
      <c r="O774" s="1"/>
      <c r="P774" s="1"/>
      <c r="Q774" s="1"/>
      <c r="R774" s="1"/>
      <c r="S774" s="1"/>
      <c r="T774" s="1"/>
    </row>
    <row r="775" spans="1:20" ht="15.75" customHeight="1" x14ac:dyDescent="0.25">
      <c r="A775" s="1"/>
      <c r="B775" s="1"/>
      <c r="C775" s="1"/>
      <c r="D775" s="1"/>
      <c r="E775" s="1"/>
      <c r="F775" s="1"/>
      <c r="G775" s="1"/>
      <c r="H775" s="1"/>
      <c r="I775" s="1"/>
      <c r="J775" s="1"/>
      <c r="K775" s="1"/>
      <c r="L775" s="1"/>
      <c r="M775" s="1"/>
      <c r="N775" s="1"/>
      <c r="O775" s="1"/>
      <c r="P775" s="1"/>
      <c r="Q775" s="1"/>
      <c r="R775" s="1"/>
      <c r="S775" s="1"/>
      <c r="T775" s="1"/>
    </row>
    <row r="776" spans="1:20" ht="15.75" customHeight="1" x14ac:dyDescent="0.25">
      <c r="A776" s="1"/>
      <c r="B776" s="1"/>
      <c r="C776" s="1"/>
      <c r="D776" s="1"/>
      <c r="E776" s="1"/>
      <c r="F776" s="1"/>
      <c r="G776" s="1"/>
      <c r="H776" s="1"/>
      <c r="I776" s="1"/>
      <c r="J776" s="1"/>
      <c r="K776" s="1"/>
      <c r="L776" s="1"/>
      <c r="M776" s="1"/>
      <c r="N776" s="1"/>
      <c r="O776" s="1"/>
      <c r="P776" s="1"/>
      <c r="Q776" s="1"/>
      <c r="R776" s="1"/>
      <c r="S776" s="1"/>
      <c r="T776" s="1"/>
    </row>
    <row r="777" spans="1:20" ht="15.75" customHeight="1" x14ac:dyDescent="0.25">
      <c r="A777" s="1"/>
      <c r="B777" s="1"/>
      <c r="C777" s="1"/>
      <c r="D777" s="1"/>
      <c r="E777" s="1"/>
      <c r="F777" s="1"/>
      <c r="G777" s="1"/>
      <c r="H777" s="1"/>
      <c r="I777" s="1"/>
      <c r="J777" s="1"/>
      <c r="K777" s="1"/>
      <c r="L777" s="1"/>
      <c r="M777" s="1"/>
      <c r="N777" s="1"/>
      <c r="O777" s="1"/>
      <c r="P777" s="1"/>
      <c r="Q777" s="1"/>
      <c r="R777" s="1"/>
      <c r="S777" s="1"/>
      <c r="T777" s="1"/>
    </row>
    <row r="778" spans="1:20" ht="15.75" customHeight="1" x14ac:dyDescent="0.25">
      <c r="A778" s="1"/>
      <c r="B778" s="1"/>
      <c r="C778" s="1"/>
      <c r="D778" s="1"/>
      <c r="E778" s="1"/>
      <c r="F778" s="1"/>
      <c r="G778" s="1"/>
      <c r="H778" s="1"/>
      <c r="I778" s="1"/>
      <c r="J778" s="1"/>
      <c r="K778" s="1"/>
      <c r="L778" s="1"/>
      <c r="M778" s="1"/>
      <c r="N778" s="1"/>
      <c r="O778" s="1"/>
      <c r="P778" s="1"/>
      <c r="Q778" s="1"/>
      <c r="R778" s="1"/>
      <c r="S778" s="1"/>
      <c r="T778" s="1"/>
    </row>
    <row r="779" spans="1:20" ht="15.75" customHeight="1" x14ac:dyDescent="0.25">
      <c r="A779" s="1"/>
      <c r="B779" s="1"/>
      <c r="C779" s="1"/>
      <c r="D779" s="1"/>
      <c r="E779" s="1"/>
      <c r="F779" s="1"/>
      <c r="G779" s="1"/>
      <c r="H779" s="1"/>
      <c r="I779" s="1"/>
      <c r="J779" s="1"/>
      <c r="K779" s="1"/>
      <c r="L779" s="1"/>
      <c r="M779" s="1"/>
      <c r="N779" s="1"/>
      <c r="O779" s="1"/>
      <c r="P779" s="1"/>
      <c r="Q779" s="1"/>
      <c r="R779" s="1"/>
      <c r="S779" s="1"/>
      <c r="T779" s="1"/>
    </row>
    <row r="780" spans="1:20" ht="15.75" customHeight="1" x14ac:dyDescent="0.25">
      <c r="A780" s="1"/>
      <c r="B780" s="1"/>
      <c r="C780" s="1"/>
      <c r="D780" s="1"/>
      <c r="E780" s="1"/>
      <c r="F780" s="1"/>
      <c r="G780" s="1"/>
      <c r="H780" s="1"/>
      <c r="I780" s="1"/>
      <c r="J780" s="1"/>
      <c r="K780" s="1"/>
      <c r="L780" s="1"/>
      <c r="M780" s="1"/>
      <c r="N780" s="1"/>
      <c r="O780" s="1"/>
      <c r="P780" s="1"/>
      <c r="Q780" s="1"/>
      <c r="R780" s="1"/>
      <c r="S780" s="1"/>
      <c r="T780" s="1"/>
    </row>
    <row r="781" spans="1:20" ht="15.75" customHeight="1" x14ac:dyDescent="0.25">
      <c r="A781" s="1"/>
      <c r="B781" s="1"/>
      <c r="C781" s="1"/>
      <c r="D781" s="1"/>
      <c r="E781" s="1"/>
      <c r="F781" s="1"/>
      <c r="G781" s="1"/>
      <c r="H781" s="1"/>
      <c r="I781" s="1"/>
      <c r="J781" s="1"/>
      <c r="K781" s="1"/>
      <c r="L781" s="1"/>
      <c r="M781" s="1"/>
      <c r="N781" s="1"/>
      <c r="O781" s="1"/>
      <c r="P781" s="1"/>
      <c r="Q781" s="1"/>
      <c r="R781" s="1"/>
      <c r="S781" s="1"/>
      <c r="T781" s="1"/>
    </row>
    <row r="782" spans="1:20" ht="15.75" customHeight="1" x14ac:dyDescent="0.25">
      <c r="A782" s="1"/>
      <c r="B782" s="1"/>
      <c r="C782" s="1"/>
      <c r="D782" s="1"/>
      <c r="E782" s="1"/>
      <c r="F782" s="1"/>
      <c r="G782" s="1"/>
      <c r="H782" s="1"/>
      <c r="I782" s="1"/>
      <c r="J782" s="1"/>
      <c r="K782" s="1"/>
      <c r="L782" s="1"/>
      <c r="M782" s="1"/>
      <c r="N782" s="1"/>
      <c r="O782" s="1"/>
      <c r="P782" s="1"/>
      <c r="Q782" s="1"/>
      <c r="R782" s="1"/>
      <c r="S782" s="1"/>
      <c r="T782" s="1"/>
    </row>
    <row r="783" spans="1:20" ht="15.75" customHeight="1" x14ac:dyDescent="0.25">
      <c r="A783" s="1"/>
      <c r="B783" s="1"/>
      <c r="C783" s="1"/>
      <c r="D783" s="1"/>
      <c r="E783" s="1"/>
      <c r="F783" s="1"/>
      <c r="G783" s="1"/>
      <c r="H783" s="1"/>
      <c r="I783" s="1"/>
      <c r="J783" s="1"/>
      <c r="K783" s="1"/>
      <c r="L783" s="1"/>
      <c r="M783" s="1"/>
      <c r="N783" s="1"/>
      <c r="O783" s="1"/>
      <c r="P783" s="1"/>
      <c r="Q783" s="1"/>
      <c r="R783" s="1"/>
      <c r="S783" s="1"/>
      <c r="T783" s="1"/>
    </row>
    <row r="784" spans="1:20" ht="15.75" customHeight="1" x14ac:dyDescent="0.25">
      <c r="A784" s="1"/>
      <c r="B784" s="1"/>
      <c r="C784" s="1"/>
      <c r="D784" s="1"/>
      <c r="E784" s="1"/>
      <c r="F784" s="1"/>
      <c r="G784" s="1"/>
      <c r="H784" s="1"/>
      <c r="I784" s="1"/>
      <c r="J784" s="1"/>
      <c r="K784" s="1"/>
      <c r="L784" s="1"/>
      <c r="M784" s="1"/>
      <c r="N784" s="1"/>
      <c r="O784" s="1"/>
      <c r="P784" s="1"/>
      <c r="Q784" s="1"/>
      <c r="R784" s="1"/>
      <c r="S784" s="1"/>
      <c r="T784" s="1"/>
    </row>
    <row r="785" spans="1:20" ht="15.75" customHeight="1" x14ac:dyDescent="0.25">
      <c r="A785" s="1"/>
      <c r="B785" s="1"/>
      <c r="C785" s="1"/>
      <c r="D785" s="1"/>
      <c r="E785" s="1"/>
      <c r="F785" s="1"/>
      <c r="G785" s="1"/>
      <c r="H785" s="1"/>
      <c r="I785" s="1"/>
      <c r="J785" s="1"/>
      <c r="K785" s="1"/>
      <c r="L785" s="1"/>
      <c r="M785" s="1"/>
      <c r="N785" s="1"/>
      <c r="O785" s="1"/>
      <c r="P785" s="1"/>
      <c r="Q785" s="1"/>
      <c r="R785" s="1"/>
      <c r="S785" s="1"/>
      <c r="T785" s="1"/>
    </row>
    <row r="786" spans="1:20" ht="15.75" customHeight="1" x14ac:dyDescent="0.25">
      <c r="A786" s="1"/>
      <c r="B786" s="1"/>
      <c r="C786" s="1"/>
      <c r="D786" s="1"/>
      <c r="E786" s="1"/>
      <c r="F786" s="1"/>
      <c r="G786" s="1"/>
      <c r="H786" s="1"/>
      <c r="I786" s="1"/>
      <c r="J786" s="1"/>
      <c r="K786" s="1"/>
      <c r="L786" s="1"/>
      <c r="M786" s="1"/>
      <c r="N786" s="1"/>
      <c r="O786" s="1"/>
      <c r="P786" s="1"/>
      <c r="Q786" s="1"/>
      <c r="R786" s="1"/>
      <c r="S786" s="1"/>
      <c r="T786" s="1"/>
    </row>
    <row r="787" spans="1:20" ht="15.75" customHeight="1" x14ac:dyDescent="0.25">
      <c r="A787" s="1"/>
      <c r="B787" s="1"/>
      <c r="C787" s="1"/>
      <c r="D787" s="1"/>
      <c r="E787" s="1"/>
      <c r="F787" s="1"/>
      <c r="G787" s="1"/>
      <c r="H787" s="1"/>
      <c r="I787" s="1"/>
      <c r="J787" s="1"/>
      <c r="K787" s="1"/>
      <c r="L787" s="1"/>
      <c r="M787" s="1"/>
      <c r="N787" s="1"/>
      <c r="O787" s="1"/>
      <c r="P787" s="1"/>
      <c r="Q787" s="1"/>
      <c r="R787" s="1"/>
      <c r="S787" s="1"/>
      <c r="T787" s="1"/>
    </row>
    <row r="788" spans="1:20" ht="15.75" customHeight="1" x14ac:dyDescent="0.25">
      <c r="A788" s="1"/>
      <c r="B788" s="1"/>
      <c r="C788" s="1"/>
      <c r="D788" s="1"/>
      <c r="E788" s="1"/>
      <c r="F788" s="1"/>
      <c r="G788" s="1"/>
      <c r="H788" s="1"/>
      <c r="I788" s="1"/>
      <c r="J788" s="1"/>
      <c r="K788" s="1"/>
      <c r="L788" s="1"/>
      <c r="M788" s="1"/>
      <c r="N788" s="1"/>
      <c r="O788" s="1"/>
      <c r="P788" s="1"/>
      <c r="Q788" s="1"/>
      <c r="R788" s="1"/>
      <c r="S788" s="1"/>
      <c r="T788" s="1"/>
    </row>
    <row r="789" spans="1:20" ht="15.75" customHeight="1" x14ac:dyDescent="0.25">
      <c r="A789" s="1"/>
      <c r="B789" s="1"/>
      <c r="C789" s="1"/>
      <c r="D789" s="1"/>
      <c r="E789" s="1"/>
      <c r="F789" s="1"/>
      <c r="G789" s="1"/>
      <c r="H789" s="1"/>
      <c r="I789" s="1"/>
      <c r="J789" s="1"/>
      <c r="K789" s="1"/>
      <c r="L789" s="1"/>
      <c r="M789" s="1"/>
      <c r="N789" s="1"/>
      <c r="O789" s="1"/>
      <c r="P789" s="1"/>
      <c r="Q789" s="1"/>
      <c r="R789" s="1"/>
      <c r="S789" s="1"/>
      <c r="T789" s="1"/>
    </row>
    <row r="790" spans="1:20" ht="15.75" customHeight="1" x14ac:dyDescent="0.25">
      <c r="A790" s="1"/>
      <c r="B790" s="1"/>
      <c r="C790" s="1"/>
      <c r="D790" s="1"/>
      <c r="E790" s="1"/>
      <c r="F790" s="1"/>
      <c r="G790" s="1"/>
      <c r="H790" s="1"/>
      <c r="I790" s="1"/>
      <c r="J790" s="1"/>
      <c r="K790" s="1"/>
      <c r="L790" s="1"/>
      <c r="M790" s="1"/>
      <c r="N790" s="1"/>
      <c r="O790" s="1"/>
      <c r="P790" s="1"/>
      <c r="Q790" s="1"/>
      <c r="R790" s="1"/>
      <c r="S790" s="1"/>
      <c r="T790" s="1"/>
    </row>
    <row r="791" spans="1:20" ht="15.75" customHeight="1" x14ac:dyDescent="0.25">
      <c r="A791" s="1"/>
      <c r="B791" s="1"/>
      <c r="C791" s="1"/>
      <c r="D791" s="1"/>
      <c r="E791" s="1"/>
      <c r="F791" s="1"/>
      <c r="G791" s="1"/>
      <c r="H791" s="1"/>
      <c r="I791" s="1"/>
      <c r="J791" s="1"/>
      <c r="K791" s="1"/>
      <c r="L791" s="1"/>
      <c r="M791" s="1"/>
      <c r="N791" s="1"/>
      <c r="O791" s="1"/>
      <c r="P791" s="1"/>
      <c r="Q791" s="1"/>
      <c r="R791" s="1"/>
      <c r="S791" s="1"/>
      <c r="T791" s="1"/>
    </row>
    <row r="792" spans="1:20" ht="15.75" customHeight="1" x14ac:dyDescent="0.25">
      <c r="A792" s="1"/>
      <c r="B792" s="1"/>
      <c r="C792" s="1"/>
      <c r="D792" s="1"/>
      <c r="E792" s="1"/>
      <c r="F792" s="1"/>
      <c r="G792" s="1"/>
      <c r="H792" s="1"/>
      <c r="I792" s="1"/>
      <c r="J792" s="1"/>
      <c r="K792" s="1"/>
      <c r="L792" s="1"/>
      <c r="M792" s="1"/>
      <c r="N792" s="1"/>
      <c r="O792" s="1"/>
      <c r="P792" s="1"/>
      <c r="Q792" s="1"/>
      <c r="R792" s="1"/>
      <c r="S792" s="1"/>
      <c r="T792" s="1"/>
    </row>
    <row r="793" spans="1:20" ht="15.75" customHeight="1" x14ac:dyDescent="0.25">
      <c r="A793" s="1"/>
      <c r="B793" s="1"/>
      <c r="C793" s="1"/>
      <c r="D793" s="1"/>
      <c r="E793" s="1"/>
      <c r="F793" s="1"/>
      <c r="G793" s="1"/>
      <c r="H793" s="1"/>
      <c r="I793" s="1"/>
      <c r="J793" s="1"/>
      <c r="K793" s="1"/>
      <c r="L793" s="1"/>
      <c r="M793" s="1"/>
      <c r="N793" s="1"/>
      <c r="O793" s="1"/>
      <c r="P793" s="1"/>
      <c r="Q793" s="1"/>
      <c r="R793" s="1"/>
      <c r="S793" s="1"/>
      <c r="T793" s="1"/>
    </row>
    <row r="794" spans="1:20" ht="15.75" customHeight="1" x14ac:dyDescent="0.25">
      <c r="A794" s="1"/>
      <c r="B794" s="1"/>
      <c r="C794" s="1"/>
      <c r="D794" s="1"/>
      <c r="E794" s="1"/>
      <c r="F794" s="1"/>
      <c r="G794" s="1"/>
      <c r="H794" s="1"/>
      <c r="I794" s="1"/>
      <c r="J794" s="1"/>
      <c r="K794" s="1"/>
      <c r="L794" s="1"/>
      <c r="M794" s="1"/>
      <c r="N794" s="1"/>
      <c r="O794" s="1"/>
      <c r="P794" s="1"/>
      <c r="Q794" s="1"/>
      <c r="R794" s="1"/>
      <c r="S794" s="1"/>
      <c r="T794" s="1"/>
    </row>
    <row r="795" spans="1:20" ht="15.75" customHeight="1" x14ac:dyDescent="0.25">
      <c r="A795" s="1"/>
      <c r="B795" s="1"/>
      <c r="C795" s="1"/>
      <c r="D795" s="1"/>
      <c r="E795" s="1"/>
      <c r="F795" s="1"/>
      <c r="G795" s="1"/>
      <c r="H795" s="1"/>
      <c r="I795" s="1"/>
      <c r="J795" s="1"/>
      <c r="K795" s="1"/>
      <c r="L795" s="1"/>
      <c r="M795" s="1"/>
      <c r="N795" s="1"/>
      <c r="O795" s="1"/>
      <c r="P795" s="1"/>
      <c r="Q795" s="1"/>
      <c r="R795" s="1"/>
      <c r="S795" s="1"/>
      <c r="T795" s="1"/>
    </row>
    <row r="796" spans="1:20" ht="15.75" customHeight="1" x14ac:dyDescent="0.25">
      <c r="A796" s="1"/>
      <c r="B796" s="1"/>
      <c r="C796" s="1"/>
      <c r="D796" s="1"/>
      <c r="E796" s="1"/>
      <c r="F796" s="1"/>
      <c r="G796" s="1"/>
      <c r="H796" s="1"/>
      <c r="I796" s="1"/>
      <c r="J796" s="1"/>
      <c r="K796" s="1"/>
      <c r="L796" s="1"/>
      <c r="M796" s="1"/>
      <c r="N796" s="1"/>
      <c r="O796" s="1"/>
      <c r="P796" s="1"/>
      <c r="Q796" s="1"/>
      <c r="R796" s="1"/>
      <c r="S796" s="1"/>
      <c r="T796" s="1"/>
    </row>
    <row r="797" spans="1:20" ht="15.75" customHeight="1" x14ac:dyDescent="0.25">
      <c r="A797" s="1"/>
      <c r="B797" s="1"/>
      <c r="C797" s="1"/>
      <c r="D797" s="1"/>
      <c r="E797" s="1"/>
      <c r="F797" s="1"/>
      <c r="G797" s="1"/>
      <c r="H797" s="1"/>
      <c r="I797" s="1"/>
      <c r="J797" s="1"/>
      <c r="K797" s="1"/>
      <c r="L797" s="1"/>
      <c r="M797" s="1"/>
      <c r="N797" s="1"/>
      <c r="O797" s="1"/>
      <c r="P797" s="1"/>
      <c r="Q797" s="1"/>
      <c r="R797" s="1"/>
      <c r="S797" s="1"/>
      <c r="T797" s="1"/>
    </row>
    <row r="798" spans="1:20" ht="15.75" customHeight="1" x14ac:dyDescent="0.25">
      <c r="A798" s="1"/>
      <c r="B798" s="1"/>
      <c r="C798" s="1"/>
      <c r="D798" s="1"/>
      <c r="E798" s="1"/>
      <c r="F798" s="1"/>
      <c r="G798" s="1"/>
      <c r="H798" s="1"/>
      <c r="I798" s="1"/>
      <c r="J798" s="1"/>
      <c r="K798" s="1"/>
      <c r="L798" s="1"/>
      <c r="M798" s="1"/>
      <c r="N798" s="1"/>
      <c r="O798" s="1"/>
      <c r="P798" s="1"/>
      <c r="Q798" s="1"/>
      <c r="R798" s="1"/>
      <c r="S798" s="1"/>
      <c r="T798" s="1"/>
    </row>
    <row r="799" spans="1:20" ht="15.75" customHeight="1" x14ac:dyDescent="0.25">
      <c r="A799" s="1"/>
      <c r="B799" s="1"/>
      <c r="C799" s="1"/>
      <c r="D799" s="1"/>
      <c r="E799" s="1"/>
      <c r="F799" s="1"/>
      <c r="G799" s="1"/>
      <c r="H799" s="1"/>
      <c r="I799" s="1"/>
      <c r="J799" s="1"/>
      <c r="K799" s="1"/>
      <c r="L799" s="1"/>
      <c r="M799" s="1"/>
      <c r="N799" s="1"/>
      <c r="O799" s="1"/>
      <c r="P799" s="1"/>
      <c r="Q799" s="1"/>
      <c r="R799" s="1"/>
      <c r="S799" s="1"/>
      <c r="T799" s="1"/>
    </row>
    <row r="800" spans="1:20" ht="15.75" customHeight="1" x14ac:dyDescent="0.25">
      <c r="A800" s="1"/>
      <c r="B800" s="1"/>
      <c r="C800" s="1"/>
      <c r="D800" s="1"/>
      <c r="E800" s="1"/>
      <c r="F800" s="1"/>
      <c r="G800" s="1"/>
      <c r="H800" s="1"/>
      <c r="I800" s="1"/>
      <c r="J800" s="1"/>
      <c r="K800" s="1"/>
      <c r="L800" s="1"/>
      <c r="M800" s="1"/>
      <c r="N800" s="1"/>
      <c r="O800" s="1"/>
      <c r="P800" s="1"/>
      <c r="Q800" s="1"/>
      <c r="R800" s="1"/>
      <c r="S800" s="1"/>
      <c r="T800" s="1"/>
    </row>
    <row r="801" spans="1:20" ht="15.75" customHeight="1" x14ac:dyDescent="0.25">
      <c r="A801" s="1"/>
      <c r="B801" s="1"/>
      <c r="C801" s="1"/>
      <c r="D801" s="1"/>
      <c r="E801" s="1"/>
      <c r="F801" s="1"/>
      <c r="G801" s="1"/>
      <c r="H801" s="1"/>
      <c r="I801" s="1"/>
      <c r="J801" s="1"/>
      <c r="K801" s="1"/>
      <c r="L801" s="1"/>
      <c r="M801" s="1"/>
      <c r="N801" s="1"/>
      <c r="O801" s="1"/>
      <c r="P801" s="1"/>
      <c r="Q801" s="1"/>
      <c r="R801" s="1"/>
      <c r="S801" s="1"/>
      <c r="T801" s="1"/>
    </row>
    <row r="802" spans="1:20" ht="15.75" customHeight="1" x14ac:dyDescent="0.25">
      <c r="A802" s="1"/>
      <c r="B802" s="1"/>
      <c r="C802" s="1"/>
      <c r="D802" s="1"/>
      <c r="E802" s="1"/>
      <c r="F802" s="1"/>
      <c r="G802" s="1"/>
      <c r="H802" s="1"/>
      <c r="I802" s="1"/>
      <c r="J802" s="1"/>
      <c r="K802" s="1"/>
      <c r="L802" s="1"/>
      <c r="M802" s="1"/>
      <c r="N802" s="1"/>
      <c r="O802" s="1"/>
      <c r="P802" s="1"/>
      <c r="Q802" s="1"/>
      <c r="R802" s="1"/>
      <c r="S802" s="1"/>
      <c r="T802" s="1"/>
    </row>
    <row r="803" spans="1:20" ht="15.75" customHeight="1" x14ac:dyDescent="0.25">
      <c r="A803" s="1"/>
      <c r="B803" s="1"/>
      <c r="C803" s="1"/>
      <c r="D803" s="1"/>
      <c r="E803" s="1"/>
      <c r="F803" s="1"/>
      <c r="G803" s="1"/>
      <c r="H803" s="1"/>
      <c r="I803" s="1"/>
      <c r="J803" s="1"/>
      <c r="K803" s="1"/>
      <c r="L803" s="1"/>
      <c r="M803" s="1"/>
      <c r="N803" s="1"/>
      <c r="O803" s="1"/>
      <c r="P803" s="1"/>
      <c r="Q803" s="1"/>
      <c r="R803" s="1"/>
      <c r="S803" s="1"/>
      <c r="T803" s="1"/>
    </row>
    <row r="804" spans="1:20" ht="15.75" customHeight="1" x14ac:dyDescent="0.25">
      <c r="A804" s="1"/>
      <c r="B804" s="1"/>
      <c r="C804" s="1"/>
      <c r="D804" s="1"/>
      <c r="E804" s="1"/>
      <c r="F804" s="1"/>
      <c r="G804" s="1"/>
      <c r="H804" s="1"/>
      <c r="I804" s="1"/>
      <c r="J804" s="1"/>
      <c r="K804" s="1"/>
      <c r="L804" s="1"/>
      <c r="M804" s="1"/>
      <c r="N804" s="1"/>
      <c r="O804" s="1"/>
      <c r="P804" s="1"/>
      <c r="Q804" s="1"/>
      <c r="R804" s="1"/>
      <c r="S804" s="1"/>
      <c r="T804" s="1"/>
    </row>
    <row r="805" spans="1:20" ht="15.75" customHeight="1" x14ac:dyDescent="0.25">
      <c r="A805" s="1"/>
      <c r="B805" s="1"/>
      <c r="C805" s="1"/>
      <c r="D805" s="1"/>
      <c r="E805" s="1"/>
      <c r="F805" s="1"/>
      <c r="G805" s="1"/>
      <c r="H805" s="1"/>
      <c r="I805" s="1"/>
      <c r="J805" s="1"/>
      <c r="K805" s="1"/>
      <c r="L805" s="1"/>
      <c r="M805" s="1"/>
      <c r="N805" s="1"/>
      <c r="O805" s="1"/>
      <c r="P805" s="1"/>
      <c r="Q805" s="1"/>
      <c r="R805" s="1"/>
      <c r="S805" s="1"/>
      <c r="T805" s="1"/>
    </row>
    <row r="806" spans="1:20" ht="15.75" customHeight="1" x14ac:dyDescent="0.25">
      <c r="A806" s="1"/>
      <c r="B806" s="1"/>
      <c r="C806" s="1"/>
      <c r="D806" s="1"/>
      <c r="E806" s="1"/>
      <c r="F806" s="1"/>
      <c r="G806" s="1"/>
      <c r="H806" s="1"/>
      <c r="I806" s="1"/>
      <c r="J806" s="1"/>
      <c r="K806" s="1"/>
      <c r="L806" s="1"/>
      <c r="M806" s="1"/>
      <c r="N806" s="1"/>
      <c r="O806" s="1"/>
      <c r="P806" s="1"/>
      <c r="Q806" s="1"/>
      <c r="R806" s="1"/>
      <c r="S806" s="1"/>
      <c r="T806" s="1"/>
    </row>
    <row r="807" spans="1:20" ht="15.75" customHeight="1" x14ac:dyDescent="0.25">
      <c r="A807" s="1"/>
      <c r="B807" s="1"/>
      <c r="C807" s="1"/>
      <c r="D807" s="1"/>
      <c r="E807" s="1"/>
      <c r="F807" s="1"/>
      <c r="G807" s="1"/>
      <c r="H807" s="1"/>
      <c r="I807" s="1"/>
      <c r="J807" s="1"/>
      <c r="K807" s="1"/>
      <c r="L807" s="1"/>
      <c r="M807" s="1"/>
      <c r="N807" s="1"/>
      <c r="O807" s="1"/>
      <c r="P807" s="1"/>
      <c r="Q807" s="1"/>
      <c r="R807" s="1"/>
      <c r="S807" s="1"/>
      <c r="T807" s="1"/>
    </row>
    <row r="808" spans="1:20" ht="15.75" customHeight="1" x14ac:dyDescent="0.25">
      <c r="A808" s="1"/>
      <c r="B808" s="1"/>
      <c r="C808" s="1"/>
      <c r="D808" s="1"/>
      <c r="E808" s="1"/>
      <c r="F808" s="1"/>
      <c r="G808" s="1"/>
      <c r="H808" s="1"/>
      <c r="I808" s="1"/>
      <c r="J808" s="1"/>
      <c r="K808" s="1"/>
      <c r="L808" s="1"/>
      <c r="M808" s="1"/>
      <c r="N808" s="1"/>
      <c r="O808" s="1"/>
      <c r="P808" s="1"/>
      <c r="Q808" s="1"/>
      <c r="R808" s="1"/>
      <c r="S808" s="1"/>
      <c r="T808" s="1"/>
    </row>
    <row r="809" spans="1:20" ht="15.75" customHeight="1" x14ac:dyDescent="0.25">
      <c r="A809" s="1"/>
      <c r="B809" s="1"/>
      <c r="C809" s="1"/>
      <c r="D809" s="1"/>
      <c r="E809" s="1"/>
      <c r="F809" s="1"/>
      <c r="G809" s="1"/>
      <c r="H809" s="1"/>
      <c r="I809" s="1"/>
      <c r="J809" s="1"/>
      <c r="K809" s="1"/>
      <c r="L809" s="1"/>
      <c r="M809" s="1"/>
      <c r="N809" s="1"/>
      <c r="O809" s="1"/>
      <c r="P809" s="1"/>
      <c r="Q809" s="1"/>
      <c r="R809" s="1"/>
      <c r="S809" s="1"/>
      <c r="T809" s="1"/>
    </row>
    <row r="810" spans="1:20" ht="15.75" customHeight="1" x14ac:dyDescent="0.25">
      <c r="A810" s="1"/>
      <c r="B810" s="1"/>
      <c r="C810" s="1"/>
      <c r="D810" s="1"/>
      <c r="E810" s="1"/>
      <c r="F810" s="1"/>
      <c r="G810" s="1"/>
      <c r="H810" s="1"/>
      <c r="I810" s="1"/>
      <c r="J810" s="1"/>
      <c r="K810" s="1"/>
      <c r="L810" s="1"/>
      <c r="M810" s="1"/>
      <c r="N810" s="1"/>
      <c r="O810" s="1"/>
      <c r="P810" s="1"/>
      <c r="Q810" s="1"/>
      <c r="R810" s="1"/>
      <c r="S810" s="1"/>
      <c r="T810" s="1"/>
    </row>
    <row r="811" spans="1:20" ht="15.75" customHeight="1" x14ac:dyDescent="0.25">
      <c r="A811" s="1"/>
      <c r="B811" s="1"/>
      <c r="C811" s="1"/>
      <c r="D811" s="1"/>
      <c r="E811" s="1"/>
      <c r="F811" s="1"/>
      <c r="G811" s="1"/>
      <c r="H811" s="1"/>
      <c r="I811" s="1"/>
      <c r="J811" s="1"/>
      <c r="K811" s="1"/>
      <c r="L811" s="1"/>
      <c r="M811" s="1"/>
      <c r="N811" s="1"/>
      <c r="O811" s="1"/>
      <c r="P811" s="1"/>
      <c r="Q811" s="1"/>
      <c r="R811" s="1"/>
      <c r="S811" s="1"/>
      <c r="T811" s="1"/>
    </row>
    <row r="812" spans="1:20" ht="15.75" customHeight="1" x14ac:dyDescent="0.25">
      <c r="A812" s="1"/>
      <c r="B812" s="1"/>
      <c r="C812" s="1"/>
      <c r="D812" s="1"/>
      <c r="E812" s="1"/>
      <c r="F812" s="1"/>
      <c r="G812" s="1"/>
      <c r="H812" s="1"/>
      <c r="I812" s="1"/>
      <c r="J812" s="1"/>
      <c r="K812" s="1"/>
      <c r="L812" s="1"/>
      <c r="M812" s="1"/>
      <c r="N812" s="1"/>
      <c r="O812" s="1"/>
      <c r="P812" s="1"/>
      <c r="Q812" s="1"/>
      <c r="R812" s="1"/>
      <c r="S812" s="1"/>
      <c r="T812" s="1"/>
    </row>
    <row r="813" spans="1:20" ht="15.75" customHeight="1" x14ac:dyDescent="0.25">
      <c r="A813" s="1"/>
      <c r="B813" s="1"/>
      <c r="C813" s="1"/>
      <c r="D813" s="1"/>
      <c r="E813" s="1"/>
      <c r="F813" s="1"/>
      <c r="G813" s="1"/>
      <c r="H813" s="1"/>
      <c r="I813" s="1"/>
      <c r="J813" s="1"/>
      <c r="K813" s="1"/>
      <c r="L813" s="1"/>
      <c r="M813" s="1"/>
      <c r="N813" s="1"/>
      <c r="O813" s="1"/>
      <c r="P813" s="1"/>
      <c r="Q813" s="1"/>
      <c r="R813" s="1"/>
      <c r="S813" s="1"/>
      <c r="T813" s="1"/>
    </row>
    <row r="814" spans="1:20" ht="15.75" customHeight="1" x14ac:dyDescent="0.25">
      <c r="A814" s="1"/>
      <c r="B814" s="1"/>
      <c r="C814" s="1"/>
      <c r="D814" s="1"/>
      <c r="E814" s="1"/>
      <c r="F814" s="1"/>
      <c r="G814" s="1"/>
      <c r="H814" s="1"/>
      <c r="I814" s="1"/>
      <c r="J814" s="1"/>
      <c r="K814" s="1"/>
      <c r="L814" s="1"/>
      <c r="M814" s="1"/>
      <c r="N814" s="1"/>
      <c r="O814" s="1"/>
      <c r="P814" s="1"/>
      <c r="Q814" s="1"/>
      <c r="R814" s="1"/>
      <c r="S814" s="1"/>
      <c r="T814" s="1"/>
    </row>
    <row r="815" spans="1:20" ht="15.75" customHeight="1" x14ac:dyDescent="0.25">
      <c r="A815" s="1"/>
      <c r="B815" s="1"/>
      <c r="C815" s="1"/>
      <c r="D815" s="1"/>
      <c r="E815" s="1"/>
      <c r="F815" s="1"/>
      <c r="G815" s="1"/>
      <c r="H815" s="1"/>
      <c r="I815" s="1"/>
      <c r="J815" s="1"/>
      <c r="K815" s="1"/>
      <c r="L815" s="1"/>
      <c r="M815" s="1"/>
      <c r="N815" s="1"/>
      <c r="O815" s="1"/>
      <c r="P815" s="1"/>
      <c r="Q815" s="1"/>
      <c r="R815" s="1"/>
      <c r="S815" s="1"/>
      <c r="T815" s="1"/>
    </row>
    <row r="816" spans="1:20" ht="15.75" customHeight="1" x14ac:dyDescent="0.25">
      <c r="A816" s="1"/>
      <c r="B816" s="1"/>
      <c r="C816" s="1"/>
      <c r="D816" s="1"/>
      <c r="E816" s="1"/>
      <c r="F816" s="1"/>
      <c r="G816" s="1"/>
      <c r="H816" s="1"/>
      <c r="I816" s="1"/>
      <c r="J816" s="1"/>
      <c r="K816" s="1"/>
      <c r="L816" s="1"/>
      <c r="M816" s="1"/>
      <c r="N816" s="1"/>
      <c r="O816" s="1"/>
      <c r="P816" s="1"/>
      <c r="Q816" s="1"/>
      <c r="R816" s="1"/>
      <c r="S816" s="1"/>
      <c r="T816" s="1"/>
    </row>
    <row r="817" spans="1:20" ht="15.75" customHeight="1" x14ac:dyDescent="0.25">
      <c r="A817" s="1"/>
      <c r="B817" s="1"/>
      <c r="C817" s="1"/>
      <c r="D817" s="1"/>
      <c r="E817" s="1"/>
      <c r="F817" s="1"/>
      <c r="G817" s="1"/>
      <c r="H817" s="1"/>
      <c r="I817" s="1"/>
      <c r="J817" s="1"/>
      <c r="K817" s="1"/>
      <c r="L817" s="1"/>
      <c r="M817" s="1"/>
      <c r="N817" s="1"/>
      <c r="O817" s="1"/>
      <c r="P817" s="1"/>
      <c r="Q817" s="1"/>
      <c r="R817" s="1"/>
      <c r="S817" s="1"/>
      <c r="T817" s="1"/>
    </row>
    <row r="818" spans="1:20" ht="15.75" customHeight="1" x14ac:dyDescent="0.25">
      <c r="A818" s="1"/>
      <c r="B818" s="1"/>
      <c r="C818" s="1"/>
      <c r="D818" s="1"/>
      <c r="E818" s="1"/>
      <c r="F818" s="1"/>
      <c r="G818" s="1"/>
      <c r="H818" s="1"/>
      <c r="I818" s="1"/>
      <c r="J818" s="1"/>
      <c r="K818" s="1"/>
      <c r="L818" s="1"/>
      <c r="M818" s="1"/>
      <c r="N818" s="1"/>
      <c r="O818" s="1"/>
      <c r="P818" s="1"/>
      <c r="Q818" s="1"/>
      <c r="R818" s="1"/>
      <c r="S818" s="1"/>
      <c r="T818" s="1"/>
    </row>
    <row r="819" spans="1:20" ht="15.75" customHeight="1" x14ac:dyDescent="0.25">
      <c r="A819" s="1"/>
      <c r="B819" s="1"/>
      <c r="C819" s="1"/>
      <c r="D819" s="1"/>
      <c r="E819" s="1"/>
      <c r="F819" s="1"/>
      <c r="G819" s="1"/>
      <c r="H819" s="1"/>
      <c r="I819" s="1"/>
      <c r="J819" s="1"/>
      <c r="K819" s="1"/>
      <c r="L819" s="1"/>
      <c r="M819" s="1"/>
      <c r="N819" s="1"/>
      <c r="O819" s="1"/>
      <c r="P819" s="1"/>
      <c r="Q819" s="1"/>
      <c r="R819" s="1"/>
      <c r="S819" s="1"/>
      <c r="T819" s="1"/>
    </row>
    <row r="820" spans="1:20" ht="15.75" customHeight="1" x14ac:dyDescent="0.25">
      <c r="A820" s="1"/>
      <c r="B820" s="1"/>
      <c r="C820" s="1"/>
      <c r="D820" s="1"/>
      <c r="E820" s="1"/>
      <c r="F820" s="1"/>
      <c r="G820" s="1"/>
      <c r="H820" s="1"/>
      <c r="I820" s="1"/>
      <c r="J820" s="1"/>
      <c r="K820" s="1"/>
      <c r="L820" s="1"/>
      <c r="M820" s="1"/>
      <c r="N820" s="1"/>
      <c r="O820" s="1"/>
      <c r="P820" s="1"/>
      <c r="Q820" s="1"/>
      <c r="R820" s="1"/>
      <c r="S820" s="1"/>
      <c r="T820" s="1"/>
    </row>
    <row r="821" spans="1:20" ht="15.75" customHeight="1" x14ac:dyDescent="0.25">
      <c r="A821" s="1"/>
      <c r="B821" s="1"/>
      <c r="C821" s="1"/>
      <c r="D821" s="1"/>
      <c r="E821" s="1"/>
      <c r="F821" s="1"/>
      <c r="G821" s="1"/>
      <c r="H821" s="1"/>
      <c r="I821" s="1"/>
      <c r="J821" s="1"/>
      <c r="K821" s="1"/>
      <c r="L821" s="1"/>
      <c r="M821" s="1"/>
      <c r="N821" s="1"/>
      <c r="O821" s="1"/>
      <c r="P821" s="1"/>
      <c r="Q821" s="1"/>
      <c r="R821" s="1"/>
      <c r="S821" s="1"/>
      <c r="T821" s="1"/>
    </row>
    <row r="822" spans="1:20" ht="15.75" customHeight="1" x14ac:dyDescent="0.25">
      <c r="A822" s="1"/>
      <c r="B822" s="1"/>
      <c r="C822" s="1"/>
      <c r="D822" s="1"/>
      <c r="E822" s="1"/>
      <c r="F822" s="1"/>
      <c r="G822" s="1"/>
      <c r="H822" s="1"/>
      <c r="I822" s="1"/>
      <c r="J822" s="1"/>
      <c r="K822" s="1"/>
      <c r="L822" s="1"/>
      <c r="M822" s="1"/>
      <c r="N822" s="1"/>
      <c r="O822" s="1"/>
      <c r="P822" s="1"/>
      <c r="Q822" s="1"/>
      <c r="R822" s="1"/>
      <c r="S822" s="1"/>
      <c r="T822" s="1"/>
    </row>
    <row r="823" spans="1:20" ht="15.75" customHeight="1" x14ac:dyDescent="0.25">
      <c r="A823" s="1"/>
      <c r="B823" s="1"/>
      <c r="C823" s="1"/>
      <c r="D823" s="1"/>
      <c r="E823" s="1"/>
      <c r="F823" s="1"/>
      <c r="G823" s="1"/>
      <c r="H823" s="1"/>
      <c r="I823" s="1"/>
      <c r="J823" s="1"/>
      <c r="K823" s="1"/>
      <c r="L823" s="1"/>
      <c r="M823" s="1"/>
      <c r="N823" s="1"/>
      <c r="O823" s="1"/>
      <c r="P823" s="1"/>
      <c r="Q823" s="1"/>
      <c r="R823" s="1"/>
      <c r="S823" s="1"/>
      <c r="T823" s="1"/>
    </row>
    <row r="824" spans="1:20" ht="15.75" customHeight="1" x14ac:dyDescent="0.25">
      <c r="A824" s="1"/>
      <c r="B824" s="1"/>
      <c r="C824" s="1"/>
      <c r="D824" s="1"/>
      <c r="E824" s="1"/>
      <c r="F824" s="1"/>
      <c r="G824" s="1"/>
      <c r="H824" s="1"/>
      <c r="I824" s="1"/>
      <c r="J824" s="1"/>
      <c r="K824" s="1"/>
      <c r="L824" s="1"/>
      <c r="M824" s="1"/>
      <c r="N824" s="1"/>
      <c r="O824" s="1"/>
      <c r="P824" s="1"/>
      <c r="Q824" s="1"/>
      <c r="R824" s="1"/>
      <c r="S824" s="1"/>
      <c r="T824" s="1"/>
    </row>
    <row r="825" spans="1:20" ht="15.75" customHeight="1" x14ac:dyDescent="0.25">
      <c r="A825" s="1"/>
      <c r="B825" s="1"/>
      <c r="C825" s="1"/>
      <c r="D825" s="1"/>
      <c r="E825" s="1"/>
      <c r="F825" s="1"/>
      <c r="G825" s="1"/>
      <c r="H825" s="1"/>
      <c r="I825" s="1"/>
      <c r="J825" s="1"/>
      <c r="K825" s="1"/>
      <c r="L825" s="1"/>
      <c r="M825" s="1"/>
      <c r="N825" s="1"/>
      <c r="O825" s="1"/>
      <c r="P825" s="1"/>
      <c r="Q825" s="1"/>
      <c r="R825" s="1"/>
      <c r="S825" s="1"/>
      <c r="T825" s="1"/>
    </row>
    <row r="826" spans="1:20" ht="15.75" customHeight="1" x14ac:dyDescent="0.25">
      <c r="A826" s="1"/>
      <c r="B826" s="1"/>
      <c r="C826" s="1"/>
      <c r="D826" s="1"/>
      <c r="E826" s="1"/>
      <c r="F826" s="1"/>
      <c r="G826" s="1"/>
      <c r="H826" s="1"/>
      <c r="I826" s="1"/>
      <c r="J826" s="1"/>
      <c r="K826" s="1"/>
      <c r="L826" s="1"/>
      <c r="M826" s="1"/>
      <c r="N826" s="1"/>
      <c r="O826" s="1"/>
      <c r="P826" s="1"/>
      <c r="Q826" s="1"/>
      <c r="R826" s="1"/>
      <c r="S826" s="1"/>
      <c r="T826" s="1"/>
    </row>
    <row r="827" spans="1:20" ht="15.75" customHeight="1" x14ac:dyDescent="0.25">
      <c r="A827" s="1"/>
      <c r="B827" s="1"/>
      <c r="C827" s="1"/>
      <c r="D827" s="1"/>
      <c r="E827" s="1"/>
      <c r="F827" s="1"/>
      <c r="G827" s="1"/>
      <c r="H827" s="1"/>
      <c r="I827" s="1"/>
      <c r="J827" s="1"/>
      <c r="K827" s="1"/>
      <c r="L827" s="1"/>
      <c r="M827" s="1"/>
      <c r="N827" s="1"/>
      <c r="O827" s="1"/>
      <c r="P827" s="1"/>
      <c r="Q827" s="1"/>
      <c r="R827" s="1"/>
      <c r="S827" s="1"/>
      <c r="T827" s="1"/>
    </row>
    <row r="828" spans="1:20" ht="15.75" customHeight="1" x14ac:dyDescent="0.25">
      <c r="A828" s="1"/>
      <c r="B828" s="1"/>
      <c r="C828" s="1"/>
      <c r="D828" s="1"/>
      <c r="E828" s="1"/>
      <c r="F828" s="1"/>
      <c r="G828" s="1"/>
      <c r="H828" s="1"/>
      <c r="I828" s="1"/>
      <c r="J828" s="1"/>
      <c r="K828" s="1"/>
      <c r="L828" s="1"/>
      <c r="M828" s="1"/>
      <c r="N828" s="1"/>
      <c r="O828" s="1"/>
      <c r="P828" s="1"/>
      <c r="Q828" s="1"/>
      <c r="R828" s="1"/>
      <c r="S828" s="1"/>
      <c r="T828" s="1"/>
    </row>
    <row r="829" spans="1:20" ht="15.75" customHeight="1" x14ac:dyDescent="0.25">
      <c r="A829" s="1"/>
      <c r="B829" s="1"/>
      <c r="C829" s="1"/>
      <c r="D829" s="1"/>
      <c r="E829" s="1"/>
      <c r="F829" s="1"/>
      <c r="G829" s="1"/>
      <c r="H829" s="1"/>
      <c r="I829" s="1"/>
      <c r="J829" s="1"/>
      <c r="K829" s="1"/>
      <c r="L829" s="1"/>
      <c r="M829" s="1"/>
      <c r="N829" s="1"/>
      <c r="O829" s="1"/>
      <c r="P829" s="1"/>
      <c r="Q829" s="1"/>
      <c r="R829" s="1"/>
      <c r="S829" s="1"/>
      <c r="T829" s="1"/>
    </row>
    <row r="830" spans="1:20" ht="15.75" customHeight="1" x14ac:dyDescent="0.25">
      <c r="A830" s="1"/>
      <c r="B830" s="1"/>
      <c r="C830" s="1"/>
      <c r="D830" s="1"/>
      <c r="E830" s="1"/>
      <c r="F830" s="1"/>
      <c r="G830" s="1"/>
      <c r="H830" s="1"/>
      <c r="I830" s="1"/>
      <c r="J830" s="1"/>
      <c r="K830" s="1"/>
      <c r="L830" s="1"/>
      <c r="M830" s="1"/>
      <c r="N830" s="1"/>
      <c r="O830" s="1"/>
      <c r="P830" s="1"/>
      <c r="Q830" s="1"/>
      <c r="R830" s="1"/>
      <c r="S830" s="1"/>
      <c r="T830" s="1"/>
    </row>
    <row r="831" spans="1:20" ht="15.75" customHeight="1" x14ac:dyDescent="0.25">
      <c r="A831" s="1"/>
      <c r="B831" s="1"/>
      <c r="C831" s="1"/>
      <c r="D831" s="1"/>
      <c r="E831" s="1"/>
      <c r="F831" s="1"/>
      <c r="G831" s="1"/>
      <c r="H831" s="1"/>
      <c r="I831" s="1"/>
      <c r="J831" s="1"/>
      <c r="K831" s="1"/>
      <c r="L831" s="1"/>
      <c r="M831" s="1"/>
      <c r="N831" s="1"/>
      <c r="O831" s="1"/>
      <c r="P831" s="1"/>
      <c r="Q831" s="1"/>
      <c r="R831" s="1"/>
      <c r="S831" s="1"/>
      <c r="T831" s="1"/>
    </row>
    <row r="832" spans="1:20" ht="15.75" customHeight="1" x14ac:dyDescent="0.25">
      <c r="A832" s="1"/>
      <c r="B832" s="1"/>
      <c r="C832" s="1"/>
      <c r="D832" s="1"/>
      <c r="E832" s="1"/>
      <c r="F832" s="1"/>
      <c r="G832" s="1"/>
      <c r="H832" s="1"/>
      <c r="I832" s="1"/>
      <c r="J832" s="1"/>
      <c r="K832" s="1"/>
      <c r="L832" s="1"/>
      <c r="M832" s="1"/>
      <c r="N832" s="1"/>
      <c r="O832" s="1"/>
      <c r="P832" s="1"/>
      <c r="Q832" s="1"/>
      <c r="R832" s="1"/>
      <c r="S832" s="1"/>
      <c r="T832" s="1"/>
    </row>
    <row r="833" spans="1:20" ht="15.75" customHeight="1" x14ac:dyDescent="0.25">
      <c r="A833" s="1"/>
      <c r="B833" s="1"/>
      <c r="C833" s="1"/>
      <c r="D833" s="1"/>
      <c r="E833" s="1"/>
      <c r="F833" s="1"/>
      <c r="G833" s="1"/>
      <c r="H833" s="1"/>
      <c r="I833" s="1"/>
      <c r="J833" s="1"/>
      <c r="K833" s="1"/>
      <c r="L833" s="1"/>
      <c r="M833" s="1"/>
      <c r="N833" s="1"/>
      <c r="O833" s="1"/>
      <c r="P833" s="1"/>
      <c r="Q833" s="1"/>
      <c r="R833" s="1"/>
      <c r="S833" s="1"/>
      <c r="T833" s="1"/>
    </row>
    <row r="834" spans="1:20" ht="15.75" customHeight="1" x14ac:dyDescent="0.25">
      <c r="A834" s="1"/>
      <c r="B834" s="1"/>
      <c r="C834" s="1"/>
      <c r="D834" s="1"/>
      <c r="E834" s="1"/>
      <c r="F834" s="1"/>
      <c r="G834" s="1"/>
      <c r="H834" s="1"/>
      <c r="I834" s="1"/>
      <c r="J834" s="1"/>
      <c r="K834" s="1"/>
      <c r="L834" s="1"/>
      <c r="M834" s="1"/>
      <c r="N834" s="1"/>
      <c r="O834" s="1"/>
      <c r="P834" s="1"/>
      <c r="Q834" s="1"/>
      <c r="R834" s="1"/>
      <c r="S834" s="1"/>
      <c r="T834" s="1"/>
    </row>
    <row r="835" spans="1:20" ht="15.75" customHeight="1" x14ac:dyDescent="0.25">
      <c r="A835" s="1"/>
      <c r="B835" s="1"/>
      <c r="C835" s="1"/>
      <c r="D835" s="1"/>
      <c r="E835" s="1"/>
      <c r="F835" s="1"/>
      <c r="G835" s="1"/>
      <c r="H835" s="1"/>
      <c r="I835" s="1"/>
      <c r="J835" s="1"/>
      <c r="K835" s="1"/>
      <c r="L835" s="1"/>
      <c r="M835" s="1"/>
      <c r="N835" s="1"/>
      <c r="O835" s="1"/>
      <c r="P835" s="1"/>
      <c r="Q835" s="1"/>
      <c r="R835" s="1"/>
      <c r="S835" s="1"/>
      <c r="T835" s="1"/>
    </row>
    <row r="836" spans="1:20" ht="15.75" customHeight="1" x14ac:dyDescent="0.25">
      <c r="A836" s="1"/>
      <c r="B836" s="1"/>
      <c r="C836" s="1"/>
      <c r="D836" s="1"/>
      <c r="E836" s="1"/>
      <c r="F836" s="1"/>
      <c r="G836" s="1"/>
      <c r="H836" s="1"/>
      <c r="I836" s="1"/>
      <c r="J836" s="1"/>
      <c r="K836" s="1"/>
      <c r="L836" s="1"/>
      <c r="M836" s="1"/>
      <c r="N836" s="1"/>
      <c r="O836" s="1"/>
      <c r="P836" s="1"/>
      <c r="Q836" s="1"/>
      <c r="R836" s="1"/>
      <c r="S836" s="1"/>
      <c r="T836" s="1"/>
    </row>
    <row r="837" spans="1:20" ht="15.75" customHeight="1" x14ac:dyDescent="0.25">
      <c r="A837" s="1"/>
      <c r="B837" s="1"/>
      <c r="C837" s="1"/>
      <c r="D837" s="1"/>
      <c r="E837" s="1"/>
      <c r="F837" s="1"/>
      <c r="G837" s="1"/>
      <c r="H837" s="1"/>
      <c r="I837" s="1"/>
      <c r="J837" s="1"/>
      <c r="K837" s="1"/>
      <c r="L837" s="1"/>
      <c r="M837" s="1"/>
      <c r="N837" s="1"/>
      <c r="O837" s="1"/>
      <c r="P837" s="1"/>
      <c r="Q837" s="1"/>
      <c r="R837" s="1"/>
      <c r="S837" s="1"/>
      <c r="T837" s="1"/>
    </row>
    <row r="838" spans="1:20" ht="15.75" customHeight="1" x14ac:dyDescent="0.25">
      <c r="A838" s="1"/>
      <c r="B838" s="1"/>
      <c r="C838" s="1"/>
      <c r="D838" s="1"/>
      <c r="E838" s="1"/>
      <c r="F838" s="1"/>
      <c r="G838" s="1"/>
      <c r="H838" s="1"/>
      <c r="I838" s="1"/>
      <c r="J838" s="1"/>
      <c r="K838" s="1"/>
      <c r="L838" s="1"/>
      <c r="M838" s="1"/>
      <c r="N838" s="1"/>
      <c r="O838" s="1"/>
      <c r="P838" s="1"/>
      <c r="Q838" s="1"/>
      <c r="R838" s="1"/>
      <c r="S838" s="1"/>
      <c r="T838" s="1"/>
    </row>
    <row r="839" spans="1:20" ht="15.75" customHeight="1" x14ac:dyDescent="0.25">
      <c r="A839" s="1"/>
      <c r="B839" s="1"/>
      <c r="C839" s="1"/>
      <c r="D839" s="1"/>
      <c r="E839" s="1"/>
      <c r="F839" s="1"/>
      <c r="G839" s="1"/>
      <c r="H839" s="1"/>
      <c r="I839" s="1"/>
      <c r="J839" s="1"/>
      <c r="K839" s="1"/>
      <c r="L839" s="1"/>
      <c r="M839" s="1"/>
      <c r="N839" s="1"/>
      <c r="O839" s="1"/>
      <c r="P839" s="1"/>
      <c r="Q839" s="1"/>
      <c r="R839" s="1"/>
      <c r="S839" s="1"/>
      <c r="T839" s="1"/>
    </row>
    <row r="840" spans="1:20" ht="15.75" customHeight="1" x14ac:dyDescent="0.25">
      <c r="A840" s="1"/>
      <c r="B840" s="1"/>
      <c r="C840" s="1"/>
      <c r="D840" s="1"/>
      <c r="E840" s="1"/>
      <c r="F840" s="1"/>
      <c r="G840" s="1"/>
      <c r="H840" s="1"/>
      <c r="I840" s="1"/>
      <c r="J840" s="1"/>
      <c r="K840" s="1"/>
      <c r="L840" s="1"/>
      <c r="M840" s="1"/>
      <c r="N840" s="1"/>
      <c r="O840" s="1"/>
      <c r="P840" s="1"/>
      <c r="Q840" s="1"/>
      <c r="R840" s="1"/>
      <c r="S840" s="1"/>
      <c r="T840" s="1"/>
    </row>
    <row r="841" spans="1:20" ht="15.75" customHeight="1" x14ac:dyDescent="0.25">
      <c r="A841" s="1"/>
      <c r="B841" s="1"/>
      <c r="C841" s="1"/>
      <c r="D841" s="1"/>
      <c r="E841" s="1"/>
      <c r="F841" s="1"/>
      <c r="G841" s="1"/>
      <c r="H841" s="1"/>
      <c r="I841" s="1"/>
      <c r="J841" s="1"/>
      <c r="K841" s="1"/>
      <c r="L841" s="1"/>
      <c r="M841" s="1"/>
      <c r="N841" s="1"/>
      <c r="O841" s="1"/>
      <c r="P841" s="1"/>
      <c r="Q841" s="1"/>
      <c r="R841" s="1"/>
      <c r="S841" s="1"/>
      <c r="T841" s="1"/>
    </row>
    <row r="842" spans="1:20" ht="15.75" customHeight="1" x14ac:dyDescent="0.25">
      <c r="A842" s="1"/>
      <c r="B842" s="1"/>
      <c r="C842" s="1"/>
      <c r="D842" s="1"/>
      <c r="E842" s="1"/>
      <c r="F842" s="1"/>
      <c r="G842" s="1"/>
      <c r="H842" s="1"/>
      <c r="I842" s="1"/>
      <c r="J842" s="1"/>
      <c r="K842" s="1"/>
      <c r="L842" s="1"/>
      <c r="M842" s="1"/>
      <c r="N842" s="1"/>
      <c r="O842" s="1"/>
      <c r="P842" s="1"/>
      <c r="Q842" s="1"/>
      <c r="R842" s="1"/>
      <c r="S842" s="1"/>
      <c r="T842" s="1"/>
    </row>
    <row r="843" spans="1:20" ht="15.75" customHeight="1" x14ac:dyDescent="0.25">
      <c r="A843" s="1"/>
      <c r="B843" s="1"/>
      <c r="C843" s="1"/>
      <c r="D843" s="1"/>
      <c r="E843" s="1"/>
      <c r="F843" s="1"/>
      <c r="G843" s="1"/>
      <c r="H843" s="1"/>
      <c r="I843" s="1"/>
      <c r="J843" s="1"/>
      <c r="K843" s="1"/>
      <c r="L843" s="1"/>
      <c r="M843" s="1"/>
      <c r="N843" s="1"/>
      <c r="O843" s="1"/>
      <c r="P843" s="1"/>
      <c r="Q843" s="1"/>
      <c r="R843" s="1"/>
      <c r="S843" s="1"/>
      <c r="T843" s="1"/>
    </row>
    <row r="844" spans="1:20" ht="15.75" customHeight="1" x14ac:dyDescent="0.25">
      <c r="A844" s="1"/>
      <c r="B844" s="1"/>
      <c r="C844" s="1"/>
      <c r="D844" s="1"/>
      <c r="E844" s="1"/>
      <c r="F844" s="1"/>
      <c r="G844" s="1"/>
      <c r="H844" s="1"/>
      <c r="I844" s="1"/>
      <c r="J844" s="1"/>
      <c r="K844" s="1"/>
      <c r="L844" s="1"/>
      <c r="M844" s="1"/>
      <c r="N844" s="1"/>
      <c r="O844" s="1"/>
      <c r="P844" s="1"/>
      <c r="Q844" s="1"/>
      <c r="R844" s="1"/>
      <c r="S844" s="1"/>
      <c r="T844" s="1"/>
    </row>
    <row r="845" spans="1:20" ht="15.75" customHeight="1" x14ac:dyDescent="0.25">
      <c r="A845" s="1"/>
      <c r="B845" s="1"/>
      <c r="C845" s="1"/>
      <c r="D845" s="1"/>
      <c r="E845" s="1"/>
      <c r="F845" s="1"/>
      <c r="G845" s="1"/>
      <c r="H845" s="1"/>
      <c r="I845" s="1"/>
      <c r="J845" s="1"/>
      <c r="K845" s="1"/>
      <c r="L845" s="1"/>
      <c r="M845" s="1"/>
      <c r="N845" s="1"/>
      <c r="O845" s="1"/>
      <c r="P845" s="1"/>
      <c r="Q845" s="1"/>
      <c r="R845" s="1"/>
      <c r="S845" s="1"/>
      <c r="T845" s="1"/>
    </row>
    <row r="846" spans="1:20" ht="15.75" customHeight="1" x14ac:dyDescent="0.25">
      <c r="A846" s="1"/>
      <c r="B846" s="1"/>
      <c r="C846" s="1"/>
      <c r="D846" s="1"/>
      <c r="E846" s="1"/>
      <c r="F846" s="1"/>
      <c r="G846" s="1"/>
      <c r="H846" s="1"/>
      <c r="I846" s="1"/>
      <c r="J846" s="1"/>
      <c r="K846" s="1"/>
      <c r="L846" s="1"/>
      <c r="M846" s="1"/>
      <c r="N846" s="1"/>
      <c r="O846" s="1"/>
      <c r="P846" s="1"/>
      <c r="Q846" s="1"/>
      <c r="R846" s="1"/>
      <c r="S846" s="1"/>
      <c r="T846" s="1"/>
    </row>
    <row r="847" spans="1:20" ht="15.75" customHeight="1" x14ac:dyDescent="0.25">
      <c r="A847" s="1"/>
      <c r="B847" s="1"/>
      <c r="C847" s="1"/>
      <c r="D847" s="1"/>
      <c r="E847" s="1"/>
      <c r="F847" s="1"/>
      <c r="G847" s="1"/>
      <c r="H847" s="1"/>
      <c r="I847" s="1"/>
      <c r="J847" s="1"/>
      <c r="K847" s="1"/>
      <c r="L847" s="1"/>
      <c r="M847" s="1"/>
      <c r="N847" s="1"/>
      <c r="O847" s="1"/>
      <c r="P847" s="1"/>
      <c r="Q847" s="1"/>
      <c r="R847" s="1"/>
      <c r="S847" s="1"/>
      <c r="T847" s="1"/>
    </row>
    <row r="848" spans="1:20" ht="15.75" customHeight="1" x14ac:dyDescent="0.25">
      <c r="A848" s="1"/>
      <c r="B848" s="1"/>
      <c r="C848" s="1"/>
      <c r="D848" s="1"/>
      <c r="E848" s="1"/>
      <c r="F848" s="1"/>
      <c r="G848" s="1"/>
      <c r="H848" s="1"/>
      <c r="I848" s="1"/>
      <c r="J848" s="1"/>
      <c r="K848" s="1"/>
      <c r="L848" s="1"/>
      <c r="M848" s="1"/>
      <c r="N848" s="1"/>
      <c r="O848" s="1"/>
      <c r="P848" s="1"/>
      <c r="Q848" s="1"/>
      <c r="R848" s="1"/>
      <c r="S848" s="1"/>
      <c r="T848" s="1"/>
    </row>
    <row r="849" spans="1:20" ht="15.75" customHeight="1" x14ac:dyDescent="0.25">
      <c r="A849" s="1"/>
      <c r="B849" s="1"/>
      <c r="C849" s="1"/>
      <c r="D849" s="1"/>
      <c r="E849" s="1"/>
      <c r="F849" s="1"/>
      <c r="G849" s="1"/>
      <c r="H849" s="1"/>
      <c r="I849" s="1"/>
      <c r="J849" s="1"/>
      <c r="K849" s="1"/>
      <c r="L849" s="1"/>
      <c r="M849" s="1"/>
      <c r="N849" s="1"/>
      <c r="O849" s="1"/>
      <c r="P849" s="1"/>
      <c r="Q849" s="1"/>
      <c r="R849" s="1"/>
      <c r="S849" s="1"/>
      <c r="T849" s="1"/>
    </row>
    <row r="850" spans="1:20" ht="15.75" customHeight="1" x14ac:dyDescent="0.25">
      <c r="A850" s="1"/>
      <c r="B850" s="1"/>
      <c r="C850" s="1"/>
      <c r="D850" s="1"/>
      <c r="E850" s="1"/>
      <c r="F850" s="1"/>
      <c r="G850" s="1"/>
      <c r="H850" s="1"/>
      <c r="I850" s="1"/>
      <c r="J850" s="1"/>
      <c r="K850" s="1"/>
      <c r="L850" s="1"/>
      <c r="M850" s="1"/>
      <c r="N850" s="1"/>
      <c r="O850" s="1"/>
      <c r="P850" s="1"/>
      <c r="Q850" s="1"/>
      <c r="R850" s="1"/>
      <c r="S850" s="1"/>
      <c r="T850" s="1"/>
    </row>
    <row r="851" spans="1:20" ht="15.75" customHeight="1" x14ac:dyDescent="0.25">
      <c r="A851" s="1"/>
      <c r="B851" s="1"/>
      <c r="C851" s="1"/>
      <c r="D851" s="1"/>
      <c r="E851" s="1"/>
      <c r="F851" s="1"/>
      <c r="G851" s="1"/>
      <c r="H851" s="1"/>
      <c r="I851" s="1"/>
      <c r="J851" s="1"/>
      <c r="K851" s="1"/>
      <c r="L851" s="1"/>
      <c r="M851" s="1"/>
      <c r="N851" s="1"/>
      <c r="O851" s="1"/>
      <c r="P851" s="1"/>
      <c r="Q851" s="1"/>
      <c r="R851" s="1"/>
      <c r="S851" s="1"/>
      <c r="T851" s="1"/>
    </row>
    <row r="852" spans="1:20" ht="15.75" customHeight="1" x14ac:dyDescent="0.25">
      <c r="A852" s="1"/>
      <c r="B852" s="1"/>
      <c r="C852" s="1"/>
      <c r="D852" s="1"/>
      <c r="E852" s="1"/>
      <c r="F852" s="1"/>
      <c r="G852" s="1"/>
      <c r="H852" s="1"/>
      <c r="I852" s="1"/>
      <c r="J852" s="1"/>
      <c r="K852" s="1"/>
      <c r="L852" s="1"/>
      <c r="M852" s="1"/>
      <c r="N852" s="1"/>
      <c r="O852" s="1"/>
      <c r="P852" s="1"/>
      <c r="Q852" s="1"/>
      <c r="R852" s="1"/>
      <c r="S852" s="1"/>
      <c r="T852" s="1"/>
    </row>
    <row r="853" spans="1:20" ht="15.75" customHeight="1" x14ac:dyDescent="0.25">
      <c r="A853" s="1"/>
      <c r="B853" s="1"/>
      <c r="C853" s="1"/>
      <c r="D853" s="1"/>
      <c r="E853" s="1"/>
      <c r="F853" s="1"/>
      <c r="G853" s="1"/>
      <c r="H853" s="1"/>
      <c r="I853" s="1"/>
      <c r="J853" s="1"/>
      <c r="K853" s="1"/>
      <c r="L853" s="1"/>
      <c r="M853" s="1"/>
      <c r="N853" s="1"/>
      <c r="O853" s="1"/>
      <c r="P853" s="1"/>
      <c r="Q853" s="1"/>
      <c r="R853" s="1"/>
      <c r="S853" s="1"/>
      <c r="T853" s="1"/>
    </row>
    <row r="854" spans="1:20" ht="15.75" customHeight="1" x14ac:dyDescent="0.25">
      <c r="A854" s="1"/>
      <c r="B854" s="1"/>
      <c r="C854" s="1"/>
      <c r="D854" s="1"/>
      <c r="E854" s="1"/>
      <c r="F854" s="1"/>
      <c r="G854" s="1"/>
      <c r="H854" s="1"/>
      <c r="I854" s="1"/>
      <c r="J854" s="1"/>
      <c r="K854" s="1"/>
      <c r="L854" s="1"/>
      <c r="M854" s="1"/>
      <c r="N854" s="1"/>
      <c r="O854" s="1"/>
      <c r="P854" s="1"/>
      <c r="Q854" s="1"/>
      <c r="R854" s="1"/>
      <c r="S854" s="1"/>
      <c r="T854" s="1"/>
    </row>
    <row r="855" spans="1:20" ht="15.75" customHeight="1" x14ac:dyDescent="0.25">
      <c r="A855" s="1"/>
      <c r="B855" s="1"/>
      <c r="C855" s="1"/>
      <c r="D855" s="1"/>
      <c r="E855" s="1"/>
      <c r="F855" s="1"/>
      <c r="G855" s="1"/>
      <c r="H855" s="1"/>
      <c r="I855" s="1"/>
      <c r="J855" s="1"/>
      <c r="K855" s="1"/>
      <c r="L855" s="1"/>
      <c r="M855" s="1"/>
      <c r="N855" s="1"/>
      <c r="O855" s="1"/>
      <c r="P855" s="1"/>
      <c r="Q855" s="1"/>
      <c r="R855" s="1"/>
      <c r="S855" s="1"/>
      <c r="T855" s="1"/>
    </row>
    <row r="856" spans="1:20" ht="15.75" customHeight="1" x14ac:dyDescent="0.25">
      <c r="A856" s="1"/>
      <c r="B856" s="1"/>
      <c r="C856" s="1"/>
      <c r="D856" s="1"/>
      <c r="E856" s="1"/>
      <c r="F856" s="1"/>
      <c r="G856" s="1"/>
      <c r="H856" s="1"/>
      <c r="I856" s="1"/>
      <c r="J856" s="1"/>
      <c r="K856" s="1"/>
      <c r="L856" s="1"/>
      <c r="M856" s="1"/>
      <c r="N856" s="1"/>
      <c r="O856" s="1"/>
      <c r="P856" s="1"/>
      <c r="Q856" s="1"/>
      <c r="R856" s="1"/>
      <c r="S856" s="1"/>
      <c r="T856" s="1"/>
    </row>
    <row r="857" spans="1:20" ht="15.75" customHeight="1" x14ac:dyDescent="0.25">
      <c r="A857" s="1"/>
      <c r="B857" s="1"/>
      <c r="C857" s="1"/>
      <c r="D857" s="1"/>
      <c r="E857" s="1"/>
      <c r="F857" s="1"/>
      <c r="G857" s="1"/>
      <c r="H857" s="1"/>
      <c r="I857" s="1"/>
      <c r="J857" s="1"/>
      <c r="K857" s="1"/>
      <c r="L857" s="1"/>
      <c r="M857" s="1"/>
      <c r="N857" s="1"/>
      <c r="O857" s="1"/>
      <c r="P857" s="1"/>
      <c r="Q857" s="1"/>
      <c r="R857" s="1"/>
      <c r="S857" s="1"/>
      <c r="T857" s="1"/>
    </row>
    <row r="858" spans="1:20" ht="15.75" customHeight="1" x14ac:dyDescent="0.25">
      <c r="A858" s="1"/>
      <c r="B858" s="1"/>
      <c r="C858" s="1"/>
      <c r="D858" s="1"/>
      <c r="E858" s="1"/>
      <c r="F858" s="1"/>
      <c r="G858" s="1"/>
      <c r="H858" s="1"/>
      <c r="I858" s="1"/>
      <c r="J858" s="1"/>
      <c r="K858" s="1"/>
      <c r="L858" s="1"/>
      <c r="M858" s="1"/>
      <c r="N858" s="1"/>
      <c r="O858" s="1"/>
      <c r="P858" s="1"/>
      <c r="Q858" s="1"/>
      <c r="R858" s="1"/>
      <c r="S858" s="1"/>
      <c r="T858" s="1"/>
    </row>
    <row r="859" spans="1:20" ht="15.75" customHeight="1" x14ac:dyDescent="0.25">
      <c r="A859" s="1"/>
      <c r="B859" s="1"/>
      <c r="C859" s="1"/>
      <c r="D859" s="1"/>
      <c r="E859" s="1"/>
      <c r="F859" s="1"/>
      <c r="G859" s="1"/>
      <c r="H859" s="1"/>
      <c r="I859" s="1"/>
      <c r="J859" s="1"/>
      <c r="K859" s="1"/>
      <c r="L859" s="1"/>
      <c r="M859" s="1"/>
      <c r="N859" s="1"/>
      <c r="O859" s="1"/>
      <c r="P859" s="1"/>
      <c r="Q859" s="1"/>
      <c r="R859" s="1"/>
      <c r="S859" s="1"/>
      <c r="T859" s="1"/>
    </row>
    <row r="860" spans="1:20" ht="15.75" customHeight="1" x14ac:dyDescent="0.25">
      <c r="A860" s="1"/>
      <c r="B860" s="1"/>
      <c r="C860" s="1"/>
      <c r="D860" s="1"/>
      <c r="E860" s="1"/>
      <c r="F860" s="1"/>
      <c r="G860" s="1"/>
      <c r="H860" s="1"/>
      <c r="I860" s="1"/>
      <c r="J860" s="1"/>
      <c r="K860" s="1"/>
      <c r="L860" s="1"/>
      <c r="M860" s="1"/>
      <c r="N860" s="1"/>
      <c r="O860" s="1"/>
      <c r="P860" s="1"/>
      <c r="Q860" s="1"/>
      <c r="R860" s="1"/>
      <c r="S860" s="1"/>
      <c r="T860" s="1"/>
    </row>
    <row r="861" spans="1:20" ht="15.75" customHeight="1" x14ac:dyDescent="0.25">
      <c r="A861" s="1"/>
      <c r="B861" s="1"/>
      <c r="C861" s="1"/>
      <c r="D861" s="1"/>
      <c r="E861" s="1"/>
      <c r="F861" s="1"/>
      <c r="G861" s="1"/>
      <c r="H861" s="1"/>
      <c r="I861" s="1"/>
      <c r="J861" s="1"/>
      <c r="K861" s="1"/>
      <c r="L861" s="1"/>
      <c r="M861" s="1"/>
      <c r="N861" s="1"/>
      <c r="O861" s="1"/>
      <c r="P861" s="1"/>
      <c r="Q861" s="1"/>
      <c r="R861" s="1"/>
      <c r="S861" s="1"/>
      <c r="T861" s="1"/>
    </row>
    <row r="862" spans="1:20" ht="15.75" customHeight="1" x14ac:dyDescent="0.25">
      <c r="A862" s="1"/>
      <c r="B862" s="1"/>
      <c r="C862" s="1"/>
      <c r="D862" s="1"/>
      <c r="E862" s="1"/>
      <c r="F862" s="1"/>
      <c r="G862" s="1"/>
      <c r="H862" s="1"/>
      <c r="I862" s="1"/>
      <c r="J862" s="1"/>
      <c r="K862" s="1"/>
      <c r="L862" s="1"/>
      <c r="M862" s="1"/>
      <c r="N862" s="1"/>
      <c r="O862" s="1"/>
      <c r="P862" s="1"/>
      <c r="Q862" s="1"/>
      <c r="R862" s="1"/>
      <c r="S862" s="1"/>
      <c r="T862" s="1"/>
    </row>
    <row r="863" spans="1:20" ht="15.75" customHeight="1" x14ac:dyDescent="0.25">
      <c r="A863" s="1"/>
      <c r="B863" s="1"/>
      <c r="C863" s="1"/>
      <c r="D863" s="1"/>
      <c r="E863" s="1"/>
      <c r="F863" s="1"/>
      <c r="G863" s="1"/>
      <c r="H863" s="1"/>
      <c r="I863" s="1"/>
      <c r="J863" s="1"/>
      <c r="K863" s="1"/>
      <c r="L863" s="1"/>
      <c r="M863" s="1"/>
      <c r="N863" s="1"/>
      <c r="O863" s="1"/>
      <c r="P863" s="1"/>
      <c r="Q863" s="1"/>
      <c r="R863" s="1"/>
      <c r="S863" s="1"/>
      <c r="T863" s="1"/>
    </row>
    <row r="864" spans="1:20" ht="15.75" customHeight="1" x14ac:dyDescent="0.25">
      <c r="A864" s="1"/>
      <c r="B864" s="1"/>
      <c r="C864" s="1"/>
      <c r="D864" s="1"/>
      <c r="E864" s="1"/>
      <c r="F864" s="1"/>
      <c r="G864" s="1"/>
      <c r="H864" s="1"/>
      <c r="I864" s="1"/>
      <c r="J864" s="1"/>
      <c r="K864" s="1"/>
      <c r="L864" s="1"/>
      <c r="M864" s="1"/>
      <c r="N864" s="1"/>
      <c r="O864" s="1"/>
      <c r="P864" s="1"/>
      <c r="Q864" s="1"/>
      <c r="R864" s="1"/>
      <c r="S864" s="1"/>
      <c r="T864" s="1"/>
    </row>
    <row r="865" spans="1:20" ht="15.75" customHeight="1" x14ac:dyDescent="0.25">
      <c r="A865" s="1"/>
      <c r="B865" s="1"/>
      <c r="C865" s="1"/>
      <c r="D865" s="1"/>
      <c r="E865" s="1"/>
      <c r="F865" s="1"/>
      <c r="G865" s="1"/>
      <c r="H865" s="1"/>
      <c r="I865" s="1"/>
      <c r="J865" s="1"/>
      <c r="K865" s="1"/>
      <c r="L865" s="1"/>
      <c r="M865" s="1"/>
      <c r="N865" s="1"/>
      <c r="O865" s="1"/>
      <c r="P865" s="1"/>
      <c r="Q865" s="1"/>
      <c r="R865" s="1"/>
      <c r="S865" s="1"/>
      <c r="T865" s="1"/>
    </row>
    <row r="866" spans="1:20" ht="15.75" customHeight="1" x14ac:dyDescent="0.25">
      <c r="A866" s="1"/>
      <c r="B866" s="1"/>
      <c r="C866" s="1"/>
      <c r="D866" s="1"/>
      <c r="E866" s="1"/>
      <c r="F866" s="1"/>
      <c r="G866" s="1"/>
      <c r="H866" s="1"/>
      <c r="I866" s="1"/>
      <c r="J866" s="1"/>
      <c r="K866" s="1"/>
      <c r="L866" s="1"/>
      <c r="M866" s="1"/>
      <c r="N866" s="1"/>
      <c r="O866" s="1"/>
      <c r="P866" s="1"/>
      <c r="Q866" s="1"/>
      <c r="R866" s="1"/>
      <c r="S866" s="1"/>
      <c r="T866" s="1"/>
    </row>
    <row r="867" spans="1:20" ht="15.75" customHeight="1" x14ac:dyDescent="0.25">
      <c r="A867" s="1"/>
      <c r="B867" s="1"/>
      <c r="C867" s="1"/>
      <c r="D867" s="1"/>
      <c r="E867" s="1"/>
      <c r="F867" s="1"/>
      <c r="G867" s="1"/>
      <c r="H867" s="1"/>
      <c r="I867" s="1"/>
      <c r="J867" s="1"/>
      <c r="K867" s="1"/>
      <c r="L867" s="1"/>
      <c r="M867" s="1"/>
      <c r="N867" s="1"/>
      <c r="O867" s="1"/>
      <c r="P867" s="1"/>
      <c r="Q867" s="1"/>
      <c r="R867" s="1"/>
      <c r="S867" s="1"/>
      <c r="T867" s="1"/>
    </row>
    <row r="868" spans="1:20" ht="15.75" customHeight="1" x14ac:dyDescent="0.25">
      <c r="A868" s="1"/>
      <c r="B868" s="1"/>
      <c r="C868" s="1"/>
      <c r="D868" s="1"/>
      <c r="E868" s="1"/>
      <c r="F868" s="1"/>
      <c r="G868" s="1"/>
      <c r="H868" s="1"/>
      <c r="I868" s="1"/>
      <c r="J868" s="1"/>
      <c r="K868" s="1"/>
      <c r="L868" s="1"/>
      <c r="M868" s="1"/>
      <c r="N868" s="1"/>
      <c r="O868" s="1"/>
      <c r="P868" s="1"/>
      <c r="Q868" s="1"/>
      <c r="R868" s="1"/>
      <c r="S868" s="1"/>
      <c r="T868" s="1"/>
    </row>
    <row r="869" spans="1:20" ht="15.75" customHeight="1" x14ac:dyDescent="0.25">
      <c r="A869" s="1"/>
      <c r="B869" s="1"/>
      <c r="C869" s="1"/>
      <c r="D869" s="1"/>
      <c r="E869" s="1"/>
      <c r="F869" s="1"/>
      <c r="G869" s="1"/>
      <c r="H869" s="1"/>
      <c r="I869" s="1"/>
      <c r="J869" s="1"/>
      <c r="K869" s="1"/>
      <c r="L869" s="1"/>
      <c r="M869" s="1"/>
      <c r="N869" s="1"/>
      <c r="O869" s="1"/>
      <c r="P869" s="1"/>
      <c r="Q869" s="1"/>
      <c r="R869" s="1"/>
      <c r="S869" s="1"/>
      <c r="T869" s="1"/>
    </row>
    <row r="870" spans="1:20" ht="15.75" customHeight="1" x14ac:dyDescent="0.25">
      <c r="A870" s="1"/>
      <c r="B870" s="1"/>
      <c r="C870" s="1"/>
      <c r="D870" s="1"/>
      <c r="E870" s="1"/>
      <c r="F870" s="1"/>
      <c r="G870" s="1"/>
      <c r="H870" s="1"/>
      <c r="I870" s="1"/>
      <c r="J870" s="1"/>
      <c r="K870" s="1"/>
      <c r="L870" s="1"/>
      <c r="M870" s="1"/>
      <c r="N870" s="1"/>
      <c r="O870" s="1"/>
      <c r="P870" s="1"/>
      <c r="Q870" s="1"/>
      <c r="R870" s="1"/>
      <c r="S870" s="1"/>
      <c r="T870" s="1"/>
    </row>
    <row r="871" spans="1:20" ht="15.75" customHeight="1" x14ac:dyDescent="0.25">
      <c r="A871" s="1"/>
      <c r="B871" s="1"/>
      <c r="C871" s="1"/>
      <c r="D871" s="1"/>
      <c r="E871" s="1"/>
      <c r="F871" s="1"/>
      <c r="G871" s="1"/>
      <c r="H871" s="1"/>
      <c r="I871" s="1"/>
      <c r="J871" s="1"/>
      <c r="K871" s="1"/>
      <c r="L871" s="1"/>
      <c r="M871" s="1"/>
      <c r="N871" s="1"/>
      <c r="O871" s="1"/>
      <c r="P871" s="1"/>
      <c r="Q871" s="1"/>
      <c r="R871" s="1"/>
      <c r="S871" s="1"/>
      <c r="T871" s="1"/>
    </row>
    <row r="872" spans="1:20" ht="15.75" customHeight="1" x14ac:dyDescent="0.25">
      <c r="A872" s="1"/>
      <c r="B872" s="1"/>
      <c r="C872" s="1"/>
      <c r="D872" s="1"/>
      <c r="E872" s="1"/>
      <c r="F872" s="1"/>
      <c r="G872" s="1"/>
      <c r="H872" s="1"/>
      <c r="I872" s="1"/>
      <c r="J872" s="1"/>
      <c r="K872" s="1"/>
      <c r="L872" s="1"/>
      <c r="M872" s="1"/>
      <c r="N872" s="1"/>
      <c r="O872" s="1"/>
      <c r="P872" s="1"/>
      <c r="Q872" s="1"/>
      <c r="R872" s="1"/>
      <c r="S872" s="1"/>
      <c r="T872" s="1"/>
    </row>
    <row r="873" spans="1:20" ht="15.75" customHeight="1" x14ac:dyDescent="0.25">
      <c r="A873" s="1"/>
      <c r="B873" s="1"/>
      <c r="C873" s="1"/>
      <c r="D873" s="1"/>
      <c r="E873" s="1"/>
      <c r="F873" s="1"/>
      <c r="G873" s="1"/>
      <c r="H873" s="1"/>
      <c r="I873" s="1"/>
      <c r="J873" s="1"/>
      <c r="K873" s="1"/>
      <c r="L873" s="1"/>
      <c r="M873" s="1"/>
      <c r="N873" s="1"/>
      <c r="O873" s="1"/>
      <c r="P873" s="1"/>
      <c r="Q873" s="1"/>
      <c r="R873" s="1"/>
      <c r="S873" s="1"/>
      <c r="T873" s="1"/>
    </row>
    <row r="874" spans="1:20" ht="15.75" customHeight="1" x14ac:dyDescent="0.25">
      <c r="A874" s="1"/>
      <c r="B874" s="1"/>
      <c r="C874" s="1"/>
      <c r="D874" s="1"/>
      <c r="E874" s="1"/>
      <c r="F874" s="1"/>
      <c r="G874" s="1"/>
      <c r="H874" s="1"/>
      <c r="I874" s="1"/>
      <c r="J874" s="1"/>
      <c r="K874" s="1"/>
      <c r="L874" s="1"/>
      <c r="M874" s="1"/>
      <c r="N874" s="1"/>
      <c r="O874" s="1"/>
      <c r="P874" s="1"/>
      <c r="Q874" s="1"/>
      <c r="R874" s="1"/>
      <c r="S874" s="1"/>
      <c r="T874" s="1"/>
    </row>
    <row r="875" spans="1:20" ht="15.75" customHeight="1" x14ac:dyDescent="0.25">
      <c r="A875" s="1"/>
      <c r="B875" s="1"/>
      <c r="C875" s="1"/>
      <c r="D875" s="1"/>
      <c r="E875" s="1"/>
      <c r="F875" s="1"/>
      <c r="G875" s="1"/>
      <c r="H875" s="1"/>
      <c r="I875" s="1"/>
      <c r="J875" s="1"/>
      <c r="K875" s="1"/>
      <c r="L875" s="1"/>
      <c r="M875" s="1"/>
      <c r="N875" s="1"/>
      <c r="O875" s="1"/>
      <c r="P875" s="1"/>
      <c r="Q875" s="1"/>
      <c r="R875" s="1"/>
      <c r="S875" s="1"/>
      <c r="T875" s="1"/>
    </row>
    <row r="876" spans="1:20" ht="15.75" customHeight="1" x14ac:dyDescent="0.25">
      <c r="A876" s="1"/>
      <c r="B876" s="1"/>
      <c r="C876" s="1"/>
      <c r="D876" s="1"/>
      <c r="E876" s="1"/>
      <c r="F876" s="1"/>
      <c r="G876" s="1"/>
      <c r="H876" s="1"/>
      <c r="I876" s="1"/>
      <c r="J876" s="1"/>
      <c r="K876" s="1"/>
      <c r="L876" s="1"/>
      <c r="M876" s="1"/>
      <c r="N876" s="1"/>
      <c r="O876" s="1"/>
      <c r="P876" s="1"/>
      <c r="Q876" s="1"/>
      <c r="R876" s="1"/>
      <c r="S876" s="1"/>
      <c r="T876" s="1"/>
    </row>
    <row r="877" spans="1:20" ht="15.75" customHeight="1" x14ac:dyDescent="0.25">
      <c r="A877" s="1"/>
      <c r="B877" s="1"/>
      <c r="C877" s="1"/>
      <c r="D877" s="1"/>
      <c r="E877" s="1"/>
      <c r="F877" s="1"/>
      <c r="G877" s="1"/>
      <c r="H877" s="1"/>
      <c r="I877" s="1"/>
      <c r="J877" s="1"/>
      <c r="K877" s="1"/>
      <c r="L877" s="1"/>
      <c r="M877" s="1"/>
      <c r="N877" s="1"/>
      <c r="O877" s="1"/>
      <c r="P877" s="1"/>
      <c r="Q877" s="1"/>
      <c r="R877" s="1"/>
      <c r="S877" s="1"/>
      <c r="T877" s="1"/>
    </row>
    <row r="878" spans="1:20" ht="15.75" customHeight="1" x14ac:dyDescent="0.25">
      <c r="A878" s="1"/>
      <c r="B878" s="1"/>
      <c r="C878" s="1"/>
      <c r="D878" s="1"/>
      <c r="E878" s="1"/>
      <c r="F878" s="1"/>
      <c r="G878" s="1"/>
      <c r="H878" s="1"/>
      <c r="I878" s="1"/>
      <c r="J878" s="1"/>
      <c r="K878" s="1"/>
      <c r="L878" s="1"/>
      <c r="M878" s="1"/>
      <c r="N878" s="1"/>
      <c r="O878" s="1"/>
      <c r="P878" s="1"/>
      <c r="Q878" s="1"/>
      <c r="R878" s="1"/>
      <c r="S878" s="1"/>
      <c r="T878" s="1"/>
    </row>
    <row r="879" spans="1:20" ht="15.75" customHeight="1" x14ac:dyDescent="0.25">
      <c r="A879" s="1"/>
      <c r="B879" s="1"/>
      <c r="C879" s="1"/>
      <c r="D879" s="1"/>
      <c r="E879" s="1"/>
      <c r="F879" s="1"/>
      <c r="G879" s="1"/>
      <c r="H879" s="1"/>
      <c r="I879" s="1"/>
      <c r="J879" s="1"/>
      <c r="K879" s="1"/>
      <c r="L879" s="1"/>
      <c r="M879" s="1"/>
      <c r="N879" s="1"/>
      <c r="O879" s="1"/>
      <c r="P879" s="1"/>
      <c r="Q879" s="1"/>
      <c r="R879" s="1"/>
      <c r="S879" s="1"/>
      <c r="T879" s="1"/>
    </row>
    <row r="880" spans="1:20" ht="15.75" customHeight="1" x14ac:dyDescent="0.25">
      <c r="A880" s="1"/>
      <c r="B880" s="1"/>
      <c r="C880" s="1"/>
      <c r="D880" s="1"/>
      <c r="E880" s="1"/>
      <c r="F880" s="1"/>
      <c r="G880" s="1"/>
      <c r="H880" s="1"/>
      <c r="I880" s="1"/>
      <c r="J880" s="1"/>
      <c r="K880" s="1"/>
      <c r="L880" s="1"/>
      <c r="M880" s="1"/>
      <c r="N880" s="1"/>
      <c r="O880" s="1"/>
      <c r="P880" s="1"/>
      <c r="Q880" s="1"/>
      <c r="R880" s="1"/>
      <c r="S880" s="1"/>
      <c r="T880" s="1"/>
    </row>
    <row r="881" spans="1:20" ht="15.75" customHeight="1" x14ac:dyDescent="0.25">
      <c r="A881" s="1"/>
      <c r="B881" s="1"/>
      <c r="C881" s="1"/>
      <c r="D881" s="1"/>
      <c r="E881" s="1"/>
      <c r="F881" s="1"/>
      <c r="G881" s="1"/>
      <c r="H881" s="1"/>
      <c r="I881" s="1"/>
      <c r="J881" s="1"/>
      <c r="K881" s="1"/>
      <c r="L881" s="1"/>
      <c r="M881" s="1"/>
      <c r="N881" s="1"/>
      <c r="O881" s="1"/>
      <c r="P881" s="1"/>
      <c r="Q881" s="1"/>
      <c r="R881" s="1"/>
      <c r="S881" s="1"/>
      <c r="T881" s="1"/>
    </row>
    <row r="882" spans="1:20" ht="15.75" customHeight="1" x14ac:dyDescent="0.25">
      <c r="A882" s="1"/>
      <c r="B882" s="1"/>
      <c r="C882" s="1"/>
      <c r="D882" s="1"/>
      <c r="E882" s="1"/>
      <c r="F882" s="1"/>
      <c r="G882" s="1"/>
      <c r="H882" s="1"/>
      <c r="I882" s="1"/>
      <c r="J882" s="1"/>
      <c r="K882" s="1"/>
      <c r="L882" s="1"/>
      <c r="M882" s="1"/>
      <c r="N882" s="1"/>
      <c r="O882" s="1"/>
      <c r="P882" s="1"/>
      <c r="Q882" s="1"/>
      <c r="R882" s="1"/>
      <c r="S882" s="1"/>
      <c r="T882" s="1"/>
    </row>
    <row r="883" spans="1:20" ht="15.75" customHeight="1" x14ac:dyDescent="0.25">
      <c r="A883" s="1"/>
      <c r="B883" s="1"/>
      <c r="C883" s="1"/>
      <c r="D883" s="1"/>
      <c r="E883" s="1"/>
      <c r="F883" s="1"/>
      <c r="G883" s="1"/>
      <c r="H883" s="1"/>
      <c r="I883" s="1"/>
      <c r="J883" s="1"/>
      <c r="K883" s="1"/>
      <c r="L883" s="1"/>
      <c r="M883" s="1"/>
      <c r="N883" s="1"/>
      <c r="O883" s="1"/>
      <c r="P883" s="1"/>
      <c r="Q883" s="1"/>
      <c r="R883" s="1"/>
      <c r="S883" s="1"/>
      <c r="T883" s="1"/>
    </row>
    <row r="884" spans="1:20" ht="15.75" customHeight="1" x14ac:dyDescent="0.25">
      <c r="A884" s="1"/>
      <c r="B884" s="1"/>
      <c r="C884" s="1"/>
      <c r="D884" s="1"/>
      <c r="E884" s="1"/>
      <c r="F884" s="1"/>
      <c r="G884" s="1"/>
      <c r="H884" s="1"/>
      <c r="I884" s="1"/>
      <c r="J884" s="1"/>
      <c r="K884" s="1"/>
      <c r="L884" s="1"/>
      <c r="M884" s="1"/>
      <c r="N884" s="1"/>
      <c r="O884" s="1"/>
      <c r="P884" s="1"/>
      <c r="Q884" s="1"/>
      <c r="R884" s="1"/>
      <c r="S884" s="1"/>
      <c r="T884" s="1"/>
    </row>
    <row r="885" spans="1:20" ht="15.75" customHeight="1" x14ac:dyDescent="0.25">
      <c r="A885" s="1"/>
      <c r="B885" s="1"/>
      <c r="C885" s="1"/>
      <c r="D885" s="1"/>
      <c r="E885" s="1"/>
      <c r="F885" s="1"/>
      <c r="G885" s="1"/>
      <c r="H885" s="1"/>
      <c r="I885" s="1"/>
      <c r="J885" s="1"/>
      <c r="K885" s="1"/>
      <c r="L885" s="1"/>
      <c r="M885" s="1"/>
      <c r="N885" s="1"/>
      <c r="O885" s="1"/>
      <c r="P885" s="1"/>
      <c r="Q885" s="1"/>
      <c r="R885" s="1"/>
      <c r="S885" s="1"/>
      <c r="T885" s="1"/>
    </row>
    <row r="886" spans="1:20" ht="15.75" customHeight="1" x14ac:dyDescent="0.25">
      <c r="A886" s="1"/>
      <c r="B886" s="1"/>
      <c r="C886" s="1"/>
      <c r="D886" s="1"/>
      <c r="E886" s="1"/>
      <c r="F886" s="1"/>
      <c r="G886" s="1"/>
      <c r="H886" s="1"/>
      <c r="I886" s="1"/>
      <c r="J886" s="1"/>
      <c r="K886" s="1"/>
      <c r="L886" s="1"/>
      <c r="M886" s="1"/>
      <c r="N886" s="1"/>
      <c r="O886" s="1"/>
      <c r="P886" s="1"/>
      <c r="Q886" s="1"/>
      <c r="R886" s="1"/>
      <c r="S886" s="1"/>
      <c r="T886" s="1"/>
    </row>
    <row r="887" spans="1:20" ht="15.75" customHeight="1" x14ac:dyDescent="0.25">
      <c r="A887" s="1"/>
      <c r="B887" s="1"/>
      <c r="C887" s="1"/>
      <c r="D887" s="1"/>
      <c r="E887" s="1"/>
      <c r="F887" s="1"/>
      <c r="G887" s="1"/>
      <c r="H887" s="1"/>
      <c r="I887" s="1"/>
      <c r="J887" s="1"/>
      <c r="K887" s="1"/>
      <c r="L887" s="1"/>
      <c r="M887" s="1"/>
      <c r="N887" s="1"/>
      <c r="O887" s="1"/>
      <c r="P887" s="1"/>
      <c r="Q887" s="1"/>
      <c r="R887" s="1"/>
      <c r="S887" s="1"/>
      <c r="T887" s="1"/>
    </row>
    <row r="888" spans="1:20" ht="15.75" customHeight="1" x14ac:dyDescent="0.25">
      <c r="A888" s="1"/>
      <c r="B888" s="1"/>
      <c r="C888" s="1"/>
      <c r="D888" s="1"/>
      <c r="E888" s="1"/>
      <c r="F888" s="1"/>
      <c r="G888" s="1"/>
      <c r="H888" s="1"/>
      <c r="I888" s="1"/>
      <c r="J888" s="1"/>
      <c r="K888" s="1"/>
      <c r="L888" s="1"/>
      <c r="M888" s="1"/>
      <c r="N888" s="1"/>
      <c r="O888" s="1"/>
      <c r="P888" s="1"/>
      <c r="Q888" s="1"/>
      <c r="R888" s="1"/>
      <c r="S888" s="1"/>
      <c r="T888" s="1"/>
    </row>
    <row r="889" spans="1:20" ht="15.75" customHeight="1" x14ac:dyDescent="0.25">
      <c r="A889" s="1"/>
      <c r="B889" s="1"/>
      <c r="C889" s="1"/>
      <c r="D889" s="1"/>
      <c r="E889" s="1"/>
      <c r="F889" s="1"/>
      <c r="G889" s="1"/>
      <c r="H889" s="1"/>
      <c r="I889" s="1"/>
      <c r="J889" s="1"/>
      <c r="K889" s="1"/>
      <c r="L889" s="1"/>
      <c r="M889" s="1"/>
      <c r="N889" s="1"/>
      <c r="O889" s="1"/>
      <c r="P889" s="1"/>
      <c r="Q889" s="1"/>
      <c r="R889" s="1"/>
      <c r="S889" s="1"/>
      <c r="T889" s="1"/>
    </row>
    <row r="890" spans="1:20" ht="15.75" customHeight="1" x14ac:dyDescent="0.25">
      <c r="A890" s="1"/>
      <c r="B890" s="1"/>
      <c r="C890" s="1"/>
      <c r="D890" s="1"/>
      <c r="E890" s="1"/>
      <c r="F890" s="1"/>
      <c r="G890" s="1"/>
      <c r="H890" s="1"/>
      <c r="I890" s="1"/>
      <c r="J890" s="1"/>
      <c r="K890" s="1"/>
      <c r="L890" s="1"/>
      <c r="M890" s="1"/>
      <c r="N890" s="1"/>
      <c r="O890" s="1"/>
      <c r="P890" s="1"/>
      <c r="Q890" s="1"/>
      <c r="R890" s="1"/>
      <c r="S890" s="1"/>
      <c r="T890" s="1"/>
    </row>
    <row r="891" spans="1:20" ht="15.75" customHeight="1" x14ac:dyDescent="0.25">
      <c r="A891" s="1"/>
      <c r="B891" s="1"/>
      <c r="C891" s="1"/>
      <c r="D891" s="1"/>
      <c r="E891" s="1"/>
      <c r="F891" s="1"/>
      <c r="G891" s="1"/>
      <c r="H891" s="1"/>
      <c r="I891" s="1"/>
      <c r="J891" s="1"/>
      <c r="K891" s="1"/>
      <c r="L891" s="1"/>
      <c r="M891" s="1"/>
      <c r="N891" s="1"/>
      <c r="O891" s="1"/>
      <c r="P891" s="1"/>
      <c r="Q891" s="1"/>
      <c r="R891" s="1"/>
      <c r="S891" s="1"/>
      <c r="T891" s="1"/>
    </row>
    <row r="892" spans="1:20" ht="15.75" customHeight="1" x14ac:dyDescent="0.25">
      <c r="A892" s="1"/>
      <c r="B892" s="1"/>
      <c r="C892" s="1"/>
      <c r="D892" s="1"/>
      <c r="E892" s="1"/>
      <c r="F892" s="1"/>
      <c r="G892" s="1"/>
      <c r="H892" s="1"/>
      <c r="I892" s="1"/>
      <c r="J892" s="1"/>
      <c r="K892" s="1"/>
      <c r="L892" s="1"/>
      <c r="M892" s="1"/>
      <c r="N892" s="1"/>
      <c r="O892" s="1"/>
      <c r="P892" s="1"/>
      <c r="Q892" s="1"/>
      <c r="R892" s="1"/>
      <c r="S892" s="1"/>
      <c r="T892" s="1"/>
    </row>
    <row r="893" spans="1:20" ht="15.75" customHeight="1" x14ac:dyDescent="0.25">
      <c r="A893" s="1"/>
      <c r="B893" s="1"/>
      <c r="C893" s="1"/>
      <c r="D893" s="1"/>
      <c r="E893" s="1"/>
      <c r="F893" s="1"/>
      <c r="G893" s="1"/>
      <c r="H893" s="1"/>
      <c r="I893" s="1"/>
      <c r="J893" s="1"/>
      <c r="K893" s="1"/>
      <c r="L893" s="1"/>
      <c r="M893" s="1"/>
      <c r="N893" s="1"/>
      <c r="O893" s="1"/>
      <c r="P893" s="1"/>
      <c r="Q893" s="1"/>
      <c r="R893" s="1"/>
      <c r="S893" s="1"/>
      <c r="T893" s="1"/>
    </row>
    <row r="894" spans="1:20" ht="15.75" customHeight="1" x14ac:dyDescent="0.25">
      <c r="A894" s="1"/>
      <c r="B894" s="1"/>
      <c r="C894" s="1"/>
      <c r="D894" s="1"/>
      <c r="E894" s="1"/>
      <c r="F894" s="1"/>
      <c r="G894" s="1"/>
      <c r="H894" s="1"/>
      <c r="I894" s="1"/>
      <c r="J894" s="1"/>
      <c r="K894" s="1"/>
      <c r="L894" s="1"/>
      <c r="M894" s="1"/>
      <c r="N894" s="1"/>
      <c r="O894" s="1"/>
      <c r="P894" s="1"/>
      <c r="Q894" s="1"/>
      <c r="R894" s="1"/>
      <c r="S894" s="1"/>
      <c r="T894" s="1"/>
    </row>
    <row r="895" spans="1:20" ht="15.75" customHeight="1" x14ac:dyDescent="0.25">
      <c r="A895" s="1"/>
      <c r="B895" s="1"/>
      <c r="C895" s="1"/>
      <c r="D895" s="1"/>
      <c r="E895" s="1"/>
      <c r="F895" s="1"/>
      <c r="G895" s="1"/>
      <c r="H895" s="1"/>
      <c r="I895" s="1"/>
      <c r="J895" s="1"/>
      <c r="K895" s="1"/>
      <c r="L895" s="1"/>
      <c r="M895" s="1"/>
      <c r="N895" s="1"/>
      <c r="O895" s="1"/>
      <c r="P895" s="1"/>
      <c r="Q895" s="1"/>
      <c r="R895" s="1"/>
      <c r="S895" s="1"/>
      <c r="T895" s="1"/>
    </row>
    <row r="896" spans="1:20" ht="15.75" customHeight="1" x14ac:dyDescent="0.25">
      <c r="A896" s="1"/>
      <c r="B896" s="1"/>
      <c r="C896" s="1"/>
      <c r="D896" s="1"/>
      <c r="E896" s="1"/>
      <c r="F896" s="1"/>
      <c r="G896" s="1"/>
      <c r="H896" s="1"/>
      <c r="I896" s="1"/>
      <c r="J896" s="1"/>
      <c r="K896" s="1"/>
      <c r="L896" s="1"/>
      <c r="M896" s="1"/>
      <c r="N896" s="1"/>
      <c r="O896" s="1"/>
      <c r="P896" s="1"/>
      <c r="Q896" s="1"/>
      <c r="R896" s="1"/>
      <c r="S896" s="1"/>
      <c r="T896" s="1"/>
    </row>
    <row r="897" spans="1:20" ht="15.75" customHeight="1" x14ac:dyDescent="0.25">
      <c r="A897" s="1"/>
      <c r="B897" s="1"/>
      <c r="C897" s="1"/>
      <c r="D897" s="1"/>
      <c r="E897" s="1"/>
      <c r="F897" s="1"/>
      <c r="G897" s="1"/>
      <c r="H897" s="1"/>
      <c r="I897" s="1"/>
      <c r="J897" s="1"/>
      <c r="K897" s="1"/>
      <c r="L897" s="1"/>
      <c r="M897" s="1"/>
      <c r="N897" s="1"/>
      <c r="O897" s="1"/>
      <c r="P897" s="1"/>
      <c r="Q897" s="1"/>
      <c r="R897" s="1"/>
      <c r="S897" s="1"/>
      <c r="T897" s="1"/>
    </row>
    <row r="898" spans="1:20" ht="15.75" customHeight="1" x14ac:dyDescent="0.25">
      <c r="A898" s="1"/>
      <c r="B898" s="1"/>
      <c r="C898" s="1"/>
      <c r="D898" s="1"/>
      <c r="E898" s="1"/>
      <c r="F898" s="1"/>
      <c r="G898" s="1"/>
      <c r="H898" s="1"/>
      <c r="I898" s="1"/>
      <c r="J898" s="1"/>
      <c r="K898" s="1"/>
      <c r="L898" s="1"/>
      <c r="M898" s="1"/>
      <c r="N898" s="1"/>
      <c r="O898" s="1"/>
      <c r="P898" s="1"/>
      <c r="Q898" s="1"/>
      <c r="R898" s="1"/>
      <c r="S898" s="1"/>
      <c r="T898" s="1"/>
    </row>
    <row r="899" spans="1:20" ht="15.75" customHeight="1" x14ac:dyDescent="0.25">
      <c r="A899" s="1"/>
      <c r="B899" s="1"/>
      <c r="C899" s="1"/>
      <c r="D899" s="1"/>
      <c r="E899" s="1"/>
      <c r="F899" s="1"/>
      <c r="G899" s="1"/>
      <c r="H899" s="1"/>
      <c r="I899" s="1"/>
      <c r="J899" s="1"/>
      <c r="K899" s="1"/>
      <c r="L899" s="1"/>
      <c r="M899" s="1"/>
      <c r="N899" s="1"/>
      <c r="O899" s="1"/>
      <c r="P899" s="1"/>
      <c r="Q899" s="1"/>
      <c r="R899" s="1"/>
      <c r="S899" s="1"/>
      <c r="T899" s="1"/>
    </row>
    <row r="900" spans="1:20" ht="15.75" customHeight="1" x14ac:dyDescent="0.25">
      <c r="A900" s="1"/>
      <c r="B900" s="1"/>
      <c r="C900" s="1"/>
      <c r="D900" s="1"/>
      <c r="E900" s="1"/>
      <c r="F900" s="1"/>
      <c r="G900" s="1"/>
      <c r="H900" s="1"/>
      <c r="I900" s="1"/>
      <c r="J900" s="1"/>
      <c r="K900" s="1"/>
      <c r="L900" s="1"/>
      <c r="M900" s="1"/>
      <c r="N900" s="1"/>
      <c r="O900" s="1"/>
      <c r="P900" s="1"/>
      <c r="Q900" s="1"/>
      <c r="R900" s="1"/>
      <c r="S900" s="1"/>
      <c r="T900" s="1"/>
    </row>
    <row r="901" spans="1:20" ht="15.75" customHeight="1" x14ac:dyDescent="0.25">
      <c r="A901" s="1"/>
      <c r="B901" s="1"/>
      <c r="C901" s="1"/>
      <c r="D901" s="1"/>
      <c r="E901" s="1"/>
      <c r="F901" s="1"/>
      <c r="G901" s="1"/>
      <c r="H901" s="1"/>
      <c r="I901" s="1"/>
      <c r="J901" s="1"/>
      <c r="K901" s="1"/>
      <c r="L901" s="1"/>
      <c r="M901" s="1"/>
      <c r="N901" s="1"/>
      <c r="O901" s="1"/>
      <c r="P901" s="1"/>
      <c r="Q901" s="1"/>
      <c r="R901" s="1"/>
      <c r="S901" s="1"/>
      <c r="T901" s="1"/>
    </row>
    <row r="902" spans="1:20" ht="15.75" customHeight="1" x14ac:dyDescent="0.25">
      <c r="A902" s="1"/>
      <c r="B902" s="1"/>
      <c r="C902" s="1"/>
      <c r="D902" s="1"/>
      <c r="E902" s="1"/>
      <c r="F902" s="1"/>
      <c r="G902" s="1"/>
      <c r="H902" s="1"/>
      <c r="I902" s="1"/>
      <c r="J902" s="1"/>
      <c r="K902" s="1"/>
      <c r="L902" s="1"/>
      <c r="M902" s="1"/>
      <c r="N902" s="1"/>
      <c r="O902" s="1"/>
      <c r="P902" s="1"/>
      <c r="Q902" s="1"/>
      <c r="R902" s="1"/>
      <c r="S902" s="1"/>
      <c r="T902" s="1"/>
    </row>
    <row r="903" spans="1:20" ht="15.75" customHeight="1" x14ac:dyDescent="0.25">
      <c r="A903" s="1"/>
      <c r="B903" s="1"/>
      <c r="C903" s="1"/>
      <c r="D903" s="1"/>
      <c r="E903" s="1"/>
      <c r="F903" s="1"/>
      <c r="G903" s="1"/>
      <c r="H903" s="1"/>
      <c r="I903" s="1"/>
      <c r="J903" s="1"/>
      <c r="K903" s="1"/>
      <c r="L903" s="1"/>
      <c r="M903" s="1"/>
      <c r="N903" s="1"/>
      <c r="O903" s="1"/>
      <c r="P903" s="1"/>
      <c r="Q903" s="1"/>
      <c r="R903" s="1"/>
      <c r="S903" s="1"/>
      <c r="T903" s="1"/>
    </row>
    <row r="904" spans="1:20" ht="15.75" customHeight="1" x14ac:dyDescent="0.25">
      <c r="A904" s="1"/>
      <c r="B904" s="1"/>
      <c r="C904" s="1"/>
      <c r="D904" s="1"/>
      <c r="E904" s="1"/>
      <c r="F904" s="1"/>
      <c r="G904" s="1"/>
      <c r="H904" s="1"/>
      <c r="I904" s="1"/>
      <c r="J904" s="1"/>
      <c r="K904" s="1"/>
      <c r="L904" s="1"/>
      <c r="M904" s="1"/>
      <c r="N904" s="1"/>
      <c r="O904" s="1"/>
      <c r="P904" s="1"/>
      <c r="Q904" s="1"/>
      <c r="R904" s="1"/>
      <c r="S904" s="1"/>
      <c r="T904" s="1"/>
    </row>
    <row r="905" spans="1:20" ht="15.75" customHeight="1" x14ac:dyDescent="0.25">
      <c r="A905" s="1"/>
      <c r="B905" s="1"/>
      <c r="C905" s="1"/>
      <c r="D905" s="1"/>
      <c r="E905" s="1"/>
      <c r="F905" s="1"/>
      <c r="G905" s="1"/>
      <c r="H905" s="1"/>
      <c r="I905" s="1"/>
      <c r="J905" s="1"/>
      <c r="K905" s="1"/>
      <c r="L905" s="1"/>
      <c r="M905" s="1"/>
      <c r="N905" s="1"/>
      <c r="O905" s="1"/>
      <c r="P905" s="1"/>
      <c r="Q905" s="1"/>
      <c r="R905" s="1"/>
      <c r="S905" s="1"/>
      <c r="T905" s="1"/>
    </row>
    <row r="906" spans="1:20" ht="15.75" customHeight="1" x14ac:dyDescent="0.25">
      <c r="A906" s="1"/>
      <c r="B906" s="1"/>
      <c r="C906" s="1"/>
      <c r="D906" s="1"/>
      <c r="E906" s="1"/>
      <c r="F906" s="1"/>
      <c r="G906" s="1"/>
      <c r="H906" s="1"/>
      <c r="I906" s="1"/>
      <c r="J906" s="1"/>
      <c r="K906" s="1"/>
      <c r="L906" s="1"/>
      <c r="M906" s="1"/>
      <c r="N906" s="1"/>
      <c r="O906" s="1"/>
      <c r="P906" s="1"/>
      <c r="Q906" s="1"/>
      <c r="R906" s="1"/>
      <c r="S906" s="1"/>
      <c r="T906" s="1"/>
    </row>
    <row r="907" spans="1:20" ht="15.75" customHeight="1" x14ac:dyDescent="0.25">
      <c r="A907" s="1"/>
      <c r="B907" s="1"/>
      <c r="C907" s="1"/>
      <c r="D907" s="1"/>
      <c r="E907" s="1"/>
      <c r="F907" s="1"/>
      <c r="G907" s="1"/>
      <c r="H907" s="1"/>
      <c r="I907" s="1"/>
      <c r="J907" s="1"/>
      <c r="K907" s="1"/>
      <c r="L907" s="1"/>
      <c r="M907" s="1"/>
      <c r="N907" s="1"/>
      <c r="O907" s="1"/>
      <c r="P907" s="1"/>
      <c r="Q907" s="1"/>
      <c r="R907" s="1"/>
      <c r="S907" s="1"/>
      <c r="T907" s="1"/>
    </row>
    <row r="908" spans="1:20" ht="15.75" customHeight="1" x14ac:dyDescent="0.25">
      <c r="A908" s="1"/>
      <c r="B908" s="1"/>
      <c r="C908" s="1"/>
      <c r="D908" s="1"/>
      <c r="E908" s="1"/>
      <c r="F908" s="1"/>
      <c r="G908" s="1"/>
      <c r="H908" s="1"/>
      <c r="I908" s="1"/>
      <c r="J908" s="1"/>
      <c r="K908" s="1"/>
      <c r="L908" s="1"/>
      <c r="M908" s="1"/>
      <c r="N908" s="1"/>
      <c r="O908" s="1"/>
      <c r="P908" s="1"/>
      <c r="Q908" s="1"/>
      <c r="R908" s="1"/>
      <c r="S908" s="1"/>
      <c r="T908" s="1"/>
    </row>
    <row r="909" spans="1:20" ht="15.75" customHeight="1" x14ac:dyDescent="0.25">
      <c r="A909" s="1"/>
      <c r="B909" s="1"/>
      <c r="C909" s="1"/>
      <c r="D909" s="1"/>
      <c r="E909" s="1"/>
      <c r="F909" s="1"/>
      <c r="G909" s="1"/>
      <c r="H909" s="1"/>
      <c r="I909" s="1"/>
      <c r="J909" s="1"/>
      <c r="K909" s="1"/>
      <c r="L909" s="1"/>
      <c r="M909" s="1"/>
      <c r="N909" s="1"/>
      <c r="O909" s="1"/>
      <c r="P909" s="1"/>
      <c r="Q909" s="1"/>
      <c r="R909" s="1"/>
      <c r="S909" s="1"/>
      <c r="T909" s="1"/>
    </row>
    <row r="910" spans="1:20" ht="15.75" customHeight="1" x14ac:dyDescent="0.25">
      <c r="A910" s="1"/>
      <c r="B910" s="1"/>
      <c r="C910" s="1"/>
      <c r="D910" s="1"/>
      <c r="E910" s="1"/>
      <c r="F910" s="1"/>
      <c r="G910" s="1"/>
      <c r="H910" s="1"/>
      <c r="I910" s="1"/>
      <c r="J910" s="1"/>
      <c r="K910" s="1"/>
      <c r="L910" s="1"/>
      <c r="M910" s="1"/>
      <c r="N910" s="1"/>
      <c r="O910" s="1"/>
      <c r="P910" s="1"/>
      <c r="Q910" s="1"/>
      <c r="R910" s="1"/>
      <c r="S910" s="1"/>
      <c r="T910" s="1"/>
    </row>
    <row r="911" spans="1:20" ht="15.75" customHeight="1" x14ac:dyDescent="0.25">
      <c r="A911" s="1"/>
      <c r="B911" s="1"/>
      <c r="C911" s="1"/>
      <c r="D911" s="1"/>
      <c r="E911" s="1"/>
      <c r="F911" s="1"/>
      <c r="G911" s="1"/>
      <c r="H911" s="1"/>
      <c r="I911" s="1"/>
      <c r="J911" s="1"/>
      <c r="K911" s="1"/>
      <c r="L911" s="1"/>
      <c r="M911" s="1"/>
      <c r="N911" s="1"/>
      <c r="O911" s="1"/>
      <c r="P911" s="1"/>
      <c r="Q911" s="1"/>
      <c r="R911" s="1"/>
      <c r="S911" s="1"/>
      <c r="T911" s="1"/>
    </row>
    <row r="912" spans="1:20" ht="15.75" customHeight="1" x14ac:dyDescent="0.25">
      <c r="A912" s="1"/>
      <c r="B912" s="1"/>
      <c r="C912" s="1"/>
      <c r="D912" s="1"/>
      <c r="E912" s="1"/>
      <c r="F912" s="1"/>
      <c r="G912" s="1"/>
      <c r="H912" s="1"/>
      <c r="I912" s="1"/>
      <c r="J912" s="1"/>
      <c r="K912" s="1"/>
      <c r="L912" s="1"/>
      <c r="M912" s="1"/>
      <c r="N912" s="1"/>
      <c r="O912" s="1"/>
      <c r="P912" s="1"/>
      <c r="Q912" s="1"/>
      <c r="R912" s="1"/>
      <c r="S912" s="1"/>
      <c r="T912" s="1"/>
    </row>
    <row r="913" spans="1:20" ht="15.75" customHeight="1" x14ac:dyDescent="0.25">
      <c r="A913" s="1"/>
      <c r="B913" s="1"/>
      <c r="C913" s="1"/>
      <c r="D913" s="1"/>
      <c r="E913" s="1"/>
      <c r="F913" s="1"/>
      <c r="G913" s="1"/>
      <c r="H913" s="1"/>
      <c r="I913" s="1"/>
      <c r="J913" s="1"/>
      <c r="K913" s="1"/>
      <c r="L913" s="1"/>
      <c r="M913" s="1"/>
      <c r="N913" s="1"/>
      <c r="O913" s="1"/>
      <c r="P913" s="1"/>
      <c r="Q913" s="1"/>
      <c r="R913" s="1"/>
      <c r="S913" s="1"/>
      <c r="T913" s="1"/>
    </row>
    <row r="914" spans="1:20" ht="15.75" customHeight="1" x14ac:dyDescent="0.25">
      <c r="A914" s="1"/>
      <c r="B914" s="1"/>
      <c r="C914" s="1"/>
      <c r="D914" s="1"/>
      <c r="E914" s="1"/>
      <c r="F914" s="1"/>
      <c r="G914" s="1"/>
      <c r="H914" s="1"/>
      <c r="I914" s="1"/>
      <c r="J914" s="1"/>
      <c r="K914" s="1"/>
      <c r="L914" s="1"/>
      <c r="M914" s="1"/>
      <c r="N914" s="1"/>
      <c r="O914" s="1"/>
      <c r="P914" s="1"/>
      <c r="Q914" s="1"/>
      <c r="R914" s="1"/>
      <c r="S914" s="1"/>
      <c r="T914" s="1"/>
    </row>
    <row r="915" spans="1:20" ht="15.75" customHeight="1" x14ac:dyDescent="0.25">
      <c r="A915" s="1"/>
      <c r="B915" s="1"/>
      <c r="C915" s="1"/>
      <c r="D915" s="1"/>
      <c r="E915" s="1"/>
      <c r="F915" s="1"/>
      <c r="G915" s="1"/>
      <c r="H915" s="1"/>
      <c r="I915" s="1"/>
      <c r="J915" s="1"/>
      <c r="K915" s="1"/>
      <c r="L915" s="1"/>
      <c r="M915" s="1"/>
      <c r="N915" s="1"/>
      <c r="O915" s="1"/>
      <c r="P915" s="1"/>
      <c r="Q915" s="1"/>
      <c r="R915" s="1"/>
      <c r="S915" s="1"/>
      <c r="T915" s="1"/>
    </row>
    <row r="916" spans="1:20" ht="15.75" customHeight="1" x14ac:dyDescent="0.25">
      <c r="A916" s="1"/>
      <c r="B916" s="1"/>
      <c r="C916" s="1"/>
      <c r="D916" s="1"/>
      <c r="E916" s="1"/>
      <c r="F916" s="1"/>
      <c r="G916" s="1"/>
      <c r="H916" s="1"/>
      <c r="I916" s="1"/>
      <c r="J916" s="1"/>
      <c r="K916" s="1"/>
      <c r="L916" s="1"/>
      <c r="M916" s="1"/>
      <c r="N916" s="1"/>
      <c r="O916" s="1"/>
      <c r="P916" s="1"/>
      <c r="Q916" s="1"/>
      <c r="R916" s="1"/>
      <c r="S916" s="1"/>
      <c r="T916" s="1"/>
    </row>
    <row r="917" spans="1:20" ht="15.75" customHeight="1" x14ac:dyDescent="0.25">
      <c r="A917" s="1"/>
      <c r="B917" s="1"/>
      <c r="C917" s="1"/>
      <c r="D917" s="1"/>
      <c r="E917" s="1"/>
      <c r="F917" s="1"/>
      <c r="G917" s="1"/>
      <c r="H917" s="1"/>
      <c r="I917" s="1"/>
      <c r="J917" s="1"/>
      <c r="K917" s="1"/>
      <c r="L917" s="1"/>
      <c r="M917" s="1"/>
      <c r="N917" s="1"/>
      <c r="O917" s="1"/>
      <c r="P917" s="1"/>
      <c r="Q917" s="1"/>
      <c r="R917" s="1"/>
      <c r="S917" s="1"/>
      <c r="T917" s="1"/>
    </row>
    <row r="918" spans="1:20" ht="15.75" customHeight="1" x14ac:dyDescent="0.25">
      <c r="A918" s="1"/>
      <c r="B918" s="1"/>
      <c r="C918" s="1"/>
      <c r="D918" s="1"/>
      <c r="E918" s="1"/>
      <c r="F918" s="1"/>
      <c r="G918" s="1"/>
      <c r="H918" s="1"/>
      <c r="I918" s="1"/>
      <c r="J918" s="1"/>
      <c r="K918" s="1"/>
      <c r="L918" s="1"/>
      <c r="M918" s="1"/>
      <c r="N918" s="1"/>
      <c r="O918" s="1"/>
      <c r="P918" s="1"/>
      <c r="Q918" s="1"/>
      <c r="R918" s="1"/>
      <c r="S918" s="1"/>
      <c r="T918" s="1"/>
    </row>
    <row r="919" spans="1:20" ht="15.75" customHeight="1" x14ac:dyDescent="0.25">
      <c r="A919" s="1"/>
      <c r="B919" s="1"/>
      <c r="C919" s="1"/>
      <c r="D919" s="1"/>
      <c r="E919" s="1"/>
      <c r="F919" s="1"/>
      <c r="G919" s="1"/>
      <c r="H919" s="1"/>
      <c r="I919" s="1"/>
      <c r="J919" s="1"/>
      <c r="K919" s="1"/>
      <c r="L919" s="1"/>
      <c r="M919" s="1"/>
      <c r="N919" s="1"/>
      <c r="O919" s="1"/>
      <c r="P919" s="1"/>
      <c r="Q919" s="1"/>
      <c r="R919" s="1"/>
      <c r="S919" s="1"/>
      <c r="T919" s="1"/>
    </row>
    <row r="920" spans="1:20" ht="15.75" customHeight="1" x14ac:dyDescent="0.25">
      <c r="A920" s="1"/>
      <c r="B920" s="1"/>
      <c r="C920" s="1"/>
      <c r="D920" s="1"/>
      <c r="E920" s="1"/>
      <c r="F920" s="1"/>
      <c r="G920" s="1"/>
      <c r="H920" s="1"/>
      <c r="I920" s="1"/>
      <c r="J920" s="1"/>
      <c r="K920" s="1"/>
      <c r="L920" s="1"/>
      <c r="M920" s="1"/>
      <c r="N920" s="1"/>
      <c r="O920" s="1"/>
      <c r="P920" s="1"/>
      <c r="Q920" s="1"/>
      <c r="R920" s="1"/>
      <c r="S920" s="1"/>
      <c r="T920" s="1"/>
    </row>
    <row r="921" spans="1:20" ht="15.75" customHeight="1" x14ac:dyDescent="0.25">
      <c r="A921" s="1"/>
      <c r="B921" s="1"/>
      <c r="C921" s="1"/>
      <c r="D921" s="1"/>
      <c r="E921" s="1"/>
      <c r="F921" s="1"/>
      <c r="G921" s="1"/>
      <c r="H921" s="1"/>
      <c r="I921" s="1"/>
      <c r="J921" s="1"/>
      <c r="K921" s="1"/>
      <c r="L921" s="1"/>
      <c r="M921" s="1"/>
      <c r="N921" s="1"/>
      <c r="O921" s="1"/>
      <c r="P921" s="1"/>
      <c r="Q921" s="1"/>
      <c r="R921" s="1"/>
      <c r="S921" s="1"/>
      <c r="T921" s="1"/>
    </row>
    <row r="922" spans="1:20" ht="15.75" customHeight="1" x14ac:dyDescent="0.25">
      <c r="A922" s="1"/>
      <c r="B922" s="1"/>
      <c r="C922" s="1"/>
      <c r="D922" s="1"/>
      <c r="E922" s="1"/>
      <c r="F922" s="1"/>
      <c r="G922" s="1"/>
      <c r="H922" s="1"/>
      <c r="I922" s="1"/>
      <c r="J922" s="1"/>
      <c r="K922" s="1"/>
      <c r="L922" s="1"/>
      <c r="M922" s="1"/>
      <c r="N922" s="1"/>
      <c r="O922" s="1"/>
      <c r="P922" s="1"/>
      <c r="Q922" s="1"/>
      <c r="R922" s="1"/>
      <c r="S922" s="1"/>
      <c r="T922" s="1"/>
    </row>
    <row r="923" spans="1:20" ht="15.75" customHeight="1" x14ac:dyDescent="0.25">
      <c r="A923" s="1"/>
      <c r="B923" s="1"/>
      <c r="C923" s="1"/>
      <c r="D923" s="1"/>
      <c r="E923" s="1"/>
      <c r="F923" s="1"/>
      <c r="G923" s="1"/>
      <c r="H923" s="1"/>
      <c r="I923" s="1"/>
      <c r="J923" s="1"/>
      <c r="K923" s="1"/>
      <c r="L923" s="1"/>
      <c r="M923" s="1"/>
      <c r="N923" s="1"/>
      <c r="O923" s="1"/>
      <c r="P923" s="1"/>
      <c r="Q923" s="1"/>
      <c r="R923" s="1"/>
      <c r="S923" s="1"/>
      <c r="T923" s="1"/>
    </row>
    <row r="924" spans="1:20" ht="15.75" customHeight="1" x14ac:dyDescent="0.25">
      <c r="A924" s="1"/>
      <c r="B924" s="1"/>
      <c r="C924" s="1"/>
      <c r="D924" s="1"/>
      <c r="E924" s="1"/>
      <c r="F924" s="1"/>
      <c r="G924" s="1"/>
      <c r="H924" s="1"/>
      <c r="I924" s="1"/>
      <c r="J924" s="1"/>
      <c r="K924" s="1"/>
      <c r="L924" s="1"/>
      <c r="M924" s="1"/>
      <c r="N924" s="1"/>
      <c r="O924" s="1"/>
      <c r="P924" s="1"/>
      <c r="Q924" s="1"/>
      <c r="R924" s="1"/>
      <c r="S924" s="1"/>
      <c r="T924" s="1"/>
    </row>
    <row r="925" spans="1:20" ht="15.75" customHeight="1" x14ac:dyDescent="0.25">
      <c r="A925" s="1"/>
      <c r="B925" s="1"/>
      <c r="C925" s="1"/>
      <c r="D925" s="1"/>
      <c r="E925" s="1"/>
      <c r="F925" s="1"/>
      <c r="G925" s="1"/>
      <c r="H925" s="1"/>
      <c r="I925" s="1"/>
      <c r="J925" s="1"/>
      <c r="K925" s="1"/>
      <c r="L925" s="1"/>
      <c r="M925" s="1"/>
      <c r="N925" s="1"/>
      <c r="O925" s="1"/>
      <c r="P925" s="1"/>
      <c r="Q925" s="1"/>
      <c r="R925" s="1"/>
      <c r="S925" s="1"/>
      <c r="T925" s="1"/>
    </row>
    <row r="926" spans="1:20" ht="15.75" customHeight="1" x14ac:dyDescent="0.25">
      <c r="A926" s="1"/>
      <c r="B926" s="1"/>
      <c r="C926" s="1"/>
      <c r="D926" s="1"/>
      <c r="E926" s="1"/>
      <c r="F926" s="1"/>
      <c r="G926" s="1"/>
      <c r="H926" s="1"/>
      <c r="I926" s="1"/>
      <c r="J926" s="1"/>
      <c r="K926" s="1"/>
      <c r="L926" s="1"/>
      <c r="M926" s="1"/>
      <c r="N926" s="1"/>
      <c r="O926" s="1"/>
      <c r="P926" s="1"/>
      <c r="Q926" s="1"/>
      <c r="R926" s="1"/>
      <c r="S926" s="1"/>
      <c r="T926" s="1"/>
    </row>
    <row r="927" spans="1:20" ht="15.75" customHeight="1" x14ac:dyDescent="0.25">
      <c r="A927" s="1"/>
      <c r="B927" s="1"/>
      <c r="C927" s="1"/>
      <c r="D927" s="1"/>
      <c r="E927" s="1"/>
      <c r="F927" s="1"/>
      <c r="G927" s="1"/>
      <c r="H927" s="1"/>
      <c r="I927" s="1"/>
      <c r="J927" s="1"/>
      <c r="K927" s="1"/>
      <c r="L927" s="1"/>
      <c r="M927" s="1"/>
      <c r="N927" s="1"/>
      <c r="O927" s="1"/>
      <c r="P927" s="1"/>
      <c r="Q927" s="1"/>
      <c r="R927" s="1"/>
      <c r="S927" s="1"/>
      <c r="T927" s="1"/>
    </row>
    <row r="928" spans="1:20" ht="15.75" customHeight="1" x14ac:dyDescent="0.25">
      <c r="A928" s="1"/>
      <c r="B928" s="1"/>
      <c r="C928" s="1"/>
      <c r="D928" s="1"/>
      <c r="E928" s="1"/>
      <c r="F928" s="1"/>
      <c r="G928" s="1"/>
      <c r="H928" s="1"/>
      <c r="I928" s="1"/>
      <c r="J928" s="1"/>
      <c r="K928" s="1"/>
      <c r="L928" s="1"/>
      <c r="M928" s="1"/>
      <c r="N928" s="1"/>
      <c r="O928" s="1"/>
      <c r="P928" s="1"/>
      <c r="Q928" s="1"/>
      <c r="R928" s="1"/>
      <c r="S928" s="1"/>
      <c r="T928" s="1"/>
    </row>
    <row r="929" spans="1:20" ht="15.75" customHeight="1" x14ac:dyDescent="0.25">
      <c r="A929" s="1"/>
      <c r="B929" s="1"/>
      <c r="C929" s="1"/>
      <c r="D929" s="1"/>
      <c r="E929" s="1"/>
      <c r="F929" s="1"/>
      <c r="G929" s="1"/>
      <c r="H929" s="1"/>
      <c r="I929" s="1"/>
      <c r="J929" s="1"/>
      <c r="K929" s="1"/>
      <c r="L929" s="1"/>
      <c r="M929" s="1"/>
      <c r="N929" s="1"/>
      <c r="O929" s="1"/>
      <c r="P929" s="1"/>
      <c r="Q929" s="1"/>
      <c r="R929" s="1"/>
      <c r="S929" s="1"/>
      <c r="T929" s="1"/>
    </row>
    <row r="930" spans="1:20" ht="15.75" customHeight="1" x14ac:dyDescent="0.25">
      <c r="A930" s="1"/>
      <c r="B930" s="1"/>
      <c r="C930" s="1"/>
      <c r="D930" s="1"/>
      <c r="E930" s="1"/>
      <c r="F930" s="1"/>
      <c r="G930" s="1"/>
      <c r="H930" s="1"/>
      <c r="I930" s="1"/>
      <c r="J930" s="1"/>
      <c r="K930" s="1"/>
      <c r="L930" s="1"/>
      <c r="M930" s="1"/>
      <c r="N930" s="1"/>
      <c r="O930" s="1"/>
      <c r="P930" s="1"/>
      <c r="Q930" s="1"/>
      <c r="R930" s="1"/>
      <c r="S930" s="1"/>
      <c r="T930" s="1"/>
    </row>
    <row r="931" spans="1:20" ht="15.75" customHeight="1" x14ac:dyDescent="0.25">
      <c r="A931" s="1"/>
      <c r="B931" s="1"/>
      <c r="C931" s="1"/>
      <c r="D931" s="1"/>
      <c r="E931" s="1"/>
      <c r="F931" s="1"/>
      <c r="G931" s="1"/>
      <c r="H931" s="1"/>
      <c r="I931" s="1"/>
      <c r="J931" s="1"/>
      <c r="K931" s="1"/>
      <c r="L931" s="1"/>
      <c r="M931" s="1"/>
      <c r="N931" s="1"/>
      <c r="O931" s="1"/>
      <c r="P931" s="1"/>
      <c r="Q931" s="1"/>
      <c r="R931" s="1"/>
      <c r="S931" s="1"/>
      <c r="T931" s="1"/>
    </row>
    <row r="932" spans="1:20" ht="15.75" customHeight="1" x14ac:dyDescent="0.25">
      <c r="A932" s="1"/>
      <c r="B932" s="1"/>
      <c r="C932" s="1"/>
      <c r="D932" s="1"/>
      <c r="E932" s="1"/>
      <c r="F932" s="1"/>
      <c r="G932" s="1"/>
      <c r="H932" s="1"/>
      <c r="I932" s="1"/>
      <c r="J932" s="1"/>
      <c r="K932" s="1"/>
      <c r="L932" s="1"/>
      <c r="M932" s="1"/>
      <c r="N932" s="1"/>
      <c r="O932" s="1"/>
      <c r="P932" s="1"/>
      <c r="Q932" s="1"/>
      <c r="R932" s="1"/>
      <c r="S932" s="1"/>
      <c r="T932" s="1"/>
    </row>
    <row r="933" spans="1:20" ht="15.75" customHeight="1" x14ac:dyDescent="0.25">
      <c r="A933" s="1"/>
      <c r="B933" s="1"/>
      <c r="C933" s="1"/>
      <c r="D933" s="1"/>
      <c r="E933" s="1"/>
      <c r="F933" s="1"/>
      <c r="G933" s="1"/>
      <c r="H933" s="1"/>
      <c r="I933" s="1"/>
      <c r="J933" s="1"/>
      <c r="K933" s="1"/>
      <c r="L933" s="1"/>
      <c r="M933" s="1"/>
      <c r="N933" s="1"/>
      <c r="O933" s="1"/>
      <c r="P933" s="1"/>
      <c r="Q933" s="1"/>
      <c r="R933" s="1"/>
      <c r="S933" s="1"/>
      <c r="T933" s="1"/>
    </row>
    <row r="934" spans="1:20" ht="15.75" customHeight="1" x14ac:dyDescent="0.25">
      <c r="A934" s="1"/>
      <c r="B934" s="1"/>
      <c r="C934" s="1"/>
      <c r="D934" s="1"/>
      <c r="E934" s="1"/>
      <c r="F934" s="1"/>
      <c r="G934" s="1"/>
      <c r="H934" s="1"/>
      <c r="I934" s="1"/>
      <c r="J934" s="1"/>
      <c r="K934" s="1"/>
      <c r="L934" s="1"/>
      <c r="M934" s="1"/>
      <c r="N934" s="1"/>
      <c r="O934" s="1"/>
      <c r="P934" s="1"/>
      <c r="Q934" s="1"/>
      <c r="R934" s="1"/>
      <c r="S934" s="1"/>
      <c r="T934" s="1"/>
    </row>
    <row r="935" spans="1:20" ht="15.75" customHeight="1" x14ac:dyDescent="0.25">
      <c r="A935" s="1"/>
      <c r="B935" s="1"/>
      <c r="C935" s="1"/>
      <c r="D935" s="1"/>
      <c r="E935" s="1"/>
      <c r="F935" s="1"/>
      <c r="G935" s="1"/>
      <c r="H935" s="1"/>
      <c r="I935" s="1"/>
      <c r="J935" s="1"/>
      <c r="K935" s="1"/>
      <c r="L935" s="1"/>
      <c r="M935" s="1"/>
      <c r="N935" s="1"/>
      <c r="O935" s="1"/>
      <c r="P935" s="1"/>
      <c r="Q935" s="1"/>
      <c r="R935" s="1"/>
      <c r="S935" s="1"/>
      <c r="T935" s="1"/>
    </row>
    <row r="936" spans="1:20" ht="15.75" customHeight="1" x14ac:dyDescent="0.25">
      <c r="A936" s="1"/>
      <c r="B936" s="1"/>
      <c r="C936" s="1"/>
      <c r="D936" s="1"/>
      <c r="E936" s="1"/>
      <c r="F936" s="1"/>
      <c r="G936" s="1"/>
      <c r="H936" s="1"/>
      <c r="I936" s="1"/>
      <c r="J936" s="1"/>
      <c r="K936" s="1"/>
      <c r="L936" s="1"/>
      <c r="M936" s="1"/>
      <c r="N936" s="1"/>
      <c r="O936" s="1"/>
      <c r="P936" s="1"/>
      <c r="Q936" s="1"/>
      <c r="R936" s="1"/>
      <c r="S936" s="1"/>
      <c r="T936" s="1"/>
    </row>
    <row r="937" spans="1:20" ht="15.75" customHeight="1" x14ac:dyDescent="0.25">
      <c r="A937" s="1"/>
      <c r="B937" s="1"/>
      <c r="C937" s="1"/>
      <c r="D937" s="1"/>
      <c r="E937" s="1"/>
      <c r="F937" s="1"/>
      <c r="G937" s="1"/>
      <c r="H937" s="1"/>
      <c r="I937" s="1"/>
      <c r="J937" s="1"/>
      <c r="K937" s="1"/>
      <c r="L937" s="1"/>
      <c r="M937" s="1"/>
      <c r="N937" s="1"/>
      <c r="O937" s="1"/>
      <c r="P937" s="1"/>
      <c r="Q937" s="1"/>
      <c r="R937" s="1"/>
      <c r="S937" s="1"/>
      <c r="T937" s="1"/>
    </row>
    <row r="938" spans="1:20" ht="15.75" customHeight="1" x14ac:dyDescent="0.25">
      <c r="A938" s="1"/>
      <c r="B938" s="1"/>
      <c r="C938" s="1"/>
      <c r="D938" s="1"/>
      <c r="E938" s="1"/>
      <c r="F938" s="1"/>
      <c r="G938" s="1"/>
      <c r="H938" s="1"/>
      <c r="I938" s="1"/>
      <c r="J938" s="1"/>
      <c r="K938" s="1"/>
      <c r="L938" s="1"/>
      <c r="M938" s="1"/>
      <c r="N938" s="1"/>
      <c r="O938" s="1"/>
      <c r="P938" s="1"/>
      <c r="Q938" s="1"/>
      <c r="R938" s="1"/>
      <c r="S938" s="1"/>
      <c r="T938" s="1"/>
    </row>
    <row r="939" spans="1:20" ht="15.75" customHeight="1" x14ac:dyDescent="0.25">
      <c r="A939" s="1"/>
      <c r="B939" s="1"/>
      <c r="C939" s="1"/>
      <c r="D939" s="1"/>
      <c r="E939" s="1"/>
      <c r="F939" s="1"/>
      <c r="G939" s="1"/>
      <c r="H939" s="1"/>
      <c r="I939" s="1"/>
      <c r="J939" s="1"/>
      <c r="K939" s="1"/>
      <c r="L939" s="1"/>
      <c r="M939" s="1"/>
      <c r="N939" s="1"/>
      <c r="O939" s="1"/>
      <c r="P939" s="1"/>
      <c r="Q939" s="1"/>
      <c r="R939" s="1"/>
      <c r="S939" s="1"/>
      <c r="T939" s="1"/>
    </row>
    <row r="940" spans="1:20" ht="15.75" customHeight="1" x14ac:dyDescent="0.25">
      <c r="A940" s="1"/>
      <c r="B940" s="1"/>
      <c r="C940" s="1"/>
      <c r="D940" s="1"/>
      <c r="E940" s="1"/>
      <c r="F940" s="1"/>
      <c r="G940" s="1"/>
      <c r="H940" s="1"/>
      <c r="I940" s="1"/>
      <c r="J940" s="1"/>
      <c r="K940" s="1"/>
      <c r="L940" s="1"/>
      <c r="M940" s="1"/>
      <c r="N940" s="1"/>
      <c r="O940" s="1"/>
      <c r="P940" s="1"/>
      <c r="Q940" s="1"/>
      <c r="R940" s="1"/>
      <c r="S940" s="1"/>
      <c r="T940" s="1"/>
    </row>
    <row r="941" spans="1:20" ht="15.75" customHeight="1" x14ac:dyDescent="0.25">
      <c r="A941" s="1"/>
      <c r="B941" s="1"/>
      <c r="C941" s="1"/>
      <c r="D941" s="1"/>
      <c r="E941" s="1"/>
      <c r="F941" s="1"/>
      <c r="G941" s="1"/>
      <c r="H941" s="1"/>
      <c r="I941" s="1"/>
      <c r="J941" s="1"/>
      <c r="K941" s="1"/>
      <c r="L941" s="1"/>
      <c r="M941" s="1"/>
      <c r="N941" s="1"/>
      <c r="O941" s="1"/>
      <c r="P941" s="1"/>
      <c r="Q941" s="1"/>
      <c r="R941" s="1"/>
      <c r="S941" s="1"/>
      <c r="T941" s="1"/>
    </row>
    <row r="942" spans="1:20" ht="15.75" customHeight="1" x14ac:dyDescent="0.25">
      <c r="A942" s="1"/>
      <c r="B942" s="1"/>
      <c r="C942" s="1"/>
      <c r="D942" s="1"/>
      <c r="E942" s="1"/>
      <c r="F942" s="1"/>
      <c r="G942" s="1"/>
      <c r="H942" s="1"/>
      <c r="I942" s="1"/>
      <c r="J942" s="1"/>
      <c r="K942" s="1"/>
      <c r="L942" s="1"/>
      <c r="M942" s="1"/>
      <c r="N942" s="1"/>
      <c r="O942" s="1"/>
      <c r="P942" s="1"/>
      <c r="Q942" s="1"/>
      <c r="R942" s="1"/>
      <c r="S942" s="1"/>
      <c r="T942" s="1"/>
    </row>
    <row r="943" spans="1:20" ht="15.75" customHeight="1" x14ac:dyDescent="0.25">
      <c r="A943" s="1"/>
      <c r="B943" s="1"/>
      <c r="C943" s="1"/>
      <c r="D943" s="1"/>
      <c r="E943" s="1"/>
      <c r="F943" s="1"/>
      <c r="G943" s="1"/>
      <c r="H943" s="1"/>
      <c r="I943" s="1"/>
      <c r="J943" s="1"/>
      <c r="K943" s="1"/>
      <c r="L943" s="1"/>
      <c r="M943" s="1"/>
      <c r="N943" s="1"/>
      <c r="O943" s="1"/>
      <c r="P943" s="1"/>
      <c r="Q943" s="1"/>
      <c r="R943" s="1"/>
      <c r="S943" s="1"/>
      <c r="T943" s="1"/>
    </row>
    <row r="944" spans="1:20" ht="15.75" customHeight="1" x14ac:dyDescent="0.25">
      <c r="A944" s="1"/>
      <c r="B944" s="1"/>
      <c r="C944" s="1"/>
      <c r="D944" s="1"/>
      <c r="E944" s="1"/>
      <c r="F944" s="1"/>
      <c r="G944" s="1"/>
      <c r="H944" s="1"/>
      <c r="I944" s="1"/>
      <c r="J944" s="1"/>
      <c r="K944" s="1"/>
      <c r="L944" s="1"/>
      <c r="M944" s="1"/>
      <c r="N944" s="1"/>
      <c r="O944" s="1"/>
      <c r="P944" s="1"/>
      <c r="Q944" s="1"/>
      <c r="R944" s="1"/>
      <c r="S944" s="1"/>
      <c r="T944" s="1"/>
    </row>
    <row r="945" spans="1:20" ht="15.75" customHeight="1" x14ac:dyDescent="0.25">
      <c r="A945" s="1"/>
      <c r="B945" s="1"/>
      <c r="C945" s="1"/>
      <c r="D945" s="1"/>
      <c r="E945" s="1"/>
      <c r="F945" s="1"/>
      <c r="G945" s="1"/>
      <c r="H945" s="1"/>
      <c r="I945" s="1"/>
      <c r="J945" s="1"/>
      <c r="K945" s="1"/>
      <c r="L945" s="1"/>
      <c r="M945" s="1"/>
      <c r="N945" s="1"/>
      <c r="O945" s="1"/>
      <c r="P945" s="1"/>
      <c r="Q945" s="1"/>
      <c r="R945" s="1"/>
      <c r="S945" s="1"/>
      <c r="T945" s="1"/>
    </row>
    <row r="946" spans="1:20" ht="15.75" customHeight="1" x14ac:dyDescent="0.25">
      <c r="A946" s="1"/>
      <c r="B946" s="1"/>
      <c r="C946" s="1"/>
      <c r="D946" s="1"/>
      <c r="E946" s="1"/>
      <c r="F946" s="1"/>
      <c r="G946" s="1"/>
      <c r="H946" s="1"/>
      <c r="I946" s="1"/>
      <c r="J946" s="1"/>
      <c r="K946" s="1"/>
      <c r="L946" s="1"/>
      <c r="M946" s="1"/>
      <c r="N946" s="1"/>
      <c r="O946" s="1"/>
      <c r="P946" s="1"/>
      <c r="Q946" s="1"/>
      <c r="R946" s="1"/>
      <c r="S946" s="1"/>
      <c r="T946" s="1"/>
    </row>
    <row r="947" spans="1:20" ht="15.75" customHeight="1" x14ac:dyDescent="0.25">
      <c r="A947" s="1"/>
      <c r="B947" s="1"/>
      <c r="C947" s="1"/>
      <c r="D947" s="1"/>
      <c r="E947" s="1"/>
      <c r="F947" s="1"/>
      <c r="G947" s="1"/>
      <c r="H947" s="1"/>
      <c r="I947" s="1"/>
      <c r="J947" s="1"/>
      <c r="K947" s="1"/>
      <c r="L947" s="1"/>
      <c r="M947" s="1"/>
      <c r="N947" s="1"/>
      <c r="O947" s="1"/>
      <c r="P947" s="1"/>
      <c r="Q947" s="1"/>
      <c r="R947" s="1"/>
      <c r="S947" s="1"/>
      <c r="T947" s="1"/>
    </row>
    <row r="948" spans="1:20" ht="15.75" customHeight="1" x14ac:dyDescent="0.25">
      <c r="A948" s="1"/>
      <c r="B948" s="1"/>
      <c r="C948" s="1"/>
      <c r="D948" s="1"/>
      <c r="E948" s="1"/>
      <c r="F948" s="1"/>
      <c r="G948" s="1"/>
      <c r="H948" s="1"/>
      <c r="I948" s="1"/>
      <c r="J948" s="1"/>
      <c r="K948" s="1"/>
      <c r="L948" s="1"/>
      <c r="M948" s="1"/>
      <c r="N948" s="1"/>
      <c r="O948" s="1"/>
      <c r="P948" s="1"/>
      <c r="Q948" s="1"/>
      <c r="R948" s="1"/>
      <c r="S948" s="1"/>
      <c r="T948" s="1"/>
    </row>
    <row r="949" spans="1:20" ht="15.75" customHeight="1" x14ac:dyDescent="0.25">
      <c r="A949" s="1"/>
      <c r="B949" s="1"/>
      <c r="C949" s="1"/>
      <c r="D949" s="1"/>
      <c r="E949" s="1"/>
      <c r="F949" s="1"/>
      <c r="G949" s="1"/>
      <c r="H949" s="1"/>
      <c r="I949" s="1"/>
      <c r="J949" s="1"/>
      <c r="K949" s="1"/>
      <c r="L949" s="1"/>
      <c r="M949" s="1"/>
      <c r="N949" s="1"/>
      <c r="O949" s="1"/>
      <c r="P949" s="1"/>
      <c r="Q949" s="1"/>
      <c r="R949" s="1"/>
      <c r="S949" s="1"/>
      <c r="T949" s="1"/>
    </row>
    <row r="950" spans="1:20" ht="15.75" customHeight="1" x14ac:dyDescent="0.25">
      <c r="A950" s="1"/>
      <c r="B950" s="1"/>
      <c r="C950" s="1"/>
      <c r="D950" s="1"/>
      <c r="E950" s="1"/>
      <c r="F950" s="1"/>
      <c r="G950" s="1"/>
      <c r="H950" s="1"/>
      <c r="I950" s="1"/>
      <c r="J950" s="1"/>
      <c r="K950" s="1"/>
      <c r="L950" s="1"/>
      <c r="M950" s="1"/>
      <c r="N950" s="1"/>
      <c r="O950" s="1"/>
      <c r="P950" s="1"/>
      <c r="Q950" s="1"/>
      <c r="R950" s="1"/>
      <c r="S950" s="1"/>
      <c r="T950" s="1"/>
    </row>
    <row r="951" spans="1:20" ht="15.75" customHeight="1" x14ac:dyDescent="0.25">
      <c r="A951" s="1"/>
      <c r="B951" s="1"/>
      <c r="C951" s="1"/>
      <c r="D951" s="1"/>
      <c r="E951" s="1"/>
      <c r="F951" s="1"/>
      <c r="G951" s="1"/>
      <c r="H951" s="1"/>
      <c r="I951" s="1"/>
      <c r="J951" s="1"/>
      <c r="K951" s="1"/>
      <c r="L951" s="1"/>
      <c r="M951" s="1"/>
      <c r="N951" s="1"/>
      <c r="O951" s="1"/>
      <c r="P951" s="1"/>
      <c r="Q951" s="1"/>
      <c r="R951" s="1"/>
      <c r="S951" s="1"/>
      <c r="T951" s="1"/>
    </row>
    <row r="952" spans="1:20" ht="15.75" customHeight="1" x14ac:dyDescent="0.25">
      <c r="A952" s="1"/>
      <c r="B952" s="1"/>
      <c r="C952" s="1"/>
      <c r="D952" s="1"/>
      <c r="E952" s="1"/>
      <c r="F952" s="1"/>
      <c r="G952" s="1"/>
      <c r="H952" s="1"/>
      <c r="I952" s="1"/>
      <c r="J952" s="1"/>
      <c r="K952" s="1"/>
      <c r="L952" s="1"/>
      <c r="M952" s="1"/>
      <c r="N952" s="1"/>
      <c r="O952" s="1"/>
      <c r="P952" s="1"/>
      <c r="Q952" s="1"/>
      <c r="R952" s="1"/>
      <c r="S952" s="1"/>
      <c r="T952" s="1"/>
    </row>
    <row r="953" spans="1:20" ht="15.75" customHeight="1" x14ac:dyDescent="0.25">
      <c r="A953" s="1"/>
      <c r="B953" s="1"/>
      <c r="C953" s="1"/>
      <c r="D953" s="1"/>
      <c r="E953" s="1"/>
      <c r="F953" s="1"/>
      <c r="G953" s="1"/>
      <c r="H953" s="1"/>
      <c r="I953" s="1"/>
      <c r="J953" s="1"/>
      <c r="K953" s="1"/>
      <c r="L953" s="1"/>
      <c r="M953" s="1"/>
      <c r="N953" s="1"/>
      <c r="O953" s="1"/>
      <c r="P953" s="1"/>
      <c r="Q953" s="1"/>
      <c r="R953" s="1"/>
      <c r="S953" s="1"/>
      <c r="T953" s="1"/>
    </row>
    <row r="954" spans="1:20" ht="15.75" customHeight="1" x14ac:dyDescent="0.25">
      <c r="A954" s="1"/>
      <c r="B954" s="1"/>
      <c r="C954" s="1"/>
      <c r="D954" s="1"/>
      <c r="E954" s="1"/>
      <c r="F954" s="1"/>
      <c r="G954" s="1"/>
      <c r="H954" s="1"/>
      <c r="I954" s="1"/>
      <c r="J954" s="1"/>
      <c r="K954" s="1"/>
      <c r="L954" s="1"/>
      <c r="M954" s="1"/>
      <c r="N954" s="1"/>
      <c r="O954" s="1"/>
      <c r="P954" s="1"/>
      <c r="Q954" s="1"/>
      <c r="R954" s="1"/>
      <c r="S954" s="1"/>
      <c r="T954" s="1"/>
    </row>
    <row r="955" spans="1:20" ht="15.75" customHeight="1" x14ac:dyDescent="0.25">
      <c r="A955" s="1"/>
      <c r="B955" s="1"/>
      <c r="C955" s="1"/>
      <c r="D955" s="1"/>
      <c r="E955" s="1"/>
      <c r="F955" s="1"/>
      <c r="G955" s="1"/>
      <c r="H955" s="1"/>
      <c r="I955" s="1"/>
      <c r="J955" s="1"/>
      <c r="K955" s="1"/>
      <c r="L955" s="1"/>
      <c r="M955" s="1"/>
      <c r="N955" s="1"/>
      <c r="O955" s="1"/>
      <c r="P955" s="1"/>
      <c r="Q955" s="1"/>
      <c r="R955" s="1"/>
      <c r="S955" s="1"/>
      <c r="T955" s="1"/>
    </row>
    <row r="956" spans="1:20" ht="15.75" customHeight="1" x14ac:dyDescent="0.25">
      <c r="A956" s="1"/>
      <c r="B956" s="1"/>
      <c r="C956" s="1"/>
      <c r="D956" s="1"/>
      <c r="E956" s="1"/>
      <c r="F956" s="1"/>
      <c r="G956" s="1"/>
      <c r="H956" s="1"/>
      <c r="I956" s="1"/>
      <c r="J956" s="1"/>
      <c r="K956" s="1"/>
      <c r="L956" s="1"/>
      <c r="M956" s="1"/>
      <c r="N956" s="1"/>
      <c r="O956" s="1"/>
      <c r="P956" s="1"/>
      <c r="Q956" s="1"/>
      <c r="R956" s="1"/>
      <c r="S956" s="1"/>
      <c r="T956" s="1"/>
    </row>
    <row r="957" spans="1:20" ht="15.75" customHeight="1" x14ac:dyDescent="0.25">
      <c r="A957" s="1"/>
      <c r="B957" s="1"/>
      <c r="C957" s="1"/>
      <c r="D957" s="1"/>
      <c r="E957" s="1"/>
      <c r="F957" s="1"/>
      <c r="G957" s="1"/>
      <c r="H957" s="1"/>
      <c r="I957" s="1"/>
      <c r="J957" s="1"/>
      <c r="K957" s="1"/>
      <c r="L957" s="1"/>
      <c r="M957" s="1"/>
      <c r="N957" s="1"/>
      <c r="O957" s="1"/>
      <c r="P957" s="1"/>
      <c r="Q957" s="1"/>
      <c r="R957" s="1"/>
      <c r="S957" s="1"/>
      <c r="T957" s="1"/>
    </row>
    <row r="958" spans="1:20" ht="15.75" customHeight="1" x14ac:dyDescent="0.25">
      <c r="A958" s="1"/>
      <c r="B958" s="1"/>
      <c r="C958" s="1"/>
      <c r="D958" s="1"/>
      <c r="E958" s="1"/>
      <c r="F958" s="1"/>
      <c r="G958" s="1"/>
      <c r="H958" s="1"/>
      <c r="I958" s="1"/>
      <c r="J958" s="1"/>
      <c r="K958" s="1"/>
      <c r="L958" s="1"/>
      <c r="M958" s="1"/>
      <c r="N958" s="1"/>
      <c r="O958" s="1"/>
      <c r="P958" s="1"/>
      <c r="Q958" s="1"/>
      <c r="R958" s="1"/>
      <c r="S958" s="1"/>
      <c r="T958" s="1"/>
    </row>
    <row r="959" spans="1:20" ht="15.75" customHeight="1" x14ac:dyDescent="0.25">
      <c r="A959" s="1"/>
      <c r="B959" s="1"/>
      <c r="C959" s="1"/>
      <c r="D959" s="1"/>
      <c r="E959" s="1"/>
      <c r="F959" s="1"/>
      <c r="G959" s="1"/>
      <c r="H959" s="1"/>
      <c r="I959" s="1"/>
      <c r="J959" s="1"/>
      <c r="K959" s="1"/>
      <c r="L959" s="1"/>
      <c r="M959" s="1"/>
      <c r="N959" s="1"/>
      <c r="O959" s="1"/>
      <c r="P959" s="1"/>
      <c r="Q959" s="1"/>
      <c r="R959" s="1"/>
      <c r="S959" s="1"/>
      <c r="T959" s="1"/>
    </row>
    <row r="960" spans="1:20" ht="15.75" customHeight="1" x14ac:dyDescent="0.25">
      <c r="A960" s="1"/>
      <c r="B960" s="1"/>
      <c r="C960" s="1"/>
      <c r="D960" s="1"/>
      <c r="E960" s="1"/>
      <c r="F960" s="1"/>
      <c r="G960" s="1"/>
      <c r="H960" s="1"/>
      <c r="I960" s="1"/>
      <c r="J960" s="1"/>
      <c r="K960" s="1"/>
      <c r="L960" s="1"/>
      <c r="M960" s="1"/>
      <c r="N960" s="1"/>
      <c r="O960" s="1"/>
      <c r="P960" s="1"/>
      <c r="Q960" s="1"/>
      <c r="R960" s="1"/>
      <c r="S960" s="1"/>
      <c r="T960" s="1"/>
    </row>
    <row r="961" spans="1:20" ht="15.75" customHeight="1" x14ac:dyDescent="0.25">
      <c r="A961" s="1"/>
      <c r="B961" s="1"/>
      <c r="C961" s="1"/>
      <c r="D961" s="1"/>
      <c r="E961" s="1"/>
      <c r="F961" s="1"/>
      <c r="G961" s="1"/>
      <c r="H961" s="1"/>
      <c r="I961" s="1"/>
      <c r="J961" s="1"/>
      <c r="K961" s="1"/>
      <c r="L961" s="1"/>
      <c r="M961" s="1"/>
      <c r="N961" s="1"/>
      <c r="O961" s="1"/>
      <c r="P961" s="1"/>
      <c r="Q961" s="1"/>
      <c r="R961" s="1"/>
      <c r="S961" s="1"/>
      <c r="T961" s="1"/>
    </row>
    <row r="962" spans="1:20" ht="15.75" customHeight="1" x14ac:dyDescent="0.25">
      <c r="A962" s="1"/>
      <c r="B962" s="1"/>
      <c r="C962" s="1"/>
      <c r="D962" s="1"/>
      <c r="E962" s="1"/>
      <c r="F962" s="1"/>
      <c r="G962" s="1"/>
      <c r="H962" s="1"/>
      <c r="I962" s="1"/>
      <c r="J962" s="1"/>
      <c r="K962" s="1"/>
      <c r="L962" s="1"/>
      <c r="M962" s="1"/>
      <c r="N962" s="1"/>
      <c r="O962" s="1"/>
      <c r="P962" s="1"/>
      <c r="Q962" s="1"/>
      <c r="R962" s="1"/>
      <c r="S962" s="1"/>
      <c r="T962" s="1"/>
    </row>
    <row r="963" spans="1:20" ht="15.75" customHeight="1" x14ac:dyDescent="0.25">
      <c r="A963" s="1"/>
      <c r="B963" s="1"/>
      <c r="C963" s="1"/>
      <c r="D963" s="1"/>
      <c r="E963" s="1"/>
      <c r="F963" s="1"/>
      <c r="G963" s="1"/>
      <c r="H963" s="1"/>
      <c r="I963" s="1"/>
      <c r="J963" s="1"/>
      <c r="K963" s="1"/>
      <c r="L963" s="1"/>
      <c r="M963" s="1"/>
      <c r="N963" s="1"/>
      <c r="O963" s="1"/>
      <c r="P963" s="1"/>
      <c r="Q963" s="1"/>
      <c r="R963" s="1"/>
      <c r="S963" s="1"/>
      <c r="T963" s="1"/>
    </row>
    <row r="964" spans="1:20" ht="15.75" customHeight="1" x14ac:dyDescent="0.25">
      <c r="A964" s="1"/>
      <c r="B964" s="1"/>
      <c r="C964" s="1"/>
      <c r="D964" s="1"/>
      <c r="E964" s="1"/>
      <c r="F964" s="1"/>
      <c r="G964" s="1"/>
      <c r="H964" s="1"/>
      <c r="I964" s="1"/>
      <c r="J964" s="1"/>
      <c r="K964" s="1"/>
      <c r="L964" s="1"/>
      <c r="M964" s="1"/>
      <c r="N964" s="1"/>
      <c r="O964" s="1"/>
      <c r="P964" s="1"/>
      <c r="Q964" s="1"/>
      <c r="R964" s="1"/>
      <c r="S964" s="1"/>
      <c r="T964" s="1"/>
    </row>
    <row r="965" spans="1:20" ht="15.75" customHeight="1" x14ac:dyDescent="0.25">
      <c r="A965" s="1"/>
      <c r="B965" s="1"/>
      <c r="C965" s="1"/>
      <c r="D965" s="1"/>
      <c r="E965" s="1"/>
      <c r="F965" s="1"/>
      <c r="G965" s="1"/>
      <c r="H965" s="1"/>
      <c r="I965" s="1"/>
      <c r="J965" s="1"/>
      <c r="K965" s="1"/>
      <c r="L965" s="1"/>
      <c r="M965" s="1"/>
      <c r="N965" s="1"/>
      <c r="O965" s="1"/>
      <c r="P965" s="1"/>
      <c r="Q965" s="1"/>
      <c r="R965" s="1"/>
      <c r="S965" s="1"/>
      <c r="T965" s="1"/>
    </row>
    <row r="966" spans="1:20" ht="15.75" customHeight="1" x14ac:dyDescent="0.25">
      <c r="A966" s="1"/>
      <c r="B966" s="1"/>
      <c r="C966" s="1"/>
      <c r="D966" s="1"/>
      <c r="E966" s="1"/>
      <c r="F966" s="1"/>
      <c r="G966" s="1"/>
      <c r="H966" s="1"/>
      <c r="I966" s="1"/>
      <c r="J966" s="1"/>
      <c r="K966" s="1"/>
      <c r="L966" s="1"/>
      <c r="M966" s="1"/>
      <c r="N966" s="1"/>
      <c r="O966" s="1"/>
      <c r="P966" s="1"/>
      <c r="Q966" s="1"/>
      <c r="R966" s="1"/>
      <c r="S966" s="1"/>
      <c r="T966" s="1"/>
    </row>
    <row r="967" spans="1:20" ht="15.75" customHeight="1" x14ac:dyDescent="0.25">
      <c r="A967" s="1"/>
      <c r="B967" s="1"/>
      <c r="C967" s="1"/>
      <c r="D967" s="1"/>
      <c r="E967" s="1"/>
      <c r="F967" s="1"/>
      <c r="G967" s="1"/>
      <c r="H967" s="1"/>
      <c r="I967" s="1"/>
      <c r="J967" s="1"/>
      <c r="K967" s="1"/>
      <c r="L967" s="1"/>
      <c r="M967" s="1"/>
      <c r="N967" s="1"/>
      <c r="O967" s="1"/>
      <c r="P967" s="1"/>
      <c r="Q967" s="1"/>
      <c r="R967" s="1"/>
      <c r="S967" s="1"/>
      <c r="T967" s="1"/>
    </row>
    <row r="968" spans="1:20" ht="15.75" customHeight="1" x14ac:dyDescent="0.25">
      <c r="A968" s="1"/>
      <c r="B968" s="1"/>
      <c r="C968" s="1"/>
      <c r="D968" s="1"/>
      <c r="E968" s="1"/>
      <c r="F968" s="1"/>
      <c r="G968" s="1"/>
      <c r="H968" s="1"/>
      <c r="I968" s="1"/>
      <c r="J968" s="1"/>
      <c r="K968" s="1"/>
      <c r="L968" s="1"/>
      <c r="M968" s="1"/>
      <c r="N968" s="1"/>
      <c r="O968" s="1"/>
      <c r="P968" s="1"/>
      <c r="Q968" s="1"/>
      <c r="R968" s="1"/>
      <c r="S968" s="1"/>
      <c r="T968" s="1"/>
    </row>
    <row r="969" spans="1:20" ht="15.75" customHeight="1" x14ac:dyDescent="0.25">
      <c r="A969" s="1"/>
      <c r="B969" s="1"/>
      <c r="C969" s="1"/>
      <c r="D969" s="1"/>
      <c r="E969" s="1"/>
      <c r="F969" s="1"/>
      <c r="G969" s="1"/>
      <c r="H969" s="1"/>
      <c r="I969" s="1"/>
      <c r="J969" s="1"/>
      <c r="K969" s="1"/>
      <c r="L969" s="1"/>
      <c r="M969" s="1"/>
      <c r="N969" s="1"/>
      <c r="O969" s="1"/>
      <c r="P969" s="1"/>
      <c r="Q969" s="1"/>
      <c r="R969" s="1"/>
      <c r="S969" s="1"/>
      <c r="T969" s="1"/>
    </row>
    <row r="970" spans="1:20" ht="15.75" customHeight="1" x14ac:dyDescent="0.25">
      <c r="A970" s="1"/>
      <c r="B970" s="1"/>
      <c r="C970" s="1"/>
      <c r="D970" s="1"/>
      <c r="E970" s="1"/>
      <c r="F970" s="1"/>
      <c r="G970" s="1"/>
      <c r="H970" s="1"/>
      <c r="I970" s="1"/>
      <c r="J970" s="1"/>
      <c r="K970" s="1"/>
      <c r="L970" s="1"/>
      <c r="M970" s="1"/>
      <c r="N970" s="1"/>
      <c r="O970" s="1"/>
      <c r="P970" s="1"/>
      <c r="Q970" s="1"/>
      <c r="R970" s="1"/>
      <c r="S970" s="1"/>
      <c r="T970" s="1"/>
    </row>
    <row r="971" spans="1:20" ht="15.75" customHeight="1" x14ac:dyDescent="0.25">
      <c r="A971" s="1"/>
      <c r="B971" s="1"/>
      <c r="C971" s="1"/>
      <c r="D971" s="1"/>
      <c r="E971" s="1"/>
      <c r="F971" s="1"/>
      <c r="G971" s="1"/>
      <c r="H971" s="1"/>
      <c r="I971" s="1"/>
      <c r="J971" s="1"/>
      <c r="K971" s="1"/>
      <c r="L971" s="1"/>
      <c r="M971" s="1"/>
      <c r="N971" s="1"/>
      <c r="O971" s="1"/>
      <c r="P971" s="1"/>
      <c r="Q971" s="1"/>
      <c r="R971" s="1"/>
      <c r="S971" s="1"/>
      <c r="T971" s="1"/>
    </row>
    <row r="972" spans="1:20" ht="15.75" customHeight="1" x14ac:dyDescent="0.25">
      <c r="A972" s="1"/>
      <c r="B972" s="1"/>
      <c r="C972" s="1"/>
      <c r="D972" s="1"/>
      <c r="E972" s="1"/>
      <c r="F972" s="1"/>
      <c r="G972" s="1"/>
      <c r="H972" s="1"/>
      <c r="I972" s="1"/>
      <c r="J972" s="1"/>
      <c r="K972" s="1"/>
      <c r="L972" s="1"/>
      <c r="M972" s="1"/>
      <c r="N972" s="1"/>
      <c r="O972" s="1"/>
      <c r="P972" s="1"/>
      <c r="Q972" s="1"/>
      <c r="R972" s="1"/>
      <c r="S972" s="1"/>
      <c r="T972" s="1"/>
    </row>
    <row r="973" spans="1:20" ht="15.75" customHeight="1" x14ac:dyDescent="0.25">
      <c r="A973" s="1"/>
      <c r="B973" s="1"/>
      <c r="C973" s="1"/>
      <c r="D973" s="1"/>
      <c r="E973" s="1"/>
      <c r="F973" s="1"/>
      <c r="G973" s="1"/>
      <c r="H973" s="1"/>
      <c r="I973" s="1"/>
      <c r="J973" s="1"/>
      <c r="K973" s="1"/>
      <c r="L973" s="1"/>
      <c r="M973" s="1"/>
      <c r="N973" s="1"/>
      <c r="O973" s="1"/>
      <c r="P973" s="1"/>
      <c r="Q973" s="1"/>
      <c r="R973" s="1"/>
      <c r="S973" s="1"/>
      <c r="T973" s="1"/>
    </row>
    <row r="974" spans="1:20" ht="15.75" customHeight="1" x14ac:dyDescent="0.25">
      <c r="A974" s="1"/>
      <c r="B974" s="1"/>
      <c r="C974" s="1"/>
      <c r="D974" s="1"/>
      <c r="E974" s="1"/>
      <c r="F974" s="1"/>
      <c r="G974" s="1"/>
      <c r="H974" s="1"/>
      <c r="I974" s="1"/>
      <c r="J974" s="1"/>
      <c r="K974" s="1"/>
      <c r="L974" s="1"/>
      <c r="M974" s="1"/>
      <c r="N974" s="1"/>
      <c r="O974" s="1"/>
      <c r="P974" s="1"/>
      <c r="Q974" s="1"/>
      <c r="R974" s="1"/>
      <c r="S974" s="1"/>
      <c r="T974" s="1"/>
    </row>
    <row r="975" spans="1:20" ht="15.75" customHeight="1" x14ac:dyDescent="0.25">
      <c r="A975" s="1"/>
      <c r="B975" s="1"/>
      <c r="C975" s="1"/>
      <c r="D975" s="1"/>
      <c r="E975" s="1"/>
      <c r="F975" s="1"/>
      <c r="G975" s="1"/>
      <c r="H975" s="1"/>
      <c r="I975" s="1"/>
      <c r="J975" s="1"/>
      <c r="K975" s="1"/>
      <c r="L975" s="1"/>
      <c r="M975" s="1"/>
      <c r="N975" s="1"/>
      <c r="O975" s="1"/>
      <c r="P975" s="1"/>
      <c r="Q975" s="1"/>
      <c r="R975" s="1"/>
      <c r="S975" s="1"/>
      <c r="T975" s="1"/>
    </row>
    <row r="976" spans="1:20" ht="15.75" customHeight="1" x14ac:dyDescent="0.25">
      <c r="A976" s="1"/>
      <c r="B976" s="1"/>
      <c r="C976" s="1"/>
      <c r="D976" s="1"/>
      <c r="E976" s="1"/>
      <c r="F976" s="1"/>
      <c r="G976" s="1"/>
      <c r="H976" s="1"/>
      <c r="I976" s="1"/>
      <c r="J976" s="1"/>
      <c r="K976" s="1"/>
      <c r="L976" s="1"/>
      <c r="M976" s="1"/>
      <c r="N976" s="1"/>
      <c r="O976" s="1"/>
      <c r="P976" s="1"/>
      <c r="Q976" s="1"/>
      <c r="R976" s="1"/>
      <c r="S976" s="1"/>
      <c r="T976" s="1"/>
    </row>
    <row r="977" spans="1:20" ht="15.75" customHeight="1" x14ac:dyDescent="0.25">
      <c r="A977" s="1"/>
      <c r="B977" s="1"/>
      <c r="C977" s="1"/>
      <c r="D977" s="1"/>
      <c r="E977" s="1"/>
      <c r="F977" s="1"/>
      <c r="G977" s="1"/>
      <c r="H977" s="1"/>
      <c r="I977" s="1"/>
      <c r="J977" s="1"/>
      <c r="K977" s="1"/>
      <c r="L977" s="1"/>
      <c r="M977" s="1"/>
      <c r="N977" s="1"/>
      <c r="O977" s="1"/>
      <c r="P977" s="1"/>
      <c r="Q977" s="1"/>
      <c r="R977" s="1"/>
      <c r="S977" s="1"/>
      <c r="T977" s="1"/>
    </row>
    <row r="978" spans="1:20" ht="15.75" customHeight="1" x14ac:dyDescent="0.25">
      <c r="A978" s="1"/>
      <c r="B978" s="1"/>
      <c r="C978" s="1"/>
      <c r="D978" s="1"/>
      <c r="E978" s="1"/>
      <c r="F978" s="1"/>
      <c r="G978" s="1"/>
      <c r="H978" s="1"/>
      <c r="I978" s="1"/>
      <c r="J978" s="1"/>
      <c r="K978" s="1"/>
      <c r="L978" s="1"/>
      <c r="M978" s="1"/>
      <c r="N978" s="1"/>
      <c r="O978" s="1"/>
      <c r="P978" s="1"/>
      <c r="Q978" s="1"/>
      <c r="R978" s="1"/>
      <c r="S978" s="1"/>
      <c r="T978" s="1"/>
    </row>
    <row r="979" spans="1:20" ht="15.75" customHeight="1" x14ac:dyDescent="0.25">
      <c r="A979" s="1"/>
      <c r="B979" s="1"/>
      <c r="C979" s="1"/>
      <c r="D979" s="1"/>
      <c r="E979" s="1"/>
      <c r="F979" s="1"/>
      <c r="G979" s="1"/>
      <c r="H979" s="1"/>
      <c r="I979" s="1"/>
      <c r="J979" s="1"/>
      <c r="K979" s="1"/>
      <c r="L979" s="1"/>
      <c r="M979" s="1"/>
      <c r="N979" s="1"/>
      <c r="O979" s="1"/>
      <c r="P979" s="1"/>
      <c r="Q979" s="1"/>
      <c r="R979" s="1"/>
      <c r="S979" s="1"/>
      <c r="T979" s="1"/>
    </row>
    <row r="980" spans="1:20" ht="15.75" customHeight="1" x14ac:dyDescent="0.25">
      <c r="A980" s="1"/>
      <c r="B980" s="1"/>
      <c r="C980" s="1"/>
      <c r="D980" s="1"/>
      <c r="E980" s="1"/>
      <c r="F980" s="1"/>
      <c r="G980" s="1"/>
      <c r="H980" s="1"/>
      <c r="I980" s="1"/>
      <c r="J980" s="1"/>
      <c r="K980" s="1"/>
      <c r="L980" s="1"/>
      <c r="M980" s="1"/>
      <c r="N980" s="1"/>
      <c r="O980" s="1"/>
      <c r="P980" s="1"/>
      <c r="Q980" s="1"/>
      <c r="R980" s="1"/>
      <c r="S980" s="1"/>
      <c r="T980" s="1"/>
    </row>
    <row r="981" spans="1:20" ht="15.75" customHeight="1" x14ac:dyDescent="0.25">
      <c r="A981" s="1"/>
      <c r="B981" s="1"/>
      <c r="C981" s="1"/>
      <c r="D981" s="1"/>
      <c r="E981" s="1"/>
      <c r="F981" s="1"/>
      <c r="G981" s="1"/>
      <c r="H981" s="1"/>
      <c r="I981" s="1"/>
      <c r="J981" s="1"/>
      <c r="K981" s="1"/>
      <c r="L981" s="1"/>
      <c r="M981" s="1"/>
      <c r="N981" s="1"/>
      <c r="O981" s="1"/>
      <c r="P981" s="1"/>
      <c r="Q981" s="1"/>
      <c r="R981" s="1"/>
      <c r="S981" s="1"/>
      <c r="T981" s="1"/>
    </row>
    <row r="982" spans="1:20" ht="15.75" customHeight="1" x14ac:dyDescent="0.25">
      <c r="A982" s="1"/>
      <c r="B982" s="1"/>
      <c r="C982" s="1"/>
      <c r="D982" s="1"/>
      <c r="E982" s="1"/>
      <c r="F982" s="1"/>
      <c r="G982" s="1"/>
      <c r="H982" s="1"/>
      <c r="I982" s="1"/>
      <c r="J982" s="1"/>
      <c r="K982" s="1"/>
      <c r="L982" s="1"/>
      <c r="M982" s="1"/>
      <c r="N982" s="1"/>
      <c r="O982" s="1"/>
      <c r="P982" s="1"/>
      <c r="Q982" s="1"/>
      <c r="R982" s="1"/>
      <c r="S982" s="1"/>
      <c r="T982" s="1"/>
    </row>
    <row r="983" spans="1:20" ht="15.75" customHeight="1" x14ac:dyDescent="0.25">
      <c r="A983" s="1"/>
      <c r="B983" s="1"/>
      <c r="C983" s="1"/>
      <c r="D983" s="1"/>
      <c r="E983" s="1"/>
      <c r="F983" s="1"/>
      <c r="G983" s="1"/>
      <c r="H983" s="1"/>
      <c r="I983" s="1"/>
      <c r="J983" s="1"/>
      <c r="K983" s="1"/>
      <c r="L983" s="1"/>
      <c r="M983" s="1"/>
      <c r="N983" s="1"/>
      <c r="O983" s="1"/>
      <c r="P983" s="1"/>
      <c r="Q983" s="1"/>
      <c r="R983" s="1"/>
      <c r="S983" s="1"/>
      <c r="T983" s="1"/>
    </row>
    <row r="984" spans="1:20" ht="15.75" customHeight="1" x14ac:dyDescent="0.25">
      <c r="A984" s="1"/>
      <c r="B984" s="1"/>
      <c r="C984" s="1"/>
      <c r="D984" s="1"/>
      <c r="E984" s="1"/>
      <c r="F984" s="1"/>
      <c r="G984" s="1"/>
      <c r="H984" s="1"/>
      <c r="I984" s="1"/>
      <c r="J984" s="1"/>
      <c r="K984" s="1"/>
      <c r="L984" s="1"/>
      <c r="M984" s="1"/>
      <c r="N984" s="1"/>
      <c r="O984" s="1"/>
      <c r="P984" s="1"/>
      <c r="Q984" s="1"/>
      <c r="R984" s="1"/>
      <c r="S984" s="1"/>
      <c r="T984" s="1"/>
    </row>
    <row r="985" spans="1:20" ht="15.75" customHeight="1" x14ac:dyDescent="0.25">
      <c r="A985" s="1"/>
      <c r="B985" s="1"/>
      <c r="C985" s="1"/>
      <c r="D985" s="1"/>
      <c r="E985" s="1"/>
      <c r="F985" s="1"/>
      <c r="G985" s="1"/>
      <c r="H985" s="1"/>
      <c r="I985" s="1"/>
      <c r="J985" s="1"/>
      <c r="K985" s="1"/>
      <c r="L985" s="1"/>
      <c r="M985" s="1"/>
      <c r="N985" s="1"/>
      <c r="O985" s="1"/>
      <c r="P985" s="1"/>
      <c r="Q985" s="1"/>
      <c r="R985" s="1"/>
      <c r="S985" s="1"/>
      <c r="T985" s="1"/>
    </row>
    <row r="986" spans="1:20" ht="15.75" customHeight="1" x14ac:dyDescent="0.25">
      <c r="A986" s="1"/>
      <c r="B986" s="1"/>
      <c r="C986" s="1"/>
      <c r="D986" s="1"/>
      <c r="E986" s="1"/>
      <c r="F986" s="1"/>
      <c r="G986" s="1"/>
      <c r="H986" s="1"/>
      <c r="I986" s="1"/>
      <c r="J986" s="1"/>
      <c r="K986" s="1"/>
      <c r="L986" s="1"/>
      <c r="M986" s="1"/>
      <c r="N986" s="1"/>
      <c r="O986" s="1"/>
      <c r="P986" s="1"/>
      <c r="Q986" s="1"/>
      <c r="R986" s="1"/>
      <c r="S986" s="1"/>
      <c r="T986" s="1"/>
    </row>
    <row r="987" spans="1:20" ht="15.75" customHeight="1" x14ac:dyDescent="0.25">
      <c r="A987" s="1"/>
      <c r="B987" s="1"/>
      <c r="C987" s="1"/>
      <c r="D987" s="1"/>
      <c r="E987" s="1"/>
      <c r="F987" s="1"/>
      <c r="G987" s="1"/>
      <c r="H987" s="1"/>
      <c r="I987" s="1"/>
      <c r="J987" s="1"/>
      <c r="K987" s="1"/>
      <c r="L987" s="1"/>
      <c r="M987" s="1"/>
      <c r="N987" s="1"/>
      <c r="O987" s="1"/>
      <c r="P987" s="1"/>
      <c r="Q987" s="1"/>
      <c r="R987" s="1"/>
      <c r="S987" s="1"/>
      <c r="T987" s="1"/>
    </row>
    <row r="988" spans="1:20" ht="15.75" customHeight="1" x14ac:dyDescent="0.25">
      <c r="A988" s="1"/>
      <c r="B988" s="1"/>
      <c r="C988" s="1"/>
      <c r="D988" s="1"/>
      <c r="E988" s="1"/>
      <c r="F988" s="1"/>
      <c r="G988" s="1"/>
      <c r="H988" s="1"/>
      <c r="I988" s="1"/>
      <c r="J988" s="1"/>
      <c r="K988" s="1"/>
      <c r="L988" s="1"/>
      <c r="M988" s="1"/>
      <c r="N988" s="1"/>
      <c r="O988" s="1"/>
      <c r="P988" s="1"/>
      <c r="Q988" s="1"/>
      <c r="R988" s="1"/>
      <c r="S988" s="1"/>
      <c r="T988" s="1"/>
    </row>
    <row r="989" spans="1:20" ht="15.75" customHeight="1" x14ac:dyDescent="0.25">
      <c r="A989" s="1"/>
      <c r="B989" s="1"/>
      <c r="C989" s="1"/>
      <c r="D989" s="1"/>
      <c r="E989" s="1"/>
      <c r="F989" s="1"/>
      <c r="G989" s="1"/>
      <c r="H989" s="1"/>
      <c r="I989" s="1"/>
      <c r="J989" s="1"/>
      <c r="K989" s="1"/>
      <c r="L989" s="1"/>
      <c r="M989" s="1"/>
      <c r="N989" s="1"/>
      <c r="O989" s="1"/>
      <c r="P989" s="1"/>
      <c r="Q989" s="1"/>
      <c r="R989" s="1"/>
      <c r="S989" s="1"/>
      <c r="T989" s="1"/>
    </row>
    <row r="990" spans="1:20" ht="15.75" customHeight="1" x14ac:dyDescent="0.25">
      <c r="A990" s="1"/>
      <c r="B990" s="1"/>
      <c r="C990" s="1"/>
      <c r="D990" s="1"/>
      <c r="E990" s="1"/>
      <c r="F990" s="1"/>
      <c r="G990" s="1"/>
      <c r="H990" s="1"/>
      <c r="I990" s="1"/>
      <c r="J990" s="1"/>
      <c r="K990" s="1"/>
      <c r="L990" s="1"/>
      <c r="M990" s="1"/>
      <c r="N990" s="1"/>
      <c r="O990" s="1"/>
      <c r="P990" s="1"/>
      <c r="Q990" s="1"/>
      <c r="R990" s="1"/>
      <c r="S990" s="1"/>
      <c r="T990" s="1"/>
    </row>
    <row r="991" spans="1:20" ht="15.75" customHeight="1" x14ac:dyDescent="0.25">
      <c r="A991" s="1"/>
      <c r="B991" s="1"/>
      <c r="C991" s="1"/>
      <c r="D991" s="1"/>
      <c r="E991" s="1"/>
      <c r="F991" s="1"/>
      <c r="G991" s="1"/>
      <c r="H991" s="1"/>
      <c r="I991" s="1"/>
      <c r="J991" s="1"/>
      <c r="K991" s="1"/>
      <c r="L991" s="1"/>
      <c r="M991" s="1"/>
      <c r="N991" s="1"/>
      <c r="O991" s="1"/>
      <c r="P991" s="1"/>
      <c r="Q991" s="1"/>
      <c r="R991" s="1"/>
      <c r="S991" s="1"/>
      <c r="T991" s="1"/>
    </row>
    <row r="992" spans="1:20" ht="15.75" customHeight="1" x14ac:dyDescent="0.25">
      <c r="A992" s="1"/>
      <c r="B992" s="1"/>
      <c r="C992" s="1"/>
      <c r="D992" s="1"/>
      <c r="E992" s="1"/>
      <c r="F992" s="1"/>
      <c r="G992" s="1"/>
      <c r="H992" s="1"/>
      <c r="I992" s="1"/>
      <c r="J992" s="1"/>
      <c r="K992" s="1"/>
      <c r="L992" s="1"/>
      <c r="M992" s="1"/>
      <c r="N992" s="1"/>
      <c r="O992" s="1"/>
      <c r="P992" s="1"/>
      <c r="Q992" s="1"/>
      <c r="R992" s="1"/>
      <c r="S992" s="1"/>
      <c r="T992" s="1"/>
    </row>
    <row r="993" spans="1:20" ht="15.75" customHeight="1" x14ac:dyDescent="0.25">
      <c r="A993" s="1"/>
      <c r="B993" s="1"/>
      <c r="C993" s="1"/>
      <c r="D993" s="1"/>
      <c r="E993" s="1"/>
      <c r="F993" s="1"/>
      <c r="G993" s="1"/>
      <c r="H993" s="1"/>
      <c r="I993" s="1"/>
      <c r="J993" s="1"/>
      <c r="K993" s="1"/>
      <c r="L993" s="1"/>
      <c r="M993" s="1"/>
      <c r="N993" s="1"/>
      <c r="O993" s="1"/>
      <c r="P993" s="1"/>
      <c r="Q993" s="1"/>
      <c r="R993" s="1"/>
      <c r="S993" s="1"/>
      <c r="T993" s="1"/>
    </row>
    <row r="994" spans="1:20" ht="15.75" customHeight="1" x14ac:dyDescent="0.25">
      <c r="A994" s="1"/>
      <c r="B994" s="1"/>
      <c r="C994" s="1"/>
      <c r="D994" s="1"/>
      <c r="E994" s="1"/>
      <c r="F994" s="1"/>
      <c r="G994" s="1"/>
      <c r="H994" s="1"/>
      <c r="I994" s="1"/>
      <c r="J994" s="1"/>
      <c r="K994" s="1"/>
      <c r="L994" s="1"/>
      <c r="M994" s="1"/>
      <c r="N994" s="1"/>
      <c r="O994" s="1"/>
      <c r="P994" s="1"/>
      <c r="Q994" s="1"/>
      <c r="R994" s="1"/>
      <c r="S994" s="1"/>
      <c r="T994" s="1"/>
    </row>
    <row r="995" spans="1:20" ht="15.75" customHeight="1" x14ac:dyDescent="0.25">
      <c r="A995" s="1"/>
      <c r="B995" s="1"/>
      <c r="C995" s="1"/>
      <c r="D995" s="1"/>
      <c r="E995" s="1"/>
      <c r="F995" s="1"/>
      <c r="G995" s="1"/>
      <c r="H995" s="1"/>
      <c r="I995" s="1"/>
      <c r="J995" s="1"/>
      <c r="K995" s="1"/>
      <c r="L995" s="1"/>
      <c r="M995" s="1"/>
      <c r="N995" s="1"/>
      <c r="O995" s="1"/>
      <c r="P995" s="1"/>
      <c r="Q995" s="1"/>
      <c r="R995" s="1"/>
      <c r="S995" s="1"/>
      <c r="T995" s="1"/>
    </row>
    <row r="996" spans="1:20" ht="15.75" customHeight="1" x14ac:dyDescent="0.25">
      <c r="A996" s="1"/>
      <c r="B996" s="1"/>
      <c r="C996" s="1"/>
      <c r="D996" s="1"/>
      <c r="E996" s="1"/>
      <c r="F996" s="1"/>
      <c r="G996" s="1"/>
      <c r="H996" s="1"/>
      <c r="I996" s="1"/>
      <c r="J996" s="1"/>
      <c r="K996" s="1"/>
      <c r="L996" s="1"/>
      <c r="M996" s="1"/>
      <c r="N996" s="1"/>
      <c r="O996" s="1"/>
      <c r="P996" s="1"/>
      <c r="Q996" s="1"/>
      <c r="R996" s="1"/>
      <c r="S996" s="1"/>
      <c r="T996" s="1"/>
    </row>
    <row r="997" spans="1:20" ht="15.75" customHeight="1" x14ac:dyDescent="0.25">
      <c r="A997" s="1"/>
      <c r="B997" s="1"/>
      <c r="C997" s="1"/>
      <c r="D997" s="1"/>
      <c r="E997" s="1"/>
      <c r="F997" s="1"/>
      <c r="G997" s="1"/>
      <c r="H997" s="1"/>
      <c r="I997" s="1"/>
      <c r="J997" s="1"/>
      <c r="K997" s="1"/>
      <c r="L997" s="1"/>
      <c r="M997" s="1"/>
      <c r="N997" s="1"/>
      <c r="O997" s="1"/>
      <c r="P997" s="1"/>
      <c r="Q997" s="1"/>
      <c r="R997" s="1"/>
      <c r="S997" s="1"/>
      <c r="T997" s="1"/>
    </row>
    <row r="998" spans="1:20" ht="15.75" customHeight="1" x14ac:dyDescent="0.25">
      <c r="A998" s="1"/>
      <c r="B998" s="1"/>
      <c r="C998" s="1"/>
      <c r="D998" s="1"/>
      <c r="E998" s="1"/>
      <c r="F998" s="1"/>
      <c r="G998" s="1"/>
      <c r="H998" s="1"/>
      <c r="I998" s="1"/>
      <c r="J998" s="1"/>
      <c r="K998" s="1"/>
      <c r="L998" s="1"/>
      <c r="M998" s="1"/>
      <c r="N998" s="1"/>
      <c r="O998" s="1"/>
      <c r="P998" s="1"/>
      <c r="Q998" s="1"/>
      <c r="R998" s="1"/>
      <c r="S998" s="1"/>
      <c r="T998" s="1"/>
    </row>
    <row r="999" spans="1:20" ht="15.75" customHeight="1" x14ac:dyDescent="0.25">
      <c r="A999" s="1"/>
      <c r="B999" s="1"/>
      <c r="C999" s="1"/>
      <c r="D999" s="1"/>
      <c r="E999" s="1"/>
      <c r="F999" s="1"/>
      <c r="G999" s="1"/>
      <c r="H999" s="1"/>
      <c r="I999" s="1"/>
      <c r="J999" s="1"/>
      <c r="K999" s="1"/>
      <c r="L999" s="1"/>
      <c r="M999" s="1"/>
      <c r="N999" s="1"/>
      <c r="O999" s="1"/>
      <c r="P999" s="1"/>
      <c r="Q999" s="1"/>
      <c r="R999" s="1"/>
      <c r="S999" s="1"/>
      <c r="T999" s="1"/>
    </row>
    <row r="1000" spans="1:20"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42578125" defaultRowHeight="15" customHeight="1" x14ac:dyDescent="0.25"/>
  <cols>
    <col min="1" max="1" width="31.140625" customWidth="1"/>
    <col min="2" max="2" width="28.5703125" customWidth="1"/>
    <col min="3" max="26" width="10.7109375" customWidth="1"/>
  </cols>
  <sheetData>
    <row r="1" spans="1:3" x14ac:dyDescent="0.25">
      <c r="A1" s="10" t="s">
        <v>6</v>
      </c>
      <c r="B1" s="11" t="s">
        <v>7</v>
      </c>
      <c r="C1" s="1" t="s">
        <v>8</v>
      </c>
    </row>
    <row r="2" spans="1:3" x14ac:dyDescent="0.25">
      <c r="A2" s="12" t="s">
        <v>9</v>
      </c>
      <c r="B2" s="12" t="s">
        <v>10</v>
      </c>
      <c r="C2" s="13" t="s">
        <v>11</v>
      </c>
    </row>
    <row r="3" spans="1:3" x14ac:dyDescent="0.25">
      <c r="A3" s="12" t="s">
        <v>12</v>
      </c>
      <c r="B3" s="12" t="s">
        <v>13</v>
      </c>
      <c r="C3" s="14" t="s">
        <v>14</v>
      </c>
    </row>
    <row r="4" spans="1:3" x14ac:dyDescent="0.25">
      <c r="A4" s="12" t="s">
        <v>15</v>
      </c>
      <c r="B4" s="12" t="s">
        <v>16</v>
      </c>
      <c r="C4" s="15" t="s">
        <v>17</v>
      </c>
    </row>
    <row r="5" spans="1:3" x14ac:dyDescent="0.25">
      <c r="A5" s="12" t="s">
        <v>18</v>
      </c>
      <c r="B5" s="12" t="s">
        <v>19</v>
      </c>
      <c r="C5" s="16" t="s">
        <v>20</v>
      </c>
    </row>
    <row r="6" spans="1:3" x14ac:dyDescent="0.25">
      <c r="A6" s="12"/>
      <c r="B6" s="12" t="s">
        <v>21</v>
      </c>
      <c r="C6" s="17" t="s">
        <v>22</v>
      </c>
    </row>
    <row r="7" spans="1:3" x14ac:dyDescent="0.25">
      <c r="A7" s="12"/>
      <c r="B7" s="12" t="s">
        <v>23</v>
      </c>
      <c r="C7" s="18" t="s">
        <v>24</v>
      </c>
    </row>
    <row r="8" spans="1:3" x14ac:dyDescent="0.25">
      <c r="A8" s="12"/>
      <c r="B8" s="12" t="s">
        <v>25</v>
      </c>
      <c r="C8" s="19" t="s">
        <v>26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B3 A4:C10">
    <cfRule type="expression" dxfId="22" priority="2" stopIfTrue="1">
      <formula>$C2="controlado"</formula>
    </cfRule>
  </conditionalFormatting>
  <conditionalFormatting sqref="A2:B3 A4:C1000">
    <cfRule type="expression" dxfId="21" priority="3" stopIfTrue="1">
      <formula>$C2="visto"</formula>
    </cfRule>
  </conditionalFormatting>
  <conditionalFormatting sqref="A1:C1 A2:B3 A4:C1000">
    <cfRule type="expression" dxfId="20" priority="1" stopIfTrue="1">
      <formula>ISERROR(LOOKUP("controlado",1:1,FALSE))=FALSE</formula>
    </cfRule>
  </conditionalFormatting>
  <conditionalFormatting sqref="C2">
    <cfRule type="expression" dxfId="19" priority="4" stopIfTrue="1">
      <formula>$Q2=$C$3</formula>
    </cfRule>
    <cfRule type="expression" dxfId="18" priority="5" stopIfTrue="1">
      <formula>$Q2=$C$2</formula>
    </cfRule>
    <cfRule type="expression" dxfId="17" priority="6" stopIfTrue="1">
      <formula>$Q2=$C$4</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1000"/>
  <sheetViews>
    <sheetView workbookViewId="0"/>
  </sheetViews>
  <sheetFormatPr baseColWidth="10" defaultColWidth="14.42578125" defaultRowHeight="15" customHeight="1" x14ac:dyDescent="0.25"/>
  <cols>
    <col min="1" max="1" width="3.42578125" customWidth="1"/>
    <col min="2" max="2" width="17.5703125" customWidth="1"/>
    <col min="4" max="4" width="5.7109375" customWidth="1"/>
    <col min="6" max="6" width="12.5703125" customWidth="1"/>
    <col min="7" max="7" width="5.42578125" customWidth="1"/>
    <col min="8" max="8" width="4.28515625" customWidth="1"/>
    <col min="9" max="9" width="17.5703125" customWidth="1"/>
    <col min="10" max="10" width="22" customWidth="1"/>
    <col min="12" max="12" width="31.140625" customWidth="1"/>
    <col min="13" max="13" width="26.42578125" customWidth="1"/>
    <col min="14" max="15" width="10.7109375" customWidth="1"/>
    <col min="16" max="16" width="17.5703125" customWidth="1"/>
    <col min="18" max="18" width="10.7109375" customWidth="1"/>
    <col min="19" max="19" width="17.5703125" customWidth="1"/>
    <col min="21" max="21" width="10.7109375" customWidth="1"/>
    <col min="22" max="22" width="17.5703125" customWidth="1"/>
    <col min="24" max="26" width="10.7109375" customWidth="1"/>
  </cols>
  <sheetData>
    <row r="1" spans="2:23" x14ac:dyDescent="0.25">
      <c r="B1" s="12" t="s">
        <v>27</v>
      </c>
      <c r="C1" s="20" t="s">
        <v>28</v>
      </c>
      <c r="E1" s="12" t="s">
        <v>28</v>
      </c>
      <c r="I1" s="12" t="s">
        <v>29</v>
      </c>
      <c r="J1" s="12" t="s">
        <v>30</v>
      </c>
      <c r="K1" s="20" t="s">
        <v>28</v>
      </c>
    </row>
    <row r="2" spans="2:23" x14ac:dyDescent="0.25">
      <c r="B2" s="21" t="s">
        <v>31</v>
      </c>
      <c r="C2" s="12">
        <v>1822</v>
      </c>
      <c r="E2" s="12" t="s">
        <v>32</v>
      </c>
      <c r="F2" s="12" t="s">
        <v>33</v>
      </c>
      <c r="G2" s="20" t="s">
        <v>34</v>
      </c>
      <c r="I2" s="20" t="s">
        <v>35</v>
      </c>
      <c r="J2" s="20" t="s">
        <v>36</v>
      </c>
      <c r="K2" s="12">
        <v>2</v>
      </c>
      <c r="L2" s="20" t="s">
        <v>35</v>
      </c>
      <c r="M2" s="20" t="s">
        <v>36</v>
      </c>
      <c r="N2" s="20" t="e">
        <f t="shared" ref="N2:N10" si="0">GETPIVOTDATA("Title",$I$1,"Categoria",L2,"subcategoria",M2)</f>
        <v>#REF!</v>
      </c>
      <c r="P2" s="12" t="s">
        <v>27</v>
      </c>
      <c r="Q2" s="20" t="s">
        <v>28</v>
      </c>
      <c r="S2" s="12" t="s">
        <v>27</v>
      </c>
      <c r="T2" s="20" t="s">
        <v>28</v>
      </c>
      <c r="V2" s="12" t="s">
        <v>27</v>
      </c>
      <c r="W2" s="20" t="s">
        <v>28</v>
      </c>
    </row>
    <row r="3" spans="2:23" x14ac:dyDescent="0.25">
      <c r="B3" s="21" t="s">
        <v>37</v>
      </c>
      <c r="C3" s="12">
        <v>2711</v>
      </c>
      <c r="E3" s="20" t="s">
        <v>38</v>
      </c>
      <c r="F3" s="20" t="s">
        <v>39</v>
      </c>
      <c r="G3" s="12">
        <v>34</v>
      </c>
      <c r="I3" s="20" t="s">
        <v>40</v>
      </c>
      <c r="K3" s="12">
        <v>2</v>
      </c>
      <c r="L3" s="20" t="s">
        <v>41</v>
      </c>
      <c r="M3" s="20" t="s">
        <v>36</v>
      </c>
      <c r="N3" s="20" t="e">
        <f t="shared" si="0"/>
        <v>#REF!</v>
      </c>
      <c r="P3" s="21" t="s">
        <v>36</v>
      </c>
      <c r="Q3" s="12">
        <v>5015</v>
      </c>
      <c r="S3" s="21" t="s">
        <v>42</v>
      </c>
      <c r="T3" s="12">
        <v>217</v>
      </c>
      <c r="V3" s="21" t="s">
        <v>43</v>
      </c>
      <c r="W3" s="12">
        <v>3858</v>
      </c>
    </row>
    <row r="4" spans="2:23" x14ac:dyDescent="0.25">
      <c r="B4" s="21" t="s">
        <v>44</v>
      </c>
      <c r="C4" s="12">
        <v>482</v>
      </c>
      <c r="F4" s="20" t="s">
        <v>45</v>
      </c>
      <c r="G4" s="12">
        <v>23</v>
      </c>
      <c r="I4" s="20" t="s">
        <v>41</v>
      </c>
      <c r="J4" s="20" t="s">
        <v>36</v>
      </c>
      <c r="K4" s="12">
        <v>2</v>
      </c>
      <c r="L4" s="20" t="s">
        <v>46</v>
      </c>
      <c r="M4" s="20" t="s">
        <v>36</v>
      </c>
      <c r="N4" s="20" t="e">
        <f t="shared" si="0"/>
        <v>#REF!</v>
      </c>
      <c r="P4" s="21" t="s">
        <v>47</v>
      </c>
      <c r="Q4" s="12">
        <v>5015</v>
      </c>
      <c r="S4" s="21" t="s">
        <v>38</v>
      </c>
      <c r="T4" s="12">
        <v>343</v>
      </c>
      <c r="V4" s="21" t="s">
        <v>44</v>
      </c>
      <c r="W4" s="12">
        <v>364</v>
      </c>
    </row>
    <row r="5" spans="2:23" x14ac:dyDescent="0.25">
      <c r="B5" s="21" t="s">
        <v>47</v>
      </c>
      <c r="C5" s="12">
        <v>5015</v>
      </c>
      <c r="F5" s="20" t="s">
        <v>48</v>
      </c>
      <c r="G5" s="12">
        <v>40</v>
      </c>
      <c r="I5" s="20" t="s">
        <v>49</v>
      </c>
      <c r="K5" s="12">
        <v>2</v>
      </c>
      <c r="L5" s="20" t="s">
        <v>50</v>
      </c>
      <c r="M5" s="20" t="s">
        <v>51</v>
      </c>
      <c r="N5" s="20" t="e">
        <f t="shared" si="0"/>
        <v>#REF!</v>
      </c>
      <c r="S5" s="21" t="s">
        <v>52</v>
      </c>
      <c r="T5" s="12">
        <v>316</v>
      </c>
      <c r="V5" s="21" t="s">
        <v>37</v>
      </c>
      <c r="W5" s="12">
        <v>2095</v>
      </c>
    </row>
    <row r="6" spans="2:23" x14ac:dyDescent="0.25">
      <c r="F6" s="20" t="s">
        <v>53</v>
      </c>
      <c r="G6" s="12">
        <v>28</v>
      </c>
      <c r="I6" s="20" t="s">
        <v>46</v>
      </c>
      <c r="J6" s="20" t="s">
        <v>36</v>
      </c>
      <c r="K6" s="12">
        <v>1</v>
      </c>
      <c r="L6" s="20" t="s">
        <v>50</v>
      </c>
      <c r="M6" s="20" t="s">
        <v>54</v>
      </c>
      <c r="N6" s="20" t="e">
        <f t="shared" si="0"/>
        <v>#REF!</v>
      </c>
      <c r="S6" s="21" t="s">
        <v>55</v>
      </c>
      <c r="T6" s="12">
        <v>297</v>
      </c>
      <c r="V6" s="21" t="s">
        <v>31</v>
      </c>
      <c r="W6" s="12">
        <v>1399</v>
      </c>
    </row>
    <row r="7" spans="2:23" x14ac:dyDescent="0.25">
      <c r="F7" s="20" t="s">
        <v>56</v>
      </c>
      <c r="G7" s="12">
        <v>29</v>
      </c>
      <c r="I7" s="20" t="s">
        <v>57</v>
      </c>
      <c r="K7" s="12">
        <v>1</v>
      </c>
      <c r="L7" s="20" t="s">
        <v>50</v>
      </c>
      <c r="M7" s="20" t="s">
        <v>58</v>
      </c>
      <c r="N7" s="20" t="e">
        <f t="shared" si="0"/>
        <v>#REF!</v>
      </c>
      <c r="S7" s="21" t="s">
        <v>59</v>
      </c>
      <c r="T7" s="12">
        <v>314</v>
      </c>
      <c r="V7" s="21" t="s">
        <v>47</v>
      </c>
      <c r="W7" s="12">
        <v>3858</v>
      </c>
    </row>
    <row r="8" spans="2:23" x14ac:dyDescent="0.25">
      <c r="F8" s="20" t="s">
        <v>60</v>
      </c>
      <c r="G8" s="12">
        <v>24</v>
      </c>
      <c r="I8" s="20" t="s">
        <v>50</v>
      </c>
      <c r="J8" s="20" t="s">
        <v>51</v>
      </c>
      <c r="K8" s="12">
        <v>1</v>
      </c>
      <c r="L8" s="20" t="s">
        <v>50</v>
      </c>
      <c r="M8" s="20" t="s">
        <v>61</v>
      </c>
      <c r="N8" s="20" t="e">
        <f t="shared" si="0"/>
        <v>#REF!</v>
      </c>
      <c r="S8" s="21" t="s">
        <v>62</v>
      </c>
      <c r="T8" s="12">
        <v>337</v>
      </c>
    </row>
    <row r="9" spans="2:23" x14ac:dyDescent="0.25">
      <c r="F9" s="20" t="s">
        <v>63</v>
      </c>
      <c r="G9" s="12">
        <v>33</v>
      </c>
      <c r="J9" s="20" t="s">
        <v>54</v>
      </c>
      <c r="K9" s="12">
        <v>1</v>
      </c>
      <c r="L9" s="20" t="s">
        <v>50</v>
      </c>
      <c r="M9" s="20" t="s">
        <v>64</v>
      </c>
      <c r="N9" s="20" t="e">
        <f t="shared" si="0"/>
        <v>#REF!</v>
      </c>
      <c r="S9" s="21" t="s">
        <v>65</v>
      </c>
      <c r="T9" s="12">
        <v>346</v>
      </c>
    </row>
    <row r="10" spans="2:23" x14ac:dyDescent="0.25">
      <c r="F10" s="20" t="s">
        <v>66</v>
      </c>
      <c r="G10" s="12">
        <v>42</v>
      </c>
      <c r="J10" s="20" t="s">
        <v>58</v>
      </c>
      <c r="K10" s="12">
        <v>2</v>
      </c>
      <c r="L10" s="20" t="s">
        <v>50</v>
      </c>
      <c r="M10" s="20" t="s">
        <v>67</v>
      </c>
      <c r="N10" s="20" t="e">
        <f t="shared" si="0"/>
        <v>#REF!</v>
      </c>
      <c r="S10" s="21" t="s">
        <v>68</v>
      </c>
      <c r="T10" s="12">
        <v>392</v>
      </c>
    </row>
    <row r="11" spans="2:23" x14ac:dyDescent="0.25">
      <c r="F11" s="20" t="s">
        <v>69</v>
      </c>
      <c r="G11" s="12">
        <v>30</v>
      </c>
      <c r="J11" s="20" t="s">
        <v>61</v>
      </c>
      <c r="K11" s="12">
        <v>1</v>
      </c>
      <c r="S11" s="21" t="s">
        <v>70</v>
      </c>
      <c r="T11" s="12">
        <v>454</v>
      </c>
    </row>
    <row r="12" spans="2:23" x14ac:dyDescent="0.25">
      <c r="F12" s="20" t="s">
        <v>71</v>
      </c>
      <c r="G12" s="12">
        <v>36</v>
      </c>
      <c r="J12" s="20" t="s">
        <v>64</v>
      </c>
      <c r="K12" s="12">
        <v>1</v>
      </c>
      <c r="S12" s="21" t="s">
        <v>72</v>
      </c>
      <c r="T12" s="12">
        <v>536</v>
      </c>
    </row>
    <row r="13" spans="2:23" x14ac:dyDescent="0.25">
      <c r="F13" s="20" t="s">
        <v>73</v>
      </c>
      <c r="G13" s="12">
        <v>23</v>
      </c>
      <c r="I13" s="20" t="s">
        <v>74</v>
      </c>
      <c r="K13" s="12">
        <v>6</v>
      </c>
      <c r="S13" s="21" t="s">
        <v>75</v>
      </c>
      <c r="T13" s="12">
        <v>293</v>
      </c>
    </row>
    <row r="14" spans="2:23" x14ac:dyDescent="0.25">
      <c r="F14" s="20" t="s">
        <v>76</v>
      </c>
      <c r="G14" s="12">
        <v>51</v>
      </c>
      <c r="I14" s="20" t="s">
        <v>36</v>
      </c>
      <c r="J14" s="20" t="s">
        <v>36</v>
      </c>
      <c r="K14" s="12">
        <v>3847</v>
      </c>
      <c r="S14" s="21" t="s">
        <v>77</v>
      </c>
      <c r="T14" s="12">
        <v>13</v>
      </c>
    </row>
    <row r="15" spans="2:23" x14ac:dyDescent="0.25">
      <c r="F15" s="20" t="s">
        <v>36</v>
      </c>
      <c r="G15" s="12">
        <v>35</v>
      </c>
      <c r="I15" s="20" t="s">
        <v>78</v>
      </c>
      <c r="K15" s="12">
        <v>3847</v>
      </c>
      <c r="S15" s="21" t="s">
        <v>47</v>
      </c>
      <c r="T15" s="12">
        <v>3858</v>
      </c>
    </row>
    <row r="16" spans="2:23" x14ac:dyDescent="0.25">
      <c r="F16" s="20" t="s">
        <v>79</v>
      </c>
      <c r="G16" s="12">
        <v>1</v>
      </c>
      <c r="I16" s="20" t="s">
        <v>47</v>
      </c>
      <c r="K16" s="12">
        <v>3858</v>
      </c>
    </row>
    <row r="17" spans="5:7" x14ac:dyDescent="0.25">
      <c r="F17" s="20" t="s">
        <v>80</v>
      </c>
      <c r="G17" s="12">
        <v>1</v>
      </c>
    </row>
    <row r="18" spans="5:7" x14ac:dyDescent="0.25">
      <c r="E18" s="20" t="s">
        <v>81</v>
      </c>
      <c r="G18" s="12">
        <v>430</v>
      </c>
    </row>
    <row r="19" spans="5:7" x14ac:dyDescent="0.25">
      <c r="E19" s="20" t="s">
        <v>47</v>
      </c>
      <c r="G19" s="12">
        <v>430</v>
      </c>
    </row>
    <row r="21" spans="5:7" ht="15.75" customHeight="1" x14ac:dyDescent="0.25"/>
    <row r="22" spans="5:7" ht="15.75" customHeight="1" x14ac:dyDescent="0.25"/>
    <row r="23" spans="5:7" ht="15.75" customHeight="1" x14ac:dyDescent="0.25"/>
    <row r="24" spans="5:7" ht="15.75" customHeight="1" x14ac:dyDescent="0.25"/>
    <row r="25" spans="5:7" ht="15.75" customHeight="1" x14ac:dyDescent="0.25"/>
    <row r="26" spans="5:7" ht="15.75" customHeight="1" x14ac:dyDescent="0.25"/>
    <row r="27" spans="5:7" ht="15.75" customHeight="1" x14ac:dyDescent="0.25"/>
    <row r="28" spans="5:7" ht="15.75" customHeight="1" x14ac:dyDescent="0.25"/>
    <row r="29" spans="5:7" ht="15.75" customHeight="1" x14ac:dyDescent="0.25"/>
    <row r="30" spans="5:7" ht="15.75" customHeight="1" x14ac:dyDescent="0.25"/>
    <row r="31" spans="5:7" ht="15.75" customHeight="1" x14ac:dyDescent="0.25"/>
    <row r="32" spans="5: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L2:L5 M5:M10">
    <cfRule type="expression" dxfId="16" priority="1" stopIfTrue="1">
      <formula>$J2="controlado"</formula>
    </cfRule>
    <cfRule type="expression" dxfId="15" priority="2" stopIfTrue="1">
      <formula>$J2="visto"</formula>
    </cfRule>
  </conditionalFormatting>
  <conditionalFormatting sqref="L6:L10">
    <cfRule type="expression" dxfId="14" priority="4" stopIfTrue="1">
      <formula>$J6="controlado"</formula>
    </cfRule>
    <cfRule type="expression" dxfId="13" priority="5" stopIfTrue="1">
      <formula>$J6="visto"</formula>
    </cfRule>
  </conditionalFormatting>
  <conditionalFormatting sqref="L2:M10">
    <cfRule type="expression" dxfId="12" priority="3" stopIfTrue="1">
      <formula>ISERROR(LOOKUP("controlado",21:21,FALSE))=FALSE</formula>
    </cfRule>
  </conditionalFormatting>
  <conditionalFormatting sqref="M2:M4">
    <cfRule type="expression" dxfId="11" priority="14" stopIfTrue="1">
      <formula>$J2="controlado"</formula>
    </cfRule>
    <cfRule type="expression" dxfId="10" priority="15" stopIfTrue="1">
      <formula>$J2="visto"</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1F3864"/>
  </sheetPr>
  <dimension ref="A1:AA5016"/>
  <sheetViews>
    <sheetView workbookViewId="0">
      <pane xSplit="4" topLeftCell="U1" activePane="topRight" state="frozen"/>
      <selection pane="topRight" sqref="A1:X1048576"/>
    </sheetView>
  </sheetViews>
  <sheetFormatPr baseColWidth="10" defaultColWidth="14.42578125" defaultRowHeight="15" customHeight="1" x14ac:dyDescent="0.25"/>
  <cols>
    <col min="1" max="1" width="9.5703125" customWidth="1"/>
    <col min="2" max="2" width="44.42578125" customWidth="1"/>
    <col min="3" max="3" width="10.7109375" hidden="1" customWidth="1"/>
    <col min="4" max="4" width="58.28515625" hidden="1" customWidth="1"/>
    <col min="5" max="12" width="10.7109375" hidden="1" customWidth="1"/>
    <col min="13" max="13" width="16.28515625" hidden="1" customWidth="1"/>
    <col min="14" max="14" width="21.140625" customWidth="1"/>
    <col min="15" max="15" width="14.5703125" customWidth="1"/>
    <col min="16" max="16" width="21.28515625" hidden="1" customWidth="1"/>
    <col min="17" max="18" width="10.7109375" customWidth="1"/>
    <col min="19" max="19" width="8.7109375" hidden="1" customWidth="1"/>
    <col min="20" max="20" width="44.85546875" customWidth="1"/>
    <col min="21" max="23" width="15.85546875" customWidth="1"/>
    <col min="24" max="24" width="30.28515625" customWidth="1"/>
    <col min="25" max="26" width="10.7109375" customWidth="1"/>
    <col min="27" max="27" width="21.28515625" customWidth="1"/>
  </cols>
  <sheetData>
    <row r="1" spans="1:27" ht="18" customHeight="1" x14ac:dyDescent="0.25">
      <c r="A1" s="22" t="s">
        <v>82</v>
      </c>
      <c r="B1" s="22" t="s">
        <v>83</v>
      </c>
      <c r="C1" s="22" t="s">
        <v>84</v>
      </c>
      <c r="D1" s="22" t="s">
        <v>85</v>
      </c>
      <c r="E1" s="22" t="s">
        <v>86</v>
      </c>
      <c r="F1" s="22" t="s">
        <v>87</v>
      </c>
      <c r="G1" s="22" t="s">
        <v>88</v>
      </c>
      <c r="H1" s="22" t="s">
        <v>89</v>
      </c>
      <c r="I1" s="22" t="s">
        <v>90</v>
      </c>
      <c r="J1" s="22" t="s">
        <v>91</v>
      </c>
      <c r="K1" s="22" t="s">
        <v>92</v>
      </c>
      <c r="L1" s="22" t="s">
        <v>93</v>
      </c>
      <c r="M1" s="22" t="s">
        <v>94</v>
      </c>
      <c r="N1" s="22" t="s">
        <v>29</v>
      </c>
      <c r="O1" s="22" t="s">
        <v>7</v>
      </c>
      <c r="P1" s="22" t="s">
        <v>95</v>
      </c>
      <c r="Q1" s="22" t="s">
        <v>96</v>
      </c>
      <c r="R1" s="22" t="s">
        <v>32</v>
      </c>
      <c r="S1" s="22" t="s">
        <v>33</v>
      </c>
      <c r="T1" s="23" t="s">
        <v>97</v>
      </c>
      <c r="U1" s="23" t="s">
        <v>98</v>
      </c>
      <c r="V1" s="23" t="s">
        <v>99</v>
      </c>
      <c r="W1" s="24" t="s">
        <v>100</v>
      </c>
      <c r="X1" s="25" t="s">
        <v>101</v>
      </c>
      <c r="Y1" s="22"/>
      <c r="Z1" s="26"/>
      <c r="AA1" s="27"/>
    </row>
    <row r="2" spans="1:27" ht="18" customHeight="1" x14ac:dyDescent="0.25">
      <c r="A2" s="28">
        <v>35174771</v>
      </c>
      <c r="B2" s="28" t="s">
        <v>102</v>
      </c>
      <c r="C2" s="28" t="s">
        <v>103</v>
      </c>
      <c r="D2" s="28" t="s">
        <v>104</v>
      </c>
      <c r="E2" s="28" t="s">
        <v>105</v>
      </c>
      <c r="F2" s="28" t="s">
        <v>106</v>
      </c>
      <c r="G2" s="28">
        <v>2023</v>
      </c>
      <c r="H2" s="29">
        <v>44609</v>
      </c>
      <c r="I2" s="28"/>
      <c r="J2" s="28"/>
      <c r="K2" s="28" t="s">
        <v>107</v>
      </c>
      <c r="L2" s="28" t="str">
        <f t="shared" ref="L2:L65" si="0">IF(ISNUMBER(VLOOKUP(A2,EXCL,1,FALSE)),"Excluido",IF(ISNUMBER(VLOOKUP(A2,POST,1,FALSE)),"PostAlerta",IF(ISNUMBER(VLOOKUP(A2,PRE,1,FALSE)),"PreAlerta","")))</f>
        <v>PostAlerta</v>
      </c>
      <c r="M2" s="28" t="str">
        <f>IF(ISNUMBER(VLOOKUP(A2,KEYWORDS,1,FALSE)),"C/PalabrasClaves","S/PalabrasClaves")</f>
        <v>S/PalabrasClaves</v>
      </c>
      <c r="N2" s="30" t="s">
        <v>12</v>
      </c>
      <c r="O2" s="28" t="s">
        <v>10</v>
      </c>
      <c r="P2" s="28" t="s">
        <v>108</v>
      </c>
      <c r="Q2" s="28" t="s">
        <v>14</v>
      </c>
      <c r="R2" s="28" t="str">
        <f t="shared" ref="R2:R256" si="1">LEFT(P2,4)</f>
        <v>2023</v>
      </c>
      <c r="S2" s="28" t="s">
        <v>53</v>
      </c>
      <c r="T2" s="31" t="s">
        <v>109</v>
      </c>
      <c r="U2" s="28" t="s">
        <v>110</v>
      </c>
      <c r="V2" s="28" t="s">
        <v>111</v>
      </c>
      <c r="W2" s="28" t="s">
        <v>110</v>
      </c>
      <c r="X2" s="28" t="s">
        <v>112</v>
      </c>
      <c r="Y2" s="28" t="str">
        <f t="shared" ref="Y2:Y256" si="2">IF(ISNUMBER(SEARCH("combination", B2)), "combination ", "")</f>
        <v/>
      </c>
      <c r="Z2" s="26"/>
      <c r="AA2" s="32"/>
    </row>
    <row r="3" spans="1:27" ht="18" hidden="1" customHeight="1" x14ac:dyDescent="0.25">
      <c r="A3" s="33">
        <v>36908341</v>
      </c>
      <c r="B3" s="34" t="s">
        <v>113</v>
      </c>
      <c r="C3" s="33" t="s">
        <v>114</v>
      </c>
      <c r="D3" s="33" t="s">
        <v>115</v>
      </c>
      <c r="E3" s="33" t="s">
        <v>116</v>
      </c>
      <c r="F3" s="33" t="s">
        <v>117</v>
      </c>
      <c r="G3" s="33">
        <v>2023</v>
      </c>
      <c r="H3" s="35">
        <v>44998</v>
      </c>
      <c r="I3" s="33" t="s">
        <v>118</v>
      </c>
      <c r="J3" s="33"/>
      <c r="K3" s="33" t="s">
        <v>119</v>
      </c>
      <c r="L3" s="33" t="str">
        <f t="shared" si="0"/>
        <v>PostAlerta</v>
      </c>
      <c r="M3" s="33" t="str">
        <f>IF(ISNUMBER(VLOOKUP(A3,KEYWORDS,1,FALSE)),"C/PalabrasClaves","S/PalabrasClaves")</f>
        <v>S/PalabrasClaves</v>
      </c>
      <c r="N3" s="36" t="str">
        <f>IF(ISNUMBER(SEARCH("TREATMENT", B3)), "4) Nuevos tratamientos", "")</f>
        <v/>
      </c>
      <c r="O3" s="33"/>
      <c r="P3" s="33" t="s">
        <v>120</v>
      </c>
      <c r="Q3" s="33" t="s">
        <v>17</v>
      </c>
      <c r="R3" s="33" t="str">
        <f t="shared" si="1"/>
        <v>2023</v>
      </c>
      <c r="S3" s="33" t="s">
        <v>48</v>
      </c>
      <c r="T3" s="33"/>
      <c r="U3" s="33"/>
      <c r="V3" s="33"/>
      <c r="W3" s="33"/>
      <c r="X3" s="33"/>
      <c r="Y3" s="33" t="str">
        <f t="shared" si="2"/>
        <v/>
      </c>
      <c r="AA3" s="12"/>
    </row>
    <row r="4" spans="1:27" ht="18" customHeight="1" x14ac:dyDescent="0.25">
      <c r="A4" s="28">
        <v>34453485</v>
      </c>
      <c r="B4" s="28" t="s">
        <v>121</v>
      </c>
      <c r="C4" s="28" t="s">
        <v>122</v>
      </c>
      <c r="D4" s="28" t="s">
        <v>123</v>
      </c>
      <c r="E4" s="28" t="s">
        <v>124</v>
      </c>
      <c r="F4" s="28" t="s">
        <v>125</v>
      </c>
      <c r="G4" s="28">
        <v>2023</v>
      </c>
      <c r="H4" s="29">
        <v>44436</v>
      </c>
      <c r="I4" s="28"/>
      <c r="J4" s="28"/>
      <c r="K4" s="28" t="s">
        <v>126</v>
      </c>
      <c r="L4" s="28" t="str">
        <f t="shared" si="0"/>
        <v>PostAlerta</v>
      </c>
      <c r="M4" s="28" t="str">
        <f t="shared" ref="M4:M67" si="3">IF(ISNUMBER(A4),(IF(ISNUMBER(VLOOKUP(A4,KEYWORDS,1,FALSE)),"C/PalabrasClaves","S/PalabrasClaves")),"")</f>
        <v>C/PalabrasClaves</v>
      </c>
      <c r="N4" s="30" t="s">
        <v>12</v>
      </c>
      <c r="O4" s="28" t="s">
        <v>13</v>
      </c>
      <c r="P4" s="28" t="s">
        <v>120</v>
      </c>
      <c r="Q4" s="28" t="s">
        <v>14</v>
      </c>
      <c r="R4" s="28" t="str">
        <f t="shared" si="1"/>
        <v>2023</v>
      </c>
      <c r="S4" s="28" t="s">
        <v>48</v>
      </c>
      <c r="T4" s="28" t="s">
        <v>127</v>
      </c>
      <c r="U4" s="28" t="s">
        <v>110</v>
      </c>
      <c r="V4" s="28" t="s">
        <v>111</v>
      </c>
      <c r="W4" s="28" t="s">
        <v>110</v>
      </c>
      <c r="X4" s="28" t="s">
        <v>128</v>
      </c>
      <c r="Y4" s="28" t="str">
        <f t="shared" si="2"/>
        <v/>
      </c>
      <c r="Z4" s="26"/>
      <c r="AA4" s="32"/>
    </row>
    <row r="5" spans="1:27" ht="18" hidden="1" customHeight="1" x14ac:dyDescent="0.25">
      <c r="A5" s="33">
        <v>36817108</v>
      </c>
      <c r="B5" s="34" t="s">
        <v>129</v>
      </c>
      <c r="C5" s="33" t="s">
        <v>130</v>
      </c>
      <c r="D5" s="33" t="s">
        <v>131</v>
      </c>
      <c r="E5" s="33" t="s">
        <v>132</v>
      </c>
      <c r="F5" s="33" t="s">
        <v>133</v>
      </c>
      <c r="G5" s="33">
        <v>2023</v>
      </c>
      <c r="H5" s="35">
        <v>44980</v>
      </c>
      <c r="I5" s="33" t="s">
        <v>134</v>
      </c>
      <c r="J5" s="33"/>
      <c r="K5" s="33" t="s">
        <v>135</v>
      </c>
      <c r="L5" s="33" t="str">
        <f t="shared" si="0"/>
        <v>PostAlerta</v>
      </c>
      <c r="M5" s="33" t="str">
        <f t="shared" si="3"/>
        <v>S/PalabrasClaves</v>
      </c>
      <c r="N5" s="36" t="str">
        <f>IF(ISNUMBER(SEARCH("TREATMENT", B5)), "4) Nuevos tratamientos", "")</f>
        <v/>
      </c>
      <c r="O5" s="33"/>
      <c r="P5" s="33" t="s">
        <v>136</v>
      </c>
      <c r="Q5" s="33" t="s">
        <v>17</v>
      </c>
      <c r="R5" s="33" t="str">
        <f t="shared" si="1"/>
        <v>2023</v>
      </c>
      <c r="S5" s="33" t="s">
        <v>45</v>
      </c>
      <c r="T5" s="33"/>
      <c r="U5" s="33"/>
      <c r="V5" s="33"/>
      <c r="W5" s="33"/>
      <c r="X5" s="33"/>
      <c r="Y5" s="33" t="str">
        <f t="shared" si="2"/>
        <v/>
      </c>
      <c r="AA5" s="12"/>
    </row>
    <row r="6" spans="1:27" ht="18" hidden="1" customHeight="1" x14ac:dyDescent="0.25">
      <c r="A6" s="37">
        <v>36776392</v>
      </c>
      <c r="B6" s="38" t="s">
        <v>137</v>
      </c>
      <c r="C6" s="37" t="s">
        <v>138</v>
      </c>
      <c r="D6" s="37" t="s">
        <v>139</v>
      </c>
      <c r="E6" s="37" t="s">
        <v>140</v>
      </c>
      <c r="F6" s="37" t="s">
        <v>141</v>
      </c>
      <c r="G6" s="37">
        <v>2023</v>
      </c>
      <c r="H6" s="39">
        <v>44970</v>
      </c>
      <c r="I6" s="37" t="s">
        <v>142</v>
      </c>
      <c r="J6" s="37"/>
      <c r="K6" s="37" t="s">
        <v>143</v>
      </c>
      <c r="L6" s="37" t="str">
        <f t="shared" si="0"/>
        <v>PostAlerta</v>
      </c>
      <c r="M6" s="37" t="str">
        <f t="shared" si="3"/>
        <v>S/PalabrasClaves</v>
      </c>
      <c r="N6" s="40"/>
      <c r="O6" s="37"/>
      <c r="P6" s="37" t="s">
        <v>144</v>
      </c>
      <c r="Q6" s="37" t="s">
        <v>17</v>
      </c>
      <c r="R6" s="37" t="str">
        <f t="shared" si="1"/>
        <v>2023</v>
      </c>
      <c r="S6" s="37" t="s">
        <v>39</v>
      </c>
      <c r="T6" s="37"/>
      <c r="U6" s="37"/>
      <c r="V6" s="37"/>
      <c r="W6" s="37"/>
      <c r="X6" s="37"/>
      <c r="Y6" s="37" t="str">
        <f t="shared" si="2"/>
        <v/>
      </c>
      <c r="AA6" s="41"/>
    </row>
    <row r="7" spans="1:27" ht="18" hidden="1" customHeight="1" x14ac:dyDescent="0.25">
      <c r="A7" s="33">
        <v>36755580</v>
      </c>
      <c r="B7" s="34" t="s">
        <v>145</v>
      </c>
      <c r="C7" s="33" t="s">
        <v>146</v>
      </c>
      <c r="D7" s="33" t="s">
        <v>147</v>
      </c>
      <c r="E7" s="33" t="s">
        <v>148</v>
      </c>
      <c r="F7" s="33" t="s">
        <v>149</v>
      </c>
      <c r="G7" s="33">
        <v>2023</v>
      </c>
      <c r="H7" s="35">
        <v>44966</v>
      </c>
      <c r="I7" s="33" t="s">
        <v>150</v>
      </c>
      <c r="J7" s="33"/>
      <c r="K7" s="33" t="s">
        <v>151</v>
      </c>
      <c r="L7" s="33" t="str">
        <f t="shared" si="0"/>
        <v>PostAlerta</v>
      </c>
      <c r="M7" s="33" t="str">
        <f t="shared" si="3"/>
        <v>S/PalabrasClaves</v>
      </c>
      <c r="N7" s="36" t="str">
        <f t="shared" ref="N7:N14" si="4">IF(ISNUMBER(SEARCH("TREATMENT", B7)), "4) Nuevos tratamientos", "")</f>
        <v/>
      </c>
      <c r="O7" s="33"/>
      <c r="P7" s="33" t="s">
        <v>152</v>
      </c>
      <c r="Q7" s="33" t="s">
        <v>17</v>
      </c>
      <c r="R7" s="33" t="str">
        <f t="shared" si="1"/>
        <v>2023</v>
      </c>
      <c r="S7" s="33" t="s">
        <v>39</v>
      </c>
      <c r="T7" s="33"/>
      <c r="U7" s="33"/>
      <c r="V7" s="33"/>
      <c r="W7" s="33"/>
      <c r="X7" s="33"/>
      <c r="Y7" s="33" t="str">
        <f t="shared" si="2"/>
        <v/>
      </c>
      <c r="AA7" s="12"/>
    </row>
    <row r="8" spans="1:27" ht="18" hidden="1" customHeight="1" x14ac:dyDescent="0.25">
      <c r="A8" s="37">
        <v>36741899</v>
      </c>
      <c r="B8" s="38" t="s">
        <v>153</v>
      </c>
      <c r="C8" s="37" t="s">
        <v>154</v>
      </c>
      <c r="D8" s="37" t="s">
        <v>155</v>
      </c>
      <c r="E8" s="37" t="s">
        <v>156</v>
      </c>
      <c r="F8" s="37" t="s">
        <v>133</v>
      </c>
      <c r="G8" s="37">
        <v>2023</v>
      </c>
      <c r="H8" s="39">
        <v>44963</v>
      </c>
      <c r="I8" s="37" t="s">
        <v>157</v>
      </c>
      <c r="J8" s="37"/>
      <c r="K8" s="37" t="s">
        <v>158</v>
      </c>
      <c r="L8" s="37" t="str">
        <f t="shared" si="0"/>
        <v>PostAlerta</v>
      </c>
      <c r="M8" s="37" t="str">
        <f t="shared" si="3"/>
        <v>S/PalabrasClaves</v>
      </c>
      <c r="N8" s="40" t="str">
        <f t="shared" si="4"/>
        <v/>
      </c>
      <c r="O8" s="37"/>
      <c r="P8" s="37" t="s">
        <v>159</v>
      </c>
      <c r="Q8" s="37" t="s">
        <v>17</v>
      </c>
      <c r="R8" s="37" t="str">
        <f t="shared" si="1"/>
        <v>2023</v>
      </c>
      <c r="S8" s="37" t="s">
        <v>39</v>
      </c>
      <c r="T8" s="37"/>
      <c r="U8" s="37"/>
      <c r="V8" s="37"/>
      <c r="W8" s="37"/>
      <c r="X8" s="37"/>
      <c r="Y8" s="37" t="str">
        <f t="shared" si="2"/>
        <v/>
      </c>
      <c r="AA8" s="41"/>
    </row>
    <row r="9" spans="1:27" ht="18" hidden="1" customHeight="1" x14ac:dyDescent="0.25">
      <c r="A9" s="33">
        <v>36713461</v>
      </c>
      <c r="B9" s="34" t="s">
        <v>160</v>
      </c>
      <c r="C9" s="33" t="s">
        <v>161</v>
      </c>
      <c r="D9" s="33" t="s">
        <v>162</v>
      </c>
      <c r="E9" s="33" t="s">
        <v>163</v>
      </c>
      <c r="F9" s="33" t="s">
        <v>141</v>
      </c>
      <c r="G9" s="33">
        <v>2023</v>
      </c>
      <c r="H9" s="35">
        <v>44956</v>
      </c>
      <c r="I9" s="33" t="s">
        <v>164</v>
      </c>
      <c r="J9" s="33"/>
      <c r="K9" s="33" t="s">
        <v>165</v>
      </c>
      <c r="L9" s="33" t="str">
        <f t="shared" si="0"/>
        <v>PostAlerta</v>
      </c>
      <c r="M9" s="33" t="str">
        <f t="shared" si="3"/>
        <v>C/PalabrasClaves</v>
      </c>
      <c r="N9" s="36" t="str">
        <f t="shared" si="4"/>
        <v/>
      </c>
      <c r="O9" s="33"/>
      <c r="P9" s="33" t="s">
        <v>166</v>
      </c>
      <c r="Q9" s="33" t="s">
        <v>17</v>
      </c>
      <c r="R9" s="33" t="str">
        <f t="shared" si="1"/>
        <v>2023</v>
      </c>
      <c r="S9" s="33" t="s">
        <v>39</v>
      </c>
      <c r="T9" s="33"/>
      <c r="U9" s="33"/>
      <c r="V9" s="33"/>
      <c r="W9" s="33"/>
      <c r="X9" s="33"/>
      <c r="Y9" s="33" t="str">
        <f t="shared" si="2"/>
        <v/>
      </c>
      <c r="AA9" s="12"/>
    </row>
    <row r="10" spans="1:27" ht="18" hidden="1" customHeight="1" x14ac:dyDescent="0.25">
      <c r="A10" s="37">
        <v>36713168</v>
      </c>
      <c r="B10" s="38" t="s">
        <v>167</v>
      </c>
      <c r="C10" s="37" t="s">
        <v>168</v>
      </c>
      <c r="D10" s="37" t="s">
        <v>169</v>
      </c>
      <c r="E10" s="37" t="s">
        <v>170</v>
      </c>
      <c r="F10" s="37" t="s">
        <v>133</v>
      </c>
      <c r="G10" s="37">
        <v>2023</v>
      </c>
      <c r="H10" s="39">
        <v>44956</v>
      </c>
      <c r="I10" s="37" t="s">
        <v>171</v>
      </c>
      <c r="J10" s="37"/>
      <c r="K10" s="37" t="s">
        <v>172</v>
      </c>
      <c r="L10" s="37" t="str">
        <f t="shared" si="0"/>
        <v>PostAlerta</v>
      </c>
      <c r="M10" s="37" t="str">
        <f t="shared" si="3"/>
        <v>S/PalabrasClaves</v>
      </c>
      <c r="N10" s="40" t="str">
        <f t="shared" si="4"/>
        <v/>
      </c>
      <c r="O10" s="37"/>
      <c r="P10" s="37" t="s">
        <v>166</v>
      </c>
      <c r="Q10" s="37" t="s">
        <v>17</v>
      </c>
      <c r="R10" s="37" t="str">
        <f t="shared" si="1"/>
        <v>2023</v>
      </c>
      <c r="S10" s="37" t="s">
        <v>39</v>
      </c>
      <c r="T10" s="37"/>
      <c r="U10" s="37"/>
      <c r="V10" s="37"/>
      <c r="W10" s="37"/>
      <c r="X10" s="37"/>
      <c r="Y10" s="37" t="str">
        <f t="shared" si="2"/>
        <v/>
      </c>
      <c r="AA10" s="41"/>
    </row>
    <row r="11" spans="1:27" ht="18" hidden="1" customHeight="1" x14ac:dyDescent="0.25">
      <c r="A11" s="33">
        <v>36704458</v>
      </c>
      <c r="B11" s="34" t="s">
        <v>173</v>
      </c>
      <c r="C11" s="33" t="s">
        <v>174</v>
      </c>
      <c r="D11" s="33" t="s">
        <v>175</v>
      </c>
      <c r="E11" s="33" t="s">
        <v>176</v>
      </c>
      <c r="F11" s="33" t="s">
        <v>177</v>
      </c>
      <c r="G11" s="33">
        <v>2023</v>
      </c>
      <c r="H11" s="35">
        <v>44953</v>
      </c>
      <c r="I11" s="33" t="s">
        <v>178</v>
      </c>
      <c r="J11" s="33"/>
      <c r="K11" s="33" t="s">
        <v>179</v>
      </c>
      <c r="L11" s="33" t="str">
        <f t="shared" si="0"/>
        <v>PostAlerta</v>
      </c>
      <c r="M11" s="33" t="str">
        <f t="shared" si="3"/>
        <v>S/PalabrasClaves</v>
      </c>
      <c r="N11" s="36" t="str">
        <f t="shared" si="4"/>
        <v/>
      </c>
      <c r="O11" s="33"/>
      <c r="P11" s="33" t="s">
        <v>180</v>
      </c>
      <c r="Q11" s="33" t="s">
        <v>17</v>
      </c>
      <c r="R11" s="33" t="str">
        <f t="shared" si="1"/>
        <v>2023</v>
      </c>
      <c r="S11" s="33" t="s">
        <v>39</v>
      </c>
      <c r="T11" s="33"/>
      <c r="U11" s="33"/>
      <c r="V11" s="33"/>
      <c r="W11" s="33"/>
      <c r="X11" s="33"/>
      <c r="Y11" s="33" t="str">
        <f t="shared" si="2"/>
        <v/>
      </c>
      <c r="AA11" s="12"/>
    </row>
    <row r="12" spans="1:27" ht="18" hidden="1" customHeight="1" x14ac:dyDescent="0.25">
      <c r="A12" s="37">
        <v>36704106</v>
      </c>
      <c r="B12" s="38" t="s">
        <v>181</v>
      </c>
      <c r="C12" s="37" t="s">
        <v>182</v>
      </c>
      <c r="D12" s="37" t="s">
        <v>183</v>
      </c>
      <c r="E12" s="37" t="s">
        <v>184</v>
      </c>
      <c r="F12" s="37" t="s">
        <v>185</v>
      </c>
      <c r="G12" s="37">
        <v>2023</v>
      </c>
      <c r="H12" s="39">
        <v>44953</v>
      </c>
      <c r="I12" s="37" t="s">
        <v>186</v>
      </c>
      <c r="J12" s="37"/>
      <c r="K12" s="37" t="s">
        <v>187</v>
      </c>
      <c r="L12" s="37" t="str">
        <f t="shared" si="0"/>
        <v>Excluido</v>
      </c>
      <c r="M12" s="37" t="str">
        <f t="shared" si="3"/>
        <v>S/PalabrasClaves</v>
      </c>
      <c r="N12" s="40" t="str">
        <f t="shared" si="4"/>
        <v/>
      </c>
      <c r="O12" s="37"/>
      <c r="P12" s="37" t="s">
        <v>180</v>
      </c>
      <c r="Q12" s="37" t="s">
        <v>17</v>
      </c>
      <c r="R12" s="37" t="str">
        <f t="shared" si="1"/>
        <v>2023</v>
      </c>
      <c r="S12" s="37" t="s">
        <v>39</v>
      </c>
      <c r="T12" s="37"/>
      <c r="U12" s="37"/>
      <c r="V12" s="37"/>
      <c r="W12" s="37"/>
      <c r="X12" s="37"/>
      <c r="Y12" s="37" t="str">
        <f t="shared" si="2"/>
        <v/>
      </c>
      <c r="AA12" s="41"/>
    </row>
    <row r="13" spans="1:27" ht="18" hidden="1" customHeight="1" x14ac:dyDescent="0.25">
      <c r="A13" s="33">
        <v>36687653</v>
      </c>
      <c r="B13" s="34" t="s">
        <v>188</v>
      </c>
      <c r="C13" s="33" t="s">
        <v>189</v>
      </c>
      <c r="D13" s="33" t="s">
        <v>190</v>
      </c>
      <c r="E13" s="33" t="s">
        <v>191</v>
      </c>
      <c r="F13" s="33" t="s">
        <v>133</v>
      </c>
      <c r="G13" s="33">
        <v>2023</v>
      </c>
      <c r="H13" s="35">
        <v>44949</v>
      </c>
      <c r="I13" s="33" t="s">
        <v>192</v>
      </c>
      <c r="J13" s="33"/>
      <c r="K13" s="33" t="s">
        <v>193</v>
      </c>
      <c r="L13" s="33" t="str">
        <f t="shared" si="0"/>
        <v>PostAlerta</v>
      </c>
      <c r="M13" s="33" t="str">
        <f t="shared" si="3"/>
        <v>S/PalabrasClaves</v>
      </c>
      <c r="N13" s="36" t="str">
        <f t="shared" si="4"/>
        <v/>
      </c>
      <c r="O13" s="33"/>
      <c r="P13" s="33" t="s">
        <v>194</v>
      </c>
      <c r="Q13" s="33" t="s">
        <v>17</v>
      </c>
      <c r="R13" s="33" t="str">
        <f t="shared" si="1"/>
        <v>2023</v>
      </c>
      <c r="S13" s="33" t="s">
        <v>39</v>
      </c>
      <c r="T13" s="33"/>
      <c r="U13" s="33"/>
      <c r="V13" s="33"/>
      <c r="W13" s="33"/>
      <c r="X13" s="33"/>
      <c r="Y13" s="33" t="str">
        <f t="shared" si="2"/>
        <v/>
      </c>
      <c r="AA13" s="12"/>
    </row>
    <row r="14" spans="1:27" ht="18" hidden="1" customHeight="1" x14ac:dyDescent="0.25">
      <c r="A14" s="37">
        <v>36687673</v>
      </c>
      <c r="B14" s="38" t="s">
        <v>195</v>
      </c>
      <c r="C14" s="37" t="s">
        <v>196</v>
      </c>
      <c r="D14" s="37" t="s">
        <v>197</v>
      </c>
      <c r="E14" s="37" t="s">
        <v>198</v>
      </c>
      <c r="F14" s="37" t="s">
        <v>199</v>
      </c>
      <c r="G14" s="37">
        <v>2023</v>
      </c>
      <c r="H14" s="39">
        <v>44949</v>
      </c>
      <c r="I14" s="37" t="s">
        <v>200</v>
      </c>
      <c r="J14" s="37"/>
      <c r="K14" s="37" t="s">
        <v>201</v>
      </c>
      <c r="L14" s="37" t="str">
        <f t="shared" si="0"/>
        <v>PostAlerta</v>
      </c>
      <c r="M14" s="37" t="str">
        <f t="shared" si="3"/>
        <v>S/PalabrasClaves</v>
      </c>
      <c r="N14" s="40" t="str">
        <f t="shared" si="4"/>
        <v/>
      </c>
      <c r="O14" s="37"/>
      <c r="P14" s="37" t="s">
        <v>202</v>
      </c>
      <c r="Q14" s="37" t="s">
        <v>17</v>
      </c>
      <c r="R14" s="37" t="str">
        <f t="shared" si="1"/>
        <v>2023</v>
      </c>
      <c r="S14" s="37" t="s">
        <v>39</v>
      </c>
      <c r="T14" s="37"/>
      <c r="U14" s="37"/>
      <c r="V14" s="37"/>
      <c r="W14" s="37"/>
      <c r="X14" s="37"/>
      <c r="Y14" s="37" t="str">
        <f t="shared" si="2"/>
        <v/>
      </c>
      <c r="AA14" s="41"/>
    </row>
    <row r="15" spans="1:27" ht="18" customHeight="1" x14ac:dyDescent="0.25">
      <c r="A15" s="42">
        <v>36686167</v>
      </c>
      <c r="B15" s="42" t="s">
        <v>203</v>
      </c>
      <c r="C15" s="42" t="s">
        <v>204</v>
      </c>
      <c r="D15" s="42" t="s">
        <v>205</v>
      </c>
      <c r="E15" s="42" t="s">
        <v>206</v>
      </c>
      <c r="F15" s="42" t="s">
        <v>207</v>
      </c>
      <c r="G15" s="42">
        <v>2023</v>
      </c>
      <c r="H15" s="43">
        <v>44949</v>
      </c>
      <c r="I15" s="42" t="s">
        <v>208</v>
      </c>
      <c r="J15" s="42"/>
      <c r="K15" s="42" t="s">
        <v>209</v>
      </c>
      <c r="L15" s="42" t="str">
        <f t="shared" si="0"/>
        <v>PostAlerta</v>
      </c>
      <c r="M15" s="42" t="str">
        <f t="shared" si="3"/>
        <v>S/PalabrasClaves</v>
      </c>
      <c r="N15" s="44" t="s">
        <v>12</v>
      </c>
      <c r="O15" s="42" t="s">
        <v>13</v>
      </c>
      <c r="P15" s="42" t="s">
        <v>210</v>
      </c>
      <c r="Q15" s="42" t="s">
        <v>14</v>
      </c>
      <c r="R15" s="42" t="str">
        <f t="shared" si="1"/>
        <v>2023</v>
      </c>
      <c r="S15" s="42" t="s">
        <v>39</v>
      </c>
      <c r="T15" s="42" t="s">
        <v>211</v>
      </c>
      <c r="U15" s="42" t="s">
        <v>110</v>
      </c>
      <c r="V15" s="42" t="s">
        <v>111</v>
      </c>
      <c r="W15" s="42" t="s">
        <v>110</v>
      </c>
      <c r="X15" s="42" t="s">
        <v>212</v>
      </c>
      <c r="Y15" s="42" t="str">
        <f t="shared" si="2"/>
        <v/>
      </c>
      <c r="Z15" s="26"/>
      <c r="AA15" s="45"/>
    </row>
    <row r="16" spans="1:27" ht="18" customHeight="1" x14ac:dyDescent="0.25">
      <c r="A16" s="28">
        <v>34998646</v>
      </c>
      <c r="B16" s="28" t="s">
        <v>213</v>
      </c>
      <c r="C16" s="28" t="s">
        <v>214</v>
      </c>
      <c r="D16" s="28" t="s">
        <v>215</v>
      </c>
      <c r="E16" s="28" t="s">
        <v>216</v>
      </c>
      <c r="F16" s="28" t="s">
        <v>217</v>
      </c>
      <c r="G16" s="28">
        <v>2023</v>
      </c>
      <c r="H16" s="29">
        <v>44570</v>
      </c>
      <c r="I16" s="28" t="s">
        <v>218</v>
      </c>
      <c r="J16" s="28"/>
      <c r="K16" s="28" t="s">
        <v>219</v>
      </c>
      <c r="L16" s="28" t="str">
        <f t="shared" si="0"/>
        <v>PostAlerta</v>
      </c>
      <c r="M16" s="28" t="str">
        <f t="shared" si="3"/>
        <v>S/PalabrasClaves</v>
      </c>
      <c r="N16" s="30" t="s">
        <v>12</v>
      </c>
      <c r="O16" s="28" t="s">
        <v>16</v>
      </c>
      <c r="P16" s="28" t="s">
        <v>220</v>
      </c>
      <c r="Q16" s="28" t="s">
        <v>14</v>
      </c>
      <c r="R16" s="28" t="str">
        <f t="shared" si="1"/>
        <v>2023</v>
      </c>
      <c r="S16" s="28" t="s">
        <v>45</v>
      </c>
      <c r="T16" s="28" t="s">
        <v>221</v>
      </c>
      <c r="U16" s="28" t="s">
        <v>110</v>
      </c>
      <c r="V16" s="28" t="s">
        <v>111</v>
      </c>
      <c r="W16" s="28" t="s">
        <v>110</v>
      </c>
      <c r="X16" s="28" t="s">
        <v>222</v>
      </c>
      <c r="Y16" s="28" t="str">
        <f t="shared" si="2"/>
        <v/>
      </c>
      <c r="Z16" s="26"/>
      <c r="AA16" s="32"/>
    </row>
    <row r="17" spans="1:27" ht="18" hidden="1" customHeight="1" x14ac:dyDescent="0.25">
      <c r="A17" s="33">
        <v>36643973</v>
      </c>
      <c r="B17" s="34" t="s">
        <v>223</v>
      </c>
      <c r="C17" s="33" t="s">
        <v>224</v>
      </c>
      <c r="D17" s="33" t="s">
        <v>225</v>
      </c>
      <c r="E17" s="33" t="s">
        <v>226</v>
      </c>
      <c r="F17" s="33" t="s">
        <v>199</v>
      </c>
      <c r="G17" s="33">
        <v>2022</v>
      </c>
      <c r="H17" s="35">
        <v>44942</v>
      </c>
      <c r="I17" s="33" t="s">
        <v>227</v>
      </c>
      <c r="J17" s="33"/>
      <c r="K17" s="33" t="s">
        <v>228</v>
      </c>
      <c r="L17" s="33" t="str">
        <f t="shared" si="0"/>
        <v>PostAlerta</v>
      </c>
      <c r="M17" s="33" t="str">
        <f t="shared" si="3"/>
        <v>S/PalabrasClaves</v>
      </c>
      <c r="N17" s="36" t="str">
        <f t="shared" ref="N17:N19" si="5">IF(ISNUMBER(SEARCH("TREATMENT", B17)), "4) Nuevos tratamientos", "")</f>
        <v/>
      </c>
      <c r="O17" s="33"/>
      <c r="P17" s="33" t="s">
        <v>229</v>
      </c>
      <c r="Q17" s="33" t="s">
        <v>17</v>
      </c>
      <c r="R17" s="33" t="str">
        <f t="shared" si="1"/>
        <v>2022</v>
      </c>
      <c r="S17" s="33" t="s">
        <v>76</v>
      </c>
      <c r="T17" s="33"/>
      <c r="U17" s="33"/>
      <c r="V17" s="33"/>
      <c r="W17" s="33"/>
      <c r="X17" s="33"/>
      <c r="Y17" s="33" t="str">
        <f t="shared" si="2"/>
        <v/>
      </c>
      <c r="AA17" s="12"/>
    </row>
    <row r="18" spans="1:27" ht="18" hidden="1" customHeight="1" x14ac:dyDescent="0.25">
      <c r="A18" s="37">
        <v>36601354</v>
      </c>
      <c r="B18" s="38" t="s">
        <v>230</v>
      </c>
      <c r="C18" s="37" t="s">
        <v>231</v>
      </c>
      <c r="D18" s="37" t="s">
        <v>232</v>
      </c>
      <c r="E18" s="37" t="s">
        <v>233</v>
      </c>
      <c r="F18" s="37" t="s">
        <v>234</v>
      </c>
      <c r="G18" s="37">
        <v>2022</v>
      </c>
      <c r="H18" s="39">
        <v>44931</v>
      </c>
      <c r="I18" s="37" t="s">
        <v>235</v>
      </c>
      <c r="J18" s="37"/>
      <c r="K18" s="37" t="s">
        <v>236</v>
      </c>
      <c r="L18" s="37" t="str">
        <f t="shared" si="0"/>
        <v>PostAlerta</v>
      </c>
      <c r="M18" s="37" t="str">
        <f t="shared" si="3"/>
        <v>S/PalabrasClaves</v>
      </c>
      <c r="N18" s="40" t="str">
        <f t="shared" si="5"/>
        <v/>
      </c>
      <c r="O18" s="37"/>
      <c r="P18" s="37" t="s">
        <v>229</v>
      </c>
      <c r="Q18" s="37" t="s">
        <v>17</v>
      </c>
      <c r="R18" s="37" t="str">
        <f t="shared" si="1"/>
        <v>2022</v>
      </c>
      <c r="S18" s="37" t="s">
        <v>76</v>
      </c>
      <c r="T18" s="37"/>
      <c r="U18" s="37"/>
      <c r="V18" s="37"/>
      <c r="W18" s="37"/>
      <c r="X18" s="37"/>
      <c r="Y18" s="37" t="str">
        <f t="shared" si="2"/>
        <v/>
      </c>
      <c r="AA18" s="41"/>
    </row>
    <row r="19" spans="1:27" ht="18" hidden="1" customHeight="1" x14ac:dyDescent="0.25">
      <c r="A19" s="33">
        <v>36632531</v>
      </c>
      <c r="B19" s="34" t="s">
        <v>237</v>
      </c>
      <c r="C19" s="33" t="s">
        <v>238</v>
      </c>
      <c r="D19" s="33" t="s">
        <v>239</v>
      </c>
      <c r="E19" s="33" t="s">
        <v>240</v>
      </c>
      <c r="F19" s="33" t="s">
        <v>241</v>
      </c>
      <c r="G19" s="33">
        <v>2022</v>
      </c>
      <c r="H19" s="35">
        <v>44938</v>
      </c>
      <c r="I19" s="33" t="s">
        <v>242</v>
      </c>
      <c r="J19" s="33"/>
      <c r="K19" s="33" t="s">
        <v>243</v>
      </c>
      <c r="L19" s="33" t="str">
        <f t="shared" si="0"/>
        <v>PostAlerta</v>
      </c>
      <c r="M19" s="33" t="str">
        <f t="shared" si="3"/>
        <v>S/PalabrasClaves</v>
      </c>
      <c r="N19" s="36" t="str">
        <f t="shared" si="5"/>
        <v/>
      </c>
      <c r="O19" s="33"/>
      <c r="P19" s="33" t="s">
        <v>244</v>
      </c>
      <c r="Q19" s="33" t="s">
        <v>17</v>
      </c>
      <c r="R19" s="33" t="str">
        <f t="shared" si="1"/>
        <v>2022</v>
      </c>
      <c r="S19" s="33" t="s">
        <v>76</v>
      </c>
      <c r="T19" s="33"/>
      <c r="U19" s="33"/>
      <c r="V19" s="33"/>
      <c r="W19" s="33"/>
      <c r="X19" s="33"/>
      <c r="Y19" s="33" t="str">
        <f t="shared" si="2"/>
        <v/>
      </c>
      <c r="AA19" s="12"/>
    </row>
    <row r="20" spans="1:27" ht="18" hidden="1" customHeight="1" x14ac:dyDescent="0.25">
      <c r="A20" s="37">
        <v>36619987</v>
      </c>
      <c r="B20" s="38" t="s">
        <v>245</v>
      </c>
      <c r="C20" s="37" t="s">
        <v>246</v>
      </c>
      <c r="D20" s="37" t="s">
        <v>247</v>
      </c>
      <c r="E20" s="37" t="s">
        <v>248</v>
      </c>
      <c r="F20" s="37" t="s">
        <v>133</v>
      </c>
      <c r="G20" s="37">
        <v>2022</v>
      </c>
      <c r="H20" s="39">
        <v>44935</v>
      </c>
      <c r="I20" s="37" t="s">
        <v>249</v>
      </c>
      <c r="J20" s="37"/>
      <c r="K20" s="37" t="s">
        <v>250</v>
      </c>
      <c r="L20" s="37" t="str">
        <f t="shared" si="0"/>
        <v>PostAlerta</v>
      </c>
      <c r="M20" s="37" t="str">
        <f t="shared" si="3"/>
        <v>S/PalabrasClaves</v>
      </c>
      <c r="N20" s="37"/>
      <c r="O20" s="37"/>
      <c r="P20" s="37" t="s">
        <v>251</v>
      </c>
      <c r="Q20" s="37" t="s">
        <v>17</v>
      </c>
      <c r="R20" s="37" t="str">
        <f t="shared" si="1"/>
        <v>2022</v>
      </c>
      <c r="S20" s="37" t="s">
        <v>76</v>
      </c>
      <c r="T20" s="37"/>
      <c r="U20" s="37"/>
      <c r="V20" s="37"/>
      <c r="W20" s="37"/>
      <c r="X20" s="37"/>
      <c r="Y20" s="37" t="str">
        <f t="shared" si="2"/>
        <v/>
      </c>
      <c r="AA20" s="41"/>
    </row>
    <row r="21" spans="1:27" ht="18" hidden="1" customHeight="1" x14ac:dyDescent="0.25">
      <c r="A21" s="33">
        <v>36618686</v>
      </c>
      <c r="B21" s="34" t="s">
        <v>252</v>
      </c>
      <c r="C21" s="33" t="s">
        <v>253</v>
      </c>
      <c r="D21" s="33" t="s">
        <v>254</v>
      </c>
      <c r="E21" s="33" t="s">
        <v>255</v>
      </c>
      <c r="F21" s="33" t="s">
        <v>199</v>
      </c>
      <c r="G21" s="33">
        <v>2022</v>
      </c>
      <c r="H21" s="35">
        <v>44935</v>
      </c>
      <c r="I21" s="33" t="s">
        <v>256</v>
      </c>
      <c r="J21" s="33"/>
      <c r="K21" s="33" t="s">
        <v>257</v>
      </c>
      <c r="L21" s="33" t="str">
        <f t="shared" si="0"/>
        <v>Excluido</v>
      </c>
      <c r="M21" s="33" t="str">
        <f t="shared" si="3"/>
        <v>S/PalabrasClaves</v>
      </c>
      <c r="N21" s="33"/>
      <c r="O21" s="33"/>
      <c r="P21" s="33" t="s">
        <v>251</v>
      </c>
      <c r="Q21" s="33" t="s">
        <v>17</v>
      </c>
      <c r="R21" s="33" t="str">
        <f t="shared" si="1"/>
        <v>2022</v>
      </c>
      <c r="S21" s="33" t="s">
        <v>76</v>
      </c>
      <c r="T21" s="33"/>
      <c r="U21" s="33"/>
      <c r="V21" s="33"/>
      <c r="W21" s="33"/>
      <c r="X21" s="33"/>
      <c r="Y21" s="33" t="str">
        <f t="shared" si="2"/>
        <v/>
      </c>
      <c r="AA21" s="12"/>
    </row>
    <row r="22" spans="1:27" ht="18" customHeight="1" x14ac:dyDescent="0.25">
      <c r="A22" s="28">
        <v>34931711</v>
      </c>
      <c r="B22" s="28" t="s">
        <v>258</v>
      </c>
      <c r="C22" s="28" t="s">
        <v>259</v>
      </c>
      <c r="D22" s="28" t="s">
        <v>260</v>
      </c>
      <c r="E22" s="28" t="s">
        <v>261</v>
      </c>
      <c r="F22" s="28" t="s">
        <v>262</v>
      </c>
      <c r="G22" s="28">
        <v>2022</v>
      </c>
      <c r="H22" s="29">
        <v>44551</v>
      </c>
      <c r="I22" s="28" t="s">
        <v>263</v>
      </c>
      <c r="J22" s="28"/>
      <c r="K22" s="28" t="s">
        <v>264</v>
      </c>
      <c r="L22" s="28" t="str">
        <f t="shared" si="0"/>
        <v>PostAlerta</v>
      </c>
      <c r="M22" s="28" t="str">
        <f t="shared" si="3"/>
        <v>S/PalabrasClaves</v>
      </c>
      <c r="N22" s="28" t="s">
        <v>12</v>
      </c>
      <c r="O22" s="28" t="s">
        <v>13</v>
      </c>
      <c r="P22" s="28" t="s">
        <v>265</v>
      </c>
      <c r="Q22" s="28" t="s">
        <v>14</v>
      </c>
      <c r="R22" s="28" t="str">
        <f t="shared" si="1"/>
        <v>2022</v>
      </c>
      <c r="S22" s="28" t="s">
        <v>76</v>
      </c>
      <c r="T22" s="28" t="s">
        <v>266</v>
      </c>
      <c r="U22" s="28" t="s">
        <v>110</v>
      </c>
      <c r="V22" s="28" t="s">
        <v>111</v>
      </c>
      <c r="W22" s="28" t="s">
        <v>110</v>
      </c>
      <c r="X22" s="28" t="s">
        <v>267</v>
      </c>
      <c r="Y22" s="28" t="str">
        <f t="shared" si="2"/>
        <v/>
      </c>
      <c r="Z22" s="26"/>
      <c r="AA22" s="32"/>
    </row>
    <row r="23" spans="1:27" ht="18" hidden="1" customHeight="1" x14ac:dyDescent="0.25">
      <c r="A23" s="33">
        <v>36589853</v>
      </c>
      <c r="B23" s="34" t="s">
        <v>268</v>
      </c>
      <c r="C23" s="33" t="s">
        <v>269</v>
      </c>
      <c r="D23" s="33" t="s">
        <v>270</v>
      </c>
      <c r="E23" s="33" t="s">
        <v>271</v>
      </c>
      <c r="F23" s="33" t="s">
        <v>149</v>
      </c>
      <c r="G23" s="33">
        <v>2022</v>
      </c>
      <c r="H23" s="35">
        <v>44928</v>
      </c>
      <c r="I23" s="33" t="s">
        <v>272</v>
      </c>
      <c r="J23" s="33"/>
      <c r="K23" s="33" t="s">
        <v>273</v>
      </c>
      <c r="L23" s="33" t="str">
        <f t="shared" si="0"/>
        <v>PostAlerta</v>
      </c>
      <c r="M23" s="33" t="str">
        <f t="shared" si="3"/>
        <v>C/PalabrasClaves</v>
      </c>
      <c r="N23" s="33"/>
      <c r="O23" s="33"/>
      <c r="P23" s="33" t="s">
        <v>274</v>
      </c>
      <c r="Q23" s="33" t="s">
        <v>17</v>
      </c>
      <c r="R23" s="33" t="str">
        <f t="shared" si="1"/>
        <v>2022</v>
      </c>
      <c r="S23" s="33" t="s">
        <v>76</v>
      </c>
      <c r="T23" s="33"/>
      <c r="U23" s="33"/>
      <c r="V23" s="33"/>
      <c r="W23" s="33"/>
      <c r="X23" s="33"/>
      <c r="Y23" s="33" t="str">
        <f t="shared" si="2"/>
        <v/>
      </c>
      <c r="AA23" s="12"/>
    </row>
    <row r="24" spans="1:27" ht="18" hidden="1" customHeight="1" x14ac:dyDescent="0.25">
      <c r="A24" s="37">
        <v>36589940</v>
      </c>
      <c r="B24" s="38" t="s">
        <v>275</v>
      </c>
      <c r="C24" s="37" t="s">
        <v>276</v>
      </c>
      <c r="D24" s="37" t="s">
        <v>277</v>
      </c>
      <c r="E24" s="37" t="s">
        <v>278</v>
      </c>
      <c r="F24" s="37" t="s">
        <v>279</v>
      </c>
      <c r="G24" s="37">
        <v>2022</v>
      </c>
      <c r="H24" s="39">
        <v>44928</v>
      </c>
      <c r="I24" s="37" t="s">
        <v>280</v>
      </c>
      <c r="J24" s="37"/>
      <c r="K24" s="37" t="s">
        <v>281</v>
      </c>
      <c r="L24" s="37" t="str">
        <f t="shared" si="0"/>
        <v>Excluido</v>
      </c>
      <c r="M24" s="37" t="str">
        <f t="shared" si="3"/>
        <v>C/PalabrasClaves</v>
      </c>
      <c r="N24" s="37"/>
      <c r="O24" s="37"/>
      <c r="P24" s="37" t="s">
        <v>282</v>
      </c>
      <c r="Q24" s="37" t="s">
        <v>17</v>
      </c>
      <c r="R24" s="37" t="str">
        <f t="shared" si="1"/>
        <v>2022</v>
      </c>
      <c r="S24" s="37" t="s">
        <v>76</v>
      </c>
      <c r="T24" s="37"/>
      <c r="U24" s="37"/>
      <c r="V24" s="37"/>
      <c r="W24" s="37"/>
      <c r="X24" s="37"/>
      <c r="Y24" s="37" t="str">
        <f t="shared" si="2"/>
        <v/>
      </c>
      <c r="AA24" s="41"/>
    </row>
    <row r="25" spans="1:27" ht="18" hidden="1" customHeight="1" x14ac:dyDescent="0.25">
      <c r="A25" s="33">
        <v>36591266</v>
      </c>
      <c r="B25" s="34" t="s">
        <v>283</v>
      </c>
      <c r="C25" s="33" t="s">
        <v>284</v>
      </c>
      <c r="D25" s="33" t="s">
        <v>285</v>
      </c>
      <c r="E25" s="33" t="s">
        <v>286</v>
      </c>
      <c r="F25" s="33" t="s">
        <v>141</v>
      </c>
      <c r="G25" s="33">
        <v>2022</v>
      </c>
      <c r="H25" s="35">
        <v>44928</v>
      </c>
      <c r="I25" s="33" t="s">
        <v>287</v>
      </c>
      <c r="J25" s="33"/>
      <c r="K25" s="33" t="s">
        <v>288</v>
      </c>
      <c r="L25" s="33" t="str">
        <f t="shared" si="0"/>
        <v>PostAlerta</v>
      </c>
      <c r="M25" s="33" t="str">
        <f t="shared" si="3"/>
        <v>S/PalabrasClaves</v>
      </c>
      <c r="N25" s="33"/>
      <c r="O25" s="33"/>
      <c r="P25" s="33" t="s">
        <v>289</v>
      </c>
      <c r="Q25" s="33" t="s">
        <v>17</v>
      </c>
      <c r="R25" s="33" t="str">
        <f t="shared" si="1"/>
        <v>2022</v>
      </c>
      <c r="S25" s="33" t="s">
        <v>76</v>
      </c>
      <c r="T25" s="33"/>
      <c r="U25" s="33"/>
      <c r="V25" s="33"/>
      <c r="W25" s="33"/>
      <c r="X25" s="33"/>
      <c r="Y25" s="33" t="str">
        <f t="shared" si="2"/>
        <v/>
      </c>
      <c r="AA25" s="12"/>
    </row>
    <row r="26" spans="1:27" ht="18" hidden="1" customHeight="1" x14ac:dyDescent="0.25">
      <c r="A26" s="37">
        <v>36508428</v>
      </c>
      <c r="B26" s="38" t="s">
        <v>290</v>
      </c>
      <c r="C26" s="37" t="s">
        <v>291</v>
      </c>
      <c r="D26" s="37" t="s">
        <v>292</v>
      </c>
      <c r="E26" s="37" t="s">
        <v>293</v>
      </c>
      <c r="F26" s="37" t="s">
        <v>294</v>
      </c>
      <c r="G26" s="37">
        <v>2022</v>
      </c>
      <c r="H26" s="39">
        <v>44907</v>
      </c>
      <c r="I26" s="37" t="s">
        <v>295</v>
      </c>
      <c r="J26" s="37"/>
      <c r="K26" s="37" t="s">
        <v>296</v>
      </c>
      <c r="L26" s="37" t="str">
        <f t="shared" si="0"/>
        <v>PostAlerta</v>
      </c>
      <c r="M26" s="37" t="str">
        <f t="shared" si="3"/>
        <v>S/PalabrasClaves</v>
      </c>
      <c r="N26" s="37"/>
      <c r="O26" s="37"/>
      <c r="P26" s="37" t="s">
        <v>297</v>
      </c>
      <c r="Q26" s="37" t="s">
        <v>17</v>
      </c>
      <c r="R26" s="37" t="str">
        <f t="shared" si="1"/>
        <v>2022</v>
      </c>
      <c r="S26" s="37" t="s">
        <v>76</v>
      </c>
      <c r="T26" s="37"/>
      <c r="U26" s="37"/>
      <c r="V26" s="37"/>
      <c r="W26" s="37"/>
      <c r="X26" s="37"/>
      <c r="Y26" s="37" t="str">
        <f t="shared" si="2"/>
        <v/>
      </c>
      <c r="AA26" s="41"/>
    </row>
    <row r="27" spans="1:27" ht="18" hidden="1" customHeight="1" x14ac:dyDescent="0.25">
      <c r="A27" s="33">
        <v>36477445</v>
      </c>
      <c r="B27" s="34" t="s">
        <v>298</v>
      </c>
      <c r="C27" s="33" t="s">
        <v>299</v>
      </c>
      <c r="D27" s="33" t="s">
        <v>300</v>
      </c>
      <c r="E27" s="33" t="s">
        <v>301</v>
      </c>
      <c r="F27" s="33" t="s">
        <v>294</v>
      </c>
      <c r="G27" s="33">
        <v>2022</v>
      </c>
      <c r="H27" s="35">
        <v>44903</v>
      </c>
      <c r="I27" s="33" t="s">
        <v>302</v>
      </c>
      <c r="J27" s="33"/>
      <c r="K27" s="33" t="s">
        <v>303</v>
      </c>
      <c r="L27" s="33" t="str">
        <f t="shared" si="0"/>
        <v>PostAlerta</v>
      </c>
      <c r="M27" s="33" t="str">
        <f t="shared" si="3"/>
        <v>S/PalabrasClaves</v>
      </c>
      <c r="N27" s="33"/>
      <c r="O27" s="33"/>
      <c r="P27" s="33" t="s">
        <v>304</v>
      </c>
      <c r="Q27" s="33" t="s">
        <v>17</v>
      </c>
      <c r="R27" s="33" t="str">
        <f t="shared" si="1"/>
        <v>2022</v>
      </c>
      <c r="S27" s="33" t="s">
        <v>76</v>
      </c>
      <c r="T27" s="33"/>
      <c r="U27" s="33"/>
      <c r="V27" s="33"/>
      <c r="W27" s="33"/>
      <c r="X27" s="33"/>
      <c r="Y27" s="33" t="str">
        <f t="shared" si="2"/>
        <v/>
      </c>
      <c r="AA27" s="12"/>
    </row>
    <row r="28" spans="1:27" ht="18" hidden="1" customHeight="1" x14ac:dyDescent="0.25">
      <c r="A28" s="37">
        <v>36506782</v>
      </c>
      <c r="B28" s="38" t="s">
        <v>305</v>
      </c>
      <c r="C28" s="37" t="s">
        <v>306</v>
      </c>
      <c r="D28" s="37" t="s">
        <v>307</v>
      </c>
      <c r="E28" s="37" t="s">
        <v>308</v>
      </c>
      <c r="F28" s="37" t="s">
        <v>309</v>
      </c>
      <c r="G28" s="37">
        <v>2022</v>
      </c>
      <c r="H28" s="39">
        <v>44907</v>
      </c>
      <c r="I28" s="37" t="s">
        <v>310</v>
      </c>
      <c r="J28" s="37"/>
      <c r="K28" s="37" t="s">
        <v>311</v>
      </c>
      <c r="L28" s="37" t="str">
        <f t="shared" si="0"/>
        <v>PostAlerta</v>
      </c>
      <c r="M28" s="37" t="str">
        <f t="shared" si="3"/>
        <v>S/PalabrasClaves</v>
      </c>
      <c r="N28" s="37"/>
      <c r="O28" s="37"/>
      <c r="P28" s="37" t="s">
        <v>312</v>
      </c>
      <c r="Q28" s="40" t="s">
        <v>17</v>
      </c>
      <c r="R28" s="37" t="str">
        <f t="shared" si="1"/>
        <v>2022</v>
      </c>
      <c r="S28" s="37" t="s">
        <v>76</v>
      </c>
      <c r="T28" s="37"/>
      <c r="U28" s="37"/>
      <c r="V28" s="37"/>
      <c r="W28" s="37"/>
      <c r="X28" s="37"/>
      <c r="Y28" s="37" t="str">
        <f t="shared" si="2"/>
        <v/>
      </c>
      <c r="AA28" s="41"/>
    </row>
    <row r="29" spans="1:27" ht="18" hidden="1" customHeight="1" x14ac:dyDescent="0.25">
      <c r="A29" s="33">
        <v>35149579</v>
      </c>
      <c r="B29" s="34" t="s">
        <v>313</v>
      </c>
      <c r="C29" s="33" t="s">
        <v>314</v>
      </c>
      <c r="D29" s="33" t="s">
        <v>315</v>
      </c>
      <c r="E29" s="33" t="s">
        <v>316</v>
      </c>
      <c r="F29" s="33" t="s">
        <v>317</v>
      </c>
      <c r="G29" s="33">
        <v>2022</v>
      </c>
      <c r="H29" s="35">
        <v>44604</v>
      </c>
      <c r="I29" s="33"/>
      <c r="J29" s="33"/>
      <c r="K29" s="33" t="s">
        <v>318</v>
      </c>
      <c r="L29" s="33" t="str">
        <f t="shared" si="0"/>
        <v>PostAlerta</v>
      </c>
      <c r="M29" s="33" t="str">
        <f t="shared" si="3"/>
        <v>S/PalabrasClaves</v>
      </c>
      <c r="N29" s="33"/>
      <c r="O29" s="33"/>
      <c r="P29" s="33" t="s">
        <v>319</v>
      </c>
      <c r="Q29" s="33" t="s">
        <v>17</v>
      </c>
      <c r="R29" s="33" t="str">
        <f t="shared" si="1"/>
        <v>2022</v>
      </c>
      <c r="S29" s="33" t="s">
        <v>76</v>
      </c>
      <c r="T29" s="33"/>
      <c r="U29" s="33"/>
      <c r="V29" s="33"/>
      <c r="W29" s="33"/>
      <c r="X29" s="33"/>
      <c r="Y29" s="33" t="str">
        <f t="shared" si="2"/>
        <v/>
      </c>
      <c r="AA29" s="12"/>
    </row>
    <row r="30" spans="1:27" ht="18" customHeight="1" x14ac:dyDescent="0.25">
      <c r="A30" s="28">
        <v>35147277</v>
      </c>
      <c r="B30" s="28" t="s">
        <v>320</v>
      </c>
      <c r="C30" s="28" t="s">
        <v>321</v>
      </c>
      <c r="D30" s="28" t="s">
        <v>322</v>
      </c>
      <c r="E30" s="28" t="s">
        <v>323</v>
      </c>
      <c r="F30" s="28" t="s">
        <v>125</v>
      </c>
      <c r="G30" s="28">
        <v>2022</v>
      </c>
      <c r="H30" s="29">
        <v>44603</v>
      </c>
      <c r="I30" s="28"/>
      <c r="J30" s="28"/>
      <c r="K30" s="28" t="s">
        <v>324</v>
      </c>
      <c r="L30" s="28" t="str">
        <f t="shared" si="0"/>
        <v>PostAlerta</v>
      </c>
      <c r="M30" s="28" t="str">
        <f t="shared" si="3"/>
        <v>S/PalabrasClaves</v>
      </c>
      <c r="N30" s="28" t="s">
        <v>12</v>
      </c>
      <c r="O30" s="28" t="s">
        <v>25</v>
      </c>
      <c r="P30" s="28" t="s">
        <v>319</v>
      </c>
      <c r="Q30" s="28" t="s">
        <v>14</v>
      </c>
      <c r="R30" s="28" t="str">
        <f t="shared" si="1"/>
        <v>2022</v>
      </c>
      <c r="S30" s="28" t="s">
        <v>76</v>
      </c>
      <c r="T30" s="28" t="s">
        <v>325</v>
      </c>
      <c r="U30" s="28" t="s">
        <v>110</v>
      </c>
      <c r="V30" s="28" t="s">
        <v>111</v>
      </c>
      <c r="W30" s="28" t="s">
        <v>110</v>
      </c>
      <c r="X30" s="28" t="s">
        <v>326</v>
      </c>
      <c r="Y30" s="28" t="str">
        <f t="shared" si="2"/>
        <v/>
      </c>
      <c r="Z30" s="26"/>
      <c r="AA30" s="32"/>
    </row>
    <row r="31" spans="1:27" ht="18" hidden="1" customHeight="1" x14ac:dyDescent="0.25">
      <c r="A31" s="33">
        <v>34458959</v>
      </c>
      <c r="B31" s="34" t="s">
        <v>327</v>
      </c>
      <c r="C31" s="33" t="s">
        <v>328</v>
      </c>
      <c r="D31" s="33" t="s">
        <v>329</v>
      </c>
      <c r="E31" s="33" t="s">
        <v>330</v>
      </c>
      <c r="F31" s="33" t="s">
        <v>331</v>
      </c>
      <c r="G31" s="33">
        <v>2022</v>
      </c>
      <c r="H31" s="35">
        <v>44438</v>
      </c>
      <c r="I31" s="33"/>
      <c r="J31" s="33"/>
      <c r="K31" s="33" t="s">
        <v>332</v>
      </c>
      <c r="L31" s="33" t="str">
        <f t="shared" si="0"/>
        <v>PostAlerta</v>
      </c>
      <c r="M31" s="33" t="str">
        <f t="shared" si="3"/>
        <v>C/PalabrasClaves</v>
      </c>
      <c r="N31" s="33"/>
      <c r="O31" s="33"/>
      <c r="P31" s="33" t="s">
        <v>319</v>
      </c>
      <c r="Q31" s="33" t="s">
        <v>17</v>
      </c>
      <c r="R31" s="33" t="str">
        <f t="shared" si="1"/>
        <v>2022</v>
      </c>
      <c r="S31" s="33" t="s">
        <v>76</v>
      </c>
      <c r="T31" s="33"/>
      <c r="U31" s="33"/>
      <c r="V31" s="33"/>
      <c r="W31" s="33"/>
      <c r="X31" s="33"/>
      <c r="Y31" s="33" t="str">
        <f t="shared" si="2"/>
        <v/>
      </c>
      <c r="AA31" s="12"/>
    </row>
    <row r="32" spans="1:27" ht="18" hidden="1" customHeight="1" x14ac:dyDescent="0.25">
      <c r="A32" s="37">
        <v>34058958</v>
      </c>
      <c r="B32" s="38" t="s">
        <v>333</v>
      </c>
      <c r="C32" s="37" t="s">
        <v>334</v>
      </c>
      <c r="D32" s="37" t="s">
        <v>335</v>
      </c>
      <c r="E32" s="37" t="s">
        <v>336</v>
      </c>
      <c r="F32" s="37" t="s">
        <v>337</v>
      </c>
      <c r="G32" s="37">
        <v>2022</v>
      </c>
      <c r="H32" s="39">
        <v>44348</v>
      </c>
      <c r="I32" s="37"/>
      <c r="J32" s="37"/>
      <c r="K32" s="37" t="s">
        <v>338</v>
      </c>
      <c r="L32" s="37" t="str">
        <f t="shared" si="0"/>
        <v>PostAlerta</v>
      </c>
      <c r="M32" s="37" t="str">
        <f t="shared" si="3"/>
        <v>S/PalabrasClaves</v>
      </c>
      <c r="N32" s="37"/>
      <c r="O32" s="37"/>
      <c r="P32" s="37" t="s">
        <v>319</v>
      </c>
      <c r="Q32" s="37" t="s">
        <v>17</v>
      </c>
      <c r="R32" s="37" t="str">
        <f t="shared" si="1"/>
        <v>2022</v>
      </c>
      <c r="S32" s="37" t="s">
        <v>76</v>
      </c>
      <c r="T32" s="37"/>
      <c r="U32" s="37"/>
      <c r="V32" s="37"/>
      <c r="W32" s="37"/>
      <c r="X32" s="37"/>
      <c r="Y32" s="37" t="str">
        <f t="shared" si="2"/>
        <v/>
      </c>
      <c r="AA32" s="41"/>
    </row>
    <row r="33" spans="1:27" ht="18" hidden="1" customHeight="1" x14ac:dyDescent="0.25">
      <c r="A33" s="33">
        <v>36532479</v>
      </c>
      <c r="B33" s="34" t="s">
        <v>339</v>
      </c>
      <c r="C33" s="33" t="s">
        <v>340</v>
      </c>
      <c r="D33" s="33" t="s">
        <v>341</v>
      </c>
      <c r="E33" s="33" t="s">
        <v>342</v>
      </c>
      <c r="F33" s="33" t="s">
        <v>133</v>
      </c>
      <c r="G33" s="33">
        <v>2022</v>
      </c>
      <c r="H33" s="35">
        <v>44914</v>
      </c>
      <c r="I33" s="33" t="s">
        <v>343</v>
      </c>
      <c r="J33" s="33"/>
      <c r="K33" s="33" t="s">
        <v>344</v>
      </c>
      <c r="L33" s="33" t="str">
        <f t="shared" si="0"/>
        <v>PostAlerta</v>
      </c>
      <c r="M33" s="33" t="str">
        <f t="shared" si="3"/>
        <v>S/PalabrasClaves</v>
      </c>
      <c r="N33" s="33"/>
      <c r="O33" s="33"/>
      <c r="P33" s="33" t="s">
        <v>345</v>
      </c>
      <c r="Q33" s="33" t="s">
        <v>17</v>
      </c>
      <c r="R33" s="33" t="str">
        <f t="shared" si="1"/>
        <v>2022</v>
      </c>
      <c r="S33" s="33" t="s">
        <v>73</v>
      </c>
      <c r="T33" s="33"/>
      <c r="U33" s="33"/>
      <c r="V33" s="33"/>
      <c r="W33" s="33"/>
      <c r="X33" s="33"/>
      <c r="Y33" s="33" t="str">
        <f t="shared" si="2"/>
        <v/>
      </c>
      <c r="AA33" s="12"/>
    </row>
    <row r="34" spans="1:27" ht="18" hidden="1" customHeight="1" x14ac:dyDescent="0.25">
      <c r="A34" s="37">
        <v>36467878</v>
      </c>
      <c r="B34" s="38" t="s">
        <v>346</v>
      </c>
      <c r="C34" s="37" t="s">
        <v>347</v>
      </c>
      <c r="D34" s="37" t="s">
        <v>348</v>
      </c>
      <c r="E34" s="37" t="s">
        <v>349</v>
      </c>
      <c r="F34" s="37" t="s">
        <v>350</v>
      </c>
      <c r="G34" s="37">
        <v>2022</v>
      </c>
      <c r="H34" s="39">
        <v>44900</v>
      </c>
      <c r="I34" s="37" t="s">
        <v>351</v>
      </c>
      <c r="J34" s="37"/>
      <c r="K34" s="37" t="s">
        <v>352</v>
      </c>
      <c r="L34" s="37" t="str">
        <f t="shared" si="0"/>
        <v>PostAlerta</v>
      </c>
      <c r="M34" s="37" t="str">
        <f t="shared" si="3"/>
        <v>C/PalabrasClaves</v>
      </c>
      <c r="N34" s="37"/>
      <c r="O34" s="37"/>
      <c r="P34" s="37" t="s">
        <v>353</v>
      </c>
      <c r="Q34" s="37" t="s">
        <v>17</v>
      </c>
      <c r="R34" s="37" t="str">
        <f t="shared" si="1"/>
        <v>2022</v>
      </c>
      <c r="S34" s="37" t="s">
        <v>73</v>
      </c>
      <c r="T34" s="37"/>
      <c r="U34" s="37"/>
      <c r="V34" s="37"/>
      <c r="W34" s="37"/>
      <c r="X34" s="37"/>
      <c r="Y34" s="37" t="str">
        <f t="shared" si="2"/>
        <v/>
      </c>
      <c r="AA34" s="41"/>
    </row>
    <row r="35" spans="1:27" ht="18" hidden="1" customHeight="1" x14ac:dyDescent="0.25">
      <c r="A35" s="33">
        <v>36504960</v>
      </c>
      <c r="B35" s="34" t="s">
        <v>354</v>
      </c>
      <c r="C35" s="33" t="s">
        <v>355</v>
      </c>
      <c r="D35" s="33" t="s">
        <v>356</v>
      </c>
      <c r="E35" s="33" t="s">
        <v>357</v>
      </c>
      <c r="F35" s="33" t="s">
        <v>279</v>
      </c>
      <c r="G35" s="33">
        <v>2022</v>
      </c>
      <c r="H35" s="35">
        <v>44907</v>
      </c>
      <c r="I35" s="33" t="s">
        <v>358</v>
      </c>
      <c r="J35" s="33"/>
      <c r="K35" s="33" t="s">
        <v>359</v>
      </c>
      <c r="L35" s="33" t="str">
        <f t="shared" si="0"/>
        <v>PostAlerta</v>
      </c>
      <c r="M35" s="33" t="str">
        <f t="shared" si="3"/>
        <v>S/PalabrasClaves</v>
      </c>
      <c r="N35" s="33"/>
      <c r="O35" s="33"/>
      <c r="P35" s="33" t="s">
        <v>360</v>
      </c>
      <c r="Q35" s="33" t="s">
        <v>17</v>
      </c>
      <c r="R35" s="33" t="str">
        <f t="shared" si="1"/>
        <v>2022</v>
      </c>
      <c r="S35" s="33" t="s">
        <v>73</v>
      </c>
      <c r="T35" s="33"/>
      <c r="U35" s="33"/>
      <c r="V35" s="33"/>
      <c r="W35" s="33"/>
      <c r="X35" s="33"/>
      <c r="Y35" s="33" t="str">
        <f t="shared" si="2"/>
        <v/>
      </c>
      <c r="AA35" s="12"/>
    </row>
    <row r="36" spans="1:27" ht="18" hidden="1" customHeight="1" x14ac:dyDescent="0.25">
      <c r="A36" s="37">
        <v>36466967</v>
      </c>
      <c r="B36" s="38" t="s">
        <v>361</v>
      </c>
      <c r="C36" s="37" t="s">
        <v>362</v>
      </c>
      <c r="D36" s="37" t="s">
        <v>363</v>
      </c>
      <c r="E36" s="37" t="s">
        <v>364</v>
      </c>
      <c r="F36" s="37" t="s">
        <v>365</v>
      </c>
      <c r="G36" s="37">
        <v>2022</v>
      </c>
      <c r="H36" s="39">
        <v>44900</v>
      </c>
      <c r="I36" s="37" t="s">
        <v>366</v>
      </c>
      <c r="J36" s="37"/>
      <c r="K36" s="37" t="s">
        <v>367</v>
      </c>
      <c r="L36" s="37" t="str">
        <f t="shared" si="0"/>
        <v>PostAlerta</v>
      </c>
      <c r="M36" s="37" t="str">
        <f t="shared" si="3"/>
        <v>C/PalabrasClaves</v>
      </c>
      <c r="N36" s="37"/>
      <c r="O36" s="37"/>
      <c r="P36" s="37" t="s">
        <v>368</v>
      </c>
      <c r="Q36" s="37" t="s">
        <v>17</v>
      </c>
      <c r="R36" s="37" t="str">
        <f t="shared" si="1"/>
        <v>2022</v>
      </c>
      <c r="S36" s="37" t="s">
        <v>73</v>
      </c>
      <c r="T36" s="37"/>
      <c r="U36" s="37"/>
      <c r="V36" s="37"/>
      <c r="W36" s="37"/>
      <c r="X36" s="37"/>
      <c r="Y36" s="37" t="str">
        <f t="shared" si="2"/>
        <v/>
      </c>
      <c r="AA36" s="41"/>
    </row>
    <row r="37" spans="1:27" ht="18" hidden="1" customHeight="1" x14ac:dyDescent="0.25">
      <c r="A37" s="33">
        <v>36478676</v>
      </c>
      <c r="B37" s="34" t="s">
        <v>369</v>
      </c>
      <c r="C37" s="33" t="s">
        <v>370</v>
      </c>
      <c r="D37" s="33" t="s">
        <v>371</v>
      </c>
      <c r="E37" s="33" t="s">
        <v>372</v>
      </c>
      <c r="F37" s="33" t="s">
        <v>185</v>
      </c>
      <c r="G37" s="33">
        <v>2022</v>
      </c>
      <c r="H37" s="35">
        <v>44903</v>
      </c>
      <c r="I37" s="33" t="s">
        <v>373</v>
      </c>
      <c r="J37" s="33"/>
      <c r="K37" s="33" t="s">
        <v>374</v>
      </c>
      <c r="L37" s="33" t="str">
        <f t="shared" si="0"/>
        <v>PostAlerta</v>
      </c>
      <c r="M37" s="33" t="str">
        <f t="shared" si="3"/>
        <v>S/PalabrasClaves</v>
      </c>
      <c r="N37" s="33"/>
      <c r="O37" s="33"/>
      <c r="P37" s="33" t="s">
        <v>375</v>
      </c>
      <c r="Q37" s="33" t="s">
        <v>17</v>
      </c>
      <c r="R37" s="33" t="str">
        <f t="shared" si="1"/>
        <v>2022</v>
      </c>
      <c r="S37" s="33" t="s">
        <v>73</v>
      </c>
      <c r="T37" s="33"/>
      <c r="U37" s="33"/>
      <c r="V37" s="33"/>
      <c r="W37" s="33"/>
      <c r="X37" s="33"/>
      <c r="Y37" s="33" t="str">
        <f t="shared" si="2"/>
        <v/>
      </c>
      <c r="AA37" s="12"/>
    </row>
    <row r="38" spans="1:27" ht="18" customHeight="1" x14ac:dyDescent="0.25">
      <c r="A38" s="28">
        <v>36409683</v>
      </c>
      <c r="B38" s="28" t="s">
        <v>376</v>
      </c>
      <c r="C38" s="28" t="s">
        <v>377</v>
      </c>
      <c r="D38" s="28" t="s">
        <v>378</v>
      </c>
      <c r="E38" s="28" t="s">
        <v>379</v>
      </c>
      <c r="F38" s="28" t="s">
        <v>294</v>
      </c>
      <c r="G38" s="28">
        <v>2022</v>
      </c>
      <c r="H38" s="29">
        <v>44886</v>
      </c>
      <c r="I38" s="28" t="s">
        <v>380</v>
      </c>
      <c r="J38" s="28"/>
      <c r="K38" s="28" t="s">
        <v>381</v>
      </c>
      <c r="L38" s="28" t="str">
        <f t="shared" si="0"/>
        <v>PostAlerta</v>
      </c>
      <c r="M38" s="28" t="str">
        <f t="shared" si="3"/>
        <v>C/PalabrasClaves</v>
      </c>
      <c r="N38" s="28" t="s">
        <v>9</v>
      </c>
      <c r="O38" s="28"/>
      <c r="P38" s="28" t="s">
        <v>375</v>
      </c>
      <c r="Q38" s="28" t="s">
        <v>14</v>
      </c>
      <c r="R38" s="28" t="str">
        <f t="shared" si="1"/>
        <v>2022</v>
      </c>
      <c r="S38" s="28" t="s">
        <v>73</v>
      </c>
      <c r="T38" s="28" t="s">
        <v>382</v>
      </c>
      <c r="U38" s="28" t="s">
        <v>111</v>
      </c>
      <c r="V38" s="28" t="s">
        <v>110</v>
      </c>
      <c r="W38" s="28" t="s">
        <v>110</v>
      </c>
      <c r="X38" s="28" t="s">
        <v>383</v>
      </c>
      <c r="Y38" s="28" t="str">
        <f t="shared" si="2"/>
        <v/>
      </c>
      <c r="Z38" s="26"/>
      <c r="AA38" s="32"/>
    </row>
    <row r="39" spans="1:27" ht="18" hidden="1" customHeight="1" x14ac:dyDescent="0.25">
      <c r="A39" s="33">
        <v>36452327</v>
      </c>
      <c r="B39" s="34" t="s">
        <v>384</v>
      </c>
      <c r="C39" s="33" t="s">
        <v>385</v>
      </c>
      <c r="D39" s="33" t="s">
        <v>386</v>
      </c>
      <c r="E39" s="33" t="s">
        <v>387</v>
      </c>
      <c r="F39" s="33" t="s">
        <v>149</v>
      </c>
      <c r="G39" s="33">
        <v>2022</v>
      </c>
      <c r="H39" s="35">
        <v>44896</v>
      </c>
      <c r="I39" s="33" t="s">
        <v>388</v>
      </c>
      <c r="J39" s="33"/>
      <c r="K39" s="33" t="s">
        <v>389</v>
      </c>
      <c r="L39" s="33" t="str">
        <f t="shared" si="0"/>
        <v>PostAlerta</v>
      </c>
      <c r="M39" s="33" t="str">
        <f t="shared" si="3"/>
        <v>S/PalabrasClaves</v>
      </c>
      <c r="N39" s="33"/>
      <c r="O39" s="33"/>
      <c r="P39" s="33" t="s">
        <v>390</v>
      </c>
      <c r="Q39" s="33" t="s">
        <v>17</v>
      </c>
      <c r="R39" s="33" t="str">
        <f t="shared" si="1"/>
        <v>2022</v>
      </c>
      <c r="S39" s="33" t="s">
        <v>73</v>
      </c>
      <c r="T39" s="33"/>
      <c r="U39" s="33"/>
      <c r="V39" s="33"/>
      <c r="W39" s="33"/>
      <c r="X39" s="33"/>
      <c r="Y39" s="33" t="str">
        <f t="shared" si="2"/>
        <v/>
      </c>
      <c r="AA39" s="12"/>
    </row>
    <row r="40" spans="1:27" ht="18" hidden="1" customHeight="1" x14ac:dyDescent="0.25">
      <c r="A40" s="37">
        <v>36425784</v>
      </c>
      <c r="B40" s="38" t="s">
        <v>391</v>
      </c>
      <c r="C40" s="37" t="s">
        <v>392</v>
      </c>
      <c r="D40" s="37" t="s">
        <v>393</v>
      </c>
      <c r="E40" s="37" t="s">
        <v>394</v>
      </c>
      <c r="F40" s="37" t="s">
        <v>185</v>
      </c>
      <c r="G40" s="37">
        <v>2022</v>
      </c>
      <c r="H40" s="39">
        <v>44890</v>
      </c>
      <c r="I40" s="37" t="s">
        <v>395</v>
      </c>
      <c r="J40" s="37"/>
      <c r="K40" s="37" t="s">
        <v>396</v>
      </c>
      <c r="L40" s="37" t="str">
        <f t="shared" si="0"/>
        <v>PostAlerta</v>
      </c>
      <c r="M40" s="37" t="str">
        <f t="shared" si="3"/>
        <v>S/PalabrasClaves</v>
      </c>
      <c r="N40" s="37"/>
      <c r="O40" s="37"/>
      <c r="P40" s="37" t="s">
        <v>397</v>
      </c>
      <c r="Q40" s="37" t="s">
        <v>17</v>
      </c>
      <c r="R40" s="37" t="str">
        <f t="shared" si="1"/>
        <v>2022</v>
      </c>
      <c r="S40" s="37" t="s">
        <v>73</v>
      </c>
      <c r="T40" s="37"/>
      <c r="U40" s="37"/>
      <c r="V40" s="37"/>
      <c r="W40" s="37"/>
      <c r="X40" s="37"/>
      <c r="Y40" s="37" t="str">
        <f t="shared" si="2"/>
        <v/>
      </c>
      <c r="AA40" s="41"/>
    </row>
    <row r="41" spans="1:27" ht="18" hidden="1" customHeight="1" x14ac:dyDescent="0.25">
      <c r="A41" s="33">
        <v>35600002</v>
      </c>
      <c r="B41" s="34" t="s">
        <v>398</v>
      </c>
      <c r="C41" s="33" t="s">
        <v>399</v>
      </c>
      <c r="D41" s="33" t="s">
        <v>400</v>
      </c>
      <c r="E41" s="33" t="s">
        <v>401</v>
      </c>
      <c r="F41" s="33" t="s">
        <v>402</v>
      </c>
      <c r="G41" s="33">
        <v>2022</v>
      </c>
      <c r="H41" s="35">
        <v>44886</v>
      </c>
      <c r="I41" s="33" t="s">
        <v>403</v>
      </c>
      <c r="J41" s="33"/>
      <c r="K41" s="33" t="s">
        <v>404</v>
      </c>
      <c r="L41" s="33" t="str">
        <f t="shared" si="0"/>
        <v>PostAlerta</v>
      </c>
      <c r="M41" s="33" t="str">
        <f t="shared" si="3"/>
        <v>S/PalabrasClaves</v>
      </c>
      <c r="N41" s="33"/>
      <c r="O41" s="33"/>
      <c r="P41" s="33" t="s">
        <v>397</v>
      </c>
      <c r="Q41" s="33" t="s">
        <v>17</v>
      </c>
      <c r="R41" s="33" t="str">
        <f t="shared" si="1"/>
        <v>2022</v>
      </c>
      <c r="S41" s="33" t="s">
        <v>73</v>
      </c>
      <c r="T41" s="33"/>
      <c r="U41" s="33"/>
      <c r="V41" s="33"/>
      <c r="W41" s="33"/>
      <c r="X41" s="33"/>
      <c r="Y41" s="33" t="str">
        <f t="shared" si="2"/>
        <v/>
      </c>
      <c r="AA41" s="12"/>
    </row>
    <row r="42" spans="1:27" ht="18" hidden="1" customHeight="1" x14ac:dyDescent="0.25">
      <c r="A42" s="37">
        <v>36419726</v>
      </c>
      <c r="B42" s="38" t="s">
        <v>405</v>
      </c>
      <c r="C42" s="37" t="s">
        <v>406</v>
      </c>
      <c r="D42" s="37" t="s">
        <v>407</v>
      </c>
      <c r="E42" s="37" t="s">
        <v>408</v>
      </c>
      <c r="F42" s="37" t="s">
        <v>207</v>
      </c>
      <c r="G42" s="37">
        <v>2022</v>
      </c>
      <c r="H42" s="39">
        <v>44889</v>
      </c>
      <c r="I42" s="37" t="s">
        <v>409</v>
      </c>
      <c r="J42" s="37"/>
      <c r="K42" s="37" t="s">
        <v>410</v>
      </c>
      <c r="L42" s="37" t="str">
        <f t="shared" si="0"/>
        <v>PostAlerta</v>
      </c>
      <c r="M42" s="37" t="str">
        <f t="shared" si="3"/>
        <v>C/PalabrasClaves</v>
      </c>
      <c r="N42" s="37"/>
      <c r="O42" s="37"/>
      <c r="P42" s="37" t="s">
        <v>411</v>
      </c>
      <c r="Q42" s="37" t="s">
        <v>17</v>
      </c>
      <c r="R42" s="37" t="str">
        <f t="shared" si="1"/>
        <v>2022</v>
      </c>
      <c r="S42" s="37" t="s">
        <v>73</v>
      </c>
      <c r="T42" s="37"/>
      <c r="U42" s="37"/>
      <c r="V42" s="37"/>
      <c r="W42" s="37"/>
      <c r="X42" s="37"/>
      <c r="Y42" s="37" t="str">
        <f t="shared" si="2"/>
        <v/>
      </c>
      <c r="AA42" s="41"/>
    </row>
    <row r="43" spans="1:27" ht="18" hidden="1" customHeight="1" x14ac:dyDescent="0.25">
      <c r="A43" s="33">
        <v>36406086</v>
      </c>
      <c r="B43" s="34" t="s">
        <v>412</v>
      </c>
      <c r="C43" s="33" t="s">
        <v>413</v>
      </c>
      <c r="D43" s="33" t="s">
        <v>414</v>
      </c>
      <c r="E43" s="33" t="s">
        <v>415</v>
      </c>
      <c r="F43" s="33" t="s">
        <v>207</v>
      </c>
      <c r="G43" s="33">
        <v>2022</v>
      </c>
      <c r="H43" s="35">
        <v>44886</v>
      </c>
      <c r="I43" s="33" t="s">
        <v>416</v>
      </c>
      <c r="J43" s="33"/>
      <c r="K43" s="33" t="s">
        <v>417</v>
      </c>
      <c r="L43" s="33" t="str">
        <f t="shared" si="0"/>
        <v>PostAlerta</v>
      </c>
      <c r="M43" s="33" t="str">
        <f t="shared" si="3"/>
        <v>S/PalabrasClaves</v>
      </c>
      <c r="N43" s="33"/>
      <c r="O43" s="33"/>
      <c r="P43" s="33" t="s">
        <v>411</v>
      </c>
      <c r="Q43" s="33" t="s">
        <v>17</v>
      </c>
      <c r="R43" s="33" t="str">
        <f t="shared" si="1"/>
        <v>2022</v>
      </c>
      <c r="S43" s="33" t="s">
        <v>73</v>
      </c>
      <c r="T43" s="33"/>
      <c r="U43" s="33"/>
      <c r="V43" s="33"/>
      <c r="W43" s="33"/>
      <c r="X43" s="33"/>
      <c r="Y43" s="33" t="str">
        <f t="shared" si="2"/>
        <v/>
      </c>
      <c r="AA43" s="12"/>
    </row>
    <row r="44" spans="1:27" ht="18" hidden="1" customHeight="1" x14ac:dyDescent="0.25">
      <c r="A44" s="37">
        <v>36342937</v>
      </c>
      <c r="B44" s="38" t="s">
        <v>418</v>
      </c>
      <c r="C44" s="37" t="s">
        <v>419</v>
      </c>
      <c r="D44" s="37" t="s">
        <v>420</v>
      </c>
      <c r="E44" s="37" t="s">
        <v>421</v>
      </c>
      <c r="F44" s="37" t="s">
        <v>294</v>
      </c>
      <c r="G44" s="37">
        <v>2022</v>
      </c>
      <c r="H44" s="39">
        <v>44872</v>
      </c>
      <c r="I44" s="37" t="s">
        <v>422</v>
      </c>
      <c r="J44" s="37"/>
      <c r="K44" s="37" t="s">
        <v>423</v>
      </c>
      <c r="L44" s="37" t="str">
        <f t="shared" si="0"/>
        <v>PostAlerta</v>
      </c>
      <c r="M44" s="37" t="str">
        <f t="shared" si="3"/>
        <v>S/PalabrasClaves</v>
      </c>
      <c r="N44" s="37"/>
      <c r="O44" s="37"/>
      <c r="P44" s="37" t="s">
        <v>411</v>
      </c>
      <c r="Q44" s="37" t="s">
        <v>17</v>
      </c>
      <c r="R44" s="37" t="str">
        <f t="shared" si="1"/>
        <v>2022</v>
      </c>
      <c r="S44" s="37" t="s">
        <v>73</v>
      </c>
      <c r="T44" s="37"/>
      <c r="U44" s="37"/>
      <c r="V44" s="37"/>
      <c r="W44" s="37"/>
      <c r="X44" s="37"/>
      <c r="Y44" s="37" t="str">
        <f t="shared" si="2"/>
        <v/>
      </c>
      <c r="AA44" s="41"/>
    </row>
    <row r="45" spans="1:27" ht="18" hidden="1" customHeight="1" x14ac:dyDescent="0.25">
      <c r="A45" s="33">
        <v>36405958</v>
      </c>
      <c r="B45" s="34" t="s">
        <v>424</v>
      </c>
      <c r="C45" s="33" t="s">
        <v>425</v>
      </c>
      <c r="D45" s="33" t="s">
        <v>426</v>
      </c>
      <c r="E45" s="33" t="s">
        <v>427</v>
      </c>
      <c r="F45" s="33" t="s">
        <v>185</v>
      </c>
      <c r="G45" s="33">
        <v>2022</v>
      </c>
      <c r="H45" s="35">
        <v>44886</v>
      </c>
      <c r="I45" s="33" t="s">
        <v>428</v>
      </c>
      <c r="J45" s="33"/>
      <c r="K45" s="33" t="s">
        <v>429</v>
      </c>
      <c r="L45" s="33" t="str">
        <f t="shared" si="0"/>
        <v>PostAlerta</v>
      </c>
      <c r="M45" s="33" t="str">
        <f t="shared" si="3"/>
        <v>S/PalabrasClaves</v>
      </c>
      <c r="N45" s="33"/>
      <c r="O45" s="33"/>
      <c r="P45" s="33" t="s">
        <v>430</v>
      </c>
      <c r="Q45" s="33" t="s">
        <v>17</v>
      </c>
      <c r="R45" s="33" t="str">
        <f t="shared" si="1"/>
        <v>2022</v>
      </c>
      <c r="S45" s="33" t="s">
        <v>73</v>
      </c>
      <c r="T45" s="33"/>
      <c r="U45" s="33"/>
      <c r="V45" s="33"/>
      <c r="W45" s="33"/>
      <c r="X45" s="33"/>
      <c r="Y45" s="33" t="str">
        <f t="shared" si="2"/>
        <v/>
      </c>
      <c r="AA45" s="12"/>
    </row>
    <row r="46" spans="1:27" ht="18" hidden="1" customHeight="1" x14ac:dyDescent="0.25">
      <c r="A46" s="37">
        <v>36439824</v>
      </c>
      <c r="B46" s="38" t="s">
        <v>431</v>
      </c>
      <c r="C46" s="37" t="s">
        <v>432</v>
      </c>
      <c r="D46" s="37" t="s">
        <v>433</v>
      </c>
      <c r="E46" s="37" t="s">
        <v>434</v>
      </c>
      <c r="F46" s="37" t="s">
        <v>133</v>
      </c>
      <c r="G46" s="37">
        <v>2022</v>
      </c>
      <c r="H46" s="39">
        <v>44893</v>
      </c>
      <c r="I46" s="37" t="s">
        <v>435</v>
      </c>
      <c r="J46" s="37"/>
      <c r="K46" s="37" t="s">
        <v>436</v>
      </c>
      <c r="L46" s="37" t="str">
        <f t="shared" si="0"/>
        <v>PostAlerta</v>
      </c>
      <c r="M46" s="37" t="str">
        <f t="shared" si="3"/>
        <v>S/PalabrasClaves</v>
      </c>
      <c r="N46" s="37"/>
      <c r="O46" s="37"/>
      <c r="P46" s="37" t="s">
        <v>437</v>
      </c>
      <c r="Q46" s="37" t="s">
        <v>17</v>
      </c>
      <c r="R46" s="37" t="str">
        <f t="shared" si="1"/>
        <v>2022</v>
      </c>
      <c r="S46" s="37" t="s">
        <v>73</v>
      </c>
      <c r="T46" s="37"/>
      <c r="U46" s="37"/>
      <c r="V46" s="37"/>
      <c r="W46" s="37"/>
      <c r="X46" s="37"/>
      <c r="Y46" s="37" t="str">
        <f t="shared" si="2"/>
        <v/>
      </c>
      <c r="AA46" s="41"/>
    </row>
    <row r="47" spans="1:27" ht="18" hidden="1" customHeight="1" x14ac:dyDescent="0.25">
      <c r="A47" s="33">
        <v>36386617</v>
      </c>
      <c r="B47" s="34" t="s">
        <v>438</v>
      </c>
      <c r="C47" s="33" t="s">
        <v>439</v>
      </c>
      <c r="D47" s="33" t="s">
        <v>440</v>
      </c>
      <c r="E47" s="33" t="s">
        <v>441</v>
      </c>
      <c r="F47" s="33" t="s">
        <v>133</v>
      </c>
      <c r="G47" s="33">
        <v>2022</v>
      </c>
      <c r="H47" s="35">
        <v>44882</v>
      </c>
      <c r="I47" s="33" t="s">
        <v>442</v>
      </c>
      <c r="J47" s="33"/>
      <c r="K47" s="33" t="s">
        <v>443</v>
      </c>
      <c r="L47" s="33" t="str">
        <f t="shared" si="0"/>
        <v>PostAlerta</v>
      </c>
      <c r="M47" s="33" t="str">
        <f t="shared" si="3"/>
        <v>C/PalabrasClaves</v>
      </c>
      <c r="N47" s="33"/>
      <c r="O47" s="33"/>
      <c r="P47" s="33" t="s">
        <v>437</v>
      </c>
      <c r="Q47" s="33" t="s">
        <v>17</v>
      </c>
      <c r="R47" s="33" t="str">
        <f t="shared" si="1"/>
        <v>2022</v>
      </c>
      <c r="S47" s="33" t="s">
        <v>73</v>
      </c>
      <c r="T47" s="33"/>
      <c r="U47" s="33"/>
      <c r="V47" s="33"/>
      <c r="W47" s="33"/>
      <c r="X47" s="33"/>
      <c r="Y47" s="33" t="str">
        <f t="shared" si="2"/>
        <v/>
      </c>
      <c r="AA47" s="12"/>
    </row>
    <row r="48" spans="1:27" ht="18" hidden="1" customHeight="1" x14ac:dyDescent="0.25">
      <c r="A48" s="37">
        <v>36335456</v>
      </c>
      <c r="B48" s="38" t="s">
        <v>444</v>
      </c>
      <c r="C48" s="37" t="s">
        <v>445</v>
      </c>
      <c r="D48" s="37" t="s">
        <v>446</v>
      </c>
      <c r="E48" s="37" t="s">
        <v>170</v>
      </c>
      <c r="F48" s="37" t="s">
        <v>447</v>
      </c>
      <c r="G48" s="37">
        <v>2022</v>
      </c>
      <c r="H48" s="39">
        <v>44871</v>
      </c>
      <c r="I48" s="37"/>
      <c r="J48" s="37"/>
      <c r="K48" s="37" t="s">
        <v>448</v>
      </c>
      <c r="L48" s="37" t="str">
        <f t="shared" si="0"/>
        <v>PostAlerta</v>
      </c>
      <c r="M48" s="37" t="str">
        <f t="shared" si="3"/>
        <v>S/PalabrasClaves</v>
      </c>
      <c r="N48" s="37"/>
      <c r="O48" s="37"/>
      <c r="P48" s="37" t="s">
        <v>437</v>
      </c>
      <c r="Q48" s="37" t="s">
        <v>17</v>
      </c>
      <c r="R48" s="37" t="str">
        <f t="shared" si="1"/>
        <v>2022</v>
      </c>
      <c r="S48" s="37" t="s">
        <v>73</v>
      </c>
      <c r="T48" s="37"/>
      <c r="U48" s="37"/>
      <c r="V48" s="37"/>
      <c r="W48" s="37"/>
      <c r="X48" s="37"/>
      <c r="Y48" s="37" t="str">
        <f t="shared" si="2"/>
        <v/>
      </c>
      <c r="AA48" s="41"/>
    </row>
    <row r="49" spans="1:27" ht="18" hidden="1" customHeight="1" x14ac:dyDescent="0.25">
      <c r="A49" s="33">
        <v>34979272</v>
      </c>
      <c r="B49" s="34" t="s">
        <v>449</v>
      </c>
      <c r="C49" s="33" t="s">
        <v>450</v>
      </c>
      <c r="D49" s="33" t="s">
        <v>451</v>
      </c>
      <c r="E49" s="33" t="s">
        <v>452</v>
      </c>
      <c r="F49" s="33" t="s">
        <v>453</v>
      </c>
      <c r="G49" s="33">
        <v>2022</v>
      </c>
      <c r="H49" s="35">
        <v>44564</v>
      </c>
      <c r="I49" s="33"/>
      <c r="J49" s="33"/>
      <c r="K49" s="33" t="s">
        <v>454</v>
      </c>
      <c r="L49" s="33" t="str">
        <f t="shared" si="0"/>
        <v>Excluido</v>
      </c>
      <c r="M49" s="33" t="str">
        <f t="shared" si="3"/>
        <v>S/PalabrasClaves</v>
      </c>
      <c r="N49" s="33"/>
      <c r="O49" s="33"/>
      <c r="P49" s="33" t="s">
        <v>455</v>
      </c>
      <c r="Q49" s="33" t="s">
        <v>17</v>
      </c>
      <c r="R49" s="33" t="str">
        <f t="shared" si="1"/>
        <v>2022</v>
      </c>
      <c r="S49" s="33" t="s">
        <v>73</v>
      </c>
      <c r="T49" s="33"/>
      <c r="U49" s="33"/>
      <c r="V49" s="33"/>
      <c r="W49" s="33"/>
      <c r="X49" s="33"/>
      <c r="Y49" s="33" t="str">
        <f t="shared" si="2"/>
        <v/>
      </c>
      <c r="AA49" s="12"/>
    </row>
    <row r="50" spans="1:27" ht="18" hidden="1" customHeight="1" x14ac:dyDescent="0.25">
      <c r="A50" s="37">
        <v>34184617</v>
      </c>
      <c r="B50" s="38" t="s">
        <v>456</v>
      </c>
      <c r="C50" s="37" t="s">
        <v>457</v>
      </c>
      <c r="D50" s="37" t="s">
        <v>458</v>
      </c>
      <c r="E50" s="37" t="s">
        <v>459</v>
      </c>
      <c r="F50" s="37" t="s">
        <v>460</v>
      </c>
      <c r="G50" s="37">
        <v>2022</v>
      </c>
      <c r="H50" s="39">
        <v>44376</v>
      </c>
      <c r="I50" s="37"/>
      <c r="J50" s="37"/>
      <c r="K50" s="37" t="s">
        <v>461</v>
      </c>
      <c r="L50" s="37" t="str">
        <f t="shared" si="0"/>
        <v>PostAlerta</v>
      </c>
      <c r="M50" s="37" t="str">
        <f t="shared" si="3"/>
        <v>S/PalabrasClaves</v>
      </c>
      <c r="N50" s="37"/>
      <c r="O50" s="37"/>
      <c r="P50" s="37" t="s">
        <v>455</v>
      </c>
      <c r="Q50" s="37" t="s">
        <v>17</v>
      </c>
      <c r="R50" s="37" t="str">
        <f t="shared" si="1"/>
        <v>2022</v>
      </c>
      <c r="S50" s="37" t="s">
        <v>73</v>
      </c>
      <c r="T50" s="37"/>
      <c r="U50" s="37"/>
      <c r="V50" s="37"/>
      <c r="W50" s="37"/>
      <c r="X50" s="37"/>
      <c r="Y50" s="37" t="str">
        <f t="shared" si="2"/>
        <v/>
      </c>
      <c r="AA50" s="41"/>
    </row>
    <row r="51" spans="1:27" ht="18" hidden="1" customHeight="1" x14ac:dyDescent="0.25">
      <c r="A51" s="33">
        <v>36386655</v>
      </c>
      <c r="B51" s="34" t="s">
        <v>462</v>
      </c>
      <c r="C51" s="33" t="s">
        <v>463</v>
      </c>
      <c r="D51" s="33" t="s">
        <v>464</v>
      </c>
      <c r="E51" s="33" t="s">
        <v>465</v>
      </c>
      <c r="F51" s="33" t="s">
        <v>133</v>
      </c>
      <c r="G51" s="33">
        <v>2022</v>
      </c>
      <c r="H51" s="35">
        <v>44882</v>
      </c>
      <c r="I51" s="33" t="s">
        <v>466</v>
      </c>
      <c r="J51" s="33"/>
      <c r="K51" s="33" t="s">
        <v>467</v>
      </c>
      <c r="L51" s="33" t="str">
        <f t="shared" si="0"/>
        <v>PostAlerta</v>
      </c>
      <c r="M51" s="33" t="str">
        <f t="shared" si="3"/>
        <v>S/PalabrasClaves</v>
      </c>
      <c r="N51" s="33"/>
      <c r="O51" s="33"/>
      <c r="P51" s="33" t="s">
        <v>468</v>
      </c>
      <c r="Q51" s="33" t="s">
        <v>17</v>
      </c>
      <c r="R51" s="33" t="str">
        <f t="shared" si="1"/>
        <v>2022</v>
      </c>
      <c r="S51" s="33" t="s">
        <v>71</v>
      </c>
      <c r="T51" s="33"/>
      <c r="U51" s="33"/>
      <c r="V51" s="33"/>
      <c r="W51" s="33"/>
      <c r="X51" s="33"/>
      <c r="Y51" s="33" t="str">
        <f t="shared" si="2"/>
        <v/>
      </c>
      <c r="AA51" s="12"/>
    </row>
    <row r="52" spans="1:27" ht="18" hidden="1" customHeight="1" x14ac:dyDescent="0.25">
      <c r="A52" s="37">
        <v>36386709</v>
      </c>
      <c r="B52" s="38" t="s">
        <v>469</v>
      </c>
      <c r="C52" s="37" t="s">
        <v>470</v>
      </c>
      <c r="D52" s="37" t="s">
        <v>471</v>
      </c>
      <c r="E52" s="37" t="s">
        <v>472</v>
      </c>
      <c r="F52" s="37" t="s">
        <v>133</v>
      </c>
      <c r="G52" s="37">
        <v>2022</v>
      </c>
      <c r="H52" s="39">
        <v>44882</v>
      </c>
      <c r="I52" s="37" t="s">
        <v>473</v>
      </c>
      <c r="J52" s="37"/>
      <c r="K52" s="37" t="s">
        <v>474</v>
      </c>
      <c r="L52" s="37" t="str">
        <f t="shared" si="0"/>
        <v>PostAlerta</v>
      </c>
      <c r="M52" s="37" t="str">
        <f t="shared" si="3"/>
        <v>S/PalabrasClaves</v>
      </c>
      <c r="N52" s="37"/>
      <c r="O52" s="37"/>
      <c r="P52" s="37" t="s">
        <v>475</v>
      </c>
      <c r="Q52" s="37" t="s">
        <v>17</v>
      </c>
      <c r="R52" s="37" t="str">
        <f t="shared" si="1"/>
        <v>2022</v>
      </c>
      <c r="S52" s="37" t="s">
        <v>71</v>
      </c>
      <c r="T52" s="37"/>
      <c r="U52" s="37"/>
      <c r="V52" s="37"/>
      <c r="W52" s="37"/>
      <c r="X52" s="37"/>
      <c r="Y52" s="37" t="str">
        <f t="shared" si="2"/>
        <v/>
      </c>
      <c r="AA52" s="41"/>
    </row>
    <row r="53" spans="1:27" ht="18" hidden="1" customHeight="1" x14ac:dyDescent="0.25">
      <c r="A53" s="33">
        <v>36386704</v>
      </c>
      <c r="B53" s="34" t="s">
        <v>476</v>
      </c>
      <c r="C53" s="33" t="s">
        <v>477</v>
      </c>
      <c r="D53" s="33" t="s">
        <v>478</v>
      </c>
      <c r="E53" s="33" t="s">
        <v>479</v>
      </c>
      <c r="F53" s="33" t="s">
        <v>133</v>
      </c>
      <c r="G53" s="33">
        <v>2022</v>
      </c>
      <c r="H53" s="35">
        <v>44882</v>
      </c>
      <c r="I53" s="33" t="s">
        <v>480</v>
      </c>
      <c r="J53" s="33"/>
      <c r="K53" s="33" t="s">
        <v>481</v>
      </c>
      <c r="L53" s="33" t="str">
        <f t="shared" si="0"/>
        <v>PostAlerta</v>
      </c>
      <c r="M53" s="33" t="str">
        <f t="shared" si="3"/>
        <v>S/PalabrasClaves</v>
      </c>
      <c r="N53" s="33"/>
      <c r="O53" s="33"/>
      <c r="P53" s="33" t="s">
        <v>475</v>
      </c>
      <c r="Q53" s="33" t="s">
        <v>17</v>
      </c>
      <c r="R53" s="33" t="str">
        <f t="shared" si="1"/>
        <v>2022</v>
      </c>
      <c r="S53" s="33" t="s">
        <v>71</v>
      </c>
      <c r="T53" s="33"/>
      <c r="U53" s="33"/>
      <c r="V53" s="33"/>
      <c r="W53" s="33"/>
      <c r="X53" s="33"/>
      <c r="Y53" s="33" t="str">
        <f t="shared" si="2"/>
        <v/>
      </c>
      <c r="AA53" s="12"/>
    </row>
    <row r="54" spans="1:27" ht="18" hidden="1" customHeight="1" x14ac:dyDescent="0.25">
      <c r="A54" s="37">
        <v>36389142</v>
      </c>
      <c r="B54" s="38" t="s">
        <v>482</v>
      </c>
      <c r="C54" s="37" t="s">
        <v>483</v>
      </c>
      <c r="D54" s="37" t="s">
        <v>484</v>
      </c>
      <c r="E54" s="37" t="s">
        <v>485</v>
      </c>
      <c r="F54" s="37" t="s">
        <v>185</v>
      </c>
      <c r="G54" s="37">
        <v>2022</v>
      </c>
      <c r="H54" s="39">
        <v>44882</v>
      </c>
      <c r="I54" s="37" t="s">
        <v>486</v>
      </c>
      <c r="J54" s="37"/>
      <c r="K54" s="37" t="s">
        <v>487</v>
      </c>
      <c r="L54" s="37" t="str">
        <f t="shared" si="0"/>
        <v>Excluido</v>
      </c>
      <c r="M54" s="37" t="str">
        <f t="shared" si="3"/>
        <v>S/PalabrasClaves</v>
      </c>
      <c r="N54" s="37"/>
      <c r="O54" s="37"/>
      <c r="P54" s="37" t="s">
        <v>488</v>
      </c>
      <c r="Q54" s="37" t="s">
        <v>17</v>
      </c>
      <c r="R54" s="37" t="str">
        <f t="shared" si="1"/>
        <v>2022</v>
      </c>
      <c r="S54" s="37" t="s">
        <v>71</v>
      </c>
      <c r="T54" s="37"/>
      <c r="U54" s="37"/>
      <c r="V54" s="37"/>
      <c r="W54" s="37"/>
      <c r="X54" s="37"/>
      <c r="Y54" s="37" t="str">
        <f t="shared" si="2"/>
        <v/>
      </c>
      <c r="AA54" s="41"/>
    </row>
    <row r="55" spans="1:27" ht="18" hidden="1" customHeight="1" x14ac:dyDescent="0.25">
      <c r="A55" s="33">
        <v>36389137</v>
      </c>
      <c r="B55" s="34" t="s">
        <v>489</v>
      </c>
      <c r="C55" s="33" t="s">
        <v>490</v>
      </c>
      <c r="D55" s="33" t="s">
        <v>491</v>
      </c>
      <c r="E55" s="33" t="s">
        <v>492</v>
      </c>
      <c r="F55" s="33" t="s">
        <v>185</v>
      </c>
      <c r="G55" s="33">
        <v>2022</v>
      </c>
      <c r="H55" s="35">
        <v>44882</v>
      </c>
      <c r="I55" s="33" t="s">
        <v>493</v>
      </c>
      <c r="J55" s="33"/>
      <c r="K55" s="33" t="s">
        <v>494</v>
      </c>
      <c r="L55" s="33" t="str">
        <f t="shared" si="0"/>
        <v>PostAlerta</v>
      </c>
      <c r="M55" s="33" t="str">
        <f t="shared" si="3"/>
        <v>C/PalabrasClaves</v>
      </c>
      <c r="N55" s="33"/>
      <c r="O55" s="33"/>
      <c r="P55" s="33" t="s">
        <v>488</v>
      </c>
      <c r="Q55" s="33" t="s">
        <v>17</v>
      </c>
      <c r="R55" s="33" t="str">
        <f t="shared" si="1"/>
        <v>2022</v>
      </c>
      <c r="S55" s="33" t="s">
        <v>71</v>
      </c>
      <c r="T55" s="33"/>
      <c r="U55" s="33"/>
      <c r="V55" s="33"/>
      <c r="W55" s="33"/>
      <c r="X55" s="33"/>
      <c r="Y55" s="33" t="str">
        <f t="shared" si="2"/>
        <v/>
      </c>
      <c r="AA55" s="12"/>
    </row>
    <row r="56" spans="1:27" ht="18" hidden="1" customHeight="1" x14ac:dyDescent="0.25">
      <c r="A56" s="37">
        <v>36339339</v>
      </c>
      <c r="B56" s="38" t="s">
        <v>495</v>
      </c>
      <c r="C56" s="37" t="s">
        <v>496</v>
      </c>
      <c r="D56" s="37" t="s">
        <v>497</v>
      </c>
      <c r="E56" s="37" t="s">
        <v>498</v>
      </c>
      <c r="F56" s="37" t="s">
        <v>185</v>
      </c>
      <c r="G56" s="37">
        <v>2022</v>
      </c>
      <c r="H56" s="39">
        <v>44872</v>
      </c>
      <c r="I56" s="37" t="s">
        <v>499</v>
      </c>
      <c r="J56" s="37"/>
      <c r="K56" s="37" t="s">
        <v>500</v>
      </c>
      <c r="L56" s="37" t="str">
        <f t="shared" si="0"/>
        <v>PostAlerta</v>
      </c>
      <c r="M56" s="37" t="str">
        <f t="shared" si="3"/>
        <v>S/PalabrasClaves</v>
      </c>
      <c r="N56" s="37"/>
      <c r="O56" s="37"/>
      <c r="P56" s="37" t="s">
        <v>501</v>
      </c>
      <c r="Q56" s="37" t="s">
        <v>17</v>
      </c>
      <c r="R56" s="37" t="str">
        <f t="shared" si="1"/>
        <v>2022</v>
      </c>
      <c r="S56" s="37" t="s">
        <v>71</v>
      </c>
      <c r="T56" s="37"/>
      <c r="U56" s="37"/>
      <c r="V56" s="37"/>
      <c r="W56" s="37"/>
      <c r="X56" s="37"/>
      <c r="Y56" s="37" t="str">
        <f t="shared" si="2"/>
        <v/>
      </c>
      <c r="AA56" s="41"/>
    </row>
    <row r="57" spans="1:27" ht="18" hidden="1" customHeight="1" x14ac:dyDescent="0.25">
      <c r="A57" s="33">
        <v>36339345</v>
      </c>
      <c r="B57" s="34" t="s">
        <v>502</v>
      </c>
      <c r="C57" s="33" t="s">
        <v>503</v>
      </c>
      <c r="D57" s="33" t="s">
        <v>504</v>
      </c>
      <c r="E57" s="33" t="s">
        <v>505</v>
      </c>
      <c r="F57" s="33" t="s">
        <v>185</v>
      </c>
      <c r="G57" s="33">
        <v>2022</v>
      </c>
      <c r="H57" s="35">
        <v>44872</v>
      </c>
      <c r="I57" s="33" t="s">
        <v>506</v>
      </c>
      <c r="J57" s="33"/>
      <c r="K57" s="33" t="s">
        <v>507</v>
      </c>
      <c r="L57" s="33" t="str">
        <f t="shared" si="0"/>
        <v>PostAlerta</v>
      </c>
      <c r="M57" s="33" t="str">
        <f t="shared" si="3"/>
        <v>S/PalabrasClaves</v>
      </c>
      <c r="N57" s="33"/>
      <c r="O57" s="33"/>
      <c r="P57" s="33" t="s">
        <v>508</v>
      </c>
      <c r="Q57" s="33" t="s">
        <v>17</v>
      </c>
      <c r="R57" s="33" t="str">
        <f t="shared" si="1"/>
        <v>2022</v>
      </c>
      <c r="S57" s="33" t="s">
        <v>71</v>
      </c>
      <c r="T57" s="33"/>
      <c r="U57" s="33"/>
      <c r="V57" s="33"/>
      <c r="W57" s="33"/>
      <c r="X57" s="33"/>
      <c r="Y57" s="33" t="str">
        <f t="shared" si="2"/>
        <v/>
      </c>
      <c r="AA57" s="12"/>
    </row>
    <row r="58" spans="1:27" ht="18" hidden="1" customHeight="1" x14ac:dyDescent="0.25">
      <c r="A58" s="37">
        <v>36338103</v>
      </c>
      <c r="B58" s="38" t="s">
        <v>509</v>
      </c>
      <c r="C58" s="37" t="s">
        <v>510</v>
      </c>
      <c r="D58" s="37" t="s">
        <v>511</v>
      </c>
      <c r="E58" s="37" t="s">
        <v>394</v>
      </c>
      <c r="F58" s="37" t="s">
        <v>133</v>
      </c>
      <c r="G58" s="37">
        <v>2022</v>
      </c>
      <c r="H58" s="39">
        <v>44872</v>
      </c>
      <c r="I58" s="37" t="s">
        <v>512</v>
      </c>
      <c r="J58" s="37"/>
      <c r="K58" s="37" t="s">
        <v>513</v>
      </c>
      <c r="L58" s="37" t="str">
        <f t="shared" si="0"/>
        <v>PostAlerta</v>
      </c>
      <c r="M58" s="37" t="str">
        <f t="shared" si="3"/>
        <v>S/PalabrasClaves</v>
      </c>
      <c r="N58" s="37"/>
      <c r="O58" s="37"/>
      <c r="P58" s="37" t="s">
        <v>508</v>
      </c>
      <c r="Q58" s="37" t="s">
        <v>17</v>
      </c>
      <c r="R58" s="37" t="str">
        <f t="shared" si="1"/>
        <v>2022</v>
      </c>
      <c r="S58" s="37" t="s">
        <v>71</v>
      </c>
      <c r="T58" s="37"/>
      <c r="U58" s="37"/>
      <c r="V58" s="37"/>
      <c r="W58" s="37"/>
      <c r="X58" s="37"/>
      <c r="Y58" s="37" t="str">
        <f t="shared" si="2"/>
        <v/>
      </c>
      <c r="AA58" s="41"/>
    </row>
    <row r="59" spans="1:27" ht="18" hidden="1" customHeight="1" x14ac:dyDescent="0.25">
      <c r="A59" s="33">
        <v>36329847</v>
      </c>
      <c r="B59" s="34" t="s">
        <v>514</v>
      </c>
      <c r="C59" s="33" t="s">
        <v>515</v>
      </c>
      <c r="D59" s="33" t="s">
        <v>516</v>
      </c>
      <c r="E59" s="33" t="s">
        <v>517</v>
      </c>
      <c r="F59" s="33" t="s">
        <v>133</v>
      </c>
      <c r="G59" s="33">
        <v>2022</v>
      </c>
      <c r="H59" s="35">
        <v>44869</v>
      </c>
      <c r="I59" s="33" t="s">
        <v>518</v>
      </c>
      <c r="J59" s="33"/>
      <c r="K59" s="33" t="s">
        <v>519</v>
      </c>
      <c r="L59" s="33" t="str">
        <f t="shared" si="0"/>
        <v>PostAlerta</v>
      </c>
      <c r="M59" s="33" t="str">
        <f t="shared" si="3"/>
        <v>S/PalabrasClaves</v>
      </c>
      <c r="N59" s="33"/>
      <c r="O59" s="33"/>
      <c r="P59" s="33" t="s">
        <v>520</v>
      </c>
      <c r="Q59" s="33" t="s">
        <v>17</v>
      </c>
      <c r="R59" s="33" t="str">
        <f t="shared" si="1"/>
        <v>2022</v>
      </c>
      <c r="S59" s="33" t="s">
        <v>71</v>
      </c>
      <c r="T59" s="33"/>
      <c r="U59" s="33"/>
      <c r="V59" s="33"/>
      <c r="W59" s="33"/>
      <c r="X59" s="33"/>
      <c r="Y59" s="33" t="str">
        <f t="shared" si="2"/>
        <v/>
      </c>
      <c r="AA59" s="12"/>
    </row>
    <row r="60" spans="1:27" ht="18" hidden="1" customHeight="1" x14ac:dyDescent="0.25">
      <c r="A60" s="37">
        <v>36310877</v>
      </c>
      <c r="B60" s="38" t="s">
        <v>521</v>
      </c>
      <c r="C60" s="37" t="s">
        <v>522</v>
      </c>
      <c r="D60" s="37" t="s">
        <v>523</v>
      </c>
      <c r="E60" s="37" t="s">
        <v>524</v>
      </c>
      <c r="F60" s="37" t="s">
        <v>185</v>
      </c>
      <c r="G60" s="37">
        <v>2022</v>
      </c>
      <c r="H60" s="39">
        <v>44865</v>
      </c>
      <c r="I60" s="37" t="s">
        <v>525</v>
      </c>
      <c r="J60" s="37"/>
      <c r="K60" s="37" t="s">
        <v>526</v>
      </c>
      <c r="L60" s="37" t="str">
        <f t="shared" si="0"/>
        <v>PostAlerta</v>
      </c>
      <c r="M60" s="37" t="str">
        <f t="shared" si="3"/>
        <v>C/PalabrasClaves</v>
      </c>
      <c r="N60" s="37"/>
      <c r="O60" s="37"/>
      <c r="P60" s="37" t="s">
        <v>527</v>
      </c>
      <c r="Q60" s="37" t="s">
        <v>17</v>
      </c>
      <c r="R60" s="37" t="str">
        <f t="shared" si="1"/>
        <v>2022</v>
      </c>
      <c r="S60" s="37" t="s">
        <v>71</v>
      </c>
      <c r="T60" s="37"/>
      <c r="U60" s="37"/>
      <c r="V60" s="37"/>
      <c r="W60" s="37"/>
      <c r="X60" s="37"/>
      <c r="Y60" s="37" t="str">
        <f t="shared" si="2"/>
        <v/>
      </c>
      <c r="AA60" s="41"/>
    </row>
    <row r="61" spans="1:27" ht="18" hidden="1" customHeight="1" x14ac:dyDescent="0.25">
      <c r="A61" s="33">
        <v>36277127</v>
      </c>
      <c r="B61" s="34" t="s">
        <v>528</v>
      </c>
      <c r="C61" s="33" t="s">
        <v>529</v>
      </c>
      <c r="D61" s="33" t="s">
        <v>530</v>
      </c>
      <c r="E61" s="33" t="s">
        <v>531</v>
      </c>
      <c r="F61" s="33" t="s">
        <v>532</v>
      </c>
      <c r="G61" s="33">
        <v>2022</v>
      </c>
      <c r="H61" s="35">
        <v>44858</v>
      </c>
      <c r="I61" s="33" t="s">
        <v>533</v>
      </c>
      <c r="J61" s="33"/>
      <c r="K61" s="33" t="s">
        <v>534</v>
      </c>
      <c r="L61" s="33" t="str">
        <f t="shared" si="0"/>
        <v>Excluido</v>
      </c>
      <c r="M61" s="33" t="str">
        <f t="shared" si="3"/>
        <v>S/PalabrasClaves</v>
      </c>
      <c r="N61" s="33"/>
      <c r="O61" s="33"/>
      <c r="P61" s="33" t="s">
        <v>535</v>
      </c>
      <c r="Q61" s="33" t="s">
        <v>17</v>
      </c>
      <c r="R61" s="33" t="str">
        <f t="shared" si="1"/>
        <v>2022</v>
      </c>
      <c r="S61" s="33" t="s">
        <v>71</v>
      </c>
      <c r="T61" s="33"/>
      <c r="U61" s="33"/>
      <c r="V61" s="33"/>
      <c r="W61" s="33"/>
      <c r="X61" s="33"/>
      <c r="Y61" s="33" t="str">
        <f t="shared" si="2"/>
        <v/>
      </c>
      <c r="AA61" s="12"/>
    </row>
    <row r="62" spans="1:27" ht="18" hidden="1" customHeight="1" x14ac:dyDescent="0.25">
      <c r="A62" s="37">
        <v>36275026</v>
      </c>
      <c r="B62" s="38" t="s">
        <v>536</v>
      </c>
      <c r="C62" s="37" t="s">
        <v>537</v>
      </c>
      <c r="D62" s="37" t="s">
        <v>538</v>
      </c>
      <c r="E62" s="37" t="s">
        <v>539</v>
      </c>
      <c r="F62" s="37" t="s">
        <v>185</v>
      </c>
      <c r="G62" s="37">
        <v>2022</v>
      </c>
      <c r="H62" s="39">
        <v>44858</v>
      </c>
      <c r="I62" s="37" t="s">
        <v>540</v>
      </c>
      <c r="J62" s="37"/>
      <c r="K62" s="37" t="s">
        <v>541</v>
      </c>
      <c r="L62" s="37" t="str">
        <f t="shared" si="0"/>
        <v>PostAlerta</v>
      </c>
      <c r="M62" s="37" t="str">
        <f t="shared" si="3"/>
        <v>S/PalabrasClaves</v>
      </c>
      <c r="N62" s="37"/>
      <c r="O62" s="37"/>
      <c r="P62" s="37" t="s">
        <v>542</v>
      </c>
      <c r="Q62" s="37" t="s">
        <v>17</v>
      </c>
      <c r="R62" s="37" t="str">
        <f t="shared" si="1"/>
        <v>2022</v>
      </c>
      <c r="S62" s="37" t="s">
        <v>71</v>
      </c>
      <c r="T62" s="37"/>
      <c r="U62" s="37"/>
      <c r="V62" s="37"/>
      <c r="W62" s="37"/>
      <c r="X62" s="37"/>
      <c r="Y62" s="37" t="str">
        <f t="shared" si="2"/>
        <v/>
      </c>
      <c r="AA62" s="41"/>
    </row>
    <row r="63" spans="1:27" ht="18" hidden="1" customHeight="1" x14ac:dyDescent="0.25">
      <c r="A63" s="33">
        <v>36274738</v>
      </c>
      <c r="B63" s="34" t="s">
        <v>543</v>
      </c>
      <c r="C63" s="33" t="s">
        <v>544</v>
      </c>
      <c r="D63" s="33" t="s">
        <v>545</v>
      </c>
      <c r="E63" s="33" t="s">
        <v>546</v>
      </c>
      <c r="F63" s="33" t="s">
        <v>133</v>
      </c>
      <c r="G63" s="33">
        <v>2022</v>
      </c>
      <c r="H63" s="35">
        <v>44858</v>
      </c>
      <c r="I63" s="33" t="s">
        <v>547</v>
      </c>
      <c r="J63" s="33"/>
      <c r="K63" s="33" t="s">
        <v>548</v>
      </c>
      <c r="L63" s="33" t="str">
        <f t="shared" si="0"/>
        <v>PostAlerta</v>
      </c>
      <c r="M63" s="33" t="str">
        <f t="shared" si="3"/>
        <v>S/PalabrasClaves</v>
      </c>
      <c r="N63" s="33"/>
      <c r="O63" s="33"/>
      <c r="P63" s="33" t="s">
        <v>549</v>
      </c>
      <c r="Q63" s="33" t="s">
        <v>17</v>
      </c>
      <c r="R63" s="33" t="str">
        <f t="shared" si="1"/>
        <v>2022</v>
      </c>
      <c r="S63" s="33" t="s">
        <v>71</v>
      </c>
      <c r="T63" s="33"/>
      <c r="U63" s="33"/>
      <c r="V63" s="33"/>
      <c r="W63" s="33"/>
      <c r="X63" s="33"/>
      <c r="Y63" s="33" t="str">
        <f t="shared" si="2"/>
        <v/>
      </c>
      <c r="AA63" s="12"/>
    </row>
    <row r="64" spans="1:27" ht="18" customHeight="1" x14ac:dyDescent="0.25">
      <c r="A64" s="28">
        <v>36274686</v>
      </c>
      <c r="B64" s="28" t="s">
        <v>550</v>
      </c>
      <c r="C64" s="28" t="s">
        <v>551</v>
      </c>
      <c r="D64" s="28" t="s">
        <v>552</v>
      </c>
      <c r="E64" s="28" t="s">
        <v>553</v>
      </c>
      <c r="F64" s="28" t="s">
        <v>133</v>
      </c>
      <c r="G64" s="28">
        <v>2022</v>
      </c>
      <c r="H64" s="29">
        <v>44858</v>
      </c>
      <c r="I64" s="28" t="s">
        <v>554</v>
      </c>
      <c r="J64" s="28"/>
      <c r="K64" s="28" t="s">
        <v>555</v>
      </c>
      <c r="L64" s="28" t="str">
        <f t="shared" si="0"/>
        <v>PostAlerta</v>
      </c>
      <c r="M64" s="28" t="str">
        <f t="shared" si="3"/>
        <v>S/PalabrasClaves</v>
      </c>
      <c r="N64" s="28" t="s">
        <v>12</v>
      </c>
      <c r="O64" s="28" t="s">
        <v>13</v>
      </c>
      <c r="P64" s="28" t="s">
        <v>556</v>
      </c>
      <c r="Q64" s="28" t="s">
        <v>14</v>
      </c>
      <c r="R64" s="28" t="str">
        <f t="shared" si="1"/>
        <v>2022</v>
      </c>
      <c r="S64" s="28" t="s">
        <v>71</v>
      </c>
      <c r="T64" s="28" t="s">
        <v>557</v>
      </c>
      <c r="U64" s="28" t="s">
        <v>110</v>
      </c>
      <c r="V64" s="28" t="s">
        <v>111</v>
      </c>
      <c r="W64" s="28" t="s">
        <v>110</v>
      </c>
      <c r="X64" s="28" t="s">
        <v>558</v>
      </c>
      <c r="Y64" s="28" t="str">
        <f t="shared" si="2"/>
        <v/>
      </c>
      <c r="Z64" s="26"/>
      <c r="AA64" s="32"/>
    </row>
    <row r="65" spans="1:27" ht="18" hidden="1" customHeight="1" x14ac:dyDescent="0.25">
      <c r="A65" s="33">
        <v>36267185</v>
      </c>
      <c r="B65" s="34" t="s">
        <v>559</v>
      </c>
      <c r="C65" s="33" t="s">
        <v>560</v>
      </c>
      <c r="D65" s="33" t="s">
        <v>561</v>
      </c>
      <c r="E65" s="33" t="s">
        <v>562</v>
      </c>
      <c r="F65" s="33" t="s">
        <v>133</v>
      </c>
      <c r="G65" s="33">
        <v>2022</v>
      </c>
      <c r="H65" s="35">
        <v>44855</v>
      </c>
      <c r="I65" s="33" t="s">
        <v>563</v>
      </c>
      <c r="J65" s="33"/>
      <c r="K65" s="33" t="s">
        <v>564</v>
      </c>
      <c r="L65" s="33" t="str">
        <f t="shared" si="0"/>
        <v>PostAlerta</v>
      </c>
      <c r="M65" s="33" t="str">
        <f t="shared" si="3"/>
        <v>S/PalabrasClaves</v>
      </c>
      <c r="N65" s="33"/>
      <c r="O65" s="33"/>
      <c r="P65" s="33" t="s">
        <v>565</v>
      </c>
      <c r="Q65" s="33" t="s">
        <v>17</v>
      </c>
      <c r="R65" s="33" t="str">
        <f t="shared" si="1"/>
        <v>2022</v>
      </c>
      <c r="S65" s="33" t="s">
        <v>71</v>
      </c>
      <c r="T65" s="33"/>
      <c r="U65" s="33"/>
      <c r="V65" s="33"/>
      <c r="W65" s="33"/>
      <c r="X65" s="33"/>
      <c r="Y65" s="33" t="str">
        <f t="shared" si="2"/>
        <v/>
      </c>
      <c r="AA65" s="12"/>
    </row>
    <row r="66" spans="1:27" ht="18" customHeight="1" x14ac:dyDescent="0.25">
      <c r="A66" s="28">
        <v>36204123</v>
      </c>
      <c r="B66" s="28" t="s">
        <v>566</v>
      </c>
      <c r="C66" s="28" t="s">
        <v>567</v>
      </c>
      <c r="D66" s="28" t="s">
        <v>568</v>
      </c>
      <c r="E66" s="28" t="s">
        <v>569</v>
      </c>
      <c r="F66" s="28" t="s">
        <v>570</v>
      </c>
      <c r="G66" s="28">
        <v>2022</v>
      </c>
      <c r="H66" s="29">
        <v>44841</v>
      </c>
      <c r="I66" s="28" t="s">
        <v>571</v>
      </c>
      <c r="J66" s="28"/>
      <c r="K66" s="28" t="s">
        <v>572</v>
      </c>
      <c r="L66" s="28" t="str">
        <f t="shared" ref="L66:L129" si="6">IF(ISNUMBER(VLOOKUP(A66,EXCL,1,FALSE)),"Excluido",IF(ISNUMBER(VLOOKUP(A66,POST,1,FALSE)),"PostAlerta",IF(ISNUMBER(VLOOKUP(A66,PRE,1,FALSE)),"PreAlerta","")))</f>
        <v>PostAlerta</v>
      </c>
      <c r="M66" s="28" t="str">
        <f t="shared" si="3"/>
        <v>S/PalabrasClaves</v>
      </c>
      <c r="N66" s="28" t="s">
        <v>12</v>
      </c>
      <c r="O66" s="28" t="s">
        <v>10</v>
      </c>
      <c r="P66" s="28" t="s">
        <v>573</v>
      </c>
      <c r="Q66" s="28" t="s">
        <v>14</v>
      </c>
      <c r="R66" s="28" t="str">
        <f t="shared" si="1"/>
        <v>2022</v>
      </c>
      <c r="S66" s="28" t="s">
        <v>69</v>
      </c>
      <c r="T66" s="28" t="s">
        <v>574</v>
      </c>
      <c r="U66" s="28" t="s">
        <v>110</v>
      </c>
      <c r="V66" s="28" t="s">
        <v>111</v>
      </c>
      <c r="W66" s="28" t="s">
        <v>110</v>
      </c>
      <c r="X66" s="28" t="s">
        <v>575</v>
      </c>
      <c r="Y66" s="28" t="str">
        <f t="shared" si="2"/>
        <v/>
      </c>
      <c r="Z66" s="26"/>
      <c r="AA66" s="32"/>
    </row>
    <row r="67" spans="1:27" ht="18" hidden="1" customHeight="1" x14ac:dyDescent="0.25">
      <c r="A67" s="33">
        <v>36225368</v>
      </c>
      <c r="B67" s="34" t="s">
        <v>576</v>
      </c>
      <c r="C67" s="33" t="s">
        <v>577</v>
      </c>
      <c r="D67" s="33" t="s">
        <v>578</v>
      </c>
      <c r="E67" s="33" t="s">
        <v>579</v>
      </c>
      <c r="F67" s="33" t="s">
        <v>133</v>
      </c>
      <c r="G67" s="33">
        <v>2022</v>
      </c>
      <c r="H67" s="35">
        <v>44847</v>
      </c>
      <c r="I67" s="33" t="s">
        <v>580</v>
      </c>
      <c r="J67" s="33"/>
      <c r="K67" s="33" t="s">
        <v>581</v>
      </c>
      <c r="L67" s="33" t="str">
        <f t="shared" si="6"/>
        <v>PostAlerta</v>
      </c>
      <c r="M67" s="33" t="str">
        <f t="shared" si="3"/>
        <v>S/PalabrasClaves</v>
      </c>
      <c r="N67" s="33"/>
      <c r="O67" s="33"/>
      <c r="P67" s="33" t="s">
        <v>582</v>
      </c>
      <c r="Q67" s="33" t="s">
        <v>17</v>
      </c>
      <c r="R67" s="33" t="str">
        <f t="shared" si="1"/>
        <v>2022</v>
      </c>
      <c r="S67" s="33" t="s">
        <v>69</v>
      </c>
      <c r="T67" s="33"/>
      <c r="U67" s="33"/>
      <c r="V67" s="33"/>
      <c r="W67" s="33"/>
      <c r="X67" s="33"/>
      <c r="Y67" s="33" t="str">
        <f t="shared" si="2"/>
        <v/>
      </c>
      <c r="AA67" s="12"/>
    </row>
    <row r="68" spans="1:27" ht="18" hidden="1" customHeight="1" x14ac:dyDescent="0.25">
      <c r="A68" s="37">
        <v>36245565</v>
      </c>
      <c r="B68" s="38" t="s">
        <v>583</v>
      </c>
      <c r="C68" s="37" t="s">
        <v>584</v>
      </c>
      <c r="D68" s="37" t="s">
        <v>585</v>
      </c>
      <c r="E68" s="37" t="s">
        <v>586</v>
      </c>
      <c r="F68" s="37" t="s">
        <v>587</v>
      </c>
      <c r="G68" s="37">
        <v>2022</v>
      </c>
      <c r="H68" s="39">
        <v>44851</v>
      </c>
      <c r="I68" s="37" t="s">
        <v>588</v>
      </c>
      <c r="J68" s="37"/>
      <c r="K68" s="37" t="s">
        <v>589</v>
      </c>
      <c r="L68" s="37" t="str">
        <f t="shared" si="6"/>
        <v>PostAlerta</v>
      </c>
      <c r="M68" s="37" t="str">
        <f t="shared" ref="M68:M131" si="7">IF(ISNUMBER(A68),(IF(ISNUMBER(VLOOKUP(A68,KEYWORDS,1,FALSE)),"C/PalabrasClaves","S/PalabrasClaves")),"")</f>
        <v>S/PalabrasClaves</v>
      </c>
      <c r="N68" s="37"/>
      <c r="O68" s="37"/>
      <c r="P68" s="37" t="s">
        <v>590</v>
      </c>
      <c r="Q68" s="40" t="s">
        <v>17</v>
      </c>
      <c r="R68" s="37" t="str">
        <f t="shared" si="1"/>
        <v>2022</v>
      </c>
      <c r="S68" s="37" t="s">
        <v>69</v>
      </c>
      <c r="T68" s="37"/>
      <c r="U68" s="37"/>
      <c r="V68" s="37"/>
      <c r="W68" s="37"/>
      <c r="X68" s="37"/>
      <c r="Y68" s="37" t="str">
        <f t="shared" si="2"/>
        <v/>
      </c>
      <c r="AA68" s="41"/>
    </row>
    <row r="69" spans="1:27" ht="18" hidden="1" customHeight="1" x14ac:dyDescent="0.25">
      <c r="A69" s="33">
        <v>36211338</v>
      </c>
      <c r="B69" s="34" t="s">
        <v>591</v>
      </c>
      <c r="C69" s="33" t="s">
        <v>592</v>
      </c>
      <c r="D69" s="33" t="s">
        <v>593</v>
      </c>
      <c r="E69" s="33" t="s">
        <v>594</v>
      </c>
      <c r="F69" s="33" t="s">
        <v>141</v>
      </c>
      <c r="G69" s="33">
        <v>2022</v>
      </c>
      <c r="H69" s="35">
        <v>44844</v>
      </c>
      <c r="I69" s="33" t="s">
        <v>595</v>
      </c>
      <c r="J69" s="33"/>
      <c r="K69" s="33" t="s">
        <v>596</v>
      </c>
      <c r="L69" s="33" t="str">
        <f t="shared" si="6"/>
        <v>PostAlerta</v>
      </c>
      <c r="M69" s="33" t="str">
        <f t="shared" si="7"/>
        <v>S/PalabrasClaves</v>
      </c>
      <c r="N69" s="33"/>
      <c r="O69" s="33"/>
      <c r="P69" s="33" t="s">
        <v>597</v>
      </c>
      <c r="Q69" s="33" t="s">
        <v>17</v>
      </c>
      <c r="R69" s="33" t="str">
        <f t="shared" si="1"/>
        <v>2022</v>
      </c>
      <c r="S69" s="33" t="s">
        <v>69</v>
      </c>
      <c r="T69" s="33"/>
      <c r="U69" s="33"/>
      <c r="V69" s="33"/>
      <c r="W69" s="33"/>
      <c r="X69" s="33"/>
      <c r="Y69" s="33" t="str">
        <f t="shared" si="2"/>
        <v/>
      </c>
      <c r="AA69" s="12"/>
    </row>
    <row r="70" spans="1:27" ht="18" hidden="1" customHeight="1" x14ac:dyDescent="0.25">
      <c r="A70" s="37">
        <v>36212487</v>
      </c>
      <c r="B70" s="38" t="s">
        <v>598</v>
      </c>
      <c r="C70" s="37" t="s">
        <v>599</v>
      </c>
      <c r="D70" s="37" t="s">
        <v>600</v>
      </c>
      <c r="E70" s="37" t="s">
        <v>286</v>
      </c>
      <c r="F70" s="37" t="s">
        <v>601</v>
      </c>
      <c r="G70" s="37">
        <v>2022</v>
      </c>
      <c r="H70" s="39">
        <v>44844</v>
      </c>
      <c r="I70" s="37" t="s">
        <v>602</v>
      </c>
      <c r="J70" s="37"/>
      <c r="K70" s="37" t="s">
        <v>603</v>
      </c>
      <c r="L70" s="37" t="str">
        <f t="shared" si="6"/>
        <v>PostAlerta</v>
      </c>
      <c r="M70" s="37" t="str">
        <f t="shared" si="7"/>
        <v>C/PalabrasClaves</v>
      </c>
      <c r="N70" s="37"/>
      <c r="O70" s="37"/>
      <c r="P70" s="37" t="s">
        <v>604</v>
      </c>
      <c r="Q70" s="37" t="s">
        <v>17</v>
      </c>
      <c r="R70" s="37" t="str">
        <f t="shared" si="1"/>
        <v>2022</v>
      </c>
      <c r="S70" s="37" t="s">
        <v>69</v>
      </c>
      <c r="T70" s="37"/>
      <c r="U70" s="37"/>
      <c r="V70" s="37"/>
      <c r="W70" s="37"/>
      <c r="X70" s="37"/>
      <c r="Y70" s="37" t="str">
        <f t="shared" si="2"/>
        <v/>
      </c>
      <c r="AA70" s="41"/>
    </row>
    <row r="71" spans="1:27" ht="18" hidden="1" customHeight="1" x14ac:dyDescent="0.25">
      <c r="A71" s="33">
        <v>36204629</v>
      </c>
      <c r="B71" s="34" t="s">
        <v>605</v>
      </c>
      <c r="C71" s="33" t="s">
        <v>606</v>
      </c>
      <c r="D71" s="33" t="s">
        <v>607</v>
      </c>
      <c r="E71" s="33" t="s">
        <v>608</v>
      </c>
      <c r="F71" s="33" t="s">
        <v>133</v>
      </c>
      <c r="G71" s="33">
        <v>2022</v>
      </c>
      <c r="H71" s="35">
        <v>44841</v>
      </c>
      <c r="I71" s="33" t="s">
        <v>609</v>
      </c>
      <c r="J71" s="33"/>
      <c r="K71" s="33" t="s">
        <v>610</v>
      </c>
      <c r="L71" s="33" t="str">
        <f t="shared" si="6"/>
        <v>PostAlerta</v>
      </c>
      <c r="M71" s="33" t="str">
        <f t="shared" si="7"/>
        <v>S/PalabrasClaves</v>
      </c>
      <c r="N71" s="33"/>
      <c r="O71" s="33"/>
      <c r="P71" s="33" t="s">
        <v>611</v>
      </c>
      <c r="Q71" s="33" t="s">
        <v>17</v>
      </c>
      <c r="R71" s="33" t="str">
        <f t="shared" si="1"/>
        <v>2022</v>
      </c>
      <c r="S71" s="33" t="s">
        <v>69</v>
      </c>
      <c r="T71" s="33"/>
      <c r="U71" s="33"/>
      <c r="V71" s="33"/>
      <c r="W71" s="33"/>
      <c r="X71" s="33"/>
      <c r="Y71" s="33" t="str">
        <f t="shared" si="2"/>
        <v/>
      </c>
      <c r="AA71" s="12"/>
    </row>
    <row r="72" spans="1:27" ht="18" hidden="1" customHeight="1" x14ac:dyDescent="0.25">
      <c r="A72" s="37">
        <v>36204615</v>
      </c>
      <c r="B72" s="38" t="s">
        <v>612</v>
      </c>
      <c r="C72" s="37" t="s">
        <v>613</v>
      </c>
      <c r="D72" s="37" t="s">
        <v>614</v>
      </c>
      <c r="E72" s="37" t="s">
        <v>615</v>
      </c>
      <c r="F72" s="37" t="s">
        <v>133</v>
      </c>
      <c r="G72" s="37">
        <v>2022</v>
      </c>
      <c r="H72" s="39">
        <v>44841</v>
      </c>
      <c r="I72" s="37" t="s">
        <v>616</v>
      </c>
      <c r="J72" s="37"/>
      <c r="K72" s="37" t="s">
        <v>617</v>
      </c>
      <c r="L72" s="37" t="str">
        <f t="shared" si="6"/>
        <v>Excluido</v>
      </c>
      <c r="M72" s="37" t="str">
        <f t="shared" si="7"/>
        <v>C/PalabrasClaves</v>
      </c>
      <c r="N72" s="37"/>
      <c r="O72" s="37"/>
      <c r="P72" s="37" t="s">
        <v>611</v>
      </c>
      <c r="Q72" s="37" t="s">
        <v>17</v>
      </c>
      <c r="R72" s="37" t="str">
        <f t="shared" si="1"/>
        <v>2022</v>
      </c>
      <c r="S72" s="37" t="s">
        <v>69</v>
      </c>
      <c r="T72" s="37"/>
      <c r="U72" s="37"/>
      <c r="V72" s="37"/>
      <c r="W72" s="37"/>
      <c r="X72" s="37"/>
      <c r="Y72" s="37" t="str">
        <f t="shared" si="2"/>
        <v/>
      </c>
      <c r="AA72" s="41"/>
    </row>
    <row r="73" spans="1:27" ht="18" hidden="1" customHeight="1" x14ac:dyDescent="0.25">
      <c r="A73" s="33">
        <v>36187995</v>
      </c>
      <c r="B73" s="34" t="s">
        <v>618</v>
      </c>
      <c r="C73" s="33" t="s">
        <v>619</v>
      </c>
      <c r="D73" s="33" t="s">
        <v>620</v>
      </c>
      <c r="E73" s="33" t="s">
        <v>621</v>
      </c>
      <c r="F73" s="33" t="s">
        <v>133</v>
      </c>
      <c r="G73" s="33">
        <v>2022</v>
      </c>
      <c r="H73" s="35">
        <v>44837</v>
      </c>
      <c r="I73" s="33" t="s">
        <v>622</v>
      </c>
      <c r="J73" s="33"/>
      <c r="K73" s="33" t="s">
        <v>623</v>
      </c>
      <c r="L73" s="33" t="str">
        <f t="shared" si="6"/>
        <v>PostAlerta</v>
      </c>
      <c r="M73" s="33" t="str">
        <f t="shared" si="7"/>
        <v>S/PalabrasClaves</v>
      </c>
      <c r="N73" s="33"/>
      <c r="O73" s="33"/>
      <c r="P73" s="33" t="s">
        <v>624</v>
      </c>
      <c r="Q73" s="33" t="s">
        <v>17</v>
      </c>
      <c r="R73" s="33" t="str">
        <f t="shared" si="1"/>
        <v>2022</v>
      </c>
      <c r="S73" s="33" t="s">
        <v>69</v>
      </c>
      <c r="T73" s="33"/>
      <c r="U73" s="33"/>
      <c r="V73" s="33"/>
      <c r="W73" s="33"/>
      <c r="X73" s="33"/>
      <c r="Y73" s="33" t="str">
        <f t="shared" si="2"/>
        <v/>
      </c>
      <c r="AA73" s="12"/>
    </row>
    <row r="74" spans="1:27" ht="18" hidden="1" customHeight="1" x14ac:dyDescent="0.25">
      <c r="A74" s="37">
        <v>36187958</v>
      </c>
      <c r="B74" s="38" t="s">
        <v>625</v>
      </c>
      <c r="C74" s="37" t="s">
        <v>626</v>
      </c>
      <c r="D74" s="37" t="s">
        <v>627</v>
      </c>
      <c r="E74" s="37" t="s">
        <v>628</v>
      </c>
      <c r="F74" s="37" t="s">
        <v>133</v>
      </c>
      <c r="G74" s="37">
        <v>2022</v>
      </c>
      <c r="H74" s="39">
        <v>44837</v>
      </c>
      <c r="I74" s="37" t="s">
        <v>629</v>
      </c>
      <c r="J74" s="37"/>
      <c r="K74" s="37" t="s">
        <v>630</v>
      </c>
      <c r="L74" s="37" t="str">
        <f t="shared" si="6"/>
        <v>PostAlerta</v>
      </c>
      <c r="M74" s="37" t="str">
        <f t="shared" si="7"/>
        <v>S/PalabrasClaves</v>
      </c>
      <c r="N74" s="37"/>
      <c r="O74" s="37"/>
      <c r="P74" s="37" t="s">
        <v>631</v>
      </c>
      <c r="Q74" s="37" t="s">
        <v>17</v>
      </c>
      <c r="R74" s="37" t="str">
        <f t="shared" si="1"/>
        <v>2022</v>
      </c>
      <c r="S74" s="37" t="s">
        <v>69</v>
      </c>
      <c r="T74" s="37"/>
      <c r="U74" s="37"/>
      <c r="V74" s="37"/>
      <c r="W74" s="37"/>
      <c r="X74" s="37"/>
      <c r="Y74" s="37" t="str">
        <f t="shared" si="2"/>
        <v/>
      </c>
      <c r="AA74" s="41"/>
    </row>
    <row r="75" spans="1:27" ht="18" hidden="1" customHeight="1" x14ac:dyDescent="0.25">
      <c r="A75" s="33">
        <v>36203568</v>
      </c>
      <c r="B75" s="34" t="s">
        <v>632</v>
      </c>
      <c r="C75" s="33" t="s">
        <v>633</v>
      </c>
      <c r="D75" s="33" t="s">
        <v>634</v>
      </c>
      <c r="E75" s="33" t="s">
        <v>635</v>
      </c>
      <c r="F75" s="33" t="s">
        <v>141</v>
      </c>
      <c r="G75" s="33">
        <v>2022</v>
      </c>
      <c r="H75" s="35">
        <v>44841</v>
      </c>
      <c r="I75" s="33" t="s">
        <v>636</v>
      </c>
      <c r="J75" s="33"/>
      <c r="K75" s="33" t="s">
        <v>637</v>
      </c>
      <c r="L75" s="33" t="str">
        <f t="shared" si="6"/>
        <v>Excluido</v>
      </c>
      <c r="M75" s="33" t="str">
        <f t="shared" si="7"/>
        <v>S/PalabrasClaves</v>
      </c>
      <c r="N75" s="33"/>
      <c r="O75" s="33"/>
      <c r="P75" s="33" t="s">
        <v>638</v>
      </c>
      <c r="Q75" s="33" t="s">
        <v>17</v>
      </c>
      <c r="R75" s="33" t="str">
        <f t="shared" si="1"/>
        <v>2022</v>
      </c>
      <c r="S75" s="33" t="s">
        <v>69</v>
      </c>
      <c r="T75" s="33"/>
      <c r="U75" s="33"/>
      <c r="V75" s="33"/>
      <c r="W75" s="33"/>
      <c r="X75" s="33"/>
      <c r="Y75" s="33" t="str">
        <f t="shared" si="2"/>
        <v/>
      </c>
      <c r="AA75" s="12"/>
    </row>
    <row r="76" spans="1:27" ht="18" hidden="1" customHeight="1" x14ac:dyDescent="0.25">
      <c r="A76" s="37">
        <v>36159472</v>
      </c>
      <c r="B76" s="38" t="s">
        <v>639</v>
      </c>
      <c r="C76" s="37" t="s">
        <v>640</v>
      </c>
      <c r="D76" s="37" t="s">
        <v>641</v>
      </c>
      <c r="E76" s="37" t="s">
        <v>642</v>
      </c>
      <c r="F76" s="37" t="s">
        <v>199</v>
      </c>
      <c r="G76" s="37">
        <v>2022</v>
      </c>
      <c r="H76" s="39">
        <v>44830</v>
      </c>
      <c r="I76" s="37" t="s">
        <v>643</v>
      </c>
      <c r="J76" s="37"/>
      <c r="K76" s="37" t="s">
        <v>644</v>
      </c>
      <c r="L76" s="37" t="str">
        <f t="shared" si="6"/>
        <v>PostAlerta</v>
      </c>
      <c r="M76" s="37" t="str">
        <f t="shared" si="7"/>
        <v>S/PalabrasClaves</v>
      </c>
      <c r="N76" s="37" t="s">
        <v>18</v>
      </c>
      <c r="O76" s="37" t="s">
        <v>10</v>
      </c>
      <c r="P76" s="37" t="s">
        <v>638</v>
      </c>
      <c r="Q76" s="37" t="s">
        <v>14</v>
      </c>
      <c r="R76" s="37" t="str">
        <f t="shared" si="1"/>
        <v>2022</v>
      </c>
      <c r="S76" s="37" t="s">
        <v>69</v>
      </c>
      <c r="T76" s="37"/>
      <c r="U76" s="37"/>
      <c r="V76" s="37"/>
      <c r="W76" s="37"/>
      <c r="X76" s="37"/>
      <c r="Y76" s="37" t="str">
        <f t="shared" si="2"/>
        <v/>
      </c>
      <c r="AA76" s="41"/>
    </row>
    <row r="77" spans="1:27" ht="18" hidden="1" customHeight="1" x14ac:dyDescent="0.25">
      <c r="A77" s="33">
        <v>36157193</v>
      </c>
      <c r="B77" s="34" t="s">
        <v>645</v>
      </c>
      <c r="C77" s="33" t="s">
        <v>646</v>
      </c>
      <c r="D77" s="33" t="s">
        <v>647</v>
      </c>
      <c r="E77" s="33" t="s">
        <v>648</v>
      </c>
      <c r="F77" s="33" t="s">
        <v>207</v>
      </c>
      <c r="G77" s="33">
        <v>2022</v>
      </c>
      <c r="H77" s="35">
        <v>44830</v>
      </c>
      <c r="I77" s="33" t="s">
        <v>649</v>
      </c>
      <c r="J77" s="33"/>
      <c r="K77" s="33" t="s">
        <v>650</v>
      </c>
      <c r="L77" s="33" t="str">
        <f t="shared" si="6"/>
        <v>PostAlerta</v>
      </c>
      <c r="M77" s="33" t="str">
        <f t="shared" si="7"/>
        <v>S/PalabrasClaves</v>
      </c>
      <c r="N77" s="33"/>
      <c r="O77" s="33"/>
      <c r="P77" s="33" t="s">
        <v>638</v>
      </c>
      <c r="Q77" s="33" t="s">
        <v>17</v>
      </c>
      <c r="R77" s="33" t="str">
        <f t="shared" si="1"/>
        <v>2022</v>
      </c>
      <c r="S77" s="33" t="s">
        <v>69</v>
      </c>
      <c r="T77" s="33"/>
      <c r="U77" s="33"/>
      <c r="V77" s="33"/>
      <c r="W77" s="33"/>
      <c r="X77" s="33"/>
      <c r="Y77" s="33" t="str">
        <f t="shared" si="2"/>
        <v/>
      </c>
      <c r="AA77" s="12"/>
    </row>
    <row r="78" spans="1:27" ht="18" hidden="1" customHeight="1" x14ac:dyDescent="0.25">
      <c r="A78" s="37">
        <v>36160211</v>
      </c>
      <c r="B78" s="38" t="s">
        <v>651</v>
      </c>
      <c r="C78" s="37" t="s">
        <v>652</v>
      </c>
      <c r="D78" s="37" t="s">
        <v>653</v>
      </c>
      <c r="E78" s="37" t="s">
        <v>654</v>
      </c>
      <c r="F78" s="37" t="s">
        <v>133</v>
      </c>
      <c r="G78" s="37">
        <v>2022</v>
      </c>
      <c r="H78" s="39">
        <v>44830</v>
      </c>
      <c r="I78" s="37" t="s">
        <v>655</v>
      </c>
      <c r="J78" s="37"/>
      <c r="K78" s="37" t="s">
        <v>656</v>
      </c>
      <c r="L78" s="37" t="str">
        <f t="shared" si="6"/>
        <v>PostAlerta</v>
      </c>
      <c r="M78" s="37" t="str">
        <f t="shared" si="7"/>
        <v>S/PalabrasClaves</v>
      </c>
      <c r="N78" s="37"/>
      <c r="O78" s="37"/>
      <c r="P78" s="37" t="s">
        <v>657</v>
      </c>
      <c r="Q78" s="37" t="s">
        <v>17</v>
      </c>
      <c r="R78" s="37" t="str">
        <f t="shared" si="1"/>
        <v>2022</v>
      </c>
      <c r="S78" s="37" t="s">
        <v>69</v>
      </c>
      <c r="T78" s="37"/>
      <c r="U78" s="37"/>
      <c r="V78" s="37"/>
      <c r="W78" s="37"/>
      <c r="X78" s="37"/>
      <c r="Y78" s="37" t="str">
        <f t="shared" si="2"/>
        <v/>
      </c>
      <c r="AA78" s="41"/>
    </row>
    <row r="79" spans="1:27" ht="18" hidden="1" customHeight="1" x14ac:dyDescent="0.25">
      <c r="A79" s="33">
        <v>36067170</v>
      </c>
      <c r="B79" s="34" t="s">
        <v>658</v>
      </c>
      <c r="C79" s="33" t="s">
        <v>659</v>
      </c>
      <c r="D79" s="33" t="s">
        <v>660</v>
      </c>
      <c r="E79" s="33" t="s">
        <v>661</v>
      </c>
      <c r="F79" s="33" t="s">
        <v>294</v>
      </c>
      <c r="G79" s="33">
        <v>2022</v>
      </c>
      <c r="H79" s="35">
        <v>44810</v>
      </c>
      <c r="I79" s="33" t="s">
        <v>662</v>
      </c>
      <c r="J79" s="33"/>
      <c r="K79" s="33" t="s">
        <v>663</v>
      </c>
      <c r="L79" s="33" t="str">
        <f t="shared" si="6"/>
        <v>PostAlerta</v>
      </c>
      <c r="M79" s="33" t="str">
        <f t="shared" si="7"/>
        <v>S/PalabrasClaves</v>
      </c>
      <c r="N79" s="33"/>
      <c r="O79" s="33"/>
      <c r="P79" s="33" t="s">
        <v>664</v>
      </c>
      <c r="Q79" s="33" t="s">
        <v>17</v>
      </c>
      <c r="R79" s="33" t="str">
        <f t="shared" si="1"/>
        <v>2022</v>
      </c>
      <c r="S79" s="33" t="s">
        <v>69</v>
      </c>
      <c r="T79" s="33"/>
      <c r="U79" s="33"/>
      <c r="V79" s="33"/>
      <c r="W79" s="33"/>
      <c r="X79" s="33"/>
      <c r="Y79" s="33" t="str">
        <f t="shared" si="2"/>
        <v/>
      </c>
      <c r="AA79" s="12"/>
    </row>
    <row r="80" spans="1:27" ht="18" hidden="1" customHeight="1" x14ac:dyDescent="0.25">
      <c r="A80" s="37">
        <v>36133313</v>
      </c>
      <c r="B80" s="38" t="s">
        <v>665</v>
      </c>
      <c r="C80" s="37" t="s">
        <v>666</v>
      </c>
      <c r="D80" s="37" t="s">
        <v>667</v>
      </c>
      <c r="E80" s="37" t="s">
        <v>668</v>
      </c>
      <c r="F80" s="37" t="s">
        <v>149</v>
      </c>
      <c r="G80" s="37">
        <v>2022</v>
      </c>
      <c r="H80" s="39">
        <v>44826</v>
      </c>
      <c r="I80" s="37" t="s">
        <v>669</v>
      </c>
      <c r="J80" s="37"/>
      <c r="K80" s="37" t="s">
        <v>670</v>
      </c>
      <c r="L80" s="37" t="str">
        <f t="shared" si="6"/>
        <v>PostAlerta</v>
      </c>
      <c r="M80" s="37" t="str">
        <f t="shared" si="7"/>
        <v>S/PalabrasClaves</v>
      </c>
      <c r="N80" s="37"/>
      <c r="O80" s="37"/>
      <c r="P80" s="37" t="s">
        <v>671</v>
      </c>
      <c r="Q80" s="37" t="s">
        <v>17</v>
      </c>
      <c r="R80" s="37" t="str">
        <f t="shared" si="1"/>
        <v>2022</v>
      </c>
      <c r="S80" s="37" t="s">
        <v>69</v>
      </c>
      <c r="T80" s="37"/>
      <c r="U80" s="37"/>
      <c r="V80" s="37"/>
      <c r="W80" s="37"/>
      <c r="X80" s="37"/>
      <c r="Y80" s="37" t="str">
        <f t="shared" si="2"/>
        <v/>
      </c>
      <c r="AA80" s="41"/>
    </row>
    <row r="81" spans="1:27" ht="18" hidden="1" customHeight="1" x14ac:dyDescent="0.25">
      <c r="A81" s="33">
        <v>36118024</v>
      </c>
      <c r="B81" s="34" t="s">
        <v>672</v>
      </c>
      <c r="C81" s="33" t="s">
        <v>673</v>
      </c>
      <c r="D81" s="33" t="s">
        <v>674</v>
      </c>
      <c r="E81" s="33" t="s">
        <v>675</v>
      </c>
      <c r="F81" s="33" t="s">
        <v>185</v>
      </c>
      <c r="G81" s="33">
        <v>2022</v>
      </c>
      <c r="H81" s="35">
        <v>44823</v>
      </c>
      <c r="I81" s="33" t="s">
        <v>676</v>
      </c>
      <c r="J81" s="33"/>
      <c r="K81" s="33" t="s">
        <v>677</v>
      </c>
      <c r="L81" s="33" t="str">
        <f t="shared" si="6"/>
        <v>PostAlerta</v>
      </c>
      <c r="M81" s="33" t="str">
        <f t="shared" si="7"/>
        <v>S/PalabrasClaves</v>
      </c>
      <c r="N81" s="33"/>
      <c r="O81" s="33"/>
      <c r="P81" s="33" t="s">
        <v>678</v>
      </c>
      <c r="Q81" s="33" t="s">
        <v>17</v>
      </c>
      <c r="R81" s="33" t="str">
        <f t="shared" si="1"/>
        <v>2022</v>
      </c>
      <c r="S81" s="33" t="s">
        <v>69</v>
      </c>
      <c r="T81" s="33"/>
      <c r="U81" s="33"/>
      <c r="V81" s="33"/>
      <c r="W81" s="33"/>
      <c r="X81" s="33"/>
      <c r="Y81" s="33" t="str">
        <f t="shared" si="2"/>
        <v/>
      </c>
      <c r="AA81" s="12"/>
    </row>
    <row r="82" spans="1:27" ht="18" hidden="1" customHeight="1" x14ac:dyDescent="0.25">
      <c r="A82" s="37">
        <v>36048838</v>
      </c>
      <c r="B82" s="38" t="s">
        <v>679</v>
      </c>
      <c r="C82" s="37" t="s">
        <v>680</v>
      </c>
      <c r="D82" s="37" t="s">
        <v>681</v>
      </c>
      <c r="E82" s="37" t="s">
        <v>682</v>
      </c>
      <c r="F82" s="37" t="s">
        <v>294</v>
      </c>
      <c r="G82" s="37">
        <v>2022</v>
      </c>
      <c r="H82" s="39">
        <v>44805</v>
      </c>
      <c r="I82" s="37" t="s">
        <v>683</v>
      </c>
      <c r="J82" s="37"/>
      <c r="K82" s="37" t="s">
        <v>684</v>
      </c>
      <c r="L82" s="37" t="str">
        <f t="shared" si="6"/>
        <v>PostAlerta</v>
      </c>
      <c r="M82" s="37" t="str">
        <f t="shared" si="7"/>
        <v>S/PalabrasClaves</v>
      </c>
      <c r="N82" s="37"/>
      <c r="O82" s="37"/>
      <c r="P82" s="37" t="s">
        <v>685</v>
      </c>
      <c r="Q82" s="37" t="s">
        <v>17</v>
      </c>
      <c r="R82" s="37" t="str">
        <f t="shared" si="1"/>
        <v>2022</v>
      </c>
      <c r="S82" s="37" t="s">
        <v>69</v>
      </c>
      <c r="T82" s="37"/>
      <c r="U82" s="37"/>
      <c r="V82" s="37"/>
      <c r="W82" s="37"/>
      <c r="X82" s="37"/>
      <c r="Y82" s="37" t="str">
        <f t="shared" si="2"/>
        <v/>
      </c>
      <c r="AA82" s="41"/>
    </row>
    <row r="83" spans="1:27" ht="18" customHeight="1" x14ac:dyDescent="0.25">
      <c r="A83" s="42">
        <v>34727811</v>
      </c>
      <c r="B83" s="42" t="s">
        <v>686</v>
      </c>
      <c r="C83" s="42" t="s">
        <v>687</v>
      </c>
      <c r="D83" s="42" t="s">
        <v>688</v>
      </c>
      <c r="E83" s="42" t="s">
        <v>689</v>
      </c>
      <c r="F83" s="42" t="s">
        <v>690</v>
      </c>
      <c r="G83" s="42">
        <v>2022</v>
      </c>
      <c r="H83" s="43">
        <v>44503</v>
      </c>
      <c r="I83" s="42"/>
      <c r="J83" s="42"/>
      <c r="K83" s="42" t="s">
        <v>691</v>
      </c>
      <c r="L83" s="42" t="str">
        <f t="shared" si="6"/>
        <v>PostAlerta</v>
      </c>
      <c r="M83" s="42" t="str">
        <f t="shared" si="7"/>
        <v>S/PalabrasClaves</v>
      </c>
      <c r="N83" s="42" t="s">
        <v>12</v>
      </c>
      <c r="O83" s="42" t="s">
        <v>10</v>
      </c>
      <c r="P83" s="42" t="s">
        <v>692</v>
      </c>
      <c r="Q83" s="42" t="s">
        <v>14</v>
      </c>
      <c r="R83" s="42" t="str">
        <f t="shared" si="1"/>
        <v>2022</v>
      </c>
      <c r="S83" s="42" t="s">
        <v>69</v>
      </c>
      <c r="T83" s="42" t="s">
        <v>693</v>
      </c>
      <c r="U83" s="42" t="s">
        <v>110</v>
      </c>
      <c r="V83" s="42" t="s">
        <v>111</v>
      </c>
      <c r="W83" s="42" t="s">
        <v>110</v>
      </c>
      <c r="X83" s="42" t="s">
        <v>694</v>
      </c>
      <c r="Y83" s="42" t="str">
        <f t="shared" si="2"/>
        <v/>
      </c>
      <c r="Z83" s="26"/>
      <c r="AA83" s="45"/>
    </row>
    <row r="84" spans="1:27" ht="18" hidden="1" customHeight="1" x14ac:dyDescent="0.25">
      <c r="A84" s="37">
        <v>36118208</v>
      </c>
      <c r="B84" s="38" t="s">
        <v>695</v>
      </c>
      <c r="C84" s="37" t="s">
        <v>696</v>
      </c>
      <c r="D84" s="37" t="s">
        <v>697</v>
      </c>
      <c r="E84" s="37" t="s">
        <v>698</v>
      </c>
      <c r="F84" s="37" t="s">
        <v>133</v>
      </c>
      <c r="G84" s="37">
        <v>2022</v>
      </c>
      <c r="H84" s="39">
        <v>44823</v>
      </c>
      <c r="I84" s="37" t="s">
        <v>699</v>
      </c>
      <c r="J84" s="37"/>
      <c r="K84" s="37" t="s">
        <v>700</v>
      </c>
      <c r="L84" s="37" t="str">
        <f t="shared" si="6"/>
        <v>PostAlerta</v>
      </c>
      <c r="M84" s="37" t="str">
        <f t="shared" si="7"/>
        <v>S/PalabrasClaves</v>
      </c>
      <c r="N84" s="37"/>
      <c r="O84" s="37"/>
      <c r="P84" s="37" t="s">
        <v>701</v>
      </c>
      <c r="Q84" s="37" t="s">
        <v>17</v>
      </c>
      <c r="R84" s="37" t="str">
        <f t="shared" si="1"/>
        <v>2022</v>
      </c>
      <c r="S84" s="37" t="s">
        <v>66</v>
      </c>
      <c r="T84" s="37"/>
      <c r="U84" s="37"/>
      <c r="V84" s="37"/>
      <c r="W84" s="37"/>
      <c r="X84" s="37"/>
      <c r="Y84" s="37" t="str">
        <f t="shared" si="2"/>
        <v/>
      </c>
      <c r="AA84" s="41"/>
    </row>
    <row r="85" spans="1:27" ht="18" customHeight="1" x14ac:dyDescent="0.25">
      <c r="A85" s="42">
        <v>36091586</v>
      </c>
      <c r="B85" s="42" t="s">
        <v>702</v>
      </c>
      <c r="C85" s="42" t="s">
        <v>703</v>
      </c>
      <c r="D85" s="42" t="s">
        <v>704</v>
      </c>
      <c r="E85" s="42" t="s">
        <v>705</v>
      </c>
      <c r="F85" s="42" t="s">
        <v>570</v>
      </c>
      <c r="G85" s="42">
        <v>2022</v>
      </c>
      <c r="H85" s="43">
        <v>44816</v>
      </c>
      <c r="I85" s="42" t="s">
        <v>706</v>
      </c>
      <c r="J85" s="42"/>
      <c r="K85" s="42" t="s">
        <v>707</v>
      </c>
      <c r="L85" s="42" t="str">
        <f t="shared" si="6"/>
        <v>PostAlerta</v>
      </c>
      <c r="M85" s="42" t="str">
        <f t="shared" si="7"/>
        <v>S/PalabrasClaves</v>
      </c>
      <c r="N85" s="42" t="s">
        <v>12</v>
      </c>
      <c r="O85" s="42" t="s">
        <v>10</v>
      </c>
      <c r="P85" s="42" t="s">
        <v>701</v>
      </c>
      <c r="Q85" s="42" t="s">
        <v>14</v>
      </c>
      <c r="R85" s="42" t="str">
        <f t="shared" si="1"/>
        <v>2022</v>
      </c>
      <c r="S85" s="42" t="s">
        <v>66</v>
      </c>
      <c r="T85" s="42" t="s">
        <v>708</v>
      </c>
      <c r="U85" s="42" t="s">
        <v>110</v>
      </c>
      <c r="V85" s="42" t="s">
        <v>111</v>
      </c>
      <c r="W85" s="42" t="s">
        <v>110</v>
      </c>
      <c r="X85" s="42" t="s">
        <v>709</v>
      </c>
      <c r="Y85" s="42" t="str">
        <f t="shared" si="2"/>
        <v/>
      </c>
      <c r="Z85" s="26"/>
      <c r="AA85" s="45"/>
    </row>
    <row r="86" spans="1:27" ht="18" hidden="1" customHeight="1" x14ac:dyDescent="0.25">
      <c r="A86" s="37">
        <v>36093192</v>
      </c>
      <c r="B86" s="38" t="s">
        <v>710</v>
      </c>
      <c r="C86" s="37" t="s">
        <v>711</v>
      </c>
      <c r="D86" s="37" t="s">
        <v>712</v>
      </c>
      <c r="E86" s="37" t="s">
        <v>713</v>
      </c>
      <c r="F86" s="37" t="s">
        <v>185</v>
      </c>
      <c r="G86" s="37">
        <v>2022</v>
      </c>
      <c r="H86" s="39">
        <v>44816</v>
      </c>
      <c r="I86" s="37" t="s">
        <v>714</v>
      </c>
      <c r="J86" s="37"/>
      <c r="K86" s="37" t="s">
        <v>715</v>
      </c>
      <c r="L86" s="37" t="str">
        <f t="shared" si="6"/>
        <v>PostAlerta</v>
      </c>
      <c r="M86" s="37" t="str">
        <f t="shared" si="7"/>
        <v>S/PalabrasClaves</v>
      </c>
      <c r="N86" s="37"/>
      <c r="O86" s="37"/>
      <c r="P86" s="37" t="s">
        <v>716</v>
      </c>
      <c r="Q86" s="37" t="s">
        <v>17</v>
      </c>
      <c r="R86" s="37" t="str">
        <f t="shared" si="1"/>
        <v>2022</v>
      </c>
      <c r="S86" s="37" t="s">
        <v>66</v>
      </c>
      <c r="T86" s="37"/>
      <c r="U86" s="37"/>
      <c r="V86" s="37"/>
      <c r="W86" s="37"/>
      <c r="X86" s="37"/>
      <c r="Y86" s="37" t="str">
        <f t="shared" si="2"/>
        <v/>
      </c>
      <c r="AA86" s="41"/>
    </row>
    <row r="87" spans="1:27" ht="18" hidden="1" customHeight="1" x14ac:dyDescent="0.25">
      <c r="A87" s="33">
        <v>36090116</v>
      </c>
      <c r="B87" s="34" t="s">
        <v>717</v>
      </c>
      <c r="C87" s="33" t="s">
        <v>718</v>
      </c>
      <c r="D87" s="33" t="s">
        <v>719</v>
      </c>
      <c r="E87" s="33" t="s">
        <v>720</v>
      </c>
      <c r="F87" s="33" t="s">
        <v>133</v>
      </c>
      <c r="G87" s="33">
        <v>2022</v>
      </c>
      <c r="H87" s="35">
        <v>44816</v>
      </c>
      <c r="I87" s="33" t="s">
        <v>721</v>
      </c>
      <c r="J87" s="33"/>
      <c r="K87" s="33" t="s">
        <v>722</v>
      </c>
      <c r="L87" s="33" t="str">
        <f t="shared" si="6"/>
        <v>PostAlerta</v>
      </c>
      <c r="M87" s="33" t="str">
        <f t="shared" si="7"/>
        <v>S/PalabrasClaves</v>
      </c>
      <c r="N87" s="33"/>
      <c r="O87" s="33"/>
      <c r="P87" s="33" t="s">
        <v>723</v>
      </c>
      <c r="Q87" s="33" t="s">
        <v>17</v>
      </c>
      <c r="R87" s="33" t="str">
        <f t="shared" si="1"/>
        <v>2022</v>
      </c>
      <c r="S87" s="33" t="s">
        <v>66</v>
      </c>
      <c r="T87" s="33"/>
      <c r="U87" s="33"/>
      <c r="V87" s="33"/>
      <c r="W87" s="33"/>
      <c r="X87" s="33"/>
      <c r="Y87" s="33" t="str">
        <f t="shared" si="2"/>
        <v/>
      </c>
      <c r="AA87" s="12"/>
    </row>
    <row r="88" spans="1:27" ht="18" hidden="1" customHeight="1" x14ac:dyDescent="0.25">
      <c r="A88" s="37">
        <v>36090066</v>
      </c>
      <c r="B88" s="38" t="s">
        <v>724</v>
      </c>
      <c r="C88" s="37" t="s">
        <v>725</v>
      </c>
      <c r="D88" s="37" t="s">
        <v>726</v>
      </c>
      <c r="E88" s="37" t="s">
        <v>727</v>
      </c>
      <c r="F88" s="37" t="s">
        <v>133</v>
      </c>
      <c r="G88" s="37">
        <v>2022</v>
      </c>
      <c r="H88" s="39">
        <v>44816</v>
      </c>
      <c r="I88" s="37" t="s">
        <v>728</v>
      </c>
      <c r="J88" s="37"/>
      <c r="K88" s="37" t="s">
        <v>729</v>
      </c>
      <c r="L88" s="37" t="str">
        <f t="shared" si="6"/>
        <v>PostAlerta</v>
      </c>
      <c r="M88" s="37" t="str">
        <f t="shared" si="7"/>
        <v>S/PalabrasClaves</v>
      </c>
      <c r="N88" s="37"/>
      <c r="O88" s="37"/>
      <c r="P88" s="37" t="s">
        <v>723</v>
      </c>
      <c r="Q88" s="37" t="s">
        <v>17</v>
      </c>
      <c r="R88" s="37" t="str">
        <f t="shared" si="1"/>
        <v>2022</v>
      </c>
      <c r="S88" s="37" t="s">
        <v>66</v>
      </c>
      <c r="T88" s="37"/>
      <c r="U88" s="37"/>
      <c r="V88" s="37"/>
      <c r="W88" s="37"/>
      <c r="X88" s="37"/>
      <c r="Y88" s="37" t="str">
        <f t="shared" si="2"/>
        <v/>
      </c>
      <c r="AA88" s="41"/>
    </row>
    <row r="89" spans="1:27" ht="18" hidden="1" customHeight="1" x14ac:dyDescent="0.25">
      <c r="A89" s="33">
        <v>36046765</v>
      </c>
      <c r="B89" s="34" t="s">
        <v>730</v>
      </c>
      <c r="C89" s="33" t="s">
        <v>731</v>
      </c>
      <c r="D89" s="33" t="s">
        <v>732</v>
      </c>
      <c r="E89" s="33" t="s">
        <v>733</v>
      </c>
      <c r="F89" s="33" t="s">
        <v>734</v>
      </c>
      <c r="G89" s="33">
        <v>2022</v>
      </c>
      <c r="H89" s="35">
        <v>44805</v>
      </c>
      <c r="I89" s="33" t="s">
        <v>735</v>
      </c>
      <c r="J89" s="33"/>
      <c r="K89" s="33" t="s">
        <v>736</v>
      </c>
      <c r="L89" s="33" t="str">
        <f t="shared" si="6"/>
        <v>PostAlerta</v>
      </c>
      <c r="M89" s="33" t="str">
        <f t="shared" si="7"/>
        <v>C/PalabrasClaves</v>
      </c>
      <c r="N89" s="33"/>
      <c r="O89" s="33"/>
      <c r="P89" s="33" t="s">
        <v>723</v>
      </c>
      <c r="Q89" s="33" t="s">
        <v>17</v>
      </c>
      <c r="R89" s="33" t="str">
        <f t="shared" si="1"/>
        <v>2022</v>
      </c>
      <c r="S89" s="33" t="s">
        <v>66</v>
      </c>
      <c r="T89" s="33"/>
      <c r="U89" s="33"/>
      <c r="V89" s="33"/>
      <c r="W89" s="33"/>
      <c r="X89" s="33"/>
      <c r="Y89" s="33" t="str">
        <f t="shared" si="2"/>
        <v/>
      </c>
      <c r="AA89" s="12"/>
    </row>
    <row r="90" spans="1:27" ht="18" hidden="1" customHeight="1" x14ac:dyDescent="0.25">
      <c r="A90" s="37">
        <v>36093202</v>
      </c>
      <c r="B90" s="38" t="s">
        <v>737</v>
      </c>
      <c r="C90" s="37" t="s">
        <v>738</v>
      </c>
      <c r="D90" s="37" t="s">
        <v>739</v>
      </c>
      <c r="E90" s="37" t="s">
        <v>740</v>
      </c>
      <c r="F90" s="37" t="s">
        <v>185</v>
      </c>
      <c r="G90" s="37">
        <v>2022</v>
      </c>
      <c r="H90" s="39">
        <v>44816</v>
      </c>
      <c r="I90" s="37" t="s">
        <v>741</v>
      </c>
      <c r="J90" s="37"/>
      <c r="K90" s="37" t="s">
        <v>742</v>
      </c>
      <c r="L90" s="37" t="str">
        <f t="shared" si="6"/>
        <v>Excluido</v>
      </c>
      <c r="M90" s="37" t="str">
        <f t="shared" si="7"/>
        <v>S/PalabrasClaves</v>
      </c>
      <c r="N90" s="37"/>
      <c r="O90" s="37"/>
      <c r="P90" s="37" t="s">
        <v>743</v>
      </c>
      <c r="Q90" s="37" t="s">
        <v>17</v>
      </c>
      <c r="R90" s="37" t="str">
        <f t="shared" si="1"/>
        <v>2022</v>
      </c>
      <c r="S90" s="37" t="s">
        <v>66</v>
      </c>
      <c r="T90" s="37"/>
      <c r="U90" s="37"/>
      <c r="V90" s="37"/>
      <c r="W90" s="37"/>
      <c r="X90" s="37"/>
      <c r="Y90" s="37" t="str">
        <f t="shared" si="2"/>
        <v/>
      </c>
      <c r="AA90" s="41"/>
    </row>
    <row r="91" spans="1:27" ht="18" hidden="1" customHeight="1" x14ac:dyDescent="0.25">
      <c r="A91" s="33">
        <v>36093113</v>
      </c>
      <c r="B91" s="34" t="s">
        <v>744</v>
      </c>
      <c r="C91" s="33" t="s">
        <v>745</v>
      </c>
      <c r="D91" s="33" t="s">
        <v>746</v>
      </c>
      <c r="E91" s="33" t="s">
        <v>747</v>
      </c>
      <c r="F91" s="33" t="s">
        <v>149</v>
      </c>
      <c r="G91" s="33">
        <v>2022</v>
      </c>
      <c r="H91" s="35">
        <v>44816</v>
      </c>
      <c r="I91" s="33" t="s">
        <v>748</v>
      </c>
      <c r="J91" s="33"/>
      <c r="K91" s="33" t="s">
        <v>749</v>
      </c>
      <c r="L91" s="33" t="str">
        <f t="shared" si="6"/>
        <v>PostAlerta</v>
      </c>
      <c r="M91" s="33" t="str">
        <f t="shared" si="7"/>
        <v>S/PalabrasClaves</v>
      </c>
      <c r="N91" s="33"/>
      <c r="O91" s="33"/>
      <c r="P91" s="33" t="s">
        <v>743</v>
      </c>
      <c r="Q91" s="33" t="s">
        <v>17</v>
      </c>
      <c r="R91" s="33" t="str">
        <f t="shared" si="1"/>
        <v>2022</v>
      </c>
      <c r="S91" s="33" t="s">
        <v>66</v>
      </c>
      <c r="T91" s="33"/>
      <c r="U91" s="33"/>
      <c r="V91" s="33"/>
      <c r="W91" s="33"/>
      <c r="X91" s="33"/>
      <c r="Y91" s="33" t="str">
        <f t="shared" si="2"/>
        <v/>
      </c>
      <c r="AA91" s="12"/>
    </row>
    <row r="92" spans="1:27" ht="18" hidden="1" customHeight="1" x14ac:dyDescent="0.25">
      <c r="A92" s="37">
        <v>36090083</v>
      </c>
      <c r="B92" s="38" t="s">
        <v>750</v>
      </c>
      <c r="C92" s="37" t="s">
        <v>751</v>
      </c>
      <c r="D92" s="37" t="s">
        <v>752</v>
      </c>
      <c r="E92" s="37" t="s">
        <v>472</v>
      </c>
      <c r="F92" s="37" t="s">
        <v>133</v>
      </c>
      <c r="G92" s="37">
        <v>2022</v>
      </c>
      <c r="H92" s="39">
        <v>44816</v>
      </c>
      <c r="I92" s="37" t="s">
        <v>753</v>
      </c>
      <c r="J92" s="37"/>
      <c r="K92" s="37" t="s">
        <v>754</v>
      </c>
      <c r="L92" s="37" t="str">
        <f t="shared" si="6"/>
        <v>PostAlerta</v>
      </c>
      <c r="M92" s="37" t="str">
        <f t="shared" si="7"/>
        <v>S/PalabrasClaves</v>
      </c>
      <c r="N92" s="37"/>
      <c r="O92" s="37"/>
      <c r="P92" s="37" t="s">
        <v>743</v>
      </c>
      <c r="Q92" s="37" t="s">
        <v>17</v>
      </c>
      <c r="R92" s="37" t="str">
        <f t="shared" si="1"/>
        <v>2022</v>
      </c>
      <c r="S92" s="37" t="s">
        <v>66</v>
      </c>
      <c r="T92" s="37"/>
      <c r="U92" s="37"/>
      <c r="V92" s="37"/>
      <c r="W92" s="37"/>
      <c r="X92" s="37"/>
      <c r="Y92" s="37" t="str">
        <f t="shared" si="2"/>
        <v/>
      </c>
      <c r="AA92" s="41"/>
    </row>
    <row r="93" spans="1:27" ht="18" hidden="1" customHeight="1" x14ac:dyDescent="0.25">
      <c r="A93" s="33">
        <v>36071958</v>
      </c>
      <c r="B93" s="34" t="s">
        <v>755</v>
      </c>
      <c r="C93" s="33" t="s">
        <v>756</v>
      </c>
      <c r="D93" s="33" t="s">
        <v>757</v>
      </c>
      <c r="E93" s="33" t="s">
        <v>758</v>
      </c>
      <c r="F93" s="33" t="s">
        <v>133</v>
      </c>
      <c r="G93" s="33">
        <v>2022</v>
      </c>
      <c r="H93" s="35">
        <v>44812</v>
      </c>
      <c r="I93" s="33" t="s">
        <v>759</v>
      </c>
      <c r="J93" s="33"/>
      <c r="K93" s="33" t="s">
        <v>760</v>
      </c>
      <c r="L93" s="33" t="str">
        <f t="shared" si="6"/>
        <v>PostAlerta</v>
      </c>
      <c r="M93" s="33" t="str">
        <f t="shared" si="7"/>
        <v>S/PalabrasClaves</v>
      </c>
      <c r="N93" s="33"/>
      <c r="O93" s="33"/>
      <c r="P93" s="33" t="s">
        <v>761</v>
      </c>
      <c r="Q93" s="33" t="s">
        <v>17</v>
      </c>
      <c r="R93" s="33" t="str">
        <f t="shared" si="1"/>
        <v>2022</v>
      </c>
      <c r="S93" s="33" t="s">
        <v>66</v>
      </c>
      <c r="T93" s="33"/>
      <c r="U93" s="33"/>
      <c r="V93" s="33"/>
      <c r="W93" s="33"/>
      <c r="X93" s="33"/>
      <c r="Y93" s="33" t="str">
        <f t="shared" si="2"/>
        <v/>
      </c>
      <c r="AA93" s="12"/>
    </row>
    <row r="94" spans="1:27" ht="18" hidden="1" customHeight="1" x14ac:dyDescent="0.25">
      <c r="A94" s="37">
        <v>36061858</v>
      </c>
      <c r="B94" s="38" t="s">
        <v>762</v>
      </c>
      <c r="C94" s="37" t="s">
        <v>763</v>
      </c>
      <c r="D94" s="37" t="s">
        <v>764</v>
      </c>
      <c r="E94" s="37" t="s">
        <v>765</v>
      </c>
      <c r="F94" s="37" t="s">
        <v>185</v>
      </c>
      <c r="G94" s="37">
        <v>2022</v>
      </c>
      <c r="H94" s="39">
        <v>44809</v>
      </c>
      <c r="I94" s="37" t="s">
        <v>766</v>
      </c>
      <c r="J94" s="37"/>
      <c r="K94" s="37" t="s">
        <v>767</v>
      </c>
      <c r="L94" s="37" t="str">
        <f t="shared" si="6"/>
        <v>PostAlerta</v>
      </c>
      <c r="M94" s="37" t="str">
        <f t="shared" si="7"/>
        <v>S/PalabrasClaves</v>
      </c>
      <c r="N94" s="37"/>
      <c r="O94" s="37"/>
      <c r="P94" s="37" t="s">
        <v>768</v>
      </c>
      <c r="Q94" s="37" t="s">
        <v>17</v>
      </c>
      <c r="R94" s="37" t="str">
        <f t="shared" si="1"/>
        <v>2022</v>
      </c>
      <c r="S94" s="37" t="s">
        <v>66</v>
      </c>
      <c r="T94" s="37"/>
      <c r="U94" s="37"/>
      <c r="V94" s="37"/>
      <c r="W94" s="37"/>
      <c r="X94" s="37"/>
      <c r="Y94" s="37" t="str">
        <f t="shared" si="2"/>
        <v/>
      </c>
      <c r="AA94" s="41"/>
    </row>
    <row r="95" spans="1:27" ht="18" hidden="1" customHeight="1" x14ac:dyDescent="0.25">
      <c r="A95" s="33">
        <v>36051771</v>
      </c>
      <c r="B95" s="34" t="s">
        <v>769</v>
      </c>
      <c r="C95" s="33" t="s">
        <v>770</v>
      </c>
      <c r="D95" s="33" t="s">
        <v>771</v>
      </c>
      <c r="E95" s="33" t="s">
        <v>772</v>
      </c>
      <c r="F95" s="33" t="s">
        <v>133</v>
      </c>
      <c r="G95" s="33">
        <v>2022</v>
      </c>
      <c r="H95" s="35">
        <v>44806</v>
      </c>
      <c r="I95" s="33" t="s">
        <v>773</v>
      </c>
      <c r="J95" s="33"/>
      <c r="K95" s="33" t="s">
        <v>774</v>
      </c>
      <c r="L95" s="33" t="str">
        <f t="shared" si="6"/>
        <v>PostAlerta</v>
      </c>
      <c r="M95" s="33" t="str">
        <f t="shared" si="7"/>
        <v>S/PalabrasClaves</v>
      </c>
      <c r="N95" s="33"/>
      <c r="O95" s="33"/>
      <c r="P95" s="33" t="s">
        <v>775</v>
      </c>
      <c r="Q95" s="33" t="s">
        <v>17</v>
      </c>
      <c r="R95" s="33" t="str">
        <f t="shared" si="1"/>
        <v>2022</v>
      </c>
      <c r="S95" s="33" t="s">
        <v>66</v>
      </c>
      <c r="T95" s="33"/>
      <c r="U95" s="33"/>
      <c r="V95" s="33"/>
      <c r="W95" s="33"/>
      <c r="X95" s="33"/>
      <c r="Y95" s="33" t="str">
        <f t="shared" si="2"/>
        <v/>
      </c>
      <c r="AA95" s="12"/>
    </row>
    <row r="96" spans="1:27" ht="18" hidden="1" customHeight="1" x14ac:dyDescent="0.25">
      <c r="A96" s="37">
        <v>36046136</v>
      </c>
      <c r="B96" s="38" t="s">
        <v>776</v>
      </c>
      <c r="C96" s="37" t="s">
        <v>777</v>
      </c>
      <c r="D96" s="37" t="s">
        <v>778</v>
      </c>
      <c r="E96" s="37" t="s">
        <v>779</v>
      </c>
      <c r="F96" s="37" t="s">
        <v>199</v>
      </c>
      <c r="G96" s="37">
        <v>2022</v>
      </c>
      <c r="H96" s="39">
        <v>44805</v>
      </c>
      <c r="I96" s="37" t="s">
        <v>780</v>
      </c>
      <c r="J96" s="37"/>
      <c r="K96" s="37" t="s">
        <v>781</v>
      </c>
      <c r="L96" s="37" t="str">
        <f t="shared" si="6"/>
        <v>PostAlerta</v>
      </c>
      <c r="M96" s="37" t="str">
        <f t="shared" si="7"/>
        <v>S/PalabrasClaves</v>
      </c>
      <c r="N96" s="37"/>
      <c r="O96" s="37"/>
      <c r="P96" s="37" t="s">
        <v>782</v>
      </c>
      <c r="Q96" s="37" t="s">
        <v>17</v>
      </c>
      <c r="R96" s="37" t="str">
        <f t="shared" si="1"/>
        <v>2022</v>
      </c>
      <c r="S96" s="37" t="s">
        <v>66</v>
      </c>
      <c r="T96" s="37"/>
      <c r="U96" s="37"/>
      <c r="V96" s="37"/>
      <c r="W96" s="37"/>
      <c r="X96" s="37"/>
      <c r="Y96" s="37" t="str">
        <f t="shared" si="2"/>
        <v/>
      </c>
      <c r="AA96" s="41"/>
    </row>
    <row r="97" spans="1:27" ht="18" hidden="1" customHeight="1" x14ac:dyDescent="0.25">
      <c r="A97" s="33">
        <v>36045690</v>
      </c>
      <c r="B97" s="34" t="s">
        <v>783</v>
      </c>
      <c r="C97" s="33" t="s">
        <v>784</v>
      </c>
      <c r="D97" s="33" t="s">
        <v>785</v>
      </c>
      <c r="E97" s="33" t="s">
        <v>233</v>
      </c>
      <c r="F97" s="33" t="s">
        <v>141</v>
      </c>
      <c r="G97" s="33">
        <v>2022</v>
      </c>
      <c r="H97" s="35">
        <v>44805</v>
      </c>
      <c r="I97" s="33" t="s">
        <v>786</v>
      </c>
      <c r="J97" s="33"/>
      <c r="K97" s="33" t="s">
        <v>787</v>
      </c>
      <c r="L97" s="33" t="str">
        <f t="shared" si="6"/>
        <v>PostAlerta</v>
      </c>
      <c r="M97" s="33" t="str">
        <f t="shared" si="7"/>
        <v>S/PalabrasClaves</v>
      </c>
      <c r="N97" s="33"/>
      <c r="O97" s="33"/>
      <c r="P97" s="33" t="s">
        <v>782</v>
      </c>
      <c r="Q97" s="33" t="s">
        <v>17</v>
      </c>
      <c r="R97" s="33" t="str">
        <f t="shared" si="1"/>
        <v>2022</v>
      </c>
      <c r="S97" s="33" t="s">
        <v>66</v>
      </c>
      <c r="T97" s="33"/>
      <c r="U97" s="33"/>
      <c r="V97" s="33"/>
      <c r="W97" s="33"/>
      <c r="X97" s="33"/>
      <c r="Y97" s="33" t="str">
        <f t="shared" si="2"/>
        <v/>
      </c>
      <c r="AA97" s="12"/>
    </row>
    <row r="98" spans="1:27" ht="18" hidden="1" customHeight="1" x14ac:dyDescent="0.25">
      <c r="A98" s="37">
        <v>36034848</v>
      </c>
      <c r="B98" s="38" t="s">
        <v>788</v>
      </c>
      <c r="C98" s="37" t="s">
        <v>789</v>
      </c>
      <c r="D98" s="37" t="s">
        <v>790</v>
      </c>
      <c r="E98" s="37" t="s">
        <v>791</v>
      </c>
      <c r="F98" s="37" t="s">
        <v>792</v>
      </c>
      <c r="G98" s="37">
        <v>2022</v>
      </c>
      <c r="H98" s="39">
        <v>44802</v>
      </c>
      <c r="I98" s="37" t="s">
        <v>793</v>
      </c>
      <c r="J98" s="37"/>
      <c r="K98" s="37" t="s">
        <v>794</v>
      </c>
      <c r="L98" s="37" t="str">
        <f t="shared" si="6"/>
        <v>PostAlerta</v>
      </c>
      <c r="M98" s="37" t="str">
        <f t="shared" si="7"/>
        <v>S/PalabrasClaves</v>
      </c>
      <c r="N98" s="37"/>
      <c r="O98" s="37"/>
      <c r="P98" s="37" t="s">
        <v>795</v>
      </c>
      <c r="Q98" s="37" t="s">
        <v>17</v>
      </c>
      <c r="R98" s="37" t="str">
        <f t="shared" si="1"/>
        <v>2022</v>
      </c>
      <c r="S98" s="37" t="s">
        <v>66</v>
      </c>
      <c r="T98" s="37"/>
      <c r="U98" s="37"/>
      <c r="V98" s="37"/>
      <c r="W98" s="37"/>
      <c r="X98" s="37"/>
      <c r="Y98" s="37" t="str">
        <f t="shared" si="2"/>
        <v/>
      </c>
      <c r="AA98" s="41"/>
    </row>
    <row r="99" spans="1:27" ht="18" hidden="1" customHeight="1" x14ac:dyDescent="0.25">
      <c r="A99" s="33">
        <v>36034695</v>
      </c>
      <c r="B99" s="34" t="s">
        <v>796</v>
      </c>
      <c r="C99" s="33" t="s">
        <v>797</v>
      </c>
      <c r="D99" s="33" t="s">
        <v>798</v>
      </c>
      <c r="E99" s="33" t="s">
        <v>799</v>
      </c>
      <c r="F99" s="33" t="s">
        <v>185</v>
      </c>
      <c r="G99" s="33">
        <v>2022</v>
      </c>
      <c r="H99" s="35">
        <v>44802</v>
      </c>
      <c r="I99" s="33" t="s">
        <v>800</v>
      </c>
      <c r="J99" s="33"/>
      <c r="K99" s="33" t="s">
        <v>801</v>
      </c>
      <c r="L99" s="33" t="str">
        <f t="shared" si="6"/>
        <v>PostAlerta</v>
      </c>
      <c r="M99" s="33" t="str">
        <f t="shared" si="7"/>
        <v>S/PalabrasClaves</v>
      </c>
      <c r="N99" s="33"/>
      <c r="O99" s="33"/>
      <c r="P99" s="33" t="s">
        <v>795</v>
      </c>
      <c r="Q99" s="33" t="s">
        <v>17</v>
      </c>
      <c r="R99" s="33" t="str">
        <f t="shared" si="1"/>
        <v>2022</v>
      </c>
      <c r="S99" s="33" t="s">
        <v>66</v>
      </c>
      <c r="T99" s="33"/>
      <c r="U99" s="33"/>
      <c r="V99" s="33"/>
      <c r="W99" s="33"/>
      <c r="X99" s="33"/>
      <c r="Y99" s="33" t="str">
        <f t="shared" si="2"/>
        <v/>
      </c>
      <c r="AA99" s="12"/>
    </row>
    <row r="100" spans="1:27" ht="18" hidden="1" customHeight="1" x14ac:dyDescent="0.25">
      <c r="A100" s="37">
        <v>36033841</v>
      </c>
      <c r="B100" s="38" t="s">
        <v>802</v>
      </c>
      <c r="C100" s="37" t="s">
        <v>803</v>
      </c>
      <c r="D100" s="37" t="s">
        <v>804</v>
      </c>
      <c r="E100" s="37" t="s">
        <v>805</v>
      </c>
      <c r="F100" s="37" t="s">
        <v>133</v>
      </c>
      <c r="G100" s="37">
        <v>2022</v>
      </c>
      <c r="H100" s="39">
        <v>44802</v>
      </c>
      <c r="I100" s="37" t="s">
        <v>806</v>
      </c>
      <c r="J100" s="37"/>
      <c r="K100" s="37" t="s">
        <v>807</v>
      </c>
      <c r="L100" s="37" t="str">
        <f t="shared" si="6"/>
        <v>PostAlerta</v>
      </c>
      <c r="M100" s="37" t="str">
        <f t="shared" si="7"/>
        <v>C/PalabrasClaves</v>
      </c>
      <c r="N100" s="37"/>
      <c r="O100" s="37"/>
      <c r="P100" s="37" t="s">
        <v>795</v>
      </c>
      <c r="Q100" s="37" t="s">
        <v>17</v>
      </c>
      <c r="R100" s="37" t="str">
        <f t="shared" si="1"/>
        <v>2022</v>
      </c>
      <c r="S100" s="37" t="s">
        <v>66</v>
      </c>
      <c r="T100" s="37"/>
      <c r="U100" s="37"/>
      <c r="V100" s="37"/>
      <c r="W100" s="37"/>
      <c r="X100" s="37"/>
      <c r="Y100" s="37" t="str">
        <f t="shared" si="2"/>
        <v/>
      </c>
      <c r="AA100" s="41"/>
    </row>
    <row r="101" spans="1:27" ht="18" hidden="1" customHeight="1" x14ac:dyDescent="0.25">
      <c r="A101" s="33">
        <v>36016788</v>
      </c>
      <c r="B101" s="34" t="s">
        <v>808</v>
      </c>
      <c r="C101" s="33" t="s">
        <v>809</v>
      </c>
      <c r="D101" s="33" t="s">
        <v>810</v>
      </c>
      <c r="E101" s="33" t="s">
        <v>811</v>
      </c>
      <c r="F101" s="33" t="s">
        <v>133</v>
      </c>
      <c r="G101" s="33">
        <v>2022</v>
      </c>
      <c r="H101" s="35">
        <v>44799</v>
      </c>
      <c r="I101" s="33" t="s">
        <v>812</v>
      </c>
      <c r="J101" s="33"/>
      <c r="K101" s="33" t="s">
        <v>813</v>
      </c>
      <c r="L101" s="33" t="str">
        <f t="shared" si="6"/>
        <v>PostAlerta</v>
      </c>
      <c r="M101" s="33" t="str">
        <f t="shared" si="7"/>
        <v>S/PalabrasClaves</v>
      </c>
      <c r="N101" s="33"/>
      <c r="O101" s="33"/>
      <c r="P101" s="33" t="s">
        <v>814</v>
      </c>
      <c r="Q101" s="33" t="s">
        <v>17</v>
      </c>
      <c r="R101" s="33" t="str">
        <f t="shared" si="1"/>
        <v>2022</v>
      </c>
      <c r="S101" s="33" t="s">
        <v>66</v>
      </c>
      <c r="T101" s="33"/>
      <c r="U101" s="33"/>
      <c r="V101" s="33"/>
      <c r="W101" s="33"/>
      <c r="X101" s="33"/>
      <c r="Y101" s="33" t="str">
        <f t="shared" si="2"/>
        <v/>
      </c>
      <c r="AA101" s="12"/>
    </row>
    <row r="102" spans="1:27" ht="18" hidden="1" customHeight="1" x14ac:dyDescent="0.25">
      <c r="A102" s="37">
        <v>36016616</v>
      </c>
      <c r="B102" s="38" t="s">
        <v>815</v>
      </c>
      <c r="C102" s="37" t="s">
        <v>816</v>
      </c>
      <c r="D102" s="37" t="s">
        <v>817</v>
      </c>
      <c r="E102" s="37" t="s">
        <v>818</v>
      </c>
      <c r="F102" s="37" t="s">
        <v>601</v>
      </c>
      <c r="G102" s="37">
        <v>2022</v>
      </c>
      <c r="H102" s="39">
        <v>44799</v>
      </c>
      <c r="I102" s="37" t="s">
        <v>819</v>
      </c>
      <c r="J102" s="37"/>
      <c r="K102" s="37" t="s">
        <v>820</v>
      </c>
      <c r="L102" s="37" t="str">
        <f t="shared" si="6"/>
        <v>PostAlerta</v>
      </c>
      <c r="M102" s="37" t="str">
        <f t="shared" si="7"/>
        <v>S/PalabrasClaves</v>
      </c>
      <c r="N102" s="37"/>
      <c r="O102" s="37"/>
      <c r="P102" s="37" t="s">
        <v>814</v>
      </c>
      <c r="Q102" s="37" t="s">
        <v>17</v>
      </c>
      <c r="R102" s="37" t="str">
        <f t="shared" si="1"/>
        <v>2022</v>
      </c>
      <c r="S102" s="37" t="s">
        <v>66</v>
      </c>
      <c r="T102" s="37"/>
      <c r="U102" s="37"/>
      <c r="V102" s="37"/>
      <c r="W102" s="37"/>
      <c r="X102" s="37"/>
      <c r="Y102" s="37" t="str">
        <f t="shared" si="2"/>
        <v/>
      </c>
      <c r="AA102" s="41"/>
    </row>
    <row r="103" spans="1:27" ht="18" hidden="1" customHeight="1" x14ac:dyDescent="0.25">
      <c r="A103" s="33">
        <v>35979485</v>
      </c>
      <c r="B103" s="34" t="s">
        <v>821</v>
      </c>
      <c r="C103" s="33" t="s">
        <v>822</v>
      </c>
      <c r="D103" s="33" t="s">
        <v>823</v>
      </c>
      <c r="E103" s="33" t="s">
        <v>824</v>
      </c>
      <c r="F103" s="33" t="s">
        <v>133</v>
      </c>
      <c r="G103" s="33">
        <v>2022</v>
      </c>
      <c r="H103" s="35">
        <v>44791</v>
      </c>
      <c r="I103" s="33" t="s">
        <v>825</v>
      </c>
      <c r="J103" s="33"/>
      <c r="K103" s="33" t="s">
        <v>826</v>
      </c>
      <c r="L103" s="33" t="str">
        <f t="shared" si="6"/>
        <v>PostAlerta</v>
      </c>
      <c r="M103" s="33" t="str">
        <f t="shared" si="7"/>
        <v>C/PalabrasClaves</v>
      </c>
      <c r="N103" s="33"/>
      <c r="O103" s="33"/>
      <c r="P103" s="33" t="s">
        <v>827</v>
      </c>
      <c r="Q103" s="33" t="s">
        <v>17</v>
      </c>
      <c r="R103" s="33" t="str">
        <f t="shared" si="1"/>
        <v>2022</v>
      </c>
      <c r="S103" s="33" t="s">
        <v>66</v>
      </c>
      <c r="T103" s="33"/>
      <c r="U103" s="33"/>
      <c r="V103" s="33"/>
      <c r="W103" s="33"/>
      <c r="X103" s="33"/>
      <c r="Y103" s="33" t="str">
        <f t="shared" si="2"/>
        <v xml:space="preserve">combination </v>
      </c>
      <c r="AA103" s="12"/>
    </row>
    <row r="104" spans="1:27" ht="18" customHeight="1" x14ac:dyDescent="0.25">
      <c r="A104" s="28">
        <v>35979220</v>
      </c>
      <c r="B104" s="28" t="s">
        <v>828</v>
      </c>
      <c r="C104" s="28" t="s">
        <v>829</v>
      </c>
      <c r="D104" s="28" t="s">
        <v>830</v>
      </c>
      <c r="E104" s="28" t="s">
        <v>831</v>
      </c>
      <c r="F104" s="28" t="s">
        <v>832</v>
      </c>
      <c r="G104" s="28">
        <v>2022</v>
      </c>
      <c r="H104" s="29">
        <v>44791</v>
      </c>
      <c r="I104" s="28" t="s">
        <v>833</v>
      </c>
      <c r="J104" s="28"/>
      <c r="K104" s="28" t="s">
        <v>834</v>
      </c>
      <c r="L104" s="28" t="str">
        <f t="shared" si="6"/>
        <v>PostAlerta</v>
      </c>
      <c r="M104" s="28" t="str">
        <f t="shared" si="7"/>
        <v>S/PalabrasClaves</v>
      </c>
      <c r="N104" s="28" t="s">
        <v>12</v>
      </c>
      <c r="O104" s="28"/>
      <c r="P104" s="28" t="s">
        <v>827</v>
      </c>
      <c r="Q104" s="28" t="s">
        <v>14</v>
      </c>
      <c r="R104" s="28" t="str">
        <f t="shared" si="1"/>
        <v>2022</v>
      </c>
      <c r="S104" s="28" t="s">
        <v>66</v>
      </c>
      <c r="T104" s="28" t="s">
        <v>835</v>
      </c>
      <c r="U104" s="28" t="s">
        <v>111</v>
      </c>
      <c r="V104" s="28" t="s">
        <v>110</v>
      </c>
      <c r="W104" s="28" t="s">
        <v>110</v>
      </c>
      <c r="X104" s="28" t="s">
        <v>836</v>
      </c>
      <c r="Y104" s="28" t="str">
        <f t="shared" si="2"/>
        <v/>
      </c>
      <c r="Z104" s="26"/>
      <c r="AA104" s="32"/>
    </row>
    <row r="105" spans="1:27" ht="18" hidden="1" customHeight="1" x14ac:dyDescent="0.25">
      <c r="A105" s="33">
        <v>34781820</v>
      </c>
      <c r="B105" s="34" t="s">
        <v>837</v>
      </c>
      <c r="C105" s="33" t="s">
        <v>838</v>
      </c>
      <c r="D105" s="33" t="s">
        <v>839</v>
      </c>
      <c r="E105" s="33" t="s">
        <v>840</v>
      </c>
      <c r="F105" s="33" t="s">
        <v>841</v>
      </c>
      <c r="G105" s="33">
        <v>2022</v>
      </c>
      <c r="H105" s="35">
        <v>44516</v>
      </c>
      <c r="I105" s="33" t="s">
        <v>842</v>
      </c>
      <c r="J105" s="33"/>
      <c r="K105" s="33" t="s">
        <v>843</v>
      </c>
      <c r="L105" s="33" t="str">
        <f t="shared" si="6"/>
        <v>PostAlerta</v>
      </c>
      <c r="M105" s="33" t="str">
        <f t="shared" si="7"/>
        <v>S/PalabrasClaves</v>
      </c>
      <c r="N105" s="33"/>
      <c r="O105" s="33"/>
      <c r="P105" s="33" t="s">
        <v>844</v>
      </c>
      <c r="Q105" s="33" t="s">
        <v>17</v>
      </c>
      <c r="R105" s="33" t="str">
        <f t="shared" si="1"/>
        <v>2022</v>
      </c>
      <c r="S105" s="33" t="s">
        <v>66</v>
      </c>
      <c r="T105" s="33"/>
      <c r="U105" s="33"/>
      <c r="V105" s="33"/>
      <c r="W105" s="33"/>
      <c r="X105" s="33"/>
      <c r="Y105" s="33" t="str">
        <f t="shared" si="2"/>
        <v/>
      </c>
      <c r="AA105" s="12"/>
    </row>
    <row r="106" spans="1:27" ht="18" hidden="1" customHeight="1" x14ac:dyDescent="0.25">
      <c r="A106" s="37">
        <v>35967326</v>
      </c>
      <c r="B106" s="38" t="s">
        <v>845</v>
      </c>
      <c r="C106" s="37" t="s">
        <v>846</v>
      </c>
      <c r="D106" s="37" t="s">
        <v>847</v>
      </c>
      <c r="E106" s="37" t="s">
        <v>848</v>
      </c>
      <c r="F106" s="37" t="s">
        <v>141</v>
      </c>
      <c r="G106" s="37">
        <v>2022</v>
      </c>
      <c r="H106" s="39">
        <v>44788</v>
      </c>
      <c r="I106" s="37" t="s">
        <v>849</v>
      </c>
      <c r="J106" s="37"/>
      <c r="K106" s="37" t="s">
        <v>850</v>
      </c>
      <c r="L106" s="37" t="str">
        <f t="shared" si="6"/>
        <v>PostAlerta</v>
      </c>
      <c r="M106" s="37" t="str">
        <f t="shared" si="7"/>
        <v>S/PalabrasClaves</v>
      </c>
      <c r="N106" s="37"/>
      <c r="O106" s="37"/>
      <c r="P106" s="37" t="s">
        <v>851</v>
      </c>
      <c r="Q106" s="37" t="s">
        <v>17</v>
      </c>
      <c r="R106" s="37" t="str">
        <f t="shared" si="1"/>
        <v>2022</v>
      </c>
      <c r="S106" s="37" t="s">
        <v>63</v>
      </c>
      <c r="T106" s="37"/>
      <c r="U106" s="37"/>
      <c r="V106" s="37"/>
      <c r="W106" s="37"/>
      <c r="X106" s="37"/>
      <c r="Y106" s="37" t="str">
        <f t="shared" si="2"/>
        <v/>
      </c>
      <c r="AA106" s="41"/>
    </row>
    <row r="107" spans="1:27" ht="18" hidden="1" customHeight="1" x14ac:dyDescent="0.25">
      <c r="A107" s="33">
        <v>35937691</v>
      </c>
      <c r="B107" s="34" t="s">
        <v>852</v>
      </c>
      <c r="C107" s="33" t="s">
        <v>853</v>
      </c>
      <c r="D107" s="33" t="s">
        <v>854</v>
      </c>
      <c r="E107" s="33" t="s">
        <v>855</v>
      </c>
      <c r="F107" s="33" t="s">
        <v>185</v>
      </c>
      <c r="G107" s="33">
        <v>2022</v>
      </c>
      <c r="H107" s="35">
        <v>44781</v>
      </c>
      <c r="I107" s="33" t="s">
        <v>856</v>
      </c>
      <c r="J107" s="33"/>
      <c r="K107" s="33" t="s">
        <v>857</v>
      </c>
      <c r="L107" s="33" t="str">
        <f t="shared" si="6"/>
        <v>PostAlerta</v>
      </c>
      <c r="M107" s="33" t="str">
        <f t="shared" si="7"/>
        <v>C/PalabrasClaves</v>
      </c>
      <c r="N107" s="33"/>
      <c r="O107" s="33"/>
      <c r="P107" s="33" t="s">
        <v>858</v>
      </c>
      <c r="Q107" s="33" t="s">
        <v>17</v>
      </c>
      <c r="R107" s="33" t="str">
        <f t="shared" si="1"/>
        <v>2022</v>
      </c>
      <c r="S107" s="33" t="s">
        <v>63</v>
      </c>
      <c r="T107" s="33"/>
      <c r="U107" s="33"/>
      <c r="V107" s="33"/>
      <c r="W107" s="33"/>
      <c r="X107" s="33"/>
      <c r="Y107" s="33" t="str">
        <f t="shared" si="2"/>
        <v/>
      </c>
      <c r="AA107" s="12"/>
    </row>
    <row r="108" spans="1:27" ht="18" hidden="1" customHeight="1" x14ac:dyDescent="0.25">
      <c r="A108" s="37">
        <v>35935482</v>
      </c>
      <c r="B108" s="38" t="s">
        <v>859</v>
      </c>
      <c r="C108" s="37" t="s">
        <v>860</v>
      </c>
      <c r="D108" s="37" t="s">
        <v>861</v>
      </c>
      <c r="E108" s="37" t="s">
        <v>862</v>
      </c>
      <c r="F108" s="37" t="s">
        <v>863</v>
      </c>
      <c r="G108" s="37">
        <v>2022</v>
      </c>
      <c r="H108" s="39">
        <v>44781</v>
      </c>
      <c r="I108" s="37" t="s">
        <v>864</v>
      </c>
      <c r="J108" s="37"/>
      <c r="K108" s="37" t="s">
        <v>865</v>
      </c>
      <c r="L108" s="37" t="str">
        <f t="shared" si="6"/>
        <v>PostAlerta</v>
      </c>
      <c r="M108" s="37" t="str">
        <f t="shared" si="7"/>
        <v>S/PalabrasClaves</v>
      </c>
      <c r="N108" s="37"/>
      <c r="O108" s="37"/>
      <c r="P108" s="37" t="s">
        <v>858</v>
      </c>
      <c r="Q108" s="37" t="s">
        <v>17</v>
      </c>
      <c r="R108" s="37" t="str">
        <f t="shared" si="1"/>
        <v>2022</v>
      </c>
      <c r="S108" s="37" t="s">
        <v>63</v>
      </c>
      <c r="T108" s="37"/>
      <c r="U108" s="37"/>
      <c r="V108" s="37"/>
      <c r="W108" s="37"/>
      <c r="X108" s="37"/>
      <c r="Y108" s="37" t="str">
        <f t="shared" si="2"/>
        <v/>
      </c>
      <c r="AA108" s="41"/>
    </row>
    <row r="109" spans="1:27" ht="18" customHeight="1" x14ac:dyDescent="0.25">
      <c r="A109" s="42">
        <v>35935215</v>
      </c>
      <c r="B109" s="42" t="s">
        <v>866</v>
      </c>
      <c r="C109" s="42" t="s">
        <v>867</v>
      </c>
      <c r="D109" s="42" t="s">
        <v>868</v>
      </c>
      <c r="E109" s="42" t="s">
        <v>869</v>
      </c>
      <c r="F109" s="42" t="s">
        <v>133</v>
      </c>
      <c r="G109" s="42">
        <v>2022</v>
      </c>
      <c r="H109" s="43">
        <v>44781</v>
      </c>
      <c r="I109" s="42" t="s">
        <v>870</v>
      </c>
      <c r="J109" s="42"/>
      <c r="K109" s="42" t="s">
        <v>871</v>
      </c>
      <c r="L109" s="42" t="str">
        <f t="shared" si="6"/>
        <v>PostAlerta</v>
      </c>
      <c r="M109" s="42" t="str">
        <f t="shared" si="7"/>
        <v>S/PalabrasClaves</v>
      </c>
      <c r="N109" s="42" t="s">
        <v>12</v>
      </c>
      <c r="O109" s="42" t="s">
        <v>25</v>
      </c>
      <c r="P109" s="42" t="s">
        <v>858</v>
      </c>
      <c r="Q109" s="42" t="s">
        <v>14</v>
      </c>
      <c r="R109" s="42" t="str">
        <f t="shared" si="1"/>
        <v>2022</v>
      </c>
      <c r="S109" s="42" t="s">
        <v>63</v>
      </c>
      <c r="T109" s="42" t="s">
        <v>872</v>
      </c>
      <c r="U109" s="42" t="s">
        <v>110</v>
      </c>
      <c r="V109" s="42" t="s">
        <v>111</v>
      </c>
      <c r="W109" s="42" t="s">
        <v>110</v>
      </c>
      <c r="X109" s="42" t="s">
        <v>873</v>
      </c>
      <c r="Y109" s="42" t="str">
        <f t="shared" si="2"/>
        <v/>
      </c>
      <c r="Z109" s="26"/>
      <c r="AA109" s="45"/>
    </row>
    <row r="110" spans="1:27" ht="18" hidden="1" customHeight="1" x14ac:dyDescent="0.25">
      <c r="A110" s="37">
        <v>35898690</v>
      </c>
      <c r="B110" s="38" t="s">
        <v>874</v>
      </c>
      <c r="C110" s="37" t="s">
        <v>875</v>
      </c>
      <c r="D110" s="37" t="s">
        <v>876</v>
      </c>
      <c r="E110" s="37" t="s">
        <v>877</v>
      </c>
      <c r="F110" s="37" t="s">
        <v>878</v>
      </c>
      <c r="G110" s="37">
        <v>2022</v>
      </c>
      <c r="H110" s="39">
        <v>44770</v>
      </c>
      <c r="I110" s="37" t="s">
        <v>879</v>
      </c>
      <c r="J110" s="37"/>
      <c r="K110" s="37" t="s">
        <v>880</v>
      </c>
      <c r="L110" s="37" t="str">
        <f t="shared" si="6"/>
        <v>Excluido</v>
      </c>
      <c r="M110" s="37" t="str">
        <f t="shared" si="7"/>
        <v>S/PalabrasClaves</v>
      </c>
      <c r="N110" s="37"/>
      <c r="O110" s="37"/>
      <c r="P110" s="37" t="s">
        <v>858</v>
      </c>
      <c r="Q110" s="37" t="s">
        <v>17</v>
      </c>
      <c r="R110" s="37" t="str">
        <f t="shared" si="1"/>
        <v>2022</v>
      </c>
      <c r="S110" s="37" t="s">
        <v>63</v>
      </c>
      <c r="T110" s="37"/>
      <c r="U110" s="37"/>
      <c r="V110" s="37"/>
      <c r="W110" s="37"/>
      <c r="X110" s="37"/>
      <c r="Y110" s="37" t="str">
        <f t="shared" si="2"/>
        <v/>
      </c>
      <c r="AA110" s="41"/>
    </row>
    <row r="111" spans="1:27" ht="18" hidden="1" customHeight="1" x14ac:dyDescent="0.25">
      <c r="A111" s="33">
        <v>35910641</v>
      </c>
      <c r="B111" s="34" t="s">
        <v>881</v>
      </c>
      <c r="C111" s="33" t="s">
        <v>882</v>
      </c>
      <c r="D111" s="33" t="s">
        <v>883</v>
      </c>
      <c r="E111" s="33" t="s">
        <v>884</v>
      </c>
      <c r="F111" s="33" t="s">
        <v>133</v>
      </c>
      <c r="G111" s="33">
        <v>2022</v>
      </c>
      <c r="H111" s="35">
        <v>44774</v>
      </c>
      <c r="I111" s="33" t="s">
        <v>885</v>
      </c>
      <c r="J111" s="33"/>
      <c r="K111" s="33" t="s">
        <v>886</v>
      </c>
      <c r="L111" s="33" t="str">
        <f t="shared" si="6"/>
        <v>PostAlerta</v>
      </c>
      <c r="M111" s="33" t="str">
        <f t="shared" si="7"/>
        <v>S/PalabrasClaves</v>
      </c>
      <c r="N111" s="33"/>
      <c r="O111" s="33"/>
      <c r="P111" s="33" t="s">
        <v>887</v>
      </c>
      <c r="Q111" s="33" t="s">
        <v>17</v>
      </c>
      <c r="R111" s="33" t="str">
        <f t="shared" si="1"/>
        <v>2022</v>
      </c>
      <c r="S111" s="33" t="s">
        <v>63</v>
      </c>
      <c r="T111" s="33"/>
      <c r="U111" s="33"/>
      <c r="V111" s="33"/>
      <c r="W111" s="33"/>
      <c r="X111" s="33"/>
      <c r="Y111" s="33" t="str">
        <f t="shared" si="2"/>
        <v/>
      </c>
      <c r="AA111" s="12"/>
    </row>
    <row r="112" spans="1:27" ht="18" customHeight="1" x14ac:dyDescent="0.25">
      <c r="A112" s="28">
        <v>35903471</v>
      </c>
      <c r="B112" s="28" t="s">
        <v>888</v>
      </c>
      <c r="C112" s="28" t="s">
        <v>889</v>
      </c>
      <c r="D112" s="28" t="s">
        <v>890</v>
      </c>
      <c r="E112" s="28" t="s">
        <v>891</v>
      </c>
      <c r="F112" s="28" t="s">
        <v>133</v>
      </c>
      <c r="G112" s="28">
        <v>2022</v>
      </c>
      <c r="H112" s="29">
        <v>44771</v>
      </c>
      <c r="I112" s="28" t="s">
        <v>892</v>
      </c>
      <c r="J112" s="28"/>
      <c r="K112" s="28" t="s">
        <v>893</v>
      </c>
      <c r="L112" s="28" t="str">
        <f t="shared" si="6"/>
        <v>PostAlerta</v>
      </c>
      <c r="M112" s="28" t="str">
        <f t="shared" si="7"/>
        <v>C/PalabrasClaves</v>
      </c>
      <c r="N112" s="28" t="s">
        <v>9</v>
      </c>
      <c r="O112" s="28" t="s">
        <v>25</v>
      </c>
      <c r="P112" s="28" t="s">
        <v>894</v>
      </c>
      <c r="Q112" s="28" t="s">
        <v>14</v>
      </c>
      <c r="R112" s="28" t="str">
        <f t="shared" si="1"/>
        <v>2022</v>
      </c>
      <c r="S112" s="28" t="s">
        <v>63</v>
      </c>
      <c r="T112" s="28" t="s">
        <v>895</v>
      </c>
      <c r="U112" s="28" t="s">
        <v>111</v>
      </c>
      <c r="V112" s="28" t="s">
        <v>110</v>
      </c>
      <c r="W112" s="28" t="s">
        <v>110</v>
      </c>
      <c r="X112" s="28" t="s">
        <v>896</v>
      </c>
      <c r="Y112" s="28" t="str">
        <f t="shared" si="2"/>
        <v/>
      </c>
      <c r="Z112" s="26"/>
      <c r="AA112" s="32"/>
    </row>
    <row r="113" spans="1:27" ht="18" customHeight="1" x14ac:dyDescent="0.25">
      <c r="A113" s="42">
        <v>35903457</v>
      </c>
      <c r="B113" s="42" t="s">
        <v>897</v>
      </c>
      <c r="C113" s="42" t="s">
        <v>898</v>
      </c>
      <c r="D113" s="42" t="s">
        <v>899</v>
      </c>
      <c r="E113" s="42" t="s">
        <v>900</v>
      </c>
      <c r="F113" s="42" t="s">
        <v>199</v>
      </c>
      <c r="G113" s="42">
        <v>2022</v>
      </c>
      <c r="H113" s="43">
        <v>44771</v>
      </c>
      <c r="I113" s="42" t="s">
        <v>901</v>
      </c>
      <c r="J113" s="42"/>
      <c r="K113" s="42" t="s">
        <v>902</v>
      </c>
      <c r="L113" s="42" t="str">
        <f t="shared" si="6"/>
        <v>PostAlerta</v>
      </c>
      <c r="M113" s="42" t="str">
        <f t="shared" si="7"/>
        <v>S/PalabrasClaves</v>
      </c>
      <c r="N113" s="42" t="s">
        <v>12</v>
      </c>
      <c r="O113" s="42" t="s">
        <v>10</v>
      </c>
      <c r="P113" s="42" t="s">
        <v>894</v>
      </c>
      <c r="Q113" s="42" t="s">
        <v>14</v>
      </c>
      <c r="R113" s="42" t="str">
        <f t="shared" si="1"/>
        <v>2022</v>
      </c>
      <c r="S113" s="42" t="s">
        <v>63</v>
      </c>
      <c r="T113" s="42" t="s">
        <v>903</v>
      </c>
      <c r="U113" s="42" t="s">
        <v>110</v>
      </c>
      <c r="V113" s="42" t="s">
        <v>111</v>
      </c>
      <c r="W113" s="42" t="s">
        <v>110</v>
      </c>
      <c r="X113" s="42" t="s">
        <v>904</v>
      </c>
      <c r="Y113" s="42" t="str">
        <f t="shared" si="2"/>
        <v/>
      </c>
      <c r="Z113" s="26"/>
      <c r="AA113" s="45"/>
    </row>
    <row r="114" spans="1:27" ht="18" hidden="1" customHeight="1" x14ac:dyDescent="0.25">
      <c r="A114" s="37">
        <v>35802561</v>
      </c>
      <c r="B114" s="38" t="s">
        <v>905</v>
      </c>
      <c r="C114" s="37" t="s">
        <v>906</v>
      </c>
      <c r="D114" s="37" t="s">
        <v>907</v>
      </c>
      <c r="E114" s="37" t="s">
        <v>908</v>
      </c>
      <c r="F114" s="37" t="s">
        <v>294</v>
      </c>
      <c r="G114" s="37">
        <v>2022</v>
      </c>
      <c r="H114" s="39">
        <v>44750</v>
      </c>
      <c r="I114" s="37" t="s">
        <v>909</v>
      </c>
      <c r="J114" s="37"/>
      <c r="K114" s="37" t="s">
        <v>910</v>
      </c>
      <c r="L114" s="37" t="str">
        <f t="shared" si="6"/>
        <v>PostAlerta</v>
      </c>
      <c r="M114" s="37" t="str">
        <f t="shared" si="7"/>
        <v>S/PalabrasClaves</v>
      </c>
      <c r="N114" s="37"/>
      <c r="O114" s="37"/>
      <c r="P114" s="37" t="s">
        <v>911</v>
      </c>
      <c r="Q114" s="37" t="s">
        <v>17</v>
      </c>
      <c r="R114" s="37" t="str">
        <f t="shared" si="1"/>
        <v>2022</v>
      </c>
      <c r="S114" s="37" t="s">
        <v>63</v>
      </c>
      <c r="T114" s="37"/>
      <c r="U114" s="37"/>
      <c r="V114" s="37"/>
      <c r="W114" s="37"/>
      <c r="X114" s="37"/>
      <c r="Y114" s="37" t="str">
        <f t="shared" si="2"/>
        <v/>
      </c>
      <c r="AA114" s="41"/>
    </row>
    <row r="115" spans="1:27" ht="18" hidden="1" customHeight="1" x14ac:dyDescent="0.25">
      <c r="A115" s="33">
        <v>35872757</v>
      </c>
      <c r="B115" s="34" t="s">
        <v>912</v>
      </c>
      <c r="C115" s="33" t="s">
        <v>913</v>
      </c>
      <c r="D115" s="33" t="s">
        <v>914</v>
      </c>
      <c r="E115" s="33" t="s">
        <v>915</v>
      </c>
      <c r="F115" s="33" t="s">
        <v>832</v>
      </c>
      <c r="G115" s="33">
        <v>2022</v>
      </c>
      <c r="H115" s="35">
        <v>44767</v>
      </c>
      <c r="I115" s="33" t="s">
        <v>916</v>
      </c>
      <c r="J115" s="33"/>
      <c r="K115" s="33" t="s">
        <v>917</v>
      </c>
      <c r="L115" s="33" t="str">
        <f t="shared" si="6"/>
        <v>PostAlerta</v>
      </c>
      <c r="M115" s="33" t="str">
        <f t="shared" si="7"/>
        <v>S/PalabrasClaves</v>
      </c>
      <c r="N115" s="33"/>
      <c r="O115" s="33"/>
      <c r="P115" s="33" t="s">
        <v>918</v>
      </c>
      <c r="Q115" s="36" t="s">
        <v>17</v>
      </c>
      <c r="R115" s="33" t="str">
        <f t="shared" si="1"/>
        <v>2022</v>
      </c>
      <c r="S115" s="33" t="s">
        <v>63</v>
      </c>
      <c r="T115" s="33"/>
      <c r="U115" s="33"/>
      <c r="V115" s="33"/>
      <c r="W115" s="33"/>
      <c r="X115" s="33"/>
      <c r="Y115" s="33" t="str">
        <f t="shared" si="2"/>
        <v/>
      </c>
      <c r="AA115" s="12"/>
    </row>
    <row r="116" spans="1:27" ht="18" customHeight="1" x14ac:dyDescent="0.25">
      <c r="A116" s="28">
        <v>35873583</v>
      </c>
      <c r="B116" s="28" t="s">
        <v>919</v>
      </c>
      <c r="C116" s="28" t="s">
        <v>920</v>
      </c>
      <c r="D116" s="28" t="s">
        <v>921</v>
      </c>
      <c r="E116" s="28" t="s">
        <v>922</v>
      </c>
      <c r="F116" s="28" t="s">
        <v>792</v>
      </c>
      <c r="G116" s="28">
        <v>2022</v>
      </c>
      <c r="H116" s="29">
        <v>44767</v>
      </c>
      <c r="I116" s="28" t="s">
        <v>923</v>
      </c>
      <c r="J116" s="28"/>
      <c r="K116" s="28" t="s">
        <v>924</v>
      </c>
      <c r="L116" s="28" t="str">
        <f t="shared" si="6"/>
        <v>PostAlerta</v>
      </c>
      <c r="M116" s="28" t="str">
        <f t="shared" si="7"/>
        <v>C/PalabrasClaves</v>
      </c>
      <c r="N116" s="28" t="s">
        <v>12</v>
      </c>
      <c r="O116" s="28" t="s">
        <v>10</v>
      </c>
      <c r="P116" s="28" t="s">
        <v>925</v>
      </c>
      <c r="Q116" s="28" t="s">
        <v>14</v>
      </c>
      <c r="R116" s="28" t="str">
        <f t="shared" si="1"/>
        <v>2022</v>
      </c>
      <c r="S116" s="28" t="s">
        <v>63</v>
      </c>
      <c r="T116" s="28" t="s">
        <v>926</v>
      </c>
      <c r="U116" s="28" t="s">
        <v>110</v>
      </c>
      <c r="V116" s="28" t="s">
        <v>111</v>
      </c>
      <c r="W116" s="28" t="s">
        <v>110</v>
      </c>
      <c r="X116" s="28" t="s">
        <v>927</v>
      </c>
      <c r="Y116" s="28" t="str">
        <f t="shared" si="2"/>
        <v/>
      </c>
      <c r="Z116" s="26"/>
      <c r="AA116" s="32"/>
    </row>
    <row r="117" spans="1:27" ht="18" hidden="1" customHeight="1" x14ac:dyDescent="0.25">
      <c r="A117" s="33">
        <v>35873159</v>
      </c>
      <c r="B117" s="34" t="s">
        <v>928</v>
      </c>
      <c r="C117" s="33" t="s">
        <v>929</v>
      </c>
      <c r="D117" s="33" t="s">
        <v>930</v>
      </c>
      <c r="E117" s="33" t="s">
        <v>931</v>
      </c>
      <c r="F117" s="33" t="s">
        <v>185</v>
      </c>
      <c r="G117" s="33">
        <v>2022</v>
      </c>
      <c r="H117" s="35">
        <v>44767</v>
      </c>
      <c r="I117" s="33" t="s">
        <v>932</v>
      </c>
      <c r="J117" s="33"/>
      <c r="K117" s="33" t="s">
        <v>933</v>
      </c>
      <c r="L117" s="33" t="str">
        <f t="shared" si="6"/>
        <v>PostAlerta</v>
      </c>
      <c r="M117" s="33" t="str">
        <f t="shared" si="7"/>
        <v>S/PalabrasClaves</v>
      </c>
      <c r="N117" s="33"/>
      <c r="O117" s="33"/>
      <c r="P117" s="33" t="s">
        <v>925</v>
      </c>
      <c r="Q117" s="33" t="s">
        <v>17</v>
      </c>
      <c r="R117" s="33" t="str">
        <f t="shared" si="1"/>
        <v>2022</v>
      </c>
      <c r="S117" s="33" t="s">
        <v>63</v>
      </c>
      <c r="T117" s="33"/>
      <c r="U117" s="33"/>
      <c r="V117" s="33"/>
      <c r="W117" s="33"/>
      <c r="X117" s="33"/>
      <c r="Y117" s="33" t="str">
        <f t="shared" si="2"/>
        <v/>
      </c>
      <c r="AA117" s="12"/>
    </row>
    <row r="118" spans="1:27" ht="18" hidden="1" customHeight="1" x14ac:dyDescent="0.25">
      <c r="A118" s="37">
        <v>35865922</v>
      </c>
      <c r="B118" s="38" t="s">
        <v>934</v>
      </c>
      <c r="C118" s="37" t="s">
        <v>935</v>
      </c>
      <c r="D118" s="37" t="s">
        <v>936</v>
      </c>
      <c r="E118" s="37" t="s">
        <v>937</v>
      </c>
      <c r="F118" s="37" t="s">
        <v>133</v>
      </c>
      <c r="G118" s="37">
        <v>2022</v>
      </c>
      <c r="H118" s="39">
        <v>44764</v>
      </c>
      <c r="I118" s="37" t="s">
        <v>938</v>
      </c>
      <c r="J118" s="37"/>
      <c r="K118" s="37" t="s">
        <v>939</v>
      </c>
      <c r="L118" s="37" t="str">
        <f t="shared" si="6"/>
        <v>PostAlerta</v>
      </c>
      <c r="M118" s="37" t="str">
        <f t="shared" si="7"/>
        <v>S/PalabrasClaves</v>
      </c>
      <c r="N118" s="37"/>
      <c r="O118" s="37"/>
      <c r="P118" s="37" t="s">
        <v>940</v>
      </c>
      <c r="Q118" s="37" t="s">
        <v>17</v>
      </c>
      <c r="R118" s="37" t="str">
        <f t="shared" si="1"/>
        <v>2022</v>
      </c>
      <c r="S118" s="37" t="s">
        <v>63</v>
      </c>
      <c r="T118" s="37"/>
      <c r="U118" s="37"/>
      <c r="V118" s="37"/>
      <c r="W118" s="37"/>
      <c r="X118" s="37"/>
      <c r="Y118" s="37" t="str">
        <f t="shared" si="2"/>
        <v/>
      </c>
      <c r="AA118" s="41"/>
    </row>
    <row r="119" spans="1:27" ht="18" customHeight="1" x14ac:dyDescent="0.25">
      <c r="A119" s="42">
        <v>35859755</v>
      </c>
      <c r="B119" s="42" t="s">
        <v>941</v>
      </c>
      <c r="C119" s="42" t="s">
        <v>942</v>
      </c>
      <c r="D119" s="42" t="s">
        <v>943</v>
      </c>
      <c r="E119" s="42" t="s">
        <v>944</v>
      </c>
      <c r="F119" s="42" t="s">
        <v>199</v>
      </c>
      <c r="G119" s="42">
        <v>2022</v>
      </c>
      <c r="H119" s="43">
        <v>44763</v>
      </c>
      <c r="I119" s="42" t="s">
        <v>945</v>
      </c>
      <c r="J119" s="42"/>
      <c r="K119" s="42" t="s">
        <v>946</v>
      </c>
      <c r="L119" s="42" t="str">
        <f t="shared" si="6"/>
        <v>PostAlerta</v>
      </c>
      <c r="M119" s="42" t="str">
        <f t="shared" si="7"/>
        <v>S/PalabrasClaves</v>
      </c>
      <c r="N119" s="42" t="s">
        <v>12</v>
      </c>
      <c r="O119" s="42" t="s">
        <v>10</v>
      </c>
      <c r="P119" s="42" t="s">
        <v>947</v>
      </c>
      <c r="Q119" s="42" t="s">
        <v>14</v>
      </c>
      <c r="R119" s="42" t="str">
        <f t="shared" si="1"/>
        <v>2022</v>
      </c>
      <c r="S119" s="42" t="s">
        <v>63</v>
      </c>
      <c r="T119" s="42" t="s">
        <v>948</v>
      </c>
      <c r="U119" s="42" t="s">
        <v>110</v>
      </c>
      <c r="V119" s="42" t="s">
        <v>111</v>
      </c>
      <c r="W119" s="42" t="s">
        <v>110</v>
      </c>
      <c r="X119" s="42" t="s">
        <v>949</v>
      </c>
      <c r="Y119" s="42" t="str">
        <f t="shared" si="2"/>
        <v/>
      </c>
      <c r="Z119" s="26"/>
      <c r="AA119" s="45"/>
    </row>
    <row r="120" spans="1:27" ht="18" hidden="1" customHeight="1" x14ac:dyDescent="0.25">
      <c r="A120" s="37">
        <v>35909609</v>
      </c>
      <c r="B120" s="38" t="s">
        <v>950</v>
      </c>
      <c r="C120" s="37" t="s">
        <v>951</v>
      </c>
      <c r="D120" s="37" t="s">
        <v>952</v>
      </c>
      <c r="E120" s="37" t="s">
        <v>953</v>
      </c>
      <c r="F120" s="37" t="s">
        <v>954</v>
      </c>
      <c r="G120" s="37">
        <v>2022</v>
      </c>
      <c r="H120" s="39">
        <v>44774</v>
      </c>
      <c r="I120" s="37" t="s">
        <v>955</v>
      </c>
      <c r="J120" s="37"/>
      <c r="K120" s="37" t="s">
        <v>956</v>
      </c>
      <c r="L120" s="37" t="str">
        <f t="shared" si="6"/>
        <v>PostAlerta</v>
      </c>
      <c r="M120" s="37" t="str">
        <f t="shared" si="7"/>
        <v>C/PalabrasClaves</v>
      </c>
      <c r="N120" s="37"/>
      <c r="O120" s="37"/>
      <c r="P120" s="37" t="s">
        <v>957</v>
      </c>
      <c r="Q120" s="37" t="s">
        <v>17</v>
      </c>
      <c r="R120" s="37" t="str">
        <f t="shared" si="1"/>
        <v>2022</v>
      </c>
      <c r="S120" s="37" t="s">
        <v>63</v>
      </c>
      <c r="T120" s="37"/>
      <c r="U120" s="37"/>
      <c r="V120" s="37"/>
      <c r="W120" s="37"/>
      <c r="X120" s="37"/>
      <c r="Y120" s="37" t="str">
        <f t="shared" si="2"/>
        <v/>
      </c>
      <c r="AA120" s="41"/>
    </row>
    <row r="121" spans="1:27" ht="18" customHeight="1" x14ac:dyDescent="0.25">
      <c r="A121" s="42">
        <v>35218055</v>
      </c>
      <c r="B121" s="42" t="s">
        <v>958</v>
      </c>
      <c r="C121" s="42" t="s">
        <v>959</v>
      </c>
      <c r="D121" s="42" t="s">
        <v>960</v>
      </c>
      <c r="E121" s="42" t="s">
        <v>961</v>
      </c>
      <c r="F121" s="42" t="s">
        <v>962</v>
      </c>
      <c r="G121" s="42">
        <v>2022</v>
      </c>
      <c r="H121" s="43">
        <v>44618</v>
      </c>
      <c r="I121" s="42"/>
      <c r="J121" s="42"/>
      <c r="K121" s="42" t="s">
        <v>963</v>
      </c>
      <c r="L121" s="42" t="str">
        <f t="shared" si="6"/>
        <v>PostAlerta</v>
      </c>
      <c r="M121" s="42" t="str">
        <f t="shared" si="7"/>
        <v>S/PalabrasClaves</v>
      </c>
      <c r="N121" s="42" t="s">
        <v>12</v>
      </c>
      <c r="O121" s="42" t="s">
        <v>10</v>
      </c>
      <c r="P121" s="42" t="s">
        <v>964</v>
      </c>
      <c r="Q121" s="42" t="s">
        <v>14</v>
      </c>
      <c r="R121" s="42" t="str">
        <f t="shared" si="1"/>
        <v>2022</v>
      </c>
      <c r="S121" s="42" t="s">
        <v>63</v>
      </c>
      <c r="T121" s="42" t="s">
        <v>965</v>
      </c>
      <c r="U121" s="42" t="s">
        <v>110</v>
      </c>
      <c r="V121" s="42" t="s">
        <v>111</v>
      </c>
      <c r="W121" s="42" t="s">
        <v>110</v>
      </c>
      <c r="X121" s="42" t="s">
        <v>966</v>
      </c>
      <c r="Y121" s="42" t="str">
        <f t="shared" si="2"/>
        <v/>
      </c>
      <c r="Z121" s="26"/>
      <c r="AA121" s="45"/>
    </row>
    <row r="122" spans="1:27" ht="18" hidden="1" customHeight="1" x14ac:dyDescent="0.25">
      <c r="A122" s="37">
        <v>35125248</v>
      </c>
      <c r="B122" s="38" t="s">
        <v>967</v>
      </c>
      <c r="C122" s="37" t="s">
        <v>968</v>
      </c>
      <c r="D122" s="37" t="s">
        <v>969</v>
      </c>
      <c r="E122" s="37" t="s">
        <v>970</v>
      </c>
      <c r="F122" s="37" t="s">
        <v>971</v>
      </c>
      <c r="G122" s="37">
        <v>2022</v>
      </c>
      <c r="H122" s="39">
        <v>44599</v>
      </c>
      <c r="I122" s="37"/>
      <c r="J122" s="37"/>
      <c r="K122" s="37" t="s">
        <v>972</v>
      </c>
      <c r="L122" s="37" t="str">
        <f t="shared" si="6"/>
        <v>PostAlerta</v>
      </c>
      <c r="M122" s="37" t="str">
        <f t="shared" si="7"/>
        <v>S/PalabrasClaves</v>
      </c>
      <c r="N122" s="37"/>
      <c r="O122" s="37"/>
      <c r="P122" s="37" t="s">
        <v>973</v>
      </c>
      <c r="Q122" s="37" t="s">
        <v>17</v>
      </c>
      <c r="R122" s="37" t="str">
        <f t="shared" si="1"/>
        <v>2022</v>
      </c>
      <c r="S122" s="37" t="s">
        <v>66</v>
      </c>
      <c r="T122" s="37"/>
      <c r="U122" s="37"/>
      <c r="V122" s="37"/>
      <c r="W122" s="37"/>
      <c r="X122" s="37"/>
      <c r="Y122" s="37" t="str">
        <f t="shared" si="2"/>
        <v/>
      </c>
      <c r="AA122" s="41"/>
    </row>
    <row r="123" spans="1:27" ht="18" customHeight="1" x14ac:dyDescent="0.25">
      <c r="A123" s="42">
        <v>35845772</v>
      </c>
      <c r="B123" s="42" t="s">
        <v>974</v>
      </c>
      <c r="C123" s="42" t="s">
        <v>975</v>
      </c>
      <c r="D123" s="42" t="s">
        <v>976</v>
      </c>
      <c r="E123" s="42" t="s">
        <v>977</v>
      </c>
      <c r="F123" s="42" t="s">
        <v>199</v>
      </c>
      <c r="G123" s="42">
        <v>2022</v>
      </c>
      <c r="H123" s="43">
        <v>44760</v>
      </c>
      <c r="I123" s="42" t="s">
        <v>978</v>
      </c>
      <c r="J123" s="42"/>
      <c r="K123" s="42" t="s">
        <v>979</v>
      </c>
      <c r="L123" s="42" t="str">
        <f t="shared" si="6"/>
        <v>PostAlerta</v>
      </c>
      <c r="M123" s="42" t="str">
        <f t="shared" si="7"/>
        <v>S/PalabrasClaves</v>
      </c>
      <c r="N123" s="42" t="s">
        <v>12</v>
      </c>
      <c r="O123" s="42" t="s">
        <v>13</v>
      </c>
      <c r="P123" s="42" t="s">
        <v>980</v>
      </c>
      <c r="Q123" s="42" t="s">
        <v>14</v>
      </c>
      <c r="R123" s="42" t="str">
        <f t="shared" si="1"/>
        <v>2022</v>
      </c>
      <c r="S123" s="42" t="s">
        <v>60</v>
      </c>
      <c r="T123" s="42" t="s">
        <v>981</v>
      </c>
      <c r="U123" s="42" t="s">
        <v>110</v>
      </c>
      <c r="V123" s="42" t="s">
        <v>111</v>
      </c>
      <c r="W123" s="42" t="s">
        <v>110</v>
      </c>
      <c r="X123" s="42" t="s">
        <v>982</v>
      </c>
      <c r="Y123" s="42" t="str">
        <f t="shared" si="2"/>
        <v/>
      </c>
      <c r="Z123" s="26"/>
      <c r="AA123" s="45"/>
    </row>
    <row r="124" spans="1:27" ht="18" hidden="1" customHeight="1" x14ac:dyDescent="0.25">
      <c r="A124" s="37">
        <v>35837475</v>
      </c>
      <c r="B124" s="38" t="s">
        <v>983</v>
      </c>
      <c r="C124" s="37" t="s">
        <v>984</v>
      </c>
      <c r="D124" s="37" t="s">
        <v>985</v>
      </c>
      <c r="E124" s="37" t="s">
        <v>986</v>
      </c>
      <c r="F124" s="37" t="s">
        <v>185</v>
      </c>
      <c r="G124" s="37">
        <v>2022</v>
      </c>
      <c r="H124" s="39">
        <v>44757</v>
      </c>
      <c r="I124" s="37" t="s">
        <v>987</v>
      </c>
      <c r="J124" s="37"/>
      <c r="K124" s="37" t="s">
        <v>988</v>
      </c>
      <c r="L124" s="37" t="str">
        <f t="shared" si="6"/>
        <v>PostAlerta</v>
      </c>
      <c r="M124" s="37" t="str">
        <f t="shared" si="7"/>
        <v>S/PalabrasClaves</v>
      </c>
      <c r="N124" s="37"/>
      <c r="O124" s="37"/>
      <c r="P124" s="37" t="s">
        <v>989</v>
      </c>
      <c r="Q124" s="37" t="s">
        <v>17</v>
      </c>
      <c r="R124" s="37" t="str">
        <f t="shared" si="1"/>
        <v>2022</v>
      </c>
      <c r="S124" s="37" t="s">
        <v>60</v>
      </c>
      <c r="T124" s="37"/>
      <c r="U124" s="37"/>
      <c r="V124" s="37"/>
      <c r="W124" s="37"/>
      <c r="X124" s="37"/>
      <c r="Y124" s="37" t="str">
        <f t="shared" si="2"/>
        <v/>
      </c>
      <c r="AA124" s="41"/>
    </row>
    <row r="125" spans="1:27" ht="18" customHeight="1" x14ac:dyDescent="0.25">
      <c r="A125" s="42">
        <v>35837289</v>
      </c>
      <c r="B125" s="42" t="s">
        <v>990</v>
      </c>
      <c r="C125" s="42" t="s">
        <v>991</v>
      </c>
      <c r="D125" s="42" t="s">
        <v>992</v>
      </c>
      <c r="E125" s="42" t="s">
        <v>993</v>
      </c>
      <c r="F125" s="42" t="s">
        <v>792</v>
      </c>
      <c r="G125" s="42">
        <v>2022</v>
      </c>
      <c r="H125" s="43">
        <v>44757</v>
      </c>
      <c r="I125" s="42" t="s">
        <v>994</v>
      </c>
      <c r="J125" s="42"/>
      <c r="K125" s="42" t="s">
        <v>995</v>
      </c>
      <c r="L125" s="42" t="str">
        <f t="shared" si="6"/>
        <v>PostAlerta</v>
      </c>
      <c r="M125" s="42" t="str">
        <f t="shared" si="7"/>
        <v>S/PalabrasClaves</v>
      </c>
      <c r="N125" s="42" t="s">
        <v>12</v>
      </c>
      <c r="O125" s="42" t="s">
        <v>10</v>
      </c>
      <c r="P125" s="42" t="s">
        <v>989</v>
      </c>
      <c r="Q125" s="42" t="s">
        <v>14</v>
      </c>
      <c r="R125" s="42" t="str">
        <f t="shared" si="1"/>
        <v>2022</v>
      </c>
      <c r="S125" s="42" t="s">
        <v>60</v>
      </c>
      <c r="T125" s="42" t="s">
        <v>996</v>
      </c>
      <c r="U125" s="42" t="s">
        <v>110</v>
      </c>
      <c r="V125" s="42" t="s">
        <v>111</v>
      </c>
      <c r="W125" s="42" t="s">
        <v>110</v>
      </c>
      <c r="X125" s="42" t="s">
        <v>997</v>
      </c>
      <c r="Y125" s="42" t="str">
        <f t="shared" si="2"/>
        <v/>
      </c>
      <c r="Z125" s="26"/>
      <c r="AA125" s="45"/>
    </row>
    <row r="126" spans="1:27" ht="18" customHeight="1" x14ac:dyDescent="0.25">
      <c r="A126" s="28">
        <v>35795854</v>
      </c>
      <c r="B126" s="28" t="s">
        <v>998</v>
      </c>
      <c r="C126" s="28" t="s">
        <v>999</v>
      </c>
      <c r="D126" s="28" t="s">
        <v>1000</v>
      </c>
      <c r="E126" s="28" t="s">
        <v>124</v>
      </c>
      <c r="F126" s="28" t="s">
        <v>1001</v>
      </c>
      <c r="G126" s="28">
        <v>2022</v>
      </c>
      <c r="H126" s="29">
        <v>44749</v>
      </c>
      <c r="I126" s="28" t="s">
        <v>1002</v>
      </c>
      <c r="J126" s="28"/>
      <c r="K126" s="28" t="s">
        <v>1003</v>
      </c>
      <c r="L126" s="28" t="str">
        <f t="shared" si="6"/>
        <v>PostAlerta</v>
      </c>
      <c r="M126" s="28" t="str">
        <f t="shared" si="7"/>
        <v>S/PalabrasClaves</v>
      </c>
      <c r="N126" s="28" t="s">
        <v>12</v>
      </c>
      <c r="O126" s="28" t="s">
        <v>13</v>
      </c>
      <c r="P126" s="28" t="s">
        <v>1004</v>
      </c>
      <c r="Q126" s="28" t="s">
        <v>14</v>
      </c>
      <c r="R126" s="28" t="str">
        <f t="shared" si="1"/>
        <v>2022</v>
      </c>
      <c r="S126" s="28" t="s">
        <v>60</v>
      </c>
      <c r="T126" s="28" t="s">
        <v>1005</v>
      </c>
      <c r="U126" s="28" t="s">
        <v>110</v>
      </c>
      <c r="V126" s="28" t="s">
        <v>111</v>
      </c>
      <c r="W126" s="28" t="s">
        <v>110</v>
      </c>
      <c r="X126" s="28" t="s">
        <v>1006</v>
      </c>
      <c r="Y126" s="28" t="str">
        <f t="shared" si="2"/>
        <v/>
      </c>
      <c r="Z126" s="26"/>
      <c r="AA126" s="32"/>
    </row>
    <row r="127" spans="1:27" ht="18" customHeight="1" x14ac:dyDescent="0.25">
      <c r="A127" s="46">
        <v>35814680</v>
      </c>
      <c r="B127" s="42" t="s">
        <v>1007</v>
      </c>
      <c r="C127" s="42" t="s">
        <v>1008</v>
      </c>
      <c r="D127" s="42" t="s">
        <v>1009</v>
      </c>
      <c r="E127" s="42" t="s">
        <v>1010</v>
      </c>
      <c r="F127" s="42" t="s">
        <v>133</v>
      </c>
      <c r="G127" s="42">
        <v>2022</v>
      </c>
      <c r="H127" s="43">
        <v>44753</v>
      </c>
      <c r="I127" s="42" t="s">
        <v>1011</v>
      </c>
      <c r="J127" s="42"/>
      <c r="K127" s="42" t="s">
        <v>1012</v>
      </c>
      <c r="L127" s="42" t="str">
        <f t="shared" si="6"/>
        <v>PostAlerta</v>
      </c>
      <c r="M127" s="42" t="str">
        <f t="shared" si="7"/>
        <v>C/PalabrasClaves</v>
      </c>
      <c r="N127" s="42" t="s">
        <v>9</v>
      </c>
      <c r="O127" s="42"/>
      <c r="P127" s="42" t="s">
        <v>1013</v>
      </c>
      <c r="Q127" s="42" t="s">
        <v>14</v>
      </c>
      <c r="R127" s="42" t="str">
        <f t="shared" si="1"/>
        <v>2022</v>
      </c>
      <c r="S127" s="42" t="s">
        <v>60</v>
      </c>
      <c r="T127" s="42" t="s">
        <v>1014</v>
      </c>
      <c r="U127" s="42" t="s">
        <v>110</v>
      </c>
      <c r="V127" s="42" t="s">
        <v>110</v>
      </c>
      <c r="W127" s="42" t="s">
        <v>110</v>
      </c>
      <c r="X127" s="42"/>
      <c r="Y127" s="42" t="str">
        <f t="shared" si="2"/>
        <v/>
      </c>
      <c r="Z127" s="26"/>
      <c r="AA127" s="45"/>
    </row>
    <row r="128" spans="1:27" ht="18" hidden="1" customHeight="1" x14ac:dyDescent="0.25">
      <c r="A128" s="37">
        <v>35800448</v>
      </c>
      <c r="B128" s="38" t="s">
        <v>1015</v>
      </c>
      <c r="C128" s="37" t="s">
        <v>1016</v>
      </c>
      <c r="D128" s="37" t="s">
        <v>1017</v>
      </c>
      <c r="E128" s="37" t="s">
        <v>1018</v>
      </c>
      <c r="F128" s="37" t="s">
        <v>792</v>
      </c>
      <c r="G128" s="37">
        <v>2022</v>
      </c>
      <c r="H128" s="39">
        <v>44750</v>
      </c>
      <c r="I128" s="37" t="s">
        <v>1019</v>
      </c>
      <c r="J128" s="37"/>
      <c r="K128" s="37" t="s">
        <v>1020</v>
      </c>
      <c r="L128" s="37" t="str">
        <f t="shared" si="6"/>
        <v>PostAlerta</v>
      </c>
      <c r="M128" s="37" t="str">
        <f t="shared" si="7"/>
        <v>S/PalabrasClaves</v>
      </c>
      <c r="N128" s="37"/>
      <c r="O128" s="37"/>
      <c r="P128" s="37" t="s">
        <v>1021</v>
      </c>
      <c r="Q128" s="37" t="s">
        <v>17</v>
      </c>
      <c r="R128" s="37" t="str">
        <f t="shared" si="1"/>
        <v>2022</v>
      </c>
      <c r="S128" s="37" t="s">
        <v>60</v>
      </c>
      <c r="T128" s="37"/>
      <c r="U128" s="37"/>
      <c r="V128" s="37"/>
      <c r="W128" s="37"/>
      <c r="X128" s="37"/>
      <c r="Y128" s="37" t="str">
        <f t="shared" si="2"/>
        <v/>
      </c>
      <c r="AA128" s="41"/>
    </row>
    <row r="129" spans="1:27" ht="18" hidden="1" customHeight="1" x14ac:dyDescent="0.25">
      <c r="A129" s="33">
        <v>35799593</v>
      </c>
      <c r="B129" s="34" t="s">
        <v>1022</v>
      </c>
      <c r="C129" s="33" t="s">
        <v>1023</v>
      </c>
      <c r="D129" s="33" t="s">
        <v>1024</v>
      </c>
      <c r="E129" s="33" t="s">
        <v>1025</v>
      </c>
      <c r="F129" s="33" t="s">
        <v>199</v>
      </c>
      <c r="G129" s="33">
        <v>2022</v>
      </c>
      <c r="H129" s="35">
        <v>44750</v>
      </c>
      <c r="I129" s="33" t="s">
        <v>1026</v>
      </c>
      <c r="J129" s="33"/>
      <c r="K129" s="33" t="s">
        <v>1027</v>
      </c>
      <c r="L129" s="33" t="str">
        <f t="shared" si="6"/>
        <v>PostAlerta</v>
      </c>
      <c r="M129" s="33" t="str">
        <f t="shared" si="7"/>
        <v>S/PalabrasClaves</v>
      </c>
      <c r="N129" s="33"/>
      <c r="O129" s="33"/>
      <c r="P129" s="33" t="s">
        <v>1028</v>
      </c>
      <c r="Q129" s="33" t="s">
        <v>17</v>
      </c>
      <c r="R129" s="33" t="str">
        <f t="shared" si="1"/>
        <v>2022</v>
      </c>
      <c r="S129" s="33" t="s">
        <v>60</v>
      </c>
      <c r="T129" s="33"/>
      <c r="U129" s="33"/>
      <c r="V129" s="33"/>
      <c r="W129" s="33"/>
      <c r="X129" s="33"/>
      <c r="Y129" s="33" t="str">
        <f t="shared" si="2"/>
        <v/>
      </c>
      <c r="AA129" s="12"/>
    </row>
    <row r="130" spans="1:27" ht="18" hidden="1" customHeight="1" x14ac:dyDescent="0.25">
      <c r="A130" s="37">
        <v>35795184</v>
      </c>
      <c r="B130" s="38" t="s">
        <v>1029</v>
      </c>
      <c r="C130" s="37" t="s">
        <v>1030</v>
      </c>
      <c r="D130" s="37" t="s">
        <v>1031</v>
      </c>
      <c r="E130" s="37" t="s">
        <v>1032</v>
      </c>
      <c r="F130" s="37" t="s">
        <v>185</v>
      </c>
      <c r="G130" s="37">
        <v>2022</v>
      </c>
      <c r="H130" s="39">
        <v>44749</v>
      </c>
      <c r="I130" s="37" t="s">
        <v>1033</v>
      </c>
      <c r="J130" s="37"/>
      <c r="K130" s="37" t="s">
        <v>1034</v>
      </c>
      <c r="L130" s="37" t="str">
        <f t="shared" ref="L130:L193" si="8">IF(ISNUMBER(VLOOKUP(A130,EXCL,1,FALSE)),"Excluido",IF(ISNUMBER(VLOOKUP(A130,POST,1,FALSE)),"PostAlerta",IF(ISNUMBER(VLOOKUP(A130,PRE,1,FALSE)),"PreAlerta","")))</f>
        <v>PostAlerta</v>
      </c>
      <c r="M130" s="37" t="str">
        <f t="shared" si="7"/>
        <v>S/PalabrasClaves</v>
      </c>
      <c r="N130" s="37"/>
      <c r="O130" s="37"/>
      <c r="P130" s="37" t="s">
        <v>1028</v>
      </c>
      <c r="Q130" s="37" t="s">
        <v>17</v>
      </c>
      <c r="R130" s="37" t="str">
        <f t="shared" si="1"/>
        <v>2022</v>
      </c>
      <c r="S130" s="37" t="s">
        <v>60</v>
      </c>
      <c r="T130" s="37"/>
      <c r="U130" s="37"/>
      <c r="V130" s="37"/>
      <c r="W130" s="37"/>
      <c r="X130" s="37"/>
      <c r="Y130" s="37" t="str">
        <f t="shared" si="2"/>
        <v/>
      </c>
      <c r="AA130" s="41"/>
    </row>
    <row r="131" spans="1:27" ht="18" hidden="1" customHeight="1" x14ac:dyDescent="0.25">
      <c r="A131" s="33">
        <v>35757682</v>
      </c>
      <c r="B131" s="34" t="s">
        <v>1035</v>
      </c>
      <c r="C131" s="33" t="s">
        <v>1036</v>
      </c>
      <c r="D131" s="33" t="s">
        <v>1037</v>
      </c>
      <c r="E131" s="33" t="s">
        <v>1038</v>
      </c>
      <c r="F131" s="33" t="s">
        <v>1039</v>
      </c>
      <c r="G131" s="33">
        <v>2022</v>
      </c>
      <c r="H131" s="35">
        <v>44739</v>
      </c>
      <c r="I131" s="33" t="s">
        <v>1040</v>
      </c>
      <c r="J131" s="33"/>
      <c r="K131" s="33" t="s">
        <v>1041</v>
      </c>
      <c r="L131" s="33" t="str">
        <f t="shared" si="8"/>
        <v>PostAlerta</v>
      </c>
      <c r="M131" s="33" t="str">
        <f t="shared" si="7"/>
        <v>S/PalabrasClaves</v>
      </c>
      <c r="N131" s="33"/>
      <c r="O131" s="33"/>
      <c r="P131" s="33" t="s">
        <v>1042</v>
      </c>
      <c r="Q131" s="33" t="s">
        <v>17</v>
      </c>
      <c r="R131" s="33" t="str">
        <f t="shared" si="1"/>
        <v>2022</v>
      </c>
      <c r="S131" s="33" t="s">
        <v>60</v>
      </c>
      <c r="T131" s="33"/>
      <c r="U131" s="33"/>
      <c r="V131" s="33"/>
      <c r="W131" s="33"/>
      <c r="X131" s="33"/>
      <c r="Y131" s="33" t="str">
        <f t="shared" si="2"/>
        <v/>
      </c>
      <c r="AA131" s="12"/>
    </row>
    <row r="132" spans="1:27" ht="18" hidden="1" customHeight="1" x14ac:dyDescent="0.25">
      <c r="A132" s="37">
        <v>35218822</v>
      </c>
      <c r="B132" s="38" t="s">
        <v>1043</v>
      </c>
      <c r="C132" s="37" t="s">
        <v>1044</v>
      </c>
      <c r="D132" s="37" t="s">
        <v>1045</v>
      </c>
      <c r="E132" s="37" t="s">
        <v>1046</v>
      </c>
      <c r="F132" s="37" t="s">
        <v>1047</v>
      </c>
      <c r="G132" s="37">
        <v>2022</v>
      </c>
      <c r="H132" s="39">
        <v>44618</v>
      </c>
      <c r="I132" s="37"/>
      <c r="J132" s="37"/>
      <c r="K132" s="37" t="s">
        <v>1048</v>
      </c>
      <c r="L132" s="37" t="str">
        <f t="shared" si="8"/>
        <v>PostAlerta</v>
      </c>
      <c r="M132" s="37" t="str">
        <f t="shared" ref="M132:M195" si="9">IF(ISNUMBER(A132),(IF(ISNUMBER(VLOOKUP(A132,KEYWORDS,1,FALSE)),"C/PalabrasClaves","S/PalabrasClaves")),"")</f>
        <v>S/PalabrasClaves</v>
      </c>
      <c r="N132" s="37"/>
      <c r="O132" s="37"/>
      <c r="P132" s="37" t="s">
        <v>1042</v>
      </c>
      <c r="Q132" s="37" t="s">
        <v>17</v>
      </c>
      <c r="R132" s="37" t="str">
        <f t="shared" si="1"/>
        <v>2022</v>
      </c>
      <c r="S132" s="37" t="s">
        <v>60</v>
      </c>
      <c r="T132" s="37"/>
      <c r="U132" s="37"/>
      <c r="V132" s="37"/>
      <c r="W132" s="37"/>
      <c r="X132" s="37"/>
      <c r="Y132" s="37" t="str">
        <f t="shared" si="2"/>
        <v/>
      </c>
      <c r="AA132" s="41"/>
    </row>
    <row r="133" spans="1:27" ht="18" customHeight="1" x14ac:dyDescent="0.25">
      <c r="A133" s="42">
        <v>35774450</v>
      </c>
      <c r="B133" s="42" t="s">
        <v>1049</v>
      </c>
      <c r="C133" s="42" t="s">
        <v>1050</v>
      </c>
      <c r="D133" s="42" t="s">
        <v>1051</v>
      </c>
      <c r="E133" s="42" t="s">
        <v>1052</v>
      </c>
      <c r="F133" s="42" t="s">
        <v>133</v>
      </c>
      <c r="G133" s="42">
        <v>2022</v>
      </c>
      <c r="H133" s="43">
        <v>44743</v>
      </c>
      <c r="I133" s="42" t="s">
        <v>1053</v>
      </c>
      <c r="J133" s="42"/>
      <c r="K133" s="42" t="s">
        <v>1054</v>
      </c>
      <c r="L133" s="42" t="str">
        <f t="shared" si="8"/>
        <v>PostAlerta</v>
      </c>
      <c r="M133" s="42" t="str">
        <f t="shared" si="9"/>
        <v>S/PalabrasClaves</v>
      </c>
      <c r="N133" s="42" t="s">
        <v>12</v>
      </c>
      <c r="O133" s="42" t="s">
        <v>10</v>
      </c>
      <c r="P133" s="42" t="s">
        <v>1055</v>
      </c>
      <c r="Q133" s="42" t="s">
        <v>14</v>
      </c>
      <c r="R133" s="42" t="str">
        <f t="shared" si="1"/>
        <v>2022</v>
      </c>
      <c r="S133" s="42" t="s">
        <v>60</v>
      </c>
      <c r="T133" s="42" t="s">
        <v>1056</v>
      </c>
      <c r="U133" s="42" t="s">
        <v>110</v>
      </c>
      <c r="V133" s="42" t="s">
        <v>111</v>
      </c>
      <c r="W133" s="42" t="s">
        <v>110</v>
      </c>
      <c r="X133" s="42" t="s">
        <v>1057</v>
      </c>
      <c r="Y133" s="42" t="str">
        <f t="shared" si="2"/>
        <v/>
      </c>
      <c r="Z133" s="26"/>
      <c r="AA133" s="45"/>
    </row>
    <row r="134" spans="1:27" ht="18" customHeight="1" x14ac:dyDescent="0.25">
      <c r="A134" s="28">
        <v>35774407</v>
      </c>
      <c r="B134" s="28" t="s">
        <v>1058</v>
      </c>
      <c r="C134" s="28" t="s">
        <v>1059</v>
      </c>
      <c r="D134" s="28" t="s">
        <v>1060</v>
      </c>
      <c r="E134" s="28" t="s">
        <v>1061</v>
      </c>
      <c r="F134" s="28" t="s">
        <v>185</v>
      </c>
      <c r="G134" s="28">
        <v>2022</v>
      </c>
      <c r="H134" s="29">
        <v>44743</v>
      </c>
      <c r="I134" s="28" t="s">
        <v>1062</v>
      </c>
      <c r="J134" s="28"/>
      <c r="K134" s="28" t="s">
        <v>1063</v>
      </c>
      <c r="L134" s="28" t="str">
        <f t="shared" si="8"/>
        <v>PostAlerta</v>
      </c>
      <c r="M134" s="28" t="str">
        <f t="shared" si="9"/>
        <v>S/PalabrasClaves</v>
      </c>
      <c r="N134" s="28" t="s">
        <v>12</v>
      </c>
      <c r="O134" s="28" t="s">
        <v>10</v>
      </c>
      <c r="P134" s="28" t="s">
        <v>1055</v>
      </c>
      <c r="Q134" s="28" t="s">
        <v>14</v>
      </c>
      <c r="R134" s="28" t="str">
        <f t="shared" si="1"/>
        <v>2022</v>
      </c>
      <c r="S134" s="28" t="s">
        <v>60</v>
      </c>
      <c r="T134" s="28" t="s">
        <v>1064</v>
      </c>
      <c r="U134" s="28" t="s">
        <v>110</v>
      </c>
      <c r="V134" s="28" t="s">
        <v>111</v>
      </c>
      <c r="W134" s="28" t="s">
        <v>110</v>
      </c>
      <c r="X134" s="28" t="s">
        <v>1065</v>
      </c>
      <c r="Y134" s="28" t="str">
        <f t="shared" si="2"/>
        <v/>
      </c>
      <c r="Z134" s="26"/>
      <c r="AA134" s="32"/>
    </row>
    <row r="135" spans="1:27" ht="18" customHeight="1" x14ac:dyDescent="0.25">
      <c r="A135" s="42">
        <v>35769459</v>
      </c>
      <c r="B135" s="42" t="s">
        <v>1066</v>
      </c>
      <c r="C135" s="42" t="s">
        <v>1067</v>
      </c>
      <c r="D135" s="42" t="s">
        <v>1068</v>
      </c>
      <c r="E135" s="42" t="s">
        <v>1069</v>
      </c>
      <c r="F135" s="42" t="s">
        <v>141</v>
      </c>
      <c r="G135" s="42">
        <v>2022</v>
      </c>
      <c r="H135" s="43">
        <v>44742</v>
      </c>
      <c r="I135" s="42" t="s">
        <v>1070</v>
      </c>
      <c r="J135" s="42"/>
      <c r="K135" s="42" t="s">
        <v>1071</v>
      </c>
      <c r="L135" s="42" t="str">
        <f t="shared" si="8"/>
        <v>PostAlerta</v>
      </c>
      <c r="M135" s="42" t="str">
        <f t="shared" si="9"/>
        <v>S/PalabrasClaves</v>
      </c>
      <c r="N135" s="42" t="s">
        <v>15</v>
      </c>
      <c r="O135" s="42" t="s">
        <v>13</v>
      </c>
      <c r="P135" s="42" t="s">
        <v>1072</v>
      </c>
      <c r="Q135" s="42" t="s">
        <v>14</v>
      </c>
      <c r="R135" s="42" t="str">
        <f t="shared" si="1"/>
        <v>2022</v>
      </c>
      <c r="S135" s="42" t="s">
        <v>60</v>
      </c>
      <c r="T135" s="42" t="s">
        <v>1073</v>
      </c>
      <c r="U135" s="42" t="s">
        <v>110</v>
      </c>
      <c r="V135" s="42" t="s">
        <v>110</v>
      </c>
      <c r="W135" s="42" t="s">
        <v>111</v>
      </c>
      <c r="X135" s="42" t="s">
        <v>1074</v>
      </c>
      <c r="Y135" s="42" t="str">
        <f t="shared" si="2"/>
        <v/>
      </c>
      <c r="Z135" s="26"/>
      <c r="AA135" s="45"/>
    </row>
    <row r="136" spans="1:27" ht="18" hidden="1" customHeight="1" x14ac:dyDescent="0.25">
      <c r="A136" s="37">
        <v>35287824</v>
      </c>
      <c r="B136" s="38" t="s">
        <v>1075</v>
      </c>
      <c r="C136" s="37" t="s">
        <v>1076</v>
      </c>
      <c r="D136" s="37" t="s">
        <v>1077</v>
      </c>
      <c r="E136" s="37" t="s">
        <v>1078</v>
      </c>
      <c r="F136" s="37" t="s">
        <v>1079</v>
      </c>
      <c r="G136" s="37">
        <v>2022</v>
      </c>
      <c r="H136" s="39">
        <v>44635</v>
      </c>
      <c r="I136" s="37"/>
      <c r="J136" s="37"/>
      <c r="K136" s="37" t="s">
        <v>1080</v>
      </c>
      <c r="L136" s="37" t="str">
        <f t="shared" si="8"/>
        <v>PostAlerta</v>
      </c>
      <c r="M136" s="37" t="str">
        <f t="shared" si="9"/>
        <v>S/PalabrasClaves</v>
      </c>
      <c r="N136" s="37"/>
      <c r="O136" s="37"/>
      <c r="P136" s="37" t="s">
        <v>1081</v>
      </c>
      <c r="Q136" s="37" t="s">
        <v>17</v>
      </c>
      <c r="R136" s="37" t="str">
        <f t="shared" si="1"/>
        <v>2022</v>
      </c>
      <c r="S136" s="37" t="s">
        <v>60</v>
      </c>
      <c r="T136" s="37"/>
      <c r="U136" s="37"/>
      <c r="V136" s="37"/>
      <c r="W136" s="37"/>
      <c r="X136" s="37"/>
      <c r="Y136" s="37" t="str">
        <f t="shared" si="2"/>
        <v/>
      </c>
      <c r="AA136" s="41"/>
    </row>
    <row r="137" spans="1:27" ht="18" hidden="1" customHeight="1" x14ac:dyDescent="0.25">
      <c r="A137" s="33">
        <v>35093552</v>
      </c>
      <c r="B137" s="34" t="s">
        <v>1082</v>
      </c>
      <c r="C137" s="33" t="s">
        <v>1083</v>
      </c>
      <c r="D137" s="33" t="s">
        <v>1084</v>
      </c>
      <c r="E137" s="33" t="s">
        <v>1085</v>
      </c>
      <c r="F137" s="33" t="s">
        <v>1086</v>
      </c>
      <c r="G137" s="33">
        <v>2022</v>
      </c>
      <c r="H137" s="35">
        <v>44591</v>
      </c>
      <c r="I137" s="33"/>
      <c r="J137" s="33"/>
      <c r="K137" s="33" t="s">
        <v>1087</v>
      </c>
      <c r="L137" s="33" t="str">
        <f t="shared" si="8"/>
        <v>PostAlerta</v>
      </c>
      <c r="M137" s="33" t="str">
        <f t="shared" si="9"/>
        <v>S/PalabrasClaves</v>
      </c>
      <c r="N137" s="33"/>
      <c r="O137" s="33"/>
      <c r="P137" s="33" t="s">
        <v>1081</v>
      </c>
      <c r="Q137" s="33" t="s">
        <v>17</v>
      </c>
      <c r="R137" s="33" t="str">
        <f t="shared" si="1"/>
        <v>2022</v>
      </c>
      <c r="S137" s="33" t="s">
        <v>60</v>
      </c>
      <c r="T137" s="33"/>
      <c r="U137" s="33"/>
      <c r="V137" s="33"/>
      <c r="W137" s="33"/>
      <c r="X137" s="33"/>
      <c r="Y137" s="33" t="str">
        <f t="shared" si="2"/>
        <v/>
      </c>
      <c r="AA137" s="12"/>
    </row>
    <row r="138" spans="1:27" ht="18" customHeight="1" x14ac:dyDescent="0.25">
      <c r="A138" s="28">
        <v>34933656</v>
      </c>
      <c r="B138" s="28" t="s">
        <v>1088</v>
      </c>
      <c r="C138" s="28" t="s">
        <v>1089</v>
      </c>
      <c r="D138" s="28" t="s">
        <v>1090</v>
      </c>
      <c r="E138" s="28" t="s">
        <v>1091</v>
      </c>
      <c r="F138" s="28" t="s">
        <v>1092</v>
      </c>
      <c r="G138" s="28">
        <v>2022</v>
      </c>
      <c r="H138" s="29">
        <v>44552</v>
      </c>
      <c r="I138" s="28"/>
      <c r="J138" s="28"/>
      <c r="K138" s="28" t="s">
        <v>1093</v>
      </c>
      <c r="L138" s="28" t="str">
        <f t="shared" si="8"/>
        <v>PostAlerta</v>
      </c>
      <c r="M138" s="28" t="str">
        <f t="shared" si="9"/>
        <v>S/PalabrasClaves</v>
      </c>
      <c r="N138" s="28" t="s">
        <v>9</v>
      </c>
      <c r="O138" s="28" t="s">
        <v>25</v>
      </c>
      <c r="P138" s="28" t="s">
        <v>1081</v>
      </c>
      <c r="Q138" s="28" t="s">
        <v>14</v>
      </c>
      <c r="R138" s="28" t="str">
        <f t="shared" si="1"/>
        <v>2022</v>
      </c>
      <c r="S138" s="28" t="s">
        <v>60</v>
      </c>
      <c r="T138" s="28" t="s">
        <v>1094</v>
      </c>
      <c r="U138" s="28" t="s">
        <v>111</v>
      </c>
      <c r="V138" s="28" t="s">
        <v>110</v>
      </c>
      <c r="W138" s="28" t="s">
        <v>110</v>
      </c>
      <c r="X138" s="28" t="s">
        <v>1095</v>
      </c>
      <c r="Y138" s="28" t="str">
        <f t="shared" si="2"/>
        <v/>
      </c>
      <c r="Z138" s="26"/>
      <c r="AA138" s="32"/>
    </row>
    <row r="139" spans="1:27" ht="18" hidden="1" customHeight="1" x14ac:dyDescent="0.25">
      <c r="A139" s="33">
        <v>34921002</v>
      </c>
      <c r="B139" s="34" t="s">
        <v>1096</v>
      </c>
      <c r="C139" s="33" t="s">
        <v>1097</v>
      </c>
      <c r="D139" s="33" t="s">
        <v>1098</v>
      </c>
      <c r="E139" s="33" t="s">
        <v>1099</v>
      </c>
      <c r="F139" s="33" t="s">
        <v>1100</v>
      </c>
      <c r="G139" s="33">
        <v>2022</v>
      </c>
      <c r="H139" s="35">
        <v>44548</v>
      </c>
      <c r="I139" s="33"/>
      <c r="J139" s="33"/>
      <c r="K139" s="33" t="s">
        <v>1101</v>
      </c>
      <c r="L139" s="33" t="str">
        <f t="shared" si="8"/>
        <v>PostAlerta</v>
      </c>
      <c r="M139" s="33" t="str">
        <f t="shared" si="9"/>
        <v>S/PalabrasClaves</v>
      </c>
      <c r="N139" s="33"/>
      <c r="O139" s="33"/>
      <c r="P139" s="33" t="s">
        <v>1081</v>
      </c>
      <c r="Q139" s="33" t="s">
        <v>17</v>
      </c>
      <c r="R139" s="33" t="str">
        <f t="shared" si="1"/>
        <v>2022</v>
      </c>
      <c r="S139" s="33" t="s">
        <v>60</v>
      </c>
      <c r="T139" s="33"/>
      <c r="U139" s="33"/>
      <c r="V139" s="33"/>
      <c r="W139" s="33"/>
      <c r="X139" s="33"/>
      <c r="Y139" s="33" t="str">
        <f t="shared" si="2"/>
        <v/>
      </c>
      <c r="AA139" s="12"/>
    </row>
    <row r="140" spans="1:27" ht="18" hidden="1" customHeight="1" x14ac:dyDescent="0.25">
      <c r="A140" s="37">
        <v>34840074</v>
      </c>
      <c r="B140" s="38" t="s">
        <v>1102</v>
      </c>
      <c r="C140" s="37" t="s">
        <v>1103</v>
      </c>
      <c r="D140" s="37" t="s">
        <v>1104</v>
      </c>
      <c r="E140" s="37" t="s">
        <v>1105</v>
      </c>
      <c r="F140" s="37" t="s">
        <v>1106</v>
      </c>
      <c r="G140" s="37">
        <v>2022</v>
      </c>
      <c r="H140" s="39">
        <v>44529</v>
      </c>
      <c r="I140" s="37"/>
      <c r="J140" s="37"/>
      <c r="K140" s="37" t="s">
        <v>1107</v>
      </c>
      <c r="L140" s="37" t="str">
        <f t="shared" si="8"/>
        <v>Excluido</v>
      </c>
      <c r="M140" s="37" t="str">
        <f t="shared" si="9"/>
        <v>S/PalabrasClaves</v>
      </c>
      <c r="N140" s="37"/>
      <c r="O140" s="37"/>
      <c r="P140" s="37" t="s">
        <v>1081</v>
      </c>
      <c r="Q140" s="37" t="s">
        <v>11</v>
      </c>
      <c r="R140" s="37" t="str">
        <f t="shared" si="1"/>
        <v>2022</v>
      </c>
      <c r="S140" s="37" t="s">
        <v>60</v>
      </c>
      <c r="T140" s="37"/>
      <c r="U140" s="37"/>
      <c r="V140" s="37"/>
      <c r="W140" s="37"/>
      <c r="X140" s="37"/>
      <c r="Y140" s="37" t="str">
        <f t="shared" si="2"/>
        <v/>
      </c>
      <c r="AA140" s="41"/>
    </row>
    <row r="141" spans="1:27" ht="18" hidden="1" customHeight="1" x14ac:dyDescent="0.25">
      <c r="A141" s="33">
        <v>35711808</v>
      </c>
      <c r="B141" s="34" t="s">
        <v>1108</v>
      </c>
      <c r="C141" s="33" t="s">
        <v>1109</v>
      </c>
      <c r="D141" s="33" t="s">
        <v>1110</v>
      </c>
      <c r="E141" s="33" t="s">
        <v>1111</v>
      </c>
      <c r="F141" s="33" t="s">
        <v>207</v>
      </c>
      <c r="G141" s="33">
        <v>2022</v>
      </c>
      <c r="H141" s="35">
        <v>44729</v>
      </c>
      <c r="I141" s="33" t="s">
        <v>1112</v>
      </c>
      <c r="J141" s="33"/>
      <c r="K141" s="33" t="s">
        <v>1113</v>
      </c>
      <c r="L141" s="33" t="str">
        <f t="shared" si="8"/>
        <v>PostAlerta</v>
      </c>
      <c r="M141" s="33" t="str">
        <f t="shared" si="9"/>
        <v>S/PalabrasClaves</v>
      </c>
      <c r="N141" s="33"/>
      <c r="O141" s="33"/>
      <c r="P141" s="33" t="s">
        <v>1114</v>
      </c>
      <c r="Q141" s="33" t="s">
        <v>17</v>
      </c>
      <c r="R141" s="33" t="str">
        <f t="shared" si="1"/>
        <v>2022</v>
      </c>
      <c r="S141" s="33" t="s">
        <v>56</v>
      </c>
      <c r="T141" s="33"/>
      <c r="U141" s="33"/>
      <c r="V141" s="33"/>
      <c r="W141" s="33"/>
      <c r="X141" s="33"/>
      <c r="Y141" s="33" t="str">
        <f t="shared" si="2"/>
        <v/>
      </c>
      <c r="AA141" s="12"/>
    </row>
    <row r="142" spans="1:27" ht="18" hidden="1" customHeight="1" x14ac:dyDescent="0.25">
      <c r="A142" s="37">
        <v>35694297</v>
      </c>
      <c r="B142" s="38" t="s">
        <v>1115</v>
      </c>
      <c r="C142" s="37" t="s">
        <v>1116</v>
      </c>
      <c r="D142" s="37" t="s">
        <v>1117</v>
      </c>
      <c r="E142" s="37" t="s">
        <v>1118</v>
      </c>
      <c r="F142" s="37" t="s">
        <v>133</v>
      </c>
      <c r="G142" s="37">
        <v>2022</v>
      </c>
      <c r="H142" s="39">
        <v>44725</v>
      </c>
      <c r="I142" s="37" t="s">
        <v>1119</v>
      </c>
      <c r="J142" s="37"/>
      <c r="K142" s="37" t="s">
        <v>1120</v>
      </c>
      <c r="L142" s="37" t="str">
        <f t="shared" si="8"/>
        <v>PostAlerta</v>
      </c>
      <c r="M142" s="37" t="str">
        <f t="shared" si="9"/>
        <v>S/PalabrasClaves</v>
      </c>
      <c r="N142" s="37"/>
      <c r="O142" s="37"/>
      <c r="P142" s="37" t="s">
        <v>1114</v>
      </c>
      <c r="Q142" s="37" t="s">
        <v>17</v>
      </c>
      <c r="R142" s="37" t="str">
        <f t="shared" si="1"/>
        <v>2022</v>
      </c>
      <c r="S142" s="37" t="s">
        <v>56</v>
      </c>
      <c r="T142" s="37"/>
      <c r="U142" s="37"/>
      <c r="V142" s="37"/>
      <c r="W142" s="37"/>
      <c r="X142" s="37"/>
      <c r="Y142" s="37" t="str">
        <f t="shared" si="2"/>
        <v/>
      </c>
      <c r="AA142" s="41"/>
    </row>
    <row r="143" spans="1:27" ht="18" hidden="1" customHeight="1" x14ac:dyDescent="0.25">
      <c r="A143" s="33">
        <v>35721102</v>
      </c>
      <c r="B143" s="34" t="s">
        <v>1121</v>
      </c>
      <c r="C143" s="33" t="s">
        <v>1122</v>
      </c>
      <c r="D143" s="33" t="s">
        <v>1123</v>
      </c>
      <c r="E143" s="33" t="s">
        <v>1124</v>
      </c>
      <c r="F143" s="33" t="s">
        <v>832</v>
      </c>
      <c r="G143" s="33">
        <v>2022</v>
      </c>
      <c r="H143" s="35">
        <v>44732</v>
      </c>
      <c r="I143" s="33" t="s">
        <v>1125</v>
      </c>
      <c r="J143" s="33"/>
      <c r="K143" s="33" t="s">
        <v>1126</v>
      </c>
      <c r="L143" s="33" t="str">
        <f t="shared" si="8"/>
        <v>Excluido</v>
      </c>
      <c r="M143" s="33" t="str">
        <f t="shared" si="9"/>
        <v>S/PalabrasClaves</v>
      </c>
      <c r="N143" s="33"/>
      <c r="O143" s="33"/>
      <c r="P143" s="33" t="s">
        <v>1127</v>
      </c>
      <c r="Q143" s="36" t="s">
        <v>17</v>
      </c>
      <c r="R143" s="33" t="str">
        <f t="shared" si="1"/>
        <v>2022</v>
      </c>
      <c r="S143" s="33" t="s">
        <v>56</v>
      </c>
      <c r="T143" s="33"/>
      <c r="U143" s="33"/>
      <c r="V143" s="33"/>
      <c r="W143" s="33"/>
      <c r="X143" s="33"/>
      <c r="Y143" s="33" t="str">
        <f t="shared" si="2"/>
        <v/>
      </c>
      <c r="AA143" s="12"/>
    </row>
    <row r="144" spans="1:27" ht="18" hidden="1" customHeight="1" x14ac:dyDescent="0.25">
      <c r="A144" s="37">
        <v>35694307</v>
      </c>
      <c r="B144" s="38" t="s">
        <v>1128</v>
      </c>
      <c r="C144" s="37" t="s">
        <v>1129</v>
      </c>
      <c r="D144" s="37" t="s">
        <v>1130</v>
      </c>
      <c r="E144" s="37" t="s">
        <v>562</v>
      </c>
      <c r="F144" s="37" t="s">
        <v>133</v>
      </c>
      <c r="G144" s="37">
        <v>2022</v>
      </c>
      <c r="H144" s="39">
        <v>44725</v>
      </c>
      <c r="I144" s="37" t="s">
        <v>1131</v>
      </c>
      <c r="J144" s="37"/>
      <c r="K144" s="37" t="s">
        <v>1132</v>
      </c>
      <c r="L144" s="37" t="str">
        <f t="shared" si="8"/>
        <v>PostAlerta</v>
      </c>
      <c r="M144" s="37" t="str">
        <f t="shared" si="9"/>
        <v>S/PalabrasClaves</v>
      </c>
      <c r="N144" s="37"/>
      <c r="O144" s="37"/>
      <c r="P144" s="37" t="s">
        <v>1127</v>
      </c>
      <c r="Q144" s="37" t="s">
        <v>17</v>
      </c>
      <c r="R144" s="37" t="str">
        <f t="shared" si="1"/>
        <v>2022</v>
      </c>
      <c r="S144" s="37" t="s">
        <v>56</v>
      </c>
      <c r="T144" s="37"/>
      <c r="U144" s="37"/>
      <c r="V144" s="37"/>
      <c r="W144" s="37"/>
      <c r="X144" s="37"/>
      <c r="Y144" s="37" t="str">
        <f t="shared" si="2"/>
        <v/>
      </c>
      <c r="AA144" s="41"/>
    </row>
    <row r="145" spans="1:27" ht="18" hidden="1" customHeight="1" x14ac:dyDescent="0.25">
      <c r="A145" s="33">
        <v>35609036</v>
      </c>
      <c r="B145" s="34" t="s">
        <v>1133</v>
      </c>
      <c r="C145" s="33" t="s">
        <v>1134</v>
      </c>
      <c r="D145" s="33" t="s">
        <v>1135</v>
      </c>
      <c r="E145" s="33" t="s">
        <v>1136</v>
      </c>
      <c r="F145" s="33" t="s">
        <v>294</v>
      </c>
      <c r="G145" s="33">
        <v>2022</v>
      </c>
      <c r="H145" s="35">
        <v>44705</v>
      </c>
      <c r="I145" s="33" t="s">
        <v>1137</v>
      </c>
      <c r="J145" s="33"/>
      <c r="K145" s="33" t="s">
        <v>1138</v>
      </c>
      <c r="L145" s="33" t="str">
        <f t="shared" si="8"/>
        <v>PostAlerta</v>
      </c>
      <c r="M145" s="33" t="str">
        <f t="shared" si="9"/>
        <v>S/PalabrasClaves</v>
      </c>
      <c r="N145" s="33"/>
      <c r="O145" s="33"/>
      <c r="P145" s="33" t="s">
        <v>1139</v>
      </c>
      <c r="Q145" s="33" t="s">
        <v>17</v>
      </c>
      <c r="R145" s="33" t="str">
        <f t="shared" si="1"/>
        <v>2022</v>
      </c>
      <c r="S145" s="33" t="s">
        <v>56</v>
      </c>
      <c r="T145" s="33"/>
      <c r="U145" s="33"/>
      <c r="V145" s="33"/>
      <c r="W145" s="33"/>
      <c r="X145" s="33"/>
      <c r="Y145" s="33" t="str">
        <f t="shared" si="2"/>
        <v/>
      </c>
      <c r="AA145" s="12"/>
    </row>
    <row r="146" spans="1:27" ht="18" customHeight="1" x14ac:dyDescent="0.25">
      <c r="A146" s="28">
        <v>35669115</v>
      </c>
      <c r="B146" s="28" t="s">
        <v>1140</v>
      </c>
      <c r="C146" s="28" t="s">
        <v>1141</v>
      </c>
      <c r="D146" s="28" t="s">
        <v>1142</v>
      </c>
      <c r="E146" s="28" t="s">
        <v>1143</v>
      </c>
      <c r="F146" s="28" t="s">
        <v>185</v>
      </c>
      <c r="G146" s="28">
        <v>2022</v>
      </c>
      <c r="H146" s="29">
        <v>44719</v>
      </c>
      <c r="I146" s="28" t="s">
        <v>1144</v>
      </c>
      <c r="J146" s="28"/>
      <c r="K146" s="28" t="s">
        <v>1145</v>
      </c>
      <c r="L146" s="28" t="str">
        <f t="shared" si="8"/>
        <v>PostAlerta</v>
      </c>
      <c r="M146" s="28" t="str">
        <f t="shared" si="9"/>
        <v>S/PalabrasClaves</v>
      </c>
      <c r="N146" s="28" t="s">
        <v>12</v>
      </c>
      <c r="O146" s="28" t="s">
        <v>10</v>
      </c>
      <c r="P146" s="28" t="s">
        <v>1146</v>
      </c>
      <c r="Q146" s="28" t="s">
        <v>14</v>
      </c>
      <c r="R146" s="28" t="str">
        <f t="shared" si="1"/>
        <v>2022</v>
      </c>
      <c r="S146" s="28" t="s">
        <v>56</v>
      </c>
      <c r="T146" s="28" t="s">
        <v>1147</v>
      </c>
      <c r="U146" s="28" t="s">
        <v>110</v>
      </c>
      <c r="V146" s="28" t="s">
        <v>111</v>
      </c>
      <c r="W146" s="28" t="s">
        <v>110</v>
      </c>
      <c r="X146" s="28" t="s">
        <v>1148</v>
      </c>
      <c r="Y146" s="28" t="str">
        <f t="shared" si="2"/>
        <v/>
      </c>
      <c r="Z146" s="26"/>
      <c r="AA146" s="32"/>
    </row>
    <row r="147" spans="1:27" ht="18" hidden="1" customHeight="1" x14ac:dyDescent="0.25">
      <c r="A147" s="33">
        <v>35668932</v>
      </c>
      <c r="B147" s="34" t="s">
        <v>1149</v>
      </c>
      <c r="C147" s="33" t="s">
        <v>1150</v>
      </c>
      <c r="D147" s="33" t="s">
        <v>1151</v>
      </c>
      <c r="E147" s="33" t="s">
        <v>1152</v>
      </c>
      <c r="F147" s="33" t="s">
        <v>792</v>
      </c>
      <c r="G147" s="33">
        <v>2022</v>
      </c>
      <c r="H147" s="35">
        <v>44719</v>
      </c>
      <c r="I147" s="33" t="s">
        <v>1153</v>
      </c>
      <c r="J147" s="33"/>
      <c r="K147" s="33" t="s">
        <v>1154</v>
      </c>
      <c r="L147" s="33" t="str">
        <f t="shared" si="8"/>
        <v>PostAlerta</v>
      </c>
      <c r="M147" s="33" t="str">
        <f t="shared" si="9"/>
        <v>S/PalabrasClaves</v>
      </c>
      <c r="N147" s="33"/>
      <c r="O147" s="33"/>
      <c r="P147" s="33" t="s">
        <v>1146</v>
      </c>
      <c r="Q147" s="33" t="s">
        <v>17</v>
      </c>
      <c r="R147" s="33" t="str">
        <f t="shared" si="1"/>
        <v>2022</v>
      </c>
      <c r="S147" s="33" t="s">
        <v>56</v>
      </c>
      <c r="T147" s="33"/>
      <c r="U147" s="33"/>
      <c r="V147" s="33"/>
      <c r="W147" s="33"/>
      <c r="X147" s="33"/>
      <c r="Y147" s="33" t="str">
        <f t="shared" si="2"/>
        <v/>
      </c>
      <c r="AA147" s="12"/>
    </row>
    <row r="148" spans="1:27" ht="18" customHeight="1" x14ac:dyDescent="0.25">
      <c r="A148" s="28">
        <v>35663873</v>
      </c>
      <c r="B148" s="28" t="s">
        <v>1155</v>
      </c>
      <c r="C148" s="28" t="s">
        <v>1156</v>
      </c>
      <c r="D148" s="28" t="s">
        <v>1157</v>
      </c>
      <c r="E148" s="28" t="s">
        <v>1158</v>
      </c>
      <c r="F148" s="28" t="s">
        <v>133</v>
      </c>
      <c r="G148" s="28">
        <v>2022</v>
      </c>
      <c r="H148" s="29">
        <v>44718</v>
      </c>
      <c r="I148" s="28" t="s">
        <v>1159</v>
      </c>
      <c r="J148" s="28"/>
      <c r="K148" s="28" t="s">
        <v>1160</v>
      </c>
      <c r="L148" s="28" t="str">
        <f t="shared" si="8"/>
        <v>PostAlerta</v>
      </c>
      <c r="M148" s="28" t="str">
        <f t="shared" si="9"/>
        <v>C/PalabrasClaves</v>
      </c>
      <c r="N148" s="28" t="s">
        <v>9</v>
      </c>
      <c r="O148" s="28"/>
      <c r="P148" s="28" t="s">
        <v>1161</v>
      </c>
      <c r="Q148" s="28" t="s">
        <v>14</v>
      </c>
      <c r="R148" s="28" t="str">
        <f t="shared" si="1"/>
        <v>2022</v>
      </c>
      <c r="S148" s="28" t="s">
        <v>56</v>
      </c>
      <c r="T148" s="28" t="s">
        <v>1162</v>
      </c>
      <c r="U148" s="28" t="s">
        <v>111</v>
      </c>
      <c r="V148" s="28" t="s">
        <v>110</v>
      </c>
      <c r="W148" s="28" t="s">
        <v>110</v>
      </c>
      <c r="X148" s="28" t="s">
        <v>1163</v>
      </c>
      <c r="Y148" s="28" t="str">
        <f t="shared" si="2"/>
        <v/>
      </c>
      <c r="Z148" s="26"/>
      <c r="AA148" s="32"/>
    </row>
    <row r="149" spans="1:27" ht="18" hidden="1" customHeight="1" x14ac:dyDescent="0.25">
      <c r="A149" s="33">
        <v>35663463</v>
      </c>
      <c r="B149" s="34" t="s">
        <v>1164</v>
      </c>
      <c r="C149" s="33" t="s">
        <v>1165</v>
      </c>
      <c r="D149" s="33" t="s">
        <v>1166</v>
      </c>
      <c r="E149" s="33" t="s">
        <v>1167</v>
      </c>
      <c r="F149" s="33" t="s">
        <v>185</v>
      </c>
      <c r="G149" s="33">
        <v>2022</v>
      </c>
      <c r="H149" s="35">
        <v>44718</v>
      </c>
      <c r="I149" s="33" t="s">
        <v>1168</v>
      </c>
      <c r="J149" s="33"/>
      <c r="K149" s="33" t="s">
        <v>1169</v>
      </c>
      <c r="L149" s="33" t="str">
        <f t="shared" si="8"/>
        <v>PostAlerta</v>
      </c>
      <c r="M149" s="33" t="str">
        <f t="shared" si="9"/>
        <v>S/PalabrasClaves</v>
      </c>
      <c r="N149" s="33"/>
      <c r="O149" s="33"/>
      <c r="P149" s="33" t="s">
        <v>1161</v>
      </c>
      <c r="Q149" s="33" t="s">
        <v>17</v>
      </c>
      <c r="R149" s="33" t="str">
        <f t="shared" si="1"/>
        <v>2022</v>
      </c>
      <c r="S149" s="33" t="s">
        <v>56</v>
      </c>
      <c r="T149" s="33"/>
      <c r="U149" s="33"/>
      <c r="V149" s="33"/>
      <c r="W149" s="33"/>
      <c r="X149" s="33"/>
      <c r="Y149" s="33" t="str">
        <f t="shared" si="2"/>
        <v/>
      </c>
      <c r="AA149" s="12"/>
    </row>
    <row r="150" spans="1:27" ht="18" hidden="1" customHeight="1" x14ac:dyDescent="0.25">
      <c r="A150" s="37">
        <v>35656170</v>
      </c>
      <c r="B150" s="38" t="s">
        <v>1170</v>
      </c>
      <c r="C150" s="37" t="s">
        <v>1171</v>
      </c>
      <c r="D150" s="37" t="s">
        <v>1172</v>
      </c>
      <c r="E150" s="37" t="s">
        <v>1173</v>
      </c>
      <c r="F150" s="37" t="s">
        <v>207</v>
      </c>
      <c r="G150" s="37">
        <v>2022</v>
      </c>
      <c r="H150" s="39">
        <v>44715</v>
      </c>
      <c r="I150" s="37" t="s">
        <v>1174</v>
      </c>
      <c r="J150" s="37"/>
      <c r="K150" s="37" t="s">
        <v>1175</v>
      </c>
      <c r="L150" s="37" t="str">
        <f t="shared" si="8"/>
        <v>PostAlerta</v>
      </c>
      <c r="M150" s="37" t="str">
        <f t="shared" si="9"/>
        <v>S/PalabrasClaves</v>
      </c>
      <c r="N150" s="37"/>
      <c r="O150" s="37"/>
      <c r="P150" s="37" t="s">
        <v>1176</v>
      </c>
      <c r="Q150" s="37" t="s">
        <v>17</v>
      </c>
      <c r="R150" s="37" t="str">
        <f t="shared" si="1"/>
        <v>2022</v>
      </c>
      <c r="S150" s="37" t="s">
        <v>56</v>
      </c>
      <c r="T150" s="37"/>
      <c r="U150" s="37"/>
      <c r="V150" s="37"/>
      <c r="W150" s="37"/>
      <c r="X150" s="37"/>
      <c r="Y150" s="37" t="str">
        <f t="shared" si="2"/>
        <v/>
      </c>
      <c r="AA150" s="41"/>
    </row>
    <row r="151" spans="1:27" ht="18" hidden="1" customHeight="1" x14ac:dyDescent="0.25">
      <c r="A151" s="33">
        <v>35656030</v>
      </c>
      <c r="B151" s="34" t="s">
        <v>1177</v>
      </c>
      <c r="C151" s="33" t="s">
        <v>1178</v>
      </c>
      <c r="D151" s="33" t="s">
        <v>1179</v>
      </c>
      <c r="E151" s="33" t="s">
        <v>1180</v>
      </c>
      <c r="F151" s="33" t="s">
        <v>185</v>
      </c>
      <c r="G151" s="33">
        <v>2022</v>
      </c>
      <c r="H151" s="35">
        <v>44715</v>
      </c>
      <c r="I151" s="33" t="s">
        <v>1181</v>
      </c>
      <c r="J151" s="33"/>
      <c r="K151" s="33" t="s">
        <v>1182</v>
      </c>
      <c r="L151" s="33" t="str">
        <f t="shared" si="8"/>
        <v>Excluido</v>
      </c>
      <c r="M151" s="33" t="str">
        <f t="shared" si="9"/>
        <v>S/PalabrasClaves</v>
      </c>
      <c r="N151" s="33"/>
      <c r="O151" s="33"/>
      <c r="P151" s="33" t="s">
        <v>1176</v>
      </c>
      <c r="Q151" s="33" t="s">
        <v>17</v>
      </c>
      <c r="R151" s="33" t="str">
        <f t="shared" si="1"/>
        <v>2022</v>
      </c>
      <c r="S151" s="33" t="s">
        <v>56</v>
      </c>
      <c r="T151" s="33"/>
      <c r="U151" s="33"/>
      <c r="V151" s="33"/>
      <c r="W151" s="33"/>
      <c r="X151" s="33"/>
      <c r="Y151" s="33" t="str">
        <f t="shared" si="2"/>
        <v/>
      </c>
      <c r="AA151" s="12"/>
    </row>
    <row r="152" spans="1:27" ht="18" hidden="1" customHeight="1" x14ac:dyDescent="0.25">
      <c r="A152" s="37">
        <v>35603101</v>
      </c>
      <c r="B152" s="38" t="s">
        <v>1183</v>
      </c>
      <c r="C152" s="37" t="s">
        <v>1184</v>
      </c>
      <c r="D152" s="37" t="s">
        <v>1185</v>
      </c>
      <c r="E152" s="37" t="s">
        <v>1186</v>
      </c>
      <c r="F152" s="37" t="s">
        <v>878</v>
      </c>
      <c r="G152" s="37">
        <v>2022</v>
      </c>
      <c r="H152" s="39">
        <v>44704</v>
      </c>
      <c r="I152" s="37" t="s">
        <v>1187</v>
      </c>
      <c r="J152" s="37"/>
      <c r="K152" s="37" t="s">
        <v>1188</v>
      </c>
      <c r="L152" s="37" t="str">
        <f t="shared" si="8"/>
        <v>PostAlerta</v>
      </c>
      <c r="M152" s="37" t="str">
        <f t="shared" si="9"/>
        <v>C/PalabrasClaves</v>
      </c>
      <c r="N152" s="37"/>
      <c r="O152" s="37"/>
      <c r="P152" s="37" t="s">
        <v>1176</v>
      </c>
      <c r="Q152" s="37" t="s">
        <v>17</v>
      </c>
      <c r="R152" s="37" t="str">
        <f t="shared" si="1"/>
        <v>2022</v>
      </c>
      <c r="S152" s="37" t="s">
        <v>56</v>
      </c>
      <c r="T152" s="37"/>
      <c r="U152" s="37"/>
      <c r="V152" s="37"/>
      <c r="W152" s="37"/>
      <c r="X152" s="37"/>
      <c r="Y152" s="37" t="str">
        <f t="shared" si="2"/>
        <v/>
      </c>
      <c r="AA152" s="41"/>
    </row>
    <row r="153" spans="1:27" ht="18" hidden="1" customHeight="1" x14ac:dyDescent="0.25">
      <c r="A153" s="33">
        <v>35601017</v>
      </c>
      <c r="B153" s="34" t="s">
        <v>1189</v>
      </c>
      <c r="C153" s="33" t="s">
        <v>1190</v>
      </c>
      <c r="D153" s="33" t="s">
        <v>1191</v>
      </c>
      <c r="E153" s="33" t="s">
        <v>1192</v>
      </c>
      <c r="F153" s="33" t="s">
        <v>1193</v>
      </c>
      <c r="G153" s="33">
        <v>2022</v>
      </c>
      <c r="H153" s="35">
        <v>44704</v>
      </c>
      <c r="I153" s="33" t="s">
        <v>1194</v>
      </c>
      <c r="J153" s="33"/>
      <c r="K153" s="33" t="s">
        <v>1195</v>
      </c>
      <c r="L153" s="33" t="str">
        <f t="shared" si="8"/>
        <v>PostAlerta</v>
      </c>
      <c r="M153" s="33" t="str">
        <f t="shared" si="9"/>
        <v>S/PalabrasClaves</v>
      </c>
      <c r="N153" s="33"/>
      <c r="O153" s="33"/>
      <c r="P153" s="33" t="s">
        <v>1196</v>
      </c>
      <c r="Q153" s="33" t="s">
        <v>17</v>
      </c>
      <c r="R153" s="33" t="str">
        <f t="shared" si="1"/>
        <v>2022</v>
      </c>
      <c r="S153" s="33" t="s">
        <v>56</v>
      </c>
      <c r="T153" s="33"/>
      <c r="U153" s="33"/>
      <c r="V153" s="33"/>
      <c r="W153" s="33"/>
      <c r="X153" s="33"/>
      <c r="Y153" s="33" t="str">
        <f t="shared" si="2"/>
        <v/>
      </c>
      <c r="AA153" s="12"/>
    </row>
    <row r="154" spans="1:27" ht="18" customHeight="1" x14ac:dyDescent="0.25">
      <c r="A154" s="28">
        <v>35646734</v>
      </c>
      <c r="B154" s="28" t="s">
        <v>1197</v>
      </c>
      <c r="C154" s="28" t="s">
        <v>1198</v>
      </c>
      <c r="D154" s="28" t="s">
        <v>1199</v>
      </c>
      <c r="E154" s="28" t="s">
        <v>1200</v>
      </c>
      <c r="F154" s="28" t="s">
        <v>185</v>
      </c>
      <c r="G154" s="28">
        <v>2022</v>
      </c>
      <c r="H154" s="29">
        <v>44713</v>
      </c>
      <c r="I154" s="28" t="s">
        <v>1201</v>
      </c>
      <c r="J154" s="28"/>
      <c r="K154" s="28" t="s">
        <v>1202</v>
      </c>
      <c r="L154" s="28" t="str">
        <f t="shared" si="8"/>
        <v>PostAlerta</v>
      </c>
      <c r="M154" s="28" t="str">
        <f t="shared" si="9"/>
        <v>S/PalabrasClaves</v>
      </c>
      <c r="N154" s="28" t="s">
        <v>12</v>
      </c>
      <c r="O154" s="28" t="s">
        <v>16</v>
      </c>
      <c r="P154" s="28" t="s">
        <v>1203</v>
      </c>
      <c r="Q154" s="28" t="s">
        <v>14</v>
      </c>
      <c r="R154" s="28" t="str">
        <f t="shared" si="1"/>
        <v>2022</v>
      </c>
      <c r="S154" s="28" t="s">
        <v>56</v>
      </c>
      <c r="T154" s="28" t="s">
        <v>1204</v>
      </c>
      <c r="U154" s="28" t="s">
        <v>110</v>
      </c>
      <c r="V154" s="28" t="s">
        <v>111</v>
      </c>
      <c r="W154" s="28" t="s">
        <v>110</v>
      </c>
      <c r="X154" s="28" t="s">
        <v>1205</v>
      </c>
      <c r="Y154" s="28" t="str">
        <f t="shared" si="2"/>
        <v/>
      </c>
      <c r="Z154" s="26"/>
      <c r="AA154" s="32"/>
    </row>
    <row r="155" spans="1:27" ht="18" hidden="1" customHeight="1" x14ac:dyDescent="0.25">
      <c r="A155" s="33">
        <v>35634334</v>
      </c>
      <c r="B155" s="34" t="s">
        <v>1206</v>
      </c>
      <c r="C155" s="33" t="s">
        <v>1207</v>
      </c>
      <c r="D155" s="33" t="s">
        <v>1208</v>
      </c>
      <c r="E155" s="33" t="s">
        <v>758</v>
      </c>
      <c r="F155" s="33" t="s">
        <v>141</v>
      </c>
      <c r="G155" s="33">
        <v>2022</v>
      </c>
      <c r="H155" s="35">
        <v>44712</v>
      </c>
      <c r="I155" s="33" t="s">
        <v>1209</v>
      </c>
      <c r="J155" s="33"/>
      <c r="K155" s="33" t="s">
        <v>1210</v>
      </c>
      <c r="L155" s="33" t="str">
        <f t="shared" si="8"/>
        <v>PostAlerta</v>
      </c>
      <c r="M155" s="33" t="str">
        <f t="shared" si="9"/>
        <v>S/PalabrasClaves</v>
      </c>
      <c r="N155" s="33"/>
      <c r="O155" s="33"/>
      <c r="P155" s="33" t="s">
        <v>1211</v>
      </c>
      <c r="Q155" s="33" t="s">
        <v>17</v>
      </c>
      <c r="R155" s="33" t="str">
        <f t="shared" si="1"/>
        <v>2022</v>
      </c>
      <c r="S155" s="33" t="s">
        <v>56</v>
      </c>
      <c r="T155" s="33"/>
      <c r="U155" s="33"/>
      <c r="V155" s="33"/>
      <c r="W155" s="33"/>
      <c r="X155" s="33"/>
      <c r="Y155" s="33" t="str">
        <f t="shared" si="2"/>
        <v/>
      </c>
      <c r="AA155" s="12"/>
    </row>
    <row r="156" spans="1:27" ht="18" hidden="1" customHeight="1" x14ac:dyDescent="0.25">
      <c r="A156" s="37">
        <v>35633691</v>
      </c>
      <c r="B156" s="38" t="s">
        <v>1212</v>
      </c>
      <c r="C156" s="37" t="s">
        <v>1213</v>
      </c>
      <c r="D156" s="37" t="s">
        <v>1214</v>
      </c>
      <c r="E156" s="37" t="s">
        <v>1215</v>
      </c>
      <c r="F156" s="37" t="s">
        <v>133</v>
      </c>
      <c r="G156" s="37">
        <v>2022</v>
      </c>
      <c r="H156" s="39">
        <v>44712</v>
      </c>
      <c r="I156" s="37" t="s">
        <v>1216</v>
      </c>
      <c r="J156" s="37"/>
      <c r="K156" s="37" t="s">
        <v>1217</v>
      </c>
      <c r="L156" s="37" t="str">
        <f t="shared" si="8"/>
        <v>PostAlerta</v>
      </c>
      <c r="M156" s="37" t="str">
        <f t="shared" si="9"/>
        <v>S/PalabrasClaves</v>
      </c>
      <c r="N156" s="37"/>
      <c r="O156" s="37"/>
      <c r="P156" s="37" t="s">
        <v>1211</v>
      </c>
      <c r="Q156" s="37" t="s">
        <v>17</v>
      </c>
      <c r="R156" s="37" t="str">
        <f t="shared" si="1"/>
        <v>2022</v>
      </c>
      <c r="S156" s="37" t="s">
        <v>56</v>
      </c>
      <c r="T156" s="37"/>
      <c r="U156" s="37"/>
      <c r="V156" s="37"/>
      <c r="W156" s="37"/>
      <c r="X156" s="37"/>
      <c r="Y156" s="37" t="str">
        <f t="shared" si="2"/>
        <v/>
      </c>
      <c r="AA156" s="41"/>
    </row>
    <row r="157" spans="1:27" ht="18" customHeight="1" x14ac:dyDescent="0.25">
      <c r="A157" s="42">
        <v>35812262</v>
      </c>
      <c r="B157" s="42" t="s">
        <v>1218</v>
      </c>
      <c r="C157" s="42" t="s">
        <v>1219</v>
      </c>
      <c r="D157" s="42" t="s">
        <v>1220</v>
      </c>
      <c r="E157" s="42" t="s">
        <v>1221</v>
      </c>
      <c r="F157" s="42" t="s">
        <v>1222</v>
      </c>
      <c r="G157" s="42">
        <v>2022</v>
      </c>
      <c r="H157" s="43">
        <v>44753</v>
      </c>
      <c r="I157" s="42" t="s">
        <v>1223</v>
      </c>
      <c r="J157" s="42"/>
      <c r="K157" s="42" t="s">
        <v>1224</v>
      </c>
      <c r="L157" s="42" t="str">
        <f t="shared" si="8"/>
        <v>PostAlerta</v>
      </c>
      <c r="M157" s="42" t="str">
        <f t="shared" si="9"/>
        <v>C/PalabrasClaves</v>
      </c>
      <c r="N157" s="42" t="s">
        <v>9</v>
      </c>
      <c r="O157" s="42"/>
      <c r="P157" s="42" t="s">
        <v>1225</v>
      </c>
      <c r="Q157" s="42" t="s">
        <v>14</v>
      </c>
      <c r="R157" s="42" t="str">
        <f t="shared" si="1"/>
        <v>2022</v>
      </c>
      <c r="S157" s="42" t="s">
        <v>56</v>
      </c>
      <c r="T157" s="42" t="s">
        <v>1226</v>
      </c>
      <c r="U157" s="42" t="s">
        <v>111</v>
      </c>
      <c r="V157" s="42" t="s">
        <v>110</v>
      </c>
      <c r="W157" s="42" t="s">
        <v>110</v>
      </c>
      <c r="X157" s="42" t="s">
        <v>1227</v>
      </c>
      <c r="Y157" s="42" t="str">
        <f t="shared" si="2"/>
        <v/>
      </c>
      <c r="Z157" s="26"/>
      <c r="AA157" s="45"/>
    </row>
    <row r="158" spans="1:27" ht="18" hidden="1" customHeight="1" x14ac:dyDescent="0.25">
      <c r="A158" s="37">
        <v>35637968</v>
      </c>
      <c r="B158" s="38" t="s">
        <v>1228</v>
      </c>
      <c r="C158" s="37" t="s">
        <v>1229</v>
      </c>
      <c r="D158" s="37" t="s">
        <v>1230</v>
      </c>
      <c r="E158" s="37" t="s">
        <v>1231</v>
      </c>
      <c r="F158" s="37" t="s">
        <v>1232</v>
      </c>
      <c r="G158" s="37">
        <v>2022</v>
      </c>
      <c r="H158" s="39">
        <v>44712</v>
      </c>
      <c r="I158" s="37" t="s">
        <v>1233</v>
      </c>
      <c r="J158" s="37"/>
      <c r="K158" s="37" t="s">
        <v>1234</v>
      </c>
      <c r="L158" s="37" t="str">
        <f t="shared" si="8"/>
        <v>PostAlerta</v>
      </c>
      <c r="M158" s="37" t="str">
        <f t="shared" si="9"/>
        <v>S/PalabrasClaves</v>
      </c>
      <c r="N158" s="37"/>
      <c r="O158" s="37"/>
      <c r="P158" s="37" t="s">
        <v>1225</v>
      </c>
      <c r="Q158" s="37" t="s">
        <v>17</v>
      </c>
      <c r="R158" s="37" t="str">
        <f t="shared" si="1"/>
        <v>2022</v>
      </c>
      <c r="S158" s="37" t="s">
        <v>56</v>
      </c>
      <c r="T158" s="37"/>
      <c r="U158" s="37"/>
      <c r="V158" s="37"/>
      <c r="W158" s="37"/>
      <c r="X158" s="37"/>
      <c r="Y158" s="37" t="str">
        <f t="shared" si="2"/>
        <v/>
      </c>
      <c r="AA158" s="41"/>
    </row>
    <row r="159" spans="1:27" ht="18" customHeight="1" x14ac:dyDescent="0.25">
      <c r="A159" s="42">
        <v>35601674</v>
      </c>
      <c r="B159" s="42" t="s">
        <v>1235</v>
      </c>
      <c r="C159" s="42" t="s">
        <v>1236</v>
      </c>
      <c r="D159" s="42" t="s">
        <v>1237</v>
      </c>
      <c r="E159" s="42" t="s">
        <v>1238</v>
      </c>
      <c r="F159" s="42" t="s">
        <v>1239</v>
      </c>
      <c r="G159" s="42">
        <v>2022</v>
      </c>
      <c r="H159" s="43">
        <v>44704</v>
      </c>
      <c r="I159" s="42" t="s">
        <v>1240</v>
      </c>
      <c r="J159" s="42"/>
      <c r="K159" s="42" t="s">
        <v>1241</v>
      </c>
      <c r="L159" s="42" t="str">
        <f t="shared" si="8"/>
        <v>PostAlerta</v>
      </c>
      <c r="M159" s="42" t="str">
        <f t="shared" si="9"/>
        <v>S/PalabrasClaves</v>
      </c>
      <c r="N159" s="42" t="s">
        <v>12</v>
      </c>
      <c r="O159" s="42" t="s">
        <v>10</v>
      </c>
      <c r="P159" s="42" t="s">
        <v>1225</v>
      </c>
      <c r="Q159" s="42" t="s">
        <v>14</v>
      </c>
      <c r="R159" s="42" t="str">
        <f t="shared" si="1"/>
        <v>2022</v>
      </c>
      <c r="S159" s="42" t="s">
        <v>56</v>
      </c>
      <c r="T159" s="42" t="s">
        <v>1242</v>
      </c>
      <c r="U159" s="42" t="s">
        <v>110</v>
      </c>
      <c r="V159" s="42" t="s">
        <v>111</v>
      </c>
      <c r="W159" s="42" t="s">
        <v>110</v>
      </c>
      <c r="X159" s="42" t="s">
        <v>1243</v>
      </c>
      <c r="Y159" s="42" t="str">
        <f t="shared" si="2"/>
        <v/>
      </c>
      <c r="Z159" s="26"/>
      <c r="AA159" s="45"/>
    </row>
    <row r="160" spans="1:27" ht="18" hidden="1" customHeight="1" x14ac:dyDescent="0.25">
      <c r="A160" s="37">
        <v>35603160</v>
      </c>
      <c r="B160" s="38" t="s">
        <v>1244</v>
      </c>
      <c r="C160" s="37" t="s">
        <v>1245</v>
      </c>
      <c r="D160" s="37" t="s">
        <v>1246</v>
      </c>
      <c r="E160" s="37" t="s">
        <v>1247</v>
      </c>
      <c r="F160" s="37" t="s">
        <v>141</v>
      </c>
      <c r="G160" s="37">
        <v>2022</v>
      </c>
      <c r="H160" s="39">
        <v>44704</v>
      </c>
      <c r="I160" s="37" t="s">
        <v>1248</v>
      </c>
      <c r="J160" s="37"/>
      <c r="K160" s="37" t="s">
        <v>1249</v>
      </c>
      <c r="L160" s="37" t="str">
        <f t="shared" si="8"/>
        <v>PostAlerta</v>
      </c>
      <c r="M160" s="37" t="str">
        <f t="shared" si="9"/>
        <v>S/PalabrasClaves</v>
      </c>
      <c r="N160" s="37"/>
      <c r="O160" s="37"/>
      <c r="P160" s="37" t="s">
        <v>1250</v>
      </c>
      <c r="Q160" s="37" t="s">
        <v>17</v>
      </c>
      <c r="R160" s="37" t="str">
        <f t="shared" si="1"/>
        <v>2022</v>
      </c>
      <c r="S160" s="37" t="s">
        <v>56</v>
      </c>
      <c r="T160" s="37"/>
      <c r="U160" s="37"/>
      <c r="V160" s="37"/>
      <c r="W160" s="37"/>
      <c r="X160" s="37"/>
      <c r="Y160" s="37" t="str">
        <f t="shared" si="2"/>
        <v/>
      </c>
      <c r="AA160" s="41"/>
    </row>
    <row r="161" spans="1:27" ht="18" customHeight="1" x14ac:dyDescent="0.25">
      <c r="A161" s="42">
        <v>35600873</v>
      </c>
      <c r="B161" s="42" t="s">
        <v>1251</v>
      </c>
      <c r="C161" s="42" t="s">
        <v>1252</v>
      </c>
      <c r="D161" s="42" t="s">
        <v>1253</v>
      </c>
      <c r="E161" s="42" t="s">
        <v>1254</v>
      </c>
      <c r="F161" s="42" t="s">
        <v>792</v>
      </c>
      <c r="G161" s="42">
        <v>2022</v>
      </c>
      <c r="H161" s="43">
        <v>44704</v>
      </c>
      <c r="I161" s="42" t="s">
        <v>1255</v>
      </c>
      <c r="J161" s="42"/>
      <c r="K161" s="42" t="s">
        <v>1256</v>
      </c>
      <c r="L161" s="42" t="str">
        <f t="shared" si="8"/>
        <v>PostAlerta</v>
      </c>
      <c r="M161" s="42" t="str">
        <f t="shared" si="9"/>
        <v>S/PalabrasClaves</v>
      </c>
      <c r="N161" s="42" t="s">
        <v>12</v>
      </c>
      <c r="O161" s="42" t="s">
        <v>10</v>
      </c>
      <c r="P161" s="42" t="s">
        <v>1257</v>
      </c>
      <c r="Q161" s="42" t="s">
        <v>14</v>
      </c>
      <c r="R161" s="42" t="str">
        <f t="shared" si="1"/>
        <v>2022</v>
      </c>
      <c r="S161" s="42" t="s">
        <v>56</v>
      </c>
      <c r="T161" s="42" t="s">
        <v>1258</v>
      </c>
      <c r="U161" s="42" t="s">
        <v>110</v>
      </c>
      <c r="V161" s="42" t="s">
        <v>111</v>
      </c>
      <c r="W161" s="42" t="s">
        <v>110</v>
      </c>
      <c r="X161" s="42" t="s">
        <v>1259</v>
      </c>
      <c r="Y161" s="42" t="str">
        <f t="shared" si="2"/>
        <v/>
      </c>
      <c r="Z161" s="26"/>
      <c r="AA161" s="45"/>
    </row>
    <row r="162" spans="1:27" ht="18" hidden="1" customHeight="1" x14ac:dyDescent="0.25">
      <c r="A162" s="37">
        <v>35090897</v>
      </c>
      <c r="B162" s="38" t="s">
        <v>1260</v>
      </c>
      <c r="C162" s="37" t="s">
        <v>1261</v>
      </c>
      <c r="D162" s="37" t="s">
        <v>1262</v>
      </c>
      <c r="E162" s="37" t="s">
        <v>1263</v>
      </c>
      <c r="F162" s="37" t="s">
        <v>1264</v>
      </c>
      <c r="G162" s="37">
        <v>2022</v>
      </c>
      <c r="H162" s="39">
        <v>44590</v>
      </c>
      <c r="I162" s="37"/>
      <c r="J162" s="37"/>
      <c r="K162" s="37" t="s">
        <v>1265</v>
      </c>
      <c r="L162" s="37" t="str">
        <f t="shared" si="8"/>
        <v>PostAlerta</v>
      </c>
      <c r="M162" s="37" t="str">
        <f t="shared" si="9"/>
        <v>S/PalabrasClaves</v>
      </c>
      <c r="N162" s="37"/>
      <c r="O162" s="37"/>
      <c r="P162" s="37" t="s">
        <v>1266</v>
      </c>
      <c r="Q162" s="37" t="s">
        <v>17</v>
      </c>
      <c r="R162" s="37" t="str">
        <f t="shared" si="1"/>
        <v>2022</v>
      </c>
      <c r="S162" s="37" t="s">
        <v>56</v>
      </c>
      <c r="T162" s="37"/>
      <c r="U162" s="37"/>
      <c r="V162" s="37"/>
      <c r="W162" s="37"/>
      <c r="X162" s="37"/>
      <c r="Y162" s="37" t="str">
        <f t="shared" si="2"/>
        <v/>
      </c>
      <c r="AA162" s="41"/>
    </row>
    <row r="163" spans="1:27" ht="18" hidden="1" customHeight="1" x14ac:dyDescent="0.25">
      <c r="A163" s="33">
        <v>34852392</v>
      </c>
      <c r="B163" s="34" t="s">
        <v>1267</v>
      </c>
      <c r="C163" s="33" t="s">
        <v>1268</v>
      </c>
      <c r="D163" s="33" t="s">
        <v>1269</v>
      </c>
      <c r="E163" s="33" t="s">
        <v>1270</v>
      </c>
      <c r="F163" s="33" t="s">
        <v>1271</v>
      </c>
      <c r="G163" s="33">
        <v>2022</v>
      </c>
      <c r="H163" s="35">
        <v>44531</v>
      </c>
      <c r="I163" s="33" t="s">
        <v>1272</v>
      </c>
      <c r="J163" s="33"/>
      <c r="K163" s="33" t="s">
        <v>1273</v>
      </c>
      <c r="L163" s="33" t="str">
        <f t="shared" si="8"/>
        <v>PostAlerta</v>
      </c>
      <c r="M163" s="33" t="str">
        <f t="shared" si="9"/>
        <v>S/PalabrasClaves</v>
      </c>
      <c r="N163" s="33"/>
      <c r="O163" s="33"/>
      <c r="P163" s="33" t="s">
        <v>1274</v>
      </c>
      <c r="Q163" s="33" t="s">
        <v>17</v>
      </c>
      <c r="R163" s="33" t="str">
        <f t="shared" si="1"/>
        <v>2022</v>
      </c>
      <c r="S163" s="33" t="s">
        <v>56</v>
      </c>
      <c r="T163" s="33"/>
      <c r="U163" s="33"/>
      <c r="V163" s="33"/>
      <c r="W163" s="33"/>
      <c r="X163" s="33"/>
      <c r="Y163" s="33" t="str">
        <f t="shared" si="2"/>
        <v/>
      </c>
      <c r="AA163" s="12"/>
    </row>
    <row r="164" spans="1:27" ht="18" hidden="1" customHeight="1" x14ac:dyDescent="0.25">
      <c r="A164" s="37">
        <v>34482812</v>
      </c>
      <c r="B164" s="38" t="s">
        <v>1275</v>
      </c>
      <c r="C164" s="37" t="s">
        <v>1276</v>
      </c>
      <c r="D164" s="37" t="s">
        <v>1277</v>
      </c>
      <c r="E164" s="37" t="s">
        <v>1278</v>
      </c>
      <c r="F164" s="37" t="s">
        <v>841</v>
      </c>
      <c r="G164" s="37">
        <v>2022</v>
      </c>
      <c r="H164" s="39">
        <v>44445</v>
      </c>
      <c r="I164" s="37" t="s">
        <v>1279</v>
      </c>
      <c r="J164" s="37"/>
      <c r="K164" s="37" t="s">
        <v>1280</v>
      </c>
      <c r="L164" s="37" t="str">
        <f t="shared" si="8"/>
        <v>PostAlerta</v>
      </c>
      <c r="M164" s="37" t="str">
        <f t="shared" si="9"/>
        <v>S/PalabrasClaves</v>
      </c>
      <c r="N164" s="37"/>
      <c r="O164" s="37"/>
      <c r="P164" s="37" t="s">
        <v>1274</v>
      </c>
      <c r="Q164" s="37" t="s">
        <v>17</v>
      </c>
      <c r="R164" s="37" t="str">
        <f t="shared" si="1"/>
        <v>2022</v>
      </c>
      <c r="S164" s="37" t="s">
        <v>56</v>
      </c>
      <c r="T164" s="37"/>
      <c r="U164" s="37"/>
      <c r="V164" s="37"/>
      <c r="W164" s="37"/>
      <c r="X164" s="37"/>
      <c r="Y164" s="37" t="str">
        <f t="shared" si="2"/>
        <v/>
      </c>
      <c r="AA164" s="41"/>
    </row>
    <row r="165" spans="1:27" ht="18" hidden="1" customHeight="1" x14ac:dyDescent="0.25">
      <c r="A165" s="33">
        <v>35572534</v>
      </c>
      <c r="B165" s="34" t="s">
        <v>1281</v>
      </c>
      <c r="C165" s="33" t="s">
        <v>1282</v>
      </c>
      <c r="D165" s="33" t="s">
        <v>1283</v>
      </c>
      <c r="E165" s="33" t="s">
        <v>1284</v>
      </c>
      <c r="F165" s="33" t="s">
        <v>141</v>
      </c>
      <c r="G165" s="33">
        <v>2022</v>
      </c>
      <c r="H165" s="35">
        <v>44697</v>
      </c>
      <c r="I165" s="33" t="s">
        <v>1285</v>
      </c>
      <c r="J165" s="33"/>
      <c r="K165" s="33" t="s">
        <v>1286</v>
      </c>
      <c r="L165" s="33" t="str">
        <f t="shared" si="8"/>
        <v>PostAlerta</v>
      </c>
      <c r="M165" s="33" t="str">
        <f t="shared" si="9"/>
        <v>S/PalabrasClaves</v>
      </c>
      <c r="N165" s="33"/>
      <c r="O165" s="33"/>
      <c r="P165" s="33" t="s">
        <v>1287</v>
      </c>
      <c r="Q165" s="33" t="s">
        <v>17</v>
      </c>
      <c r="R165" s="33" t="str">
        <f t="shared" si="1"/>
        <v>2022</v>
      </c>
      <c r="S165" s="33" t="s">
        <v>53</v>
      </c>
      <c r="T165" s="33"/>
      <c r="U165" s="33"/>
      <c r="V165" s="33"/>
      <c r="W165" s="33"/>
      <c r="X165" s="33"/>
      <c r="Y165" s="33" t="str">
        <f t="shared" si="2"/>
        <v/>
      </c>
      <c r="AA165" s="12"/>
    </row>
    <row r="166" spans="1:27" ht="18" customHeight="1" x14ac:dyDescent="0.25">
      <c r="A166" s="28">
        <v>35571919</v>
      </c>
      <c r="B166" s="28" t="s">
        <v>1288</v>
      </c>
      <c r="C166" s="28" t="s">
        <v>1289</v>
      </c>
      <c r="D166" s="28" t="s">
        <v>1290</v>
      </c>
      <c r="E166" s="28" t="s">
        <v>148</v>
      </c>
      <c r="F166" s="28" t="s">
        <v>199</v>
      </c>
      <c r="G166" s="28">
        <v>2022</v>
      </c>
      <c r="H166" s="29">
        <v>44697</v>
      </c>
      <c r="I166" s="28" t="s">
        <v>1291</v>
      </c>
      <c r="J166" s="28"/>
      <c r="K166" s="28" t="s">
        <v>1292</v>
      </c>
      <c r="L166" s="28" t="str">
        <f t="shared" si="8"/>
        <v>PostAlerta</v>
      </c>
      <c r="M166" s="28" t="str">
        <f t="shared" si="9"/>
        <v>S/PalabrasClaves</v>
      </c>
      <c r="N166" s="28" t="s">
        <v>12</v>
      </c>
      <c r="O166" s="28" t="s">
        <v>10</v>
      </c>
      <c r="P166" s="28" t="s">
        <v>1293</v>
      </c>
      <c r="Q166" s="28" t="s">
        <v>14</v>
      </c>
      <c r="R166" s="28" t="str">
        <f t="shared" si="1"/>
        <v>2022</v>
      </c>
      <c r="S166" s="28" t="s">
        <v>53</v>
      </c>
      <c r="T166" s="28" t="s">
        <v>1294</v>
      </c>
      <c r="U166" s="28" t="s">
        <v>110</v>
      </c>
      <c r="V166" s="28" t="s">
        <v>111</v>
      </c>
      <c r="W166" s="28" t="s">
        <v>110</v>
      </c>
      <c r="X166" s="28" t="s">
        <v>1295</v>
      </c>
      <c r="Y166" s="28" t="str">
        <f t="shared" si="2"/>
        <v/>
      </c>
      <c r="Z166" s="26"/>
      <c r="AA166" s="32"/>
    </row>
    <row r="167" spans="1:27" ht="18" hidden="1" customHeight="1" x14ac:dyDescent="0.25">
      <c r="A167" s="33">
        <v>35571901</v>
      </c>
      <c r="B167" s="34" t="s">
        <v>1296</v>
      </c>
      <c r="C167" s="33" t="s">
        <v>1297</v>
      </c>
      <c r="D167" s="33" t="s">
        <v>1298</v>
      </c>
      <c r="E167" s="33" t="s">
        <v>1069</v>
      </c>
      <c r="F167" s="33" t="s">
        <v>199</v>
      </c>
      <c r="G167" s="33">
        <v>2022</v>
      </c>
      <c r="H167" s="35">
        <v>44697</v>
      </c>
      <c r="I167" s="33" t="s">
        <v>1299</v>
      </c>
      <c r="J167" s="33"/>
      <c r="K167" s="33" t="s">
        <v>1300</v>
      </c>
      <c r="L167" s="33" t="str">
        <f t="shared" si="8"/>
        <v>PostAlerta</v>
      </c>
      <c r="M167" s="33" t="str">
        <f t="shared" si="9"/>
        <v>S/PalabrasClaves</v>
      </c>
      <c r="N167" s="33"/>
      <c r="O167" s="33"/>
      <c r="P167" s="33" t="s">
        <v>1293</v>
      </c>
      <c r="Q167" s="33" t="s">
        <v>17</v>
      </c>
      <c r="R167" s="33" t="str">
        <f t="shared" si="1"/>
        <v>2022</v>
      </c>
      <c r="S167" s="33" t="s">
        <v>53</v>
      </c>
      <c r="T167" s="33"/>
      <c r="U167" s="33"/>
      <c r="V167" s="33"/>
      <c r="W167" s="33"/>
      <c r="X167" s="33"/>
      <c r="Y167" s="33" t="str">
        <f t="shared" si="2"/>
        <v/>
      </c>
      <c r="AA167" s="12"/>
    </row>
    <row r="168" spans="1:27" ht="18" hidden="1" customHeight="1" x14ac:dyDescent="0.25">
      <c r="A168" s="37">
        <v>35528165</v>
      </c>
      <c r="B168" s="38" t="s">
        <v>1301</v>
      </c>
      <c r="C168" s="37" t="s">
        <v>1302</v>
      </c>
      <c r="D168" s="37" t="s">
        <v>1303</v>
      </c>
      <c r="E168" s="37" t="s">
        <v>1304</v>
      </c>
      <c r="F168" s="37" t="s">
        <v>350</v>
      </c>
      <c r="G168" s="37">
        <v>2022</v>
      </c>
      <c r="H168" s="39">
        <v>44690</v>
      </c>
      <c r="I168" s="37" t="s">
        <v>1305</v>
      </c>
      <c r="J168" s="37"/>
      <c r="K168" s="37" t="s">
        <v>1306</v>
      </c>
      <c r="L168" s="37" t="str">
        <f t="shared" si="8"/>
        <v>PostAlerta</v>
      </c>
      <c r="M168" s="37" t="str">
        <f t="shared" si="9"/>
        <v>S/PalabrasClaves</v>
      </c>
      <c r="N168" s="37"/>
      <c r="O168" s="37"/>
      <c r="P168" s="37" t="s">
        <v>1293</v>
      </c>
      <c r="Q168" s="37" t="s">
        <v>17</v>
      </c>
      <c r="R168" s="37" t="str">
        <f t="shared" si="1"/>
        <v>2022</v>
      </c>
      <c r="S168" s="37" t="s">
        <v>53</v>
      </c>
      <c r="T168" s="37"/>
      <c r="U168" s="37"/>
      <c r="V168" s="37"/>
      <c r="W168" s="37"/>
      <c r="X168" s="37"/>
      <c r="Y168" s="37" t="str">
        <f t="shared" si="2"/>
        <v/>
      </c>
      <c r="AA168" s="41"/>
    </row>
    <row r="169" spans="1:27" ht="18" customHeight="1" x14ac:dyDescent="0.25">
      <c r="A169" s="42">
        <v>35571952</v>
      </c>
      <c r="B169" s="42" t="s">
        <v>1307</v>
      </c>
      <c r="C169" s="42" t="s">
        <v>1308</v>
      </c>
      <c r="D169" s="42" t="s">
        <v>1309</v>
      </c>
      <c r="E169" s="42" t="s">
        <v>1310</v>
      </c>
      <c r="F169" s="42" t="s">
        <v>199</v>
      </c>
      <c r="G169" s="42">
        <v>2022</v>
      </c>
      <c r="H169" s="43">
        <v>44697</v>
      </c>
      <c r="I169" s="42" t="s">
        <v>1311</v>
      </c>
      <c r="J169" s="42"/>
      <c r="K169" s="42" t="s">
        <v>1312</v>
      </c>
      <c r="L169" s="42" t="str">
        <f t="shared" si="8"/>
        <v>PostAlerta</v>
      </c>
      <c r="M169" s="42" t="str">
        <f t="shared" si="9"/>
        <v>S/PalabrasClaves</v>
      </c>
      <c r="N169" s="42" t="s">
        <v>12</v>
      </c>
      <c r="O169" s="42" t="s">
        <v>10</v>
      </c>
      <c r="P169" s="42" t="s">
        <v>1313</v>
      </c>
      <c r="Q169" s="42" t="s">
        <v>14</v>
      </c>
      <c r="R169" s="42" t="str">
        <f t="shared" si="1"/>
        <v>2022</v>
      </c>
      <c r="S169" s="42" t="s">
        <v>53</v>
      </c>
      <c r="T169" s="42" t="s">
        <v>1314</v>
      </c>
      <c r="U169" s="42" t="s">
        <v>110</v>
      </c>
      <c r="V169" s="42" t="s">
        <v>111</v>
      </c>
      <c r="W169" s="42" t="s">
        <v>110</v>
      </c>
      <c r="X169" s="42" t="s">
        <v>1315</v>
      </c>
      <c r="Y169" s="42" t="str">
        <f t="shared" si="2"/>
        <v/>
      </c>
      <c r="Z169" s="26"/>
      <c r="AA169" s="45"/>
    </row>
    <row r="170" spans="1:27" ht="18" customHeight="1" x14ac:dyDescent="0.25">
      <c r="A170" s="28">
        <v>35559259</v>
      </c>
      <c r="B170" s="28" t="s">
        <v>1316</v>
      </c>
      <c r="C170" s="28" t="s">
        <v>1317</v>
      </c>
      <c r="D170" s="28" t="s">
        <v>1318</v>
      </c>
      <c r="E170" s="28" t="s">
        <v>1319</v>
      </c>
      <c r="F170" s="28" t="s">
        <v>792</v>
      </c>
      <c r="G170" s="28">
        <v>2022</v>
      </c>
      <c r="H170" s="29">
        <v>44694</v>
      </c>
      <c r="I170" s="28" t="s">
        <v>1320</v>
      </c>
      <c r="J170" s="28"/>
      <c r="K170" s="28" t="s">
        <v>1321</v>
      </c>
      <c r="L170" s="28" t="str">
        <f t="shared" si="8"/>
        <v>PostAlerta</v>
      </c>
      <c r="M170" s="28" t="str">
        <f t="shared" si="9"/>
        <v>S/PalabrasClaves</v>
      </c>
      <c r="N170" s="28" t="s">
        <v>12</v>
      </c>
      <c r="O170" s="28" t="s">
        <v>10</v>
      </c>
      <c r="P170" s="28" t="s">
        <v>1322</v>
      </c>
      <c r="Q170" s="28" t="s">
        <v>14</v>
      </c>
      <c r="R170" s="28" t="str">
        <f t="shared" si="1"/>
        <v>2022</v>
      </c>
      <c r="S170" s="28" t="s">
        <v>53</v>
      </c>
      <c r="T170" s="28" t="s">
        <v>1323</v>
      </c>
      <c r="U170" s="28" t="s">
        <v>110</v>
      </c>
      <c r="V170" s="28" t="s">
        <v>111</v>
      </c>
      <c r="W170" s="28" t="s">
        <v>110</v>
      </c>
      <c r="X170" s="28" t="s">
        <v>1324</v>
      </c>
      <c r="Y170" s="28" t="str">
        <f t="shared" si="2"/>
        <v/>
      </c>
      <c r="Z170" s="26"/>
      <c r="AA170" s="32"/>
    </row>
    <row r="171" spans="1:27" ht="18" customHeight="1" x14ac:dyDescent="0.25">
      <c r="A171" s="42">
        <v>35652042</v>
      </c>
      <c r="B171" s="42" t="s">
        <v>1325</v>
      </c>
      <c r="C171" s="42" t="s">
        <v>1326</v>
      </c>
      <c r="D171" s="42" t="s">
        <v>1327</v>
      </c>
      <c r="E171" s="42" t="s">
        <v>286</v>
      </c>
      <c r="F171" s="42" t="s">
        <v>792</v>
      </c>
      <c r="G171" s="42">
        <v>2022</v>
      </c>
      <c r="H171" s="43">
        <v>44714</v>
      </c>
      <c r="I171" s="42" t="s">
        <v>1328</v>
      </c>
      <c r="J171" s="42"/>
      <c r="K171" s="42" t="s">
        <v>1329</v>
      </c>
      <c r="L171" s="42" t="str">
        <f t="shared" si="8"/>
        <v>PostAlerta</v>
      </c>
      <c r="M171" s="42" t="str">
        <f t="shared" si="9"/>
        <v>S/PalabrasClaves</v>
      </c>
      <c r="N171" s="42" t="s">
        <v>12</v>
      </c>
      <c r="O171" s="42" t="s">
        <v>10</v>
      </c>
      <c r="P171" s="42" t="s">
        <v>1330</v>
      </c>
      <c r="Q171" s="42" t="s">
        <v>14</v>
      </c>
      <c r="R171" s="42" t="str">
        <f t="shared" si="1"/>
        <v>2022</v>
      </c>
      <c r="S171" s="42" t="s">
        <v>53</v>
      </c>
      <c r="T171" s="42" t="s">
        <v>1331</v>
      </c>
      <c r="U171" s="42" t="s">
        <v>110</v>
      </c>
      <c r="V171" s="42" t="s">
        <v>111</v>
      </c>
      <c r="W171" s="42" t="s">
        <v>110</v>
      </c>
      <c r="X171" s="42" t="s">
        <v>1332</v>
      </c>
      <c r="Y171" s="42" t="str">
        <f t="shared" si="2"/>
        <v/>
      </c>
      <c r="Z171" s="26"/>
      <c r="AA171" s="45"/>
    </row>
    <row r="172" spans="1:27" ht="18" hidden="1" customHeight="1" x14ac:dyDescent="0.25">
      <c r="A172" s="37">
        <v>35449756</v>
      </c>
      <c r="B172" s="38" t="s">
        <v>1333</v>
      </c>
      <c r="C172" s="37" t="s">
        <v>1334</v>
      </c>
      <c r="D172" s="37" t="s">
        <v>1335</v>
      </c>
      <c r="E172" s="37" t="s">
        <v>1336</v>
      </c>
      <c r="F172" s="37" t="s">
        <v>1337</v>
      </c>
      <c r="G172" s="37">
        <v>2022</v>
      </c>
      <c r="H172" s="39">
        <v>44673</v>
      </c>
      <c r="I172" s="37" t="s">
        <v>1338</v>
      </c>
      <c r="J172" s="37"/>
      <c r="K172" s="37" t="s">
        <v>1339</v>
      </c>
      <c r="L172" s="37" t="str">
        <f t="shared" si="8"/>
        <v>PostAlerta</v>
      </c>
      <c r="M172" s="37" t="str">
        <f t="shared" si="9"/>
        <v>S/PalabrasClaves</v>
      </c>
      <c r="N172" s="37"/>
      <c r="O172" s="37"/>
      <c r="P172" s="37" t="s">
        <v>1340</v>
      </c>
      <c r="Q172" s="37" t="s">
        <v>17</v>
      </c>
      <c r="R172" s="37" t="str">
        <f t="shared" si="1"/>
        <v>2022</v>
      </c>
      <c r="S172" s="37" t="s">
        <v>53</v>
      </c>
      <c r="T172" s="37"/>
      <c r="U172" s="37"/>
      <c r="V172" s="37"/>
      <c r="W172" s="37"/>
      <c r="X172" s="37"/>
      <c r="Y172" s="37" t="str">
        <f t="shared" si="2"/>
        <v/>
      </c>
      <c r="AA172" s="41"/>
    </row>
    <row r="173" spans="1:27" ht="18" hidden="1" customHeight="1" x14ac:dyDescent="0.25">
      <c r="A173" s="33">
        <v>35464979</v>
      </c>
      <c r="B173" s="34" t="s">
        <v>1341</v>
      </c>
      <c r="C173" s="33" t="s">
        <v>1342</v>
      </c>
      <c r="D173" s="33" t="s">
        <v>1343</v>
      </c>
      <c r="E173" s="33" t="s">
        <v>1344</v>
      </c>
      <c r="F173" s="33" t="s">
        <v>133</v>
      </c>
      <c r="G173" s="33">
        <v>2022</v>
      </c>
      <c r="H173" s="35">
        <v>44676</v>
      </c>
      <c r="I173" s="33" t="s">
        <v>1345</v>
      </c>
      <c r="J173" s="33"/>
      <c r="K173" s="33" t="s">
        <v>1346</v>
      </c>
      <c r="L173" s="33" t="str">
        <f t="shared" si="8"/>
        <v>PostAlerta</v>
      </c>
      <c r="M173" s="33" t="str">
        <f t="shared" si="9"/>
        <v>S/PalabrasClaves</v>
      </c>
      <c r="N173" s="33"/>
      <c r="O173" s="33"/>
      <c r="P173" s="33" t="s">
        <v>1347</v>
      </c>
      <c r="Q173" s="33" t="s">
        <v>17</v>
      </c>
      <c r="R173" s="33" t="str">
        <f t="shared" si="1"/>
        <v>2022</v>
      </c>
      <c r="S173" s="33" t="s">
        <v>53</v>
      </c>
      <c r="T173" s="33"/>
      <c r="U173" s="33"/>
      <c r="V173" s="33"/>
      <c r="W173" s="33"/>
      <c r="X173" s="33"/>
      <c r="Y173" s="33" t="str">
        <f t="shared" si="2"/>
        <v/>
      </c>
      <c r="AA173" s="12"/>
    </row>
    <row r="174" spans="1:27" ht="18" hidden="1" customHeight="1" x14ac:dyDescent="0.25">
      <c r="A174" s="37">
        <v>35464386</v>
      </c>
      <c r="B174" s="38" t="s">
        <v>1348</v>
      </c>
      <c r="C174" s="37" t="s">
        <v>1349</v>
      </c>
      <c r="D174" s="37" t="s">
        <v>1350</v>
      </c>
      <c r="E174" s="37" t="s">
        <v>628</v>
      </c>
      <c r="F174" s="37" t="s">
        <v>207</v>
      </c>
      <c r="G174" s="37">
        <v>2022</v>
      </c>
      <c r="H174" s="39">
        <v>44676</v>
      </c>
      <c r="I174" s="37" t="s">
        <v>1351</v>
      </c>
      <c r="J174" s="37"/>
      <c r="K174" s="37" t="s">
        <v>1352</v>
      </c>
      <c r="L174" s="37" t="str">
        <f t="shared" si="8"/>
        <v>PostAlerta</v>
      </c>
      <c r="M174" s="37" t="str">
        <f t="shared" si="9"/>
        <v>S/PalabrasClaves</v>
      </c>
      <c r="N174" s="37"/>
      <c r="O174" s="37"/>
      <c r="P174" s="37" t="s">
        <v>1353</v>
      </c>
      <c r="Q174" s="37" t="s">
        <v>17</v>
      </c>
      <c r="R174" s="37" t="str">
        <f t="shared" si="1"/>
        <v>2022</v>
      </c>
      <c r="S174" s="37" t="s">
        <v>53</v>
      </c>
      <c r="T174" s="37"/>
      <c r="U174" s="37"/>
      <c r="V174" s="37"/>
      <c r="W174" s="37"/>
      <c r="X174" s="37"/>
      <c r="Y174" s="37" t="str">
        <f t="shared" si="2"/>
        <v/>
      </c>
      <c r="AA174" s="41"/>
    </row>
    <row r="175" spans="1:27" ht="18" customHeight="1" x14ac:dyDescent="0.25">
      <c r="A175" s="42">
        <v>35464096</v>
      </c>
      <c r="B175" s="42" t="s">
        <v>1354</v>
      </c>
      <c r="C175" s="42" t="s">
        <v>1355</v>
      </c>
      <c r="D175" s="42" t="s">
        <v>1356</v>
      </c>
      <c r="E175" s="42" t="s">
        <v>1357</v>
      </c>
      <c r="F175" s="42" t="s">
        <v>1358</v>
      </c>
      <c r="G175" s="42">
        <v>2022</v>
      </c>
      <c r="H175" s="43">
        <v>44676</v>
      </c>
      <c r="I175" s="42" t="s">
        <v>1359</v>
      </c>
      <c r="J175" s="42"/>
      <c r="K175" s="42" t="s">
        <v>1360</v>
      </c>
      <c r="L175" s="42" t="str">
        <f t="shared" si="8"/>
        <v>PostAlerta</v>
      </c>
      <c r="M175" s="42" t="str">
        <f t="shared" si="9"/>
        <v>S/PalabrasClaves</v>
      </c>
      <c r="N175" s="42" t="s">
        <v>12</v>
      </c>
      <c r="O175" s="42" t="s">
        <v>10</v>
      </c>
      <c r="P175" s="42" t="s">
        <v>1361</v>
      </c>
      <c r="Q175" s="42" t="s">
        <v>14</v>
      </c>
      <c r="R175" s="42" t="str">
        <f t="shared" si="1"/>
        <v>2022</v>
      </c>
      <c r="S175" s="42" t="s">
        <v>53</v>
      </c>
      <c r="T175" s="42" t="s">
        <v>1362</v>
      </c>
      <c r="U175" s="42" t="s">
        <v>110</v>
      </c>
      <c r="V175" s="42" t="s">
        <v>111</v>
      </c>
      <c r="W175" s="42" t="s">
        <v>110</v>
      </c>
      <c r="X175" s="42" t="s">
        <v>1363</v>
      </c>
      <c r="Y175" s="42" t="str">
        <f t="shared" si="2"/>
        <v/>
      </c>
      <c r="Z175" s="26"/>
      <c r="AA175" s="45"/>
    </row>
    <row r="176" spans="1:27" ht="18" hidden="1" customHeight="1" x14ac:dyDescent="0.25">
      <c r="A176" s="37">
        <v>35445011</v>
      </c>
      <c r="B176" s="38" t="s">
        <v>1364</v>
      </c>
      <c r="C176" s="37" t="s">
        <v>1365</v>
      </c>
      <c r="D176" s="37" t="s">
        <v>1366</v>
      </c>
      <c r="E176" s="37" t="s">
        <v>1367</v>
      </c>
      <c r="F176" s="37" t="s">
        <v>1368</v>
      </c>
      <c r="G176" s="37">
        <v>2022</v>
      </c>
      <c r="H176" s="39">
        <v>44672</v>
      </c>
      <c r="I176" s="37" t="s">
        <v>1369</v>
      </c>
      <c r="J176" s="37"/>
      <c r="K176" s="37" t="s">
        <v>1370</v>
      </c>
      <c r="L176" s="37" t="str">
        <f t="shared" si="8"/>
        <v>PostAlerta</v>
      </c>
      <c r="M176" s="37" t="str">
        <f t="shared" si="9"/>
        <v>S/PalabrasClaves</v>
      </c>
      <c r="N176" s="37"/>
      <c r="O176" s="37"/>
      <c r="P176" s="37" t="s">
        <v>1371</v>
      </c>
      <c r="Q176" s="37" t="s">
        <v>17</v>
      </c>
      <c r="R176" s="37" t="str">
        <f t="shared" si="1"/>
        <v>2022</v>
      </c>
      <c r="S176" s="37" t="s">
        <v>53</v>
      </c>
      <c r="T176" s="37"/>
      <c r="U176" s="37"/>
      <c r="V176" s="37"/>
      <c r="W176" s="37"/>
      <c r="X176" s="37"/>
      <c r="Y176" s="37" t="str">
        <f t="shared" si="2"/>
        <v/>
      </c>
      <c r="AA176" s="41"/>
    </row>
    <row r="177" spans="1:27" ht="18" hidden="1" customHeight="1" x14ac:dyDescent="0.25">
      <c r="A177" s="33">
        <v>34979394</v>
      </c>
      <c r="B177" s="34" t="s">
        <v>1372</v>
      </c>
      <c r="C177" s="33" t="s">
        <v>1373</v>
      </c>
      <c r="D177" s="33" t="s">
        <v>1374</v>
      </c>
      <c r="E177" s="33" t="s">
        <v>1375</v>
      </c>
      <c r="F177" s="33" t="s">
        <v>1376</v>
      </c>
      <c r="G177" s="33">
        <v>2022</v>
      </c>
      <c r="H177" s="35">
        <v>44564</v>
      </c>
      <c r="I177" s="33"/>
      <c r="J177" s="33"/>
      <c r="K177" s="33" t="s">
        <v>1377</v>
      </c>
      <c r="L177" s="33" t="str">
        <f t="shared" si="8"/>
        <v>PostAlerta</v>
      </c>
      <c r="M177" s="33" t="str">
        <f t="shared" si="9"/>
        <v>S/PalabrasClaves</v>
      </c>
      <c r="N177" s="33"/>
      <c r="O177" s="33"/>
      <c r="P177" s="33" t="s">
        <v>1371</v>
      </c>
      <c r="Q177" s="33" t="s">
        <v>17</v>
      </c>
      <c r="R177" s="33" t="str">
        <f t="shared" si="1"/>
        <v>2022</v>
      </c>
      <c r="S177" s="33" t="s">
        <v>53</v>
      </c>
      <c r="T177" s="33"/>
      <c r="U177" s="33"/>
      <c r="V177" s="33"/>
      <c r="W177" s="33"/>
      <c r="X177" s="33"/>
      <c r="Y177" s="33" t="str">
        <f t="shared" si="2"/>
        <v/>
      </c>
      <c r="AA177" s="12"/>
    </row>
    <row r="178" spans="1:27" ht="18" hidden="1" customHeight="1" x14ac:dyDescent="0.25">
      <c r="A178" s="37">
        <v>35433249</v>
      </c>
      <c r="B178" s="38" t="s">
        <v>1378</v>
      </c>
      <c r="C178" s="37" t="s">
        <v>1379</v>
      </c>
      <c r="D178" s="37" t="s">
        <v>1380</v>
      </c>
      <c r="E178" s="37" t="s">
        <v>1381</v>
      </c>
      <c r="F178" s="37" t="s">
        <v>1382</v>
      </c>
      <c r="G178" s="37">
        <v>2022</v>
      </c>
      <c r="H178" s="39">
        <v>44669</v>
      </c>
      <c r="I178" s="37" t="s">
        <v>1383</v>
      </c>
      <c r="J178" s="37"/>
      <c r="K178" s="37" t="s">
        <v>1384</v>
      </c>
      <c r="L178" s="37" t="str">
        <f t="shared" si="8"/>
        <v>PostAlerta</v>
      </c>
      <c r="M178" s="37" t="str">
        <f t="shared" si="9"/>
        <v>S/PalabrasClaves</v>
      </c>
      <c r="N178" s="37"/>
      <c r="O178" s="37"/>
      <c r="P178" s="37" t="s">
        <v>1385</v>
      </c>
      <c r="Q178" s="37" t="s">
        <v>17</v>
      </c>
      <c r="R178" s="37" t="str">
        <f t="shared" si="1"/>
        <v>2022</v>
      </c>
      <c r="S178" s="37" t="s">
        <v>53</v>
      </c>
      <c r="T178" s="37"/>
      <c r="U178" s="37"/>
      <c r="V178" s="37"/>
      <c r="W178" s="37"/>
      <c r="X178" s="37"/>
      <c r="Y178" s="37" t="str">
        <f t="shared" si="2"/>
        <v/>
      </c>
      <c r="AA178" s="41"/>
    </row>
    <row r="179" spans="1:27" ht="18" customHeight="1" x14ac:dyDescent="0.25">
      <c r="A179" s="42">
        <v>35337591</v>
      </c>
      <c r="B179" s="42" t="s">
        <v>1386</v>
      </c>
      <c r="C179" s="42" t="s">
        <v>1387</v>
      </c>
      <c r="D179" s="42" t="s">
        <v>1388</v>
      </c>
      <c r="E179" s="42" t="s">
        <v>1389</v>
      </c>
      <c r="F179" s="42" t="s">
        <v>1390</v>
      </c>
      <c r="G179" s="42">
        <v>2022</v>
      </c>
      <c r="H179" s="43">
        <v>44646</v>
      </c>
      <c r="I179" s="42"/>
      <c r="J179" s="42"/>
      <c r="K179" s="42" t="s">
        <v>1391</v>
      </c>
      <c r="L179" s="42" t="str">
        <f t="shared" si="8"/>
        <v>PostAlerta</v>
      </c>
      <c r="M179" s="42" t="str">
        <f t="shared" si="9"/>
        <v>S/PalabrasClaves</v>
      </c>
      <c r="N179" s="42" t="s">
        <v>12</v>
      </c>
      <c r="O179" s="42" t="s">
        <v>10</v>
      </c>
      <c r="P179" s="42" t="s">
        <v>1392</v>
      </c>
      <c r="Q179" s="42" t="s">
        <v>14</v>
      </c>
      <c r="R179" s="42" t="str">
        <f t="shared" si="1"/>
        <v>2022</v>
      </c>
      <c r="S179" s="42" t="s">
        <v>53</v>
      </c>
      <c r="T179" s="42" t="s">
        <v>1393</v>
      </c>
      <c r="U179" s="42" t="s">
        <v>110</v>
      </c>
      <c r="V179" s="42" t="s">
        <v>111</v>
      </c>
      <c r="W179" s="42" t="s">
        <v>110</v>
      </c>
      <c r="X179" s="42" t="s">
        <v>1394</v>
      </c>
      <c r="Y179" s="42" t="str">
        <f t="shared" si="2"/>
        <v/>
      </c>
      <c r="Z179" s="26"/>
      <c r="AA179" s="45"/>
    </row>
    <row r="180" spans="1:27" ht="18" hidden="1" customHeight="1" x14ac:dyDescent="0.25">
      <c r="A180" s="37">
        <v>35240353</v>
      </c>
      <c r="B180" s="38" t="s">
        <v>1395</v>
      </c>
      <c r="C180" s="37" t="s">
        <v>1396</v>
      </c>
      <c r="D180" s="37" t="s">
        <v>1397</v>
      </c>
      <c r="E180" s="37" t="s">
        <v>1398</v>
      </c>
      <c r="F180" s="37" t="s">
        <v>1399</v>
      </c>
      <c r="G180" s="37">
        <v>2022</v>
      </c>
      <c r="H180" s="39">
        <v>44623</v>
      </c>
      <c r="I180" s="37" t="s">
        <v>1400</v>
      </c>
      <c r="J180" s="37"/>
      <c r="K180" s="37" t="s">
        <v>1401</v>
      </c>
      <c r="L180" s="37" t="str">
        <f t="shared" si="8"/>
        <v>PostAlerta</v>
      </c>
      <c r="M180" s="37" t="str">
        <f t="shared" si="9"/>
        <v>S/PalabrasClaves</v>
      </c>
      <c r="N180" s="37" t="s">
        <v>18</v>
      </c>
      <c r="O180" s="37" t="s">
        <v>10</v>
      </c>
      <c r="P180" s="37" t="s">
        <v>1392</v>
      </c>
      <c r="Q180" s="37" t="s">
        <v>14</v>
      </c>
      <c r="R180" s="37" t="str">
        <f t="shared" si="1"/>
        <v>2022</v>
      </c>
      <c r="S180" s="37" t="s">
        <v>53</v>
      </c>
      <c r="T180" s="37"/>
      <c r="U180" s="37"/>
      <c r="V180" s="37"/>
      <c r="W180" s="37"/>
      <c r="X180" s="37"/>
      <c r="Y180" s="37" t="str">
        <f t="shared" si="2"/>
        <v/>
      </c>
      <c r="AA180" s="41"/>
    </row>
    <row r="181" spans="1:27" ht="18" hidden="1" customHeight="1" x14ac:dyDescent="0.25">
      <c r="A181" s="33">
        <v>35217247</v>
      </c>
      <c r="B181" s="34" t="s">
        <v>1402</v>
      </c>
      <c r="C181" s="33" t="s">
        <v>1403</v>
      </c>
      <c r="D181" s="33" t="s">
        <v>1404</v>
      </c>
      <c r="E181" s="33" t="s">
        <v>1405</v>
      </c>
      <c r="F181" s="33" t="s">
        <v>1406</v>
      </c>
      <c r="G181" s="33">
        <v>2022</v>
      </c>
      <c r="H181" s="35">
        <v>44618</v>
      </c>
      <c r="I181" s="33"/>
      <c r="J181" s="33"/>
      <c r="K181" s="33" t="s">
        <v>1407</v>
      </c>
      <c r="L181" s="33" t="str">
        <f t="shared" si="8"/>
        <v>PostAlerta</v>
      </c>
      <c r="M181" s="33" t="str">
        <f t="shared" si="9"/>
        <v>S/PalabrasClaves</v>
      </c>
      <c r="N181" s="33"/>
      <c r="O181" s="33"/>
      <c r="P181" s="33" t="s">
        <v>1392</v>
      </c>
      <c r="Q181" s="33" t="s">
        <v>17</v>
      </c>
      <c r="R181" s="33" t="str">
        <f t="shared" si="1"/>
        <v>2022</v>
      </c>
      <c r="S181" s="33" t="s">
        <v>53</v>
      </c>
      <c r="T181" s="33"/>
      <c r="U181" s="33"/>
      <c r="V181" s="33"/>
      <c r="W181" s="33"/>
      <c r="X181" s="33"/>
      <c r="Y181" s="33" t="str">
        <f t="shared" si="2"/>
        <v/>
      </c>
      <c r="AA181" s="12"/>
    </row>
    <row r="182" spans="1:27" ht="18" hidden="1" customHeight="1" x14ac:dyDescent="0.25">
      <c r="A182" s="37">
        <v>35118580</v>
      </c>
      <c r="B182" s="38" t="s">
        <v>1408</v>
      </c>
      <c r="C182" s="37" t="s">
        <v>1409</v>
      </c>
      <c r="D182" s="37" t="s">
        <v>1410</v>
      </c>
      <c r="E182" s="37" t="s">
        <v>1411</v>
      </c>
      <c r="F182" s="37" t="s">
        <v>1412</v>
      </c>
      <c r="G182" s="37">
        <v>2022</v>
      </c>
      <c r="H182" s="39">
        <v>44596</v>
      </c>
      <c r="I182" s="37" t="s">
        <v>1413</v>
      </c>
      <c r="J182" s="37"/>
      <c r="K182" s="37" t="s">
        <v>1414</v>
      </c>
      <c r="L182" s="37" t="str">
        <f t="shared" si="8"/>
        <v>PostAlerta</v>
      </c>
      <c r="M182" s="37" t="str">
        <f t="shared" si="9"/>
        <v>S/PalabrasClaves</v>
      </c>
      <c r="N182" s="37"/>
      <c r="O182" s="37"/>
      <c r="P182" s="37" t="s">
        <v>1392</v>
      </c>
      <c r="Q182" s="37" t="s">
        <v>17</v>
      </c>
      <c r="R182" s="37" t="str">
        <f t="shared" si="1"/>
        <v>2022</v>
      </c>
      <c r="S182" s="37" t="s">
        <v>53</v>
      </c>
      <c r="T182" s="37"/>
      <c r="U182" s="37"/>
      <c r="V182" s="37"/>
      <c r="W182" s="37"/>
      <c r="X182" s="37"/>
      <c r="Y182" s="37" t="str">
        <f t="shared" si="2"/>
        <v/>
      </c>
      <c r="AA182" s="41"/>
    </row>
    <row r="183" spans="1:27" ht="18" customHeight="1" x14ac:dyDescent="0.25">
      <c r="A183" s="42">
        <v>35042282</v>
      </c>
      <c r="B183" s="42" t="s">
        <v>1415</v>
      </c>
      <c r="C183" s="42" t="s">
        <v>1416</v>
      </c>
      <c r="D183" s="42" t="s">
        <v>1417</v>
      </c>
      <c r="E183" s="42" t="s">
        <v>1418</v>
      </c>
      <c r="F183" s="42" t="s">
        <v>1419</v>
      </c>
      <c r="G183" s="42">
        <v>2022</v>
      </c>
      <c r="H183" s="43">
        <v>44579</v>
      </c>
      <c r="I183" s="42"/>
      <c r="J183" s="42"/>
      <c r="K183" s="42" t="s">
        <v>1420</v>
      </c>
      <c r="L183" s="42" t="str">
        <f t="shared" si="8"/>
        <v>PostAlerta</v>
      </c>
      <c r="M183" s="42" t="str">
        <f t="shared" si="9"/>
        <v>C/PalabrasClaves</v>
      </c>
      <c r="N183" s="42" t="s">
        <v>12</v>
      </c>
      <c r="O183" s="42" t="s">
        <v>10</v>
      </c>
      <c r="P183" s="42" t="s">
        <v>1392</v>
      </c>
      <c r="Q183" s="42" t="s">
        <v>14</v>
      </c>
      <c r="R183" s="42" t="str">
        <f t="shared" si="1"/>
        <v>2022</v>
      </c>
      <c r="S183" s="42" t="s">
        <v>53</v>
      </c>
      <c r="T183" s="42" t="s">
        <v>1421</v>
      </c>
      <c r="U183" s="42" t="s">
        <v>110</v>
      </c>
      <c r="V183" s="42" t="s">
        <v>111</v>
      </c>
      <c r="W183" s="42" t="s">
        <v>110</v>
      </c>
      <c r="X183" s="42" t="s">
        <v>1422</v>
      </c>
      <c r="Y183" s="42" t="str">
        <f t="shared" si="2"/>
        <v/>
      </c>
      <c r="Z183" s="26"/>
      <c r="AA183" s="45"/>
    </row>
    <row r="184" spans="1:27" ht="18" hidden="1" customHeight="1" x14ac:dyDescent="0.25">
      <c r="A184" s="37">
        <v>35033926</v>
      </c>
      <c r="B184" s="38" t="s">
        <v>1423</v>
      </c>
      <c r="C184" s="37" t="s">
        <v>1424</v>
      </c>
      <c r="D184" s="37" t="s">
        <v>1425</v>
      </c>
      <c r="E184" s="37" t="s">
        <v>862</v>
      </c>
      <c r="F184" s="37" t="s">
        <v>1426</v>
      </c>
      <c r="G184" s="37">
        <v>2022</v>
      </c>
      <c r="H184" s="39">
        <v>44577</v>
      </c>
      <c r="I184" s="37"/>
      <c r="J184" s="37"/>
      <c r="K184" s="37" t="s">
        <v>1427</v>
      </c>
      <c r="L184" s="37" t="str">
        <f t="shared" si="8"/>
        <v>PostAlerta</v>
      </c>
      <c r="M184" s="37" t="str">
        <f t="shared" si="9"/>
        <v>S/PalabrasClaves</v>
      </c>
      <c r="N184" s="37"/>
      <c r="O184" s="37"/>
      <c r="P184" s="37" t="s">
        <v>1428</v>
      </c>
      <c r="Q184" s="37" t="s">
        <v>17</v>
      </c>
      <c r="R184" s="37" t="str">
        <f t="shared" si="1"/>
        <v>2022</v>
      </c>
      <c r="S184" s="37" t="s">
        <v>53</v>
      </c>
      <c r="T184" s="37"/>
      <c r="U184" s="37"/>
      <c r="V184" s="37"/>
      <c r="W184" s="37"/>
      <c r="X184" s="37"/>
      <c r="Y184" s="37" t="str">
        <f t="shared" si="2"/>
        <v/>
      </c>
      <c r="AA184" s="41"/>
    </row>
    <row r="185" spans="1:27" ht="18" hidden="1" customHeight="1" x14ac:dyDescent="0.25">
      <c r="A185" s="33">
        <v>35007517</v>
      </c>
      <c r="B185" s="34" t="s">
        <v>1429</v>
      </c>
      <c r="C185" s="33" t="s">
        <v>1430</v>
      </c>
      <c r="D185" s="33" t="s">
        <v>1431</v>
      </c>
      <c r="E185" s="33" t="s">
        <v>1432</v>
      </c>
      <c r="F185" s="33" t="s">
        <v>1264</v>
      </c>
      <c r="G185" s="33">
        <v>2022</v>
      </c>
      <c r="H185" s="35">
        <v>44571</v>
      </c>
      <c r="I185" s="33"/>
      <c r="J185" s="33"/>
      <c r="K185" s="33" t="s">
        <v>1433</v>
      </c>
      <c r="L185" s="33" t="str">
        <f t="shared" si="8"/>
        <v>PostAlerta</v>
      </c>
      <c r="M185" s="33" t="str">
        <f t="shared" si="9"/>
        <v>S/PalabrasClaves</v>
      </c>
      <c r="N185" s="33" t="s">
        <v>18</v>
      </c>
      <c r="O185" s="33" t="s">
        <v>10</v>
      </c>
      <c r="P185" s="33" t="s">
        <v>1428</v>
      </c>
      <c r="Q185" s="33" t="s">
        <v>14</v>
      </c>
      <c r="R185" s="33" t="str">
        <f t="shared" si="1"/>
        <v>2022</v>
      </c>
      <c r="S185" s="33" t="s">
        <v>53</v>
      </c>
      <c r="T185" s="33"/>
      <c r="U185" s="33"/>
      <c r="V185" s="33"/>
      <c r="W185" s="33"/>
      <c r="X185" s="33"/>
      <c r="Y185" s="33" t="str">
        <f t="shared" si="2"/>
        <v/>
      </c>
      <c r="AA185" s="12"/>
    </row>
    <row r="186" spans="1:27" ht="18" hidden="1" customHeight="1" x14ac:dyDescent="0.25">
      <c r="A186" s="37">
        <v>34822198</v>
      </c>
      <c r="B186" s="38" t="s">
        <v>1434</v>
      </c>
      <c r="C186" s="37" t="s">
        <v>1435</v>
      </c>
      <c r="D186" s="37" t="s">
        <v>1436</v>
      </c>
      <c r="E186" s="37" t="s">
        <v>1437</v>
      </c>
      <c r="F186" s="37" t="s">
        <v>1438</v>
      </c>
      <c r="G186" s="37">
        <v>2022</v>
      </c>
      <c r="H186" s="39">
        <v>44525</v>
      </c>
      <c r="I186" s="37"/>
      <c r="J186" s="37"/>
      <c r="K186" s="37" t="s">
        <v>1439</v>
      </c>
      <c r="L186" s="37" t="str">
        <f t="shared" si="8"/>
        <v>PostAlerta</v>
      </c>
      <c r="M186" s="37" t="str">
        <f t="shared" si="9"/>
        <v>S/PalabrasClaves</v>
      </c>
      <c r="N186" s="37"/>
      <c r="O186" s="37"/>
      <c r="P186" s="37" t="s">
        <v>1392</v>
      </c>
      <c r="Q186" s="37" t="s">
        <v>17</v>
      </c>
      <c r="R186" s="37" t="str">
        <f t="shared" si="1"/>
        <v>2022</v>
      </c>
      <c r="S186" s="37" t="s">
        <v>53</v>
      </c>
      <c r="T186" s="37"/>
      <c r="U186" s="37"/>
      <c r="V186" s="37"/>
      <c r="W186" s="37"/>
      <c r="X186" s="37"/>
      <c r="Y186" s="37" t="str">
        <f t="shared" si="2"/>
        <v/>
      </c>
      <c r="AA186" s="41"/>
    </row>
    <row r="187" spans="1:27" ht="18" hidden="1" customHeight="1" x14ac:dyDescent="0.25">
      <c r="A187" s="33">
        <v>34809952</v>
      </c>
      <c r="B187" s="34" t="s">
        <v>1440</v>
      </c>
      <c r="C187" s="33" t="s">
        <v>1441</v>
      </c>
      <c r="D187" s="33" t="s">
        <v>1442</v>
      </c>
      <c r="E187" s="33" t="s">
        <v>1443</v>
      </c>
      <c r="F187" s="33" t="s">
        <v>1079</v>
      </c>
      <c r="G187" s="33">
        <v>2022</v>
      </c>
      <c r="H187" s="35">
        <v>44523</v>
      </c>
      <c r="I187" s="33"/>
      <c r="J187" s="33"/>
      <c r="K187" s="33" t="s">
        <v>1444</v>
      </c>
      <c r="L187" s="33" t="str">
        <f t="shared" si="8"/>
        <v>PostAlerta</v>
      </c>
      <c r="M187" s="33" t="str">
        <f t="shared" si="9"/>
        <v>C/PalabrasClaves</v>
      </c>
      <c r="N187" s="33"/>
      <c r="O187" s="33"/>
      <c r="P187" s="33" t="s">
        <v>1392</v>
      </c>
      <c r="Q187" s="33" t="s">
        <v>17</v>
      </c>
      <c r="R187" s="33" t="str">
        <f t="shared" si="1"/>
        <v>2022</v>
      </c>
      <c r="S187" s="33" t="s">
        <v>53</v>
      </c>
      <c r="T187" s="33"/>
      <c r="U187" s="33"/>
      <c r="V187" s="33"/>
      <c r="W187" s="33"/>
      <c r="X187" s="33"/>
      <c r="Y187" s="33" t="str">
        <f t="shared" si="2"/>
        <v/>
      </c>
      <c r="AA187" s="12"/>
    </row>
    <row r="188" spans="1:27" ht="18" hidden="1" customHeight="1" x14ac:dyDescent="0.25">
      <c r="A188" s="37">
        <v>34223947</v>
      </c>
      <c r="B188" s="38" t="s">
        <v>1445</v>
      </c>
      <c r="C188" s="37" t="s">
        <v>1446</v>
      </c>
      <c r="D188" s="37" t="s">
        <v>1447</v>
      </c>
      <c r="E188" s="37" t="s">
        <v>1448</v>
      </c>
      <c r="F188" s="37" t="s">
        <v>1449</v>
      </c>
      <c r="G188" s="37">
        <v>2022</v>
      </c>
      <c r="H188" s="39">
        <v>44382</v>
      </c>
      <c r="I188" s="37"/>
      <c r="J188" s="37"/>
      <c r="K188" s="37" t="s">
        <v>1450</v>
      </c>
      <c r="L188" s="37" t="str">
        <f t="shared" si="8"/>
        <v>PostAlerta</v>
      </c>
      <c r="M188" s="37" t="str">
        <f t="shared" si="9"/>
        <v>S/PalabrasClaves</v>
      </c>
      <c r="N188" s="37"/>
      <c r="O188" s="37"/>
      <c r="P188" s="37" t="s">
        <v>1392</v>
      </c>
      <c r="Q188" s="37" t="s">
        <v>17</v>
      </c>
      <c r="R188" s="37" t="str">
        <f t="shared" si="1"/>
        <v>2022</v>
      </c>
      <c r="S188" s="37" t="s">
        <v>53</v>
      </c>
      <c r="T188" s="37"/>
      <c r="U188" s="37"/>
      <c r="V188" s="37"/>
      <c r="W188" s="37"/>
      <c r="X188" s="37"/>
      <c r="Y188" s="37" t="str">
        <f t="shared" si="2"/>
        <v/>
      </c>
      <c r="AA188" s="41"/>
    </row>
    <row r="189" spans="1:27" ht="18" hidden="1" customHeight="1" x14ac:dyDescent="0.25">
      <c r="A189" s="33">
        <v>34105008</v>
      </c>
      <c r="B189" s="34" t="s">
        <v>1451</v>
      </c>
      <c r="C189" s="33" t="s">
        <v>1452</v>
      </c>
      <c r="D189" s="33" t="s">
        <v>1453</v>
      </c>
      <c r="E189" s="33" t="s">
        <v>1454</v>
      </c>
      <c r="F189" s="33" t="s">
        <v>1449</v>
      </c>
      <c r="G189" s="33">
        <v>2022</v>
      </c>
      <c r="H189" s="35">
        <v>44356</v>
      </c>
      <c r="I189" s="33"/>
      <c r="J189" s="33"/>
      <c r="K189" s="33" t="s">
        <v>1455</v>
      </c>
      <c r="L189" s="33" t="str">
        <f t="shared" si="8"/>
        <v>PostAlerta</v>
      </c>
      <c r="M189" s="33" t="str">
        <f t="shared" si="9"/>
        <v>S/PalabrasClaves</v>
      </c>
      <c r="N189" s="33"/>
      <c r="O189" s="33"/>
      <c r="P189" s="33" t="s">
        <v>1392</v>
      </c>
      <c r="Q189" s="33" t="s">
        <v>17</v>
      </c>
      <c r="R189" s="33" t="str">
        <f t="shared" si="1"/>
        <v>2022</v>
      </c>
      <c r="S189" s="33" t="s">
        <v>53</v>
      </c>
      <c r="T189" s="33"/>
      <c r="U189" s="33"/>
      <c r="V189" s="33"/>
      <c r="W189" s="33"/>
      <c r="X189" s="33"/>
      <c r="Y189" s="33" t="str">
        <f t="shared" si="2"/>
        <v/>
      </c>
      <c r="AA189" s="12"/>
    </row>
    <row r="190" spans="1:27" ht="18" hidden="1" customHeight="1" x14ac:dyDescent="0.25">
      <c r="A190" s="37">
        <v>35433782</v>
      </c>
      <c r="B190" s="38" t="s">
        <v>1456</v>
      </c>
      <c r="C190" s="37" t="s">
        <v>1457</v>
      </c>
      <c r="D190" s="37" t="s">
        <v>1458</v>
      </c>
      <c r="E190" s="37" t="s">
        <v>1459</v>
      </c>
      <c r="F190" s="37" t="s">
        <v>199</v>
      </c>
      <c r="G190" s="37">
        <v>2022</v>
      </c>
      <c r="H190" s="39">
        <v>44669</v>
      </c>
      <c r="I190" s="37" t="s">
        <v>1460</v>
      </c>
      <c r="J190" s="37"/>
      <c r="K190" s="37" t="s">
        <v>1461</v>
      </c>
      <c r="L190" s="37" t="str">
        <f t="shared" si="8"/>
        <v>PostAlerta</v>
      </c>
      <c r="M190" s="37" t="str">
        <f t="shared" si="9"/>
        <v>S/PalabrasClaves</v>
      </c>
      <c r="N190" s="37" t="s">
        <v>18</v>
      </c>
      <c r="O190" s="37"/>
      <c r="P190" s="37" t="s">
        <v>1462</v>
      </c>
      <c r="Q190" s="37" t="s">
        <v>14</v>
      </c>
      <c r="R190" s="37" t="str">
        <f t="shared" si="1"/>
        <v>2022</v>
      </c>
      <c r="S190" s="37" t="s">
        <v>48</v>
      </c>
      <c r="T190" s="37"/>
      <c r="U190" s="37"/>
      <c r="V190" s="37"/>
      <c r="W190" s="37"/>
      <c r="X190" s="37"/>
      <c r="Y190" s="37" t="str">
        <f t="shared" si="2"/>
        <v/>
      </c>
      <c r="AA190" s="41"/>
    </row>
    <row r="191" spans="1:27" ht="18" customHeight="1" x14ac:dyDescent="0.25">
      <c r="A191" s="42">
        <v>35402608</v>
      </c>
      <c r="B191" s="42" t="s">
        <v>1463</v>
      </c>
      <c r="C191" s="42" t="s">
        <v>1464</v>
      </c>
      <c r="D191" s="42" t="s">
        <v>1465</v>
      </c>
      <c r="E191" s="42" t="s">
        <v>1466</v>
      </c>
      <c r="F191" s="42" t="s">
        <v>350</v>
      </c>
      <c r="G191" s="42">
        <v>2022</v>
      </c>
      <c r="H191" s="43">
        <v>44662</v>
      </c>
      <c r="I191" s="42" t="s">
        <v>1467</v>
      </c>
      <c r="J191" s="42"/>
      <c r="K191" s="42" t="s">
        <v>1468</v>
      </c>
      <c r="L191" s="42" t="str">
        <f t="shared" si="8"/>
        <v>PostAlerta</v>
      </c>
      <c r="M191" s="42" t="str">
        <f t="shared" si="9"/>
        <v>C/PalabrasClaves</v>
      </c>
      <c r="N191" s="42" t="s">
        <v>9</v>
      </c>
      <c r="O191" s="42"/>
      <c r="P191" s="42" t="s">
        <v>1462</v>
      </c>
      <c r="Q191" s="42" t="s">
        <v>14</v>
      </c>
      <c r="R191" s="42" t="str">
        <f t="shared" si="1"/>
        <v>2022</v>
      </c>
      <c r="S191" s="42" t="s">
        <v>48</v>
      </c>
      <c r="T191" s="42" t="s">
        <v>1469</v>
      </c>
      <c r="U191" s="42" t="s">
        <v>111</v>
      </c>
      <c r="V191" s="42" t="s">
        <v>110</v>
      </c>
      <c r="W191" s="42" t="s">
        <v>110</v>
      </c>
      <c r="X191" s="42" t="s">
        <v>1470</v>
      </c>
      <c r="Y191" s="42" t="str">
        <f t="shared" si="2"/>
        <v/>
      </c>
      <c r="Z191" s="26"/>
      <c r="AA191" s="45"/>
    </row>
    <row r="192" spans="1:27" ht="18" customHeight="1" x14ac:dyDescent="0.25">
      <c r="A192" s="28">
        <v>35422808</v>
      </c>
      <c r="B192" s="28" t="s">
        <v>1471</v>
      </c>
      <c r="C192" s="28" t="s">
        <v>1472</v>
      </c>
      <c r="D192" s="28" t="s">
        <v>1473</v>
      </c>
      <c r="E192" s="28" t="s">
        <v>1474</v>
      </c>
      <c r="F192" s="28" t="s">
        <v>141</v>
      </c>
      <c r="G192" s="28">
        <v>2022</v>
      </c>
      <c r="H192" s="29">
        <v>44666</v>
      </c>
      <c r="I192" s="28" t="s">
        <v>1475</v>
      </c>
      <c r="J192" s="28"/>
      <c r="K192" s="28" t="s">
        <v>1476</v>
      </c>
      <c r="L192" s="28" t="str">
        <f t="shared" si="8"/>
        <v>PostAlerta</v>
      </c>
      <c r="M192" s="28" t="str">
        <f t="shared" si="9"/>
        <v>S/PalabrasClaves</v>
      </c>
      <c r="N192" s="28" t="s">
        <v>12</v>
      </c>
      <c r="O192" s="28" t="s">
        <v>13</v>
      </c>
      <c r="P192" s="28" t="s">
        <v>1477</v>
      </c>
      <c r="Q192" s="28" t="s">
        <v>14</v>
      </c>
      <c r="R192" s="28" t="str">
        <f t="shared" si="1"/>
        <v>2022</v>
      </c>
      <c r="S192" s="28" t="s">
        <v>48</v>
      </c>
      <c r="T192" s="28" t="s">
        <v>1478</v>
      </c>
      <c r="U192" s="28" t="s">
        <v>110</v>
      </c>
      <c r="V192" s="28" t="s">
        <v>111</v>
      </c>
      <c r="W192" s="28" t="s">
        <v>110</v>
      </c>
      <c r="X192" s="28" t="s">
        <v>1479</v>
      </c>
      <c r="Y192" s="28" t="str">
        <f t="shared" si="2"/>
        <v/>
      </c>
      <c r="Z192" s="26"/>
      <c r="AA192" s="32"/>
    </row>
    <row r="193" spans="1:27" ht="18" hidden="1" customHeight="1" x14ac:dyDescent="0.25">
      <c r="A193" s="33">
        <v>35422805</v>
      </c>
      <c r="B193" s="34" t="s">
        <v>1480</v>
      </c>
      <c r="C193" s="33" t="s">
        <v>1481</v>
      </c>
      <c r="D193" s="33" t="s">
        <v>1482</v>
      </c>
      <c r="E193" s="33" t="s">
        <v>1483</v>
      </c>
      <c r="F193" s="33" t="s">
        <v>141</v>
      </c>
      <c r="G193" s="33">
        <v>2022</v>
      </c>
      <c r="H193" s="35">
        <v>44666</v>
      </c>
      <c r="I193" s="33" t="s">
        <v>1484</v>
      </c>
      <c r="J193" s="33"/>
      <c r="K193" s="33" t="s">
        <v>1485</v>
      </c>
      <c r="L193" s="33" t="str">
        <f t="shared" si="8"/>
        <v>Excluido</v>
      </c>
      <c r="M193" s="33" t="str">
        <f t="shared" si="9"/>
        <v>S/PalabrasClaves</v>
      </c>
      <c r="N193" s="33"/>
      <c r="O193" s="33"/>
      <c r="P193" s="33" t="s">
        <v>1477</v>
      </c>
      <c r="Q193" s="33" t="s">
        <v>17</v>
      </c>
      <c r="R193" s="33" t="str">
        <f t="shared" si="1"/>
        <v>2022</v>
      </c>
      <c r="S193" s="33" t="s">
        <v>48</v>
      </c>
      <c r="T193" s="33"/>
      <c r="U193" s="33"/>
      <c r="V193" s="33"/>
      <c r="W193" s="33"/>
      <c r="X193" s="33"/>
      <c r="Y193" s="33" t="str">
        <f t="shared" si="2"/>
        <v/>
      </c>
      <c r="AA193" s="12"/>
    </row>
    <row r="194" spans="1:27" ht="18" hidden="1" customHeight="1" x14ac:dyDescent="0.25">
      <c r="A194" s="37">
        <v>35399732</v>
      </c>
      <c r="B194" s="38" t="s">
        <v>1486</v>
      </c>
      <c r="C194" s="37" t="s">
        <v>1487</v>
      </c>
      <c r="D194" s="37" t="s">
        <v>1488</v>
      </c>
      <c r="E194" s="37" t="s">
        <v>1489</v>
      </c>
      <c r="F194" s="37" t="s">
        <v>1490</v>
      </c>
      <c r="G194" s="37">
        <v>2022</v>
      </c>
      <c r="H194" s="39">
        <v>44662</v>
      </c>
      <c r="I194" s="37" t="s">
        <v>1491</v>
      </c>
      <c r="J194" s="37"/>
      <c r="K194" s="37" t="s">
        <v>1492</v>
      </c>
      <c r="L194" s="37" t="str">
        <f t="shared" ref="L194:L257" si="10">IF(ISNUMBER(VLOOKUP(A194,EXCL,1,FALSE)),"Excluido",IF(ISNUMBER(VLOOKUP(A194,POST,1,FALSE)),"PostAlerta",IF(ISNUMBER(VLOOKUP(A194,PRE,1,FALSE)),"PreAlerta","")))</f>
        <v>PostAlerta</v>
      </c>
      <c r="M194" s="37" t="str">
        <f t="shared" si="9"/>
        <v>C/PalabrasClaves</v>
      </c>
      <c r="N194" s="37"/>
      <c r="O194" s="37"/>
      <c r="P194" s="37" t="s">
        <v>1493</v>
      </c>
      <c r="Q194" s="37" t="s">
        <v>17</v>
      </c>
      <c r="R194" s="37" t="str">
        <f t="shared" si="1"/>
        <v>2022</v>
      </c>
      <c r="S194" s="37" t="s">
        <v>48</v>
      </c>
      <c r="T194" s="37"/>
      <c r="U194" s="37"/>
      <c r="V194" s="37"/>
      <c r="W194" s="37"/>
      <c r="X194" s="37"/>
      <c r="Y194" s="37" t="str">
        <f t="shared" si="2"/>
        <v/>
      </c>
      <c r="AA194" s="41"/>
    </row>
    <row r="195" spans="1:27" ht="18" customHeight="1" x14ac:dyDescent="0.25">
      <c r="A195" s="42">
        <v>35386469</v>
      </c>
      <c r="B195" s="42" t="s">
        <v>1494</v>
      </c>
      <c r="C195" s="42" t="s">
        <v>1495</v>
      </c>
      <c r="D195" s="42" t="s">
        <v>1496</v>
      </c>
      <c r="E195" s="42" t="s">
        <v>1497</v>
      </c>
      <c r="F195" s="42" t="s">
        <v>1498</v>
      </c>
      <c r="G195" s="42">
        <v>2022</v>
      </c>
      <c r="H195" s="43">
        <v>44658</v>
      </c>
      <c r="I195" s="42" t="s">
        <v>1499</v>
      </c>
      <c r="J195" s="42"/>
      <c r="K195" s="42" t="s">
        <v>1500</v>
      </c>
      <c r="L195" s="42" t="str">
        <f t="shared" si="10"/>
        <v>PostAlerta</v>
      </c>
      <c r="M195" s="42" t="str">
        <f t="shared" si="9"/>
        <v>S/PalabrasClaves</v>
      </c>
      <c r="N195" s="42" t="s">
        <v>9</v>
      </c>
      <c r="O195" s="42"/>
      <c r="P195" s="42" t="s">
        <v>1501</v>
      </c>
      <c r="Q195" s="42" t="s">
        <v>14</v>
      </c>
      <c r="R195" s="42" t="str">
        <f t="shared" si="1"/>
        <v>2022</v>
      </c>
      <c r="S195" s="42" t="s">
        <v>48</v>
      </c>
      <c r="T195" s="42" t="s">
        <v>1502</v>
      </c>
      <c r="U195" s="42" t="s">
        <v>111</v>
      </c>
      <c r="V195" s="42" t="s">
        <v>110</v>
      </c>
      <c r="W195" s="42" t="s">
        <v>110</v>
      </c>
      <c r="X195" s="42" t="s">
        <v>1503</v>
      </c>
      <c r="Y195" s="42" t="str">
        <f t="shared" si="2"/>
        <v/>
      </c>
      <c r="Z195" s="26"/>
      <c r="AA195" s="45"/>
    </row>
    <row r="196" spans="1:27" ht="18" customHeight="1" x14ac:dyDescent="0.25">
      <c r="A196" s="28">
        <v>35378792</v>
      </c>
      <c r="B196" s="28" t="s">
        <v>1504</v>
      </c>
      <c r="C196" s="28" t="s">
        <v>1505</v>
      </c>
      <c r="D196" s="28" t="s">
        <v>1506</v>
      </c>
      <c r="E196" s="28" t="s">
        <v>1507</v>
      </c>
      <c r="F196" s="28" t="s">
        <v>532</v>
      </c>
      <c r="G196" s="28">
        <v>2022</v>
      </c>
      <c r="H196" s="29">
        <v>44656</v>
      </c>
      <c r="I196" s="28" t="s">
        <v>1508</v>
      </c>
      <c r="J196" s="28"/>
      <c r="K196" s="28" t="s">
        <v>1509</v>
      </c>
      <c r="L196" s="28" t="str">
        <f t="shared" si="10"/>
        <v>PostAlerta</v>
      </c>
      <c r="M196" s="28" t="str">
        <f t="shared" ref="M196:M259" si="11">IF(ISNUMBER(A196),(IF(ISNUMBER(VLOOKUP(A196,KEYWORDS,1,FALSE)),"C/PalabrasClaves","S/PalabrasClaves")),"")</f>
        <v>S/PalabrasClaves</v>
      </c>
      <c r="N196" s="28" t="s">
        <v>12</v>
      </c>
      <c r="O196" s="28" t="s">
        <v>10</v>
      </c>
      <c r="P196" s="28" t="s">
        <v>1510</v>
      </c>
      <c r="Q196" s="28" t="s">
        <v>14</v>
      </c>
      <c r="R196" s="28" t="str">
        <f t="shared" si="1"/>
        <v>2022</v>
      </c>
      <c r="S196" s="28" t="s">
        <v>48</v>
      </c>
      <c r="T196" s="28" t="s">
        <v>1511</v>
      </c>
      <c r="U196" s="28" t="s">
        <v>110</v>
      </c>
      <c r="V196" s="28" t="s">
        <v>111</v>
      </c>
      <c r="W196" s="28" t="s">
        <v>110</v>
      </c>
      <c r="X196" s="28" t="s">
        <v>1512</v>
      </c>
      <c r="Y196" s="28" t="str">
        <f t="shared" si="2"/>
        <v/>
      </c>
      <c r="Z196" s="26"/>
      <c r="AA196" s="32"/>
    </row>
    <row r="197" spans="1:27" ht="18" hidden="1" customHeight="1" x14ac:dyDescent="0.25">
      <c r="A197" s="33">
        <v>35399683</v>
      </c>
      <c r="B197" s="34" t="s">
        <v>1513</v>
      </c>
      <c r="C197" s="33" t="s">
        <v>1514</v>
      </c>
      <c r="D197" s="33" t="s">
        <v>1515</v>
      </c>
      <c r="E197" s="33" t="s">
        <v>1516</v>
      </c>
      <c r="F197" s="33" t="s">
        <v>199</v>
      </c>
      <c r="G197" s="33">
        <v>2022</v>
      </c>
      <c r="H197" s="35">
        <v>44662</v>
      </c>
      <c r="I197" s="33" t="s">
        <v>1517</v>
      </c>
      <c r="J197" s="33"/>
      <c r="K197" s="33" t="s">
        <v>1518</v>
      </c>
      <c r="L197" s="33" t="str">
        <f t="shared" si="10"/>
        <v>PostAlerta</v>
      </c>
      <c r="M197" s="33" t="str">
        <f t="shared" si="11"/>
        <v>S/PalabrasClaves</v>
      </c>
      <c r="N197" s="33" t="s">
        <v>18</v>
      </c>
      <c r="O197" s="33"/>
      <c r="P197" s="33" t="s">
        <v>1519</v>
      </c>
      <c r="Q197" s="33" t="s">
        <v>14</v>
      </c>
      <c r="R197" s="33" t="str">
        <f t="shared" si="1"/>
        <v>2022</v>
      </c>
      <c r="S197" s="33" t="s">
        <v>48</v>
      </c>
      <c r="T197" s="33"/>
      <c r="U197" s="33"/>
      <c r="V197" s="33"/>
      <c r="W197" s="33"/>
      <c r="X197" s="33"/>
      <c r="Y197" s="33" t="str">
        <f t="shared" si="2"/>
        <v/>
      </c>
      <c r="AA197" s="12"/>
    </row>
    <row r="198" spans="1:27" ht="18" hidden="1" customHeight="1" x14ac:dyDescent="0.25">
      <c r="A198" s="37">
        <v>35721649</v>
      </c>
      <c r="B198" s="38" t="s">
        <v>1520</v>
      </c>
      <c r="C198" s="37" t="s">
        <v>1521</v>
      </c>
      <c r="D198" s="37" t="s">
        <v>1522</v>
      </c>
      <c r="E198" s="37" t="s">
        <v>1523</v>
      </c>
      <c r="F198" s="37" t="s">
        <v>1222</v>
      </c>
      <c r="G198" s="37">
        <v>2022</v>
      </c>
      <c r="H198" s="39">
        <v>44732</v>
      </c>
      <c r="I198" s="37" t="s">
        <v>1524</v>
      </c>
      <c r="J198" s="37"/>
      <c r="K198" s="37" t="s">
        <v>1525</v>
      </c>
      <c r="L198" s="37" t="str">
        <f t="shared" si="10"/>
        <v>PostAlerta</v>
      </c>
      <c r="M198" s="37" t="str">
        <f t="shared" si="11"/>
        <v>S/PalabrasClaves</v>
      </c>
      <c r="N198" s="37"/>
      <c r="O198" s="37"/>
      <c r="P198" s="37" t="s">
        <v>1526</v>
      </c>
      <c r="Q198" s="37" t="s">
        <v>17</v>
      </c>
      <c r="R198" s="37" t="str">
        <f t="shared" si="1"/>
        <v>2022</v>
      </c>
      <c r="S198" s="37" t="s">
        <v>48</v>
      </c>
      <c r="T198" s="37"/>
      <c r="U198" s="37"/>
      <c r="V198" s="37"/>
      <c r="W198" s="37"/>
      <c r="X198" s="37"/>
      <c r="Y198" s="37" t="str">
        <f t="shared" si="2"/>
        <v/>
      </c>
      <c r="AA198" s="41"/>
    </row>
    <row r="199" spans="1:27" ht="18" hidden="1" customHeight="1" x14ac:dyDescent="0.25">
      <c r="A199" s="33">
        <v>35392114</v>
      </c>
      <c r="B199" s="34" t="s">
        <v>1527</v>
      </c>
      <c r="C199" s="33" t="s">
        <v>1528</v>
      </c>
      <c r="D199" s="33" t="s">
        <v>1529</v>
      </c>
      <c r="E199" s="33" t="s">
        <v>1530</v>
      </c>
      <c r="F199" s="33" t="s">
        <v>207</v>
      </c>
      <c r="G199" s="33">
        <v>2022</v>
      </c>
      <c r="H199" s="35">
        <v>44659</v>
      </c>
      <c r="I199" s="33" t="s">
        <v>1531</v>
      </c>
      <c r="J199" s="33"/>
      <c r="K199" s="33" t="s">
        <v>1532</v>
      </c>
      <c r="L199" s="33" t="str">
        <f t="shared" si="10"/>
        <v>PostAlerta</v>
      </c>
      <c r="M199" s="33" t="str">
        <f t="shared" si="11"/>
        <v>C/PalabrasClaves</v>
      </c>
      <c r="N199" s="33"/>
      <c r="O199" s="33"/>
      <c r="P199" s="33" t="s">
        <v>1526</v>
      </c>
      <c r="Q199" s="33" t="s">
        <v>17</v>
      </c>
      <c r="R199" s="33" t="str">
        <f t="shared" si="1"/>
        <v>2022</v>
      </c>
      <c r="S199" s="33" t="s">
        <v>48</v>
      </c>
      <c r="T199" s="33"/>
      <c r="U199" s="33"/>
      <c r="V199" s="33"/>
      <c r="W199" s="33"/>
      <c r="X199" s="33"/>
      <c r="Y199" s="33" t="str">
        <f t="shared" si="2"/>
        <v/>
      </c>
      <c r="AA199" s="12"/>
    </row>
    <row r="200" spans="1:27" ht="18" hidden="1" customHeight="1" x14ac:dyDescent="0.25">
      <c r="A200" s="37">
        <v>34915018</v>
      </c>
      <c r="B200" s="38" t="s">
        <v>1533</v>
      </c>
      <c r="C200" s="37" t="s">
        <v>1534</v>
      </c>
      <c r="D200" s="37" t="s">
        <v>1535</v>
      </c>
      <c r="E200" s="37" t="s">
        <v>1536</v>
      </c>
      <c r="F200" s="37" t="s">
        <v>1047</v>
      </c>
      <c r="G200" s="37">
        <v>2022</v>
      </c>
      <c r="H200" s="39">
        <v>44546</v>
      </c>
      <c r="I200" s="37"/>
      <c r="J200" s="37"/>
      <c r="K200" s="37" t="s">
        <v>1537</v>
      </c>
      <c r="L200" s="37" t="str">
        <f t="shared" si="10"/>
        <v>PostAlerta</v>
      </c>
      <c r="M200" s="37" t="str">
        <f t="shared" si="11"/>
        <v>S/PalabrasClaves</v>
      </c>
      <c r="N200" s="37"/>
      <c r="O200" s="37"/>
      <c r="P200" s="37" t="s">
        <v>1538</v>
      </c>
      <c r="Q200" s="37" t="s">
        <v>17</v>
      </c>
      <c r="R200" s="37" t="str">
        <f t="shared" si="1"/>
        <v>2022</v>
      </c>
      <c r="S200" s="37" t="s">
        <v>48</v>
      </c>
      <c r="T200" s="37"/>
      <c r="U200" s="37"/>
      <c r="V200" s="37"/>
      <c r="W200" s="37"/>
      <c r="X200" s="37"/>
      <c r="Y200" s="37" t="str">
        <f t="shared" si="2"/>
        <v/>
      </c>
      <c r="AA200" s="41"/>
    </row>
    <row r="201" spans="1:27" ht="18" customHeight="1" x14ac:dyDescent="0.25">
      <c r="A201" s="42">
        <v>35341154</v>
      </c>
      <c r="B201" s="42" t="s">
        <v>1539</v>
      </c>
      <c r="C201" s="42" t="s">
        <v>1540</v>
      </c>
      <c r="D201" s="42" t="s">
        <v>1541</v>
      </c>
      <c r="E201" s="42" t="s">
        <v>1542</v>
      </c>
      <c r="F201" s="42" t="s">
        <v>570</v>
      </c>
      <c r="G201" s="42">
        <v>2022</v>
      </c>
      <c r="H201" s="43">
        <v>44648</v>
      </c>
      <c r="I201" s="42" t="s">
        <v>1543</v>
      </c>
      <c r="J201" s="42"/>
      <c r="K201" s="42" t="s">
        <v>1544</v>
      </c>
      <c r="L201" s="42" t="str">
        <f t="shared" si="10"/>
        <v>PostAlerta</v>
      </c>
      <c r="M201" s="42" t="str">
        <f t="shared" si="11"/>
        <v>C/PalabrasClaves</v>
      </c>
      <c r="N201" s="42" t="s">
        <v>12</v>
      </c>
      <c r="O201" s="42" t="s">
        <v>25</v>
      </c>
      <c r="P201" s="42" t="s">
        <v>1545</v>
      </c>
      <c r="Q201" s="42" t="s">
        <v>14</v>
      </c>
      <c r="R201" s="42" t="str">
        <f t="shared" si="1"/>
        <v>2022</v>
      </c>
      <c r="S201" s="42" t="s">
        <v>48</v>
      </c>
      <c r="T201" s="42" t="s">
        <v>1546</v>
      </c>
      <c r="U201" s="42" t="s">
        <v>110</v>
      </c>
      <c r="V201" s="42" t="s">
        <v>111</v>
      </c>
      <c r="W201" s="42" t="s">
        <v>110</v>
      </c>
      <c r="X201" s="42" t="s">
        <v>1547</v>
      </c>
      <c r="Y201" s="42" t="str">
        <f t="shared" si="2"/>
        <v xml:space="preserve">combination </v>
      </c>
      <c r="Z201" s="26"/>
      <c r="AA201" s="45"/>
    </row>
    <row r="202" spans="1:27" ht="18" hidden="1" customHeight="1" x14ac:dyDescent="0.25">
      <c r="A202" s="37">
        <v>35294487</v>
      </c>
      <c r="B202" s="38" t="s">
        <v>1548</v>
      </c>
      <c r="C202" s="37" t="s">
        <v>1549</v>
      </c>
      <c r="D202" s="37" t="s">
        <v>1550</v>
      </c>
      <c r="E202" s="37" t="s">
        <v>1551</v>
      </c>
      <c r="F202" s="37" t="s">
        <v>294</v>
      </c>
      <c r="G202" s="37">
        <v>2022</v>
      </c>
      <c r="H202" s="39">
        <v>44636</v>
      </c>
      <c r="I202" s="37" t="s">
        <v>1552</v>
      </c>
      <c r="J202" s="37"/>
      <c r="K202" s="37" t="s">
        <v>1553</v>
      </c>
      <c r="L202" s="37" t="str">
        <f t="shared" si="10"/>
        <v>Excluido</v>
      </c>
      <c r="M202" s="37" t="str">
        <f t="shared" si="11"/>
        <v>C/PalabrasClaves</v>
      </c>
      <c r="N202" s="37"/>
      <c r="O202" s="37"/>
      <c r="P202" s="37" t="s">
        <v>1545</v>
      </c>
      <c r="Q202" s="37" t="s">
        <v>17</v>
      </c>
      <c r="R202" s="37" t="str">
        <f t="shared" si="1"/>
        <v>2022</v>
      </c>
      <c r="S202" s="37" t="s">
        <v>48</v>
      </c>
      <c r="T202" s="37"/>
      <c r="U202" s="37"/>
      <c r="V202" s="37"/>
      <c r="W202" s="37"/>
      <c r="X202" s="37"/>
      <c r="Y202" s="37" t="str">
        <f t="shared" si="2"/>
        <v/>
      </c>
      <c r="AA202" s="41"/>
    </row>
    <row r="203" spans="1:27" ht="18" customHeight="1" x14ac:dyDescent="0.25">
      <c r="A203" s="42">
        <v>35372122</v>
      </c>
      <c r="B203" s="42" t="s">
        <v>1554</v>
      </c>
      <c r="C203" s="42" t="s">
        <v>1555</v>
      </c>
      <c r="D203" s="42" t="s">
        <v>1556</v>
      </c>
      <c r="E203" s="42" t="s">
        <v>1454</v>
      </c>
      <c r="F203" s="42" t="s">
        <v>185</v>
      </c>
      <c r="G203" s="42">
        <v>2022</v>
      </c>
      <c r="H203" s="43">
        <v>44655</v>
      </c>
      <c r="I203" s="42" t="s">
        <v>1557</v>
      </c>
      <c r="J203" s="42"/>
      <c r="K203" s="42" t="s">
        <v>1558</v>
      </c>
      <c r="L203" s="42" t="str">
        <f t="shared" si="10"/>
        <v>PostAlerta</v>
      </c>
      <c r="M203" s="42" t="str">
        <f t="shared" si="11"/>
        <v>S/PalabrasClaves</v>
      </c>
      <c r="N203" s="42" t="s">
        <v>12</v>
      </c>
      <c r="O203" s="42" t="s">
        <v>13</v>
      </c>
      <c r="P203" s="42" t="s">
        <v>1559</v>
      </c>
      <c r="Q203" s="42" t="s">
        <v>14</v>
      </c>
      <c r="R203" s="42" t="str">
        <f t="shared" si="1"/>
        <v>2022</v>
      </c>
      <c r="S203" s="42" t="s">
        <v>48</v>
      </c>
      <c r="T203" s="42" t="s">
        <v>1560</v>
      </c>
      <c r="U203" s="42" t="s">
        <v>110</v>
      </c>
      <c r="V203" s="42" t="s">
        <v>111</v>
      </c>
      <c r="W203" s="42" t="s">
        <v>110</v>
      </c>
      <c r="X203" s="42" t="s">
        <v>1561</v>
      </c>
      <c r="Y203" s="42" t="str">
        <f t="shared" si="2"/>
        <v/>
      </c>
      <c r="Z203" s="26"/>
      <c r="AA203" s="45"/>
    </row>
    <row r="204" spans="1:27" ht="18" hidden="1" customHeight="1" x14ac:dyDescent="0.25">
      <c r="A204" s="37">
        <v>34978459</v>
      </c>
      <c r="B204" s="38" t="s">
        <v>1562</v>
      </c>
      <c r="C204" s="37" t="s">
        <v>1563</v>
      </c>
      <c r="D204" s="37" t="s">
        <v>1564</v>
      </c>
      <c r="E204" s="37" t="s">
        <v>1565</v>
      </c>
      <c r="F204" s="37" t="s">
        <v>1566</v>
      </c>
      <c r="G204" s="37">
        <v>2022</v>
      </c>
      <c r="H204" s="39">
        <v>44564</v>
      </c>
      <c r="I204" s="37" t="s">
        <v>1567</v>
      </c>
      <c r="J204" s="37"/>
      <c r="K204" s="37" t="s">
        <v>1568</v>
      </c>
      <c r="L204" s="37" t="str">
        <f t="shared" si="10"/>
        <v>PostAlerta</v>
      </c>
      <c r="M204" s="37" t="str">
        <f t="shared" si="11"/>
        <v>C/PalabrasClaves</v>
      </c>
      <c r="N204" s="37"/>
      <c r="O204" s="37"/>
      <c r="P204" s="37" t="s">
        <v>1559</v>
      </c>
      <c r="Q204" s="37" t="s">
        <v>17</v>
      </c>
      <c r="R204" s="37" t="str">
        <f t="shared" si="1"/>
        <v>2022</v>
      </c>
      <c r="S204" s="37" t="s">
        <v>48</v>
      </c>
      <c r="T204" s="37"/>
      <c r="U204" s="37"/>
      <c r="V204" s="37"/>
      <c r="W204" s="37"/>
      <c r="X204" s="37"/>
      <c r="Y204" s="37" t="str">
        <f t="shared" si="2"/>
        <v/>
      </c>
      <c r="AA204" s="41"/>
    </row>
    <row r="205" spans="1:27" ht="18" hidden="1" customHeight="1" x14ac:dyDescent="0.25">
      <c r="A205" s="33">
        <v>35330774</v>
      </c>
      <c r="B205" s="34" t="s">
        <v>1569</v>
      </c>
      <c r="C205" s="33" t="s">
        <v>1570</v>
      </c>
      <c r="D205" s="33" t="s">
        <v>1571</v>
      </c>
      <c r="E205" s="33" t="s">
        <v>1572</v>
      </c>
      <c r="F205" s="33" t="s">
        <v>133</v>
      </c>
      <c r="G205" s="33">
        <v>2022</v>
      </c>
      <c r="H205" s="35">
        <v>44645</v>
      </c>
      <c r="I205" s="33" t="s">
        <v>1573</v>
      </c>
      <c r="J205" s="33"/>
      <c r="K205" s="33" t="s">
        <v>1574</v>
      </c>
      <c r="L205" s="33" t="str">
        <f t="shared" si="10"/>
        <v>Excluido</v>
      </c>
      <c r="M205" s="33" t="str">
        <f t="shared" si="11"/>
        <v>S/PalabrasClaves</v>
      </c>
      <c r="N205" s="33"/>
      <c r="O205" s="33"/>
      <c r="P205" s="33" t="s">
        <v>1575</v>
      </c>
      <c r="Q205" s="33" t="s">
        <v>17</v>
      </c>
      <c r="R205" s="33" t="str">
        <f t="shared" si="1"/>
        <v>2022</v>
      </c>
      <c r="S205" s="33" t="s">
        <v>48</v>
      </c>
      <c r="T205" s="33"/>
      <c r="U205" s="33"/>
      <c r="V205" s="33"/>
      <c r="W205" s="33"/>
      <c r="X205" s="33"/>
      <c r="Y205" s="33" t="str">
        <f t="shared" si="2"/>
        <v/>
      </c>
      <c r="AA205" s="12"/>
    </row>
    <row r="206" spans="1:27" ht="18" hidden="1" customHeight="1" x14ac:dyDescent="0.25">
      <c r="A206" s="37">
        <v>35330643</v>
      </c>
      <c r="B206" s="38" t="s">
        <v>1576</v>
      </c>
      <c r="C206" s="37" t="s">
        <v>1577</v>
      </c>
      <c r="D206" s="37" t="s">
        <v>1578</v>
      </c>
      <c r="E206" s="37" t="s">
        <v>1579</v>
      </c>
      <c r="F206" s="37" t="s">
        <v>185</v>
      </c>
      <c r="G206" s="37">
        <v>2022</v>
      </c>
      <c r="H206" s="39">
        <v>44645</v>
      </c>
      <c r="I206" s="37" t="s">
        <v>1580</v>
      </c>
      <c r="J206" s="37"/>
      <c r="K206" s="37" t="s">
        <v>1581</v>
      </c>
      <c r="L206" s="37" t="str">
        <f t="shared" si="10"/>
        <v>PostAlerta</v>
      </c>
      <c r="M206" s="37" t="str">
        <f t="shared" si="11"/>
        <v>S/PalabrasClaves</v>
      </c>
      <c r="N206" s="37"/>
      <c r="O206" s="37"/>
      <c r="P206" s="37" t="s">
        <v>1575</v>
      </c>
      <c r="Q206" s="37" t="s">
        <v>17</v>
      </c>
      <c r="R206" s="37" t="str">
        <f t="shared" si="1"/>
        <v>2022</v>
      </c>
      <c r="S206" s="37" t="s">
        <v>48</v>
      </c>
      <c r="T206" s="37"/>
      <c r="U206" s="37"/>
      <c r="V206" s="37"/>
      <c r="W206" s="37"/>
      <c r="X206" s="37"/>
      <c r="Y206" s="37" t="str">
        <f t="shared" si="2"/>
        <v/>
      </c>
      <c r="AA206" s="41"/>
    </row>
    <row r="207" spans="1:27" ht="18" hidden="1" customHeight="1" x14ac:dyDescent="0.25">
      <c r="A207" s="33">
        <v>35280499</v>
      </c>
      <c r="B207" s="34" t="s">
        <v>1582</v>
      </c>
      <c r="C207" s="33" t="s">
        <v>1583</v>
      </c>
      <c r="D207" s="33" t="s">
        <v>1584</v>
      </c>
      <c r="E207" s="33" t="s">
        <v>1052</v>
      </c>
      <c r="F207" s="33" t="s">
        <v>234</v>
      </c>
      <c r="G207" s="33">
        <v>2022</v>
      </c>
      <c r="H207" s="35">
        <v>44634</v>
      </c>
      <c r="I207" s="33" t="s">
        <v>1585</v>
      </c>
      <c r="J207" s="33"/>
      <c r="K207" s="33" t="s">
        <v>1586</v>
      </c>
      <c r="L207" s="33" t="str">
        <f t="shared" si="10"/>
        <v>PostAlerta</v>
      </c>
      <c r="M207" s="33" t="str">
        <f t="shared" si="11"/>
        <v>S/PalabrasClaves</v>
      </c>
      <c r="N207" s="33"/>
      <c r="O207" s="33"/>
      <c r="P207" s="33" t="s">
        <v>1587</v>
      </c>
      <c r="Q207" s="33" t="s">
        <v>17</v>
      </c>
      <c r="R207" s="33" t="str">
        <f t="shared" si="1"/>
        <v>2022</v>
      </c>
      <c r="S207" s="33" t="s">
        <v>48</v>
      </c>
      <c r="T207" s="33"/>
      <c r="U207" s="33"/>
      <c r="V207" s="33"/>
      <c r="W207" s="33"/>
      <c r="X207" s="33"/>
      <c r="Y207" s="33" t="str">
        <f t="shared" si="2"/>
        <v/>
      </c>
      <c r="AA207" s="12"/>
    </row>
    <row r="208" spans="1:27" ht="18" customHeight="1" x14ac:dyDescent="0.25">
      <c r="A208" s="28">
        <v>35308364</v>
      </c>
      <c r="B208" s="28" t="s">
        <v>1588</v>
      </c>
      <c r="C208" s="28" t="s">
        <v>1589</v>
      </c>
      <c r="D208" s="28" t="s">
        <v>1590</v>
      </c>
      <c r="E208" s="28" t="s">
        <v>1591</v>
      </c>
      <c r="F208" s="28" t="s">
        <v>133</v>
      </c>
      <c r="G208" s="28">
        <v>2022</v>
      </c>
      <c r="H208" s="29">
        <v>44641</v>
      </c>
      <c r="I208" s="28" t="s">
        <v>1592</v>
      </c>
      <c r="J208" s="28"/>
      <c r="K208" s="28" t="s">
        <v>1593</v>
      </c>
      <c r="L208" s="28" t="str">
        <f t="shared" si="10"/>
        <v>PostAlerta</v>
      </c>
      <c r="M208" s="28" t="str">
        <f t="shared" si="11"/>
        <v>S/PalabrasClaves</v>
      </c>
      <c r="N208" s="28" t="s">
        <v>12</v>
      </c>
      <c r="O208" s="28" t="s">
        <v>10</v>
      </c>
      <c r="P208" s="28" t="s">
        <v>1594</v>
      </c>
      <c r="Q208" s="28" t="s">
        <v>14</v>
      </c>
      <c r="R208" s="28" t="str">
        <f t="shared" si="1"/>
        <v>2022</v>
      </c>
      <c r="S208" s="28" t="s">
        <v>48</v>
      </c>
      <c r="T208" s="28" t="s">
        <v>1595</v>
      </c>
      <c r="U208" s="28" t="s">
        <v>110</v>
      </c>
      <c r="V208" s="28" t="s">
        <v>111</v>
      </c>
      <c r="W208" s="28" t="s">
        <v>110</v>
      </c>
      <c r="X208" s="28" t="s">
        <v>1596</v>
      </c>
      <c r="Y208" s="28" t="str">
        <f t="shared" si="2"/>
        <v/>
      </c>
      <c r="Z208" s="26"/>
      <c r="AA208" s="32"/>
    </row>
    <row r="209" spans="1:27" ht="18" customHeight="1" x14ac:dyDescent="0.25">
      <c r="A209" s="42">
        <v>35280248</v>
      </c>
      <c r="B209" s="42" t="s">
        <v>1597</v>
      </c>
      <c r="C209" s="42" t="s">
        <v>1598</v>
      </c>
      <c r="D209" s="42" t="s">
        <v>1599</v>
      </c>
      <c r="E209" s="42" t="s">
        <v>1600</v>
      </c>
      <c r="F209" s="42" t="s">
        <v>365</v>
      </c>
      <c r="G209" s="42">
        <v>2022</v>
      </c>
      <c r="H209" s="43">
        <v>44634</v>
      </c>
      <c r="I209" s="42" t="s">
        <v>1601</v>
      </c>
      <c r="J209" s="42"/>
      <c r="K209" s="42" t="s">
        <v>1602</v>
      </c>
      <c r="L209" s="42" t="str">
        <f t="shared" si="10"/>
        <v>PostAlerta</v>
      </c>
      <c r="M209" s="42" t="str">
        <f t="shared" si="11"/>
        <v>C/PalabrasClaves</v>
      </c>
      <c r="N209" s="42" t="s">
        <v>9</v>
      </c>
      <c r="O209" s="42"/>
      <c r="P209" s="42" t="s">
        <v>1594</v>
      </c>
      <c r="Q209" s="42" t="s">
        <v>14</v>
      </c>
      <c r="R209" s="42" t="str">
        <f t="shared" si="1"/>
        <v>2022</v>
      </c>
      <c r="S209" s="42" t="s">
        <v>48</v>
      </c>
      <c r="T209" s="42" t="s">
        <v>1603</v>
      </c>
      <c r="U209" s="42" t="s">
        <v>111</v>
      </c>
      <c r="V209" s="42" t="s">
        <v>110</v>
      </c>
      <c r="W209" s="42" t="s">
        <v>110</v>
      </c>
      <c r="X209" s="42" t="s">
        <v>1604</v>
      </c>
      <c r="Y209" s="42" t="str">
        <f t="shared" si="2"/>
        <v/>
      </c>
      <c r="Z209" s="26"/>
      <c r="AA209" s="45"/>
    </row>
    <row r="210" spans="1:27" ht="18" hidden="1" customHeight="1" x14ac:dyDescent="0.25">
      <c r="A210" s="37">
        <v>35310852</v>
      </c>
      <c r="B210" s="38" t="s">
        <v>1605</v>
      </c>
      <c r="C210" s="37" t="s">
        <v>1606</v>
      </c>
      <c r="D210" s="37" t="s">
        <v>1607</v>
      </c>
      <c r="E210" s="37" t="s">
        <v>1608</v>
      </c>
      <c r="F210" s="37" t="s">
        <v>185</v>
      </c>
      <c r="G210" s="37">
        <v>2022</v>
      </c>
      <c r="H210" s="39">
        <v>44641</v>
      </c>
      <c r="I210" s="37" t="s">
        <v>1609</v>
      </c>
      <c r="J210" s="37"/>
      <c r="K210" s="37" t="s">
        <v>1610</v>
      </c>
      <c r="L210" s="37" t="str">
        <f t="shared" si="10"/>
        <v>PostAlerta</v>
      </c>
      <c r="M210" s="37" t="str">
        <f t="shared" si="11"/>
        <v>S/PalabrasClaves</v>
      </c>
      <c r="N210" s="37"/>
      <c r="O210" s="37"/>
      <c r="P210" s="37" t="s">
        <v>1611</v>
      </c>
      <c r="Q210" s="37" t="s">
        <v>17</v>
      </c>
      <c r="R210" s="37" t="str">
        <f t="shared" si="1"/>
        <v>2022</v>
      </c>
      <c r="S210" s="37" t="s">
        <v>48</v>
      </c>
      <c r="T210" s="37"/>
      <c r="U210" s="37"/>
      <c r="V210" s="37"/>
      <c r="W210" s="37"/>
      <c r="X210" s="37"/>
      <c r="Y210" s="37" t="str">
        <f t="shared" si="2"/>
        <v/>
      </c>
      <c r="AA210" s="41"/>
    </row>
    <row r="211" spans="1:27" ht="18" hidden="1" customHeight="1" x14ac:dyDescent="0.25">
      <c r="A211" s="33">
        <v>35308872</v>
      </c>
      <c r="B211" s="34" t="s">
        <v>1612</v>
      </c>
      <c r="C211" s="33" t="s">
        <v>1613</v>
      </c>
      <c r="D211" s="33" t="s">
        <v>1614</v>
      </c>
      <c r="E211" s="33" t="s">
        <v>1615</v>
      </c>
      <c r="F211" s="33" t="s">
        <v>1616</v>
      </c>
      <c r="G211" s="33">
        <v>2022</v>
      </c>
      <c r="H211" s="35">
        <v>44641</v>
      </c>
      <c r="I211" s="33" t="s">
        <v>1617</v>
      </c>
      <c r="J211" s="33"/>
      <c r="K211" s="33" t="s">
        <v>1618</v>
      </c>
      <c r="L211" s="33" t="str">
        <f t="shared" si="10"/>
        <v>PostAlerta</v>
      </c>
      <c r="M211" s="33" t="str">
        <f t="shared" si="11"/>
        <v>S/PalabrasClaves</v>
      </c>
      <c r="N211" s="33"/>
      <c r="O211" s="33"/>
      <c r="P211" s="33" t="s">
        <v>1611</v>
      </c>
      <c r="Q211" s="33" t="s">
        <v>17</v>
      </c>
      <c r="R211" s="33" t="str">
        <f t="shared" si="1"/>
        <v>2022</v>
      </c>
      <c r="S211" s="33" t="s">
        <v>48</v>
      </c>
      <c r="T211" s="33"/>
      <c r="U211" s="33"/>
      <c r="V211" s="33"/>
      <c r="W211" s="33"/>
      <c r="X211" s="33"/>
      <c r="Y211" s="33" t="str">
        <f t="shared" si="2"/>
        <v/>
      </c>
      <c r="AA211" s="12"/>
    </row>
    <row r="212" spans="1:27" ht="18" hidden="1" customHeight="1" x14ac:dyDescent="0.25">
      <c r="A212" s="37">
        <v>35251780</v>
      </c>
      <c r="B212" s="38" t="s">
        <v>1619</v>
      </c>
      <c r="C212" s="37" t="s">
        <v>1620</v>
      </c>
      <c r="D212" s="37" t="s">
        <v>1621</v>
      </c>
      <c r="E212" s="37" t="s">
        <v>1622</v>
      </c>
      <c r="F212" s="37" t="s">
        <v>1623</v>
      </c>
      <c r="G212" s="37">
        <v>2022</v>
      </c>
      <c r="H212" s="39">
        <v>44627</v>
      </c>
      <c r="I212" s="37" t="s">
        <v>1624</v>
      </c>
      <c r="J212" s="37"/>
      <c r="K212" s="37" t="s">
        <v>1625</v>
      </c>
      <c r="L212" s="37" t="str">
        <f t="shared" si="10"/>
        <v>PostAlerta</v>
      </c>
      <c r="M212" s="37" t="str">
        <f t="shared" si="11"/>
        <v>C/PalabrasClaves</v>
      </c>
      <c r="N212" s="37"/>
      <c r="O212" s="37"/>
      <c r="P212" s="37" t="s">
        <v>1626</v>
      </c>
      <c r="Q212" s="37" t="s">
        <v>17</v>
      </c>
      <c r="R212" s="37" t="str">
        <f t="shared" si="1"/>
        <v>2022</v>
      </c>
      <c r="S212" s="37" t="s">
        <v>48</v>
      </c>
      <c r="T212" s="37"/>
      <c r="U212" s="37"/>
      <c r="V212" s="37"/>
      <c r="W212" s="37"/>
      <c r="X212" s="37"/>
      <c r="Y212" s="37" t="str">
        <f t="shared" si="2"/>
        <v/>
      </c>
      <c r="AA212" s="41"/>
    </row>
    <row r="213" spans="1:27" ht="18" hidden="1" customHeight="1" x14ac:dyDescent="0.25">
      <c r="A213" s="33">
        <v>35217408</v>
      </c>
      <c r="B213" s="34" t="s">
        <v>1627</v>
      </c>
      <c r="C213" s="33" t="s">
        <v>1628</v>
      </c>
      <c r="D213" s="33" t="s">
        <v>1629</v>
      </c>
      <c r="E213" s="33" t="s">
        <v>1630</v>
      </c>
      <c r="F213" s="33" t="s">
        <v>1631</v>
      </c>
      <c r="G213" s="33">
        <v>2022</v>
      </c>
      <c r="H213" s="35">
        <v>44618</v>
      </c>
      <c r="I213" s="33" t="s">
        <v>1632</v>
      </c>
      <c r="J213" s="33"/>
      <c r="K213" s="33" t="s">
        <v>1633</v>
      </c>
      <c r="L213" s="33" t="str">
        <f t="shared" si="10"/>
        <v>Excluido</v>
      </c>
      <c r="M213" s="33" t="str">
        <f t="shared" si="11"/>
        <v>S/PalabrasClaves</v>
      </c>
      <c r="N213" s="33"/>
      <c r="O213" s="33"/>
      <c r="P213" s="33" t="s">
        <v>1634</v>
      </c>
      <c r="Q213" s="33" t="s">
        <v>17</v>
      </c>
      <c r="R213" s="33" t="str">
        <f t="shared" si="1"/>
        <v>2022</v>
      </c>
      <c r="S213" s="33" t="s">
        <v>48</v>
      </c>
      <c r="T213" s="33"/>
      <c r="U213" s="33"/>
      <c r="V213" s="33"/>
      <c r="W213" s="33"/>
      <c r="X213" s="33"/>
      <c r="Y213" s="33" t="str">
        <f t="shared" si="2"/>
        <v/>
      </c>
      <c r="AA213" s="12"/>
    </row>
    <row r="214" spans="1:27" ht="18" hidden="1" customHeight="1" x14ac:dyDescent="0.25">
      <c r="A214" s="37">
        <v>35198965</v>
      </c>
      <c r="B214" s="38" t="s">
        <v>1635</v>
      </c>
      <c r="C214" s="37" t="s">
        <v>1636</v>
      </c>
      <c r="D214" s="37" t="s">
        <v>1637</v>
      </c>
      <c r="E214" s="37" t="s">
        <v>1638</v>
      </c>
      <c r="F214" s="37" t="s">
        <v>1639</v>
      </c>
      <c r="G214" s="37">
        <v>2022</v>
      </c>
      <c r="H214" s="39">
        <v>44616</v>
      </c>
      <c r="I214" s="37" t="s">
        <v>1640</v>
      </c>
      <c r="J214" s="37"/>
      <c r="K214" s="37" t="s">
        <v>1641</v>
      </c>
      <c r="L214" s="37" t="str">
        <f t="shared" si="10"/>
        <v>PostAlerta</v>
      </c>
      <c r="M214" s="37" t="str">
        <f t="shared" si="11"/>
        <v>S/PalabrasClaves</v>
      </c>
      <c r="N214" s="37"/>
      <c r="O214" s="37"/>
      <c r="P214" s="37" t="s">
        <v>1642</v>
      </c>
      <c r="Q214" s="37" t="s">
        <v>17</v>
      </c>
      <c r="R214" s="37" t="str">
        <f t="shared" si="1"/>
        <v>2022</v>
      </c>
      <c r="S214" s="37" t="s">
        <v>39</v>
      </c>
      <c r="T214" s="37"/>
      <c r="U214" s="37"/>
      <c r="V214" s="37"/>
      <c r="W214" s="37"/>
      <c r="X214" s="37"/>
      <c r="Y214" s="37" t="str">
        <f t="shared" si="2"/>
        <v/>
      </c>
      <c r="AA214" s="41"/>
    </row>
    <row r="215" spans="1:27" ht="18" hidden="1" customHeight="1" x14ac:dyDescent="0.25">
      <c r="A215" s="33">
        <v>35194932</v>
      </c>
      <c r="B215" s="34" t="s">
        <v>1643</v>
      </c>
      <c r="C215" s="33" t="s">
        <v>1644</v>
      </c>
      <c r="D215" s="33" t="s">
        <v>1645</v>
      </c>
      <c r="E215" s="33" t="s">
        <v>1646</v>
      </c>
      <c r="F215" s="33" t="s">
        <v>1647</v>
      </c>
      <c r="G215" s="33">
        <v>2022</v>
      </c>
      <c r="H215" s="35">
        <v>44615</v>
      </c>
      <c r="I215" s="33"/>
      <c r="J215" s="33"/>
      <c r="K215" s="33" t="s">
        <v>1648</v>
      </c>
      <c r="L215" s="33" t="str">
        <f t="shared" si="10"/>
        <v>Excluido</v>
      </c>
      <c r="M215" s="33" t="str">
        <f t="shared" si="11"/>
        <v>S/PalabrasClaves</v>
      </c>
      <c r="N215" s="33"/>
      <c r="O215" s="33"/>
      <c r="P215" s="33" t="s">
        <v>1634</v>
      </c>
      <c r="Q215" s="33" t="s">
        <v>17</v>
      </c>
      <c r="R215" s="33" t="str">
        <f t="shared" si="1"/>
        <v>2022</v>
      </c>
      <c r="S215" s="33" t="s">
        <v>48</v>
      </c>
      <c r="T215" s="33"/>
      <c r="U215" s="33"/>
      <c r="V215" s="33"/>
      <c r="W215" s="33"/>
      <c r="X215" s="33"/>
      <c r="Y215" s="33" t="str">
        <f t="shared" si="2"/>
        <v/>
      </c>
      <c r="AA215" s="12"/>
    </row>
    <row r="216" spans="1:27" ht="18" hidden="1" customHeight="1" x14ac:dyDescent="0.25">
      <c r="A216" s="37">
        <v>35104682</v>
      </c>
      <c r="B216" s="38" t="s">
        <v>1649</v>
      </c>
      <c r="C216" s="37" t="s">
        <v>1650</v>
      </c>
      <c r="D216" s="37" t="s">
        <v>1651</v>
      </c>
      <c r="E216" s="37" t="s">
        <v>1652</v>
      </c>
      <c r="F216" s="37" t="s">
        <v>1653</v>
      </c>
      <c r="G216" s="37">
        <v>2022</v>
      </c>
      <c r="H216" s="39">
        <v>44593</v>
      </c>
      <c r="I216" s="37"/>
      <c r="J216" s="37"/>
      <c r="K216" s="37" t="s">
        <v>1654</v>
      </c>
      <c r="L216" s="37" t="str">
        <f t="shared" si="10"/>
        <v>PostAlerta</v>
      </c>
      <c r="M216" s="37" t="str">
        <f t="shared" si="11"/>
        <v>C/PalabrasClaves</v>
      </c>
      <c r="N216" s="37"/>
      <c r="O216" s="37"/>
      <c r="P216" s="37" t="s">
        <v>1634</v>
      </c>
      <c r="Q216" s="37" t="s">
        <v>17</v>
      </c>
      <c r="R216" s="37" t="str">
        <f t="shared" si="1"/>
        <v>2022</v>
      </c>
      <c r="S216" s="37" t="s">
        <v>48</v>
      </c>
      <c r="T216" s="37"/>
      <c r="U216" s="37"/>
      <c r="V216" s="37"/>
      <c r="W216" s="37"/>
      <c r="X216" s="37"/>
      <c r="Y216" s="37" t="str">
        <f t="shared" si="2"/>
        <v/>
      </c>
      <c r="AA216" s="41"/>
    </row>
    <row r="217" spans="1:27" ht="18" hidden="1" customHeight="1" x14ac:dyDescent="0.25">
      <c r="A217" s="33">
        <v>35063807</v>
      </c>
      <c r="B217" s="34" t="s">
        <v>1655</v>
      </c>
      <c r="C217" s="33" t="s">
        <v>1656</v>
      </c>
      <c r="D217" s="33" t="s">
        <v>1657</v>
      </c>
      <c r="E217" s="33" t="s">
        <v>1658</v>
      </c>
      <c r="F217" s="33" t="s">
        <v>1399</v>
      </c>
      <c r="G217" s="33">
        <v>2022</v>
      </c>
      <c r="H217" s="35">
        <v>44583</v>
      </c>
      <c r="I217" s="33" t="s">
        <v>1659</v>
      </c>
      <c r="J217" s="33"/>
      <c r="K217" s="33" t="s">
        <v>1660</v>
      </c>
      <c r="L217" s="33" t="str">
        <f t="shared" si="10"/>
        <v>PostAlerta</v>
      </c>
      <c r="M217" s="33" t="str">
        <f t="shared" si="11"/>
        <v>S/PalabrasClaves</v>
      </c>
      <c r="N217" s="33"/>
      <c r="O217" s="33"/>
      <c r="P217" s="33" t="s">
        <v>1634</v>
      </c>
      <c r="Q217" s="33" t="s">
        <v>17</v>
      </c>
      <c r="R217" s="33" t="str">
        <f t="shared" si="1"/>
        <v>2022</v>
      </c>
      <c r="S217" s="33" t="s">
        <v>48</v>
      </c>
      <c r="T217" s="33"/>
      <c r="U217" s="33"/>
      <c r="V217" s="33"/>
      <c r="W217" s="33"/>
      <c r="X217" s="33"/>
      <c r="Y217" s="33" t="str">
        <f t="shared" si="2"/>
        <v/>
      </c>
      <c r="AA217" s="12"/>
    </row>
    <row r="218" spans="1:27" ht="18" hidden="1" customHeight="1" x14ac:dyDescent="0.25">
      <c r="A218" s="37">
        <v>35044573</v>
      </c>
      <c r="B218" s="38" t="s">
        <v>1661</v>
      </c>
      <c r="C218" s="37" t="s">
        <v>1662</v>
      </c>
      <c r="D218" s="37" t="s">
        <v>1663</v>
      </c>
      <c r="E218" s="37" t="s">
        <v>1664</v>
      </c>
      <c r="F218" s="37" t="s">
        <v>1665</v>
      </c>
      <c r="G218" s="37">
        <v>2022</v>
      </c>
      <c r="H218" s="39">
        <v>44580</v>
      </c>
      <c r="I218" s="37"/>
      <c r="J218" s="37"/>
      <c r="K218" s="37" t="s">
        <v>1666</v>
      </c>
      <c r="L218" s="37" t="str">
        <f t="shared" si="10"/>
        <v>PostAlerta</v>
      </c>
      <c r="M218" s="37" t="str">
        <f t="shared" si="11"/>
        <v>S/PalabrasClaves</v>
      </c>
      <c r="N218" s="37"/>
      <c r="O218" s="37"/>
      <c r="P218" s="37" t="s">
        <v>1634</v>
      </c>
      <c r="Q218" s="37" t="s">
        <v>17</v>
      </c>
      <c r="R218" s="37" t="str">
        <f t="shared" si="1"/>
        <v>2022</v>
      </c>
      <c r="S218" s="37" t="s">
        <v>48</v>
      </c>
      <c r="T218" s="37"/>
      <c r="U218" s="37"/>
      <c r="V218" s="37"/>
      <c r="W218" s="37"/>
      <c r="X218" s="37"/>
      <c r="Y218" s="37" t="str">
        <f t="shared" si="2"/>
        <v/>
      </c>
      <c r="AA218" s="41"/>
    </row>
    <row r="219" spans="1:27" ht="18" customHeight="1" x14ac:dyDescent="0.25">
      <c r="A219" s="42">
        <v>35030387</v>
      </c>
      <c r="B219" s="42" t="s">
        <v>1667</v>
      </c>
      <c r="C219" s="42" t="s">
        <v>1668</v>
      </c>
      <c r="D219" s="42" t="s">
        <v>1669</v>
      </c>
      <c r="E219" s="42" t="s">
        <v>1670</v>
      </c>
      <c r="F219" s="42" t="s">
        <v>1671</v>
      </c>
      <c r="G219" s="42">
        <v>2022</v>
      </c>
      <c r="H219" s="43">
        <v>44575</v>
      </c>
      <c r="I219" s="42"/>
      <c r="J219" s="42"/>
      <c r="K219" s="42" t="s">
        <v>1672</v>
      </c>
      <c r="L219" s="42" t="str">
        <f t="shared" si="10"/>
        <v>PostAlerta</v>
      </c>
      <c r="M219" s="42" t="str">
        <f t="shared" si="11"/>
        <v>S/PalabrasClaves</v>
      </c>
      <c r="N219" s="42" t="s">
        <v>12</v>
      </c>
      <c r="O219" s="42" t="s">
        <v>10</v>
      </c>
      <c r="P219" s="42" t="s">
        <v>1634</v>
      </c>
      <c r="Q219" s="42" t="s">
        <v>14</v>
      </c>
      <c r="R219" s="42" t="str">
        <f t="shared" si="1"/>
        <v>2022</v>
      </c>
      <c r="S219" s="42" t="s">
        <v>48</v>
      </c>
      <c r="T219" s="42" t="s">
        <v>1673</v>
      </c>
      <c r="U219" s="42" t="s">
        <v>110</v>
      </c>
      <c r="V219" s="42" t="s">
        <v>111</v>
      </c>
      <c r="W219" s="42" t="s">
        <v>110</v>
      </c>
      <c r="X219" s="42" t="s">
        <v>1674</v>
      </c>
      <c r="Y219" s="42" t="str">
        <f t="shared" si="2"/>
        <v/>
      </c>
      <c r="Z219" s="26"/>
      <c r="AA219" s="45"/>
    </row>
    <row r="220" spans="1:27" ht="18" hidden="1" customHeight="1" x14ac:dyDescent="0.25">
      <c r="A220" s="37">
        <v>34907602</v>
      </c>
      <c r="B220" s="38" t="s">
        <v>1675</v>
      </c>
      <c r="C220" s="37" t="s">
        <v>1676</v>
      </c>
      <c r="D220" s="37" t="s">
        <v>1677</v>
      </c>
      <c r="E220" s="37" t="s">
        <v>1678</v>
      </c>
      <c r="F220" s="37" t="s">
        <v>1679</v>
      </c>
      <c r="G220" s="37">
        <v>2022</v>
      </c>
      <c r="H220" s="39">
        <v>44545</v>
      </c>
      <c r="I220" s="37"/>
      <c r="J220" s="37"/>
      <c r="K220" s="37" t="s">
        <v>1680</v>
      </c>
      <c r="L220" s="37" t="str">
        <f t="shared" si="10"/>
        <v>PostAlerta</v>
      </c>
      <c r="M220" s="37" t="str">
        <f t="shared" si="11"/>
        <v>S/PalabrasClaves</v>
      </c>
      <c r="N220" s="37"/>
      <c r="O220" s="37"/>
      <c r="P220" s="37" t="s">
        <v>1634</v>
      </c>
      <c r="Q220" s="37" t="s">
        <v>17</v>
      </c>
      <c r="R220" s="37" t="str">
        <f t="shared" si="1"/>
        <v>2022</v>
      </c>
      <c r="S220" s="37" t="s">
        <v>48</v>
      </c>
      <c r="T220" s="37"/>
      <c r="U220" s="37"/>
      <c r="V220" s="37"/>
      <c r="W220" s="37"/>
      <c r="X220" s="37"/>
      <c r="Y220" s="37" t="str">
        <f t="shared" si="2"/>
        <v/>
      </c>
      <c r="AA220" s="41"/>
    </row>
    <row r="221" spans="1:27" ht="18" hidden="1" customHeight="1" x14ac:dyDescent="0.25">
      <c r="A221" s="33">
        <v>34735750</v>
      </c>
      <c r="B221" s="34" t="s">
        <v>1681</v>
      </c>
      <c r="C221" s="33" t="s">
        <v>1682</v>
      </c>
      <c r="D221" s="33" t="s">
        <v>1683</v>
      </c>
      <c r="E221" s="33" t="s">
        <v>1684</v>
      </c>
      <c r="F221" s="33" t="s">
        <v>1438</v>
      </c>
      <c r="G221" s="33">
        <v>2022</v>
      </c>
      <c r="H221" s="35">
        <v>44504</v>
      </c>
      <c r="I221" s="33"/>
      <c r="J221" s="33"/>
      <c r="K221" s="33" t="s">
        <v>1685</v>
      </c>
      <c r="L221" s="33" t="str">
        <f t="shared" si="10"/>
        <v>PostAlerta</v>
      </c>
      <c r="M221" s="33" t="str">
        <f t="shared" si="11"/>
        <v>C/PalabrasClaves</v>
      </c>
      <c r="N221" s="33"/>
      <c r="O221" s="33"/>
      <c r="P221" s="33" t="s">
        <v>1634</v>
      </c>
      <c r="Q221" s="33" t="s">
        <v>17</v>
      </c>
      <c r="R221" s="33" t="str">
        <f t="shared" si="1"/>
        <v>2022</v>
      </c>
      <c r="S221" s="33" t="s">
        <v>48</v>
      </c>
      <c r="T221" s="33"/>
      <c r="U221" s="33"/>
      <c r="V221" s="33"/>
      <c r="W221" s="33"/>
      <c r="X221" s="33"/>
      <c r="Y221" s="33" t="str">
        <f t="shared" si="2"/>
        <v/>
      </c>
      <c r="AA221" s="12"/>
    </row>
    <row r="222" spans="1:27" ht="18" hidden="1" customHeight="1" x14ac:dyDescent="0.25">
      <c r="A222" s="37">
        <v>34477981</v>
      </c>
      <c r="B222" s="38" t="s">
        <v>1686</v>
      </c>
      <c r="C222" s="37" t="s">
        <v>1687</v>
      </c>
      <c r="D222" s="37" t="s">
        <v>1688</v>
      </c>
      <c r="E222" s="37" t="s">
        <v>1689</v>
      </c>
      <c r="F222" s="37" t="s">
        <v>1690</v>
      </c>
      <c r="G222" s="37">
        <v>2022</v>
      </c>
      <c r="H222" s="39">
        <v>44442</v>
      </c>
      <c r="I222" s="37" t="s">
        <v>1691</v>
      </c>
      <c r="J222" s="37"/>
      <c r="K222" s="37" t="s">
        <v>1692</v>
      </c>
      <c r="L222" s="37" t="str">
        <f t="shared" si="10"/>
        <v>PostAlerta</v>
      </c>
      <c r="M222" s="37" t="str">
        <f t="shared" si="11"/>
        <v>S/PalabrasClaves</v>
      </c>
      <c r="N222" s="37"/>
      <c r="O222" s="37"/>
      <c r="P222" s="37" t="s">
        <v>1634</v>
      </c>
      <c r="Q222" s="37" t="s">
        <v>17</v>
      </c>
      <c r="R222" s="37" t="str">
        <f t="shared" si="1"/>
        <v>2022</v>
      </c>
      <c r="S222" s="37" t="s">
        <v>48</v>
      </c>
      <c r="T222" s="37"/>
      <c r="U222" s="37"/>
      <c r="V222" s="37"/>
      <c r="W222" s="37"/>
      <c r="X222" s="37"/>
      <c r="Y222" s="37" t="str">
        <f t="shared" si="2"/>
        <v/>
      </c>
      <c r="AA222" s="41"/>
    </row>
    <row r="223" spans="1:27" ht="18" hidden="1" customHeight="1" x14ac:dyDescent="0.25">
      <c r="A223" s="33">
        <v>34350523</v>
      </c>
      <c r="B223" s="34" t="s">
        <v>1693</v>
      </c>
      <c r="C223" s="33" t="s">
        <v>1694</v>
      </c>
      <c r="D223" s="33" t="s">
        <v>1695</v>
      </c>
      <c r="E223" s="33" t="s">
        <v>1696</v>
      </c>
      <c r="F223" s="33" t="s">
        <v>1697</v>
      </c>
      <c r="G223" s="33">
        <v>2022</v>
      </c>
      <c r="H223" s="35">
        <v>44413</v>
      </c>
      <c r="I223" s="33" t="s">
        <v>1698</v>
      </c>
      <c r="J223" s="33"/>
      <c r="K223" s="33" t="s">
        <v>1699</v>
      </c>
      <c r="L223" s="33" t="str">
        <f t="shared" si="10"/>
        <v>PostAlerta</v>
      </c>
      <c r="M223" s="33" t="str">
        <f t="shared" si="11"/>
        <v>C/PalabrasClaves</v>
      </c>
      <c r="N223" s="33"/>
      <c r="O223" s="33"/>
      <c r="P223" s="33" t="s">
        <v>1634</v>
      </c>
      <c r="Q223" s="33" t="s">
        <v>17</v>
      </c>
      <c r="R223" s="33" t="str">
        <f t="shared" si="1"/>
        <v>2022</v>
      </c>
      <c r="S223" s="33" t="s">
        <v>48</v>
      </c>
      <c r="T223" s="33"/>
      <c r="U223" s="33"/>
      <c r="V223" s="33"/>
      <c r="W223" s="33"/>
      <c r="X223" s="33"/>
      <c r="Y223" s="33" t="str">
        <f t="shared" si="2"/>
        <v/>
      </c>
      <c r="AA223" s="12"/>
    </row>
    <row r="224" spans="1:27" ht="18" hidden="1" customHeight="1" x14ac:dyDescent="0.25">
      <c r="A224" s="37">
        <v>33982321</v>
      </c>
      <c r="B224" s="38" t="s">
        <v>1700</v>
      </c>
      <c r="C224" s="37" t="s">
        <v>1701</v>
      </c>
      <c r="D224" s="37" t="s">
        <v>1702</v>
      </c>
      <c r="E224" s="37" t="s">
        <v>1703</v>
      </c>
      <c r="F224" s="37" t="s">
        <v>1704</v>
      </c>
      <c r="G224" s="37">
        <v>2022</v>
      </c>
      <c r="H224" s="39">
        <v>44329</v>
      </c>
      <c r="I224" s="37" t="s">
        <v>1705</v>
      </c>
      <c r="J224" s="37"/>
      <c r="K224" s="37" t="s">
        <v>1706</v>
      </c>
      <c r="L224" s="37" t="str">
        <f t="shared" si="10"/>
        <v>PostAlerta</v>
      </c>
      <c r="M224" s="37" t="str">
        <f t="shared" si="11"/>
        <v>S/PalabrasClaves</v>
      </c>
      <c r="N224" s="37"/>
      <c r="O224" s="37"/>
      <c r="P224" s="37" t="s">
        <v>1634</v>
      </c>
      <c r="Q224" s="37" t="s">
        <v>17</v>
      </c>
      <c r="R224" s="37" t="str">
        <f t="shared" si="1"/>
        <v>2022</v>
      </c>
      <c r="S224" s="37" t="s">
        <v>48</v>
      </c>
      <c r="T224" s="37"/>
      <c r="U224" s="37"/>
      <c r="V224" s="37"/>
      <c r="W224" s="37"/>
      <c r="X224" s="37"/>
      <c r="Y224" s="37" t="str">
        <f t="shared" si="2"/>
        <v/>
      </c>
      <c r="AA224" s="41"/>
    </row>
    <row r="225" spans="1:27" ht="18" hidden="1" customHeight="1" x14ac:dyDescent="0.25">
      <c r="A225" s="33">
        <v>33864278</v>
      </c>
      <c r="B225" s="34" t="s">
        <v>1707</v>
      </c>
      <c r="C225" s="33" t="s">
        <v>1708</v>
      </c>
      <c r="D225" s="33" t="s">
        <v>1709</v>
      </c>
      <c r="E225" s="33" t="s">
        <v>1710</v>
      </c>
      <c r="F225" s="33" t="s">
        <v>962</v>
      </c>
      <c r="G225" s="33">
        <v>2022</v>
      </c>
      <c r="H225" s="35">
        <v>44303</v>
      </c>
      <c r="I225" s="33"/>
      <c r="J225" s="33"/>
      <c r="K225" s="33" t="s">
        <v>1711</v>
      </c>
      <c r="L225" s="33" t="str">
        <f t="shared" si="10"/>
        <v>PostAlerta</v>
      </c>
      <c r="M225" s="33" t="str">
        <f t="shared" si="11"/>
        <v>S/PalabrasClaves</v>
      </c>
      <c r="N225" s="33"/>
      <c r="O225" s="33"/>
      <c r="P225" s="33" t="s">
        <v>1634</v>
      </c>
      <c r="Q225" s="33" t="s">
        <v>17</v>
      </c>
      <c r="R225" s="33" t="str">
        <f t="shared" si="1"/>
        <v>2022</v>
      </c>
      <c r="S225" s="33" t="s">
        <v>48</v>
      </c>
      <c r="T225" s="33"/>
      <c r="U225" s="33"/>
      <c r="V225" s="33"/>
      <c r="W225" s="33"/>
      <c r="X225" s="33"/>
      <c r="Y225" s="33" t="str">
        <f t="shared" si="2"/>
        <v/>
      </c>
      <c r="AA225" s="12"/>
    </row>
    <row r="226" spans="1:27" ht="18" hidden="1" customHeight="1" x14ac:dyDescent="0.25">
      <c r="A226" s="37">
        <v>33839961</v>
      </c>
      <c r="B226" s="38" t="s">
        <v>1712</v>
      </c>
      <c r="C226" s="37" t="s">
        <v>1713</v>
      </c>
      <c r="D226" s="37" t="s">
        <v>1714</v>
      </c>
      <c r="E226" s="37" t="s">
        <v>1715</v>
      </c>
      <c r="F226" s="37" t="s">
        <v>1690</v>
      </c>
      <c r="G226" s="37">
        <v>2022</v>
      </c>
      <c r="H226" s="39">
        <v>44297</v>
      </c>
      <c r="I226" s="37"/>
      <c r="J226" s="37"/>
      <c r="K226" s="37" t="s">
        <v>1716</v>
      </c>
      <c r="L226" s="37" t="str">
        <f t="shared" si="10"/>
        <v>PostAlerta</v>
      </c>
      <c r="M226" s="37" t="str">
        <f t="shared" si="11"/>
        <v>S/PalabrasClaves</v>
      </c>
      <c r="N226" s="37"/>
      <c r="O226" s="37"/>
      <c r="P226" s="37" t="s">
        <v>1634</v>
      </c>
      <c r="Q226" s="37" t="s">
        <v>17</v>
      </c>
      <c r="R226" s="37" t="str">
        <f t="shared" si="1"/>
        <v>2022</v>
      </c>
      <c r="S226" s="37" t="s">
        <v>48</v>
      </c>
      <c r="T226" s="37"/>
      <c r="U226" s="37"/>
      <c r="V226" s="37"/>
      <c r="W226" s="37"/>
      <c r="X226" s="37"/>
      <c r="Y226" s="37" t="str">
        <f t="shared" si="2"/>
        <v/>
      </c>
      <c r="AA226" s="41"/>
    </row>
    <row r="227" spans="1:27" ht="18" hidden="1" customHeight="1" x14ac:dyDescent="0.25">
      <c r="A227" s="33">
        <v>33648401</v>
      </c>
      <c r="B227" s="34" t="s">
        <v>1717</v>
      </c>
      <c r="C227" s="33" t="s">
        <v>1718</v>
      </c>
      <c r="D227" s="33" t="s">
        <v>1719</v>
      </c>
      <c r="E227" s="33" t="s">
        <v>1720</v>
      </c>
      <c r="F227" s="33" t="s">
        <v>690</v>
      </c>
      <c r="G227" s="33">
        <v>2022</v>
      </c>
      <c r="H227" s="35">
        <v>44257</v>
      </c>
      <c r="I227" s="33"/>
      <c r="J227" s="33"/>
      <c r="K227" s="33" t="s">
        <v>1721</v>
      </c>
      <c r="L227" s="33" t="str">
        <f t="shared" si="10"/>
        <v>PostAlerta</v>
      </c>
      <c r="M227" s="33" t="str">
        <f t="shared" si="11"/>
        <v>S/PalabrasClaves</v>
      </c>
      <c r="N227" s="33" t="s">
        <v>18</v>
      </c>
      <c r="O227" s="33"/>
      <c r="P227" s="33" t="s">
        <v>1634</v>
      </c>
      <c r="Q227" s="33" t="s">
        <v>14</v>
      </c>
      <c r="R227" s="33" t="str">
        <f t="shared" si="1"/>
        <v>2022</v>
      </c>
      <c r="S227" s="33" t="s">
        <v>48</v>
      </c>
      <c r="T227" s="33"/>
      <c r="U227" s="33"/>
      <c r="V227" s="33"/>
      <c r="W227" s="33"/>
      <c r="X227" s="33"/>
      <c r="Y227" s="33" t="str">
        <f t="shared" si="2"/>
        <v/>
      </c>
      <c r="AA227" s="12"/>
    </row>
    <row r="228" spans="1:27" ht="18" customHeight="1" x14ac:dyDescent="0.25">
      <c r="A228" s="28">
        <v>35281902</v>
      </c>
      <c r="B228" s="28" t="s">
        <v>1722</v>
      </c>
      <c r="C228" s="28" t="s">
        <v>1723</v>
      </c>
      <c r="D228" s="28" t="s">
        <v>1724</v>
      </c>
      <c r="E228" s="28" t="s">
        <v>1725</v>
      </c>
      <c r="F228" s="28" t="s">
        <v>792</v>
      </c>
      <c r="G228" s="28">
        <v>2022</v>
      </c>
      <c r="H228" s="29">
        <v>44634</v>
      </c>
      <c r="I228" s="28" t="s">
        <v>1726</v>
      </c>
      <c r="J228" s="28"/>
      <c r="K228" s="28" t="s">
        <v>1727</v>
      </c>
      <c r="L228" s="28" t="str">
        <f t="shared" si="10"/>
        <v>Excluido</v>
      </c>
      <c r="M228" s="28" t="str">
        <f t="shared" si="11"/>
        <v>S/PalabrasClaves</v>
      </c>
      <c r="N228" s="28" t="s">
        <v>12</v>
      </c>
      <c r="O228" s="28" t="s">
        <v>10</v>
      </c>
      <c r="P228" s="28" t="s">
        <v>1728</v>
      </c>
      <c r="Q228" s="28" t="s">
        <v>14</v>
      </c>
      <c r="R228" s="28" t="str">
        <f t="shared" si="1"/>
        <v>2022</v>
      </c>
      <c r="S228" s="28" t="s">
        <v>45</v>
      </c>
      <c r="T228" s="28" t="s">
        <v>1729</v>
      </c>
      <c r="U228" s="28" t="s">
        <v>110</v>
      </c>
      <c r="V228" s="28" t="s">
        <v>111</v>
      </c>
      <c r="W228" s="28" t="s">
        <v>110</v>
      </c>
      <c r="X228" s="28" t="s">
        <v>1730</v>
      </c>
      <c r="Y228" s="28" t="str">
        <f t="shared" si="2"/>
        <v/>
      </c>
      <c r="Z228" s="26"/>
      <c r="AA228" s="32"/>
    </row>
    <row r="229" spans="1:27" ht="18" hidden="1" customHeight="1" x14ac:dyDescent="0.25">
      <c r="A229" s="33">
        <v>35216552</v>
      </c>
      <c r="B229" s="34" t="s">
        <v>1731</v>
      </c>
      <c r="C229" s="33" t="s">
        <v>1732</v>
      </c>
      <c r="D229" s="33" t="s">
        <v>1733</v>
      </c>
      <c r="E229" s="33" t="s">
        <v>1734</v>
      </c>
      <c r="F229" s="33" t="s">
        <v>1735</v>
      </c>
      <c r="G229" s="33">
        <v>2022</v>
      </c>
      <c r="H229" s="35">
        <v>44618</v>
      </c>
      <c r="I229" s="33" t="s">
        <v>1736</v>
      </c>
      <c r="J229" s="33"/>
      <c r="K229" s="33" t="s">
        <v>1737</v>
      </c>
      <c r="L229" s="33" t="str">
        <f t="shared" si="10"/>
        <v>PostAlerta</v>
      </c>
      <c r="M229" s="33" t="str">
        <f t="shared" si="11"/>
        <v>S/PalabrasClaves</v>
      </c>
      <c r="N229" s="33"/>
      <c r="O229" s="33"/>
      <c r="P229" s="33" t="s">
        <v>1728</v>
      </c>
      <c r="Q229" s="33" t="s">
        <v>17</v>
      </c>
      <c r="R229" s="33" t="str">
        <f t="shared" si="1"/>
        <v>2022</v>
      </c>
      <c r="S229" s="33" t="s">
        <v>45</v>
      </c>
      <c r="T229" s="33"/>
      <c r="U229" s="33"/>
      <c r="V229" s="33"/>
      <c r="W229" s="33"/>
      <c r="X229" s="33"/>
      <c r="Y229" s="33" t="str">
        <f t="shared" si="2"/>
        <v/>
      </c>
      <c r="AA229" s="12"/>
    </row>
    <row r="230" spans="1:27" ht="18" hidden="1" customHeight="1" x14ac:dyDescent="0.25">
      <c r="A230" s="37">
        <v>35212644</v>
      </c>
      <c r="B230" s="38" t="s">
        <v>1738</v>
      </c>
      <c r="C230" s="37" t="s">
        <v>1739</v>
      </c>
      <c r="D230" s="37" t="s">
        <v>1740</v>
      </c>
      <c r="E230" s="37" t="s">
        <v>1741</v>
      </c>
      <c r="F230" s="37" t="s">
        <v>1742</v>
      </c>
      <c r="G230" s="37">
        <v>2022</v>
      </c>
      <c r="H230" s="39">
        <v>44617</v>
      </c>
      <c r="I230" s="37" t="s">
        <v>1743</v>
      </c>
      <c r="J230" s="37"/>
      <c r="K230" s="37" t="s">
        <v>1744</v>
      </c>
      <c r="L230" s="37" t="str">
        <f t="shared" si="10"/>
        <v>PostAlerta</v>
      </c>
      <c r="M230" s="37" t="str">
        <f t="shared" si="11"/>
        <v>S/PalabrasClaves</v>
      </c>
      <c r="N230" s="37"/>
      <c r="O230" s="37"/>
      <c r="P230" s="37" t="s">
        <v>1728</v>
      </c>
      <c r="Q230" s="37" t="s">
        <v>17</v>
      </c>
      <c r="R230" s="37" t="str">
        <f t="shared" si="1"/>
        <v>2022</v>
      </c>
      <c r="S230" s="37" t="s">
        <v>45</v>
      </c>
      <c r="T230" s="37"/>
      <c r="U230" s="37"/>
      <c r="V230" s="37"/>
      <c r="W230" s="37"/>
      <c r="X230" s="37"/>
      <c r="Y230" s="37" t="str">
        <f t="shared" si="2"/>
        <v/>
      </c>
      <c r="AA230" s="41"/>
    </row>
    <row r="231" spans="1:27" ht="18" hidden="1" customHeight="1" x14ac:dyDescent="0.25">
      <c r="A231" s="33">
        <v>35251470</v>
      </c>
      <c r="B231" s="34" t="s">
        <v>1745</v>
      </c>
      <c r="C231" s="33" t="s">
        <v>1746</v>
      </c>
      <c r="D231" s="33" t="s">
        <v>1747</v>
      </c>
      <c r="E231" s="33" t="s">
        <v>1748</v>
      </c>
      <c r="F231" s="33" t="s">
        <v>1001</v>
      </c>
      <c r="G231" s="33">
        <v>2022</v>
      </c>
      <c r="H231" s="35">
        <v>44627</v>
      </c>
      <c r="I231" s="33" t="s">
        <v>1749</v>
      </c>
      <c r="J231" s="33"/>
      <c r="K231" s="33" t="s">
        <v>1750</v>
      </c>
      <c r="L231" s="33" t="str">
        <f t="shared" si="10"/>
        <v>PostAlerta</v>
      </c>
      <c r="M231" s="33" t="str">
        <f t="shared" si="11"/>
        <v>S/PalabrasClaves</v>
      </c>
      <c r="N231" s="33"/>
      <c r="O231" s="33"/>
      <c r="P231" s="33" t="s">
        <v>1751</v>
      </c>
      <c r="Q231" s="33" t="s">
        <v>17</v>
      </c>
      <c r="R231" s="33" t="str">
        <f t="shared" si="1"/>
        <v>2022</v>
      </c>
      <c r="S231" s="33" t="s">
        <v>45</v>
      </c>
      <c r="T231" s="33"/>
      <c r="U231" s="33"/>
      <c r="V231" s="33"/>
      <c r="W231" s="33"/>
      <c r="X231" s="33"/>
      <c r="Y231" s="33" t="str">
        <f t="shared" si="2"/>
        <v/>
      </c>
      <c r="AA231" s="12"/>
    </row>
    <row r="232" spans="1:27" ht="18" hidden="1" customHeight="1" x14ac:dyDescent="0.25">
      <c r="A232" s="37">
        <v>35202448</v>
      </c>
      <c r="B232" s="38" t="s">
        <v>1752</v>
      </c>
      <c r="C232" s="37" t="s">
        <v>1753</v>
      </c>
      <c r="D232" s="37" t="s">
        <v>1754</v>
      </c>
      <c r="E232" s="37" t="s">
        <v>1755</v>
      </c>
      <c r="F232" s="37" t="s">
        <v>1756</v>
      </c>
      <c r="G232" s="37">
        <v>2022</v>
      </c>
      <c r="H232" s="39">
        <v>44616</v>
      </c>
      <c r="I232" s="37" t="s">
        <v>1757</v>
      </c>
      <c r="J232" s="37"/>
      <c r="K232" s="37" t="s">
        <v>1758</v>
      </c>
      <c r="L232" s="37" t="str">
        <f t="shared" si="10"/>
        <v>PostAlerta</v>
      </c>
      <c r="M232" s="37" t="str">
        <f t="shared" si="11"/>
        <v>S/PalabrasClaves</v>
      </c>
      <c r="N232" s="37"/>
      <c r="O232" s="37"/>
      <c r="P232" s="37" t="s">
        <v>1751</v>
      </c>
      <c r="Q232" s="37" t="s">
        <v>17</v>
      </c>
      <c r="R232" s="37" t="str">
        <f t="shared" si="1"/>
        <v>2022</v>
      </c>
      <c r="S232" s="37" t="s">
        <v>45</v>
      </c>
      <c r="T232" s="37"/>
      <c r="U232" s="37"/>
      <c r="V232" s="37"/>
      <c r="W232" s="37"/>
      <c r="X232" s="37"/>
      <c r="Y232" s="37" t="str">
        <f t="shared" si="2"/>
        <v/>
      </c>
      <c r="AA232" s="41"/>
    </row>
    <row r="233" spans="1:27" ht="18" hidden="1" customHeight="1" x14ac:dyDescent="0.25">
      <c r="A233" s="33">
        <v>35281307</v>
      </c>
      <c r="B233" s="34" t="s">
        <v>1759</v>
      </c>
      <c r="C233" s="33" t="s">
        <v>1760</v>
      </c>
      <c r="D233" s="33" t="s">
        <v>1761</v>
      </c>
      <c r="E233" s="33" t="s">
        <v>1762</v>
      </c>
      <c r="F233" s="33" t="s">
        <v>133</v>
      </c>
      <c r="G233" s="33">
        <v>2022</v>
      </c>
      <c r="H233" s="35">
        <v>44634</v>
      </c>
      <c r="I233" s="33" t="s">
        <v>1763</v>
      </c>
      <c r="J233" s="33"/>
      <c r="K233" s="33" t="s">
        <v>1764</v>
      </c>
      <c r="L233" s="33" t="str">
        <f t="shared" si="10"/>
        <v>PostAlerta</v>
      </c>
      <c r="M233" s="33" t="str">
        <f t="shared" si="11"/>
        <v>S/PalabrasClaves</v>
      </c>
      <c r="N233" s="33"/>
      <c r="O233" s="33"/>
      <c r="P233" s="33" t="s">
        <v>1765</v>
      </c>
      <c r="Q233" s="33" t="s">
        <v>17</v>
      </c>
      <c r="R233" s="33" t="str">
        <f t="shared" si="1"/>
        <v>2022</v>
      </c>
      <c r="S233" s="33" t="s">
        <v>45</v>
      </c>
      <c r="T233" s="33"/>
      <c r="U233" s="33"/>
      <c r="V233" s="33"/>
      <c r="W233" s="33"/>
      <c r="X233" s="33"/>
      <c r="Y233" s="33" t="str">
        <f t="shared" si="2"/>
        <v/>
      </c>
      <c r="AA233" s="12"/>
    </row>
    <row r="234" spans="1:27" ht="18" hidden="1" customHeight="1" x14ac:dyDescent="0.25">
      <c r="A234" s="37">
        <v>35273986</v>
      </c>
      <c r="B234" s="38" t="s">
        <v>1766</v>
      </c>
      <c r="C234" s="37" t="s">
        <v>1767</v>
      </c>
      <c r="D234" s="37" t="s">
        <v>1768</v>
      </c>
      <c r="E234" s="37" t="s">
        <v>1437</v>
      </c>
      <c r="F234" s="37" t="s">
        <v>199</v>
      </c>
      <c r="G234" s="37">
        <v>2022</v>
      </c>
      <c r="H234" s="39">
        <v>44631</v>
      </c>
      <c r="I234" s="37" t="s">
        <v>1769</v>
      </c>
      <c r="J234" s="37"/>
      <c r="K234" s="37" t="s">
        <v>1770</v>
      </c>
      <c r="L234" s="37" t="str">
        <f t="shared" si="10"/>
        <v>PostAlerta</v>
      </c>
      <c r="M234" s="37" t="str">
        <f t="shared" si="11"/>
        <v>S/PalabrasClaves</v>
      </c>
      <c r="N234" s="37"/>
      <c r="O234" s="37"/>
      <c r="P234" s="37" t="s">
        <v>1765</v>
      </c>
      <c r="Q234" s="37" t="s">
        <v>17</v>
      </c>
      <c r="R234" s="37" t="str">
        <f t="shared" si="1"/>
        <v>2022</v>
      </c>
      <c r="S234" s="37" t="s">
        <v>45</v>
      </c>
      <c r="T234" s="37"/>
      <c r="U234" s="37"/>
      <c r="V234" s="37"/>
      <c r="W234" s="37"/>
      <c r="X234" s="37"/>
      <c r="Y234" s="37" t="str">
        <f t="shared" si="2"/>
        <v/>
      </c>
      <c r="AA234" s="41"/>
    </row>
    <row r="235" spans="1:27" ht="18" hidden="1" customHeight="1" x14ac:dyDescent="0.25">
      <c r="A235" s="33">
        <v>35273582</v>
      </c>
      <c r="B235" s="34" t="s">
        <v>1771</v>
      </c>
      <c r="C235" s="33" t="s">
        <v>1772</v>
      </c>
      <c r="D235" s="33" t="s">
        <v>1773</v>
      </c>
      <c r="E235" s="33" t="s">
        <v>1774</v>
      </c>
      <c r="F235" s="33" t="s">
        <v>133</v>
      </c>
      <c r="G235" s="33">
        <v>2022</v>
      </c>
      <c r="H235" s="35">
        <v>44631</v>
      </c>
      <c r="I235" s="33" t="s">
        <v>1775</v>
      </c>
      <c r="J235" s="33"/>
      <c r="K235" s="33" t="s">
        <v>1776</v>
      </c>
      <c r="L235" s="33" t="str">
        <f t="shared" si="10"/>
        <v>PostAlerta</v>
      </c>
      <c r="M235" s="33" t="str">
        <f t="shared" si="11"/>
        <v>S/PalabrasClaves</v>
      </c>
      <c r="N235" s="33"/>
      <c r="O235" s="33"/>
      <c r="P235" s="33" t="s">
        <v>1765</v>
      </c>
      <c r="Q235" s="33" t="s">
        <v>17</v>
      </c>
      <c r="R235" s="33" t="str">
        <f t="shared" si="1"/>
        <v>2022</v>
      </c>
      <c r="S235" s="33" t="s">
        <v>45</v>
      </c>
      <c r="T235" s="33"/>
      <c r="U235" s="33"/>
      <c r="V235" s="33"/>
      <c r="W235" s="33"/>
      <c r="X235" s="33"/>
      <c r="Y235" s="33" t="str">
        <f t="shared" si="2"/>
        <v/>
      </c>
      <c r="AA235" s="12"/>
    </row>
    <row r="236" spans="1:27" ht="18" hidden="1" customHeight="1" x14ac:dyDescent="0.25">
      <c r="A236" s="37">
        <v>35202456</v>
      </c>
      <c r="B236" s="38" t="s">
        <v>1777</v>
      </c>
      <c r="C236" s="37" t="s">
        <v>1778</v>
      </c>
      <c r="D236" s="37" t="s">
        <v>1779</v>
      </c>
      <c r="E236" s="37" t="s">
        <v>1780</v>
      </c>
      <c r="F236" s="37" t="s">
        <v>1781</v>
      </c>
      <c r="G236" s="37">
        <v>2022</v>
      </c>
      <c r="H236" s="39">
        <v>44616</v>
      </c>
      <c r="I236" s="37" t="s">
        <v>1782</v>
      </c>
      <c r="J236" s="37"/>
      <c r="K236" s="37" t="s">
        <v>1783</v>
      </c>
      <c r="L236" s="37" t="str">
        <f t="shared" si="10"/>
        <v>Excluido</v>
      </c>
      <c r="M236" s="37" t="str">
        <f t="shared" si="11"/>
        <v>S/PalabrasClaves</v>
      </c>
      <c r="N236" s="37"/>
      <c r="O236" s="37"/>
      <c r="P236" s="37" t="s">
        <v>1765</v>
      </c>
      <c r="Q236" s="37" t="s">
        <v>17</v>
      </c>
      <c r="R236" s="37" t="str">
        <f t="shared" si="1"/>
        <v>2022</v>
      </c>
      <c r="S236" s="37" t="s">
        <v>45</v>
      </c>
      <c r="T236" s="37"/>
      <c r="U236" s="37"/>
      <c r="V236" s="37"/>
      <c r="W236" s="37"/>
      <c r="X236" s="37"/>
      <c r="Y236" s="37" t="str">
        <f t="shared" si="2"/>
        <v/>
      </c>
      <c r="AA236" s="41"/>
    </row>
    <row r="237" spans="1:27" ht="18" hidden="1" customHeight="1" x14ac:dyDescent="0.25">
      <c r="A237" s="33">
        <v>35193669</v>
      </c>
      <c r="B237" s="34" t="s">
        <v>1784</v>
      </c>
      <c r="C237" s="33" t="s">
        <v>1785</v>
      </c>
      <c r="D237" s="33" t="s">
        <v>1786</v>
      </c>
      <c r="E237" s="33" t="s">
        <v>1787</v>
      </c>
      <c r="F237" s="33" t="s">
        <v>1788</v>
      </c>
      <c r="G237" s="33">
        <v>2022</v>
      </c>
      <c r="H237" s="35">
        <v>44615</v>
      </c>
      <c r="I237" s="33" t="s">
        <v>1789</v>
      </c>
      <c r="J237" s="33"/>
      <c r="K237" s="33" t="s">
        <v>1790</v>
      </c>
      <c r="L237" s="33" t="str">
        <f t="shared" si="10"/>
        <v>PostAlerta</v>
      </c>
      <c r="M237" s="33" t="str">
        <f t="shared" si="11"/>
        <v>C/PalabrasClaves</v>
      </c>
      <c r="N237" s="33"/>
      <c r="O237" s="33"/>
      <c r="P237" s="33" t="s">
        <v>1765</v>
      </c>
      <c r="Q237" s="33" t="s">
        <v>17</v>
      </c>
      <c r="R237" s="33" t="str">
        <f t="shared" si="1"/>
        <v>2022</v>
      </c>
      <c r="S237" s="33" t="s">
        <v>45</v>
      </c>
      <c r="T237" s="33"/>
      <c r="U237" s="33"/>
      <c r="V237" s="33"/>
      <c r="W237" s="33"/>
      <c r="X237" s="33"/>
      <c r="Y237" s="33" t="str">
        <f t="shared" si="2"/>
        <v/>
      </c>
      <c r="AA237" s="12"/>
    </row>
    <row r="238" spans="1:27" ht="18" hidden="1" customHeight="1" x14ac:dyDescent="0.25">
      <c r="A238" s="37">
        <v>35073745</v>
      </c>
      <c r="B238" s="38" t="s">
        <v>1791</v>
      </c>
      <c r="C238" s="37" t="s">
        <v>1792</v>
      </c>
      <c r="D238" s="37" t="s">
        <v>1793</v>
      </c>
      <c r="E238" s="37" t="s">
        <v>1794</v>
      </c>
      <c r="F238" s="37" t="s">
        <v>1795</v>
      </c>
      <c r="G238" s="37">
        <v>2022</v>
      </c>
      <c r="H238" s="39">
        <v>44586</v>
      </c>
      <c r="I238" s="37" t="s">
        <v>1796</v>
      </c>
      <c r="J238" s="37"/>
      <c r="K238" s="37" t="s">
        <v>1797</v>
      </c>
      <c r="L238" s="37" t="str">
        <f t="shared" si="10"/>
        <v>PostAlerta</v>
      </c>
      <c r="M238" s="37" t="str">
        <f t="shared" si="11"/>
        <v>C/PalabrasClaves</v>
      </c>
      <c r="N238" s="37"/>
      <c r="O238" s="37"/>
      <c r="P238" s="37" t="s">
        <v>1765</v>
      </c>
      <c r="Q238" s="37" t="s">
        <v>17</v>
      </c>
      <c r="R238" s="37" t="str">
        <f t="shared" si="1"/>
        <v>2022</v>
      </c>
      <c r="S238" s="37" t="s">
        <v>45</v>
      </c>
      <c r="T238" s="37"/>
      <c r="U238" s="37"/>
      <c r="V238" s="37"/>
      <c r="W238" s="37"/>
      <c r="X238" s="37"/>
      <c r="Y238" s="37" t="str">
        <f t="shared" si="2"/>
        <v/>
      </c>
      <c r="AA238" s="41"/>
    </row>
    <row r="239" spans="1:27" ht="18" hidden="1" customHeight="1" x14ac:dyDescent="0.25">
      <c r="A239" s="33">
        <v>34936838</v>
      </c>
      <c r="B239" s="34" t="s">
        <v>1798</v>
      </c>
      <c r="C239" s="33" t="s">
        <v>1799</v>
      </c>
      <c r="D239" s="33" t="s">
        <v>1800</v>
      </c>
      <c r="E239" s="33" t="s">
        <v>505</v>
      </c>
      <c r="F239" s="33" t="s">
        <v>1801</v>
      </c>
      <c r="G239" s="33">
        <v>2022</v>
      </c>
      <c r="H239" s="35">
        <v>44552</v>
      </c>
      <c r="I239" s="33" t="s">
        <v>1802</v>
      </c>
      <c r="J239" s="33"/>
      <c r="K239" s="33" t="s">
        <v>1803</v>
      </c>
      <c r="L239" s="33" t="str">
        <f t="shared" si="10"/>
        <v>PostAlerta</v>
      </c>
      <c r="M239" s="33" t="str">
        <f t="shared" si="11"/>
        <v>S/PalabrasClaves</v>
      </c>
      <c r="N239" s="33"/>
      <c r="O239" s="33"/>
      <c r="P239" s="33" t="s">
        <v>1765</v>
      </c>
      <c r="Q239" s="33" t="s">
        <v>17</v>
      </c>
      <c r="R239" s="33" t="str">
        <f t="shared" si="1"/>
        <v>2022</v>
      </c>
      <c r="S239" s="33" t="s">
        <v>45</v>
      </c>
      <c r="T239" s="33"/>
      <c r="U239" s="33"/>
      <c r="V239" s="33"/>
      <c r="W239" s="33"/>
      <c r="X239" s="33"/>
      <c r="Y239" s="33" t="str">
        <f t="shared" si="2"/>
        <v/>
      </c>
      <c r="AA239" s="12"/>
    </row>
    <row r="240" spans="1:27" ht="18" hidden="1" customHeight="1" x14ac:dyDescent="0.25">
      <c r="A240" s="37">
        <v>35265606</v>
      </c>
      <c r="B240" s="38" t="s">
        <v>1804</v>
      </c>
      <c r="C240" s="37" t="s">
        <v>1805</v>
      </c>
      <c r="D240" s="37" t="s">
        <v>1806</v>
      </c>
      <c r="E240" s="37" t="s">
        <v>1807</v>
      </c>
      <c r="F240" s="37" t="s">
        <v>863</v>
      </c>
      <c r="G240" s="37">
        <v>2022</v>
      </c>
      <c r="H240" s="39">
        <v>44630</v>
      </c>
      <c r="I240" s="37" t="s">
        <v>1808</v>
      </c>
      <c r="J240" s="37"/>
      <c r="K240" s="37" t="s">
        <v>1809</v>
      </c>
      <c r="L240" s="37" t="str">
        <f t="shared" si="10"/>
        <v>PostAlerta</v>
      </c>
      <c r="M240" s="37" t="str">
        <f t="shared" si="11"/>
        <v>S/PalabrasClaves</v>
      </c>
      <c r="N240" s="37"/>
      <c r="O240" s="37"/>
      <c r="P240" s="37" t="s">
        <v>1810</v>
      </c>
      <c r="Q240" s="37" t="s">
        <v>17</v>
      </c>
      <c r="R240" s="37" t="str">
        <f t="shared" si="1"/>
        <v>2022</v>
      </c>
      <c r="S240" s="37" t="s">
        <v>45</v>
      </c>
      <c r="T240" s="37"/>
      <c r="U240" s="37"/>
      <c r="V240" s="37"/>
      <c r="W240" s="37"/>
      <c r="X240" s="37"/>
      <c r="Y240" s="37" t="str">
        <f t="shared" si="2"/>
        <v/>
      </c>
      <c r="AA240" s="41"/>
    </row>
    <row r="241" spans="1:27" ht="18" hidden="1" customHeight="1" x14ac:dyDescent="0.25">
      <c r="A241" s="33">
        <v>35265533</v>
      </c>
      <c r="B241" s="34" t="s">
        <v>1811</v>
      </c>
      <c r="C241" s="33" t="s">
        <v>1812</v>
      </c>
      <c r="D241" s="33" t="s">
        <v>1813</v>
      </c>
      <c r="E241" s="33" t="s">
        <v>1814</v>
      </c>
      <c r="F241" s="33" t="s">
        <v>185</v>
      </c>
      <c r="G241" s="33">
        <v>2022</v>
      </c>
      <c r="H241" s="35">
        <v>44630</v>
      </c>
      <c r="I241" s="33" t="s">
        <v>1815</v>
      </c>
      <c r="J241" s="33"/>
      <c r="K241" s="33" t="s">
        <v>1816</v>
      </c>
      <c r="L241" s="33" t="str">
        <f t="shared" si="10"/>
        <v>PostAlerta</v>
      </c>
      <c r="M241" s="33" t="str">
        <f t="shared" si="11"/>
        <v>S/PalabrasClaves</v>
      </c>
      <c r="N241" s="33"/>
      <c r="O241" s="33"/>
      <c r="P241" s="33" t="s">
        <v>1810</v>
      </c>
      <c r="Q241" s="33" t="s">
        <v>17</v>
      </c>
      <c r="R241" s="33" t="str">
        <f t="shared" si="1"/>
        <v>2022</v>
      </c>
      <c r="S241" s="33" t="s">
        <v>45</v>
      </c>
      <c r="T241" s="33"/>
      <c r="U241" s="33"/>
      <c r="V241" s="33"/>
      <c r="W241" s="33"/>
      <c r="X241" s="33"/>
      <c r="Y241" s="33" t="str">
        <f t="shared" si="2"/>
        <v/>
      </c>
      <c r="AA241" s="12"/>
    </row>
    <row r="242" spans="1:27" ht="18" hidden="1" customHeight="1" x14ac:dyDescent="0.25">
      <c r="A242" s="37">
        <v>35265068</v>
      </c>
      <c r="B242" s="38" t="s">
        <v>1817</v>
      </c>
      <c r="C242" s="37" t="s">
        <v>1818</v>
      </c>
      <c r="D242" s="37" t="s">
        <v>1819</v>
      </c>
      <c r="E242" s="37" t="s">
        <v>1820</v>
      </c>
      <c r="F242" s="37" t="s">
        <v>141</v>
      </c>
      <c r="G242" s="37">
        <v>2022</v>
      </c>
      <c r="H242" s="39">
        <v>44630</v>
      </c>
      <c r="I242" s="37" t="s">
        <v>1821</v>
      </c>
      <c r="J242" s="37"/>
      <c r="K242" s="37" t="s">
        <v>1822</v>
      </c>
      <c r="L242" s="37" t="str">
        <f t="shared" si="10"/>
        <v>PostAlerta</v>
      </c>
      <c r="M242" s="37" t="str">
        <f t="shared" si="11"/>
        <v>S/PalabrasClaves</v>
      </c>
      <c r="N242" s="37"/>
      <c r="O242" s="37"/>
      <c r="P242" s="37" t="s">
        <v>1810</v>
      </c>
      <c r="Q242" s="37" t="s">
        <v>17</v>
      </c>
      <c r="R242" s="37" t="str">
        <f t="shared" si="1"/>
        <v>2022</v>
      </c>
      <c r="S242" s="37" t="s">
        <v>45</v>
      </c>
      <c r="T242" s="37"/>
      <c r="U242" s="37"/>
      <c r="V242" s="37"/>
      <c r="W242" s="37"/>
      <c r="X242" s="37"/>
      <c r="Y242" s="37" t="str">
        <f t="shared" si="2"/>
        <v/>
      </c>
      <c r="AA242" s="41"/>
    </row>
    <row r="243" spans="1:27" ht="18" hidden="1" customHeight="1" x14ac:dyDescent="0.25">
      <c r="A243" s="33">
        <v>35214798</v>
      </c>
      <c r="B243" s="34" t="s">
        <v>1823</v>
      </c>
      <c r="C243" s="33" t="s">
        <v>1824</v>
      </c>
      <c r="D243" s="33" t="s">
        <v>1825</v>
      </c>
      <c r="E243" s="33" t="s">
        <v>1826</v>
      </c>
      <c r="F243" s="33" t="s">
        <v>1827</v>
      </c>
      <c r="G243" s="33">
        <v>2022</v>
      </c>
      <c r="H243" s="35">
        <v>44618</v>
      </c>
      <c r="I243" s="33" t="s">
        <v>1828</v>
      </c>
      <c r="J243" s="33"/>
      <c r="K243" s="33" t="s">
        <v>1829</v>
      </c>
      <c r="L243" s="33" t="str">
        <f t="shared" si="10"/>
        <v>PostAlerta</v>
      </c>
      <c r="M243" s="33" t="str">
        <f t="shared" si="11"/>
        <v>S/PalabrasClaves</v>
      </c>
      <c r="N243" s="33"/>
      <c r="O243" s="33"/>
      <c r="P243" s="33" t="s">
        <v>1810</v>
      </c>
      <c r="Q243" s="33" t="s">
        <v>17</v>
      </c>
      <c r="R243" s="33" t="str">
        <f t="shared" si="1"/>
        <v>2022</v>
      </c>
      <c r="S243" s="33" t="s">
        <v>45</v>
      </c>
      <c r="T243" s="33"/>
      <c r="U243" s="33"/>
      <c r="V243" s="33"/>
      <c r="W243" s="33"/>
      <c r="X243" s="33"/>
      <c r="Y243" s="33" t="str">
        <f t="shared" si="2"/>
        <v/>
      </c>
      <c r="AA243" s="12"/>
    </row>
    <row r="244" spans="1:27" ht="18" hidden="1" customHeight="1" x14ac:dyDescent="0.25">
      <c r="A244" s="37">
        <v>35098958</v>
      </c>
      <c r="B244" s="38" t="s">
        <v>1830</v>
      </c>
      <c r="C244" s="37" t="s">
        <v>1831</v>
      </c>
      <c r="D244" s="37" t="s">
        <v>1832</v>
      </c>
      <c r="E244" s="37" t="s">
        <v>1833</v>
      </c>
      <c r="F244" s="37" t="s">
        <v>1834</v>
      </c>
      <c r="G244" s="37">
        <v>2022</v>
      </c>
      <c r="H244" s="39">
        <v>44592</v>
      </c>
      <c r="I244" s="37"/>
      <c r="J244" s="37"/>
      <c r="K244" s="37" t="s">
        <v>1835</v>
      </c>
      <c r="L244" s="37" t="str">
        <f t="shared" si="10"/>
        <v>Excluido</v>
      </c>
      <c r="M244" s="37" t="str">
        <f t="shared" si="11"/>
        <v>S/PalabrasClaves</v>
      </c>
      <c r="N244" s="37"/>
      <c r="O244" s="37"/>
      <c r="P244" s="37" t="s">
        <v>1810</v>
      </c>
      <c r="Q244" s="37" t="s">
        <v>17</v>
      </c>
      <c r="R244" s="37" t="str">
        <f t="shared" si="1"/>
        <v>2022</v>
      </c>
      <c r="S244" s="37" t="s">
        <v>45</v>
      </c>
      <c r="T244" s="37"/>
      <c r="U244" s="37"/>
      <c r="V244" s="37"/>
      <c r="W244" s="37"/>
      <c r="X244" s="37"/>
      <c r="Y244" s="37" t="str">
        <f t="shared" si="2"/>
        <v/>
      </c>
      <c r="AA244" s="41"/>
    </row>
    <row r="245" spans="1:27" ht="18" hidden="1" customHeight="1" x14ac:dyDescent="0.25">
      <c r="A245" s="33">
        <v>35085377</v>
      </c>
      <c r="B245" s="34" t="s">
        <v>1836</v>
      </c>
      <c r="C245" s="33" t="s">
        <v>1837</v>
      </c>
      <c r="D245" s="33" t="s">
        <v>1838</v>
      </c>
      <c r="E245" s="33" t="s">
        <v>1839</v>
      </c>
      <c r="F245" s="33" t="s">
        <v>1834</v>
      </c>
      <c r="G245" s="33">
        <v>2022</v>
      </c>
      <c r="H245" s="35">
        <v>44588</v>
      </c>
      <c r="I245" s="33"/>
      <c r="J245" s="33"/>
      <c r="K245" s="33" t="s">
        <v>1840</v>
      </c>
      <c r="L245" s="33" t="str">
        <f t="shared" si="10"/>
        <v>PostAlerta</v>
      </c>
      <c r="M245" s="33" t="str">
        <f t="shared" si="11"/>
        <v>S/PalabrasClaves</v>
      </c>
      <c r="N245" s="33"/>
      <c r="O245" s="33"/>
      <c r="P245" s="33" t="s">
        <v>1810</v>
      </c>
      <c r="Q245" s="33" t="s">
        <v>17</v>
      </c>
      <c r="R245" s="33" t="str">
        <f t="shared" si="1"/>
        <v>2022</v>
      </c>
      <c r="S245" s="33" t="s">
        <v>45</v>
      </c>
      <c r="T245" s="33"/>
      <c r="U245" s="33"/>
      <c r="V245" s="33"/>
      <c r="W245" s="33"/>
      <c r="X245" s="33"/>
      <c r="Y245" s="33" t="str">
        <f t="shared" si="2"/>
        <v/>
      </c>
      <c r="AA245" s="12"/>
    </row>
    <row r="246" spans="1:27" ht="18" hidden="1" customHeight="1" x14ac:dyDescent="0.25">
      <c r="A246" s="37">
        <v>35206082</v>
      </c>
      <c r="B246" s="38" t="s">
        <v>1841</v>
      </c>
      <c r="C246" s="37" t="s">
        <v>1842</v>
      </c>
      <c r="D246" s="37" t="s">
        <v>1843</v>
      </c>
      <c r="E246" s="37" t="s">
        <v>1844</v>
      </c>
      <c r="F246" s="37" t="s">
        <v>1845</v>
      </c>
      <c r="G246" s="37">
        <v>2022</v>
      </c>
      <c r="H246" s="39">
        <v>44617</v>
      </c>
      <c r="I246" s="37" t="s">
        <v>1846</v>
      </c>
      <c r="J246" s="37"/>
      <c r="K246" s="37" t="s">
        <v>1847</v>
      </c>
      <c r="L246" s="37" t="str">
        <f t="shared" si="10"/>
        <v>PostAlerta</v>
      </c>
      <c r="M246" s="37" t="str">
        <f t="shared" si="11"/>
        <v>S/PalabrasClaves</v>
      </c>
      <c r="N246" s="37"/>
      <c r="O246" s="37"/>
      <c r="P246" s="37" t="s">
        <v>1848</v>
      </c>
      <c r="Q246" s="37" t="s">
        <v>17</v>
      </c>
      <c r="R246" s="37" t="str">
        <f t="shared" si="1"/>
        <v>2022</v>
      </c>
      <c r="S246" s="37" t="s">
        <v>45</v>
      </c>
      <c r="T246" s="37"/>
      <c r="U246" s="37"/>
      <c r="V246" s="37"/>
      <c r="W246" s="37"/>
      <c r="X246" s="37"/>
      <c r="Y246" s="37" t="str">
        <f t="shared" si="2"/>
        <v/>
      </c>
      <c r="AA246" s="41"/>
    </row>
    <row r="247" spans="1:27" ht="18" hidden="1" customHeight="1" x14ac:dyDescent="0.25">
      <c r="A247" s="33">
        <v>35183234</v>
      </c>
      <c r="B247" s="34" t="s">
        <v>1849</v>
      </c>
      <c r="C247" s="33" t="s">
        <v>1850</v>
      </c>
      <c r="D247" s="33" t="s">
        <v>1851</v>
      </c>
      <c r="E247" s="33" t="s">
        <v>1852</v>
      </c>
      <c r="F247" s="33" t="s">
        <v>1853</v>
      </c>
      <c r="G247" s="33">
        <v>2022</v>
      </c>
      <c r="H247" s="35">
        <v>44612</v>
      </c>
      <c r="I247" s="33" t="s">
        <v>1854</v>
      </c>
      <c r="J247" s="33"/>
      <c r="K247" s="33" t="s">
        <v>1855</v>
      </c>
      <c r="L247" s="33" t="str">
        <f t="shared" si="10"/>
        <v>PostAlerta</v>
      </c>
      <c r="M247" s="33" t="str">
        <f t="shared" si="11"/>
        <v>S/PalabrasClaves</v>
      </c>
      <c r="N247" s="33"/>
      <c r="O247" s="33"/>
      <c r="P247" s="33" t="s">
        <v>1856</v>
      </c>
      <c r="Q247" s="33" t="s">
        <v>17</v>
      </c>
      <c r="R247" s="33" t="str">
        <f t="shared" si="1"/>
        <v>2022</v>
      </c>
      <c r="S247" s="33" t="s">
        <v>45</v>
      </c>
      <c r="T247" s="33"/>
      <c r="U247" s="33"/>
      <c r="V247" s="33"/>
      <c r="W247" s="33"/>
      <c r="X247" s="33"/>
      <c r="Y247" s="33" t="str">
        <f t="shared" si="2"/>
        <v/>
      </c>
      <c r="AA247" s="12"/>
    </row>
    <row r="248" spans="1:27" ht="18" hidden="1" customHeight="1" x14ac:dyDescent="0.25">
      <c r="A248" s="37">
        <v>35519157</v>
      </c>
      <c r="B248" s="38" t="s">
        <v>1857</v>
      </c>
      <c r="C248" s="37" t="s">
        <v>1858</v>
      </c>
      <c r="D248" s="37" t="s">
        <v>1859</v>
      </c>
      <c r="E248" s="37" t="s">
        <v>1860</v>
      </c>
      <c r="F248" s="37" t="s">
        <v>1222</v>
      </c>
      <c r="G248" s="37">
        <v>2022</v>
      </c>
      <c r="H248" s="39">
        <v>44687</v>
      </c>
      <c r="I248" s="37" t="s">
        <v>1861</v>
      </c>
      <c r="J248" s="37"/>
      <c r="K248" s="37" t="s">
        <v>1862</v>
      </c>
      <c r="L248" s="37" t="str">
        <f t="shared" si="10"/>
        <v>PostAlerta</v>
      </c>
      <c r="M248" s="37" t="str">
        <f t="shared" si="11"/>
        <v>S/PalabrasClaves</v>
      </c>
      <c r="N248" s="37"/>
      <c r="O248" s="37"/>
      <c r="P248" s="37" t="s">
        <v>1863</v>
      </c>
      <c r="Q248" s="37" t="s">
        <v>17</v>
      </c>
      <c r="R248" s="37" t="str">
        <f t="shared" si="1"/>
        <v>2022</v>
      </c>
      <c r="S248" s="37" t="s">
        <v>45</v>
      </c>
      <c r="T248" s="37"/>
      <c r="U248" s="37"/>
      <c r="V248" s="37"/>
      <c r="W248" s="37"/>
      <c r="X248" s="37"/>
      <c r="Y248" s="37" t="str">
        <f t="shared" si="2"/>
        <v/>
      </c>
      <c r="AA248" s="41"/>
    </row>
    <row r="249" spans="1:27" ht="18" hidden="1" customHeight="1" x14ac:dyDescent="0.25">
      <c r="A249" s="33">
        <v>35252302</v>
      </c>
      <c r="B249" s="34" t="s">
        <v>1864</v>
      </c>
      <c r="C249" s="33" t="s">
        <v>1865</v>
      </c>
      <c r="D249" s="33" t="s">
        <v>1866</v>
      </c>
      <c r="E249" s="33" t="s">
        <v>1867</v>
      </c>
      <c r="F249" s="33" t="s">
        <v>199</v>
      </c>
      <c r="G249" s="33">
        <v>2022</v>
      </c>
      <c r="H249" s="35">
        <v>44627</v>
      </c>
      <c r="I249" s="33" t="s">
        <v>1868</v>
      </c>
      <c r="J249" s="33"/>
      <c r="K249" s="33" t="s">
        <v>1869</v>
      </c>
      <c r="L249" s="33" t="str">
        <f t="shared" si="10"/>
        <v>PostAlerta</v>
      </c>
      <c r="M249" s="33" t="str">
        <f t="shared" si="11"/>
        <v>S/PalabrasClaves</v>
      </c>
      <c r="N249" s="33"/>
      <c r="O249" s="33"/>
      <c r="P249" s="33" t="s">
        <v>1863</v>
      </c>
      <c r="Q249" s="33" t="s">
        <v>17</v>
      </c>
      <c r="R249" s="33" t="str">
        <f t="shared" si="1"/>
        <v>2022</v>
      </c>
      <c r="S249" s="33" t="s">
        <v>45</v>
      </c>
      <c r="T249" s="33"/>
      <c r="U249" s="33"/>
      <c r="V249" s="33"/>
      <c r="W249" s="33"/>
      <c r="X249" s="33"/>
      <c r="Y249" s="33" t="str">
        <f t="shared" si="2"/>
        <v/>
      </c>
      <c r="AA249" s="12"/>
    </row>
    <row r="250" spans="1:27" ht="18" customHeight="1" x14ac:dyDescent="0.25">
      <c r="A250" s="28">
        <v>35214786</v>
      </c>
      <c r="B250" s="28" t="s">
        <v>1870</v>
      </c>
      <c r="C250" s="28" t="s">
        <v>1871</v>
      </c>
      <c r="D250" s="28" t="s">
        <v>1872</v>
      </c>
      <c r="E250" s="28" t="s">
        <v>1873</v>
      </c>
      <c r="F250" s="28" t="s">
        <v>1827</v>
      </c>
      <c r="G250" s="28">
        <v>2022</v>
      </c>
      <c r="H250" s="29">
        <v>44618</v>
      </c>
      <c r="I250" s="28" t="s">
        <v>1874</v>
      </c>
      <c r="J250" s="28"/>
      <c r="K250" s="28" t="s">
        <v>1875</v>
      </c>
      <c r="L250" s="28" t="str">
        <f t="shared" si="10"/>
        <v>Excluido</v>
      </c>
      <c r="M250" s="28" t="str">
        <f t="shared" si="11"/>
        <v>C/PalabrasClaves</v>
      </c>
      <c r="N250" s="28" t="s">
        <v>15</v>
      </c>
      <c r="O250" s="28"/>
      <c r="P250" s="28" t="s">
        <v>1863</v>
      </c>
      <c r="Q250" s="28" t="s">
        <v>14</v>
      </c>
      <c r="R250" s="28" t="str">
        <f t="shared" si="1"/>
        <v>2022</v>
      </c>
      <c r="S250" s="28" t="s">
        <v>45</v>
      </c>
      <c r="T250" s="28" t="s">
        <v>1876</v>
      </c>
      <c r="U250" s="28" t="s">
        <v>110</v>
      </c>
      <c r="V250" s="28" t="s">
        <v>110</v>
      </c>
      <c r="W250" s="28" t="s">
        <v>111</v>
      </c>
      <c r="X250" s="28" t="s">
        <v>1877</v>
      </c>
      <c r="Y250" s="28" t="str">
        <f t="shared" si="2"/>
        <v/>
      </c>
      <c r="Z250" s="26"/>
      <c r="AA250" s="32"/>
    </row>
    <row r="251" spans="1:27" ht="18" hidden="1" customHeight="1" x14ac:dyDescent="0.25">
      <c r="A251" s="33">
        <v>35177783</v>
      </c>
      <c r="B251" s="34" t="s">
        <v>1878</v>
      </c>
      <c r="C251" s="33" t="s">
        <v>1879</v>
      </c>
      <c r="D251" s="33" t="s">
        <v>1880</v>
      </c>
      <c r="E251" s="33" t="s">
        <v>1881</v>
      </c>
      <c r="F251" s="33" t="s">
        <v>1882</v>
      </c>
      <c r="G251" s="33">
        <v>2022</v>
      </c>
      <c r="H251" s="35">
        <v>44610</v>
      </c>
      <c r="I251" s="33" t="s">
        <v>1883</v>
      </c>
      <c r="J251" s="33"/>
      <c r="K251" s="33" t="s">
        <v>1884</v>
      </c>
      <c r="L251" s="33" t="str">
        <f t="shared" si="10"/>
        <v>PostAlerta</v>
      </c>
      <c r="M251" s="33" t="str">
        <f t="shared" si="11"/>
        <v>S/PalabrasClaves</v>
      </c>
      <c r="N251" s="33"/>
      <c r="O251" s="33"/>
      <c r="P251" s="33" t="s">
        <v>1885</v>
      </c>
      <c r="Q251" s="33" t="s">
        <v>17</v>
      </c>
      <c r="R251" s="33" t="str">
        <f t="shared" si="1"/>
        <v>2022</v>
      </c>
      <c r="S251" s="33" t="s">
        <v>45</v>
      </c>
      <c r="T251" s="33"/>
      <c r="U251" s="33"/>
      <c r="V251" s="33"/>
      <c r="W251" s="33"/>
      <c r="X251" s="33"/>
      <c r="Y251" s="33" t="str">
        <f t="shared" si="2"/>
        <v/>
      </c>
      <c r="AA251" s="12"/>
    </row>
    <row r="252" spans="1:27" ht="18" hidden="1" customHeight="1" x14ac:dyDescent="0.25">
      <c r="A252" s="37">
        <v>35177690</v>
      </c>
      <c r="B252" s="38" t="s">
        <v>1886</v>
      </c>
      <c r="C252" s="37" t="s">
        <v>1887</v>
      </c>
      <c r="D252" s="37" t="s">
        <v>1888</v>
      </c>
      <c r="E252" s="37" t="s">
        <v>1889</v>
      </c>
      <c r="F252" s="37" t="s">
        <v>1882</v>
      </c>
      <c r="G252" s="37">
        <v>2022</v>
      </c>
      <c r="H252" s="39">
        <v>44610</v>
      </c>
      <c r="I252" s="37" t="s">
        <v>1890</v>
      </c>
      <c r="J252" s="37"/>
      <c r="K252" s="37" t="s">
        <v>1891</v>
      </c>
      <c r="L252" s="37" t="str">
        <f t="shared" si="10"/>
        <v>PostAlerta</v>
      </c>
      <c r="M252" s="37" t="str">
        <f t="shared" si="11"/>
        <v>S/PalabrasClaves</v>
      </c>
      <c r="N252" s="37"/>
      <c r="O252" s="37"/>
      <c r="P252" s="37" t="s">
        <v>1885</v>
      </c>
      <c r="Q252" s="37" t="s">
        <v>17</v>
      </c>
      <c r="R252" s="37" t="str">
        <f t="shared" si="1"/>
        <v>2022</v>
      </c>
      <c r="S252" s="37" t="s">
        <v>45</v>
      </c>
      <c r="T252" s="37"/>
      <c r="U252" s="37"/>
      <c r="V252" s="37"/>
      <c r="W252" s="37"/>
      <c r="X252" s="37"/>
      <c r="Y252" s="37" t="str">
        <f t="shared" si="2"/>
        <v/>
      </c>
      <c r="AA252" s="41"/>
    </row>
    <row r="253" spans="1:27" ht="18" hidden="1" customHeight="1" x14ac:dyDescent="0.25">
      <c r="A253" s="33">
        <v>35119265</v>
      </c>
      <c r="B253" s="34" t="s">
        <v>1892</v>
      </c>
      <c r="C253" s="33" t="s">
        <v>1893</v>
      </c>
      <c r="D253" s="33" t="s">
        <v>1894</v>
      </c>
      <c r="E253" s="33" t="s">
        <v>1895</v>
      </c>
      <c r="F253" s="33" t="s">
        <v>1896</v>
      </c>
      <c r="G253" s="33">
        <v>2022</v>
      </c>
      <c r="H253" s="35">
        <v>44596</v>
      </c>
      <c r="I253" s="33"/>
      <c r="J253" s="33"/>
      <c r="K253" s="33" t="s">
        <v>1897</v>
      </c>
      <c r="L253" s="33" t="str">
        <f t="shared" si="10"/>
        <v>PostAlerta</v>
      </c>
      <c r="M253" s="33" t="str">
        <f t="shared" si="11"/>
        <v>S/PalabrasClaves</v>
      </c>
      <c r="N253" s="33"/>
      <c r="O253" s="33"/>
      <c r="P253" s="33" t="s">
        <v>1898</v>
      </c>
      <c r="Q253" s="33" t="s">
        <v>17</v>
      </c>
      <c r="R253" s="33" t="str">
        <f t="shared" si="1"/>
        <v>2022</v>
      </c>
      <c r="S253" s="33" t="s">
        <v>45</v>
      </c>
      <c r="T253" s="33"/>
      <c r="U253" s="33"/>
      <c r="V253" s="33"/>
      <c r="W253" s="33"/>
      <c r="X253" s="33"/>
      <c r="Y253" s="33" t="str">
        <f t="shared" si="2"/>
        <v/>
      </c>
      <c r="AA253" s="12"/>
    </row>
    <row r="254" spans="1:27" ht="18" hidden="1" customHeight="1" x14ac:dyDescent="0.25">
      <c r="A254" s="37">
        <v>35242833</v>
      </c>
      <c r="B254" s="38" t="s">
        <v>1899</v>
      </c>
      <c r="C254" s="37" t="s">
        <v>1900</v>
      </c>
      <c r="D254" s="37" t="s">
        <v>1901</v>
      </c>
      <c r="E254" s="37" t="s">
        <v>1902</v>
      </c>
      <c r="F254" s="37" t="s">
        <v>207</v>
      </c>
      <c r="G254" s="37">
        <v>2022</v>
      </c>
      <c r="H254" s="39">
        <v>44624</v>
      </c>
      <c r="I254" s="37" t="s">
        <v>1903</v>
      </c>
      <c r="J254" s="37"/>
      <c r="K254" s="37" t="s">
        <v>1904</v>
      </c>
      <c r="L254" s="37" t="str">
        <f t="shared" si="10"/>
        <v>PostAlerta</v>
      </c>
      <c r="M254" s="37" t="str">
        <f t="shared" si="11"/>
        <v>S/PalabrasClaves</v>
      </c>
      <c r="N254" s="37"/>
      <c r="O254" s="37"/>
      <c r="P254" s="37" t="s">
        <v>1905</v>
      </c>
      <c r="Q254" s="37" t="s">
        <v>17</v>
      </c>
      <c r="R254" s="37" t="str">
        <f t="shared" si="1"/>
        <v>2022</v>
      </c>
      <c r="S254" s="37" t="s">
        <v>45</v>
      </c>
      <c r="T254" s="37"/>
      <c r="U254" s="37"/>
      <c r="V254" s="37"/>
      <c r="W254" s="37"/>
      <c r="X254" s="37"/>
      <c r="Y254" s="37" t="str">
        <f t="shared" si="2"/>
        <v/>
      </c>
      <c r="AA254" s="41"/>
    </row>
    <row r="255" spans="1:27" ht="18" hidden="1" customHeight="1" x14ac:dyDescent="0.25">
      <c r="A255" s="33">
        <v>35208895</v>
      </c>
      <c r="B255" s="34" t="s">
        <v>1906</v>
      </c>
      <c r="C255" s="33" t="s">
        <v>1907</v>
      </c>
      <c r="D255" s="33" t="s">
        <v>1908</v>
      </c>
      <c r="E255" s="33" t="s">
        <v>1909</v>
      </c>
      <c r="F255" s="33" t="s">
        <v>1910</v>
      </c>
      <c r="G255" s="33">
        <v>2022</v>
      </c>
      <c r="H255" s="35">
        <v>44617</v>
      </c>
      <c r="I255" s="33" t="s">
        <v>1911</v>
      </c>
      <c r="J255" s="33"/>
      <c r="K255" s="33" t="s">
        <v>1912</v>
      </c>
      <c r="L255" s="33" t="str">
        <f t="shared" si="10"/>
        <v>PostAlerta</v>
      </c>
      <c r="M255" s="33" t="str">
        <f t="shared" si="11"/>
        <v>S/PalabrasClaves</v>
      </c>
      <c r="N255" s="33"/>
      <c r="O255" s="33"/>
      <c r="P255" s="33" t="s">
        <v>1905</v>
      </c>
      <c r="Q255" s="33" t="s">
        <v>17</v>
      </c>
      <c r="R255" s="33" t="str">
        <f t="shared" si="1"/>
        <v>2022</v>
      </c>
      <c r="S255" s="33" t="s">
        <v>45</v>
      </c>
      <c r="T255" s="33"/>
      <c r="U255" s="33"/>
      <c r="V255" s="33"/>
      <c r="W255" s="33"/>
      <c r="X255" s="33"/>
      <c r="Y255" s="33" t="str">
        <f t="shared" si="2"/>
        <v/>
      </c>
      <c r="AA255" s="12"/>
    </row>
    <row r="256" spans="1:27" ht="18" customHeight="1" x14ac:dyDescent="0.25">
      <c r="A256" s="28">
        <v>34871091</v>
      </c>
      <c r="B256" s="28" t="s">
        <v>1913</v>
      </c>
      <c r="C256" s="28" t="s">
        <v>1914</v>
      </c>
      <c r="D256" s="28" t="s">
        <v>1915</v>
      </c>
      <c r="E256" s="28" t="s">
        <v>1916</v>
      </c>
      <c r="F256" s="28" t="s">
        <v>1917</v>
      </c>
      <c r="G256" s="28">
        <v>2022</v>
      </c>
      <c r="H256" s="29">
        <v>44536</v>
      </c>
      <c r="I256" s="28" t="s">
        <v>1918</v>
      </c>
      <c r="J256" s="28"/>
      <c r="K256" s="28" t="s">
        <v>1919</v>
      </c>
      <c r="L256" s="28" t="str">
        <f t="shared" si="10"/>
        <v>PostAlerta</v>
      </c>
      <c r="M256" s="28" t="str">
        <f t="shared" si="11"/>
        <v>S/PalabrasClaves</v>
      </c>
      <c r="N256" s="28" t="s">
        <v>9</v>
      </c>
      <c r="O256" s="28"/>
      <c r="P256" s="28" t="s">
        <v>1905</v>
      </c>
      <c r="Q256" s="28" t="s">
        <v>14</v>
      </c>
      <c r="R256" s="28" t="str">
        <f t="shared" si="1"/>
        <v>2022</v>
      </c>
      <c r="S256" s="28" t="s">
        <v>45</v>
      </c>
      <c r="T256" s="28" t="s">
        <v>1920</v>
      </c>
      <c r="U256" s="28" t="s">
        <v>111</v>
      </c>
      <c r="V256" s="28" t="s">
        <v>110</v>
      </c>
      <c r="W256" s="28" t="s">
        <v>110</v>
      </c>
      <c r="X256" s="28" t="s">
        <v>1921</v>
      </c>
      <c r="Y256" s="28" t="str">
        <f t="shared" si="2"/>
        <v/>
      </c>
      <c r="Z256" s="26"/>
      <c r="AA256" s="32"/>
    </row>
    <row r="257" spans="1:27" ht="18" hidden="1" customHeight="1" x14ac:dyDescent="0.25">
      <c r="A257" s="33">
        <v>35237631</v>
      </c>
      <c r="B257" s="34" t="s">
        <v>1922</v>
      </c>
      <c r="C257" s="33" t="s">
        <v>1923</v>
      </c>
      <c r="D257" s="33" t="s">
        <v>1924</v>
      </c>
      <c r="E257" s="33" t="s">
        <v>1925</v>
      </c>
      <c r="F257" s="33" t="s">
        <v>832</v>
      </c>
      <c r="G257" s="33">
        <v>2022</v>
      </c>
      <c r="H257" s="35">
        <v>44623</v>
      </c>
      <c r="I257" s="33" t="s">
        <v>1926</v>
      </c>
      <c r="J257" s="33"/>
      <c r="K257" s="33" t="s">
        <v>1927</v>
      </c>
      <c r="L257" s="33" t="str">
        <f t="shared" si="10"/>
        <v>PostAlerta</v>
      </c>
      <c r="M257" s="33" t="str">
        <f t="shared" si="11"/>
        <v>S/PalabrasClaves</v>
      </c>
      <c r="N257" s="33"/>
      <c r="O257" s="33"/>
      <c r="P257" s="33" t="s">
        <v>1928</v>
      </c>
      <c r="Q257" s="33" t="s">
        <v>17</v>
      </c>
      <c r="R257" s="33" t="str">
        <f t="shared" ref="R257:R511" si="12">LEFT(P257,4)</f>
        <v>2022</v>
      </c>
      <c r="S257" s="33" t="s">
        <v>45</v>
      </c>
      <c r="T257" s="33"/>
      <c r="U257" s="33"/>
      <c r="V257" s="33"/>
      <c r="W257" s="33"/>
      <c r="X257" s="33"/>
      <c r="Y257" s="33" t="str">
        <f t="shared" ref="Y257:Y489" si="13">IF(ISNUMBER(SEARCH("combination", B257)), "combination ", "")</f>
        <v/>
      </c>
      <c r="AA257" s="12"/>
    </row>
    <row r="258" spans="1:27" ht="18" customHeight="1" x14ac:dyDescent="0.25">
      <c r="A258" s="28">
        <v>35237249</v>
      </c>
      <c r="B258" s="28" t="s">
        <v>1929</v>
      </c>
      <c r="C258" s="28" t="s">
        <v>1930</v>
      </c>
      <c r="D258" s="28" t="s">
        <v>1931</v>
      </c>
      <c r="E258" s="28" t="s">
        <v>1932</v>
      </c>
      <c r="F258" s="28" t="s">
        <v>133</v>
      </c>
      <c r="G258" s="28">
        <v>2022</v>
      </c>
      <c r="H258" s="29">
        <v>44623</v>
      </c>
      <c r="I258" s="28" t="s">
        <v>1933</v>
      </c>
      <c r="J258" s="28"/>
      <c r="K258" s="28" t="s">
        <v>1934</v>
      </c>
      <c r="L258" s="28" t="str">
        <f t="shared" ref="L258:L321" si="14">IF(ISNUMBER(VLOOKUP(A258,EXCL,1,FALSE)),"Excluido",IF(ISNUMBER(VLOOKUP(A258,POST,1,FALSE)),"PostAlerta",IF(ISNUMBER(VLOOKUP(A258,PRE,1,FALSE)),"PreAlerta","")))</f>
        <v>PostAlerta</v>
      </c>
      <c r="M258" s="28" t="str">
        <f t="shared" si="11"/>
        <v>C/PalabrasClaves</v>
      </c>
      <c r="N258" s="28" t="s">
        <v>12</v>
      </c>
      <c r="O258" s="28" t="s">
        <v>13</v>
      </c>
      <c r="P258" s="28" t="s">
        <v>1928</v>
      </c>
      <c r="Q258" s="28" t="s">
        <v>14</v>
      </c>
      <c r="R258" s="28" t="str">
        <f t="shared" si="12"/>
        <v>2022</v>
      </c>
      <c r="S258" s="28" t="s">
        <v>45</v>
      </c>
      <c r="T258" s="28" t="s">
        <v>1935</v>
      </c>
      <c r="U258" s="28" t="s">
        <v>110</v>
      </c>
      <c r="V258" s="28" t="s">
        <v>111</v>
      </c>
      <c r="W258" s="28" t="s">
        <v>110</v>
      </c>
      <c r="X258" s="28" t="s">
        <v>1936</v>
      </c>
      <c r="Y258" s="28" t="str">
        <f t="shared" si="13"/>
        <v/>
      </c>
      <c r="Z258" s="26"/>
      <c r="AA258" s="32"/>
    </row>
    <row r="259" spans="1:27" ht="18" hidden="1" customHeight="1" x14ac:dyDescent="0.25">
      <c r="A259" s="33">
        <v>35208889</v>
      </c>
      <c r="B259" s="34" t="s">
        <v>1937</v>
      </c>
      <c r="C259" s="33" t="s">
        <v>1938</v>
      </c>
      <c r="D259" s="33" t="s">
        <v>1939</v>
      </c>
      <c r="E259" s="33" t="s">
        <v>1940</v>
      </c>
      <c r="F259" s="33" t="s">
        <v>1910</v>
      </c>
      <c r="G259" s="33">
        <v>2022</v>
      </c>
      <c r="H259" s="35">
        <v>44617</v>
      </c>
      <c r="I259" s="33" t="s">
        <v>1941</v>
      </c>
      <c r="J259" s="33"/>
      <c r="K259" s="33" t="s">
        <v>1942</v>
      </c>
      <c r="L259" s="33" t="str">
        <f t="shared" si="14"/>
        <v>PostAlerta</v>
      </c>
      <c r="M259" s="33" t="str">
        <f t="shared" si="11"/>
        <v>S/PalabrasClaves</v>
      </c>
      <c r="N259" s="33"/>
      <c r="O259" s="33"/>
      <c r="P259" s="33" t="s">
        <v>1928</v>
      </c>
      <c r="Q259" s="33" t="s">
        <v>17</v>
      </c>
      <c r="R259" s="33" t="str">
        <f t="shared" si="12"/>
        <v>2022</v>
      </c>
      <c r="S259" s="33" t="s">
        <v>45</v>
      </c>
      <c r="T259" s="33"/>
      <c r="U259" s="33"/>
      <c r="V259" s="33"/>
      <c r="W259" s="33"/>
      <c r="X259" s="33"/>
      <c r="Y259" s="33" t="str">
        <f t="shared" si="13"/>
        <v/>
      </c>
      <c r="AA259" s="12"/>
    </row>
    <row r="260" spans="1:27" ht="18" customHeight="1" x14ac:dyDescent="0.25">
      <c r="A260" s="28">
        <v>35214740</v>
      </c>
      <c r="B260" s="28" t="s">
        <v>1943</v>
      </c>
      <c r="C260" s="28" t="s">
        <v>1944</v>
      </c>
      <c r="D260" s="28" t="s">
        <v>1945</v>
      </c>
      <c r="E260" s="28" t="s">
        <v>1946</v>
      </c>
      <c r="F260" s="28" t="s">
        <v>1827</v>
      </c>
      <c r="G260" s="28">
        <v>2022</v>
      </c>
      <c r="H260" s="29">
        <v>44618</v>
      </c>
      <c r="I260" s="28" t="s">
        <v>1947</v>
      </c>
      <c r="J260" s="28"/>
      <c r="K260" s="28" t="s">
        <v>1948</v>
      </c>
      <c r="L260" s="28" t="str">
        <f t="shared" si="14"/>
        <v>PostAlerta</v>
      </c>
      <c r="M260" s="28" t="str">
        <f t="shared" ref="M260:M323" si="15">IF(ISNUMBER(A260),(IF(ISNUMBER(VLOOKUP(A260,KEYWORDS,1,FALSE)),"C/PalabrasClaves","S/PalabrasClaves")),"")</f>
        <v>S/PalabrasClaves</v>
      </c>
      <c r="N260" s="28" t="s">
        <v>15</v>
      </c>
      <c r="O260" s="28"/>
      <c r="P260" s="28" t="s">
        <v>1949</v>
      </c>
      <c r="Q260" s="28" t="s">
        <v>14</v>
      </c>
      <c r="R260" s="28" t="str">
        <f t="shared" si="12"/>
        <v>2022</v>
      </c>
      <c r="S260" s="28" t="s">
        <v>45</v>
      </c>
      <c r="T260" s="28" t="s">
        <v>1950</v>
      </c>
      <c r="U260" s="28" t="s">
        <v>110</v>
      </c>
      <c r="V260" s="28" t="s">
        <v>110</v>
      </c>
      <c r="W260" s="28" t="s">
        <v>111</v>
      </c>
      <c r="X260" s="28" t="s">
        <v>1951</v>
      </c>
      <c r="Y260" s="28" t="str">
        <f t="shared" si="13"/>
        <v/>
      </c>
      <c r="Z260" s="26"/>
      <c r="AA260" s="32"/>
    </row>
    <row r="261" spans="1:27" ht="18" customHeight="1" x14ac:dyDescent="0.25">
      <c r="A261" s="46">
        <v>33993224</v>
      </c>
      <c r="B261" s="42" t="s">
        <v>1952</v>
      </c>
      <c r="C261" s="42" t="s">
        <v>1953</v>
      </c>
      <c r="D261" s="42" t="s">
        <v>1954</v>
      </c>
      <c r="E261" s="42" t="s">
        <v>1955</v>
      </c>
      <c r="F261" s="42" t="s">
        <v>1956</v>
      </c>
      <c r="G261" s="42">
        <v>2022</v>
      </c>
      <c r="H261" s="43">
        <v>44332</v>
      </c>
      <c r="I261" s="42" t="s">
        <v>1957</v>
      </c>
      <c r="J261" s="42" t="s">
        <v>1958</v>
      </c>
      <c r="K261" s="42" t="s">
        <v>1959</v>
      </c>
      <c r="L261" s="42" t="str">
        <f t="shared" si="14"/>
        <v>PostAlerta</v>
      </c>
      <c r="M261" s="42" t="str">
        <f t="shared" si="15"/>
        <v>C/PalabrasClaves</v>
      </c>
      <c r="N261" s="42" t="s">
        <v>12</v>
      </c>
      <c r="O261" s="42" t="s">
        <v>25</v>
      </c>
      <c r="P261" s="42" t="s">
        <v>1960</v>
      </c>
      <c r="Q261" s="42" t="s">
        <v>14</v>
      </c>
      <c r="R261" s="42" t="str">
        <f t="shared" si="12"/>
        <v>2022</v>
      </c>
      <c r="S261" s="42" t="s">
        <v>45</v>
      </c>
      <c r="T261" s="42" t="s">
        <v>1961</v>
      </c>
      <c r="U261" s="42" t="s">
        <v>111</v>
      </c>
      <c r="V261" s="42" t="s">
        <v>110</v>
      </c>
      <c r="W261" s="42" t="s">
        <v>110</v>
      </c>
      <c r="X261" s="42" t="s">
        <v>1962</v>
      </c>
      <c r="Y261" s="42" t="str">
        <f t="shared" si="13"/>
        <v/>
      </c>
      <c r="Z261" s="26"/>
      <c r="AA261" s="45"/>
    </row>
    <row r="262" spans="1:27" ht="18" hidden="1" customHeight="1" x14ac:dyDescent="0.25">
      <c r="A262" s="37">
        <v>35223548</v>
      </c>
      <c r="B262" s="38" t="s">
        <v>1963</v>
      </c>
      <c r="C262" s="37" t="s">
        <v>1964</v>
      </c>
      <c r="D262" s="37" t="s">
        <v>1965</v>
      </c>
      <c r="E262" s="37" t="s">
        <v>1966</v>
      </c>
      <c r="F262" s="37" t="s">
        <v>185</v>
      </c>
      <c r="G262" s="37">
        <v>2022</v>
      </c>
      <c r="H262" s="39">
        <v>44620</v>
      </c>
      <c r="I262" s="37" t="s">
        <v>1967</v>
      </c>
      <c r="J262" s="37"/>
      <c r="K262" s="37" t="s">
        <v>1968</v>
      </c>
      <c r="L262" s="37" t="str">
        <f t="shared" si="14"/>
        <v>Excluido</v>
      </c>
      <c r="M262" s="37" t="str">
        <f t="shared" si="15"/>
        <v>C/PalabrasClaves</v>
      </c>
      <c r="N262" s="37"/>
      <c r="O262" s="37"/>
      <c r="P262" s="37" t="s">
        <v>1969</v>
      </c>
      <c r="Q262" s="37" t="s">
        <v>17</v>
      </c>
      <c r="R262" s="37" t="str">
        <f t="shared" si="12"/>
        <v>2022</v>
      </c>
      <c r="S262" s="37" t="s">
        <v>45</v>
      </c>
      <c r="T262" s="37"/>
      <c r="U262" s="37"/>
      <c r="V262" s="37"/>
      <c r="W262" s="37"/>
      <c r="X262" s="37"/>
      <c r="Y262" s="37" t="str">
        <f t="shared" si="13"/>
        <v/>
      </c>
      <c r="AA262" s="41"/>
    </row>
    <row r="263" spans="1:27" ht="18" hidden="1" customHeight="1" x14ac:dyDescent="0.25">
      <c r="A263" s="33">
        <v>35223547</v>
      </c>
      <c r="B263" s="34" t="s">
        <v>1970</v>
      </c>
      <c r="C263" s="33" t="s">
        <v>1971</v>
      </c>
      <c r="D263" s="33" t="s">
        <v>1972</v>
      </c>
      <c r="E263" s="33" t="s">
        <v>944</v>
      </c>
      <c r="F263" s="33" t="s">
        <v>185</v>
      </c>
      <c r="G263" s="33">
        <v>2022</v>
      </c>
      <c r="H263" s="35">
        <v>44620</v>
      </c>
      <c r="I263" s="33" t="s">
        <v>1973</v>
      </c>
      <c r="J263" s="33"/>
      <c r="K263" s="33" t="s">
        <v>1974</v>
      </c>
      <c r="L263" s="33" t="str">
        <f t="shared" si="14"/>
        <v>PostAlerta</v>
      </c>
      <c r="M263" s="33" t="str">
        <f t="shared" si="15"/>
        <v>S/PalabrasClaves</v>
      </c>
      <c r="N263" s="33"/>
      <c r="O263" s="33"/>
      <c r="P263" s="33" t="s">
        <v>1969</v>
      </c>
      <c r="Q263" s="33" t="s">
        <v>17</v>
      </c>
      <c r="R263" s="33" t="str">
        <f t="shared" si="12"/>
        <v>2022</v>
      </c>
      <c r="S263" s="33" t="s">
        <v>45</v>
      </c>
      <c r="T263" s="33"/>
      <c r="U263" s="33"/>
      <c r="V263" s="33"/>
      <c r="W263" s="33"/>
      <c r="X263" s="33"/>
      <c r="Y263" s="33" t="str">
        <f t="shared" si="13"/>
        <v/>
      </c>
      <c r="AA263" s="12"/>
    </row>
    <row r="264" spans="1:27" ht="18" hidden="1" customHeight="1" x14ac:dyDescent="0.25">
      <c r="A264" s="37">
        <v>35222437</v>
      </c>
      <c r="B264" s="38" t="s">
        <v>1975</v>
      </c>
      <c r="C264" s="37" t="s">
        <v>1976</v>
      </c>
      <c r="D264" s="37" t="s">
        <v>1977</v>
      </c>
      <c r="E264" s="37" t="s">
        <v>1978</v>
      </c>
      <c r="F264" s="37" t="s">
        <v>141</v>
      </c>
      <c r="G264" s="37">
        <v>2022</v>
      </c>
      <c r="H264" s="39">
        <v>44620</v>
      </c>
      <c r="I264" s="37" t="s">
        <v>1979</v>
      </c>
      <c r="J264" s="37"/>
      <c r="K264" s="37" t="s">
        <v>1980</v>
      </c>
      <c r="L264" s="37" t="str">
        <f t="shared" si="14"/>
        <v>PostAlerta</v>
      </c>
      <c r="M264" s="37" t="str">
        <f t="shared" si="15"/>
        <v>S/PalabrasClaves</v>
      </c>
      <c r="N264" s="37"/>
      <c r="O264" s="37"/>
      <c r="P264" s="37" t="s">
        <v>1969</v>
      </c>
      <c r="Q264" s="40" t="s">
        <v>17</v>
      </c>
      <c r="R264" s="37" t="str">
        <f t="shared" si="12"/>
        <v>2022</v>
      </c>
      <c r="S264" s="37" t="s">
        <v>45</v>
      </c>
      <c r="T264" s="37"/>
      <c r="U264" s="37"/>
      <c r="V264" s="37"/>
      <c r="W264" s="37"/>
      <c r="X264" s="37"/>
      <c r="Y264" s="37" t="str">
        <f t="shared" si="13"/>
        <v/>
      </c>
      <c r="AA264" s="41"/>
    </row>
    <row r="265" spans="1:27" ht="18" hidden="1" customHeight="1" x14ac:dyDescent="0.25">
      <c r="A265" s="33">
        <v>35215176</v>
      </c>
      <c r="B265" s="34" t="s">
        <v>1981</v>
      </c>
      <c r="C265" s="33" t="s">
        <v>1982</v>
      </c>
      <c r="D265" s="33" t="s">
        <v>1983</v>
      </c>
      <c r="E265" s="33" t="s">
        <v>1984</v>
      </c>
      <c r="F265" s="33" t="s">
        <v>1985</v>
      </c>
      <c r="G265" s="33">
        <v>2022</v>
      </c>
      <c r="H265" s="35">
        <v>44618</v>
      </c>
      <c r="I265" s="33" t="s">
        <v>1986</v>
      </c>
      <c r="J265" s="33"/>
      <c r="K265" s="33" t="s">
        <v>1987</v>
      </c>
      <c r="L265" s="33" t="str">
        <f t="shared" si="14"/>
        <v>PostAlerta</v>
      </c>
      <c r="M265" s="33" t="str">
        <f t="shared" si="15"/>
        <v>S/PalabrasClaves</v>
      </c>
      <c r="N265" s="33"/>
      <c r="O265" s="33"/>
      <c r="P265" s="33" t="s">
        <v>1969</v>
      </c>
      <c r="Q265" s="33" t="s">
        <v>17</v>
      </c>
      <c r="R265" s="33" t="str">
        <f t="shared" si="12"/>
        <v>2022</v>
      </c>
      <c r="S265" s="33" t="s">
        <v>45</v>
      </c>
      <c r="T265" s="33"/>
      <c r="U265" s="33"/>
      <c r="V265" s="33"/>
      <c r="W265" s="33"/>
      <c r="X265" s="33"/>
      <c r="Y265" s="33" t="str">
        <f t="shared" si="13"/>
        <v/>
      </c>
      <c r="AA265" s="12"/>
    </row>
    <row r="266" spans="1:27" ht="18" hidden="1" customHeight="1" x14ac:dyDescent="0.25">
      <c r="A266" s="37">
        <v>34989559</v>
      </c>
      <c r="B266" s="38" t="s">
        <v>1988</v>
      </c>
      <c r="C266" s="37" t="s">
        <v>1989</v>
      </c>
      <c r="D266" s="37" t="s">
        <v>1990</v>
      </c>
      <c r="E266" s="37" t="s">
        <v>1991</v>
      </c>
      <c r="F266" s="37" t="s">
        <v>1896</v>
      </c>
      <c r="G266" s="37">
        <v>2022</v>
      </c>
      <c r="H266" s="39">
        <v>44567</v>
      </c>
      <c r="I266" s="37"/>
      <c r="J266" s="37"/>
      <c r="K266" s="37" t="s">
        <v>1992</v>
      </c>
      <c r="L266" s="37" t="str">
        <f t="shared" si="14"/>
        <v>PostAlerta</v>
      </c>
      <c r="M266" s="37" t="str">
        <f t="shared" si="15"/>
        <v>S/PalabrasClaves</v>
      </c>
      <c r="N266" s="37"/>
      <c r="O266" s="37"/>
      <c r="P266" s="37" t="s">
        <v>1993</v>
      </c>
      <c r="Q266" s="37" t="s">
        <v>17</v>
      </c>
      <c r="R266" s="37" t="str">
        <f t="shared" si="12"/>
        <v>2022</v>
      </c>
      <c r="S266" s="37" t="s">
        <v>45</v>
      </c>
      <c r="T266" s="37"/>
      <c r="U266" s="37"/>
      <c r="V266" s="37"/>
      <c r="W266" s="37"/>
      <c r="X266" s="37"/>
      <c r="Y266" s="37" t="str">
        <f t="shared" si="13"/>
        <v/>
      </c>
      <c r="AA266" s="41"/>
    </row>
    <row r="267" spans="1:27" ht="18" hidden="1" customHeight="1" x14ac:dyDescent="0.25">
      <c r="A267" s="33">
        <v>35211451</v>
      </c>
      <c r="B267" s="34" t="s">
        <v>1994</v>
      </c>
      <c r="C267" s="33" t="s">
        <v>1995</v>
      </c>
      <c r="D267" s="33" t="s">
        <v>1996</v>
      </c>
      <c r="E267" s="33" t="s">
        <v>1997</v>
      </c>
      <c r="F267" s="33" t="s">
        <v>279</v>
      </c>
      <c r="G267" s="33">
        <v>2022</v>
      </c>
      <c r="H267" s="35">
        <v>44617</v>
      </c>
      <c r="I267" s="33" t="s">
        <v>1998</v>
      </c>
      <c r="J267" s="33"/>
      <c r="K267" s="33" t="s">
        <v>1999</v>
      </c>
      <c r="L267" s="33" t="str">
        <f t="shared" si="14"/>
        <v>PostAlerta</v>
      </c>
      <c r="M267" s="33" t="str">
        <f t="shared" si="15"/>
        <v>S/PalabrasClaves</v>
      </c>
      <c r="N267" s="33"/>
      <c r="O267" s="33"/>
      <c r="P267" s="33" t="s">
        <v>2000</v>
      </c>
      <c r="Q267" s="33" t="s">
        <v>17</v>
      </c>
      <c r="R267" s="33" t="str">
        <f t="shared" si="12"/>
        <v>2022</v>
      </c>
      <c r="S267" s="33" t="s">
        <v>45</v>
      </c>
      <c r="T267" s="33"/>
      <c r="U267" s="33"/>
      <c r="V267" s="33"/>
      <c r="W267" s="33"/>
      <c r="X267" s="33"/>
      <c r="Y267" s="33" t="str">
        <f t="shared" si="13"/>
        <v/>
      </c>
      <c r="AA267" s="12"/>
    </row>
    <row r="268" spans="1:27" ht="18" hidden="1" customHeight="1" x14ac:dyDescent="0.25">
      <c r="A268" s="37">
        <v>35211420</v>
      </c>
      <c r="B268" s="38" t="s">
        <v>2001</v>
      </c>
      <c r="C268" s="37" t="s">
        <v>2002</v>
      </c>
      <c r="D268" s="37" t="s">
        <v>2003</v>
      </c>
      <c r="E268" s="37" t="s">
        <v>2004</v>
      </c>
      <c r="F268" s="37" t="s">
        <v>185</v>
      </c>
      <c r="G268" s="37">
        <v>2022</v>
      </c>
      <c r="H268" s="39">
        <v>44617</v>
      </c>
      <c r="I268" s="37" t="s">
        <v>2005</v>
      </c>
      <c r="J268" s="37"/>
      <c r="K268" s="37" t="s">
        <v>2006</v>
      </c>
      <c r="L268" s="37" t="str">
        <f t="shared" si="14"/>
        <v>PostAlerta</v>
      </c>
      <c r="M268" s="37" t="str">
        <f t="shared" si="15"/>
        <v>S/PalabrasClaves</v>
      </c>
      <c r="N268" s="37"/>
      <c r="O268" s="37"/>
      <c r="P268" s="37" t="s">
        <v>2000</v>
      </c>
      <c r="Q268" s="37" t="s">
        <v>17</v>
      </c>
      <c r="R268" s="37" t="str">
        <f t="shared" si="12"/>
        <v>2022</v>
      </c>
      <c r="S268" s="37" t="s">
        <v>45</v>
      </c>
      <c r="T268" s="37"/>
      <c r="U268" s="37"/>
      <c r="V268" s="37"/>
      <c r="W268" s="37"/>
      <c r="X268" s="37"/>
      <c r="Y268" s="37" t="str">
        <f t="shared" si="13"/>
        <v/>
      </c>
      <c r="AA268" s="41"/>
    </row>
    <row r="269" spans="1:27" ht="18" hidden="1" customHeight="1" x14ac:dyDescent="0.25">
      <c r="A269" s="33">
        <v>35135613</v>
      </c>
      <c r="B269" s="34" t="s">
        <v>2007</v>
      </c>
      <c r="C269" s="33" t="s">
        <v>2008</v>
      </c>
      <c r="D269" s="33" t="s">
        <v>2009</v>
      </c>
      <c r="E269" s="33" t="s">
        <v>2010</v>
      </c>
      <c r="F269" s="33" t="s">
        <v>2011</v>
      </c>
      <c r="G269" s="33">
        <v>2022</v>
      </c>
      <c r="H269" s="35">
        <v>44601</v>
      </c>
      <c r="I269" s="33" t="s">
        <v>2012</v>
      </c>
      <c r="J269" s="33"/>
      <c r="K269" s="33" t="s">
        <v>2013</v>
      </c>
      <c r="L269" s="33" t="str">
        <f t="shared" si="14"/>
        <v>PostAlerta</v>
      </c>
      <c r="M269" s="33" t="str">
        <f t="shared" si="15"/>
        <v>S/PalabrasClaves</v>
      </c>
      <c r="N269" s="33"/>
      <c r="O269" s="33"/>
      <c r="P269" s="33" t="s">
        <v>2000</v>
      </c>
      <c r="Q269" s="33" t="s">
        <v>17</v>
      </c>
      <c r="R269" s="33" t="str">
        <f t="shared" si="12"/>
        <v>2022</v>
      </c>
      <c r="S269" s="33" t="s">
        <v>45</v>
      </c>
      <c r="T269" s="33"/>
      <c r="U269" s="33"/>
      <c r="V269" s="33"/>
      <c r="W269" s="33"/>
      <c r="X269" s="33"/>
      <c r="Y269" s="33" t="str">
        <f t="shared" si="13"/>
        <v/>
      </c>
      <c r="AA269" s="12"/>
    </row>
    <row r="270" spans="1:27" ht="18" customHeight="1" x14ac:dyDescent="0.25">
      <c r="A270" s="28">
        <v>35228854</v>
      </c>
      <c r="B270" s="28" t="s">
        <v>2014</v>
      </c>
      <c r="C270" s="28" t="s">
        <v>2015</v>
      </c>
      <c r="D270" s="28" t="s">
        <v>2016</v>
      </c>
      <c r="E270" s="28" t="s">
        <v>2017</v>
      </c>
      <c r="F270" s="28" t="s">
        <v>1498</v>
      </c>
      <c r="G270" s="28">
        <v>2022</v>
      </c>
      <c r="H270" s="29">
        <v>44621</v>
      </c>
      <c r="I270" s="28" t="s">
        <v>2018</v>
      </c>
      <c r="J270" s="28"/>
      <c r="K270" s="28" t="s">
        <v>2019</v>
      </c>
      <c r="L270" s="28" t="str">
        <f t="shared" si="14"/>
        <v>PostAlerta</v>
      </c>
      <c r="M270" s="28" t="str">
        <f t="shared" si="15"/>
        <v>S/PalabrasClaves</v>
      </c>
      <c r="N270" s="28" t="s">
        <v>12</v>
      </c>
      <c r="O270" s="28" t="s">
        <v>10</v>
      </c>
      <c r="P270" s="28" t="s">
        <v>2020</v>
      </c>
      <c r="Q270" s="28" t="s">
        <v>14</v>
      </c>
      <c r="R270" s="28" t="str">
        <f t="shared" si="12"/>
        <v>2022</v>
      </c>
      <c r="S270" s="28" t="s">
        <v>45</v>
      </c>
      <c r="T270" s="28" t="s">
        <v>2021</v>
      </c>
      <c r="U270" s="28" t="s">
        <v>110</v>
      </c>
      <c r="V270" s="28" t="s">
        <v>111</v>
      </c>
      <c r="W270" s="28" t="s">
        <v>110</v>
      </c>
      <c r="X270" s="28" t="s">
        <v>2022</v>
      </c>
      <c r="Y270" s="28" t="str">
        <f t="shared" si="13"/>
        <v/>
      </c>
      <c r="Z270" s="26"/>
      <c r="AA270" s="32"/>
    </row>
    <row r="271" spans="1:27" ht="18" customHeight="1" x14ac:dyDescent="0.25">
      <c r="A271" s="46">
        <v>35207715</v>
      </c>
      <c r="B271" s="42" t="s">
        <v>2023</v>
      </c>
      <c r="C271" s="42" t="s">
        <v>2024</v>
      </c>
      <c r="D271" s="42" t="s">
        <v>2025</v>
      </c>
      <c r="E271" s="42" t="s">
        <v>2026</v>
      </c>
      <c r="F271" s="42" t="s">
        <v>2027</v>
      </c>
      <c r="G271" s="42">
        <v>2022</v>
      </c>
      <c r="H271" s="43">
        <v>44617</v>
      </c>
      <c r="I271" s="42" t="s">
        <v>2028</v>
      </c>
      <c r="J271" s="42"/>
      <c r="K271" s="42" t="s">
        <v>2029</v>
      </c>
      <c r="L271" s="42" t="str">
        <f t="shared" si="14"/>
        <v>PostAlerta</v>
      </c>
      <c r="M271" s="42" t="str">
        <f t="shared" si="15"/>
        <v>S/PalabrasClaves</v>
      </c>
      <c r="N271" s="42" t="s">
        <v>9</v>
      </c>
      <c r="O271" s="42" t="s">
        <v>13</v>
      </c>
      <c r="P271" s="42" t="s">
        <v>2020</v>
      </c>
      <c r="Q271" s="42" t="s">
        <v>14</v>
      </c>
      <c r="R271" s="42" t="str">
        <f t="shared" si="12"/>
        <v>2022</v>
      </c>
      <c r="S271" s="42" t="s">
        <v>45</v>
      </c>
      <c r="T271" s="42" t="s">
        <v>2030</v>
      </c>
      <c r="U271" s="42" t="s">
        <v>110</v>
      </c>
      <c r="V271" s="42" t="s">
        <v>111</v>
      </c>
      <c r="W271" s="42" t="s">
        <v>110</v>
      </c>
      <c r="X271" s="42" t="s">
        <v>2031</v>
      </c>
      <c r="Y271" s="42" t="str">
        <f t="shared" si="13"/>
        <v/>
      </c>
      <c r="Z271" s="26"/>
      <c r="AA271" s="45"/>
    </row>
    <row r="272" spans="1:27" ht="18" hidden="1" customHeight="1" x14ac:dyDescent="0.25">
      <c r="A272" s="37">
        <v>35178157</v>
      </c>
      <c r="B272" s="38" t="s">
        <v>2032</v>
      </c>
      <c r="C272" s="37" t="s">
        <v>2033</v>
      </c>
      <c r="D272" s="37" t="s">
        <v>2034</v>
      </c>
      <c r="E272" s="37" t="s">
        <v>505</v>
      </c>
      <c r="F272" s="37" t="s">
        <v>1001</v>
      </c>
      <c r="G272" s="37">
        <v>2022</v>
      </c>
      <c r="H272" s="39">
        <v>44610</v>
      </c>
      <c r="I272" s="37" t="s">
        <v>2035</v>
      </c>
      <c r="J272" s="37"/>
      <c r="K272" s="37" t="s">
        <v>2036</v>
      </c>
      <c r="L272" s="37" t="str">
        <f t="shared" si="14"/>
        <v>PostAlerta</v>
      </c>
      <c r="M272" s="37" t="str">
        <f t="shared" si="15"/>
        <v>S/PalabrasClaves</v>
      </c>
      <c r="N272" s="37"/>
      <c r="O272" s="37"/>
      <c r="P272" s="37" t="s">
        <v>2020</v>
      </c>
      <c r="Q272" s="37" t="s">
        <v>17</v>
      </c>
      <c r="R272" s="37" t="str">
        <f t="shared" si="12"/>
        <v>2022</v>
      </c>
      <c r="S272" s="37" t="s">
        <v>45</v>
      </c>
      <c r="T272" s="37"/>
      <c r="U272" s="37"/>
      <c r="V272" s="37"/>
      <c r="W272" s="37"/>
      <c r="X272" s="37"/>
      <c r="Y272" s="37" t="str">
        <f t="shared" si="13"/>
        <v/>
      </c>
      <c r="AA272" s="41"/>
    </row>
    <row r="273" spans="1:27" ht="18" hidden="1" customHeight="1" x14ac:dyDescent="0.25">
      <c r="A273" s="33">
        <v>35130324</v>
      </c>
      <c r="B273" s="34" t="s">
        <v>2037</v>
      </c>
      <c r="C273" s="33" t="s">
        <v>2038</v>
      </c>
      <c r="D273" s="33" t="s">
        <v>2039</v>
      </c>
      <c r="E273" s="33" t="s">
        <v>2040</v>
      </c>
      <c r="F273" s="33" t="s">
        <v>1756</v>
      </c>
      <c r="G273" s="33">
        <v>2022</v>
      </c>
      <c r="H273" s="35">
        <v>44599</v>
      </c>
      <c r="I273" s="33" t="s">
        <v>2041</v>
      </c>
      <c r="J273" s="33"/>
      <c r="K273" s="33" t="s">
        <v>2042</v>
      </c>
      <c r="L273" s="33" t="str">
        <f t="shared" si="14"/>
        <v>PostAlerta</v>
      </c>
      <c r="M273" s="33" t="str">
        <f t="shared" si="15"/>
        <v>S/PalabrasClaves</v>
      </c>
      <c r="N273" s="33"/>
      <c r="O273" s="33"/>
      <c r="P273" s="33" t="s">
        <v>2020</v>
      </c>
      <c r="Q273" s="33" t="s">
        <v>17</v>
      </c>
      <c r="R273" s="33" t="str">
        <f t="shared" si="12"/>
        <v>2022</v>
      </c>
      <c r="S273" s="33" t="s">
        <v>45</v>
      </c>
      <c r="T273" s="33"/>
      <c r="U273" s="33"/>
      <c r="V273" s="33"/>
      <c r="W273" s="33"/>
      <c r="X273" s="33"/>
      <c r="Y273" s="33" t="str">
        <f t="shared" si="13"/>
        <v/>
      </c>
      <c r="AA273" s="12"/>
    </row>
    <row r="274" spans="1:27" ht="18" hidden="1" customHeight="1" x14ac:dyDescent="0.25">
      <c r="A274" s="37">
        <v>35130310</v>
      </c>
      <c r="B274" s="38" t="s">
        <v>2043</v>
      </c>
      <c r="C274" s="37" t="s">
        <v>2044</v>
      </c>
      <c r="D274" s="37" t="s">
        <v>2045</v>
      </c>
      <c r="E274" s="37" t="s">
        <v>2046</v>
      </c>
      <c r="F274" s="37" t="s">
        <v>2047</v>
      </c>
      <c r="G274" s="37">
        <v>2022</v>
      </c>
      <c r="H274" s="39">
        <v>44599</v>
      </c>
      <c r="I274" s="37" t="s">
        <v>2048</v>
      </c>
      <c r="J274" s="37"/>
      <c r="K274" s="37" t="s">
        <v>2049</v>
      </c>
      <c r="L274" s="37" t="str">
        <f t="shared" si="14"/>
        <v>PostAlerta</v>
      </c>
      <c r="M274" s="37" t="str">
        <f t="shared" si="15"/>
        <v>S/PalabrasClaves</v>
      </c>
      <c r="N274" s="37"/>
      <c r="O274" s="37"/>
      <c r="P274" s="37" t="s">
        <v>2020</v>
      </c>
      <c r="Q274" s="37" t="s">
        <v>17</v>
      </c>
      <c r="R274" s="37" t="str">
        <f t="shared" si="12"/>
        <v>2022</v>
      </c>
      <c r="S274" s="37" t="s">
        <v>45</v>
      </c>
      <c r="T274" s="37"/>
      <c r="U274" s="37"/>
      <c r="V274" s="37"/>
      <c r="W274" s="37"/>
      <c r="X274" s="37"/>
      <c r="Y274" s="37" t="str">
        <f t="shared" si="13"/>
        <v/>
      </c>
      <c r="AA274" s="41"/>
    </row>
    <row r="275" spans="1:27" ht="18" hidden="1" customHeight="1" x14ac:dyDescent="0.25">
      <c r="A275" s="33">
        <v>35186776</v>
      </c>
      <c r="B275" s="34" t="s">
        <v>2050</v>
      </c>
      <c r="C275" s="33" t="s">
        <v>2051</v>
      </c>
      <c r="D275" s="33" t="s">
        <v>2052</v>
      </c>
      <c r="E275" s="33" t="s">
        <v>2053</v>
      </c>
      <c r="F275" s="33" t="s">
        <v>185</v>
      </c>
      <c r="G275" s="33">
        <v>2022</v>
      </c>
      <c r="H275" s="35">
        <v>44613</v>
      </c>
      <c r="I275" s="33" t="s">
        <v>2054</v>
      </c>
      <c r="J275" s="33"/>
      <c r="K275" s="33" t="s">
        <v>2055</v>
      </c>
      <c r="L275" s="33" t="str">
        <f t="shared" si="14"/>
        <v>PostAlerta</v>
      </c>
      <c r="M275" s="33" t="str">
        <f t="shared" si="15"/>
        <v>S/PalabrasClaves</v>
      </c>
      <c r="N275" s="33"/>
      <c r="O275" s="33"/>
      <c r="P275" s="33" t="s">
        <v>2056</v>
      </c>
      <c r="Q275" s="33" t="s">
        <v>17</v>
      </c>
      <c r="R275" s="33" t="str">
        <f t="shared" si="12"/>
        <v>2022</v>
      </c>
      <c r="S275" s="33" t="s">
        <v>45</v>
      </c>
      <c r="T275" s="33"/>
      <c r="U275" s="33"/>
      <c r="V275" s="33"/>
      <c r="W275" s="33"/>
      <c r="X275" s="33"/>
      <c r="Y275" s="33" t="str">
        <f t="shared" si="13"/>
        <v/>
      </c>
      <c r="AA275" s="12"/>
    </row>
    <row r="276" spans="1:27" ht="18" hidden="1" customHeight="1" x14ac:dyDescent="0.25">
      <c r="A276" s="37">
        <v>35185832</v>
      </c>
      <c r="B276" s="38" t="s">
        <v>2057</v>
      </c>
      <c r="C276" s="37" t="s">
        <v>2058</v>
      </c>
      <c r="D276" s="37" t="s">
        <v>2059</v>
      </c>
      <c r="E276" s="37" t="s">
        <v>2060</v>
      </c>
      <c r="F276" s="37" t="s">
        <v>133</v>
      </c>
      <c r="G276" s="37">
        <v>2022</v>
      </c>
      <c r="H276" s="39">
        <v>44613</v>
      </c>
      <c r="I276" s="37" t="s">
        <v>2061</v>
      </c>
      <c r="J276" s="37"/>
      <c r="K276" s="37" t="s">
        <v>2062</v>
      </c>
      <c r="L276" s="37" t="str">
        <f t="shared" si="14"/>
        <v>PostAlerta</v>
      </c>
      <c r="M276" s="37" t="str">
        <f t="shared" si="15"/>
        <v>S/PalabrasClaves</v>
      </c>
      <c r="N276" s="37"/>
      <c r="O276" s="37"/>
      <c r="P276" s="37" t="s">
        <v>2056</v>
      </c>
      <c r="Q276" s="37" t="s">
        <v>17</v>
      </c>
      <c r="R276" s="37" t="str">
        <f t="shared" si="12"/>
        <v>2022</v>
      </c>
      <c r="S276" s="37" t="s">
        <v>45</v>
      </c>
      <c r="T276" s="37"/>
      <c r="U276" s="37"/>
      <c r="V276" s="37"/>
      <c r="W276" s="37"/>
      <c r="X276" s="37"/>
      <c r="Y276" s="37" t="str">
        <f t="shared" si="13"/>
        <v/>
      </c>
      <c r="AA276" s="41"/>
    </row>
    <row r="277" spans="1:27" ht="18" customHeight="1" x14ac:dyDescent="0.25">
      <c r="A277" s="42">
        <v>35185820</v>
      </c>
      <c r="B277" s="42" t="s">
        <v>2063</v>
      </c>
      <c r="C277" s="42" t="s">
        <v>2064</v>
      </c>
      <c r="D277" s="42" t="s">
        <v>2065</v>
      </c>
      <c r="E277" s="42" t="s">
        <v>2066</v>
      </c>
      <c r="F277" s="42" t="s">
        <v>133</v>
      </c>
      <c r="G277" s="42">
        <v>2022</v>
      </c>
      <c r="H277" s="43">
        <v>44613</v>
      </c>
      <c r="I277" s="42" t="s">
        <v>2067</v>
      </c>
      <c r="J277" s="42"/>
      <c r="K277" s="42" t="s">
        <v>2068</v>
      </c>
      <c r="L277" s="42" t="str">
        <f t="shared" si="14"/>
        <v>PostAlerta</v>
      </c>
      <c r="M277" s="42" t="str">
        <f t="shared" si="15"/>
        <v>C/PalabrasClaves</v>
      </c>
      <c r="N277" s="42" t="s">
        <v>9</v>
      </c>
      <c r="O277" s="42"/>
      <c r="P277" s="42" t="s">
        <v>2056</v>
      </c>
      <c r="Q277" s="42" t="s">
        <v>14</v>
      </c>
      <c r="R277" s="42" t="str">
        <f t="shared" si="12"/>
        <v>2022</v>
      </c>
      <c r="S277" s="42" t="s">
        <v>45</v>
      </c>
      <c r="T277" s="42" t="s">
        <v>2069</v>
      </c>
      <c r="U277" s="42" t="s">
        <v>111</v>
      </c>
      <c r="V277" s="42" t="s">
        <v>110</v>
      </c>
      <c r="W277" s="42" t="s">
        <v>110</v>
      </c>
      <c r="X277" s="42" t="s">
        <v>2070</v>
      </c>
      <c r="Y277" s="42" t="str">
        <f t="shared" si="13"/>
        <v/>
      </c>
      <c r="Z277" s="26"/>
      <c r="AA277" s="45"/>
    </row>
    <row r="278" spans="1:27" ht="18" hidden="1" customHeight="1" x14ac:dyDescent="0.25">
      <c r="A278" s="37">
        <v>35215145</v>
      </c>
      <c r="B278" s="38" t="s">
        <v>2071</v>
      </c>
      <c r="C278" s="37" t="s">
        <v>2072</v>
      </c>
      <c r="D278" s="37" t="s">
        <v>2073</v>
      </c>
      <c r="E278" s="37" t="s">
        <v>2074</v>
      </c>
      <c r="F278" s="37" t="s">
        <v>1985</v>
      </c>
      <c r="G278" s="37">
        <v>2022</v>
      </c>
      <c r="H278" s="39">
        <v>44618</v>
      </c>
      <c r="I278" s="37" t="s">
        <v>2075</v>
      </c>
      <c r="J278" s="37"/>
      <c r="K278" s="37" t="s">
        <v>2076</v>
      </c>
      <c r="L278" s="37" t="str">
        <f t="shared" si="14"/>
        <v>PostAlerta</v>
      </c>
      <c r="M278" s="37" t="str">
        <f t="shared" si="15"/>
        <v>S/PalabrasClaves</v>
      </c>
      <c r="N278" s="37"/>
      <c r="O278" s="37"/>
      <c r="P278" s="37" t="s">
        <v>2077</v>
      </c>
      <c r="Q278" s="37" t="s">
        <v>17</v>
      </c>
      <c r="R278" s="37" t="str">
        <f t="shared" si="12"/>
        <v>2022</v>
      </c>
      <c r="S278" s="37" t="s">
        <v>45</v>
      </c>
      <c r="T278" s="37"/>
      <c r="U278" s="37"/>
      <c r="V278" s="37"/>
      <c r="W278" s="37"/>
      <c r="X278" s="37"/>
      <c r="Y278" s="37" t="str">
        <f t="shared" si="13"/>
        <v/>
      </c>
      <c r="AA278" s="41"/>
    </row>
    <row r="279" spans="1:27" ht="18" hidden="1" customHeight="1" x14ac:dyDescent="0.25">
      <c r="A279" s="33">
        <v>35186786</v>
      </c>
      <c r="B279" s="34" t="s">
        <v>2078</v>
      </c>
      <c r="C279" s="33" t="s">
        <v>2079</v>
      </c>
      <c r="D279" s="33" t="s">
        <v>2080</v>
      </c>
      <c r="E279" s="33" t="s">
        <v>2081</v>
      </c>
      <c r="F279" s="33" t="s">
        <v>185</v>
      </c>
      <c r="G279" s="33">
        <v>2022</v>
      </c>
      <c r="H279" s="35">
        <v>44613</v>
      </c>
      <c r="I279" s="33" t="s">
        <v>2082</v>
      </c>
      <c r="J279" s="33"/>
      <c r="K279" s="33" t="s">
        <v>2083</v>
      </c>
      <c r="L279" s="33" t="str">
        <f t="shared" si="14"/>
        <v>PostAlerta</v>
      </c>
      <c r="M279" s="33" t="str">
        <f t="shared" si="15"/>
        <v>S/PalabrasClaves</v>
      </c>
      <c r="N279" s="33"/>
      <c r="O279" s="33"/>
      <c r="P279" s="33" t="s">
        <v>2077</v>
      </c>
      <c r="Q279" s="33" t="s">
        <v>17</v>
      </c>
      <c r="R279" s="33" t="str">
        <f t="shared" si="12"/>
        <v>2022</v>
      </c>
      <c r="S279" s="33" t="s">
        <v>45</v>
      </c>
      <c r="T279" s="33"/>
      <c r="U279" s="33"/>
      <c r="V279" s="33"/>
      <c r="W279" s="33"/>
      <c r="X279" s="33"/>
      <c r="Y279" s="33" t="str">
        <f t="shared" si="13"/>
        <v/>
      </c>
      <c r="AA279" s="12"/>
    </row>
    <row r="280" spans="1:27" ht="18" hidden="1" customHeight="1" x14ac:dyDescent="0.25">
      <c r="A280" s="37">
        <v>35185845</v>
      </c>
      <c r="B280" s="38" t="s">
        <v>2084</v>
      </c>
      <c r="C280" s="37" t="s">
        <v>2085</v>
      </c>
      <c r="D280" s="37" t="s">
        <v>2086</v>
      </c>
      <c r="E280" s="37" t="s">
        <v>2087</v>
      </c>
      <c r="F280" s="37" t="s">
        <v>133</v>
      </c>
      <c r="G280" s="37">
        <v>2022</v>
      </c>
      <c r="H280" s="39">
        <v>44613</v>
      </c>
      <c r="I280" s="37" t="s">
        <v>2088</v>
      </c>
      <c r="J280" s="37"/>
      <c r="K280" s="37" t="s">
        <v>2089</v>
      </c>
      <c r="L280" s="37" t="str">
        <f t="shared" si="14"/>
        <v>PostAlerta</v>
      </c>
      <c r="M280" s="37" t="str">
        <f t="shared" si="15"/>
        <v>S/PalabrasClaves</v>
      </c>
      <c r="N280" s="37"/>
      <c r="O280" s="37"/>
      <c r="P280" s="37" t="s">
        <v>2077</v>
      </c>
      <c r="Q280" s="37" t="s">
        <v>17</v>
      </c>
      <c r="R280" s="37" t="str">
        <f t="shared" si="12"/>
        <v>2022</v>
      </c>
      <c r="S280" s="37" t="s">
        <v>45</v>
      </c>
      <c r="T280" s="37"/>
      <c r="U280" s="37"/>
      <c r="V280" s="37"/>
      <c r="W280" s="37"/>
      <c r="X280" s="37"/>
      <c r="Y280" s="37" t="str">
        <f t="shared" si="13"/>
        <v/>
      </c>
      <c r="AA280" s="41"/>
    </row>
    <row r="281" spans="1:27" ht="18" customHeight="1" x14ac:dyDescent="0.25">
      <c r="A281" s="46">
        <v>35115021</v>
      </c>
      <c r="B281" s="42" t="s">
        <v>2090</v>
      </c>
      <c r="C281" s="42" t="s">
        <v>2091</v>
      </c>
      <c r="D281" s="42" t="s">
        <v>2092</v>
      </c>
      <c r="E281" s="42" t="s">
        <v>628</v>
      </c>
      <c r="F281" s="42" t="s">
        <v>2093</v>
      </c>
      <c r="G281" s="42">
        <v>2022</v>
      </c>
      <c r="H281" s="43">
        <v>44596</v>
      </c>
      <c r="I281" s="42" t="s">
        <v>2094</v>
      </c>
      <c r="J281" s="42"/>
      <c r="K281" s="42" t="s">
        <v>2095</v>
      </c>
      <c r="L281" s="42" t="str">
        <f t="shared" si="14"/>
        <v>PostAlerta</v>
      </c>
      <c r="M281" s="42" t="str">
        <f t="shared" si="15"/>
        <v>S/PalabrasClaves</v>
      </c>
      <c r="N281" s="42" t="s">
        <v>9</v>
      </c>
      <c r="O281" s="42" t="s">
        <v>13</v>
      </c>
      <c r="P281" s="42" t="s">
        <v>2077</v>
      </c>
      <c r="Q281" s="42" t="s">
        <v>14</v>
      </c>
      <c r="R281" s="42" t="str">
        <f t="shared" si="12"/>
        <v>2022</v>
      </c>
      <c r="S281" s="42" t="s">
        <v>45</v>
      </c>
      <c r="T281" s="42" t="s">
        <v>2096</v>
      </c>
      <c r="U281" s="42" t="s">
        <v>110</v>
      </c>
      <c r="V281" s="42" t="s">
        <v>111</v>
      </c>
      <c r="W281" s="42" t="s">
        <v>110</v>
      </c>
      <c r="X281" s="42" t="s">
        <v>2097</v>
      </c>
      <c r="Y281" s="42" t="str">
        <f t="shared" si="13"/>
        <v/>
      </c>
      <c r="Z281" s="26"/>
      <c r="AA281" s="45"/>
    </row>
    <row r="282" spans="1:27" ht="18" hidden="1" customHeight="1" x14ac:dyDescent="0.25">
      <c r="A282" s="37">
        <v>35400957</v>
      </c>
      <c r="B282" s="38" t="s">
        <v>2098</v>
      </c>
      <c r="C282" s="37" t="s">
        <v>2099</v>
      </c>
      <c r="D282" s="37" t="s">
        <v>2100</v>
      </c>
      <c r="E282" s="37" t="s">
        <v>2101</v>
      </c>
      <c r="F282" s="37" t="s">
        <v>2102</v>
      </c>
      <c r="G282" s="37">
        <v>2022</v>
      </c>
      <c r="H282" s="39">
        <v>44662</v>
      </c>
      <c r="I282" s="37" t="s">
        <v>2103</v>
      </c>
      <c r="J282" s="37"/>
      <c r="K282" s="37" t="s">
        <v>2104</v>
      </c>
      <c r="L282" s="37" t="str">
        <f t="shared" si="14"/>
        <v>PostAlerta</v>
      </c>
      <c r="M282" s="37" t="str">
        <f t="shared" si="15"/>
        <v>S/PalabrasClaves</v>
      </c>
      <c r="N282" s="37"/>
      <c r="O282" s="37"/>
      <c r="P282" s="37" t="s">
        <v>2105</v>
      </c>
      <c r="Q282" s="37" t="s">
        <v>17</v>
      </c>
      <c r="R282" s="37" t="str">
        <f t="shared" si="12"/>
        <v>2022</v>
      </c>
      <c r="S282" s="37" t="s">
        <v>45</v>
      </c>
      <c r="T282" s="37"/>
      <c r="U282" s="37"/>
      <c r="V282" s="37"/>
      <c r="W282" s="37"/>
      <c r="X282" s="37"/>
      <c r="Y282" s="37" t="str">
        <f t="shared" si="13"/>
        <v/>
      </c>
      <c r="AA282" s="41"/>
    </row>
    <row r="283" spans="1:27" ht="18" hidden="1" customHeight="1" x14ac:dyDescent="0.25">
      <c r="A283" s="33">
        <v>35241965</v>
      </c>
      <c r="B283" s="34" t="s">
        <v>2106</v>
      </c>
      <c r="C283" s="33" t="s">
        <v>2107</v>
      </c>
      <c r="D283" s="33" t="s">
        <v>2108</v>
      </c>
      <c r="E283" s="33" t="s">
        <v>2109</v>
      </c>
      <c r="F283" s="33" t="s">
        <v>2110</v>
      </c>
      <c r="G283" s="33">
        <v>2022</v>
      </c>
      <c r="H283" s="35">
        <v>44624</v>
      </c>
      <c r="I283" s="33" t="s">
        <v>2111</v>
      </c>
      <c r="J283" s="33"/>
      <c r="K283" s="33" t="s">
        <v>2112</v>
      </c>
      <c r="L283" s="33" t="str">
        <f t="shared" si="14"/>
        <v>PostAlerta</v>
      </c>
      <c r="M283" s="33" t="str">
        <f t="shared" si="15"/>
        <v>C/PalabrasClaves</v>
      </c>
      <c r="N283" s="33"/>
      <c r="O283" s="33"/>
      <c r="P283" s="33" t="s">
        <v>2105</v>
      </c>
      <c r="Q283" s="33" t="s">
        <v>17</v>
      </c>
      <c r="R283" s="33" t="str">
        <f t="shared" si="12"/>
        <v>2022</v>
      </c>
      <c r="S283" s="33" t="s">
        <v>45</v>
      </c>
      <c r="T283" s="33"/>
      <c r="U283" s="33"/>
      <c r="V283" s="33"/>
      <c r="W283" s="33"/>
      <c r="X283" s="33"/>
      <c r="Y283" s="33" t="str">
        <f t="shared" si="13"/>
        <v/>
      </c>
      <c r="AA283" s="12"/>
    </row>
    <row r="284" spans="1:27" ht="18" hidden="1" customHeight="1" x14ac:dyDescent="0.25">
      <c r="A284" s="37">
        <v>35129656</v>
      </c>
      <c r="B284" s="38" t="s">
        <v>2113</v>
      </c>
      <c r="C284" s="37" t="s">
        <v>2114</v>
      </c>
      <c r="D284" s="37" t="s">
        <v>2115</v>
      </c>
      <c r="E284" s="37" t="s">
        <v>758</v>
      </c>
      <c r="F284" s="37" t="s">
        <v>2116</v>
      </c>
      <c r="G284" s="37">
        <v>2022</v>
      </c>
      <c r="H284" s="39">
        <v>44599</v>
      </c>
      <c r="I284" s="37"/>
      <c r="J284" s="37"/>
      <c r="K284" s="37" t="s">
        <v>2117</v>
      </c>
      <c r="L284" s="37" t="str">
        <f t="shared" si="14"/>
        <v>PostAlerta</v>
      </c>
      <c r="M284" s="37" t="str">
        <f t="shared" si="15"/>
        <v>S/PalabrasClaves</v>
      </c>
      <c r="N284" s="37"/>
      <c r="O284" s="37"/>
      <c r="P284" s="37" t="s">
        <v>2105</v>
      </c>
      <c r="Q284" s="37" t="s">
        <v>17</v>
      </c>
      <c r="R284" s="37" t="str">
        <f t="shared" si="12"/>
        <v>2022</v>
      </c>
      <c r="S284" s="37" t="s">
        <v>45</v>
      </c>
      <c r="T284" s="37"/>
      <c r="U284" s="37"/>
      <c r="V284" s="37"/>
      <c r="W284" s="37"/>
      <c r="X284" s="37"/>
      <c r="Y284" s="37" t="str">
        <f t="shared" si="13"/>
        <v/>
      </c>
      <c r="AA284" s="41"/>
    </row>
    <row r="285" spans="1:27" ht="18" hidden="1" customHeight="1" x14ac:dyDescent="0.25">
      <c r="A285" s="33">
        <v>35129067</v>
      </c>
      <c r="B285" s="34" t="s">
        <v>2118</v>
      </c>
      <c r="C285" s="33" t="s">
        <v>2119</v>
      </c>
      <c r="D285" s="33" t="s">
        <v>2120</v>
      </c>
      <c r="E285" s="33" t="s">
        <v>2121</v>
      </c>
      <c r="F285" s="33" t="s">
        <v>2122</v>
      </c>
      <c r="G285" s="33">
        <v>2022</v>
      </c>
      <c r="H285" s="35">
        <v>44599</v>
      </c>
      <c r="I285" s="33" t="s">
        <v>2123</v>
      </c>
      <c r="J285" s="33"/>
      <c r="K285" s="33" t="s">
        <v>2124</v>
      </c>
      <c r="L285" s="33" t="str">
        <f t="shared" si="14"/>
        <v>PostAlerta</v>
      </c>
      <c r="M285" s="33" t="str">
        <f t="shared" si="15"/>
        <v>S/PalabrasClaves</v>
      </c>
      <c r="N285" s="33"/>
      <c r="O285" s="33"/>
      <c r="P285" s="33" t="s">
        <v>2105</v>
      </c>
      <c r="Q285" s="33" t="s">
        <v>17</v>
      </c>
      <c r="R285" s="33" t="str">
        <f t="shared" si="12"/>
        <v>2022</v>
      </c>
      <c r="S285" s="33" t="s">
        <v>45</v>
      </c>
      <c r="T285" s="33"/>
      <c r="U285" s="33"/>
      <c r="V285" s="33"/>
      <c r="W285" s="33"/>
      <c r="X285" s="33"/>
      <c r="Y285" s="33" t="str">
        <f t="shared" si="13"/>
        <v/>
      </c>
      <c r="AA285" s="12"/>
    </row>
    <row r="286" spans="1:27" ht="18" hidden="1" customHeight="1" x14ac:dyDescent="0.25">
      <c r="A286" s="37">
        <v>35102306</v>
      </c>
      <c r="B286" s="38" t="s">
        <v>2125</v>
      </c>
      <c r="C286" s="37" t="s">
        <v>2126</v>
      </c>
      <c r="D286" s="37" t="s">
        <v>2127</v>
      </c>
      <c r="E286" s="37" t="s">
        <v>2128</v>
      </c>
      <c r="F286" s="37" t="s">
        <v>2129</v>
      </c>
      <c r="G286" s="37">
        <v>2022</v>
      </c>
      <c r="H286" s="39">
        <v>44593</v>
      </c>
      <c r="I286" s="37" t="s">
        <v>2130</v>
      </c>
      <c r="J286" s="37" t="s">
        <v>2131</v>
      </c>
      <c r="K286" s="37" t="s">
        <v>2132</v>
      </c>
      <c r="L286" s="37" t="str">
        <f t="shared" si="14"/>
        <v>PostAlerta</v>
      </c>
      <c r="M286" s="37" t="str">
        <f t="shared" si="15"/>
        <v>C/PalabrasClaves</v>
      </c>
      <c r="N286" s="37"/>
      <c r="O286" s="37"/>
      <c r="P286" s="37" t="s">
        <v>2105</v>
      </c>
      <c r="Q286" s="37" t="s">
        <v>17</v>
      </c>
      <c r="R286" s="37" t="str">
        <f t="shared" si="12"/>
        <v>2022</v>
      </c>
      <c r="S286" s="37" t="s">
        <v>45</v>
      </c>
      <c r="T286" s="37"/>
      <c r="U286" s="37"/>
      <c r="V286" s="37"/>
      <c r="W286" s="37"/>
      <c r="X286" s="37"/>
      <c r="Y286" s="37" t="str">
        <f t="shared" si="13"/>
        <v/>
      </c>
      <c r="AA286" s="41"/>
    </row>
    <row r="287" spans="1:27" ht="18" hidden="1" customHeight="1" x14ac:dyDescent="0.25">
      <c r="A287" s="33">
        <v>35092941</v>
      </c>
      <c r="B287" s="34" t="s">
        <v>2133</v>
      </c>
      <c r="C287" s="33" t="s">
        <v>2134</v>
      </c>
      <c r="D287" s="33" t="s">
        <v>2135</v>
      </c>
      <c r="E287" s="33" t="s">
        <v>1454</v>
      </c>
      <c r="F287" s="33" t="s">
        <v>2136</v>
      </c>
      <c r="G287" s="33">
        <v>2022</v>
      </c>
      <c r="H287" s="35">
        <v>44590</v>
      </c>
      <c r="I287" s="33" t="s">
        <v>2137</v>
      </c>
      <c r="J287" s="33"/>
      <c r="K287" s="33" t="s">
        <v>2138</v>
      </c>
      <c r="L287" s="33" t="str">
        <f t="shared" si="14"/>
        <v>PostAlerta</v>
      </c>
      <c r="M287" s="33" t="str">
        <f t="shared" si="15"/>
        <v>S/PalabrasClaves</v>
      </c>
      <c r="N287" s="33"/>
      <c r="O287" s="33"/>
      <c r="P287" s="33" t="s">
        <v>2105</v>
      </c>
      <c r="Q287" s="33" t="s">
        <v>17</v>
      </c>
      <c r="R287" s="33" t="str">
        <f t="shared" si="12"/>
        <v>2022</v>
      </c>
      <c r="S287" s="33" t="s">
        <v>45</v>
      </c>
      <c r="T287" s="33"/>
      <c r="U287" s="33"/>
      <c r="V287" s="33"/>
      <c r="W287" s="33"/>
      <c r="X287" s="33"/>
      <c r="Y287" s="33" t="str">
        <f t="shared" si="13"/>
        <v/>
      </c>
      <c r="AA287" s="12"/>
    </row>
    <row r="288" spans="1:27" ht="18" hidden="1" customHeight="1" x14ac:dyDescent="0.25">
      <c r="A288" s="37">
        <v>35049286</v>
      </c>
      <c r="B288" s="38" t="s">
        <v>2139</v>
      </c>
      <c r="C288" s="37" t="s">
        <v>2140</v>
      </c>
      <c r="D288" s="37" t="s">
        <v>2141</v>
      </c>
      <c r="E288" s="37" t="s">
        <v>2142</v>
      </c>
      <c r="F288" s="37" t="s">
        <v>2143</v>
      </c>
      <c r="G288" s="37">
        <v>2022</v>
      </c>
      <c r="H288" s="39">
        <v>44581</v>
      </c>
      <c r="I288" s="37"/>
      <c r="J288" s="37"/>
      <c r="K288" s="37" t="s">
        <v>2144</v>
      </c>
      <c r="L288" s="37" t="str">
        <f t="shared" si="14"/>
        <v>PostAlerta</v>
      </c>
      <c r="M288" s="37" t="str">
        <f t="shared" si="15"/>
        <v>S/PalabrasClaves</v>
      </c>
      <c r="N288" s="37"/>
      <c r="O288" s="37"/>
      <c r="P288" s="37" t="s">
        <v>2145</v>
      </c>
      <c r="Q288" s="37" t="s">
        <v>17</v>
      </c>
      <c r="R288" s="37" t="str">
        <f t="shared" si="12"/>
        <v>2022</v>
      </c>
      <c r="S288" s="37" t="s">
        <v>45</v>
      </c>
      <c r="T288" s="37"/>
      <c r="U288" s="37"/>
      <c r="V288" s="37"/>
      <c r="W288" s="37"/>
      <c r="X288" s="37"/>
      <c r="Y288" s="37" t="str">
        <f t="shared" si="13"/>
        <v xml:space="preserve">combination </v>
      </c>
      <c r="AA288" s="41"/>
    </row>
    <row r="289" spans="1:27" ht="18" hidden="1" customHeight="1" x14ac:dyDescent="0.25">
      <c r="A289" s="33">
        <v>34920092</v>
      </c>
      <c r="B289" s="34" t="s">
        <v>2146</v>
      </c>
      <c r="C289" s="33" t="s">
        <v>2147</v>
      </c>
      <c r="D289" s="33" t="s">
        <v>2148</v>
      </c>
      <c r="E289" s="33" t="s">
        <v>2149</v>
      </c>
      <c r="F289" s="33" t="s">
        <v>2150</v>
      </c>
      <c r="G289" s="33">
        <v>2022</v>
      </c>
      <c r="H289" s="35">
        <v>44547</v>
      </c>
      <c r="I289" s="33"/>
      <c r="J289" s="33"/>
      <c r="K289" s="33" t="s">
        <v>2151</v>
      </c>
      <c r="L289" s="33" t="str">
        <f t="shared" si="14"/>
        <v>PostAlerta</v>
      </c>
      <c r="M289" s="33" t="str">
        <f t="shared" si="15"/>
        <v>S/PalabrasClaves</v>
      </c>
      <c r="N289" s="33"/>
      <c r="O289" s="33"/>
      <c r="P289" s="33" t="s">
        <v>2105</v>
      </c>
      <c r="Q289" s="33" t="s">
        <v>17</v>
      </c>
      <c r="R289" s="33" t="str">
        <f t="shared" si="12"/>
        <v>2022</v>
      </c>
      <c r="S289" s="33" t="s">
        <v>45</v>
      </c>
      <c r="T289" s="33"/>
      <c r="U289" s="33"/>
      <c r="V289" s="33"/>
      <c r="W289" s="33"/>
      <c r="X289" s="33"/>
      <c r="Y289" s="33" t="str">
        <f t="shared" si="13"/>
        <v/>
      </c>
      <c r="AA289" s="12"/>
    </row>
    <row r="290" spans="1:27" ht="18" hidden="1" customHeight="1" x14ac:dyDescent="0.25">
      <c r="A290" s="37">
        <v>34919951</v>
      </c>
      <c r="B290" s="38" t="s">
        <v>2152</v>
      </c>
      <c r="C290" s="37" t="s">
        <v>2153</v>
      </c>
      <c r="D290" s="37" t="s">
        <v>2154</v>
      </c>
      <c r="E290" s="37" t="s">
        <v>2155</v>
      </c>
      <c r="F290" s="37" t="s">
        <v>2156</v>
      </c>
      <c r="G290" s="37">
        <v>2022</v>
      </c>
      <c r="H290" s="39">
        <v>44547</v>
      </c>
      <c r="I290" s="37"/>
      <c r="J290" s="37"/>
      <c r="K290" s="37" t="s">
        <v>2157</v>
      </c>
      <c r="L290" s="37" t="str">
        <f t="shared" si="14"/>
        <v>PostAlerta</v>
      </c>
      <c r="M290" s="37" t="str">
        <f t="shared" si="15"/>
        <v>S/PalabrasClaves</v>
      </c>
      <c r="N290" s="37"/>
      <c r="O290" s="37"/>
      <c r="P290" s="37" t="s">
        <v>2105</v>
      </c>
      <c r="Q290" s="37" t="s">
        <v>17</v>
      </c>
      <c r="R290" s="37" t="str">
        <f t="shared" si="12"/>
        <v>2022</v>
      </c>
      <c r="S290" s="37" t="s">
        <v>45</v>
      </c>
      <c r="T290" s="37"/>
      <c r="U290" s="37"/>
      <c r="V290" s="37"/>
      <c r="W290" s="37"/>
      <c r="X290" s="37"/>
      <c r="Y290" s="37" t="str">
        <f t="shared" si="13"/>
        <v/>
      </c>
      <c r="AA290" s="41"/>
    </row>
    <row r="291" spans="1:27" ht="18" hidden="1" customHeight="1" x14ac:dyDescent="0.25">
      <c r="A291" s="33">
        <v>34872749</v>
      </c>
      <c r="B291" s="34" t="s">
        <v>2158</v>
      </c>
      <c r="C291" s="33" t="s">
        <v>2159</v>
      </c>
      <c r="D291" s="33" t="s">
        <v>2160</v>
      </c>
      <c r="E291" s="33" t="s">
        <v>2161</v>
      </c>
      <c r="F291" s="33" t="s">
        <v>2162</v>
      </c>
      <c r="G291" s="33">
        <v>2022</v>
      </c>
      <c r="H291" s="35">
        <v>44537</v>
      </c>
      <c r="I291" s="33"/>
      <c r="J291" s="33"/>
      <c r="K291" s="33" t="s">
        <v>2163</v>
      </c>
      <c r="L291" s="33" t="str">
        <f t="shared" si="14"/>
        <v>PostAlerta</v>
      </c>
      <c r="M291" s="33" t="str">
        <f t="shared" si="15"/>
        <v>C/PalabrasClaves</v>
      </c>
      <c r="N291" s="33"/>
      <c r="O291" s="33"/>
      <c r="P291" s="33" t="s">
        <v>2105</v>
      </c>
      <c r="Q291" s="33" t="s">
        <v>17</v>
      </c>
      <c r="R291" s="33" t="str">
        <f t="shared" si="12"/>
        <v>2022</v>
      </c>
      <c r="S291" s="33" t="s">
        <v>45</v>
      </c>
      <c r="T291" s="33"/>
      <c r="U291" s="33"/>
      <c r="V291" s="33"/>
      <c r="W291" s="33"/>
      <c r="X291" s="33"/>
      <c r="Y291" s="33" t="str">
        <f t="shared" si="13"/>
        <v/>
      </c>
      <c r="AA291" s="12"/>
    </row>
    <row r="292" spans="1:27" ht="18" hidden="1" customHeight="1" x14ac:dyDescent="0.25">
      <c r="A292" s="37">
        <v>34857899</v>
      </c>
      <c r="B292" s="38" t="s">
        <v>2164</v>
      </c>
      <c r="C292" s="37" t="s">
        <v>2165</v>
      </c>
      <c r="D292" s="37" t="s">
        <v>2166</v>
      </c>
      <c r="E292" s="37" t="s">
        <v>2167</v>
      </c>
      <c r="F292" s="37" t="s">
        <v>2168</v>
      </c>
      <c r="G292" s="37">
        <v>2022</v>
      </c>
      <c r="H292" s="39">
        <v>44533</v>
      </c>
      <c r="I292" s="37" t="s">
        <v>2169</v>
      </c>
      <c r="J292" s="37"/>
      <c r="K292" s="37" t="s">
        <v>2170</v>
      </c>
      <c r="L292" s="37" t="str">
        <f t="shared" si="14"/>
        <v>PostAlerta</v>
      </c>
      <c r="M292" s="37" t="str">
        <f t="shared" si="15"/>
        <v>S/PalabrasClaves</v>
      </c>
      <c r="N292" s="37"/>
      <c r="O292" s="37"/>
      <c r="P292" s="37" t="s">
        <v>2105</v>
      </c>
      <c r="Q292" s="37" t="s">
        <v>17</v>
      </c>
      <c r="R292" s="37" t="str">
        <f t="shared" si="12"/>
        <v>2022</v>
      </c>
      <c r="S292" s="37" t="s">
        <v>45</v>
      </c>
      <c r="T292" s="37"/>
      <c r="U292" s="37"/>
      <c r="V292" s="37"/>
      <c r="W292" s="37"/>
      <c r="X292" s="37"/>
      <c r="Y292" s="37" t="str">
        <f t="shared" si="13"/>
        <v/>
      </c>
      <c r="AA292" s="41"/>
    </row>
    <row r="293" spans="1:27" ht="18" hidden="1" customHeight="1" x14ac:dyDescent="0.25">
      <c r="A293" s="33">
        <v>34857336</v>
      </c>
      <c r="B293" s="34" t="s">
        <v>2171</v>
      </c>
      <c r="C293" s="33" t="s">
        <v>2172</v>
      </c>
      <c r="D293" s="33" t="s">
        <v>2173</v>
      </c>
      <c r="E293" s="33" t="s">
        <v>1991</v>
      </c>
      <c r="F293" s="33" t="s">
        <v>1426</v>
      </c>
      <c r="G293" s="33">
        <v>2022</v>
      </c>
      <c r="H293" s="35">
        <v>44533</v>
      </c>
      <c r="I293" s="33"/>
      <c r="J293" s="33"/>
      <c r="K293" s="33" t="s">
        <v>2174</v>
      </c>
      <c r="L293" s="33" t="str">
        <f t="shared" si="14"/>
        <v>PostAlerta</v>
      </c>
      <c r="M293" s="33" t="str">
        <f t="shared" si="15"/>
        <v>S/PalabrasClaves</v>
      </c>
      <c r="N293" s="33"/>
      <c r="O293" s="33"/>
      <c r="P293" s="33" t="s">
        <v>2145</v>
      </c>
      <c r="Q293" s="33" t="s">
        <v>17</v>
      </c>
      <c r="R293" s="33" t="str">
        <f t="shared" si="12"/>
        <v>2022</v>
      </c>
      <c r="S293" s="33" t="s">
        <v>45</v>
      </c>
      <c r="T293" s="33"/>
      <c r="U293" s="33"/>
      <c r="V293" s="33"/>
      <c r="W293" s="33"/>
      <c r="X293" s="33"/>
      <c r="Y293" s="33" t="str">
        <f t="shared" si="13"/>
        <v/>
      </c>
      <c r="AA293" s="12"/>
    </row>
    <row r="294" spans="1:27" ht="18" hidden="1" customHeight="1" x14ac:dyDescent="0.25">
      <c r="A294" s="37">
        <v>34768068</v>
      </c>
      <c r="B294" s="38" t="s">
        <v>2175</v>
      </c>
      <c r="C294" s="37" t="s">
        <v>2176</v>
      </c>
      <c r="D294" s="37" t="s">
        <v>2177</v>
      </c>
      <c r="E294" s="37" t="s">
        <v>2178</v>
      </c>
      <c r="F294" s="37" t="s">
        <v>2179</v>
      </c>
      <c r="G294" s="37">
        <v>2022</v>
      </c>
      <c r="H294" s="39">
        <v>44512</v>
      </c>
      <c r="I294" s="37"/>
      <c r="J294" s="37"/>
      <c r="K294" s="37" t="s">
        <v>2180</v>
      </c>
      <c r="L294" s="37" t="str">
        <f t="shared" si="14"/>
        <v>PostAlerta</v>
      </c>
      <c r="M294" s="37" t="str">
        <f t="shared" si="15"/>
        <v>S/PalabrasClaves</v>
      </c>
      <c r="N294" s="37"/>
      <c r="O294" s="37"/>
      <c r="P294" s="37" t="s">
        <v>2145</v>
      </c>
      <c r="Q294" s="37" t="s">
        <v>17</v>
      </c>
      <c r="R294" s="37" t="str">
        <f t="shared" si="12"/>
        <v>2022</v>
      </c>
      <c r="S294" s="37" t="s">
        <v>45</v>
      </c>
      <c r="T294" s="37"/>
      <c r="U294" s="37"/>
      <c r="V294" s="37"/>
      <c r="W294" s="37"/>
      <c r="X294" s="37"/>
      <c r="Y294" s="37" t="str">
        <f t="shared" si="13"/>
        <v/>
      </c>
      <c r="AA294" s="41"/>
    </row>
    <row r="295" spans="1:27" ht="18" hidden="1" customHeight="1" x14ac:dyDescent="0.25">
      <c r="A295" s="33">
        <v>34653485</v>
      </c>
      <c r="B295" s="34" t="s">
        <v>2181</v>
      </c>
      <c r="C295" s="33" t="s">
        <v>2182</v>
      </c>
      <c r="D295" s="33" t="s">
        <v>2183</v>
      </c>
      <c r="E295" s="33" t="s">
        <v>1646</v>
      </c>
      <c r="F295" s="33" t="s">
        <v>2184</v>
      </c>
      <c r="G295" s="33">
        <v>2022</v>
      </c>
      <c r="H295" s="35">
        <v>44484</v>
      </c>
      <c r="I295" s="33"/>
      <c r="J295" s="33"/>
      <c r="K295" s="33" t="s">
        <v>2185</v>
      </c>
      <c r="L295" s="33" t="str">
        <f t="shared" si="14"/>
        <v>PostAlerta</v>
      </c>
      <c r="M295" s="33" t="str">
        <f t="shared" si="15"/>
        <v>S/PalabrasClaves</v>
      </c>
      <c r="N295" s="33"/>
      <c r="O295" s="33"/>
      <c r="P295" s="33" t="s">
        <v>2105</v>
      </c>
      <c r="Q295" s="33" t="s">
        <v>17</v>
      </c>
      <c r="R295" s="33" t="str">
        <f t="shared" si="12"/>
        <v>2022</v>
      </c>
      <c r="S295" s="33" t="s">
        <v>45</v>
      </c>
      <c r="T295" s="33"/>
      <c r="U295" s="33"/>
      <c r="V295" s="33"/>
      <c r="W295" s="33"/>
      <c r="X295" s="33"/>
      <c r="Y295" s="33" t="str">
        <f t="shared" si="13"/>
        <v/>
      </c>
      <c r="AA295" s="12"/>
    </row>
    <row r="296" spans="1:27" ht="18" hidden="1" customHeight="1" x14ac:dyDescent="0.25">
      <c r="A296" s="37">
        <v>34600986</v>
      </c>
      <c r="B296" s="38" t="s">
        <v>2186</v>
      </c>
      <c r="C296" s="37" t="s">
        <v>2187</v>
      </c>
      <c r="D296" s="37" t="s">
        <v>2188</v>
      </c>
      <c r="E296" s="37" t="s">
        <v>2189</v>
      </c>
      <c r="F296" s="37" t="s">
        <v>1047</v>
      </c>
      <c r="G296" s="37">
        <v>2022</v>
      </c>
      <c r="H296" s="39">
        <v>44472</v>
      </c>
      <c r="I296" s="37"/>
      <c r="J296" s="37"/>
      <c r="K296" s="37" t="s">
        <v>2190</v>
      </c>
      <c r="L296" s="37" t="str">
        <f t="shared" si="14"/>
        <v>PostAlerta</v>
      </c>
      <c r="M296" s="37" t="str">
        <f t="shared" si="15"/>
        <v>C/PalabrasClaves</v>
      </c>
      <c r="N296" s="37"/>
      <c r="O296" s="37"/>
      <c r="P296" s="37" t="s">
        <v>2145</v>
      </c>
      <c r="Q296" s="37" t="s">
        <v>17</v>
      </c>
      <c r="R296" s="37" t="str">
        <f t="shared" si="12"/>
        <v>2022</v>
      </c>
      <c r="S296" s="37" t="s">
        <v>45</v>
      </c>
      <c r="T296" s="37"/>
      <c r="U296" s="37"/>
      <c r="V296" s="37"/>
      <c r="W296" s="37"/>
      <c r="X296" s="37"/>
      <c r="Y296" s="37" t="str">
        <f t="shared" si="13"/>
        <v/>
      </c>
      <c r="AA296" s="41"/>
    </row>
    <row r="297" spans="1:27" ht="18" hidden="1" customHeight="1" x14ac:dyDescent="0.25">
      <c r="A297" s="33">
        <v>34482641</v>
      </c>
      <c r="B297" s="34" t="s">
        <v>2191</v>
      </c>
      <c r="C297" s="33" t="s">
        <v>2192</v>
      </c>
      <c r="D297" s="33" t="s">
        <v>2193</v>
      </c>
      <c r="E297" s="33" t="s">
        <v>2194</v>
      </c>
      <c r="F297" s="33" t="s">
        <v>2195</v>
      </c>
      <c r="G297" s="33">
        <v>2022</v>
      </c>
      <c r="H297" s="35">
        <v>44444</v>
      </c>
      <c r="I297" s="33"/>
      <c r="J297" s="33"/>
      <c r="K297" s="33" t="s">
        <v>2196</v>
      </c>
      <c r="L297" s="33" t="str">
        <f t="shared" si="14"/>
        <v>PostAlerta</v>
      </c>
      <c r="M297" s="33" t="str">
        <f t="shared" si="15"/>
        <v>S/PalabrasClaves</v>
      </c>
      <c r="N297" s="33"/>
      <c r="O297" s="33"/>
      <c r="P297" s="33" t="s">
        <v>2105</v>
      </c>
      <c r="Q297" s="33" t="s">
        <v>17</v>
      </c>
      <c r="R297" s="33" t="str">
        <f t="shared" si="12"/>
        <v>2022</v>
      </c>
      <c r="S297" s="33" t="s">
        <v>45</v>
      </c>
      <c r="T297" s="33"/>
      <c r="U297" s="33"/>
      <c r="V297" s="33"/>
      <c r="W297" s="33"/>
      <c r="X297" s="33"/>
      <c r="Y297" s="33" t="str">
        <f t="shared" si="13"/>
        <v/>
      </c>
      <c r="AA297" s="12"/>
    </row>
    <row r="298" spans="1:27" ht="18" hidden="1" customHeight="1" x14ac:dyDescent="0.25">
      <c r="A298" s="37">
        <v>34370377</v>
      </c>
      <c r="B298" s="38" t="s">
        <v>2197</v>
      </c>
      <c r="C298" s="37" t="s">
        <v>2198</v>
      </c>
      <c r="D298" s="37" t="s">
        <v>2199</v>
      </c>
      <c r="E298" s="37" t="s">
        <v>2200</v>
      </c>
      <c r="F298" s="37" t="s">
        <v>1438</v>
      </c>
      <c r="G298" s="37">
        <v>2022</v>
      </c>
      <c r="H298" s="39">
        <v>44417</v>
      </c>
      <c r="I298" s="37"/>
      <c r="J298" s="37"/>
      <c r="K298" s="37" t="s">
        <v>2201</v>
      </c>
      <c r="L298" s="37" t="str">
        <f t="shared" si="14"/>
        <v>PostAlerta</v>
      </c>
      <c r="M298" s="37" t="str">
        <f t="shared" si="15"/>
        <v>S/PalabrasClaves</v>
      </c>
      <c r="N298" s="37"/>
      <c r="O298" s="37"/>
      <c r="P298" s="37" t="s">
        <v>2105</v>
      </c>
      <c r="Q298" s="37" t="s">
        <v>17</v>
      </c>
      <c r="R298" s="37" t="str">
        <f t="shared" si="12"/>
        <v>2022</v>
      </c>
      <c r="S298" s="37" t="s">
        <v>45</v>
      </c>
      <c r="T298" s="37"/>
      <c r="U298" s="37"/>
      <c r="V298" s="37"/>
      <c r="W298" s="37"/>
      <c r="X298" s="37"/>
      <c r="Y298" s="37" t="str">
        <f t="shared" si="13"/>
        <v/>
      </c>
      <c r="AA298" s="41"/>
    </row>
    <row r="299" spans="1:27" ht="18" hidden="1" customHeight="1" x14ac:dyDescent="0.25">
      <c r="A299" s="33">
        <v>34128115</v>
      </c>
      <c r="B299" s="34" t="s">
        <v>2202</v>
      </c>
      <c r="C299" s="33" t="s">
        <v>2203</v>
      </c>
      <c r="D299" s="33" t="s">
        <v>2204</v>
      </c>
      <c r="E299" s="33" t="s">
        <v>2205</v>
      </c>
      <c r="F299" s="33" t="s">
        <v>2206</v>
      </c>
      <c r="G299" s="33">
        <v>2022</v>
      </c>
      <c r="H299" s="35">
        <v>44362</v>
      </c>
      <c r="I299" s="33"/>
      <c r="J299" s="33"/>
      <c r="K299" s="33" t="s">
        <v>2207</v>
      </c>
      <c r="L299" s="33" t="str">
        <f t="shared" si="14"/>
        <v>PostAlerta</v>
      </c>
      <c r="M299" s="33" t="str">
        <f t="shared" si="15"/>
        <v>S/PalabrasClaves</v>
      </c>
      <c r="N299" s="33"/>
      <c r="O299" s="33"/>
      <c r="P299" s="33" t="s">
        <v>2105</v>
      </c>
      <c r="Q299" s="33" t="s">
        <v>17</v>
      </c>
      <c r="R299" s="33" t="str">
        <f t="shared" si="12"/>
        <v>2022</v>
      </c>
      <c r="S299" s="33" t="s">
        <v>45</v>
      </c>
      <c r="T299" s="33"/>
      <c r="U299" s="33"/>
      <c r="V299" s="33"/>
      <c r="W299" s="33"/>
      <c r="X299" s="33"/>
      <c r="Y299" s="33" t="str">
        <f t="shared" si="13"/>
        <v/>
      </c>
      <c r="AA299" s="12"/>
    </row>
    <row r="300" spans="1:27" ht="18" hidden="1" customHeight="1" x14ac:dyDescent="0.25">
      <c r="A300" s="37">
        <v>34081148</v>
      </c>
      <c r="B300" s="38" t="s">
        <v>2208</v>
      </c>
      <c r="C300" s="37" t="s">
        <v>2209</v>
      </c>
      <c r="D300" s="37" t="s">
        <v>2210</v>
      </c>
      <c r="E300" s="37" t="s">
        <v>2211</v>
      </c>
      <c r="F300" s="37" t="s">
        <v>1449</v>
      </c>
      <c r="G300" s="37">
        <v>2022</v>
      </c>
      <c r="H300" s="39">
        <v>44350</v>
      </c>
      <c r="I300" s="37" t="s">
        <v>2212</v>
      </c>
      <c r="J300" s="37"/>
      <c r="K300" s="37" t="s">
        <v>2213</v>
      </c>
      <c r="L300" s="37" t="str">
        <f t="shared" si="14"/>
        <v>PostAlerta</v>
      </c>
      <c r="M300" s="37" t="str">
        <f t="shared" si="15"/>
        <v>S/PalabrasClaves</v>
      </c>
      <c r="N300" s="37"/>
      <c r="O300" s="37"/>
      <c r="P300" s="37" t="s">
        <v>2105</v>
      </c>
      <c r="Q300" s="37" t="s">
        <v>17</v>
      </c>
      <c r="R300" s="37" t="str">
        <f t="shared" si="12"/>
        <v>2022</v>
      </c>
      <c r="S300" s="37" t="s">
        <v>45</v>
      </c>
      <c r="T300" s="37"/>
      <c r="U300" s="37"/>
      <c r="V300" s="37"/>
      <c r="W300" s="37"/>
      <c r="X300" s="37"/>
      <c r="Y300" s="37" t="str">
        <f t="shared" si="13"/>
        <v/>
      </c>
      <c r="AA300" s="41"/>
    </row>
    <row r="301" spans="1:27" ht="18" customHeight="1" x14ac:dyDescent="0.25">
      <c r="A301" s="46">
        <v>32744091</v>
      </c>
      <c r="B301" s="42" t="s">
        <v>2214</v>
      </c>
      <c r="C301" s="42" t="s">
        <v>2215</v>
      </c>
      <c r="D301" s="42" t="s">
        <v>2216</v>
      </c>
      <c r="E301" s="42" t="s">
        <v>2217</v>
      </c>
      <c r="F301" s="42" t="s">
        <v>690</v>
      </c>
      <c r="G301" s="42">
        <v>2022</v>
      </c>
      <c r="H301" s="43">
        <v>44047</v>
      </c>
      <c r="I301" s="42"/>
      <c r="J301" s="42"/>
      <c r="K301" s="42" t="s">
        <v>2218</v>
      </c>
      <c r="L301" s="42" t="str">
        <f t="shared" si="14"/>
        <v>PostAlerta</v>
      </c>
      <c r="M301" s="42" t="str">
        <f t="shared" si="15"/>
        <v>S/PalabrasClaves</v>
      </c>
      <c r="N301" s="42" t="s">
        <v>12</v>
      </c>
      <c r="O301" s="42" t="s">
        <v>10</v>
      </c>
      <c r="P301" s="42" t="s">
        <v>2105</v>
      </c>
      <c r="Q301" s="42" t="s">
        <v>14</v>
      </c>
      <c r="R301" s="42" t="str">
        <f t="shared" si="12"/>
        <v>2022</v>
      </c>
      <c r="S301" s="42" t="s">
        <v>45</v>
      </c>
      <c r="T301" s="42" t="s">
        <v>2219</v>
      </c>
      <c r="U301" s="42" t="s">
        <v>110</v>
      </c>
      <c r="V301" s="42" t="s">
        <v>110</v>
      </c>
      <c r="W301" s="42" t="s">
        <v>110</v>
      </c>
      <c r="X301" s="42" t="s">
        <v>2220</v>
      </c>
      <c r="Y301" s="42" t="str">
        <f t="shared" si="13"/>
        <v/>
      </c>
      <c r="Z301" s="26"/>
      <c r="AA301" s="45"/>
    </row>
    <row r="302" spans="1:27" ht="18" hidden="1" customHeight="1" x14ac:dyDescent="0.25">
      <c r="A302" s="47">
        <v>35204173</v>
      </c>
      <c r="B302" s="48" t="s">
        <v>2221</v>
      </c>
      <c r="C302" s="47" t="s">
        <v>2222</v>
      </c>
      <c r="D302" s="47" t="s">
        <v>2223</v>
      </c>
      <c r="E302" s="47" t="s">
        <v>2224</v>
      </c>
      <c r="F302" s="47" t="s">
        <v>2225</v>
      </c>
      <c r="G302" s="47">
        <v>2022</v>
      </c>
      <c r="H302" s="49">
        <v>44617</v>
      </c>
      <c r="I302" s="47" t="s">
        <v>2226</v>
      </c>
      <c r="J302" s="47"/>
      <c r="K302" s="47" t="s">
        <v>2227</v>
      </c>
      <c r="L302" s="47" t="str">
        <f t="shared" si="14"/>
        <v>PostAlerta</v>
      </c>
      <c r="M302" s="47" t="str">
        <f t="shared" si="15"/>
        <v>S/PalabrasClaves</v>
      </c>
      <c r="N302" s="47"/>
      <c r="O302" s="47"/>
      <c r="P302" s="47" t="s">
        <v>2228</v>
      </c>
      <c r="Q302" s="47" t="s">
        <v>17</v>
      </c>
      <c r="R302" s="47" t="str">
        <f t="shared" si="12"/>
        <v>2022</v>
      </c>
      <c r="S302" s="47" t="s">
        <v>39</v>
      </c>
      <c r="T302" s="37"/>
      <c r="U302" s="37"/>
      <c r="V302" s="37"/>
      <c r="W302" s="37"/>
      <c r="X302" s="37"/>
      <c r="Y302" s="37" t="str">
        <f t="shared" si="13"/>
        <v/>
      </c>
      <c r="AA302" s="41"/>
    </row>
    <row r="303" spans="1:27" ht="18" hidden="1" customHeight="1" x14ac:dyDescent="0.25">
      <c r="A303" s="33">
        <v>35214671</v>
      </c>
      <c r="B303" s="34" t="s">
        <v>2229</v>
      </c>
      <c r="C303" s="33" t="s">
        <v>2230</v>
      </c>
      <c r="D303" s="33" t="s">
        <v>2231</v>
      </c>
      <c r="E303" s="33" t="s">
        <v>2232</v>
      </c>
      <c r="F303" s="33" t="s">
        <v>1827</v>
      </c>
      <c r="G303" s="33">
        <v>2022</v>
      </c>
      <c r="H303" s="35">
        <v>44618</v>
      </c>
      <c r="I303" s="33" t="s">
        <v>2233</v>
      </c>
      <c r="J303" s="33"/>
      <c r="K303" s="33" t="s">
        <v>2234</v>
      </c>
      <c r="L303" s="33" t="str">
        <f t="shared" si="14"/>
        <v>Excluido</v>
      </c>
      <c r="M303" s="33" t="str">
        <f t="shared" si="15"/>
        <v>C/PalabrasClaves</v>
      </c>
      <c r="N303" s="33"/>
      <c r="O303" s="33"/>
      <c r="P303" s="33" t="s">
        <v>2235</v>
      </c>
      <c r="Q303" s="33" t="s">
        <v>17</v>
      </c>
      <c r="R303" s="33" t="str">
        <f t="shared" si="12"/>
        <v>2022</v>
      </c>
      <c r="S303" s="33" t="s">
        <v>39</v>
      </c>
      <c r="T303" s="33"/>
      <c r="U303" s="33"/>
      <c r="V303" s="33"/>
      <c r="W303" s="33"/>
      <c r="X303" s="33"/>
      <c r="Y303" s="33" t="str">
        <f t="shared" si="13"/>
        <v/>
      </c>
      <c r="AA303" s="12"/>
    </row>
    <row r="304" spans="1:27" ht="18" hidden="1" customHeight="1" x14ac:dyDescent="0.25">
      <c r="A304" s="37">
        <v>35158643</v>
      </c>
      <c r="B304" s="38" t="s">
        <v>2236</v>
      </c>
      <c r="C304" s="37" t="s">
        <v>2237</v>
      </c>
      <c r="D304" s="37" t="s">
        <v>2238</v>
      </c>
      <c r="E304" s="37" t="s">
        <v>2239</v>
      </c>
      <c r="F304" s="37" t="s">
        <v>2240</v>
      </c>
      <c r="G304" s="37">
        <v>2022</v>
      </c>
      <c r="H304" s="39">
        <v>44607</v>
      </c>
      <c r="I304" s="37" t="s">
        <v>2241</v>
      </c>
      <c r="J304" s="37"/>
      <c r="K304" s="37" t="s">
        <v>2242</v>
      </c>
      <c r="L304" s="37" t="str">
        <f t="shared" si="14"/>
        <v>PostAlerta</v>
      </c>
      <c r="M304" s="37" t="str">
        <f t="shared" si="15"/>
        <v>S/PalabrasClaves</v>
      </c>
      <c r="N304" s="37"/>
      <c r="O304" s="37"/>
      <c r="P304" s="37" t="s">
        <v>2243</v>
      </c>
      <c r="Q304" s="37" t="s">
        <v>17</v>
      </c>
      <c r="R304" s="37" t="str">
        <f t="shared" si="12"/>
        <v>2022</v>
      </c>
      <c r="S304" s="37" t="s">
        <v>39</v>
      </c>
      <c r="T304" s="37"/>
      <c r="U304" s="37"/>
      <c r="V304" s="37"/>
      <c r="W304" s="37"/>
      <c r="X304" s="37"/>
      <c r="Y304" s="37" t="str">
        <f t="shared" si="13"/>
        <v/>
      </c>
      <c r="AA304" s="41"/>
    </row>
    <row r="305" spans="1:27" ht="18" hidden="1" customHeight="1" x14ac:dyDescent="0.25">
      <c r="A305" s="33">
        <v>35091394</v>
      </c>
      <c r="B305" s="34" t="s">
        <v>2244</v>
      </c>
      <c r="C305" s="33" t="s">
        <v>2245</v>
      </c>
      <c r="D305" s="33" t="s">
        <v>2246</v>
      </c>
      <c r="E305" s="33" t="s">
        <v>2247</v>
      </c>
      <c r="F305" s="33" t="s">
        <v>2248</v>
      </c>
      <c r="G305" s="33">
        <v>2022</v>
      </c>
      <c r="H305" s="35">
        <v>44590</v>
      </c>
      <c r="I305" s="33"/>
      <c r="J305" s="33"/>
      <c r="K305" s="33" t="s">
        <v>2249</v>
      </c>
      <c r="L305" s="33" t="str">
        <f t="shared" si="14"/>
        <v>PostAlerta</v>
      </c>
      <c r="M305" s="33" t="str">
        <f t="shared" si="15"/>
        <v>S/PalabrasClaves</v>
      </c>
      <c r="N305" s="33"/>
      <c r="O305" s="33"/>
      <c r="P305" s="33" t="s">
        <v>2243</v>
      </c>
      <c r="Q305" s="33" t="s">
        <v>17</v>
      </c>
      <c r="R305" s="33" t="str">
        <f t="shared" si="12"/>
        <v>2022</v>
      </c>
      <c r="S305" s="33" t="s">
        <v>39</v>
      </c>
      <c r="T305" s="33"/>
      <c r="U305" s="33"/>
      <c r="V305" s="33"/>
      <c r="W305" s="33"/>
      <c r="X305" s="33"/>
      <c r="Y305" s="33" t="str">
        <f t="shared" si="13"/>
        <v/>
      </c>
      <c r="AA305" s="12"/>
    </row>
    <row r="306" spans="1:27" ht="18" hidden="1" customHeight="1" x14ac:dyDescent="0.25">
      <c r="A306" s="37">
        <v>35089927</v>
      </c>
      <c r="B306" s="38" t="s">
        <v>2250</v>
      </c>
      <c r="C306" s="37" t="s">
        <v>2251</v>
      </c>
      <c r="D306" s="37" t="s">
        <v>2252</v>
      </c>
      <c r="E306" s="37" t="s">
        <v>2253</v>
      </c>
      <c r="F306" s="37" t="s">
        <v>2047</v>
      </c>
      <c r="G306" s="37">
        <v>2022</v>
      </c>
      <c r="H306" s="39">
        <v>44589</v>
      </c>
      <c r="I306" s="37" t="s">
        <v>2254</v>
      </c>
      <c r="J306" s="37"/>
      <c r="K306" s="37" t="s">
        <v>2255</v>
      </c>
      <c r="L306" s="37" t="str">
        <f t="shared" si="14"/>
        <v>PostAlerta</v>
      </c>
      <c r="M306" s="37" t="str">
        <f t="shared" si="15"/>
        <v>S/PalabrasClaves</v>
      </c>
      <c r="N306" s="37"/>
      <c r="O306" s="37"/>
      <c r="P306" s="37" t="s">
        <v>2243</v>
      </c>
      <c r="Q306" s="37" t="s">
        <v>17</v>
      </c>
      <c r="R306" s="37" t="str">
        <f t="shared" si="12"/>
        <v>2022</v>
      </c>
      <c r="S306" s="37" t="s">
        <v>39</v>
      </c>
      <c r="T306" s="37"/>
      <c r="U306" s="37"/>
      <c r="V306" s="37"/>
      <c r="W306" s="37"/>
      <c r="X306" s="37"/>
      <c r="Y306" s="37" t="str">
        <f t="shared" si="13"/>
        <v/>
      </c>
      <c r="AA306" s="41"/>
    </row>
    <row r="307" spans="1:27" ht="18" hidden="1" customHeight="1" x14ac:dyDescent="0.25">
      <c r="A307" s="33">
        <v>35087053</v>
      </c>
      <c r="B307" s="34" t="s">
        <v>2256</v>
      </c>
      <c r="C307" s="33" t="s">
        <v>2257</v>
      </c>
      <c r="D307" s="33" t="s">
        <v>2258</v>
      </c>
      <c r="E307" s="33" t="s">
        <v>2259</v>
      </c>
      <c r="F307" s="33" t="s">
        <v>2260</v>
      </c>
      <c r="G307" s="33">
        <v>2022</v>
      </c>
      <c r="H307" s="35">
        <v>44589</v>
      </c>
      <c r="I307" s="33" t="s">
        <v>2261</v>
      </c>
      <c r="J307" s="33"/>
      <c r="K307" s="33" t="s">
        <v>2262</v>
      </c>
      <c r="L307" s="33" t="str">
        <f t="shared" si="14"/>
        <v>PostAlerta</v>
      </c>
      <c r="M307" s="33" t="str">
        <f t="shared" si="15"/>
        <v>S/PalabrasClaves</v>
      </c>
      <c r="N307" s="33"/>
      <c r="O307" s="33"/>
      <c r="P307" s="33" t="s">
        <v>2263</v>
      </c>
      <c r="Q307" s="33" t="s">
        <v>17</v>
      </c>
      <c r="R307" s="33" t="str">
        <f t="shared" si="12"/>
        <v>2022</v>
      </c>
      <c r="S307" s="33" t="s">
        <v>39</v>
      </c>
      <c r="T307" s="33"/>
      <c r="U307" s="33"/>
      <c r="V307" s="33"/>
      <c r="W307" s="33"/>
      <c r="X307" s="33"/>
      <c r="Y307" s="33" t="str">
        <f t="shared" si="13"/>
        <v/>
      </c>
      <c r="AA307" s="12"/>
    </row>
    <row r="308" spans="1:27" ht="18" hidden="1" customHeight="1" x14ac:dyDescent="0.25">
      <c r="A308" s="37">
        <v>35154087</v>
      </c>
      <c r="B308" s="38" t="s">
        <v>2264</v>
      </c>
      <c r="C308" s="37" t="s">
        <v>2265</v>
      </c>
      <c r="D308" s="37" t="s">
        <v>2266</v>
      </c>
      <c r="E308" s="37" t="s">
        <v>2267</v>
      </c>
      <c r="F308" s="37" t="s">
        <v>141</v>
      </c>
      <c r="G308" s="37">
        <v>2022</v>
      </c>
      <c r="H308" s="39">
        <v>44606</v>
      </c>
      <c r="I308" s="37" t="s">
        <v>2268</v>
      </c>
      <c r="J308" s="37"/>
      <c r="K308" s="37" t="s">
        <v>2269</v>
      </c>
      <c r="L308" s="37" t="str">
        <f t="shared" si="14"/>
        <v>PostAlerta</v>
      </c>
      <c r="M308" s="37" t="str">
        <f t="shared" si="15"/>
        <v>S/PalabrasClaves</v>
      </c>
      <c r="N308" s="37"/>
      <c r="O308" s="37"/>
      <c r="P308" s="37" t="s">
        <v>2270</v>
      </c>
      <c r="Q308" s="37" t="s">
        <v>17</v>
      </c>
      <c r="R308" s="37" t="str">
        <f t="shared" si="12"/>
        <v>2022</v>
      </c>
      <c r="S308" s="37" t="s">
        <v>39</v>
      </c>
      <c r="T308" s="37"/>
      <c r="U308" s="37"/>
      <c r="V308" s="37"/>
      <c r="W308" s="37"/>
      <c r="X308" s="37"/>
      <c r="Y308" s="37" t="str">
        <f t="shared" si="13"/>
        <v/>
      </c>
      <c r="AA308" s="41"/>
    </row>
    <row r="309" spans="1:27" ht="18" hidden="1" customHeight="1" x14ac:dyDescent="0.25">
      <c r="A309" s="33">
        <v>35082322</v>
      </c>
      <c r="B309" s="34" t="s">
        <v>2271</v>
      </c>
      <c r="C309" s="33" t="s">
        <v>2272</v>
      </c>
      <c r="D309" s="33" t="s">
        <v>2273</v>
      </c>
      <c r="E309" s="33" t="s">
        <v>2274</v>
      </c>
      <c r="F309" s="33" t="s">
        <v>1882</v>
      </c>
      <c r="G309" s="33">
        <v>2022</v>
      </c>
      <c r="H309" s="35">
        <v>44588</v>
      </c>
      <c r="I309" s="33" t="s">
        <v>2275</v>
      </c>
      <c r="J309" s="33"/>
      <c r="K309" s="33" t="s">
        <v>2276</v>
      </c>
      <c r="L309" s="33" t="str">
        <f t="shared" si="14"/>
        <v>PostAlerta</v>
      </c>
      <c r="M309" s="33" t="str">
        <f t="shared" si="15"/>
        <v>S/PalabrasClaves</v>
      </c>
      <c r="N309" s="33"/>
      <c r="O309" s="33"/>
      <c r="P309" s="33" t="s">
        <v>2270</v>
      </c>
      <c r="Q309" s="33" t="s">
        <v>17</v>
      </c>
      <c r="R309" s="33" t="str">
        <f t="shared" si="12"/>
        <v>2022</v>
      </c>
      <c r="S309" s="33" t="s">
        <v>39</v>
      </c>
      <c r="T309" s="33"/>
      <c r="U309" s="33"/>
      <c r="V309" s="33"/>
      <c r="W309" s="33"/>
      <c r="X309" s="33"/>
      <c r="Y309" s="33" t="str">
        <f t="shared" si="13"/>
        <v/>
      </c>
      <c r="AA309" s="12"/>
    </row>
    <row r="310" spans="1:27" ht="18" hidden="1" customHeight="1" x14ac:dyDescent="0.25">
      <c r="A310" s="37">
        <v>34788068</v>
      </c>
      <c r="B310" s="38" t="s">
        <v>2277</v>
      </c>
      <c r="C310" s="37" t="s">
        <v>2278</v>
      </c>
      <c r="D310" s="37" t="s">
        <v>2279</v>
      </c>
      <c r="E310" s="37" t="s">
        <v>2280</v>
      </c>
      <c r="F310" s="37" t="s">
        <v>1801</v>
      </c>
      <c r="G310" s="37">
        <v>2022</v>
      </c>
      <c r="H310" s="39">
        <v>44517</v>
      </c>
      <c r="I310" s="37" t="s">
        <v>2281</v>
      </c>
      <c r="J310" s="37"/>
      <c r="K310" s="37" t="s">
        <v>2282</v>
      </c>
      <c r="L310" s="37" t="str">
        <f t="shared" si="14"/>
        <v>PostAlerta</v>
      </c>
      <c r="M310" s="37" t="str">
        <f t="shared" si="15"/>
        <v>C/PalabrasClaves</v>
      </c>
      <c r="N310" s="37"/>
      <c r="O310" s="37"/>
      <c r="P310" s="37" t="s">
        <v>2283</v>
      </c>
      <c r="Q310" s="37" t="s">
        <v>17</v>
      </c>
      <c r="R310" s="37" t="str">
        <f t="shared" si="12"/>
        <v>2022</v>
      </c>
      <c r="S310" s="37" t="s">
        <v>39</v>
      </c>
      <c r="T310" s="37"/>
      <c r="U310" s="37"/>
      <c r="V310" s="37"/>
      <c r="W310" s="37"/>
      <c r="X310" s="37"/>
      <c r="Y310" s="37" t="str">
        <f t="shared" si="13"/>
        <v/>
      </c>
      <c r="AA310" s="41"/>
    </row>
    <row r="311" spans="1:27" ht="18" hidden="1" customHeight="1" x14ac:dyDescent="0.25">
      <c r="A311" s="33">
        <v>34935013</v>
      </c>
      <c r="B311" s="34" t="s">
        <v>2284</v>
      </c>
      <c r="C311" s="33" t="s">
        <v>2285</v>
      </c>
      <c r="D311" s="33" t="s">
        <v>2286</v>
      </c>
      <c r="E311" s="33" t="s">
        <v>1357</v>
      </c>
      <c r="F311" s="33" t="s">
        <v>1834</v>
      </c>
      <c r="G311" s="33">
        <v>2022</v>
      </c>
      <c r="H311" s="35">
        <v>44552</v>
      </c>
      <c r="I311" s="33"/>
      <c r="J311" s="33"/>
      <c r="K311" s="33" t="s">
        <v>2287</v>
      </c>
      <c r="L311" s="33" t="str">
        <f t="shared" si="14"/>
        <v>PostAlerta</v>
      </c>
      <c r="M311" s="33" t="str">
        <f t="shared" si="15"/>
        <v>S/PalabrasClaves</v>
      </c>
      <c r="N311" s="33"/>
      <c r="O311" s="33"/>
      <c r="P311" s="33" t="s">
        <v>2288</v>
      </c>
      <c r="Q311" s="33" t="s">
        <v>17</v>
      </c>
      <c r="R311" s="33" t="str">
        <f t="shared" si="12"/>
        <v>2022</v>
      </c>
      <c r="S311" s="33" t="s">
        <v>39</v>
      </c>
      <c r="T311" s="33"/>
      <c r="U311" s="33"/>
      <c r="V311" s="33"/>
      <c r="W311" s="33"/>
      <c r="X311" s="33"/>
      <c r="Y311" s="33" t="str">
        <f t="shared" si="13"/>
        <v/>
      </c>
      <c r="AA311" s="12"/>
    </row>
    <row r="312" spans="1:27" ht="18" hidden="1" customHeight="1" x14ac:dyDescent="0.25">
      <c r="A312" s="37">
        <v>35163960</v>
      </c>
      <c r="B312" s="38" t="s">
        <v>2289</v>
      </c>
      <c r="C312" s="37" t="s">
        <v>2290</v>
      </c>
      <c r="D312" s="37" t="s">
        <v>2291</v>
      </c>
      <c r="E312" s="37" t="s">
        <v>2292</v>
      </c>
      <c r="F312" s="37" t="s">
        <v>2293</v>
      </c>
      <c r="G312" s="37">
        <v>2022</v>
      </c>
      <c r="H312" s="39">
        <v>44607</v>
      </c>
      <c r="I312" s="37" t="s">
        <v>2294</v>
      </c>
      <c r="J312" s="37"/>
      <c r="K312" s="37" t="s">
        <v>2295</v>
      </c>
      <c r="L312" s="37" t="str">
        <f t="shared" si="14"/>
        <v>Excluido</v>
      </c>
      <c r="M312" s="37" t="str">
        <f t="shared" si="15"/>
        <v>C/PalabrasClaves</v>
      </c>
      <c r="N312" s="37"/>
      <c r="O312" s="37"/>
      <c r="P312" s="37" t="s">
        <v>1642</v>
      </c>
      <c r="Q312" s="37" t="s">
        <v>17</v>
      </c>
      <c r="R312" s="37" t="str">
        <f t="shared" si="12"/>
        <v>2022</v>
      </c>
      <c r="S312" s="37" t="s">
        <v>39</v>
      </c>
      <c r="T312" s="37"/>
      <c r="U312" s="37"/>
      <c r="V312" s="37"/>
      <c r="W312" s="37"/>
      <c r="X312" s="37"/>
      <c r="Y312" s="37" t="str">
        <f t="shared" si="13"/>
        <v/>
      </c>
      <c r="AA312" s="41"/>
    </row>
    <row r="313" spans="1:27" ht="18" hidden="1" customHeight="1" x14ac:dyDescent="0.25">
      <c r="A313" s="33">
        <v>35097108</v>
      </c>
      <c r="B313" s="34" t="s">
        <v>2296</v>
      </c>
      <c r="C313" s="33" t="s">
        <v>2297</v>
      </c>
      <c r="D313" s="33" t="s">
        <v>2298</v>
      </c>
      <c r="E313" s="33" t="s">
        <v>2299</v>
      </c>
      <c r="F313" s="33" t="s">
        <v>350</v>
      </c>
      <c r="G313" s="33">
        <v>2022</v>
      </c>
      <c r="H313" s="35">
        <v>44592</v>
      </c>
      <c r="I313" s="33" t="s">
        <v>2300</v>
      </c>
      <c r="J313" s="33"/>
      <c r="K313" s="33" t="s">
        <v>2301</v>
      </c>
      <c r="L313" s="33" t="str">
        <f t="shared" si="14"/>
        <v>PostAlerta</v>
      </c>
      <c r="M313" s="33" t="str">
        <f t="shared" si="15"/>
        <v>S/PalabrasClaves</v>
      </c>
      <c r="N313" s="33"/>
      <c r="O313" s="33"/>
      <c r="P313" s="33" t="s">
        <v>1642</v>
      </c>
      <c r="Q313" s="33" t="s">
        <v>17</v>
      </c>
      <c r="R313" s="33" t="str">
        <f t="shared" si="12"/>
        <v>2022</v>
      </c>
      <c r="S313" s="33" t="s">
        <v>39</v>
      </c>
      <c r="T313" s="33"/>
      <c r="U313" s="33"/>
      <c r="V313" s="33"/>
      <c r="W313" s="33"/>
      <c r="X313" s="33"/>
      <c r="Y313" s="33" t="str">
        <f t="shared" si="13"/>
        <v/>
      </c>
      <c r="AA313" s="12"/>
    </row>
    <row r="314" spans="1:27" ht="18" hidden="1" customHeight="1" x14ac:dyDescent="0.25">
      <c r="A314" s="37">
        <v>35063019</v>
      </c>
      <c r="B314" s="38" t="s">
        <v>2302</v>
      </c>
      <c r="C314" s="37" t="s">
        <v>2303</v>
      </c>
      <c r="D314" s="37" t="s">
        <v>2304</v>
      </c>
      <c r="E314" s="37" t="s">
        <v>2305</v>
      </c>
      <c r="F314" s="37" t="s">
        <v>2306</v>
      </c>
      <c r="G314" s="37">
        <v>2022</v>
      </c>
      <c r="H314" s="39">
        <v>44583</v>
      </c>
      <c r="I314" s="37" t="s">
        <v>2307</v>
      </c>
      <c r="J314" s="37"/>
      <c r="K314" s="37" t="s">
        <v>2308</v>
      </c>
      <c r="L314" s="37" t="str">
        <f t="shared" si="14"/>
        <v>PostAlerta</v>
      </c>
      <c r="M314" s="37" t="str">
        <f t="shared" si="15"/>
        <v>C/PalabrasClaves</v>
      </c>
      <c r="N314" s="37"/>
      <c r="O314" s="37"/>
      <c r="P314" s="37" t="s">
        <v>1642</v>
      </c>
      <c r="Q314" s="37" t="s">
        <v>17</v>
      </c>
      <c r="R314" s="37" t="str">
        <f t="shared" si="12"/>
        <v>2022</v>
      </c>
      <c r="S314" s="37" t="s">
        <v>39</v>
      </c>
      <c r="T314" s="37"/>
      <c r="U314" s="37"/>
      <c r="V314" s="37"/>
      <c r="W314" s="37"/>
      <c r="X314" s="37"/>
      <c r="Y314" s="37" t="str">
        <f t="shared" si="13"/>
        <v/>
      </c>
      <c r="AA314" s="41"/>
    </row>
    <row r="315" spans="1:27" ht="18" hidden="1" customHeight="1" x14ac:dyDescent="0.25">
      <c r="A315" s="33">
        <v>35127723</v>
      </c>
      <c r="B315" s="34" t="s">
        <v>2309</v>
      </c>
      <c r="C315" s="33" t="s">
        <v>2310</v>
      </c>
      <c r="D315" s="33" t="s">
        <v>2311</v>
      </c>
      <c r="E315" s="33" t="s">
        <v>2312</v>
      </c>
      <c r="F315" s="33" t="s">
        <v>1368</v>
      </c>
      <c r="G315" s="33">
        <v>2022</v>
      </c>
      <c r="H315" s="35">
        <v>44599</v>
      </c>
      <c r="I315" s="33" t="s">
        <v>2313</v>
      </c>
      <c r="J315" s="33"/>
      <c r="K315" s="33" t="s">
        <v>2314</v>
      </c>
      <c r="L315" s="33" t="str">
        <f t="shared" si="14"/>
        <v>PostAlerta</v>
      </c>
      <c r="M315" s="33" t="str">
        <f t="shared" si="15"/>
        <v>S/PalabrasClaves</v>
      </c>
      <c r="N315" s="33"/>
      <c r="O315" s="33"/>
      <c r="P315" s="33" t="s">
        <v>2315</v>
      </c>
      <c r="Q315" s="33" t="s">
        <v>17</v>
      </c>
      <c r="R315" s="33" t="str">
        <f t="shared" si="12"/>
        <v>2022</v>
      </c>
      <c r="S315" s="33" t="s">
        <v>39</v>
      </c>
      <c r="T315" s="33"/>
      <c r="U315" s="33"/>
      <c r="V315" s="33"/>
      <c r="W315" s="33"/>
      <c r="X315" s="33"/>
      <c r="Y315" s="33" t="str">
        <f t="shared" si="13"/>
        <v/>
      </c>
      <c r="AA315" s="12"/>
    </row>
    <row r="316" spans="1:27" ht="18" hidden="1" customHeight="1" x14ac:dyDescent="0.25">
      <c r="A316" s="37">
        <v>35045114</v>
      </c>
      <c r="B316" s="38" t="s">
        <v>2316</v>
      </c>
      <c r="C316" s="37" t="s">
        <v>2317</v>
      </c>
      <c r="D316" s="37" t="s">
        <v>2318</v>
      </c>
      <c r="E316" s="37" t="s">
        <v>2319</v>
      </c>
      <c r="F316" s="37" t="s">
        <v>294</v>
      </c>
      <c r="G316" s="37">
        <v>2022</v>
      </c>
      <c r="H316" s="39">
        <v>44580</v>
      </c>
      <c r="I316" s="37" t="s">
        <v>2320</v>
      </c>
      <c r="J316" s="37"/>
      <c r="K316" s="37" t="s">
        <v>2321</v>
      </c>
      <c r="L316" s="37" t="str">
        <f t="shared" si="14"/>
        <v>PostAlerta</v>
      </c>
      <c r="M316" s="37" t="str">
        <f t="shared" si="15"/>
        <v>S/PalabrasClaves</v>
      </c>
      <c r="N316" s="37"/>
      <c r="O316" s="37"/>
      <c r="P316" s="37" t="s">
        <v>2322</v>
      </c>
      <c r="Q316" s="37" t="s">
        <v>17</v>
      </c>
      <c r="R316" s="37" t="str">
        <f t="shared" si="12"/>
        <v>2022</v>
      </c>
      <c r="S316" s="37" t="s">
        <v>39</v>
      </c>
      <c r="T316" s="37"/>
      <c r="U316" s="37"/>
      <c r="V316" s="37"/>
      <c r="W316" s="37"/>
      <c r="X316" s="37"/>
      <c r="Y316" s="37" t="str">
        <f t="shared" si="13"/>
        <v/>
      </c>
      <c r="AA316" s="41"/>
    </row>
    <row r="317" spans="1:27" ht="18" hidden="1" customHeight="1" x14ac:dyDescent="0.25">
      <c r="A317" s="33">
        <v>34669456</v>
      </c>
      <c r="B317" s="34" t="s">
        <v>2323</v>
      </c>
      <c r="C317" s="33" t="s">
        <v>2324</v>
      </c>
      <c r="D317" s="33" t="s">
        <v>2325</v>
      </c>
      <c r="E317" s="33" t="s">
        <v>2326</v>
      </c>
      <c r="F317" s="33" t="s">
        <v>2327</v>
      </c>
      <c r="G317" s="33">
        <v>2022</v>
      </c>
      <c r="H317" s="35">
        <v>44489</v>
      </c>
      <c r="I317" s="33" t="s">
        <v>2328</v>
      </c>
      <c r="J317" s="33"/>
      <c r="K317" s="33" t="s">
        <v>2329</v>
      </c>
      <c r="L317" s="33" t="str">
        <f t="shared" si="14"/>
        <v>PostAlerta</v>
      </c>
      <c r="M317" s="33" t="str">
        <f t="shared" si="15"/>
        <v>C/PalabrasClaves</v>
      </c>
      <c r="N317" s="33"/>
      <c r="O317" s="33"/>
      <c r="P317" s="33" t="s">
        <v>2322</v>
      </c>
      <c r="Q317" s="33" t="s">
        <v>17</v>
      </c>
      <c r="R317" s="33" t="str">
        <f t="shared" si="12"/>
        <v>2022</v>
      </c>
      <c r="S317" s="33" t="s">
        <v>39</v>
      </c>
      <c r="T317" s="33"/>
      <c r="U317" s="33"/>
      <c r="V317" s="33"/>
      <c r="W317" s="33"/>
      <c r="X317" s="33"/>
      <c r="Y317" s="33" t="str">
        <f t="shared" si="13"/>
        <v/>
      </c>
      <c r="AA317" s="12"/>
    </row>
    <row r="318" spans="1:27" ht="18" hidden="1" customHeight="1" x14ac:dyDescent="0.25">
      <c r="A318" s="37">
        <v>34586892</v>
      </c>
      <c r="B318" s="38" t="s">
        <v>2330</v>
      </c>
      <c r="C318" s="37" t="s">
        <v>2331</v>
      </c>
      <c r="D318" s="37" t="s">
        <v>2332</v>
      </c>
      <c r="E318" s="37" t="s">
        <v>1916</v>
      </c>
      <c r="F318" s="37" t="s">
        <v>2327</v>
      </c>
      <c r="G318" s="37">
        <v>2022</v>
      </c>
      <c r="H318" s="39">
        <v>44468</v>
      </c>
      <c r="I318" s="37" t="s">
        <v>2333</v>
      </c>
      <c r="J318" s="37"/>
      <c r="K318" s="37" t="s">
        <v>2334</v>
      </c>
      <c r="L318" s="37" t="str">
        <f t="shared" si="14"/>
        <v>PostAlerta</v>
      </c>
      <c r="M318" s="37" t="str">
        <f t="shared" si="15"/>
        <v>C/PalabrasClaves</v>
      </c>
      <c r="N318" s="37"/>
      <c r="O318" s="37"/>
      <c r="P318" s="37" t="s">
        <v>2322</v>
      </c>
      <c r="Q318" s="37" t="s">
        <v>17</v>
      </c>
      <c r="R318" s="37" t="str">
        <f t="shared" si="12"/>
        <v>2022</v>
      </c>
      <c r="S318" s="37" t="s">
        <v>39</v>
      </c>
      <c r="T318" s="37"/>
      <c r="U318" s="37"/>
      <c r="V318" s="37"/>
      <c r="W318" s="37"/>
      <c r="X318" s="37"/>
      <c r="Y318" s="37" t="str">
        <f t="shared" si="13"/>
        <v/>
      </c>
      <c r="AA318" s="41"/>
    </row>
    <row r="319" spans="1:27" ht="18" hidden="1" customHeight="1" x14ac:dyDescent="0.25">
      <c r="A319" s="33">
        <v>35118005</v>
      </c>
      <c r="B319" s="34" t="s">
        <v>2335</v>
      </c>
      <c r="C319" s="33" t="s">
        <v>2336</v>
      </c>
      <c r="D319" s="33" t="s">
        <v>2337</v>
      </c>
      <c r="E319" s="33" t="s">
        <v>1389</v>
      </c>
      <c r="F319" s="33" t="s">
        <v>185</v>
      </c>
      <c r="G319" s="33">
        <v>2022</v>
      </c>
      <c r="H319" s="35">
        <v>44596</v>
      </c>
      <c r="I319" s="33" t="s">
        <v>2338</v>
      </c>
      <c r="J319" s="33"/>
      <c r="K319" s="33" t="s">
        <v>2339</v>
      </c>
      <c r="L319" s="33" t="str">
        <f t="shared" si="14"/>
        <v>PostAlerta</v>
      </c>
      <c r="M319" s="33" t="str">
        <f t="shared" si="15"/>
        <v>S/PalabrasClaves</v>
      </c>
      <c r="N319" s="33"/>
      <c r="O319" s="33"/>
      <c r="P319" s="33" t="s">
        <v>2340</v>
      </c>
      <c r="Q319" s="33" t="s">
        <v>17</v>
      </c>
      <c r="R319" s="33" t="str">
        <f t="shared" si="12"/>
        <v>2022</v>
      </c>
      <c r="S319" s="33" t="s">
        <v>39</v>
      </c>
      <c r="T319" s="33"/>
      <c r="U319" s="33"/>
      <c r="V319" s="33"/>
      <c r="W319" s="33"/>
      <c r="X319" s="33"/>
      <c r="Y319" s="33" t="str">
        <f t="shared" si="13"/>
        <v/>
      </c>
      <c r="AA319" s="12"/>
    </row>
    <row r="320" spans="1:27" ht="18" hidden="1" customHeight="1" x14ac:dyDescent="0.25">
      <c r="A320" s="37">
        <v>35071858</v>
      </c>
      <c r="B320" s="38" t="s">
        <v>2341</v>
      </c>
      <c r="C320" s="37" t="s">
        <v>2342</v>
      </c>
      <c r="D320" s="37" t="s">
        <v>2343</v>
      </c>
      <c r="E320" s="37" t="s">
        <v>2344</v>
      </c>
      <c r="F320" s="37" t="s">
        <v>2345</v>
      </c>
      <c r="G320" s="37">
        <v>2022</v>
      </c>
      <c r="H320" s="39">
        <v>44585</v>
      </c>
      <c r="I320" s="37" t="s">
        <v>2346</v>
      </c>
      <c r="J320" s="37"/>
      <c r="K320" s="37" t="s">
        <v>2347</v>
      </c>
      <c r="L320" s="37" t="str">
        <f t="shared" si="14"/>
        <v>PostAlerta</v>
      </c>
      <c r="M320" s="37" t="str">
        <f t="shared" si="15"/>
        <v>S/PalabrasClaves</v>
      </c>
      <c r="N320" s="37"/>
      <c r="O320" s="37"/>
      <c r="P320" s="37" t="s">
        <v>2348</v>
      </c>
      <c r="Q320" s="37" t="s">
        <v>17</v>
      </c>
      <c r="R320" s="37" t="str">
        <f t="shared" si="12"/>
        <v>2022</v>
      </c>
      <c r="S320" s="37" t="s">
        <v>39</v>
      </c>
      <c r="T320" s="37"/>
      <c r="U320" s="37"/>
      <c r="V320" s="37"/>
      <c r="W320" s="37"/>
      <c r="X320" s="37"/>
      <c r="Y320" s="37" t="str">
        <f t="shared" si="13"/>
        <v/>
      </c>
      <c r="AA320" s="41"/>
    </row>
    <row r="321" spans="1:27" ht="18" customHeight="1" x14ac:dyDescent="0.25">
      <c r="A321" s="42">
        <v>35055181</v>
      </c>
      <c r="B321" s="42" t="s">
        <v>2349</v>
      </c>
      <c r="C321" s="42" t="s">
        <v>2350</v>
      </c>
      <c r="D321" s="42" t="s">
        <v>2351</v>
      </c>
      <c r="E321" s="42" t="s">
        <v>2352</v>
      </c>
      <c r="F321" s="42" t="s">
        <v>2353</v>
      </c>
      <c r="G321" s="42">
        <v>2022</v>
      </c>
      <c r="H321" s="43">
        <v>44582</v>
      </c>
      <c r="I321" s="42" t="s">
        <v>2354</v>
      </c>
      <c r="J321" s="42"/>
      <c r="K321" s="42" t="s">
        <v>2355</v>
      </c>
      <c r="L321" s="42" t="str">
        <f t="shared" si="14"/>
        <v>Excluido</v>
      </c>
      <c r="M321" s="42" t="str">
        <f t="shared" si="15"/>
        <v>C/PalabrasClaves</v>
      </c>
      <c r="N321" s="42" t="s">
        <v>15</v>
      </c>
      <c r="O321" s="42"/>
      <c r="P321" s="42" t="s">
        <v>2356</v>
      </c>
      <c r="Q321" s="42" t="s">
        <v>14</v>
      </c>
      <c r="R321" s="42" t="str">
        <f t="shared" si="12"/>
        <v>2022</v>
      </c>
      <c r="S321" s="42" t="s">
        <v>39</v>
      </c>
      <c r="T321" s="42" t="s">
        <v>2357</v>
      </c>
      <c r="U321" s="42" t="s">
        <v>110</v>
      </c>
      <c r="V321" s="42" t="s">
        <v>110</v>
      </c>
      <c r="W321" s="42" t="s">
        <v>111</v>
      </c>
      <c r="X321" s="42" t="s">
        <v>2358</v>
      </c>
      <c r="Y321" s="42" t="str">
        <f t="shared" si="13"/>
        <v/>
      </c>
      <c r="Z321" s="26"/>
      <c r="AA321" s="45"/>
    </row>
    <row r="322" spans="1:27" ht="18" hidden="1" customHeight="1" x14ac:dyDescent="0.25">
      <c r="A322" s="37">
        <v>34494100</v>
      </c>
      <c r="B322" s="38" t="s">
        <v>2359</v>
      </c>
      <c r="C322" s="37" t="s">
        <v>2360</v>
      </c>
      <c r="D322" s="37" t="s">
        <v>2361</v>
      </c>
      <c r="E322" s="37" t="s">
        <v>2362</v>
      </c>
      <c r="F322" s="37" t="s">
        <v>2363</v>
      </c>
      <c r="G322" s="37">
        <v>2022</v>
      </c>
      <c r="H322" s="39">
        <v>44447</v>
      </c>
      <c r="I322" s="37" t="s">
        <v>2364</v>
      </c>
      <c r="J322" s="37"/>
      <c r="K322" s="37" t="s">
        <v>2365</v>
      </c>
      <c r="L322" s="37" t="str">
        <f t="shared" ref="L322:L385" si="16">IF(ISNUMBER(VLOOKUP(A322,EXCL,1,FALSE)),"Excluido",IF(ISNUMBER(VLOOKUP(A322,POST,1,FALSE)),"PostAlerta",IF(ISNUMBER(VLOOKUP(A322,PRE,1,FALSE)),"PreAlerta","")))</f>
        <v>PostAlerta</v>
      </c>
      <c r="M322" s="37" t="str">
        <f t="shared" si="15"/>
        <v>S/PalabrasClaves</v>
      </c>
      <c r="N322" s="37"/>
      <c r="O322" s="37"/>
      <c r="P322" s="37" t="s">
        <v>2356</v>
      </c>
      <c r="Q322" s="37" t="s">
        <v>17</v>
      </c>
      <c r="R322" s="37" t="str">
        <f t="shared" si="12"/>
        <v>2022</v>
      </c>
      <c r="S322" s="37" t="s">
        <v>39</v>
      </c>
      <c r="T322" s="37"/>
      <c r="U322" s="37"/>
      <c r="V322" s="37"/>
      <c r="W322" s="37"/>
      <c r="X322" s="37"/>
      <c r="Y322" s="37" t="str">
        <f t="shared" si="13"/>
        <v/>
      </c>
      <c r="AA322" s="41"/>
    </row>
    <row r="323" spans="1:27" ht="18" customHeight="1" x14ac:dyDescent="0.25">
      <c r="A323" s="42">
        <v>34896465</v>
      </c>
      <c r="B323" s="42" t="s">
        <v>2366</v>
      </c>
      <c r="C323" s="42" t="s">
        <v>2367</v>
      </c>
      <c r="D323" s="42" t="s">
        <v>2368</v>
      </c>
      <c r="E323" s="42" t="s">
        <v>2369</v>
      </c>
      <c r="F323" s="42" t="s">
        <v>2370</v>
      </c>
      <c r="G323" s="42">
        <v>2022</v>
      </c>
      <c r="H323" s="43">
        <v>44543</v>
      </c>
      <c r="I323" s="42"/>
      <c r="J323" s="42"/>
      <c r="K323" s="42" t="s">
        <v>2371</v>
      </c>
      <c r="L323" s="42" t="str">
        <f t="shared" si="16"/>
        <v>PostAlerta</v>
      </c>
      <c r="M323" s="42" t="str">
        <f t="shared" si="15"/>
        <v>S/PalabrasClaves</v>
      </c>
      <c r="N323" s="42" t="s">
        <v>12</v>
      </c>
      <c r="O323" s="42" t="s">
        <v>10</v>
      </c>
      <c r="P323" s="42" t="s">
        <v>2372</v>
      </c>
      <c r="Q323" s="42" t="s">
        <v>14</v>
      </c>
      <c r="R323" s="42" t="str">
        <f t="shared" si="12"/>
        <v>2022</v>
      </c>
      <c r="S323" s="42" t="s">
        <v>39</v>
      </c>
      <c r="T323" s="42" t="s">
        <v>2373</v>
      </c>
      <c r="U323" s="42" t="s">
        <v>110</v>
      </c>
      <c r="V323" s="42" t="s">
        <v>111</v>
      </c>
      <c r="W323" s="42" t="s">
        <v>110</v>
      </c>
      <c r="X323" s="42" t="s">
        <v>2374</v>
      </c>
      <c r="Y323" s="42" t="str">
        <f t="shared" si="13"/>
        <v/>
      </c>
      <c r="Z323" s="26"/>
      <c r="AA323" s="45"/>
    </row>
    <row r="324" spans="1:27" ht="18" hidden="1" customHeight="1" x14ac:dyDescent="0.25">
      <c r="A324" s="37">
        <v>35095912</v>
      </c>
      <c r="B324" s="38" t="s">
        <v>2375</v>
      </c>
      <c r="C324" s="37" t="s">
        <v>2376</v>
      </c>
      <c r="D324" s="37" t="s">
        <v>2377</v>
      </c>
      <c r="E324" s="37" t="s">
        <v>1310</v>
      </c>
      <c r="F324" s="37" t="s">
        <v>141</v>
      </c>
      <c r="G324" s="37">
        <v>2022</v>
      </c>
      <c r="H324" s="39">
        <v>44592</v>
      </c>
      <c r="I324" s="37" t="s">
        <v>2378</v>
      </c>
      <c r="J324" s="37"/>
      <c r="K324" s="37" t="s">
        <v>2379</v>
      </c>
      <c r="L324" s="37" t="str">
        <f t="shared" si="16"/>
        <v>PostAlerta</v>
      </c>
      <c r="M324" s="37" t="str">
        <f t="shared" ref="M324:M387" si="17">IF(ISNUMBER(A324),(IF(ISNUMBER(VLOOKUP(A324,KEYWORDS,1,FALSE)),"C/PalabrasClaves","S/PalabrasClaves")),"")</f>
        <v>S/PalabrasClaves</v>
      </c>
      <c r="N324" s="37"/>
      <c r="O324" s="37"/>
      <c r="P324" s="37" t="s">
        <v>2380</v>
      </c>
      <c r="Q324" s="37" t="s">
        <v>17</v>
      </c>
      <c r="R324" s="37" t="str">
        <f t="shared" si="12"/>
        <v>2022</v>
      </c>
      <c r="S324" s="37" t="s">
        <v>39</v>
      </c>
      <c r="T324" s="37"/>
      <c r="U324" s="37"/>
      <c r="V324" s="37"/>
      <c r="W324" s="37"/>
      <c r="X324" s="37"/>
      <c r="Y324" s="37" t="str">
        <f t="shared" si="13"/>
        <v/>
      </c>
      <c r="AA324" s="41"/>
    </row>
    <row r="325" spans="1:27" ht="18" hidden="1" customHeight="1" x14ac:dyDescent="0.25">
      <c r="A325" s="33">
        <v>35013489</v>
      </c>
      <c r="B325" s="34" t="s">
        <v>2381</v>
      </c>
      <c r="C325" s="33" t="s">
        <v>2382</v>
      </c>
      <c r="D325" s="33" t="s">
        <v>2383</v>
      </c>
      <c r="E325" s="33" t="s">
        <v>1881</v>
      </c>
      <c r="F325" s="33" t="s">
        <v>1882</v>
      </c>
      <c r="G325" s="33">
        <v>2022</v>
      </c>
      <c r="H325" s="35">
        <v>44572</v>
      </c>
      <c r="I325" s="33" t="s">
        <v>2384</v>
      </c>
      <c r="J325" s="33"/>
      <c r="K325" s="33" t="s">
        <v>2385</v>
      </c>
      <c r="L325" s="33" t="str">
        <f t="shared" si="16"/>
        <v>PostAlerta</v>
      </c>
      <c r="M325" s="33" t="str">
        <f t="shared" si="17"/>
        <v>S/PalabrasClaves</v>
      </c>
      <c r="N325" s="33"/>
      <c r="O325" s="33"/>
      <c r="P325" s="33" t="s">
        <v>2386</v>
      </c>
      <c r="Q325" s="33" t="s">
        <v>17</v>
      </c>
      <c r="R325" s="33" t="str">
        <f t="shared" si="12"/>
        <v>2022</v>
      </c>
      <c r="S325" s="33" t="s">
        <v>39</v>
      </c>
      <c r="T325" s="33"/>
      <c r="U325" s="33"/>
      <c r="V325" s="33"/>
      <c r="W325" s="33"/>
      <c r="X325" s="33"/>
      <c r="Y325" s="33" t="str">
        <f t="shared" si="13"/>
        <v/>
      </c>
      <c r="AA325" s="12"/>
    </row>
    <row r="326" spans="1:27" ht="18" hidden="1" customHeight="1" x14ac:dyDescent="0.25">
      <c r="A326" s="37">
        <v>34999965</v>
      </c>
      <c r="B326" s="38" t="s">
        <v>2387</v>
      </c>
      <c r="C326" s="37" t="s">
        <v>2388</v>
      </c>
      <c r="D326" s="37" t="s">
        <v>2389</v>
      </c>
      <c r="E326" s="37" t="s">
        <v>2390</v>
      </c>
      <c r="F326" s="37" t="s">
        <v>2391</v>
      </c>
      <c r="G326" s="37">
        <v>2022</v>
      </c>
      <c r="H326" s="39">
        <v>44570</v>
      </c>
      <c r="I326" s="37"/>
      <c r="J326" s="37"/>
      <c r="K326" s="37" t="s">
        <v>2392</v>
      </c>
      <c r="L326" s="37" t="str">
        <f t="shared" si="16"/>
        <v>PostAlerta</v>
      </c>
      <c r="M326" s="37" t="str">
        <f t="shared" si="17"/>
        <v>C/PalabrasClaves</v>
      </c>
      <c r="N326" s="37"/>
      <c r="O326" s="37"/>
      <c r="P326" s="37" t="s">
        <v>2393</v>
      </c>
      <c r="Q326" s="37" t="s">
        <v>17</v>
      </c>
      <c r="R326" s="37" t="str">
        <f t="shared" si="12"/>
        <v>2022</v>
      </c>
      <c r="S326" s="37" t="s">
        <v>39</v>
      </c>
      <c r="T326" s="37"/>
      <c r="U326" s="37"/>
      <c r="V326" s="37"/>
      <c r="W326" s="37"/>
      <c r="X326" s="37"/>
      <c r="Y326" s="37" t="str">
        <f t="shared" si="13"/>
        <v/>
      </c>
      <c r="AA326" s="41"/>
    </row>
    <row r="327" spans="1:27" ht="18" hidden="1" customHeight="1" x14ac:dyDescent="0.25">
      <c r="A327" s="33">
        <v>35071031</v>
      </c>
      <c r="B327" s="34" t="s">
        <v>2394</v>
      </c>
      <c r="C327" s="33" t="s">
        <v>2395</v>
      </c>
      <c r="D327" s="33" t="s">
        <v>2396</v>
      </c>
      <c r="E327" s="33" t="s">
        <v>2397</v>
      </c>
      <c r="F327" s="33" t="s">
        <v>185</v>
      </c>
      <c r="G327" s="33">
        <v>2022</v>
      </c>
      <c r="H327" s="35">
        <v>44585</v>
      </c>
      <c r="I327" s="33" t="s">
        <v>2398</v>
      </c>
      <c r="J327" s="33"/>
      <c r="K327" s="33" t="s">
        <v>2399</v>
      </c>
      <c r="L327" s="33" t="str">
        <f t="shared" si="16"/>
        <v>PostAlerta</v>
      </c>
      <c r="M327" s="33" t="str">
        <f t="shared" si="17"/>
        <v>S/PalabrasClaves</v>
      </c>
      <c r="N327" s="33"/>
      <c r="O327" s="33"/>
      <c r="P327" s="33" t="s">
        <v>2400</v>
      </c>
      <c r="Q327" s="33" t="s">
        <v>17</v>
      </c>
      <c r="R327" s="33" t="str">
        <f t="shared" si="12"/>
        <v>2022</v>
      </c>
      <c r="S327" s="33" t="s">
        <v>39</v>
      </c>
      <c r="T327" s="33"/>
      <c r="U327" s="33"/>
      <c r="V327" s="33"/>
      <c r="W327" s="33"/>
      <c r="X327" s="33"/>
      <c r="Y327" s="33" t="str">
        <f t="shared" si="13"/>
        <v/>
      </c>
      <c r="AA327" s="12"/>
    </row>
    <row r="328" spans="1:27" ht="18" hidden="1" customHeight="1" x14ac:dyDescent="0.25">
      <c r="A328" s="37">
        <v>35069460</v>
      </c>
      <c r="B328" s="38" t="s">
        <v>2401</v>
      </c>
      <c r="C328" s="37" t="s">
        <v>2402</v>
      </c>
      <c r="D328" s="37" t="s">
        <v>2403</v>
      </c>
      <c r="E328" s="37" t="s">
        <v>2404</v>
      </c>
      <c r="F328" s="37" t="s">
        <v>133</v>
      </c>
      <c r="G328" s="37">
        <v>2022</v>
      </c>
      <c r="H328" s="39">
        <v>44585</v>
      </c>
      <c r="I328" s="37" t="s">
        <v>2405</v>
      </c>
      <c r="J328" s="37"/>
      <c r="K328" s="37" t="s">
        <v>2406</v>
      </c>
      <c r="L328" s="37" t="str">
        <f t="shared" si="16"/>
        <v>PostAlerta</v>
      </c>
      <c r="M328" s="37" t="str">
        <f t="shared" si="17"/>
        <v>S/PalabrasClaves</v>
      </c>
      <c r="N328" s="37"/>
      <c r="O328" s="37"/>
      <c r="P328" s="37" t="s">
        <v>2400</v>
      </c>
      <c r="Q328" s="37" t="s">
        <v>17</v>
      </c>
      <c r="R328" s="37" t="str">
        <f t="shared" si="12"/>
        <v>2022</v>
      </c>
      <c r="S328" s="37" t="s">
        <v>39</v>
      </c>
      <c r="T328" s="37"/>
      <c r="U328" s="37"/>
      <c r="V328" s="37"/>
      <c r="W328" s="37"/>
      <c r="X328" s="37"/>
      <c r="Y328" s="37" t="str">
        <f t="shared" si="13"/>
        <v/>
      </c>
      <c r="AA328" s="41"/>
    </row>
    <row r="329" spans="1:27" ht="18" customHeight="1" x14ac:dyDescent="0.25">
      <c r="A329" s="42">
        <v>34997046</v>
      </c>
      <c r="B329" s="42" t="s">
        <v>2407</v>
      </c>
      <c r="C329" s="42" t="s">
        <v>2408</v>
      </c>
      <c r="D329" s="42" t="s">
        <v>2409</v>
      </c>
      <c r="E329" s="42" t="s">
        <v>2410</v>
      </c>
      <c r="F329" s="42" t="s">
        <v>1882</v>
      </c>
      <c r="G329" s="42">
        <v>2022</v>
      </c>
      <c r="H329" s="43">
        <v>44569</v>
      </c>
      <c r="I329" s="42" t="s">
        <v>2411</v>
      </c>
      <c r="J329" s="42"/>
      <c r="K329" s="42" t="s">
        <v>2412</v>
      </c>
      <c r="L329" s="42" t="str">
        <f t="shared" si="16"/>
        <v>PostAlerta</v>
      </c>
      <c r="M329" s="42" t="str">
        <f t="shared" si="17"/>
        <v>C/PalabrasClaves</v>
      </c>
      <c r="N329" s="42" t="s">
        <v>15</v>
      </c>
      <c r="O329" s="42"/>
      <c r="P329" s="42" t="s">
        <v>2400</v>
      </c>
      <c r="Q329" s="42" t="s">
        <v>14</v>
      </c>
      <c r="R329" s="42" t="str">
        <f t="shared" si="12"/>
        <v>2022</v>
      </c>
      <c r="S329" s="42" t="s">
        <v>39</v>
      </c>
      <c r="T329" s="42" t="s">
        <v>2413</v>
      </c>
      <c r="U329" s="42" t="s">
        <v>110</v>
      </c>
      <c r="V329" s="42" t="s">
        <v>110</v>
      </c>
      <c r="W329" s="42" t="s">
        <v>111</v>
      </c>
      <c r="X329" s="42" t="s">
        <v>2414</v>
      </c>
      <c r="Y329" s="42" t="str">
        <f t="shared" si="13"/>
        <v/>
      </c>
      <c r="Z329" s="26"/>
      <c r="AA329" s="45"/>
    </row>
    <row r="330" spans="1:27" ht="18" customHeight="1" x14ac:dyDescent="0.25">
      <c r="A330" s="28">
        <v>35069481</v>
      </c>
      <c r="B330" s="28" t="s">
        <v>2415</v>
      </c>
      <c r="C330" s="28" t="s">
        <v>2416</v>
      </c>
      <c r="D330" s="28" t="s">
        <v>2417</v>
      </c>
      <c r="E330" s="28" t="s">
        <v>2418</v>
      </c>
      <c r="F330" s="28" t="s">
        <v>133</v>
      </c>
      <c r="G330" s="28">
        <v>2022</v>
      </c>
      <c r="H330" s="29">
        <v>44585</v>
      </c>
      <c r="I330" s="28" t="s">
        <v>2419</v>
      </c>
      <c r="J330" s="28"/>
      <c r="K330" s="28" t="s">
        <v>2420</v>
      </c>
      <c r="L330" s="28" t="str">
        <f t="shared" si="16"/>
        <v>PostAlerta</v>
      </c>
      <c r="M330" s="28" t="str">
        <f t="shared" si="17"/>
        <v>S/PalabrasClaves</v>
      </c>
      <c r="N330" s="28" t="s">
        <v>12</v>
      </c>
      <c r="O330" s="28" t="s">
        <v>13</v>
      </c>
      <c r="P330" s="28" t="s">
        <v>2348</v>
      </c>
      <c r="Q330" s="28" t="s">
        <v>14</v>
      </c>
      <c r="R330" s="28" t="str">
        <f t="shared" si="12"/>
        <v>2022</v>
      </c>
      <c r="S330" s="28" t="s">
        <v>39</v>
      </c>
      <c r="T330" s="28" t="s">
        <v>2421</v>
      </c>
      <c r="U330" s="28" t="s">
        <v>110</v>
      </c>
      <c r="V330" s="28" t="s">
        <v>111</v>
      </c>
      <c r="W330" s="28" t="s">
        <v>110</v>
      </c>
      <c r="X330" s="28" t="s">
        <v>2422</v>
      </c>
      <c r="Y330" s="28" t="str">
        <f t="shared" si="13"/>
        <v/>
      </c>
      <c r="Z330" s="26"/>
      <c r="AA330" s="32"/>
    </row>
    <row r="331" spans="1:27" ht="18" hidden="1" customHeight="1" x14ac:dyDescent="0.25">
      <c r="A331" s="33">
        <v>35011106</v>
      </c>
      <c r="B331" s="34" t="s">
        <v>2423</v>
      </c>
      <c r="C331" s="33" t="s">
        <v>2424</v>
      </c>
      <c r="D331" s="33" t="s">
        <v>2425</v>
      </c>
      <c r="E331" s="33" t="s">
        <v>2426</v>
      </c>
      <c r="F331" s="33" t="s">
        <v>2427</v>
      </c>
      <c r="G331" s="33">
        <v>2022</v>
      </c>
      <c r="H331" s="35">
        <v>44572</v>
      </c>
      <c r="I331" s="33" t="s">
        <v>2428</v>
      </c>
      <c r="J331" s="33"/>
      <c r="K331" s="33" t="s">
        <v>2429</v>
      </c>
      <c r="L331" s="33" t="str">
        <f t="shared" si="16"/>
        <v>Excluido</v>
      </c>
      <c r="M331" s="33" t="str">
        <f t="shared" si="17"/>
        <v>S/PalabrasClaves</v>
      </c>
      <c r="N331" s="33"/>
      <c r="O331" s="33"/>
      <c r="P331" s="33" t="s">
        <v>2348</v>
      </c>
      <c r="Q331" s="33" t="s">
        <v>17</v>
      </c>
      <c r="R331" s="33" t="str">
        <f t="shared" si="12"/>
        <v>2022</v>
      </c>
      <c r="S331" s="33" t="s">
        <v>39</v>
      </c>
      <c r="T331" s="33"/>
      <c r="U331" s="33"/>
      <c r="V331" s="33"/>
      <c r="W331" s="33"/>
      <c r="X331" s="33"/>
      <c r="Y331" s="33" t="str">
        <f t="shared" si="13"/>
        <v/>
      </c>
      <c r="AA331" s="12"/>
    </row>
    <row r="332" spans="1:27" ht="18" hidden="1" customHeight="1" x14ac:dyDescent="0.25">
      <c r="A332" s="37">
        <v>35127141</v>
      </c>
      <c r="B332" s="38" t="s">
        <v>2430</v>
      </c>
      <c r="C332" s="37" t="s">
        <v>2431</v>
      </c>
      <c r="D332" s="37" t="s">
        <v>2432</v>
      </c>
      <c r="E332" s="37" t="s">
        <v>2433</v>
      </c>
      <c r="F332" s="37" t="s">
        <v>2434</v>
      </c>
      <c r="G332" s="37">
        <v>2021</v>
      </c>
      <c r="H332" s="39">
        <v>44599</v>
      </c>
      <c r="I332" s="37" t="s">
        <v>2435</v>
      </c>
      <c r="J332" s="37"/>
      <c r="K332" s="37" t="s">
        <v>2436</v>
      </c>
      <c r="L332" s="37" t="str">
        <f t="shared" si="16"/>
        <v>PostAlerta</v>
      </c>
      <c r="M332" s="37" t="str">
        <f t="shared" si="17"/>
        <v>C/PalabrasClaves</v>
      </c>
      <c r="N332" s="37"/>
      <c r="O332" s="37"/>
      <c r="P332" s="37" t="s">
        <v>2437</v>
      </c>
      <c r="Q332" s="37" t="s">
        <v>17</v>
      </c>
      <c r="R332" s="37" t="str">
        <f t="shared" si="12"/>
        <v>2021</v>
      </c>
      <c r="S332" s="37" t="s">
        <v>73</v>
      </c>
      <c r="T332" s="37"/>
      <c r="U332" s="37"/>
      <c r="V332" s="37"/>
      <c r="W332" s="37"/>
      <c r="X332" s="37"/>
      <c r="Y332" s="37" t="str">
        <f t="shared" si="13"/>
        <v/>
      </c>
      <c r="AA332" s="41"/>
    </row>
    <row r="333" spans="1:27" ht="18" hidden="1" customHeight="1" x14ac:dyDescent="0.25">
      <c r="A333" s="33">
        <v>35058897</v>
      </c>
      <c r="B333" s="34" t="s">
        <v>2438</v>
      </c>
      <c r="C333" s="33" t="s">
        <v>2439</v>
      </c>
      <c r="D333" s="33" t="s">
        <v>2440</v>
      </c>
      <c r="E333" s="33" t="s">
        <v>2441</v>
      </c>
      <c r="F333" s="33" t="s">
        <v>133</v>
      </c>
      <c r="G333" s="33">
        <v>2022</v>
      </c>
      <c r="H333" s="35">
        <v>44582</v>
      </c>
      <c r="I333" s="33" t="s">
        <v>2442</v>
      </c>
      <c r="J333" s="33"/>
      <c r="K333" s="33" t="s">
        <v>2443</v>
      </c>
      <c r="L333" s="33" t="str">
        <f t="shared" si="16"/>
        <v>PostAlerta</v>
      </c>
      <c r="M333" s="33" t="str">
        <f t="shared" si="17"/>
        <v>S/PalabrasClaves</v>
      </c>
      <c r="N333" s="33"/>
      <c r="O333" s="33"/>
      <c r="P333" s="33" t="s">
        <v>2444</v>
      </c>
      <c r="Q333" s="33" t="s">
        <v>17</v>
      </c>
      <c r="R333" s="33" t="str">
        <f t="shared" si="12"/>
        <v>2022</v>
      </c>
      <c r="S333" s="33" t="s">
        <v>39</v>
      </c>
      <c r="T333" s="33"/>
      <c r="U333" s="33"/>
      <c r="V333" s="33"/>
      <c r="W333" s="33"/>
      <c r="X333" s="33"/>
      <c r="Y333" s="33" t="str">
        <f t="shared" si="13"/>
        <v/>
      </c>
      <c r="AA333" s="12"/>
    </row>
    <row r="334" spans="1:27" ht="18" hidden="1" customHeight="1" x14ac:dyDescent="0.25">
      <c r="A334" s="37">
        <v>34983636</v>
      </c>
      <c r="B334" s="38" t="s">
        <v>2445</v>
      </c>
      <c r="C334" s="37" t="s">
        <v>2446</v>
      </c>
      <c r="D334" s="37" t="s">
        <v>2447</v>
      </c>
      <c r="E334" s="37" t="s">
        <v>2448</v>
      </c>
      <c r="F334" s="37" t="s">
        <v>1788</v>
      </c>
      <c r="G334" s="37">
        <v>2022</v>
      </c>
      <c r="H334" s="39">
        <v>44566</v>
      </c>
      <c r="I334" s="37" t="s">
        <v>2449</v>
      </c>
      <c r="J334" s="37"/>
      <c r="K334" s="37" t="s">
        <v>2450</v>
      </c>
      <c r="L334" s="37" t="str">
        <f t="shared" si="16"/>
        <v>PostAlerta</v>
      </c>
      <c r="M334" s="37" t="str">
        <f t="shared" si="17"/>
        <v>S/PalabrasClaves</v>
      </c>
      <c r="N334" s="37"/>
      <c r="O334" s="37"/>
      <c r="P334" s="37" t="s">
        <v>2444</v>
      </c>
      <c r="Q334" s="37" t="s">
        <v>17</v>
      </c>
      <c r="R334" s="37" t="str">
        <f t="shared" si="12"/>
        <v>2022</v>
      </c>
      <c r="S334" s="37" t="s">
        <v>39</v>
      </c>
      <c r="T334" s="37"/>
      <c r="U334" s="37"/>
      <c r="V334" s="37"/>
      <c r="W334" s="37"/>
      <c r="X334" s="37"/>
      <c r="Y334" s="37" t="str">
        <f t="shared" si="13"/>
        <v/>
      </c>
      <c r="AA334" s="41"/>
    </row>
    <row r="335" spans="1:27" ht="18" hidden="1" customHeight="1" x14ac:dyDescent="0.25">
      <c r="A335" s="33">
        <v>34881766</v>
      </c>
      <c r="B335" s="34" t="s">
        <v>2451</v>
      </c>
      <c r="C335" s="33" t="s">
        <v>2452</v>
      </c>
      <c r="D335" s="33" t="s">
        <v>2453</v>
      </c>
      <c r="E335" s="33" t="s">
        <v>2454</v>
      </c>
      <c r="F335" s="33" t="s">
        <v>1834</v>
      </c>
      <c r="G335" s="33">
        <v>2022</v>
      </c>
      <c r="H335" s="35">
        <v>44539</v>
      </c>
      <c r="I335" s="33"/>
      <c r="J335" s="33"/>
      <c r="K335" s="33" t="s">
        <v>2455</v>
      </c>
      <c r="L335" s="33" t="str">
        <f t="shared" si="16"/>
        <v>PostAlerta</v>
      </c>
      <c r="M335" s="33" t="str">
        <f t="shared" si="17"/>
        <v>C/PalabrasClaves</v>
      </c>
      <c r="N335" s="33"/>
      <c r="O335" s="33"/>
      <c r="P335" s="33" t="s">
        <v>2444</v>
      </c>
      <c r="Q335" s="33" t="s">
        <v>17</v>
      </c>
      <c r="R335" s="33" t="str">
        <f t="shared" si="12"/>
        <v>2022</v>
      </c>
      <c r="S335" s="33" t="s">
        <v>39</v>
      </c>
      <c r="T335" s="33"/>
      <c r="U335" s="33"/>
      <c r="V335" s="33"/>
      <c r="W335" s="33"/>
      <c r="X335" s="33"/>
      <c r="Y335" s="33" t="str">
        <f t="shared" si="13"/>
        <v/>
      </c>
      <c r="AA335" s="12"/>
    </row>
    <row r="336" spans="1:27" ht="18" hidden="1" customHeight="1" x14ac:dyDescent="0.25">
      <c r="A336" s="37">
        <v>34980222</v>
      </c>
      <c r="B336" s="38" t="s">
        <v>2456</v>
      </c>
      <c r="C336" s="37" t="s">
        <v>2457</v>
      </c>
      <c r="D336" s="37" t="s">
        <v>2458</v>
      </c>
      <c r="E336" s="37" t="s">
        <v>2459</v>
      </c>
      <c r="F336" s="37" t="s">
        <v>2460</v>
      </c>
      <c r="G336" s="37">
        <v>2022</v>
      </c>
      <c r="H336" s="39">
        <v>44565</v>
      </c>
      <c r="I336" s="37" t="s">
        <v>2461</v>
      </c>
      <c r="J336" s="37"/>
      <c r="K336" s="37" t="s">
        <v>2462</v>
      </c>
      <c r="L336" s="37" t="str">
        <f t="shared" si="16"/>
        <v>PostAlerta</v>
      </c>
      <c r="M336" s="37" t="str">
        <f t="shared" si="17"/>
        <v>S/PalabrasClaves</v>
      </c>
      <c r="N336" s="37"/>
      <c r="O336" s="37"/>
      <c r="P336" s="37" t="s">
        <v>2463</v>
      </c>
      <c r="Q336" s="37" t="s">
        <v>17</v>
      </c>
      <c r="R336" s="37" t="str">
        <f t="shared" si="12"/>
        <v>2022</v>
      </c>
      <c r="S336" s="37" t="s">
        <v>39</v>
      </c>
      <c r="T336" s="37"/>
      <c r="U336" s="37"/>
      <c r="V336" s="37"/>
      <c r="W336" s="37"/>
      <c r="X336" s="37"/>
      <c r="Y336" s="37" t="str">
        <f t="shared" si="13"/>
        <v/>
      </c>
      <c r="AA336" s="41"/>
    </row>
    <row r="337" spans="1:27" ht="18" hidden="1" customHeight="1" x14ac:dyDescent="0.25">
      <c r="A337" s="33">
        <v>34979948</v>
      </c>
      <c r="B337" s="34" t="s">
        <v>2464</v>
      </c>
      <c r="C337" s="33" t="s">
        <v>2465</v>
      </c>
      <c r="D337" s="33" t="s">
        <v>2466</v>
      </c>
      <c r="E337" s="33" t="s">
        <v>2467</v>
      </c>
      <c r="F337" s="33" t="s">
        <v>2468</v>
      </c>
      <c r="G337" s="33">
        <v>2022</v>
      </c>
      <c r="H337" s="35">
        <v>44565</v>
      </c>
      <c r="I337" s="33" t="s">
        <v>2469</v>
      </c>
      <c r="J337" s="33"/>
      <c r="K337" s="33" t="s">
        <v>2470</v>
      </c>
      <c r="L337" s="33" t="str">
        <f t="shared" si="16"/>
        <v>PostAlerta</v>
      </c>
      <c r="M337" s="33" t="str">
        <f t="shared" si="17"/>
        <v>S/PalabrasClaves</v>
      </c>
      <c r="N337" s="33"/>
      <c r="O337" s="33"/>
      <c r="P337" s="33" t="s">
        <v>2463</v>
      </c>
      <c r="Q337" s="33" t="s">
        <v>17</v>
      </c>
      <c r="R337" s="33" t="str">
        <f t="shared" si="12"/>
        <v>2022</v>
      </c>
      <c r="S337" s="33" t="s">
        <v>39</v>
      </c>
      <c r="T337" s="33"/>
      <c r="U337" s="33"/>
      <c r="V337" s="33"/>
      <c r="W337" s="33"/>
      <c r="X337" s="33"/>
      <c r="Y337" s="33" t="str">
        <f t="shared" si="13"/>
        <v/>
      </c>
      <c r="AA337" s="12"/>
    </row>
    <row r="338" spans="1:27" ht="18" hidden="1" customHeight="1" x14ac:dyDescent="0.25">
      <c r="A338" s="37">
        <v>36070704</v>
      </c>
      <c r="B338" s="38" t="s">
        <v>2471</v>
      </c>
      <c r="C338" s="37" t="s">
        <v>2472</v>
      </c>
      <c r="D338" s="37" t="s">
        <v>2473</v>
      </c>
      <c r="E338" s="37" t="s">
        <v>2474</v>
      </c>
      <c r="F338" s="37" t="s">
        <v>2475</v>
      </c>
      <c r="G338" s="37">
        <v>2022</v>
      </c>
      <c r="H338" s="39">
        <v>44811</v>
      </c>
      <c r="I338" s="37"/>
      <c r="J338" s="37"/>
      <c r="K338" s="37" t="s">
        <v>2476</v>
      </c>
      <c r="L338" s="37" t="str">
        <f t="shared" si="16"/>
        <v>PostAlerta</v>
      </c>
      <c r="M338" s="37" t="str">
        <f t="shared" si="17"/>
        <v>C/PalabrasClaves</v>
      </c>
      <c r="N338" s="37"/>
      <c r="O338" s="37"/>
      <c r="P338" s="37">
        <v>2022</v>
      </c>
      <c r="Q338" s="37" t="s">
        <v>17</v>
      </c>
      <c r="R338" s="37" t="str">
        <f t="shared" si="12"/>
        <v>2022</v>
      </c>
      <c r="S338" s="37"/>
      <c r="T338" s="37"/>
      <c r="U338" s="37"/>
      <c r="V338" s="37"/>
      <c r="W338" s="37"/>
      <c r="X338" s="37"/>
      <c r="Y338" s="37" t="str">
        <f t="shared" si="13"/>
        <v/>
      </c>
      <c r="AA338" s="41"/>
    </row>
    <row r="339" spans="1:27" ht="18" hidden="1" customHeight="1" x14ac:dyDescent="0.25">
      <c r="A339" s="33">
        <v>35861099</v>
      </c>
      <c r="B339" s="34" t="s">
        <v>2477</v>
      </c>
      <c r="C339" s="33" t="s">
        <v>2478</v>
      </c>
      <c r="D339" s="33" t="s">
        <v>2479</v>
      </c>
      <c r="E339" s="33" t="s">
        <v>2480</v>
      </c>
      <c r="F339" s="33" t="s">
        <v>2481</v>
      </c>
      <c r="G339" s="33">
        <v>2022</v>
      </c>
      <c r="H339" s="35">
        <v>44763</v>
      </c>
      <c r="I339" s="33"/>
      <c r="J339" s="33"/>
      <c r="K339" s="33" t="s">
        <v>2482</v>
      </c>
      <c r="L339" s="33" t="str">
        <f t="shared" si="16"/>
        <v>PostAlerta</v>
      </c>
      <c r="M339" s="33" t="str">
        <f t="shared" si="17"/>
        <v>S/PalabrasClaves</v>
      </c>
      <c r="N339" s="33" t="s">
        <v>18</v>
      </c>
      <c r="O339" s="33"/>
      <c r="P339" s="33">
        <v>2022</v>
      </c>
      <c r="Q339" s="33" t="s">
        <v>14</v>
      </c>
      <c r="R339" s="33" t="str">
        <f t="shared" si="12"/>
        <v>2022</v>
      </c>
      <c r="S339" s="33"/>
      <c r="T339" s="33"/>
      <c r="U339" s="33"/>
      <c r="V339" s="33"/>
      <c r="W339" s="33"/>
      <c r="X339" s="33"/>
      <c r="Y339" s="33" t="str">
        <f t="shared" si="13"/>
        <v/>
      </c>
      <c r="AA339" s="12"/>
    </row>
    <row r="340" spans="1:27" ht="18" hidden="1" customHeight="1" x14ac:dyDescent="0.25">
      <c r="A340" s="37">
        <v>35854692</v>
      </c>
      <c r="B340" s="38" t="s">
        <v>2483</v>
      </c>
      <c r="C340" s="37" t="s">
        <v>2484</v>
      </c>
      <c r="D340" s="37" t="s">
        <v>2485</v>
      </c>
      <c r="E340" s="37" t="s">
        <v>2486</v>
      </c>
      <c r="F340" s="37" t="s">
        <v>2487</v>
      </c>
      <c r="G340" s="37">
        <v>2022</v>
      </c>
      <c r="H340" s="39">
        <v>44762</v>
      </c>
      <c r="I340" s="37" t="s">
        <v>2488</v>
      </c>
      <c r="J340" s="37"/>
      <c r="K340" s="37" t="s">
        <v>2489</v>
      </c>
      <c r="L340" s="37" t="str">
        <f t="shared" si="16"/>
        <v>PostAlerta</v>
      </c>
      <c r="M340" s="37" t="str">
        <f t="shared" si="17"/>
        <v>S/PalabrasClaves</v>
      </c>
      <c r="N340" s="37"/>
      <c r="O340" s="37"/>
      <c r="P340" s="37">
        <v>2022</v>
      </c>
      <c r="Q340" s="37" t="s">
        <v>17</v>
      </c>
      <c r="R340" s="37" t="str">
        <f t="shared" si="12"/>
        <v>2022</v>
      </c>
      <c r="S340" s="37"/>
      <c r="T340" s="37"/>
      <c r="U340" s="37"/>
      <c r="V340" s="37"/>
      <c r="W340" s="37"/>
      <c r="X340" s="37"/>
      <c r="Y340" s="37" t="str">
        <f t="shared" si="13"/>
        <v/>
      </c>
      <c r="AA340" s="41"/>
    </row>
    <row r="341" spans="1:27" ht="18" hidden="1" customHeight="1" x14ac:dyDescent="0.25">
      <c r="A341" s="33">
        <v>35759195</v>
      </c>
      <c r="B341" s="34" t="s">
        <v>2490</v>
      </c>
      <c r="C341" s="33" t="s">
        <v>2491</v>
      </c>
      <c r="D341" s="33" t="s">
        <v>2492</v>
      </c>
      <c r="E341" s="33" t="s">
        <v>2493</v>
      </c>
      <c r="F341" s="33" t="s">
        <v>2494</v>
      </c>
      <c r="G341" s="33">
        <v>2022</v>
      </c>
      <c r="H341" s="35">
        <v>44739</v>
      </c>
      <c r="I341" s="33"/>
      <c r="J341" s="33"/>
      <c r="K341" s="33" t="s">
        <v>2495</v>
      </c>
      <c r="L341" s="33" t="str">
        <f t="shared" si="16"/>
        <v>PostAlerta</v>
      </c>
      <c r="M341" s="33" t="str">
        <f t="shared" si="17"/>
        <v>S/PalabrasClaves</v>
      </c>
      <c r="N341" s="33"/>
      <c r="O341" s="33"/>
      <c r="P341" s="33">
        <v>2022</v>
      </c>
      <c r="Q341" s="33" t="s">
        <v>17</v>
      </c>
      <c r="R341" s="33" t="str">
        <f t="shared" si="12"/>
        <v>2022</v>
      </c>
      <c r="S341" s="33"/>
      <c r="T341" s="33"/>
      <c r="U341" s="33"/>
      <c r="V341" s="33"/>
      <c r="W341" s="33"/>
      <c r="X341" s="33"/>
      <c r="Y341" s="33" t="str">
        <f t="shared" si="13"/>
        <v/>
      </c>
      <c r="AA341" s="12"/>
    </row>
    <row r="342" spans="1:27" ht="18" hidden="1" customHeight="1" x14ac:dyDescent="0.25">
      <c r="A342" s="37">
        <v>35759194</v>
      </c>
      <c r="B342" s="38" t="s">
        <v>2496</v>
      </c>
      <c r="C342" s="37" t="s">
        <v>2497</v>
      </c>
      <c r="D342" s="37" t="s">
        <v>2498</v>
      </c>
      <c r="E342" s="37" t="s">
        <v>2499</v>
      </c>
      <c r="F342" s="37" t="s">
        <v>2494</v>
      </c>
      <c r="G342" s="37">
        <v>2022</v>
      </c>
      <c r="H342" s="39">
        <v>44739</v>
      </c>
      <c r="I342" s="37"/>
      <c r="J342" s="37"/>
      <c r="K342" s="37" t="s">
        <v>2500</v>
      </c>
      <c r="L342" s="37" t="str">
        <f t="shared" si="16"/>
        <v>PostAlerta</v>
      </c>
      <c r="M342" s="37" t="str">
        <f t="shared" si="17"/>
        <v>S/PalabrasClaves</v>
      </c>
      <c r="N342" s="37"/>
      <c r="O342" s="37"/>
      <c r="P342" s="37">
        <v>2022</v>
      </c>
      <c r="Q342" s="37" t="s">
        <v>17</v>
      </c>
      <c r="R342" s="37" t="str">
        <f t="shared" si="12"/>
        <v>2022</v>
      </c>
      <c r="S342" s="37"/>
      <c r="T342" s="37"/>
      <c r="U342" s="37"/>
      <c r="V342" s="37"/>
      <c r="W342" s="37"/>
      <c r="X342" s="37"/>
      <c r="Y342" s="37" t="str">
        <f t="shared" si="13"/>
        <v/>
      </c>
      <c r="AA342" s="41"/>
    </row>
    <row r="343" spans="1:27" ht="18" hidden="1" customHeight="1" x14ac:dyDescent="0.25">
      <c r="A343" s="33">
        <v>35759188</v>
      </c>
      <c r="B343" s="34" t="s">
        <v>2501</v>
      </c>
      <c r="C343" s="33" t="s">
        <v>2502</v>
      </c>
      <c r="D343" s="33" t="s">
        <v>2503</v>
      </c>
      <c r="E343" s="33" t="s">
        <v>2504</v>
      </c>
      <c r="F343" s="33" t="s">
        <v>2494</v>
      </c>
      <c r="G343" s="33">
        <v>2022</v>
      </c>
      <c r="H343" s="35">
        <v>44739</v>
      </c>
      <c r="I343" s="33"/>
      <c r="J343" s="33"/>
      <c r="K343" s="33" t="s">
        <v>2505</v>
      </c>
      <c r="L343" s="33" t="str">
        <f t="shared" si="16"/>
        <v>PostAlerta</v>
      </c>
      <c r="M343" s="33" t="str">
        <f t="shared" si="17"/>
        <v>S/PalabrasClaves</v>
      </c>
      <c r="N343" s="33"/>
      <c r="O343" s="33"/>
      <c r="P343" s="33">
        <v>2022</v>
      </c>
      <c r="Q343" s="33" t="s">
        <v>17</v>
      </c>
      <c r="R343" s="33" t="str">
        <f t="shared" si="12"/>
        <v>2022</v>
      </c>
      <c r="S343" s="33"/>
      <c r="T343" s="33"/>
      <c r="U343" s="33"/>
      <c r="V343" s="33"/>
      <c r="W343" s="33"/>
      <c r="X343" s="33"/>
      <c r="Y343" s="33" t="str">
        <f t="shared" si="13"/>
        <v/>
      </c>
      <c r="AA343" s="12"/>
    </row>
    <row r="344" spans="1:27" ht="18" hidden="1" customHeight="1" x14ac:dyDescent="0.25">
      <c r="A344" s="37">
        <v>35638103</v>
      </c>
      <c r="B344" s="38" t="s">
        <v>2506</v>
      </c>
      <c r="C344" s="37" t="s">
        <v>2507</v>
      </c>
      <c r="D344" s="37" t="s">
        <v>2508</v>
      </c>
      <c r="E344" s="37" t="s">
        <v>2509</v>
      </c>
      <c r="F344" s="37" t="s">
        <v>2510</v>
      </c>
      <c r="G344" s="37">
        <v>2022</v>
      </c>
      <c r="H344" s="39">
        <v>44712</v>
      </c>
      <c r="I344" s="37" t="s">
        <v>2511</v>
      </c>
      <c r="J344" s="37"/>
      <c r="K344" s="37" t="s">
        <v>2512</v>
      </c>
      <c r="L344" s="37" t="str">
        <f t="shared" si="16"/>
        <v>PostAlerta</v>
      </c>
      <c r="M344" s="37" t="str">
        <f t="shared" si="17"/>
        <v>S/PalabrasClaves</v>
      </c>
      <c r="N344" s="37"/>
      <c r="O344" s="37"/>
      <c r="P344" s="37" t="s">
        <v>2513</v>
      </c>
      <c r="Q344" s="37" t="s">
        <v>17</v>
      </c>
      <c r="R344" s="37" t="str">
        <f t="shared" si="12"/>
        <v>2022</v>
      </c>
      <c r="S344" s="37" t="s">
        <v>76</v>
      </c>
      <c r="T344" s="37"/>
      <c r="U344" s="37"/>
      <c r="V344" s="37"/>
      <c r="W344" s="37"/>
      <c r="X344" s="37"/>
      <c r="Y344" s="37" t="str">
        <f t="shared" si="13"/>
        <v/>
      </c>
      <c r="AA344" s="41"/>
    </row>
    <row r="345" spans="1:27" ht="18" hidden="1" customHeight="1" x14ac:dyDescent="0.25">
      <c r="A345" s="33">
        <v>35398848</v>
      </c>
      <c r="B345" s="34" t="s">
        <v>2514</v>
      </c>
      <c r="C345" s="33" t="s">
        <v>2515</v>
      </c>
      <c r="D345" s="33" t="s">
        <v>2516</v>
      </c>
      <c r="E345" s="33" t="s">
        <v>2517</v>
      </c>
      <c r="F345" s="33" t="s">
        <v>2518</v>
      </c>
      <c r="G345" s="33">
        <v>2022</v>
      </c>
      <c r="H345" s="35">
        <v>44661</v>
      </c>
      <c r="I345" s="33"/>
      <c r="J345" s="33"/>
      <c r="K345" s="33" t="s">
        <v>2519</v>
      </c>
      <c r="L345" s="33" t="str">
        <f t="shared" si="16"/>
        <v>Excluido</v>
      </c>
      <c r="M345" s="33" t="str">
        <f t="shared" si="17"/>
        <v>S/PalabrasClaves</v>
      </c>
      <c r="N345" s="33"/>
      <c r="O345" s="33"/>
      <c r="P345" s="33">
        <v>2022</v>
      </c>
      <c r="Q345" s="36" t="s">
        <v>17</v>
      </c>
      <c r="R345" s="33" t="str">
        <f t="shared" si="12"/>
        <v>2022</v>
      </c>
      <c r="S345" s="33"/>
      <c r="T345" s="33"/>
      <c r="U345" s="33"/>
      <c r="V345" s="33"/>
      <c r="W345" s="33"/>
      <c r="X345" s="33"/>
      <c r="Y345" s="33" t="str">
        <f t="shared" si="13"/>
        <v/>
      </c>
      <c r="AA345" s="12"/>
    </row>
    <row r="346" spans="1:27" ht="18" hidden="1" customHeight="1" x14ac:dyDescent="0.25">
      <c r="A346" s="37">
        <v>35314583</v>
      </c>
      <c r="B346" s="38" t="s">
        <v>2520</v>
      </c>
      <c r="C346" s="37" t="s">
        <v>2521</v>
      </c>
      <c r="D346" s="37" t="s">
        <v>2522</v>
      </c>
      <c r="E346" s="37" t="s">
        <v>2523</v>
      </c>
      <c r="F346" s="37" t="s">
        <v>2524</v>
      </c>
      <c r="G346" s="37">
        <v>2022</v>
      </c>
      <c r="H346" s="39">
        <v>44642</v>
      </c>
      <c r="I346" s="37" t="s">
        <v>2525</v>
      </c>
      <c r="J346" s="37"/>
      <c r="K346" s="37" t="s">
        <v>2526</v>
      </c>
      <c r="L346" s="37" t="str">
        <f t="shared" si="16"/>
        <v>PostAlerta</v>
      </c>
      <c r="M346" s="37" t="str">
        <f t="shared" si="17"/>
        <v>S/PalabrasClaves</v>
      </c>
      <c r="N346" s="37"/>
      <c r="O346" s="37"/>
      <c r="P346" s="37">
        <v>2022</v>
      </c>
      <c r="Q346" s="37" t="s">
        <v>17</v>
      </c>
      <c r="R346" s="37" t="str">
        <f t="shared" si="12"/>
        <v>2022</v>
      </c>
      <c r="S346" s="37"/>
      <c r="T346" s="37"/>
      <c r="U346" s="37"/>
      <c r="V346" s="37"/>
      <c r="W346" s="37"/>
      <c r="X346" s="37"/>
      <c r="Y346" s="37" t="str">
        <f t="shared" si="13"/>
        <v/>
      </c>
      <c r="AA346" s="41"/>
    </row>
    <row r="347" spans="1:27" ht="18" customHeight="1" x14ac:dyDescent="0.25">
      <c r="A347" s="42">
        <v>35221271</v>
      </c>
      <c r="B347" s="42" t="s">
        <v>2527</v>
      </c>
      <c r="C347" s="42" t="s">
        <v>2528</v>
      </c>
      <c r="D347" s="42" t="s">
        <v>2529</v>
      </c>
      <c r="E347" s="42" t="s">
        <v>2530</v>
      </c>
      <c r="F347" s="42" t="s">
        <v>2531</v>
      </c>
      <c r="G347" s="42">
        <v>2022</v>
      </c>
      <c r="H347" s="43">
        <v>44620</v>
      </c>
      <c r="I347" s="42"/>
      <c r="J347" s="42"/>
      <c r="K347" s="42"/>
      <c r="L347" s="42" t="str">
        <f t="shared" si="16"/>
        <v>PostAlerta</v>
      </c>
      <c r="M347" s="42" t="str">
        <f t="shared" si="17"/>
        <v>C/PalabrasClaves</v>
      </c>
      <c r="N347" s="42" t="s">
        <v>9</v>
      </c>
      <c r="O347" s="42"/>
      <c r="P347" s="42" t="s">
        <v>2532</v>
      </c>
      <c r="Q347" s="42" t="s">
        <v>14</v>
      </c>
      <c r="R347" s="42" t="str">
        <f t="shared" si="12"/>
        <v>2022</v>
      </c>
      <c r="S347" s="42" t="s">
        <v>39</v>
      </c>
      <c r="T347" s="42" t="s">
        <v>2533</v>
      </c>
      <c r="U347" s="42" t="s">
        <v>111</v>
      </c>
      <c r="V347" s="42" t="s">
        <v>110</v>
      </c>
      <c r="W347" s="42" t="s">
        <v>110</v>
      </c>
      <c r="X347" s="42" t="s">
        <v>2534</v>
      </c>
      <c r="Y347" s="42" t="str">
        <f t="shared" si="13"/>
        <v/>
      </c>
      <c r="Z347" s="26"/>
      <c r="AA347" s="45"/>
    </row>
    <row r="348" spans="1:27" ht="18" hidden="1" customHeight="1" x14ac:dyDescent="0.25">
      <c r="A348" s="37">
        <v>35178995</v>
      </c>
      <c r="B348" s="38" t="s">
        <v>2535</v>
      </c>
      <c r="C348" s="37" t="s">
        <v>2536</v>
      </c>
      <c r="D348" s="37" t="s">
        <v>2537</v>
      </c>
      <c r="E348" s="37" t="s">
        <v>2538</v>
      </c>
      <c r="F348" s="37" t="s">
        <v>2539</v>
      </c>
      <c r="G348" s="37">
        <v>2022</v>
      </c>
      <c r="H348" s="39">
        <v>44610</v>
      </c>
      <c r="I348" s="37"/>
      <c r="J348" s="37"/>
      <c r="K348" s="37" t="s">
        <v>2540</v>
      </c>
      <c r="L348" s="37" t="str">
        <f t="shared" si="16"/>
        <v>PostAlerta</v>
      </c>
      <c r="M348" s="37" t="str">
        <f t="shared" si="17"/>
        <v>S/PalabrasClaves</v>
      </c>
      <c r="N348" s="37"/>
      <c r="O348" s="37"/>
      <c r="P348" s="37" t="s">
        <v>2532</v>
      </c>
      <c r="Q348" s="37" t="s">
        <v>17</v>
      </c>
      <c r="R348" s="37" t="str">
        <f t="shared" si="12"/>
        <v>2022</v>
      </c>
      <c r="S348" s="37" t="s">
        <v>39</v>
      </c>
      <c r="T348" s="37"/>
      <c r="U348" s="37"/>
      <c r="V348" s="37"/>
      <c r="W348" s="37"/>
      <c r="X348" s="37"/>
      <c r="Y348" s="37" t="str">
        <f t="shared" si="13"/>
        <v/>
      </c>
      <c r="AA348" s="41"/>
    </row>
    <row r="349" spans="1:27" ht="18" hidden="1" customHeight="1" x14ac:dyDescent="0.25">
      <c r="A349" s="33">
        <v>35130114</v>
      </c>
      <c r="B349" s="34" t="s">
        <v>2541</v>
      </c>
      <c r="C349" s="33" t="s">
        <v>2542</v>
      </c>
      <c r="D349" s="33" t="s">
        <v>2543</v>
      </c>
      <c r="E349" s="33" t="s">
        <v>2544</v>
      </c>
      <c r="F349" s="33" t="s">
        <v>2510</v>
      </c>
      <c r="G349" s="33">
        <v>2022</v>
      </c>
      <c r="H349" s="35">
        <v>44599</v>
      </c>
      <c r="I349" s="33" t="s">
        <v>2545</v>
      </c>
      <c r="J349" s="33"/>
      <c r="K349" s="33" t="s">
        <v>2546</v>
      </c>
      <c r="L349" s="33" t="str">
        <f t="shared" si="16"/>
        <v>PostAlerta</v>
      </c>
      <c r="M349" s="33" t="str">
        <f t="shared" si="17"/>
        <v>S/PalabrasClaves</v>
      </c>
      <c r="N349" s="33"/>
      <c r="O349" s="33"/>
      <c r="P349" s="33" t="s">
        <v>2513</v>
      </c>
      <c r="Q349" s="33" t="s">
        <v>17</v>
      </c>
      <c r="R349" s="33" t="str">
        <f t="shared" si="12"/>
        <v>2022</v>
      </c>
      <c r="S349" s="33" t="s">
        <v>76</v>
      </c>
      <c r="T349" s="33"/>
      <c r="U349" s="33"/>
      <c r="V349" s="33"/>
      <c r="W349" s="33"/>
      <c r="X349" s="33"/>
      <c r="Y349" s="33" t="str">
        <f t="shared" si="13"/>
        <v/>
      </c>
      <c r="AA349" s="12"/>
    </row>
    <row r="350" spans="1:27" ht="18" hidden="1" customHeight="1" x14ac:dyDescent="0.25">
      <c r="A350" s="37">
        <v>35087732</v>
      </c>
      <c r="B350" s="38" t="s">
        <v>2547</v>
      </c>
      <c r="C350" s="37" t="s">
        <v>2548</v>
      </c>
      <c r="D350" s="37" t="s">
        <v>2549</v>
      </c>
      <c r="E350" s="37" t="s">
        <v>2550</v>
      </c>
      <c r="F350" s="37" t="s">
        <v>2551</v>
      </c>
      <c r="G350" s="37">
        <v>2022</v>
      </c>
      <c r="H350" s="39">
        <v>44589</v>
      </c>
      <c r="I350" s="37" t="s">
        <v>2552</v>
      </c>
      <c r="J350" s="37"/>
      <c r="K350" s="37" t="s">
        <v>2553</v>
      </c>
      <c r="L350" s="37" t="str">
        <f t="shared" si="16"/>
        <v>PostAlerta</v>
      </c>
      <c r="M350" s="37" t="str">
        <f t="shared" si="17"/>
        <v>S/PalabrasClaves</v>
      </c>
      <c r="N350" s="37"/>
      <c r="O350" s="37"/>
      <c r="P350" s="37" t="s">
        <v>2532</v>
      </c>
      <c r="Q350" s="37" t="s">
        <v>17</v>
      </c>
      <c r="R350" s="37" t="str">
        <f t="shared" si="12"/>
        <v>2022</v>
      </c>
      <c r="S350" s="37" t="s">
        <v>39</v>
      </c>
      <c r="T350" s="37"/>
      <c r="U350" s="37"/>
      <c r="V350" s="37"/>
      <c r="W350" s="37"/>
      <c r="X350" s="37"/>
      <c r="Y350" s="37" t="str">
        <f t="shared" si="13"/>
        <v/>
      </c>
      <c r="AA350" s="41"/>
    </row>
    <row r="351" spans="1:27" ht="18" hidden="1" customHeight="1" x14ac:dyDescent="0.25">
      <c r="A351" s="33">
        <v>35048438</v>
      </c>
      <c r="B351" s="34" t="s">
        <v>2554</v>
      </c>
      <c r="C351" s="33" t="s">
        <v>2555</v>
      </c>
      <c r="D351" s="33" t="s">
        <v>2556</v>
      </c>
      <c r="E351" s="33" t="s">
        <v>2557</v>
      </c>
      <c r="F351" s="33" t="s">
        <v>2558</v>
      </c>
      <c r="G351" s="33">
        <v>2022</v>
      </c>
      <c r="H351" s="35">
        <v>44581</v>
      </c>
      <c r="I351" s="33"/>
      <c r="J351" s="33"/>
      <c r="K351" s="33" t="s">
        <v>2559</v>
      </c>
      <c r="L351" s="33" t="str">
        <f t="shared" si="16"/>
        <v>PostAlerta</v>
      </c>
      <c r="M351" s="33" t="str">
        <f t="shared" si="17"/>
        <v>S/PalabrasClaves</v>
      </c>
      <c r="N351" s="33"/>
      <c r="O351" s="33"/>
      <c r="P351" s="33" t="s">
        <v>2532</v>
      </c>
      <c r="Q351" s="36" t="s">
        <v>17</v>
      </c>
      <c r="R351" s="33" t="str">
        <f t="shared" si="12"/>
        <v>2022</v>
      </c>
      <c r="S351" s="33" t="s">
        <v>39</v>
      </c>
      <c r="T351" s="33"/>
      <c r="U351" s="33"/>
      <c r="V351" s="33"/>
      <c r="W351" s="33"/>
      <c r="X351" s="33"/>
      <c r="Y351" s="33" t="str">
        <f t="shared" si="13"/>
        <v/>
      </c>
      <c r="AA351" s="12"/>
    </row>
    <row r="352" spans="1:27" ht="18" hidden="1" customHeight="1" x14ac:dyDescent="0.25">
      <c r="A352" s="37">
        <v>35037615</v>
      </c>
      <c r="B352" s="38" t="s">
        <v>2560</v>
      </c>
      <c r="C352" s="37" t="s">
        <v>2561</v>
      </c>
      <c r="D352" s="37" t="s">
        <v>2562</v>
      </c>
      <c r="E352" s="37" t="s">
        <v>2563</v>
      </c>
      <c r="F352" s="37" t="s">
        <v>2564</v>
      </c>
      <c r="G352" s="37">
        <v>2022</v>
      </c>
      <c r="H352" s="39">
        <v>44578</v>
      </c>
      <c r="I352" s="37"/>
      <c r="J352" s="37"/>
      <c r="K352" s="37" t="s">
        <v>2565</v>
      </c>
      <c r="L352" s="37" t="str">
        <f t="shared" si="16"/>
        <v>PostAlerta</v>
      </c>
      <c r="M352" s="37" t="str">
        <f t="shared" si="17"/>
        <v>S/PalabrasClaves</v>
      </c>
      <c r="N352" s="37"/>
      <c r="O352" s="37"/>
      <c r="P352" s="37" t="s">
        <v>2532</v>
      </c>
      <c r="Q352" s="37" t="s">
        <v>17</v>
      </c>
      <c r="R352" s="37" t="str">
        <f t="shared" si="12"/>
        <v>2022</v>
      </c>
      <c r="S352" s="37" t="s">
        <v>39</v>
      </c>
      <c r="T352" s="37"/>
      <c r="U352" s="37"/>
      <c r="V352" s="37"/>
      <c r="W352" s="37"/>
      <c r="X352" s="37"/>
      <c r="Y352" s="37" t="str">
        <f t="shared" si="13"/>
        <v/>
      </c>
      <c r="AA352" s="41"/>
    </row>
    <row r="353" spans="1:27" ht="18" hidden="1" customHeight="1" x14ac:dyDescent="0.25">
      <c r="A353" s="33">
        <v>35024531</v>
      </c>
      <c r="B353" s="34" t="s">
        <v>2566</v>
      </c>
      <c r="C353" s="33" t="s">
        <v>2567</v>
      </c>
      <c r="D353" s="33" t="s">
        <v>2568</v>
      </c>
      <c r="E353" s="33" t="s">
        <v>2569</v>
      </c>
      <c r="F353" s="33" t="s">
        <v>2570</v>
      </c>
      <c r="G353" s="33">
        <v>2022</v>
      </c>
      <c r="H353" s="35">
        <v>44574</v>
      </c>
      <c r="I353" s="33" t="s">
        <v>2571</v>
      </c>
      <c r="J353" s="33"/>
      <c r="K353" s="33" t="s">
        <v>2572</v>
      </c>
      <c r="L353" s="33" t="str">
        <f t="shared" si="16"/>
        <v>PostAlerta</v>
      </c>
      <c r="M353" s="33" t="str">
        <f t="shared" si="17"/>
        <v>S/PalabrasClaves</v>
      </c>
      <c r="N353" s="33"/>
      <c r="O353" s="33"/>
      <c r="P353" s="33" t="s">
        <v>2573</v>
      </c>
      <c r="Q353" s="36" t="s">
        <v>17</v>
      </c>
      <c r="R353" s="33" t="str">
        <f t="shared" si="12"/>
        <v>2022</v>
      </c>
      <c r="S353" s="33" t="s">
        <v>39</v>
      </c>
      <c r="T353" s="33"/>
      <c r="U353" s="33"/>
      <c r="V353" s="33"/>
      <c r="W353" s="33"/>
      <c r="X353" s="33"/>
      <c r="Y353" s="33" t="str">
        <f t="shared" si="13"/>
        <v/>
      </c>
      <c r="AA353" s="12"/>
    </row>
    <row r="354" spans="1:27" ht="18" customHeight="1" x14ac:dyDescent="0.25">
      <c r="A354" s="28">
        <v>34932164</v>
      </c>
      <c r="B354" s="28" t="s">
        <v>2574</v>
      </c>
      <c r="C354" s="28" t="s">
        <v>2575</v>
      </c>
      <c r="D354" s="28" t="s">
        <v>2576</v>
      </c>
      <c r="E354" s="28" t="s">
        <v>2577</v>
      </c>
      <c r="F354" s="28" t="s">
        <v>2116</v>
      </c>
      <c r="G354" s="28">
        <v>2022</v>
      </c>
      <c r="H354" s="29">
        <v>44551</v>
      </c>
      <c r="I354" s="28" t="s">
        <v>2578</v>
      </c>
      <c r="J354" s="28"/>
      <c r="K354" s="28" t="s">
        <v>2579</v>
      </c>
      <c r="L354" s="28" t="str">
        <f t="shared" si="16"/>
        <v>PostAlerta</v>
      </c>
      <c r="M354" s="28" t="str">
        <f t="shared" si="17"/>
        <v>C/PalabrasClaves</v>
      </c>
      <c r="N354" s="28" t="s">
        <v>15</v>
      </c>
      <c r="O354" s="28"/>
      <c r="P354" s="28" t="s">
        <v>2532</v>
      </c>
      <c r="Q354" s="28" t="s">
        <v>14</v>
      </c>
      <c r="R354" s="28" t="str">
        <f t="shared" si="12"/>
        <v>2022</v>
      </c>
      <c r="S354" s="28" t="s">
        <v>39</v>
      </c>
      <c r="T354" s="28" t="s">
        <v>2580</v>
      </c>
      <c r="U354" s="28" t="s">
        <v>110</v>
      </c>
      <c r="V354" s="28" t="s">
        <v>110</v>
      </c>
      <c r="W354" s="28" t="s">
        <v>111</v>
      </c>
      <c r="X354" s="28" t="s">
        <v>2581</v>
      </c>
      <c r="Y354" s="28" t="str">
        <f t="shared" si="13"/>
        <v/>
      </c>
      <c r="Z354" s="26"/>
      <c r="AA354" s="32"/>
    </row>
    <row r="355" spans="1:27" ht="18" hidden="1" customHeight="1" x14ac:dyDescent="0.25">
      <c r="A355" s="33">
        <v>34931049</v>
      </c>
      <c r="B355" s="34" t="s">
        <v>2582</v>
      </c>
      <c r="C355" s="33" t="s">
        <v>2583</v>
      </c>
      <c r="D355" s="33" t="s">
        <v>2584</v>
      </c>
      <c r="E355" s="33" t="s">
        <v>2585</v>
      </c>
      <c r="F355" s="33" t="s">
        <v>2129</v>
      </c>
      <c r="G355" s="33">
        <v>2022</v>
      </c>
      <c r="H355" s="35">
        <v>44551</v>
      </c>
      <c r="I355" s="33"/>
      <c r="J355" s="33"/>
      <c r="K355" s="33" t="s">
        <v>2586</v>
      </c>
      <c r="L355" s="33" t="str">
        <f t="shared" si="16"/>
        <v>PostAlerta</v>
      </c>
      <c r="M355" s="33" t="str">
        <f t="shared" si="17"/>
        <v>S/PalabrasClaves</v>
      </c>
      <c r="N355" s="33"/>
      <c r="O355" s="33"/>
      <c r="P355" s="33" t="s">
        <v>2532</v>
      </c>
      <c r="Q355" s="33" t="s">
        <v>17</v>
      </c>
      <c r="R355" s="33" t="str">
        <f t="shared" si="12"/>
        <v>2022</v>
      </c>
      <c r="S355" s="33" t="s">
        <v>39</v>
      </c>
      <c r="T355" s="33"/>
      <c r="U355" s="33"/>
      <c r="V355" s="33"/>
      <c r="W355" s="33"/>
      <c r="X355" s="33"/>
      <c r="Y355" s="33" t="str">
        <f t="shared" si="13"/>
        <v/>
      </c>
      <c r="AA355" s="12"/>
    </row>
    <row r="356" spans="1:27" ht="18" customHeight="1" x14ac:dyDescent="0.25">
      <c r="A356" s="28">
        <v>34924213</v>
      </c>
      <c r="B356" s="28" t="s">
        <v>2587</v>
      </c>
      <c r="C356" s="28" t="s">
        <v>2588</v>
      </c>
      <c r="D356" s="28" t="s">
        <v>2589</v>
      </c>
      <c r="E356" s="28" t="s">
        <v>2590</v>
      </c>
      <c r="F356" s="28" t="s">
        <v>2591</v>
      </c>
      <c r="G356" s="28">
        <v>2022</v>
      </c>
      <c r="H356" s="29">
        <v>44550</v>
      </c>
      <c r="I356" s="28"/>
      <c r="J356" s="28"/>
      <c r="K356" s="28" t="s">
        <v>2592</v>
      </c>
      <c r="L356" s="28" t="str">
        <f t="shared" si="16"/>
        <v>PostAlerta</v>
      </c>
      <c r="M356" s="28" t="str">
        <f t="shared" si="17"/>
        <v>C/PalabrasClaves</v>
      </c>
      <c r="N356" s="28" t="s">
        <v>9</v>
      </c>
      <c r="O356" s="28"/>
      <c r="P356" s="28" t="s">
        <v>2593</v>
      </c>
      <c r="Q356" s="28" t="s">
        <v>14</v>
      </c>
      <c r="R356" s="28" t="str">
        <f t="shared" si="12"/>
        <v>2022</v>
      </c>
      <c r="S356" s="28" t="s">
        <v>48</v>
      </c>
      <c r="T356" s="28" t="s">
        <v>2594</v>
      </c>
      <c r="U356" s="28" t="s">
        <v>111</v>
      </c>
      <c r="V356" s="28" t="s">
        <v>110</v>
      </c>
      <c r="W356" s="28" t="s">
        <v>110</v>
      </c>
      <c r="X356" s="28" t="s">
        <v>2595</v>
      </c>
      <c r="Y356" s="28" t="str">
        <f t="shared" si="13"/>
        <v/>
      </c>
      <c r="Z356" s="26"/>
      <c r="AA356" s="32"/>
    </row>
    <row r="357" spans="1:27" ht="18" hidden="1" customHeight="1" x14ac:dyDescent="0.25">
      <c r="A357" s="33">
        <v>34918158</v>
      </c>
      <c r="B357" s="34" t="s">
        <v>2596</v>
      </c>
      <c r="C357" s="33" t="s">
        <v>2597</v>
      </c>
      <c r="D357" s="33" t="s">
        <v>2598</v>
      </c>
      <c r="E357" s="33" t="s">
        <v>2599</v>
      </c>
      <c r="F357" s="33" t="s">
        <v>2600</v>
      </c>
      <c r="G357" s="33">
        <v>2022</v>
      </c>
      <c r="H357" s="35">
        <v>44547</v>
      </c>
      <c r="I357" s="33" t="s">
        <v>2601</v>
      </c>
      <c r="J357" s="33"/>
      <c r="K357" s="33" t="s">
        <v>2602</v>
      </c>
      <c r="L357" s="33" t="str">
        <f t="shared" si="16"/>
        <v>PostAlerta</v>
      </c>
      <c r="M357" s="33" t="str">
        <f t="shared" si="17"/>
        <v>S/PalabrasClaves</v>
      </c>
      <c r="N357" s="33"/>
      <c r="O357" s="33"/>
      <c r="P357" s="33" t="s">
        <v>2573</v>
      </c>
      <c r="Q357" s="33" t="s">
        <v>17</v>
      </c>
      <c r="R357" s="33" t="str">
        <f t="shared" si="12"/>
        <v>2022</v>
      </c>
      <c r="S357" s="33" t="s">
        <v>39</v>
      </c>
      <c r="T357" s="33"/>
      <c r="U357" s="33"/>
      <c r="V357" s="33"/>
      <c r="W357" s="33"/>
      <c r="X357" s="33"/>
      <c r="Y357" s="33" t="str">
        <f t="shared" si="13"/>
        <v/>
      </c>
      <c r="AA357" s="12"/>
    </row>
    <row r="358" spans="1:27" ht="18" hidden="1" customHeight="1" x14ac:dyDescent="0.25">
      <c r="A358" s="37">
        <v>34902629</v>
      </c>
      <c r="B358" s="38" t="s">
        <v>2603</v>
      </c>
      <c r="C358" s="37" t="s">
        <v>2604</v>
      </c>
      <c r="D358" s="37" t="s">
        <v>2605</v>
      </c>
      <c r="E358" s="37" t="s">
        <v>2606</v>
      </c>
      <c r="F358" s="37" t="s">
        <v>2607</v>
      </c>
      <c r="G358" s="37">
        <v>2022</v>
      </c>
      <c r="H358" s="39">
        <v>44543</v>
      </c>
      <c r="I358" s="37" t="s">
        <v>2608</v>
      </c>
      <c r="J358" s="37"/>
      <c r="K358" s="37" t="s">
        <v>2609</v>
      </c>
      <c r="L358" s="37" t="str">
        <f t="shared" si="16"/>
        <v>PostAlerta</v>
      </c>
      <c r="M358" s="37" t="str">
        <f t="shared" si="17"/>
        <v>S/PalabrasClaves</v>
      </c>
      <c r="N358" s="37"/>
      <c r="O358" s="37"/>
      <c r="P358" s="37">
        <v>2022</v>
      </c>
      <c r="Q358" s="37" t="s">
        <v>17</v>
      </c>
      <c r="R358" s="37" t="str">
        <f t="shared" si="12"/>
        <v>2022</v>
      </c>
      <c r="S358" s="37"/>
      <c r="T358" s="37"/>
      <c r="U358" s="37"/>
      <c r="V358" s="37"/>
      <c r="W358" s="37"/>
      <c r="X358" s="37"/>
      <c r="Y358" s="37" t="str">
        <f t="shared" si="13"/>
        <v/>
      </c>
      <c r="AA358" s="41"/>
    </row>
    <row r="359" spans="1:27" ht="18" hidden="1" customHeight="1" x14ac:dyDescent="0.25">
      <c r="A359" s="33">
        <v>34870810</v>
      </c>
      <c r="B359" s="34" t="s">
        <v>2610</v>
      </c>
      <c r="C359" s="33" t="s">
        <v>2611</v>
      </c>
      <c r="D359" s="33" t="s">
        <v>2612</v>
      </c>
      <c r="E359" s="33" t="s">
        <v>2613</v>
      </c>
      <c r="F359" s="33" t="s">
        <v>2494</v>
      </c>
      <c r="G359" s="33">
        <v>2022</v>
      </c>
      <c r="H359" s="35">
        <v>44536</v>
      </c>
      <c r="I359" s="33"/>
      <c r="J359" s="33"/>
      <c r="K359" s="33" t="s">
        <v>2614</v>
      </c>
      <c r="L359" s="33" t="str">
        <f t="shared" si="16"/>
        <v>PostAlerta</v>
      </c>
      <c r="M359" s="33" t="str">
        <f t="shared" si="17"/>
        <v>S/PalabrasClaves</v>
      </c>
      <c r="N359" s="33"/>
      <c r="O359" s="33"/>
      <c r="P359" s="33">
        <v>2022</v>
      </c>
      <c r="Q359" s="33" t="s">
        <v>17</v>
      </c>
      <c r="R359" s="33" t="str">
        <f t="shared" si="12"/>
        <v>2022</v>
      </c>
      <c r="S359" s="33"/>
      <c r="T359" s="33"/>
      <c r="U359" s="33"/>
      <c r="V359" s="33"/>
      <c r="W359" s="33"/>
      <c r="X359" s="33"/>
      <c r="Y359" s="33" t="str">
        <f t="shared" si="13"/>
        <v/>
      </c>
      <c r="AA359" s="12"/>
    </row>
    <row r="360" spans="1:27" ht="18" customHeight="1" x14ac:dyDescent="0.25">
      <c r="A360" s="28">
        <v>34851542</v>
      </c>
      <c r="B360" s="28" t="s">
        <v>2615</v>
      </c>
      <c r="C360" s="28" t="s">
        <v>2616</v>
      </c>
      <c r="D360" s="28" t="s">
        <v>2617</v>
      </c>
      <c r="E360" s="28" t="s">
        <v>2618</v>
      </c>
      <c r="F360" s="28" t="s">
        <v>2619</v>
      </c>
      <c r="G360" s="28">
        <v>2022</v>
      </c>
      <c r="H360" s="29">
        <v>44531</v>
      </c>
      <c r="I360" s="28" t="s">
        <v>2620</v>
      </c>
      <c r="J360" s="28"/>
      <c r="K360" s="28" t="s">
        <v>2621</v>
      </c>
      <c r="L360" s="28" t="str">
        <f t="shared" si="16"/>
        <v>Excluido</v>
      </c>
      <c r="M360" s="28" t="str">
        <f t="shared" si="17"/>
        <v>S/PalabrasClaves</v>
      </c>
      <c r="N360" s="28" t="s">
        <v>12</v>
      </c>
      <c r="O360" s="28" t="s">
        <v>13</v>
      </c>
      <c r="P360" s="28" t="s">
        <v>2532</v>
      </c>
      <c r="Q360" s="28" t="s">
        <v>14</v>
      </c>
      <c r="R360" s="28" t="str">
        <f t="shared" si="12"/>
        <v>2022</v>
      </c>
      <c r="S360" s="28" t="s">
        <v>39</v>
      </c>
      <c r="T360" s="28" t="s">
        <v>2622</v>
      </c>
      <c r="U360" s="28" t="s">
        <v>110</v>
      </c>
      <c r="V360" s="28" t="s">
        <v>111</v>
      </c>
      <c r="W360" s="28" t="s">
        <v>110</v>
      </c>
      <c r="X360" s="28" t="s">
        <v>2623</v>
      </c>
      <c r="Y360" s="28" t="str">
        <f t="shared" si="13"/>
        <v/>
      </c>
      <c r="Z360" s="26"/>
      <c r="AA360" s="32"/>
    </row>
    <row r="361" spans="1:27" ht="18" hidden="1" customHeight="1" x14ac:dyDescent="0.25">
      <c r="A361" s="33">
        <v>34838850</v>
      </c>
      <c r="B361" s="34" t="s">
        <v>2624</v>
      </c>
      <c r="C361" s="33" t="s">
        <v>2625</v>
      </c>
      <c r="D361" s="33" t="s">
        <v>2626</v>
      </c>
      <c r="E361" s="33" t="s">
        <v>791</v>
      </c>
      <c r="F361" s="33" t="s">
        <v>2627</v>
      </c>
      <c r="G361" s="33">
        <v>2022</v>
      </c>
      <c r="H361" s="35">
        <v>44528</v>
      </c>
      <c r="I361" s="33"/>
      <c r="J361" s="33"/>
      <c r="K361" s="33" t="s">
        <v>2628</v>
      </c>
      <c r="L361" s="33" t="str">
        <f t="shared" si="16"/>
        <v>PostAlerta</v>
      </c>
      <c r="M361" s="33" t="str">
        <f t="shared" si="17"/>
        <v>S/PalabrasClaves</v>
      </c>
      <c r="N361" s="33"/>
      <c r="O361" s="33"/>
      <c r="P361" s="33" t="s">
        <v>2573</v>
      </c>
      <c r="Q361" s="33" t="s">
        <v>17</v>
      </c>
      <c r="R361" s="33" t="str">
        <f t="shared" si="12"/>
        <v>2022</v>
      </c>
      <c r="S361" s="33" t="s">
        <v>39</v>
      </c>
      <c r="T361" s="33"/>
      <c r="U361" s="33"/>
      <c r="V361" s="33"/>
      <c r="W361" s="33"/>
      <c r="X361" s="33"/>
      <c r="Y361" s="33" t="str">
        <f t="shared" si="13"/>
        <v/>
      </c>
      <c r="AA361" s="12"/>
    </row>
    <row r="362" spans="1:27" ht="18" customHeight="1" x14ac:dyDescent="0.25">
      <c r="A362" s="28">
        <v>34784029</v>
      </c>
      <c r="B362" s="28" t="s">
        <v>2629</v>
      </c>
      <c r="C362" s="28" t="s">
        <v>2630</v>
      </c>
      <c r="D362" s="28" t="s">
        <v>2631</v>
      </c>
      <c r="E362" s="28" t="s">
        <v>2632</v>
      </c>
      <c r="F362" s="28" t="s">
        <v>2494</v>
      </c>
      <c r="G362" s="28">
        <v>2022</v>
      </c>
      <c r="H362" s="29">
        <v>44516</v>
      </c>
      <c r="I362" s="28"/>
      <c r="J362" s="28"/>
      <c r="K362" s="28" t="s">
        <v>2633</v>
      </c>
      <c r="L362" s="28" t="str">
        <f t="shared" si="16"/>
        <v>PostAlerta</v>
      </c>
      <c r="M362" s="28" t="str">
        <f t="shared" si="17"/>
        <v>S/PalabrasClaves</v>
      </c>
      <c r="N362" s="28" t="s">
        <v>15</v>
      </c>
      <c r="O362" s="28"/>
      <c r="P362" s="28">
        <v>2022</v>
      </c>
      <c r="Q362" s="28" t="s">
        <v>14</v>
      </c>
      <c r="R362" s="28" t="str">
        <f t="shared" si="12"/>
        <v>2022</v>
      </c>
      <c r="S362" s="28"/>
      <c r="T362" s="28" t="s">
        <v>2634</v>
      </c>
      <c r="U362" s="28" t="s">
        <v>110</v>
      </c>
      <c r="V362" s="28" t="s">
        <v>110</v>
      </c>
      <c r="W362" s="28" t="s">
        <v>111</v>
      </c>
      <c r="X362" s="28" t="s">
        <v>2635</v>
      </c>
      <c r="Y362" s="28" t="str">
        <f t="shared" si="13"/>
        <v/>
      </c>
      <c r="Z362" s="26"/>
      <c r="AA362" s="32"/>
    </row>
    <row r="363" spans="1:27" ht="18" hidden="1" customHeight="1" x14ac:dyDescent="0.25">
      <c r="A363" s="33">
        <v>34762873</v>
      </c>
      <c r="B363" s="34" t="s">
        <v>2636</v>
      </c>
      <c r="C363" s="33" t="s">
        <v>2637</v>
      </c>
      <c r="D363" s="33" t="s">
        <v>2638</v>
      </c>
      <c r="E363" s="33" t="s">
        <v>2639</v>
      </c>
      <c r="F363" s="33" t="s">
        <v>2640</v>
      </c>
      <c r="G363" s="33">
        <v>2022</v>
      </c>
      <c r="H363" s="35">
        <v>44511</v>
      </c>
      <c r="I363" s="33"/>
      <c r="J363" s="33"/>
      <c r="K363" s="33" t="s">
        <v>2641</v>
      </c>
      <c r="L363" s="33" t="str">
        <f t="shared" si="16"/>
        <v>PostAlerta</v>
      </c>
      <c r="M363" s="33" t="str">
        <f t="shared" si="17"/>
        <v>S/PalabrasClaves</v>
      </c>
      <c r="N363" s="33" t="s">
        <v>18</v>
      </c>
      <c r="O363" s="33"/>
      <c r="P363" s="33" t="s">
        <v>2573</v>
      </c>
      <c r="Q363" s="33" t="s">
        <v>11</v>
      </c>
      <c r="R363" s="33" t="str">
        <f t="shared" si="12"/>
        <v>2022</v>
      </c>
      <c r="S363" s="33" t="s">
        <v>39</v>
      </c>
      <c r="T363" s="33"/>
      <c r="U363" s="33"/>
      <c r="V363" s="33"/>
      <c r="W363" s="33"/>
      <c r="X363" s="33"/>
      <c r="Y363" s="33" t="str">
        <f t="shared" si="13"/>
        <v/>
      </c>
      <c r="AA363" s="12"/>
    </row>
    <row r="364" spans="1:27" ht="18" hidden="1" customHeight="1" x14ac:dyDescent="0.25">
      <c r="A364" s="37">
        <v>34751954</v>
      </c>
      <c r="B364" s="38" t="s">
        <v>2642</v>
      </c>
      <c r="C364" s="37" t="s">
        <v>2643</v>
      </c>
      <c r="D364" s="37" t="s">
        <v>2644</v>
      </c>
      <c r="E364" s="37" t="s">
        <v>2645</v>
      </c>
      <c r="F364" s="37" t="s">
        <v>2646</v>
      </c>
      <c r="G364" s="37">
        <v>2022</v>
      </c>
      <c r="H364" s="39">
        <v>44509</v>
      </c>
      <c r="I364" s="37"/>
      <c r="J364" s="37"/>
      <c r="K364" s="37" t="s">
        <v>2647</v>
      </c>
      <c r="L364" s="37" t="str">
        <f t="shared" si="16"/>
        <v>Excluido</v>
      </c>
      <c r="M364" s="37" t="str">
        <f t="shared" si="17"/>
        <v>S/PalabrasClaves</v>
      </c>
      <c r="N364" s="37"/>
      <c r="O364" s="37"/>
      <c r="P364" s="37" t="s">
        <v>2532</v>
      </c>
      <c r="Q364" s="37" t="s">
        <v>17</v>
      </c>
      <c r="R364" s="37" t="str">
        <f t="shared" si="12"/>
        <v>2022</v>
      </c>
      <c r="S364" s="37" t="s">
        <v>39</v>
      </c>
      <c r="T364" s="37"/>
      <c r="U364" s="37"/>
      <c r="V364" s="37"/>
      <c r="W364" s="37"/>
      <c r="X364" s="37"/>
      <c r="Y364" s="37" t="str">
        <f t="shared" si="13"/>
        <v/>
      </c>
      <c r="AA364" s="41"/>
    </row>
    <row r="365" spans="1:27" ht="18" hidden="1" customHeight="1" x14ac:dyDescent="0.25">
      <c r="A365" s="33">
        <v>34700003</v>
      </c>
      <c r="B365" s="34" t="s">
        <v>2648</v>
      </c>
      <c r="C365" s="33" t="s">
        <v>2649</v>
      </c>
      <c r="D365" s="33" t="s">
        <v>2650</v>
      </c>
      <c r="E365" s="33" t="s">
        <v>2651</v>
      </c>
      <c r="F365" s="33" t="s">
        <v>2652</v>
      </c>
      <c r="G365" s="33">
        <v>2022</v>
      </c>
      <c r="H365" s="35">
        <v>44495</v>
      </c>
      <c r="I365" s="33"/>
      <c r="J365" s="33"/>
      <c r="K365" s="33" t="s">
        <v>2653</v>
      </c>
      <c r="L365" s="33" t="str">
        <f t="shared" si="16"/>
        <v>PostAlerta</v>
      </c>
      <c r="M365" s="33" t="str">
        <f t="shared" si="17"/>
        <v>S/PalabrasClaves</v>
      </c>
      <c r="N365" s="33"/>
      <c r="O365" s="33"/>
      <c r="P365" s="33" t="s">
        <v>2532</v>
      </c>
      <c r="Q365" s="33" t="s">
        <v>17</v>
      </c>
      <c r="R365" s="33" t="str">
        <f t="shared" si="12"/>
        <v>2022</v>
      </c>
      <c r="S365" s="33" t="s">
        <v>39</v>
      </c>
      <c r="T365" s="33"/>
      <c r="U365" s="33"/>
      <c r="V365" s="33"/>
      <c r="W365" s="33"/>
      <c r="X365" s="33"/>
      <c r="Y365" s="33" t="str">
        <f t="shared" si="13"/>
        <v/>
      </c>
      <c r="AA365" s="12"/>
    </row>
    <row r="366" spans="1:27" ht="18" customHeight="1" x14ac:dyDescent="0.25">
      <c r="A366" s="28">
        <v>34619178</v>
      </c>
      <c r="B366" s="28" t="s">
        <v>2654</v>
      </c>
      <c r="C366" s="28" t="s">
        <v>2655</v>
      </c>
      <c r="D366" s="28" t="s">
        <v>2656</v>
      </c>
      <c r="E366" s="28" t="s">
        <v>2657</v>
      </c>
      <c r="F366" s="28" t="s">
        <v>2658</v>
      </c>
      <c r="G366" s="28">
        <v>2022</v>
      </c>
      <c r="H366" s="29">
        <v>44476</v>
      </c>
      <c r="I366" s="28"/>
      <c r="J366" s="28"/>
      <c r="K366" s="28" t="s">
        <v>2659</v>
      </c>
      <c r="L366" s="28" t="str">
        <f t="shared" si="16"/>
        <v>Excluido</v>
      </c>
      <c r="M366" s="28" t="str">
        <f t="shared" si="17"/>
        <v>C/PalabrasClaves</v>
      </c>
      <c r="N366" s="28" t="s">
        <v>9</v>
      </c>
      <c r="O366" s="28"/>
      <c r="P366" s="28" t="s">
        <v>2573</v>
      </c>
      <c r="Q366" s="28" t="s">
        <v>11</v>
      </c>
      <c r="R366" s="28" t="str">
        <f t="shared" si="12"/>
        <v>2022</v>
      </c>
      <c r="S366" s="28" t="s">
        <v>39</v>
      </c>
      <c r="T366" s="28" t="s">
        <v>2660</v>
      </c>
      <c r="U366" s="28" t="s">
        <v>111</v>
      </c>
      <c r="V366" s="28" t="s">
        <v>110</v>
      </c>
      <c r="W366" s="28" t="s">
        <v>110</v>
      </c>
      <c r="X366" s="28" t="s">
        <v>2661</v>
      </c>
      <c r="Y366" s="28" t="str">
        <f t="shared" si="13"/>
        <v/>
      </c>
      <c r="Z366" s="26"/>
      <c r="AA366" s="32"/>
    </row>
    <row r="367" spans="1:27" ht="18" hidden="1" customHeight="1" x14ac:dyDescent="0.25">
      <c r="A367" s="33">
        <v>34600005</v>
      </c>
      <c r="B367" s="34" t="s">
        <v>2662</v>
      </c>
      <c r="C367" s="33" t="s">
        <v>2663</v>
      </c>
      <c r="D367" s="33" t="s">
        <v>2664</v>
      </c>
      <c r="E367" s="33" t="s">
        <v>1646</v>
      </c>
      <c r="F367" s="33" t="s">
        <v>2184</v>
      </c>
      <c r="G367" s="33">
        <v>2022</v>
      </c>
      <c r="H367" s="35">
        <v>44471</v>
      </c>
      <c r="I367" s="33"/>
      <c r="J367" s="33"/>
      <c r="K367" s="33" t="s">
        <v>2665</v>
      </c>
      <c r="L367" s="33" t="str">
        <f t="shared" si="16"/>
        <v>PostAlerta</v>
      </c>
      <c r="M367" s="33" t="str">
        <f t="shared" si="17"/>
        <v>S/PalabrasClaves</v>
      </c>
      <c r="N367" s="33"/>
      <c r="O367" s="33"/>
      <c r="P367" s="33" t="s">
        <v>2532</v>
      </c>
      <c r="Q367" s="33" t="s">
        <v>17</v>
      </c>
      <c r="R367" s="33" t="str">
        <f t="shared" si="12"/>
        <v>2022</v>
      </c>
      <c r="S367" s="33" t="s">
        <v>39</v>
      </c>
      <c r="T367" s="33"/>
      <c r="U367" s="33"/>
      <c r="V367" s="33"/>
      <c r="W367" s="33"/>
      <c r="X367" s="33"/>
      <c r="Y367" s="33" t="str">
        <f t="shared" si="13"/>
        <v/>
      </c>
      <c r="AA367" s="12"/>
    </row>
    <row r="368" spans="1:27" ht="18" customHeight="1" x14ac:dyDescent="0.25">
      <c r="A368" s="28">
        <v>34424817</v>
      </c>
      <c r="B368" s="28" t="s">
        <v>2666</v>
      </c>
      <c r="C368" s="28" t="s">
        <v>2667</v>
      </c>
      <c r="D368" s="28" t="s">
        <v>2668</v>
      </c>
      <c r="E368" s="28" t="s">
        <v>2669</v>
      </c>
      <c r="F368" s="28" t="s">
        <v>106</v>
      </c>
      <c r="G368" s="28">
        <v>2022</v>
      </c>
      <c r="H368" s="29">
        <v>44431</v>
      </c>
      <c r="I368" s="28"/>
      <c r="J368" s="28"/>
      <c r="K368" s="28" t="s">
        <v>2670</v>
      </c>
      <c r="L368" s="28" t="str">
        <f t="shared" si="16"/>
        <v>PostAlerta</v>
      </c>
      <c r="M368" s="28" t="str">
        <f t="shared" si="17"/>
        <v>C/PalabrasClaves</v>
      </c>
      <c r="N368" s="28" t="s">
        <v>12</v>
      </c>
      <c r="O368" s="28" t="s">
        <v>10</v>
      </c>
      <c r="P368" s="28">
        <v>2022</v>
      </c>
      <c r="Q368" s="28" t="s">
        <v>14</v>
      </c>
      <c r="R368" s="28" t="str">
        <f t="shared" si="12"/>
        <v>2022</v>
      </c>
      <c r="S368" s="28"/>
      <c r="T368" s="28" t="s">
        <v>2671</v>
      </c>
      <c r="U368" s="28" t="s">
        <v>110</v>
      </c>
      <c r="V368" s="28" t="s">
        <v>111</v>
      </c>
      <c r="W368" s="28" t="s">
        <v>110</v>
      </c>
      <c r="X368" s="28" t="s">
        <v>2672</v>
      </c>
      <c r="Y368" s="28" t="str">
        <f t="shared" si="13"/>
        <v/>
      </c>
      <c r="Z368" s="26"/>
      <c r="AA368" s="32"/>
    </row>
    <row r="369" spans="1:27" ht="18" hidden="1" customHeight="1" x14ac:dyDescent="0.25">
      <c r="A369" s="33">
        <v>34252258</v>
      </c>
      <c r="B369" s="34" t="s">
        <v>2673</v>
      </c>
      <c r="C369" s="33" t="s">
        <v>2674</v>
      </c>
      <c r="D369" s="33" t="s">
        <v>2675</v>
      </c>
      <c r="E369" s="33" t="s">
        <v>2676</v>
      </c>
      <c r="F369" s="33" t="s">
        <v>1438</v>
      </c>
      <c r="G369" s="33">
        <v>2022</v>
      </c>
      <c r="H369" s="35">
        <v>44389</v>
      </c>
      <c r="I369" s="33"/>
      <c r="J369" s="33"/>
      <c r="K369" s="33" t="s">
        <v>2677</v>
      </c>
      <c r="L369" s="33" t="str">
        <f t="shared" si="16"/>
        <v>PostAlerta</v>
      </c>
      <c r="M369" s="33" t="str">
        <f t="shared" si="17"/>
        <v>S/PalabrasClaves</v>
      </c>
      <c r="N369" s="33"/>
      <c r="O369" s="33"/>
      <c r="P369" s="33" t="s">
        <v>2532</v>
      </c>
      <c r="Q369" s="33" t="s">
        <v>17</v>
      </c>
      <c r="R369" s="33" t="str">
        <f t="shared" si="12"/>
        <v>2022</v>
      </c>
      <c r="S369" s="33" t="s">
        <v>39</v>
      </c>
      <c r="T369" s="33"/>
      <c r="U369" s="33"/>
      <c r="V369" s="33"/>
      <c r="W369" s="33"/>
      <c r="X369" s="33"/>
      <c r="Y369" s="33" t="str">
        <f t="shared" si="13"/>
        <v/>
      </c>
      <c r="AA369" s="12"/>
    </row>
    <row r="370" spans="1:27" ht="18" hidden="1" customHeight="1" x14ac:dyDescent="0.25">
      <c r="A370" s="37">
        <v>34133828</v>
      </c>
      <c r="B370" s="38" t="s">
        <v>2678</v>
      </c>
      <c r="C370" s="37" t="s">
        <v>2679</v>
      </c>
      <c r="D370" s="37" t="s">
        <v>2680</v>
      </c>
      <c r="E370" s="37" t="s">
        <v>2681</v>
      </c>
      <c r="F370" s="37" t="s">
        <v>1438</v>
      </c>
      <c r="G370" s="37">
        <v>2022</v>
      </c>
      <c r="H370" s="39">
        <v>44363</v>
      </c>
      <c r="I370" s="37"/>
      <c r="J370" s="37"/>
      <c r="K370" s="37" t="s">
        <v>2682</v>
      </c>
      <c r="L370" s="37" t="str">
        <f t="shared" si="16"/>
        <v>PostAlerta</v>
      </c>
      <c r="M370" s="37" t="str">
        <f t="shared" si="17"/>
        <v>S/PalabrasClaves</v>
      </c>
      <c r="N370" s="37"/>
      <c r="O370" s="37"/>
      <c r="P370" s="37" t="s">
        <v>2532</v>
      </c>
      <c r="Q370" s="37" t="s">
        <v>17</v>
      </c>
      <c r="R370" s="37" t="str">
        <f t="shared" si="12"/>
        <v>2022</v>
      </c>
      <c r="S370" s="37" t="s">
        <v>39</v>
      </c>
      <c r="T370" s="37"/>
      <c r="U370" s="37"/>
      <c r="V370" s="37"/>
      <c r="W370" s="37"/>
      <c r="X370" s="37"/>
      <c r="Y370" s="37" t="str">
        <f t="shared" si="13"/>
        <v/>
      </c>
      <c r="AA370" s="41"/>
    </row>
    <row r="371" spans="1:27" ht="18" hidden="1" customHeight="1" x14ac:dyDescent="0.25">
      <c r="A371" s="33">
        <v>33409871</v>
      </c>
      <c r="B371" s="34" t="s">
        <v>2683</v>
      </c>
      <c r="C371" s="33" t="s">
        <v>2684</v>
      </c>
      <c r="D371" s="33" t="s">
        <v>2685</v>
      </c>
      <c r="E371" s="33" t="s">
        <v>2686</v>
      </c>
      <c r="F371" s="33" t="s">
        <v>2687</v>
      </c>
      <c r="G371" s="33">
        <v>2022</v>
      </c>
      <c r="H371" s="35">
        <v>44203</v>
      </c>
      <c r="I371" s="33"/>
      <c r="J371" s="33"/>
      <c r="K371" s="33" t="s">
        <v>2688</v>
      </c>
      <c r="L371" s="33" t="str">
        <f t="shared" si="16"/>
        <v>Excluido</v>
      </c>
      <c r="M371" s="33" t="str">
        <f t="shared" si="17"/>
        <v>S/PalabrasClaves</v>
      </c>
      <c r="N371" s="33"/>
      <c r="O371" s="33"/>
      <c r="P371" s="33" t="s">
        <v>2532</v>
      </c>
      <c r="Q371" s="33" t="s">
        <v>17</v>
      </c>
      <c r="R371" s="33" t="str">
        <f t="shared" si="12"/>
        <v>2022</v>
      </c>
      <c r="S371" s="33" t="s">
        <v>39</v>
      </c>
      <c r="T371" s="33"/>
      <c r="U371" s="33"/>
      <c r="V371" s="33"/>
      <c r="W371" s="33"/>
      <c r="X371" s="33"/>
      <c r="Y371" s="33" t="str">
        <f t="shared" si="13"/>
        <v/>
      </c>
      <c r="AA371" s="12"/>
    </row>
    <row r="372" spans="1:27" ht="18" customHeight="1" x14ac:dyDescent="0.25">
      <c r="A372" s="28">
        <v>33167045</v>
      </c>
      <c r="B372" s="28" t="s">
        <v>2689</v>
      </c>
      <c r="C372" s="28" t="s">
        <v>2690</v>
      </c>
      <c r="D372" s="28" t="s">
        <v>2691</v>
      </c>
      <c r="E372" s="28" t="s">
        <v>2692</v>
      </c>
      <c r="F372" s="28" t="s">
        <v>2693</v>
      </c>
      <c r="G372" s="28">
        <v>2022</v>
      </c>
      <c r="H372" s="29">
        <v>44144</v>
      </c>
      <c r="I372" s="28"/>
      <c r="J372" s="28"/>
      <c r="K372" s="28" t="s">
        <v>2694</v>
      </c>
      <c r="L372" s="28" t="str">
        <f t="shared" si="16"/>
        <v>PostAlerta</v>
      </c>
      <c r="M372" s="28" t="str">
        <f t="shared" si="17"/>
        <v>S/PalabrasClaves</v>
      </c>
      <c r="N372" s="28" t="s">
        <v>12</v>
      </c>
      <c r="O372" s="28" t="s">
        <v>25</v>
      </c>
      <c r="P372" s="28" t="s">
        <v>2532</v>
      </c>
      <c r="Q372" s="28" t="s">
        <v>14</v>
      </c>
      <c r="R372" s="28" t="str">
        <f t="shared" si="12"/>
        <v>2022</v>
      </c>
      <c r="S372" s="28" t="s">
        <v>39</v>
      </c>
      <c r="T372" s="28" t="s">
        <v>2695</v>
      </c>
      <c r="U372" s="28" t="s">
        <v>110</v>
      </c>
      <c r="V372" s="28" t="s">
        <v>111</v>
      </c>
      <c r="W372" s="28" t="s">
        <v>110</v>
      </c>
      <c r="X372" s="28" t="s">
        <v>2696</v>
      </c>
      <c r="Y372" s="28" t="str">
        <f t="shared" si="13"/>
        <v/>
      </c>
      <c r="Z372" s="26"/>
      <c r="AA372" s="32"/>
    </row>
    <row r="373" spans="1:27" ht="18" hidden="1" customHeight="1" x14ac:dyDescent="0.25">
      <c r="A373" s="33">
        <v>32268797</v>
      </c>
      <c r="B373" s="34" t="s">
        <v>2697</v>
      </c>
      <c r="C373" s="33" t="s">
        <v>2698</v>
      </c>
      <c r="D373" s="33" t="s">
        <v>2699</v>
      </c>
      <c r="E373" s="33" t="s">
        <v>1437</v>
      </c>
      <c r="F373" s="33" t="s">
        <v>2700</v>
      </c>
      <c r="G373" s="33">
        <v>2022</v>
      </c>
      <c r="H373" s="35">
        <v>43931</v>
      </c>
      <c r="I373" s="33"/>
      <c r="J373" s="33"/>
      <c r="K373" s="33" t="s">
        <v>2701</v>
      </c>
      <c r="L373" s="33" t="str">
        <f t="shared" si="16"/>
        <v>PostAlerta</v>
      </c>
      <c r="M373" s="33" t="str">
        <f t="shared" si="17"/>
        <v>S/PalabrasClaves</v>
      </c>
      <c r="N373" s="33"/>
      <c r="O373" s="33"/>
      <c r="P373" s="33" t="s">
        <v>2532</v>
      </c>
      <c r="Q373" s="33" t="s">
        <v>17</v>
      </c>
      <c r="R373" s="33" t="str">
        <f t="shared" si="12"/>
        <v>2022</v>
      </c>
      <c r="S373" s="33" t="s">
        <v>39</v>
      </c>
      <c r="T373" s="33"/>
      <c r="U373" s="33"/>
      <c r="V373" s="33"/>
      <c r="W373" s="33"/>
      <c r="X373" s="33"/>
      <c r="Y373" s="33" t="str">
        <f t="shared" si="13"/>
        <v/>
      </c>
      <c r="AA373" s="12"/>
    </row>
    <row r="374" spans="1:27" ht="18" hidden="1" customHeight="1" x14ac:dyDescent="0.25">
      <c r="A374" s="37">
        <v>35052765</v>
      </c>
      <c r="B374" s="38" t="s">
        <v>2702</v>
      </c>
      <c r="C374" s="37" t="s">
        <v>2703</v>
      </c>
      <c r="D374" s="37" t="s">
        <v>2704</v>
      </c>
      <c r="E374" s="37" t="s">
        <v>2705</v>
      </c>
      <c r="F374" s="37" t="s">
        <v>2706</v>
      </c>
      <c r="G374" s="37">
        <v>2021</v>
      </c>
      <c r="H374" s="39">
        <v>44582</v>
      </c>
      <c r="I374" s="37" t="s">
        <v>2707</v>
      </c>
      <c r="J374" s="37"/>
      <c r="K374" s="37" t="s">
        <v>2708</v>
      </c>
      <c r="L374" s="37" t="str">
        <f t="shared" si="16"/>
        <v>PostAlerta</v>
      </c>
      <c r="M374" s="37" t="str">
        <f t="shared" si="17"/>
        <v>S/PalabrasClaves</v>
      </c>
      <c r="N374" s="37"/>
      <c r="O374" s="37"/>
      <c r="P374" s="37" t="s">
        <v>2709</v>
      </c>
      <c r="Q374" s="37" t="s">
        <v>17</v>
      </c>
      <c r="R374" s="37" t="str">
        <f t="shared" si="12"/>
        <v>2021</v>
      </c>
      <c r="S374" s="37" t="s">
        <v>76</v>
      </c>
      <c r="T374" s="37"/>
      <c r="U374" s="37"/>
      <c r="V374" s="37"/>
      <c r="W374" s="37"/>
      <c r="X374" s="37"/>
      <c r="Y374" s="37" t="str">
        <f t="shared" si="13"/>
        <v/>
      </c>
      <c r="AA374" s="41"/>
    </row>
    <row r="375" spans="1:27" ht="18" hidden="1" customHeight="1" x14ac:dyDescent="0.25">
      <c r="A375" s="33">
        <v>34468743</v>
      </c>
      <c r="B375" s="34" t="s">
        <v>2710</v>
      </c>
      <c r="C375" s="33" t="s">
        <v>2711</v>
      </c>
      <c r="D375" s="33" t="s">
        <v>2712</v>
      </c>
      <c r="E375" s="33" t="s">
        <v>2713</v>
      </c>
      <c r="F375" s="33" t="s">
        <v>2714</v>
      </c>
      <c r="G375" s="33">
        <v>2021</v>
      </c>
      <c r="H375" s="35">
        <v>44440</v>
      </c>
      <c r="I375" s="33" t="s">
        <v>2715</v>
      </c>
      <c r="J375" s="33"/>
      <c r="K375" s="33" t="s">
        <v>2716</v>
      </c>
      <c r="L375" s="33" t="str">
        <f t="shared" si="16"/>
        <v>Excluido</v>
      </c>
      <c r="M375" s="33" t="str">
        <f t="shared" si="17"/>
        <v>S/PalabrasClaves</v>
      </c>
      <c r="N375" s="33"/>
      <c r="O375" s="33"/>
      <c r="P375" s="33" t="s">
        <v>2709</v>
      </c>
      <c r="Q375" s="33" t="s">
        <v>17</v>
      </c>
      <c r="R375" s="33" t="str">
        <f t="shared" si="12"/>
        <v>2021</v>
      </c>
      <c r="S375" s="33" t="s">
        <v>76</v>
      </c>
      <c r="T375" s="33"/>
      <c r="U375" s="33"/>
      <c r="V375" s="33"/>
      <c r="W375" s="33"/>
      <c r="X375" s="33"/>
      <c r="Y375" s="33" t="str">
        <f t="shared" si="13"/>
        <v/>
      </c>
      <c r="AA375" s="12"/>
    </row>
    <row r="376" spans="1:27" ht="18" hidden="1" customHeight="1" x14ac:dyDescent="0.25">
      <c r="A376" s="37">
        <v>35004263</v>
      </c>
      <c r="B376" s="38" t="s">
        <v>2717</v>
      </c>
      <c r="C376" s="37" t="s">
        <v>2718</v>
      </c>
      <c r="D376" s="37" t="s">
        <v>2719</v>
      </c>
      <c r="E376" s="37" t="s">
        <v>2720</v>
      </c>
      <c r="F376" s="37" t="s">
        <v>2721</v>
      </c>
      <c r="G376" s="37">
        <v>2021</v>
      </c>
      <c r="H376" s="39">
        <v>44571</v>
      </c>
      <c r="I376" s="37" t="s">
        <v>2722</v>
      </c>
      <c r="J376" s="37"/>
      <c r="K376" s="37" t="s">
        <v>2723</v>
      </c>
      <c r="L376" s="37" t="str">
        <f t="shared" si="16"/>
        <v>PostAlerta</v>
      </c>
      <c r="M376" s="37" t="str">
        <f t="shared" si="17"/>
        <v>S/PalabrasClaves</v>
      </c>
      <c r="N376" s="37"/>
      <c r="O376" s="37"/>
      <c r="P376" s="37" t="s">
        <v>2724</v>
      </c>
      <c r="Q376" s="37" t="s">
        <v>17</v>
      </c>
      <c r="R376" s="37" t="str">
        <f t="shared" si="12"/>
        <v>2021</v>
      </c>
      <c r="S376" s="37" t="s">
        <v>76</v>
      </c>
      <c r="T376" s="37"/>
      <c r="U376" s="37"/>
      <c r="V376" s="37"/>
      <c r="W376" s="37"/>
      <c r="X376" s="37"/>
      <c r="Y376" s="37" t="str">
        <f t="shared" si="13"/>
        <v/>
      </c>
      <c r="AA376" s="41"/>
    </row>
    <row r="377" spans="1:27" ht="18" customHeight="1" x14ac:dyDescent="0.25">
      <c r="A377" s="42">
        <v>35062694</v>
      </c>
      <c r="B377" s="42" t="s">
        <v>2725</v>
      </c>
      <c r="C377" s="42" t="s">
        <v>2726</v>
      </c>
      <c r="D377" s="42" t="s">
        <v>2727</v>
      </c>
      <c r="E377" s="42" t="s">
        <v>2728</v>
      </c>
      <c r="F377" s="42" t="s">
        <v>1827</v>
      </c>
      <c r="G377" s="42">
        <v>2021</v>
      </c>
      <c r="H377" s="43">
        <v>44583</v>
      </c>
      <c r="I377" s="42" t="s">
        <v>2729</v>
      </c>
      <c r="J377" s="42"/>
      <c r="K377" s="42" t="s">
        <v>2730</v>
      </c>
      <c r="L377" s="42" t="str">
        <f t="shared" si="16"/>
        <v>PostAlerta</v>
      </c>
      <c r="M377" s="42" t="str">
        <f t="shared" si="17"/>
        <v>S/PalabrasClaves</v>
      </c>
      <c r="N377" s="42" t="s">
        <v>15</v>
      </c>
      <c r="O377" s="42"/>
      <c r="P377" s="42" t="s">
        <v>2731</v>
      </c>
      <c r="Q377" s="44" t="s">
        <v>14</v>
      </c>
      <c r="R377" s="42" t="str">
        <f t="shared" si="12"/>
        <v>2021</v>
      </c>
      <c r="S377" s="42" t="s">
        <v>76</v>
      </c>
      <c r="T377" s="42" t="s">
        <v>2732</v>
      </c>
      <c r="U377" s="42" t="s">
        <v>110</v>
      </c>
      <c r="V377" s="42" t="s">
        <v>110</v>
      </c>
      <c r="W377" s="42" t="s">
        <v>111</v>
      </c>
      <c r="X377" s="42" t="s">
        <v>2733</v>
      </c>
      <c r="Y377" s="42" t="str">
        <f t="shared" si="13"/>
        <v/>
      </c>
      <c r="Z377" s="26"/>
      <c r="AA377" s="45"/>
    </row>
    <row r="378" spans="1:27" ht="18" hidden="1" customHeight="1" x14ac:dyDescent="0.25">
      <c r="A378" s="37">
        <v>34987598</v>
      </c>
      <c r="B378" s="38" t="s">
        <v>2734</v>
      </c>
      <c r="C378" s="37" t="s">
        <v>2735</v>
      </c>
      <c r="D378" s="37" t="s">
        <v>2736</v>
      </c>
      <c r="E378" s="37" t="s">
        <v>2737</v>
      </c>
      <c r="F378" s="37" t="s">
        <v>570</v>
      </c>
      <c r="G378" s="37">
        <v>2021</v>
      </c>
      <c r="H378" s="39">
        <v>44567</v>
      </c>
      <c r="I378" s="37" t="s">
        <v>2738</v>
      </c>
      <c r="J378" s="37"/>
      <c r="K378" s="37" t="s">
        <v>2739</v>
      </c>
      <c r="L378" s="37" t="str">
        <f t="shared" si="16"/>
        <v>PostAlerta</v>
      </c>
      <c r="M378" s="37" t="str">
        <f t="shared" si="17"/>
        <v>S/PalabrasClaves</v>
      </c>
      <c r="N378" s="37"/>
      <c r="O378" s="37"/>
      <c r="P378" s="37" t="s">
        <v>2740</v>
      </c>
      <c r="Q378" s="37" t="s">
        <v>17</v>
      </c>
      <c r="R378" s="37" t="str">
        <f t="shared" si="12"/>
        <v>2021</v>
      </c>
      <c r="S378" s="37" t="s">
        <v>76</v>
      </c>
      <c r="T378" s="37"/>
      <c r="U378" s="37"/>
      <c r="V378" s="37"/>
      <c r="W378" s="37"/>
      <c r="X378" s="37"/>
      <c r="Y378" s="37" t="str">
        <f t="shared" si="13"/>
        <v/>
      </c>
      <c r="AA378" s="41"/>
    </row>
    <row r="379" spans="1:27" ht="18" customHeight="1" x14ac:dyDescent="0.25">
      <c r="A379" s="42">
        <v>34673959</v>
      </c>
      <c r="B379" s="42" t="s">
        <v>2741</v>
      </c>
      <c r="C379" s="42" t="s">
        <v>2742</v>
      </c>
      <c r="D379" s="42" t="s">
        <v>2743</v>
      </c>
      <c r="E379" s="42" t="s">
        <v>2744</v>
      </c>
      <c r="F379" s="42" t="s">
        <v>2745</v>
      </c>
      <c r="G379" s="42">
        <v>2021</v>
      </c>
      <c r="H379" s="43">
        <v>44490</v>
      </c>
      <c r="I379" s="42" t="s">
        <v>2746</v>
      </c>
      <c r="J379" s="42"/>
      <c r="K379" s="42" t="s">
        <v>2747</v>
      </c>
      <c r="L379" s="42" t="str">
        <f t="shared" si="16"/>
        <v>PostAlerta</v>
      </c>
      <c r="M379" s="42" t="str">
        <f t="shared" si="17"/>
        <v>C/PalabrasClaves</v>
      </c>
      <c r="N379" s="42" t="s">
        <v>9</v>
      </c>
      <c r="O379" s="42"/>
      <c r="P379" s="42" t="s">
        <v>2748</v>
      </c>
      <c r="Q379" s="44" t="s">
        <v>11</v>
      </c>
      <c r="R379" s="42" t="str">
        <f t="shared" si="12"/>
        <v>2021</v>
      </c>
      <c r="S379" s="42" t="s">
        <v>76</v>
      </c>
      <c r="T379" s="42" t="s">
        <v>2749</v>
      </c>
      <c r="U379" s="42" t="s">
        <v>111</v>
      </c>
      <c r="V379" s="42" t="s">
        <v>110</v>
      </c>
      <c r="W379" s="42" t="s">
        <v>110</v>
      </c>
      <c r="X379" s="42" t="s">
        <v>2750</v>
      </c>
      <c r="Y379" s="42" t="str">
        <f t="shared" si="13"/>
        <v/>
      </c>
      <c r="Z379" s="26"/>
      <c r="AA379" s="45"/>
    </row>
    <row r="380" spans="1:27" ht="18" customHeight="1" x14ac:dyDescent="0.25">
      <c r="A380" s="28">
        <v>35009019</v>
      </c>
      <c r="B380" s="28" t="s">
        <v>2751</v>
      </c>
      <c r="C380" s="28" t="s">
        <v>2752</v>
      </c>
      <c r="D380" s="28" t="s">
        <v>2753</v>
      </c>
      <c r="E380" s="28" t="s">
        <v>2754</v>
      </c>
      <c r="F380" s="28" t="s">
        <v>2755</v>
      </c>
      <c r="G380" s="28">
        <v>2021</v>
      </c>
      <c r="H380" s="29">
        <v>44572</v>
      </c>
      <c r="I380" s="28" t="s">
        <v>2756</v>
      </c>
      <c r="J380" s="28"/>
      <c r="K380" s="28" t="s">
        <v>2757</v>
      </c>
      <c r="L380" s="28" t="str">
        <f t="shared" si="16"/>
        <v>PostAlerta</v>
      </c>
      <c r="M380" s="28" t="str">
        <f t="shared" si="17"/>
        <v>S/PalabrasClaves</v>
      </c>
      <c r="N380" s="28" t="s">
        <v>12</v>
      </c>
      <c r="O380" s="28" t="s">
        <v>10</v>
      </c>
      <c r="P380" s="28" t="s">
        <v>2758</v>
      </c>
      <c r="Q380" s="28" t="s">
        <v>14</v>
      </c>
      <c r="R380" s="28" t="str">
        <f t="shared" si="12"/>
        <v>2021</v>
      </c>
      <c r="S380" s="28" t="s">
        <v>76</v>
      </c>
      <c r="T380" s="28" t="s">
        <v>2759</v>
      </c>
      <c r="U380" s="28" t="s">
        <v>110</v>
      </c>
      <c r="V380" s="28" t="s">
        <v>111</v>
      </c>
      <c r="W380" s="28" t="s">
        <v>110</v>
      </c>
      <c r="X380" s="28" t="s">
        <v>2760</v>
      </c>
      <c r="Y380" s="28" t="str">
        <f t="shared" si="13"/>
        <v/>
      </c>
      <c r="Z380" s="26"/>
      <c r="AA380" s="32"/>
    </row>
    <row r="381" spans="1:27" ht="18" hidden="1" customHeight="1" x14ac:dyDescent="0.25">
      <c r="A381" s="33">
        <v>34908501</v>
      </c>
      <c r="B381" s="34" t="s">
        <v>2761</v>
      </c>
      <c r="C381" s="33" t="s">
        <v>2762</v>
      </c>
      <c r="D381" s="33" t="s">
        <v>2763</v>
      </c>
      <c r="E381" s="33" t="s">
        <v>2764</v>
      </c>
      <c r="F381" s="33" t="s">
        <v>2765</v>
      </c>
      <c r="G381" s="33">
        <v>2021</v>
      </c>
      <c r="H381" s="35">
        <v>44545</v>
      </c>
      <c r="I381" s="33" t="s">
        <v>2766</v>
      </c>
      <c r="J381" s="33"/>
      <c r="K381" s="33" t="s">
        <v>2767</v>
      </c>
      <c r="L381" s="33" t="str">
        <f t="shared" si="16"/>
        <v>PostAlerta</v>
      </c>
      <c r="M381" s="33" t="str">
        <f t="shared" si="17"/>
        <v>C/PalabrasClaves</v>
      </c>
      <c r="N381" s="33"/>
      <c r="O381" s="33"/>
      <c r="P381" s="33" t="s">
        <v>2758</v>
      </c>
      <c r="Q381" s="33" t="s">
        <v>17</v>
      </c>
      <c r="R381" s="33" t="str">
        <f t="shared" si="12"/>
        <v>2021</v>
      </c>
      <c r="S381" s="33" t="s">
        <v>76</v>
      </c>
      <c r="T381" s="33"/>
      <c r="U381" s="33"/>
      <c r="V381" s="33"/>
      <c r="W381" s="33"/>
      <c r="X381" s="33"/>
      <c r="Y381" s="33" t="str">
        <f t="shared" si="13"/>
        <v/>
      </c>
      <c r="AA381" s="12"/>
    </row>
    <row r="382" spans="1:27" ht="18" customHeight="1" x14ac:dyDescent="0.25">
      <c r="A382" s="28">
        <v>34908474</v>
      </c>
      <c r="B382" s="28" t="s">
        <v>2768</v>
      </c>
      <c r="C382" s="28" t="s">
        <v>2769</v>
      </c>
      <c r="D382" s="28" t="s">
        <v>2770</v>
      </c>
      <c r="E382" s="28" t="s">
        <v>1895</v>
      </c>
      <c r="F382" s="28" t="s">
        <v>2765</v>
      </c>
      <c r="G382" s="28">
        <v>2021</v>
      </c>
      <c r="H382" s="29">
        <v>44545</v>
      </c>
      <c r="I382" s="28" t="s">
        <v>2771</v>
      </c>
      <c r="J382" s="28"/>
      <c r="K382" s="28" t="s">
        <v>2772</v>
      </c>
      <c r="L382" s="28" t="str">
        <f t="shared" si="16"/>
        <v>PostAlerta</v>
      </c>
      <c r="M382" s="28" t="str">
        <f t="shared" si="17"/>
        <v>C/PalabrasClaves</v>
      </c>
      <c r="N382" s="28" t="s">
        <v>12</v>
      </c>
      <c r="O382" s="28" t="s">
        <v>10</v>
      </c>
      <c r="P382" s="28" t="s">
        <v>2758</v>
      </c>
      <c r="Q382" s="28" t="s">
        <v>14</v>
      </c>
      <c r="R382" s="28" t="str">
        <f t="shared" si="12"/>
        <v>2021</v>
      </c>
      <c r="S382" s="28" t="s">
        <v>76</v>
      </c>
      <c r="T382" s="28" t="s">
        <v>2773</v>
      </c>
      <c r="U382" s="28" t="s">
        <v>110</v>
      </c>
      <c r="V382" s="28" t="s">
        <v>111</v>
      </c>
      <c r="W382" s="28" t="s">
        <v>110</v>
      </c>
      <c r="X382" s="28" t="s">
        <v>2774</v>
      </c>
      <c r="Y382" s="28" t="str">
        <f t="shared" si="13"/>
        <v/>
      </c>
      <c r="Z382" s="26"/>
      <c r="AA382" s="32"/>
    </row>
    <row r="383" spans="1:27" ht="18" hidden="1" customHeight="1" x14ac:dyDescent="0.25">
      <c r="A383" s="33">
        <v>35010887</v>
      </c>
      <c r="B383" s="34" t="s">
        <v>2775</v>
      </c>
      <c r="C383" s="33" t="s">
        <v>2776</v>
      </c>
      <c r="D383" s="33" t="s">
        <v>2777</v>
      </c>
      <c r="E383" s="33" t="s">
        <v>2778</v>
      </c>
      <c r="F383" s="33" t="s">
        <v>2427</v>
      </c>
      <c r="G383" s="33">
        <v>2021</v>
      </c>
      <c r="H383" s="35">
        <v>44572</v>
      </c>
      <c r="I383" s="33" t="s">
        <v>2779</v>
      </c>
      <c r="J383" s="33"/>
      <c r="K383" s="33" t="s">
        <v>2780</v>
      </c>
      <c r="L383" s="33" t="str">
        <f t="shared" si="16"/>
        <v>Excluido</v>
      </c>
      <c r="M383" s="33" t="str">
        <f t="shared" si="17"/>
        <v>S/PalabrasClaves</v>
      </c>
      <c r="N383" s="33"/>
      <c r="O383" s="33"/>
      <c r="P383" s="33" t="s">
        <v>2781</v>
      </c>
      <c r="Q383" s="33" t="s">
        <v>17</v>
      </c>
      <c r="R383" s="33" t="str">
        <f t="shared" si="12"/>
        <v>2021</v>
      </c>
      <c r="S383" s="33" t="s">
        <v>76</v>
      </c>
      <c r="T383" s="33"/>
      <c r="U383" s="33"/>
      <c r="V383" s="33"/>
      <c r="W383" s="33"/>
      <c r="X383" s="33"/>
      <c r="Y383" s="33" t="str">
        <f t="shared" si="13"/>
        <v/>
      </c>
      <c r="AA383" s="12"/>
    </row>
    <row r="384" spans="1:27" ht="18" hidden="1" customHeight="1" x14ac:dyDescent="0.25">
      <c r="A384" s="37">
        <v>34933448</v>
      </c>
      <c r="B384" s="38" t="s">
        <v>2782</v>
      </c>
      <c r="C384" s="37" t="s">
        <v>2783</v>
      </c>
      <c r="D384" s="37" t="s">
        <v>2784</v>
      </c>
      <c r="E384" s="37" t="s">
        <v>2785</v>
      </c>
      <c r="F384" s="37" t="s">
        <v>1795</v>
      </c>
      <c r="G384" s="37">
        <v>2021</v>
      </c>
      <c r="H384" s="39">
        <v>44552</v>
      </c>
      <c r="I384" s="37" t="s">
        <v>2786</v>
      </c>
      <c r="J384" s="37"/>
      <c r="K384" s="37" t="s">
        <v>2787</v>
      </c>
      <c r="L384" s="37" t="str">
        <f t="shared" si="16"/>
        <v>PostAlerta</v>
      </c>
      <c r="M384" s="37" t="str">
        <f t="shared" si="17"/>
        <v>C/PalabrasClaves</v>
      </c>
      <c r="N384" s="37"/>
      <c r="O384" s="37"/>
      <c r="P384" s="37" t="s">
        <v>2781</v>
      </c>
      <c r="Q384" s="37" t="s">
        <v>17</v>
      </c>
      <c r="R384" s="37" t="str">
        <f t="shared" si="12"/>
        <v>2021</v>
      </c>
      <c r="S384" s="37" t="s">
        <v>76</v>
      </c>
      <c r="T384" s="37"/>
      <c r="U384" s="37"/>
      <c r="V384" s="37"/>
      <c r="W384" s="37"/>
      <c r="X384" s="37"/>
      <c r="Y384" s="37" t="str">
        <f t="shared" si="13"/>
        <v/>
      </c>
      <c r="AA384" s="41"/>
    </row>
    <row r="385" spans="1:27" ht="18" hidden="1" customHeight="1" x14ac:dyDescent="0.25">
      <c r="A385" s="33">
        <v>34903041</v>
      </c>
      <c r="B385" s="34" t="s">
        <v>2788</v>
      </c>
      <c r="C385" s="33" t="s">
        <v>2789</v>
      </c>
      <c r="D385" s="33" t="s">
        <v>2790</v>
      </c>
      <c r="E385" s="33" t="s">
        <v>2791</v>
      </c>
      <c r="F385" s="33" t="s">
        <v>1795</v>
      </c>
      <c r="G385" s="33">
        <v>2021</v>
      </c>
      <c r="H385" s="35">
        <v>44544</v>
      </c>
      <c r="I385" s="33" t="s">
        <v>2792</v>
      </c>
      <c r="J385" s="33"/>
      <c r="K385" s="33" t="s">
        <v>2793</v>
      </c>
      <c r="L385" s="33" t="str">
        <f t="shared" si="16"/>
        <v>PostAlerta</v>
      </c>
      <c r="M385" s="33" t="str">
        <f t="shared" si="17"/>
        <v>S/PalabrasClaves</v>
      </c>
      <c r="N385" s="33"/>
      <c r="O385" s="33"/>
      <c r="P385" s="33" t="s">
        <v>2781</v>
      </c>
      <c r="Q385" s="33" t="s">
        <v>17</v>
      </c>
      <c r="R385" s="33" t="str">
        <f t="shared" si="12"/>
        <v>2021</v>
      </c>
      <c r="S385" s="33" t="s">
        <v>76</v>
      </c>
      <c r="T385" s="33"/>
      <c r="U385" s="33"/>
      <c r="V385" s="33"/>
      <c r="W385" s="33"/>
      <c r="X385" s="33"/>
      <c r="Y385" s="33" t="str">
        <f t="shared" si="13"/>
        <v/>
      </c>
      <c r="AA385" s="12"/>
    </row>
    <row r="386" spans="1:27" ht="18" hidden="1" customHeight="1" x14ac:dyDescent="0.25">
      <c r="A386" s="37">
        <v>34809452</v>
      </c>
      <c r="B386" s="38" t="s">
        <v>2794</v>
      </c>
      <c r="C386" s="37" t="s">
        <v>2795</v>
      </c>
      <c r="D386" s="37" t="s">
        <v>2796</v>
      </c>
      <c r="E386" s="37" t="s">
        <v>2797</v>
      </c>
      <c r="F386" s="37" t="s">
        <v>1795</v>
      </c>
      <c r="G386" s="37">
        <v>2021</v>
      </c>
      <c r="H386" s="39">
        <v>44523</v>
      </c>
      <c r="I386" s="37" t="s">
        <v>2798</v>
      </c>
      <c r="J386" s="37"/>
      <c r="K386" s="37" t="s">
        <v>2799</v>
      </c>
      <c r="L386" s="37" t="str">
        <f t="shared" ref="L386:L449" si="18">IF(ISNUMBER(VLOOKUP(A386,EXCL,1,FALSE)),"Excluido",IF(ISNUMBER(VLOOKUP(A386,POST,1,FALSE)),"PostAlerta",IF(ISNUMBER(VLOOKUP(A386,PRE,1,FALSE)),"PreAlerta","")))</f>
        <v>PostAlerta</v>
      </c>
      <c r="M386" s="37" t="str">
        <f t="shared" si="17"/>
        <v>S/PalabrasClaves</v>
      </c>
      <c r="N386" s="37"/>
      <c r="O386" s="37"/>
      <c r="P386" s="37" t="s">
        <v>2781</v>
      </c>
      <c r="Q386" s="37" t="s">
        <v>17</v>
      </c>
      <c r="R386" s="37" t="str">
        <f t="shared" si="12"/>
        <v>2021</v>
      </c>
      <c r="S386" s="37" t="s">
        <v>76</v>
      </c>
      <c r="T386" s="37"/>
      <c r="U386" s="37"/>
      <c r="V386" s="37"/>
      <c r="W386" s="37"/>
      <c r="X386" s="37"/>
      <c r="Y386" s="37" t="str">
        <f t="shared" si="13"/>
        <v/>
      </c>
      <c r="AA386" s="41"/>
    </row>
    <row r="387" spans="1:27" ht="18" hidden="1" customHeight="1" x14ac:dyDescent="0.25">
      <c r="A387" s="33">
        <v>34726487</v>
      </c>
      <c r="B387" s="34" t="s">
        <v>2800</v>
      </c>
      <c r="C387" s="33" t="s">
        <v>2801</v>
      </c>
      <c r="D387" s="33" t="s">
        <v>2802</v>
      </c>
      <c r="E387" s="33" t="s">
        <v>2803</v>
      </c>
      <c r="F387" s="33" t="s">
        <v>2804</v>
      </c>
      <c r="G387" s="33">
        <v>2021</v>
      </c>
      <c r="H387" s="35">
        <v>44502</v>
      </c>
      <c r="I387" s="33" t="s">
        <v>2805</v>
      </c>
      <c r="J387" s="33"/>
      <c r="K387" s="33" t="s">
        <v>2806</v>
      </c>
      <c r="L387" s="33" t="str">
        <f t="shared" si="18"/>
        <v>PostAlerta</v>
      </c>
      <c r="M387" s="33" t="str">
        <f t="shared" si="17"/>
        <v>S/PalabrasClaves</v>
      </c>
      <c r="N387" s="33"/>
      <c r="O387" s="33"/>
      <c r="P387" s="33" t="s">
        <v>2781</v>
      </c>
      <c r="Q387" s="33" t="s">
        <v>17</v>
      </c>
      <c r="R387" s="33" t="str">
        <f t="shared" si="12"/>
        <v>2021</v>
      </c>
      <c r="S387" s="33" t="s">
        <v>76</v>
      </c>
      <c r="T387" s="33"/>
      <c r="U387" s="33"/>
      <c r="V387" s="33"/>
      <c r="W387" s="33"/>
      <c r="X387" s="33"/>
      <c r="Y387" s="33" t="str">
        <f t="shared" si="13"/>
        <v/>
      </c>
      <c r="AA387" s="12"/>
    </row>
    <row r="388" spans="1:27" ht="18" hidden="1" customHeight="1" x14ac:dyDescent="0.25">
      <c r="A388" s="37">
        <v>34724811</v>
      </c>
      <c r="B388" s="38" t="s">
        <v>2807</v>
      </c>
      <c r="C388" s="37" t="s">
        <v>2808</v>
      </c>
      <c r="D388" s="37" t="s">
        <v>2809</v>
      </c>
      <c r="E388" s="37" t="s">
        <v>2810</v>
      </c>
      <c r="F388" s="37" t="s">
        <v>1795</v>
      </c>
      <c r="G388" s="37">
        <v>2021</v>
      </c>
      <c r="H388" s="39">
        <v>44502</v>
      </c>
      <c r="I388" s="37" t="s">
        <v>2811</v>
      </c>
      <c r="J388" s="37"/>
      <c r="K388" s="37" t="s">
        <v>2812</v>
      </c>
      <c r="L388" s="37" t="str">
        <f t="shared" si="18"/>
        <v>PostAlerta</v>
      </c>
      <c r="M388" s="37" t="str">
        <f t="shared" ref="M388:M451" si="19">IF(ISNUMBER(A388),(IF(ISNUMBER(VLOOKUP(A388,KEYWORDS,1,FALSE)),"C/PalabrasClaves","S/PalabrasClaves")),"")</f>
        <v>S/PalabrasClaves</v>
      </c>
      <c r="N388" s="37" t="s">
        <v>18</v>
      </c>
      <c r="O388" s="37"/>
      <c r="P388" s="37" t="s">
        <v>2781</v>
      </c>
      <c r="Q388" s="37" t="s">
        <v>11</v>
      </c>
      <c r="R388" s="37" t="str">
        <f t="shared" si="12"/>
        <v>2021</v>
      </c>
      <c r="S388" s="37" t="s">
        <v>76</v>
      </c>
      <c r="T388" s="37"/>
      <c r="U388" s="37"/>
      <c r="V388" s="37"/>
      <c r="W388" s="37"/>
      <c r="X388" s="37"/>
      <c r="Y388" s="37" t="str">
        <f t="shared" si="13"/>
        <v/>
      </c>
      <c r="AA388" s="41"/>
    </row>
    <row r="389" spans="1:27" ht="18" hidden="1" customHeight="1" x14ac:dyDescent="0.25">
      <c r="A389" s="33">
        <v>35012911</v>
      </c>
      <c r="B389" s="34" t="s">
        <v>2813</v>
      </c>
      <c r="C389" s="33" t="s">
        <v>2814</v>
      </c>
      <c r="D389" s="33" t="s">
        <v>2815</v>
      </c>
      <c r="E389" s="33" t="s">
        <v>2816</v>
      </c>
      <c r="F389" s="33" t="s">
        <v>2817</v>
      </c>
      <c r="G389" s="33">
        <v>2021</v>
      </c>
      <c r="H389" s="35">
        <v>44572</v>
      </c>
      <c r="I389" s="33" t="s">
        <v>2818</v>
      </c>
      <c r="J389" s="33"/>
      <c r="K389" s="33" t="s">
        <v>2819</v>
      </c>
      <c r="L389" s="33" t="str">
        <f t="shared" si="18"/>
        <v>PostAlerta</v>
      </c>
      <c r="M389" s="33" t="str">
        <f t="shared" si="19"/>
        <v>S/PalabrasClaves</v>
      </c>
      <c r="N389" s="33"/>
      <c r="O389" s="33"/>
      <c r="P389" s="33" t="s">
        <v>2820</v>
      </c>
      <c r="Q389" s="33" t="s">
        <v>17</v>
      </c>
      <c r="R389" s="33" t="str">
        <f t="shared" si="12"/>
        <v>2021</v>
      </c>
      <c r="S389" s="33" t="s">
        <v>76</v>
      </c>
      <c r="T389" s="33"/>
      <c r="U389" s="33"/>
      <c r="V389" s="33"/>
      <c r="W389" s="33"/>
      <c r="X389" s="33"/>
      <c r="Y389" s="33" t="str">
        <f t="shared" si="13"/>
        <v/>
      </c>
      <c r="AA389" s="12"/>
    </row>
    <row r="390" spans="1:27" ht="18" customHeight="1" x14ac:dyDescent="0.25">
      <c r="A390" s="28">
        <v>34946774</v>
      </c>
      <c r="B390" s="28" t="s">
        <v>2821</v>
      </c>
      <c r="C390" s="28" t="s">
        <v>2822</v>
      </c>
      <c r="D390" s="28" t="s">
        <v>2823</v>
      </c>
      <c r="E390" s="28" t="s">
        <v>2824</v>
      </c>
      <c r="F390" s="28" t="s">
        <v>2293</v>
      </c>
      <c r="G390" s="28">
        <v>2021</v>
      </c>
      <c r="H390" s="29">
        <v>44554</v>
      </c>
      <c r="I390" s="28" t="s">
        <v>2825</v>
      </c>
      <c r="J390" s="28"/>
      <c r="K390" s="28" t="s">
        <v>2826</v>
      </c>
      <c r="L390" s="28" t="str">
        <f t="shared" si="18"/>
        <v>PostAlerta</v>
      </c>
      <c r="M390" s="28" t="str">
        <f t="shared" si="19"/>
        <v>C/PalabrasClaves</v>
      </c>
      <c r="N390" s="28" t="s">
        <v>12</v>
      </c>
      <c r="O390" s="28" t="s">
        <v>10</v>
      </c>
      <c r="P390" s="28" t="s">
        <v>2820</v>
      </c>
      <c r="Q390" s="28" t="s">
        <v>14</v>
      </c>
      <c r="R390" s="28" t="str">
        <f t="shared" si="12"/>
        <v>2021</v>
      </c>
      <c r="S390" s="28" t="s">
        <v>76</v>
      </c>
      <c r="T390" s="28" t="s">
        <v>2827</v>
      </c>
      <c r="U390" s="28" t="s">
        <v>110</v>
      </c>
      <c r="V390" s="28" t="s">
        <v>111</v>
      </c>
      <c r="W390" s="28" t="s">
        <v>110</v>
      </c>
      <c r="X390" s="28" t="s">
        <v>2828</v>
      </c>
      <c r="Y390" s="28" t="str">
        <f t="shared" si="13"/>
        <v/>
      </c>
      <c r="Z390" s="26"/>
      <c r="AA390" s="32"/>
    </row>
    <row r="391" spans="1:27" ht="18" hidden="1" customHeight="1" x14ac:dyDescent="0.25">
      <c r="A391" s="33">
        <v>34930341</v>
      </c>
      <c r="B391" s="34" t="s">
        <v>2829</v>
      </c>
      <c r="C391" s="33" t="s">
        <v>2830</v>
      </c>
      <c r="D391" s="33" t="s">
        <v>2831</v>
      </c>
      <c r="E391" s="33" t="s">
        <v>2832</v>
      </c>
      <c r="F391" s="33" t="s">
        <v>2833</v>
      </c>
      <c r="G391" s="33">
        <v>2021</v>
      </c>
      <c r="H391" s="35">
        <v>44551</v>
      </c>
      <c r="I391" s="33" t="s">
        <v>2834</v>
      </c>
      <c r="J391" s="33"/>
      <c r="K391" s="33" t="s">
        <v>2835</v>
      </c>
      <c r="L391" s="33" t="str">
        <f t="shared" si="18"/>
        <v>PostAlerta</v>
      </c>
      <c r="M391" s="33" t="str">
        <f t="shared" si="19"/>
        <v>S/PalabrasClaves</v>
      </c>
      <c r="N391" s="33"/>
      <c r="O391" s="33"/>
      <c r="P391" s="33" t="s">
        <v>2820</v>
      </c>
      <c r="Q391" s="33" t="s">
        <v>17</v>
      </c>
      <c r="R391" s="33" t="str">
        <f t="shared" si="12"/>
        <v>2021</v>
      </c>
      <c r="S391" s="33" t="s">
        <v>76</v>
      </c>
      <c r="T391" s="33"/>
      <c r="U391" s="33"/>
      <c r="V391" s="33"/>
      <c r="W391" s="33"/>
      <c r="X391" s="33"/>
      <c r="Y391" s="33" t="str">
        <f t="shared" si="13"/>
        <v/>
      </c>
      <c r="AA391" s="12"/>
    </row>
    <row r="392" spans="1:27" ht="18" hidden="1" customHeight="1" x14ac:dyDescent="0.25">
      <c r="A392" s="37">
        <v>34838322</v>
      </c>
      <c r="B392" s="38" t="s">
        <v>2836</v>
      </c>
      <c r="C392" s="37" t="s">
        <v>2837</v>
      </c>
      <c r="D392" s="37" t="s">
        <v>2838</v>
      </c>
      <c r="E392" s="37" t="s">
        <v>2839</v>
      </c>
      <c r="F392" s="37" t="s">
        <v>2840</v>
      </c>
      <c r="G392" s="37">
        <v>2021</v>
      </c>
      <c r="H392" s="39">
        <v>44528</v>
      </c>
      <c r="I392" s="37"/>
      <c r="J392" s="37"/>
      <c r="K392" s="37" t="s">
        <v>2841</v>
      </c>
      <c r="L392" s="37" t="str">
        <f t="shared" si="18"/>
        <v>Excluido</v>
      </c>
      <c r="M392" s="37" t="str">
        <f t="shared" si="19"/>
        <v>S/PalabrasClaves</v>
      </c>
      <c r="N392" s="37"/>
      <c r="O392" s="37"/>
      <c r="P392" s="37" t="s">
        <v>2820</v>
      </c>
      <c r="Q392" s="37" t="s">
        <v>17</v>
      </c>
      <c r="R392" s="37" t="str">
        <f t="shared" si="12"/>
        <v>2021</v>
      </c>
      <c r="S392" s="37" t="s">
        <v>76</v>
      </c>
      <c r="T392" s="37"/>
      <c r="U392" s="37"/>
      <c r="V392" s="37"/>
      <c r="W392" s="37"/>
      <c r="X392" s="37"/>
      <c r="Y392" s="37" t="str">
        <f t="shared" si="13"/>
        <v/>
      </c>
      <c r="AA392" s="41"/>
    </row>
    <row r="393" spans="1:27" ht="18" hidden="1" customHeight="1" x14ac:dyDescent="0.25">
      <c r="A393" s="33">
        <v>34528689</v>
      </c>
      <c r="B393" s="34" t="s">
        <v>2842</v>
      </c>
      <c r="C393" s="33" t="s">
        <v>2843</v>
      </c>
      <c r="D393" s="33" t="s">
        <v>2844</v>
      </c>
      <c r="E393" s="33" t="s">
        <v>2845</v>
      </c>
      <c r="F393" s="33" t="s">
        <v>2846</v>
      </c>
      <c r="G393" s="33">
        <v>2021</v>
      </c>
      <c r="H393" s="35">
        <v>44455</v>
      </c>
      <c r="I393" s="33" t="s">
        <v>2847</v>
      </c>
      <c r="J393" s="33"/>
      <c r="K393" s="33" t="s">
        <v>2848</v>
      </c>
      <c r="L393" s="33" t="str">
        <f t="shared" si="18"/>
        <v>PostAlerta</v>
      </c>
      <c r="M393" s="33" t="str">
        <f t="shared" si="19"/>
        <v>S/PalabrasClaves</v>
      </c>
      <c r="N393" s="33"/>
      <c r="O393" s="33"/>
      <c r="P393" s="33" t="s">
        <v>2820</v>
      </c>
      <c r="Q393" s="33" t="s">
        <v>17</v>
      </c>
      <c r="R393" s="33" t="str">
        <f t="shared" si="12"/>
        <v>2021</v>
      </c>
      <c r="S393" s="33" t="s">
        <v>76</v>
      </c>
      <c r="T393" s="33"/>
      <c r="U393" s="33"/>
      <c r="V393" s="33"/>
      <c r="W393" s="33"/>
      <c r="X393" s="33"/>
      <c r="Y393" s="33" t="str">
        <f t="shared" si="13"/>
        <v/>
      </c>
      <c r="AA393" s="12"/>
    </row>
    <row r="394" spans="1:27" ht="18" hidden="1" customHeight="1" x14ac:dyDescent="0.25">
      <c r="A394" s="37">
        <v>34528677</v>
      </c>
      <c r="B394" s="38" t="s">
        <v>2849</v>
      </c>
      <c r="C394" s="37" t="s">
        <v>2850</v>
      </c>
      <c r="D394" s="37" t="s">
        <v>2851</v>
      </c>
      <c r="E394" s="37" t="s">
        <v>2852</v>
      </c>
      <c r="F394" s="37" t="s">
        <v>2846</v>
      </c>
      <c r="G394" s="37">
        <v>2021</v>
      </c>
      <c r="H394" s="39">
        <v>44455</v>
      </c>
      <c r="I394" s="37" t="s">
        <v>2853</v>
      </c>
      <c r="J394" s="37"/>
      <c r="K394" s="37" t="s">
        <v>2854</v>
      </c>
      <c r="L394" s="37" t="str">
        <f t="shared" si="18"/>
        <v>PostAlerta</v>
      </c>
      <c r="M394" s="37" t="str">
        <f t="shared" si="19"/>
        <v>C/PalabrasClaves</v>
      </c>
      <c r="N394" s="37"/>
      <c r="O394" s="37"/>
      <c r="P394" s="37" t="s">
        <v>2820</v>
      </c>
      <c r="Q394" s="37" t="s">
        <v>17</v>
      </c>
      <c r="R394" s="37" t="str">
        <f t="shared" si="12"/>
        <v>2021</v>
      </c>
      <c r="S394" s="37" t="s">
        <v>76</v>
      </c>
      <c r="T394" s="37"/>
      <c r="U394" s="37"/>
      <c r="V394" s="37"/>
      <c r="W394" s="37"/>
      <c r="X394" s="37"/>
      <c r="Y394" s="37" t="str">
        <f t="shared" si="13"/>
        <v/>
      </c>
      <c r="AA394" s="41"/>
    </row>
    <row r="395" spans="1:27" ht="18" customHeight="1" x14ac:dyDescent="0.25">
      <c r="A395" s="42">
        <v>34374425</v>
      </c>
      <c r="B395" s="42" t="s">
        <v>2855</v>
      </c>
      <c r="C395" s="42" t="s">
        <v>2856</v>
      </c>
      <c r="D395" s="42" t="s">
        <v>2857</v>
      </c>
      <c r="E395" s="42" t="s">
        <v>2858</v>
      </c>
      <c r="F395" s="42" t="s">
        <v>2846</v>
      </c>
      <c r="G395" s="42">
        <v>2021</v>
      </c>
      <c r="H395" s="43">
        <v>44418</v>
      </c>
      <c r="I395" s="42" t="s">
        <v>2859</v>
      </c>
      <c r="J395" s="42"/>
      <c r="K395" s="42" t="s">
        <v>2860</v>
      </c>
      <c r="L395" s="42" t="str">
        <f t="shared" si="18"/>
        <v>Excluido</v>
      </c>
      <c r="M395" s="42" t="str">
        <f t="shared" si="19"/>
        <v>S/PalabrasClaves</v>
      </c>
      <c r="N395" s="42" t="s">
        <v>15</v>
      </c>
      <c r="O395" s="42"/>
      <c r="P395" s="42" t="s">
        <v>2820</v>
      </c>
      <c r="Q395" s="42" t="s">
        <v>14</v>
      </c>
      <c r="R395" s="42" t="str">
        <f t="shared" si="12"/>
        <v>2021</v>
      </c>
      <c r="S395" s="42" t="s">
        <v>76</v>
      </c>
      <c r="T395" s="42" t="s">
        <v>2861</v>
      </c>
      <c r="U395" s="42" t="s">
        <v>110</v>
      </c>
      <c r="V395" s="42" t="s">
        <v>110</v>
      </c>
      <c r="W395" s="42" t="s">
        <v>111</v>
      </c>
      <c r="X395" s="42" t="s">
        <v>2862</v>
      </c>
      <c r="Y395" s="42" t="str">
        <f t="shared" si="13"/>
        <v/>
      </c>
      <c r="Z395" s="26"/>
      <c r="AA395" s="45"/>
    </row>
    <row r="396" spans="1:27" ht="18" hidden="1" customHeight="1" x14ac:dyDescent="0.25">
      <c r="A396" s="37">
        <v>34975793</v>
      </c>
      <c r="B396" s="38" t="s">
        <v>2863</v>
      </c>
      <c r="C396" s="37" t="s">
        <v>2864</v>
      </c>
      <c r="D396" s="37" t="s">
        <v>2865</v>
      </c>
      <c r="E396" s="37" t="s">
        <v>2866</v>
      </c>
      <c r="F396" s="37" t="s">
        <v>133</v>
      </c>
      <c r="G396" s="37">
        <v>2021</v>
      </c>
      <c r="H396" s="39">
        <v>44564</v>
      </c>
      <c r="I396" s="37" t="s">
        <v>2867</v>
      </c>
      <c r="J396" s="37"/>
      <c r="K396" s="37" t="s">
        <v>2868</v>
      </c>
      <c r="L396" s="37" t="str">
        <f t="shared" si="18"/>
        <v>PostAlerta</v>
      </c>
      <c r="M396" s="37" t="str">
        <f t="shared" si="19"/>
        <v>S/PalabrasClaves</v>
      </c>
      <c r="N396" s="37"/>
      <c r="O396" s="37"/>
      <c r="P396" s="37" t="s">
        <v>2869</v>
      </c>
      <c r="Q396" s="37" t="s">
        <v>17</v>
      </c>
      <c r="R396" s="37" t="str">
        <f t="shared" si="12"/>
        <v>2021</v>
      </c>
      <c r="S396" s="37" t="s">
        <v>76</v>
      </c>
      <c r="T396" s="37"/>
      <c r="U396" s="37"/>
      <c r="V396" s="37"/>
      <c r="W396" s="37"/>
      <c r="X396" s="37"/>
      <c r="Y396" s="37" t="str">
        <f t="shared" si="13"/>
        <v/>
      </c>
      <c r="AA396" s="41"/>
    </row>
    <row r="397" spans="1:27" ht="18" hidden="1" customHeight="1" x14ac:dyDescent="0.25">
      <c r="A397" s="33">
        <v>34945854</v>
      </c>
      <c r="B397" s="34" t="s">
        <v>2870</v>
      </c>
      <c r="C397" s="33" t="s">
        <v>2871</v>
      </c>
      <c r="D397" s="33" t="s">
        <v>2872</v>
      </c>
      <c r="E397" s="33" t="s">
        <v>2873</v>
      </c>
      <c r="F397" s="33" t="s">
        <v>2027</v>
      </c>
      <c r="G397" s="33">
        <v>2021</v>
      </c>
      <c r="H397" s="35">
        <v>44554</v>
      </c>
      <c r="I397" s="33" t="s">
        <v>2874</v>
      </c>
      <c r="J397" s="33"/>
      <c r="K397" s="33" t="s">
        <v>2875</v>
      </c>
      <c r="L397" s="33" t="str">
        <f t="shared" si="18"/>
        <v>PostAlerta</v>
      </c>
      <c r="M397" s="33" t="str">
        <f t="shared" si="19"/>
        <v>S/PalabrasClaves</v>
      </c>
      <c r="N397" s="33"/>
      <c r="O397" s="33"/>
      <c r="P397" s="33" t="s">
        <v>2869</v>
      </c>
      <c r="Q397" s="33" t="s">
        <v>17</v>
      </c>
      <c r="R397" s="33" t="str">
        <f t="shared" si="12"/>
        <v>2021</v>
      </c>
      <c r="S397" s="33" t="s">
        <v>76</v>
      </c>
      <c r="T397" s="33"/>
      <c r="U397" s="33"/>
      <c r="V397" s="33"/>
      <c r="W397" s="33"/>
      <c r="X397" s="33"/>
      <c r="Y397" s="33" t="str">
        <f t="shared" si="13"/>
        <v/>
      </c>
      <c r="AA397" s="12"/>
    </row>
    <row r="398" spans="1:27" ht="18" hidden="1" customHeight="1" x14ac:dyDescent="0.25">
      <c r="A398" s="37">
        <v>34910574</v>
      </c>
      <c r="B398" s="38" t="s">
        <v>2876</v>
      </c>
      <c r="C398" s="37" t="s">
        <v>2877</v>
      </c>
      <c r="D398" s="37" t="s">
        <v>2878</v>
      </c>
      <c r="E398" s="37" t="s">
        <v>2879</v>
      </c>
      <c r="F398" s="37" t="s">
        <v>2880</v>
      </c>
      <c r="G398" s="37">
        <v>2021</v>
      </c>
      <c r="H398" s="39">
        <v>44545</v>
      </c>
      <c r="I398" s="37" t="s">
        <v>2881</v>
      </c>
      <c r="J398" s="37" t="s">
        <v>2882</v>
      </c>
      <c r="K398" s="37" t="s">
        <v>2883</v>
      </c>
      <c r="L398" s="37" t="str">
        <f t="shared" si="18"/>
        <v>PostAlerta</v>
      </c>
      <c r="M398" s="37" t="str">
        <f t="shared" si="19"/>
        <v>S/PalabrasClaves</v>
      </c>
      <c r="N398" s="37"/>
      <c r="O398" s="37"/>
      <c r="P398" s="37" t="s">
        <v>2884</v>
      </c>
      <c r="Q398" s="37" t="s">
        <v>17</v>
      </c>
      <c r="R398" s="37" t="str">
        <f t="shared" si="12"/>
        <v>2021</v>
      </c>
      <c r="S398" s="37" t="s">
        <v>76</v>
      </c>
      <c r="T398" s="37"/>
      <c r="U398" s="37"/>
      <c r="V398" s="37"/>
      <c r="W398" s="37"/>
      <c r="X398" s="37"/>
      <c r="Y398" s="37" t="str">
        <f t="shared" si="13"/>
        <v/>
      </c>
      <c r="AA398" s="41"/>
    </row>
    <row r="399" spans="1:27" ht="18" customHeight="1" x14ac:dyDescent="0.25">
      <c r="A399" s="42">
        <v>34748786</v>
      </c>
      <c r="B399" s="42" t="s">
        <v>2885</v>
      </c>
      <c r="C399" s="42" t="s">
        <v>2886</v>
      </c>
      <c r="D399" s="42" t="s">
        <v>2887</v>
      </c>
      <c r="E399" s="42" t="s">
        <v>2888</v>
      </c>
      <c r="F399" s="42" t="s">
        <v>2370</v>
      </c>
      <c r="G399" s="42">
        <v>2021</v>
      </c>
      <c r="H399" s="43">
        <v>44508</v>
      </c>
      <c r="I399" s="42"/>
      <c r="J399" s="42"/>
      <c r="K399" s="42" t="s">
        <v>2889</v>
      </c>
      <c r="L399" s="42" t="str">
        <f t="shared" si="18"/>
        <v>PostAlerta</v>
      </c>
      <c r="M399" s="42" t="str">
        <f t="shared" si="19"/>
        <v>C/PalabrasClaves</v>
      </c>
      <c r="N399" s="42" t="s">
        <v>12</v>
      </c>
      <c r="O399" s="42" t="s">
        <v>10</v>
      </c>
      <c r="P399" s="42" t="s">
        <v>2884</v>
      </c>
      <c r="Q399" s="42" t="s">
        <v>14</v>
      </c>
      <c r="R399" s="42" t="str">
        <f t="shared" si="12"/>
        <v>2021</v>
      </c>
      <c r="S399" s="42" t="s">
        <v>76</v>
      </c>
      <c r="T399" s="42" t="s">
        <v>2890</v>
      </c>
      <c r="U399" s="42" t="s">
        <v>110</v>
      </c>
      <c r="V399" s="42" t="s">
        <v>111</v>
      </c>
      <c r="W399" s="42" t="s">
        <v>110</v>
      </c>
      <c r="X399" s="42" t="s">
        <v>2891</v>
      </c>
      <c r="Y399" s="42" t="str">
        <f t="shared" si="13"/>
        <v/>
      </c>
      <c r="Z399" s="26"/>
      <c r="AA399" s="45"/>
    </row>
    <row r="400" spans="1:27" ht="18" hidden="1" customHeight="1" x14ac:dyDescent="0.25">
      <c r="A400" s="37">
        <v>34583273</v>
      </c>
      <c r="B400" s="38" t="s">
        <v>2892</v>
      </c>
      <c r="C400" s="37" t="s">
        <v>2893</v>
      </c>
      <c r="D400" s="37" t="s">
        <v>2894</v>
      </c>
      <c r="E400" s="37" t="s">
        <v>2895</v>
      </c>
      <c r="F400" s="37" t="s">
        <v>2896</v>
      </c>
      <c r="G400" s="37">
        <v>2021</v>
      </c>
      <c r="H400" s="39">
        <v>44467</v>
      </c>
      <c r="I400" s="37"/>
      <c r="J400" s="37"/>
      <c r="K400" s="37" t="s">
        <v>2897</v>
      </c>
      <c r="L400" s="37" t="str">
        <f t="shared" si="18"/>
        <v>PostAlerta</v>
      </c>
      <c r="M400" s="37" t="str">
        <f t="shared" si="19"/>
        <v>S/PalabrasClaves</v>
      </c>
      <c r="N400" s="37"/>
      <c r="O400" s="37"/>
      <c r="P400" s="37" t="s">
        <v>2884</v>
      </c>
      <c r="Q400" s="37" t="s">
        <v>17</v>
      </c>
      <c r="R400" s="37" t="str">
        <f t="shared" si="12"/>
        <v>2021</v>
      </c>
      <c r="S400" s="37" t="s">
        <v>76</v>
      </c>
      <c r="T400" s="37"/>
      <c r="U400" s="37"/>
      <c r="V400" s="37"/>
      <c r="W400" s="37"/>
      <c r="X400" s="37"/>
      <c r="Y400" s="37" t="str">
        <f t="shared" si="13"/>
        <v/>
      </c>
      <c r="AA400" s="41"/>
    </row>
    <row r="401" spans="1:27" ht="18" hidden="1" customHeight="1" x14ac:dyDescent="0.25">
      <c r="A401" s="33">
        <v>34247050</v>
      </c>
      <c r="B401" s="34" t="s">
        <v>2898</v>
      </c>
      <c r="C401" s="33" t="s">
        <v>2899</v>
      </c>
      <c r="D401" s="33" t="s">
        <v>2900</v>
      </c>
      <c r="E401" s="33" t="s">
        <v>2901</v>
      </c>
      <c r="F401" s="33" t="s">
        <v>2902</v>
      </c>
      <c r="G401" s="33">
        <v>2021</v>
      </c>
      <c r="H401" s="35">
        <v>44388</v>
      </c>
      <c r="I401" s="33"/>
      <c r="J401" s="33"/>
      <c r="K401" s="33" t="s">
        <v>2903</v>
      </c>
      <c r="L401" s="33" t="str">
        <f t="shared" si="18"/>
        <v>PostAlerta</v>
      </c>
      <c r="M401" s="33" t="str">
        <f t="shared" si="19"/>
        <v>S/PalabrasClaves</v>
      </c>
      <c r="N401" s="33"/>
      <c r="O401" s="33"/>
      <c r="P401" s="33" t="s">
        <v>2884</v>
      </c>
      <c r="Q401" s="33" t="s">
        <v>17</v>
      </c>
      <c r="R401" s="33" t="str">
        <f t="shared" si="12"/>
        <v>2021</v>
      </c>
      <c r="S401" s="33" t="s">
        <v>76</v>
      </c>
      <c r="T401" s="33"/>
      <c r="U401" s="33"/>
      <c r="V401" s="33"/>
      <c r="W401" s="33"/>
      <c r="X401" s="33"/>
      <c r="Y401" s="33" t="str">
        <f t="shared" si="13"/>
        <v/>
      </c>
      <c r="AA401" s="12"/>
    </row>
    <row r="402" spans="1:27" ht="18" hidden="1" customHeight="1" x14ac:dyDescent="0.25">
      <c r="A402" s="37">
        <v>34960021</v>
      </c>
      <c r="B402" s="38" t="s">
        <v>2904</v>
      </c>
      <c r="C402" s="37" t="s">
        <v>2905</v>
      </c>
      <c r="D402" s="37" t="s">
        <v>2906</v>
      </c>
      <c r="E402" s="37" t="s">
        <v>2907</v>
      </c>
      <c r="F402" s="37" t="s">
        <v>2427</v>
      </c>
      <c r="G402" s="37">
        <v>2021</v>
      </c>
      <c r="H402" s="39">
        <v>44558</v>
      </c>
      <c r="I402" s="37" t="s">
        <v>2908</v>
      </c>
      <c r="J402" s="37"/>
      <c r="K402" s="37" t="s">
        <v>2909</v>
      </c>
      <c r="L402" s="37" t="str">
        <f t="shared" si="18"/>
        <v>Excluido</v>
      </c>
      <c r="M402" s="37" t="str">
        <f t="shared" si="19"/>
        <v>C/PalabrasClaves</v>
      </c>
      <c r="N402" s="37"/>
      <c r="O402" s="37"/>
      <c r="P402" s="37" t="s">
        <v>2910</v>
      </c>
      <c r="Q402" s="37" t="s">
        <v>17</v>
      </c>
      <c r="R402" s="37" t="str">
        <f t="shared" si="12"/>
        <v>2021</v>
      </c>
      <c r="S402" s="37" t="s">
        <v>76</v>
      </c>
      <c r="T402" s="37"/>
      <c r="U402" s="37"/>
      <c r="V402" s="37"/>
      <c r="W402" s="37"/>
      <c r="X402" s="37"/>
      <c r="Y402" s="37" t="str">
        <f t="shared" si="13"/>
        <v/>
      </c>
      <c r="AA402" s="41"/>
    </row>
    <row r="403" spans="1:27" ht="18" customHeight="1" x14ac:dyDescent="0.25">
      <c r="A403" s="42">
        <v>34961207</v>
      </c>
      <c r="B403" s="42" t="s">
        <v>2911</v>
      </c>
      <c r="C403" s="42" t="s">
        <v>2912</v>
      </c>
      <c r="D403" s="42" t="s">
        <v>2913</v>
      </c>
      <c r="E403" s="42" t="s">
        <v>2914</v>
      </c>
      <c r="F403" s="42" t="s">
        <v>2755</v>
      </c>
      <c r="G403" s="42">
        <v>2021</v>
      </c>
      <c r="H403" s="43">
        <v>44558</v>
      </c>
      <c r="I403" s="42" t="s">
        <v>2915</v>
      </c>
      <c r="J403" s="42"/>
      <c r="K403" s="42" t="s">
        <v>2916</v>
      </c>
      <c r="L403" s="42" t="str">
        <f t="shared" si="18"/>
        <v>PostAlerta</v>
      </c>
      <c r="M403" s="42" t="str">
        <f t="shared" si="19"/>
        <v>S/PalabrasClaves</v>
      </c>
      <c r="N403" s="42" t="s">
        <v>12</v>
      </c>
      <c r="O403" s="42" t="s">
        <v>10</v>
      </c>
      <c r="P403" s="42" t="s">
        <v>2917</v>
      </c>
      <c r="Q403" s="42" t="s">
        <v>14</v>
      </c>
      <c r="R403" s="42" t="str">
        <f t="shared" si="12"/>
        <v>2021</v>
      </c>
      <c r="S403" s="42" t="s">
        <v>76</v>
      </c>
      <c r="T403" s="42" t="s">
        <v>2918</v>
      </c>
      <c r="U403" s="42" t="s">
        <v>110</v>
      </c>
      <c r="V403" s="42" t="s">
        <v>111</v>
      </c>
      <c r="W403" s="42" t="s">
        <v>110</v>
      </c>
      <c r="X403" s="42" t="s">
        <v>2918</v>
      </c>
      <c r="Y403" s="42" t="str">
        <f t="shared" si="13"/>
        <v/>
      </c>
      <c r="Z403" s="26"/>
      <c r="AA403" s="45"/>
    </row>
    <row r="404" spans="1:27" ht="18" hidden="1" customHeight="1" x14ac:dyDescent="0.25">
      <c r="A404" s="37">
        <v>34925529</v>
      </c>
      <c r="B404" s="38" t="s">
        <v>2919</v>
      </c>
      <c r="C404" s="37" t="s">
        <v>2920</v>
      </c>
      <c r="D404" s="37" t="s">
        <v>2921</v>
      </c>
      <c r="E404" s="37" t="s">
        <v>2922</v>
      </c>
      <c r="F404" s="37" t="s">
        <v>570</v>
      </c>
      <c r="G404" s="37">
        <v>2021</v>
      </c>
      <c r="H404" s="39">
        <v>44550</v>
      </c>
      <c r="I404" s="37" t="s">
        <v>2923</v>
      </c>
      <c r="J404" s="37"/>
      <c r="K404" s="37" t="s">
        <v>2924</v>
      </c>
      <c r="L404" s="37" t="str">
        <f t="shared" si="18"/>
        <v>PostAlerta</v>
      </c>
      <c r="M404" s="37" t="str">
        <f t="shared" si="19"/>
        <v>S/PalabrasClaves</v>
      </c>
      <c r="N404" s="37"/>
      <c r="O404" s="37"/>
      <c r="P404" s="37" t="s">
        <v>2925</v>
      </c>
      <c r="Q404" s="37" t="s">
        <v>17</v>
      </c>
      <c r="R404" s="37" t="str">
        <f t="shared" si="12"/>
        <v>2021</v>
      </c>
      <c r="S404" s="37" t="s">
        <v>76</v>
      </c>
      <c r="T404" s="37"/>
      <c r="U404" s="37"/>
      <c r="V404" s="37"/>
      <c r="W404" s="37"/>
      <c r="X404" s="37"/>
      <c r="Y404" s="37" t="str">
        <f t="shared" si="13"/>
        <v/>
      </c>
      <c r="AA404" s="41"/>
    </row>
    <row r="405" spans="1:27" ht="18" hidden="1" customHeight="1" x14ac:dyDescent="0.25">
      <c r="A405" s="33">
        <v>34893681</v>
      </c>
      <c r="B405" s="34" t="s">
        <v>2926</v>
      </c>
      <c r="C405" s="33" t="s">
        <v>2927</v>
      </c>
      <c r="D405" s="33" t="s">
        <v>2928</v>
      </c>
      <c r="E405" s="33" t="s">
        <v>2929</v>
      </c>
      <c r="F405" s="33" t="s">
        <v>1882</v>
      </c>
      <c r="G405" s="33">
        <v>2021</v>
      </c>
      <c r="H405" s="35">
        <v>44541</v>
      </c>
      <c r="I405" s="33" t="s">
        <v>2930</v>
      </c>
      <c r="J405" s="33"/>
      <c r="K405" s="33" t="s">
        <v>2931</v>
      </c>
      <c r="L405" s="33" t="str">
        <f t="shared" si="18"/>
        <v>PostAlerta</v>
      </c>
      <c r="M405" s="33" t="str">
        <f t="shared" si="19"/>
        <v>S/PalabrasClaves</v>
      </c>
      <c r="N405" s="33"/>
      <c r="O405" s="33"/>
      <c r="P405" s="33" t="s">
        <v>2925</v>
      </c>
      <c r="Q405" s="33" t="s">
        <v>17</v>
      </c>
      <c r="R405" s="33" t="str">
        <f t="shared" si="12"/>
        <v>2021</v>
      </c>
      <c r="S405" s="33" t="s">
        <v>76</v>
      </c>
      <c r="T405" s="33"/>
      <c r="U405" s="33"/>
      <c r="V405" s="33"/>
      <c r="W405" s="33"/>
      <c r="X405" s="33"/>
      <c r="Y405" s="33" t="str">
        <f t="shared" si="13"/>
        <v/>
      </c>
      <c r="AA405" s="12"/>
    </row>
    <row r="406" spans="1:27" ht="18" customHeight="1" x14ac:dyDescent="0.25">
      <c r="A406" s="28">
        <v>34734708</v>
      </c>
      <c r="B406" s="28" t="s">
        <v>2932</v>
      </c>
      <c r="C406" s="28" t="s">
        <v>2933</v>
      </c>
      <c r="D406" s="28" t="s">
        <v>2934</v>
      </c>
      <c r="E406" s="28" t="s">
        <v>2935</v>
      </c>
      <c r="F406" s="28" t="s">
        <v>2936</v>
      </c>
      <c r="G406" s="28">
        <v>2021</v>
      </c>
      <c r="H406" s="29">
        <v>44504</v>
      </c>
      <c r="I406" s="28"/>
      <c r="J406" s="28"/>
      <c r="K406" s="28" t="s">
        <v>2937</v>
      </c>
      <c r="L406" s="28" t="str">
        <f t="shared" si="18"/>
        <v>PostAlerta</v>
      </c>
      <c r="M406" s="28" t="str">
        <f t="shared" si="19"/>
        <v>C/PalabrasClaves</v>
      </c>
      <c r="N406" s="28" t="s">
        <v>15</v>
      </c>
      <c r="O406" s="28"/>
      <c r="P406" s="28" t="s">
        <v>2925</v>
      </c>
      <c r="Q406" s="28" t="s">
        <v>14</v>
      </c>
      <c r="R406" s="28" t="str">
        <f t="shared" si="12"/>
        <v>2021</v>
      </c>
      <c r="S406" s="28" t="s">
        <v>76</v>
      </c>
      <c r="T406" s="28" t="s">
        <v>2938</v>
      </c>
      <c r="U406" s="28" t="s">
        <v>110</v>
      </c>
      <c r="V406" s="28" t="s">
        <v>110</v>
      </c>
      <c r="W406" s="28" t="s">
        <v>111</v>
      </c>
      <c r="X406" s="28" t="s">
        <v>2939</v>
      </c>
      <c r="Y406" s="28" t="str">
        <f t="shared" si="13"/>
        <v/>
      </c>
      <c r="Z406" s="26"/>
      <c r="AA406" s="32"/>
    </row>
    <row r="407" spans="1:27" ht="18" hidden="1" customHeight="1" x14ac:dyDescent="0.25">
      <c r="A407" s="33">
        <v>34426357</v>
      </c>
      <c r="B407" s="34" t="s">
        <v>2940</v>
      </c>
      <c r="C407" s="33" t="s">
        <v>2941</v>
      </c>
      <c r="D407" s="33" t="s">
        <v>2942</v>
      </c>
      <c r="E407" s="33" t="s">
        <v>2943</v>
      </c>
      <c r="F407" s="33" t="s">
        <v>1047</v>
      </c>
      <c r="G407" s="33">
        <v>2021</v>
      </c>
      <c r="H407" s="35">
        <v>44432</v>
      </c>
      <c r="I407" s="33"/>
      <c r="J407" s="33"/>
      <c r="K407" s="33" t="s">
        <v>2944</v>
      </c>
      <c r="L407" s="33" t="str">
        <f t="shared" si="18"/>
        <v>PostAlerta</v>
      </c>
      <c r="M407" s="33" t="str">
        <f t="shared" si="19"/>
        <v>C/PalabrasClaves</v>
      </c>
      <c r="N407" s="33"/>
      <c r="O407" s="33"/>
      <c r="P407" s="33" t="s">
        <v>2925</v>
      </c>
      <c r="Q407" s="33" t="s">
        <v>17</v>
      </c>
      <c r="R407" s="33" t="str">
        <f t="shared" si="12"/>
        <v>2021</v>
      </c>
      <c r="S407" s="33" t="s">
        <v>76</v>
      </c>
      <c r="T407" s="33"/>
      <c r="U407" s="33"/>
      <c r="V407" s="33"/>
      <c r="W407" s="33"/>
      <c r="X407" s="33"/>
      <c r="Y407" s="33" t="str">
        <f t="shared" si="13"/>
        <v/>
      </c>
      <c r="AA407" s="12"/>
    </row>
    <row r="408" spans="1:27" ht="18" hidden="1" customHeight="1" x14ac:dyDescent="0.25">
      <c r="A408" s="37">
        <v>35185337</v>
      </c>
      <c r="B408" s="38" t="s">
        <v>2945</v>
      </c>
      <c r="C408" s="37" t="s">
        <v>2946</v>
      </c>
      <c r="D408" s="37" t="s">
        <v>2947</v>
      </c>
      <c r="E408" s="37" t="s">
        <v>877</v>
      </c>
      <c r="F408" s="37" t="s">
        <v>878</v>
      </c>
      <c r="G408" s="37">
        <v>2021</v>
      </c>
      <c r="H408" s="39">
        <v>44613</v>
      </c>
      <c r="I408" s="37" t="s">
        <v>2948</v>
      </c>
      <c r="J408" s="37"/>
      <c r="K408" s="37" t="s">
        <v>2949</v>
      </c>
      <c r="L408" s="37" t="str">
        <f t="shared" si="18"/>
        <v>PostAlerta</v>
      </c>
      <c r="M408" s="37" t="str">
        <f t="shared" si="19"/>
        <v>S/PalabrasClaves</v>
      </c>
      <c r="N408" s="37"/>
      <c r="O408" s="37"/>
      <c r="P408" s="37" t="s">
        <v>2950</v>
      </c>
      <c r="Q408" s="40" t="s">
        <v>17</v>
      </c>
      <c r="R408" s="37" t="str">
        <f t="shared" si="12"/>
        <v>2021</v>
      </c>
      <c r="S408" s="37" t="s">
        <v>76</v>
      </c>
      <c r="T408" s="37"/>
      <c r="U408" s="37"/>
      <c r="V408" s="37"/>
      <c r="W408" s="37"/>
      <c r="X408" s="37"/>
      <c r="Y408" s="37" t="str">
        <f t="shared" si="13"/>
        <v/>
      </c>
      <c r="AA408" s="41"/>
    </row>
    <row r="409" spans="1:27" ht="18" hidden="1" customHeight="1" x14ac:dyDescent="0.25">
      <c r="A409" s="33">
        <v>34957285</v>
      </c>
      <c r="B409" s="34" t="s">
        <v>2951</v>
      </c>
      <c r="C409" s="33" t="s">
        <v>2952</v>
      </c>
      <c r="D409" s="33" t="s">
        <v>2953</v>
      </c>
      <c r="E409" s="33" t="s">
        <v>2954</v>
      </c>
      <c r="F409" s="33" t="s">
        <v>207</v>
      </c>
      <c r="G409" s="33">
        <v>2021</v>
      </c>
      <c r="H409" s="35">
        <v>44557</v>
      </c>
      <c r="I409" s="33" t="s">
        <v>2955</v>
      </c>
      <c r="J409" s="33"/>
      <c r="K409" s="33" t="s">
        <v>2956</v>
      </c>
      <c r="L409" s="33" t="str">
        <f t="shared" si="18"/>
        <v>PostAlerta</v>
      </c>
      <c r="M409" s="33" t="str">
        <f t="shared" si="19"/>
        <v>S/PalabrasClaves</v>
      </c>
      <c r="N409" s="33"/>
      <c r="O409" s="33"/>
      <c r="P409" s="33" t="s">
        <v>2957</v>
      </c>
      <c r="Q409" s="33" t="s">
        <v>17</v>
      </c>
      <c r="R409" s="33" t="str">
        <f t="shared" si="12"/>
        <v>2021</v>
      </c>
      <c r="S409" s="33" t="s">
        <v>76</v>
      </c>
      <c r="T409" s="33"/>
      <c r="U409" s="33"/>
      <c r="V409" s="33"/>
      <c r="W409" s="33"/>
      <c r="X409" s="33"/>
      <c r="Y409" s="33" t="str">
        <f t="shared" si="13"/>
        <v/>
      </c>
      <c r="AA409" s="12"/>
    </row>
    <row r="410" spans="1:27" ht="18" hidden="1" customHeight="1" x14ac:dyDescent="0.25">
      <c r="A410" s="37">
        <v>34950683</v>
      </c>
      <c r="B410" s="38" t="s">
        <v>2958</v>
      </c>
      <c r="C410" s="37" t="s">
        <v>2959</v>
      </c>
      <c r="D410" s="37" t="s">
        <v>2960</v>
      </c>
      <c r="E410" s="37" t="s">
        <v>2961</v>
      </c>
      <c r="F410" s="37" t="s">
        <v>832</v>
      </c>
      <c r="G410" s="37">
        <v>2021</v>
      </c>
      <c r="H410" s="39">
        <v>44554</v>
      </c>
      <c r="I410" s="37" t="s">
        <v>2962</v>
      </c>
      <c r="J410" s="37"/>
      <c r="K410" s="37" t="s">
        <v>2963</v>
      </c>
      <c r="L410" s="37" t="str">
        <f t="shared" si="18"/>
        <v>PostAlerta</v>
      </c>
      <c r="M410" s="37" t="str">
        <f t="shared" si="19"/>
        <v>S/PalabrasClaves</v>
      </c>
      <c r="N410" s="37"/>
      <c r="O410" s="37"/>
      <c r="P410" s="37" t="s">
        <v>2964</v>
      </c>
      <c r="Q410" s="37" t="s">
        <v>17</v>
      </c>
      <c r="R410" s="37" t="str">
        <f t="shared" si="12"/>
        <v>2021</v>
      </c>
      <c r="S410" s="37" t="s">
        <v>76</v>
      </c>
      <c r="T410" s="37"/>
      <c r="U410" s="37"/>
      <c r="V410" s="37"/>
      <c r="W410" s="37"/>
      <c r="X410" s="37"/>
      <c r="Y410" s="37" t="str">
        <f t="shared" si="13"/>
        <v/>
      </c>
      <c r="AA410" s="41"/>
    </row>
    <row r="411" spans="1:27" ht="18" hidden="1" customHeight="1" x14ac:dyDescent="0.25">
      <c r="A411" s="33">
        <v>34950604</v>
      </c>
      <c r="B411" s="34" t="s">
        <v>2965</v>
      </c>
      <c r="C411" s="33" t="s">
        <v>2966</v>
      </c>
      <c r="D411" s="33" t="s">
        <v>2967</v>
      </c>
      <c r="E411" s="33" t="s">
        <v>900</v>
      </c>
      <c r="F411" s="33" t="s">
        <v>185</v>
      </c>
      <c r="G411" s="33">
        <v>2021</v>
      </c>
      <c r="H411" s="35">
        <v>44554</v>
      </c>
      <c r="I411" s="33" t="s">
        <v>2968</v>
      </c>
      <c r="J411" s="33"/>
      <c r="K411" s="33" t="s">
        <v>2969</v>
      </c>
      <c r="L411" s="33" t="str">
        <f t="shared" si="18"/>
        <v>PostAlerta</v>
      </c>
      <c r="M411" s="33" t="str">
        <f t="shared" si="19"/>
        <v>S/PalabrasClaves</v>
      </c>
      <c r="N411" s="33"/>
      <c r="O411" s="33"/>
      <c r="P411" s="33" t="s">
        <v>2964</v>
      </c>
      <c r="Q411" s="33" t="s">
        <v>17</v>
      </c>
      <c r="R411" s="33" t="str">
        <f t="shared" si="12"/>
        <v>2021</v>
      </c>
      <c r="S411" s="33" t="s">
        <v>76</v>
      </c>
      <c r="T411" s="33"/>
      <c r="U411" s="33"/>
      <c r="V411" s="33"/>
      <c r="W411" s="33"/>
      <c r="X411" s="33"/>
      <c r="Y411" s="33" t="str">
        <f t="shared" si="13"/>
        <v/>
      </c>
      <c r="AA411" s="12"/>
    </row>
    <row r="412" spans="1:27" ht="18" hidden="1" customHeight="1" x14ac:dyDescent="0.25">
      <c r="A412" s="37">
        <v>34876041</v>
      </c>
      <c r="B412" s="38" t="s">
        <v>2970</v>
      </c>
      <c r="C412" s="37" t="s">
        <v>2971</v>
      </c>
      <c r="D412" s="37" t="s">
        <v>2972</v>
      </c>
      <c r="E412" s="37" t="s">
        <v>2973</v>
      </c>
      <c r="F412" s="37" t="s">
        <v>2974</v>
      </c>
      <c r="G412" s="37">
        <v>2021</v>
      </c>
      <c r="H412" s="39">
        <v>44538</v>
      </c>
      <c r="I412" s="37" t="s">
        <v>2975</v>
      </c>
      <c r="J412" s="37"/>
      <c r="K412" s="37" t="s">
        <v>2976</v>
      </c>
      <c r="L412" s="37" t="str">
        <f t="shared" si="18"/>
        <v>PostAlerta</v>
      </c>
      <c r="M412" s="37" t="str">
        <f t="shared" si="19"/>
        <v>C/PalabrasClaves</v>
      </c>
      <c r="N412" s="37"/>
      <c r="O412" s="37"/>
      <c r="P412" s="37" t="s">
        <v>2964</v>
      </c>
      <c r="Q412" s="37" t="s">
        <v>17</v>
      </c>
      <c r="R412" s="37" t="str">
        <f t="shared" si="12"/>
        <v>2021</v>
      </c>
      <c r="S412" s="37" t="s">
        <v>76</v>
      </c>
      <c r="T412" s="37"/>
      <c r="U412" s="37"/>
      <c r="V412" s="37"/>
      <c r="W412" s="37"/>
      <c r="X412" s="37"/>
      <c r="Y412" s="37" t="str">
        <f t="shared" si="13"/>
        <v/>
      </c>
      <c r="AA412" s="41"/>
    </row>
    <row r="413" spans="1:27" ht="18" hidden="1" customHeight="1" x14ac:dyDescent="0.25">
      <c r="A413" s="33">
        <v>34926648</v>
      </c>
      <c r="B413" s="34" t="s">
        <v>2977</v>
      </c>
      <c r="C413" s="33" t="s">
        <v>2978</v>
      </c>
      <c r="D413" s="33" t="s">
        <v>2979</v>
      </c>
      <c r="E413" s="33" t="s">
        <v>2705</v>
      </c>
      <c r="F413" s="33" t="s">
        <v>207</v>
      </c>
      <c r="G413" s="33">
        <v>2021</v>
      </c>
      <c r="H413" s="35">
        <v>44550</v>
      </c>
      <c r="I413" s="33" t="s">
        <v>2980</v>
      </c>
      <c r="J413" s="33"/>
      <c r="K413" s="33" t="s">
        <v>2981</v>
      </c>
      <c r="L413" s="33" t="str">
        <f t="shared" si="18"/>
        <v>PostAlerta</v>
      </c>
      <c r="M413" s="33" t="str">
        <f t="shared" si="19"/>
        <v>S/PalabrasClaves</v>
      </c>
      <c r="N413" s="33" t="s">
        <v>18</v>
      </c>
      <c r="O413" s="33"/>
      <c r="P413" s="33" t="s">
        <v>2982</v>
      </c>
      <c r="Q413" s="33" t="s">
        <v>11</v>
      </c>
      <c r="R413" s="33" t="str">
        <f t="shared" si="12"/>
        <v>2021</v>
      </c>
      <c r="S413" s="33" t="s">
        <v>76</v>
      </c>
      <c r="T413" s="33"/>
      <c r="U413" s="33"/>
      <c r="V413" s="33"/>
      <c r="W413" s="33"/>
      <c r="X413" s="33"/>
      <c r="Y413" s="33" t="str">
        <f t="shared" si="13"/>
        <v/>
      </c>
      <c r="AA413" s="12"/>
    </row>
    <row r="414" spans="1:27" ht="18" hidden="1" customHeight="1" x14ac:dyDescent="0.25">
      <c r="A414" s="37">
        <v>35220576</v>
      </c>
      <c r="B414" s="38" t="s">
        <v>2983</v>
      </c>
      <c r="C414" s="37" t="s">
        <v>2984</v>
      </c>
      <c r="D414" s="37" t="s">
        <v>2985</v>
      </c>
      <c r="E414" s="37" t="s">
        <v>2986</v>
      </c>
      <c r="F414" s="37" t="s">
        <v>2987</v>
      </c>
      <c r="G414" s="37">
        <v>2021</v>
      </c>
      <c r="H414" s="39">
        <v>44619</v>
      </c>
      <c r="I414" s="37"/>
      <c r="J414" s="37"/>
      <c r="K414" s="37"/>
      <c r="L414" s="37" t="str">
        <f t="shared" si="18"/>
        <v>PostAlerta</v>
      </c>
      <c r="M414" s="37" t="str">
        <f t="shared" si="19"/>
        <v>S/PalabrasClaves</v>
      </c>
      <c r="N414" s="37"/>
      <c r="O414" s="37"/>
      <c r="P414" s="37" t="s">
        <v>2988</v>
      </c>
      <c r="Q414" s="37" t="s">
        <v>17</v>
      </c>
      <c r="R414" s="37" t="str">
        <f t="shared" si="12"/>
        <v>2021</v>
      </c>
      <c r="S414" s="37" t="s">
        <v>76</v>
      </c>
      <c r="T414" s="37"/>
      <c r="U414" s="37"/>
      <c r="V414" s="37"/>
      <c r="W414" s="37"/>
      <c r="X414" s="37"/>
      <c r="Y414" s="37" t="str">
        <f t="shared" si="13"/>
        <v/>
      </c>
      <c r="AA414" s="41"/>
    </row>
    <row r="415" spans="1:27" ht="18" hidden="1" customHeight="1" x14ac:dyDescent="0.25">
      <c r="A415" s="33">
        <v>35083405</v>
      </c>
      <c r="B415" s="34" t="s">
        <v>2989</v>
      </c>
      <c r="C415" s="33" t="s">
        <v>2990</v>
      </c>
      <c r="D415" s="33" t="s">
        <v>2991</v>
      </c>
      <c r="E415" s="33" t="s">
        <v>2992</v>
      </c>
      <c r="F415" s="33" t="s">
        <v>2993</v>
      </c>
      <c r="G415" s="33">
        <v>2021</v>
      </c>
      <c r="H415" s="35">
        <v>44588</v>
      </c>
      <c r="I415" s="33" t="s">
        <v>2994</v>
      </c>
      <c r="J415" s="33"/>
      <c r="K415" s="33" t="s">
        <v>2995</v>
      </c>
      <c r="L415" s="33" t="str">
        <f t="shared" si="18"/>
        <v>PostAlerta</v>
      </c>
      <c r="M415" s="33" t="str">
        <f t="shared" si="19"/>
        <v>S/PalabrasClaves</v>
      </c>
      <c r="N415" s="33"/>
      <c r="O415" s="33"/>
      <c r="P415" s="33" t="s">
        <v>2988</v>
      </c>
      <c r="Q415" s="36" t="s">
        <v>17</v>
      </c>
      <c r="R415" s="33" t="str">
        <f t="shared" si="12"/>
        <v>2021</v>
      </c>
      <c r="S415" s="33" t="s">
        <v>76</v>
      </c>
      <c r="T415" s="33"/>
      <c r="U415" s="33"/>
      <c r="V415" s="33"/>
      <c r="W415" s="33"/>
      <c r="X415" s="33"/>
      <c r="Y415" s="33" t="str">
        <f t="shared" si="13"/>
        <v/>
      </c>
      <c r="AA415" s="12"/>
    </row>
    <row r="416" spans="1:27" ht="18" hidden="1" customHeight="1" x14ac:dyDescent="0.25">
      <c r="A416" s="37">
        <v>35002491</v>
      </c>
      <c r="B416" s="38" t="s">
        <v>2996</v>
      </c>
      <c r="C416" s="37" t="s">
        <v>2997</v>
      </c>
      <c r="D416" s="37" t="s">
        <v>2998</v>
      </c>
      <c r="E416" s="37" t="s">
        <v>2999</v>
      </c>
      <c r="F416" s="37" t="s">
        <v>3000</v>
      </c>
      <c r="G416" s="37">
        <v>2021</v>
      </c>
      <c r="H416" s="39">
        <v>44571</v>
      </c>
      <c r="I416" s="37" t="s">
        <v>3001</v>
      </c>
      <c r="J416" s="37"/>
      <c r="K416" s="37" t="s">
        <v>3002</v>
      </c>
      <c r="L416" s="37" t="str">
        <f t="shared" si="18"/>
        <v>PostAlerta</v>
      </c>
      <c r="M416" s="37" t="str">
        <f t="shared" si="19"/>
        <v>S/PalabrasClaves</v>
      </c>
      <c r="N416" s="37"/>
      <c r="O416" s="37"/>
      <c r="P416" s="37" t="s">
        <v>2988</v>
      </c>
      <c r="Q416" s="37" t="s">
        <v>17</v>
      </c>
      <c r="R416" s="37" t="str">
        <f t="shared" si="12"/>
        <v>2021</v>
      </c>
      <c r="S416" s="37" t="s">
        <v>76</v>
      </c>
      <c r="T416" s="37"/>
      <c r="U416" s="37"/>
      <c r="V416" s="37"/>
      <c r="W416" s="37"/>
      <c r="X416" s="37"/>
      <c r="Y416" s="37" t="str">
        <f t="shared" si="13"/>
        <v/>
      </c>
      <c r="AA416" s="41"/>
    </row>
    <row r="417" spans="1:27" ht="18" hidden="1" customHeight="1" x14ac:dyDescent="0.25">
      <c r="A417" s="33">
        <v>34988246</v>
      </c>
      <c r="B417" s="34" t="s">
        <v>3003</v>
      </c>
      <c r="C417" s="33" t="s">
        <v>3004</v>
      </c>
      <c r="D417" s="33" t="s">
        <v>3005</v>
      </c>
      <c r="E417" s="33" t="s">
        <v>3006</v>
      </c>
      <c r="F417" s="33" t="s">
        <v>3007</v>
      </c>
      <c r="G417" s="33">
        <v>2021</v>
      </c>
      <c r="H417" s="35">
        <v>44567</v>
      </c>
      <c r="I417" s="33" t="s">
        <v>3008</v>
      </c>
      <c r="J417" s="33"/>
      <c r="K417" s="33" t="s">
        <v>3009</v>
      </c>
      <c r="L417" s="33" t="str">
        <f t="shared" si="18"/>
        <v>PostAlerta</v>
      </c>
      <c r="M417" s="33" t="str">
        <f t="shared" si="19"/>
        <v>S/PalabrasClaves</v>
      </c>
      <c r="N417" s="33"/>
      <c r="O417" s="33"/>
      <c r="P417" s="33" t="s">
        <v>3010</v>
      </c>
      <c r="Q417" s="33" t="s">
        <v>17</v>
      </c>
      <c r="R417" s="33" t="str">
        <f t="shared" si="12"/>
        <v>2021</v>
      </c>
      <c r="S417" s="33" t="s">
        <v>73</v>
      </c>
      <c r="T417" s="33"/>
      <c r="U417" s="33"/>
      <c r="V417" s="33"/>
      <c r="W417" s="33"/>
      <c r="X417" s="33"/>
      <c r="Y417" s="33" t="str">
        <f t="shared" si="13"/>
        <v/>
      </c>
      <c r="AA417" s="12"/>
    </row>
    <row r="418" spans="1:27" ht="18" hidden="1" customHeight="1" x14ac:dyDescent="0.25">
      <c r="A418" s="37">
        <v>34927535</v>
      </c>
      <c r="B418" s="38" t="s">
        <v>3011</v>
      </c>
      <c r="C418" s="37" t="s">
        <v>3012</v>
      </c>
      <c r="D418" s="37" t="s">
        <v>3013</v>
      </c>
      <c r="E418" s="37" t="s">
        <v>2344</v>
      </c>
      <c r="F418" s="37" t="s">
        <v>2122</v>
      </c>
      <c r="G418" s="37">
        <v>2021</v>
      </c>
      <c r="H418" s="39">
        <v>44550</v>
      </c>
      <c r="I418" s="37" t="s">
        <v>3014</v>
      </c>
      <c r="J418" s="37"/>
      <c r="K418" s="37" t="s">
        <v>3015</v>
      </c>
      <c r="L418" s="37" t="str">
        <f t="shared" si="18"/>
        <v>PostAlerta</v>
      </c>
      <c r="M418" s="37" t="str">
        <f t="shared" si="19"/>
        <v>S/PalabrasClaves</v>
      </c>
      <c r="N418" s="37"/>
      <c r="O418" s="37"/>
      <c r="P418" s="37" t="s">
        <v>2988</v>
      </c>
      <c r="Q418" s="37" t="s">
        <v>17</v>
      </c>
      <c r="R418" s="37" t="str">
        <f t="shared" si="12"/>
        <v>2021</v>
      </c>
      <c r="S418" s="37" t="s">
        <v>76</v>
      </c>
      <c r="T418" s="37"/>
      <c r="U418" s="37"/>
      <c r="V418" s="37"/>
      <c r="W418" s="37"/>
      <c r="X418" s="37"/>
      <c r="Y418" s="37" t="str">
        <f t="shared" si="13"/>
        <v/>
      </c>
      <c r="AA418" s="41"/>
    </row>
    <row r="419" spans="1:27" ht="18" hidden="1" customHeight="1" x14ac:dyDescent="0.25">
      <c r="A419" s="33">
        <v>34904947</v>
      </c>
      <c r="B419" s="34" t="s">
        <v>3016</v>
      </c>
      <c r="C419" s="33" t="s">
        <v>3017</v>
      </c>
      <c r="D419" s="33" t="s">
        <v>3018</v>
      </c>
      <c r="E419" s="33" t="s">
        <v>3019</v>
      </c>
      <c r="F419" s="33" t="s">
        <v>3020</v>
      </c>
      <c r="G419" s="33">
        <v>2021</v>
      </c>
      <c r="H419" s="35">
        <v>44544</v>
      </c>
      <c r="I419" s="33" t="s">
        <v>3021</v>
      </c>
      <c r="J419" s="33"/>
      <c r="K419" s="33" t="s">
        <v>3022</v>
      </c>
      <c r="L419" s="33" t="str">
        <f t="shared" si="18"/>
        <v>PostAlerta</v>
      </c>
      <c r="M419" s="33" t="str">
        <f t="shared" si="19"/>
        <v>C/PalabrasClaves</v>
      </c>
      <c r="N419" s="33"/>
      <c r="O419" s="33"/>
      <c r="P419" s="33" t="s">
        <v>2988</v>
      </c>
      <c r="Q419" s="33" t="s">
        <v>17</v>
      </c>
      <c r="R419" s="33" t="str">
        <f t="shared" si="12"/>
        <v>2021</v>
      </c>
      <c r="S419" s="33" t="s">
        <v>76</v>
      </c>
      <c r="T419" s="33"/>
      <c r="U419" s="33"/>
      <c r="V419" s="33"/>
      <c r="W419" s="33"/>
      <c r="X419" s="33"/>
      <c r="Y419" s="33" t="str">
        <f t="shared" si="13"/>
        <v/>
      </c>
      <c r="AA419" s="12"/>
    </row>
    <row r="420" spans="1:27" ht="18" hidden="1" customHeight="1" x14ac:dyDescent="0.25">
      <c r="A420" s="37">
        <v>34901480</v>
      </c>
      <c r="B420" s="38" t="s">
        <v>3023</v>
      </c>
      <c r="C420" s="37" t="s">
        <v>3024</v>
      </c>
      <c r="D420" s="37" t="s">
        <v>3025</v>
      </c>
      <c r="E420" s="37" t="s">
        <v>3026</v>
      </c>
      <c r="F420" s="37" t="s">
        <v>3027</v>
      </c>
      <c r="G420" s="37">
        <v>2021</v>
      </c>
      <c r="H420" s="39">
        <v>44543</v>
      </c>
      <c r="I420" s="37" t="s">
        <v>3028</v>
      </c>
      <c r="J420" s="37"/>
      <c r="K420" s="37" t="s">
        <v>3029</v>
      </c>
      <c r="L420" s="37" t="str">
        <f t="shared" si="18"/>
        <v>PostAlerta</v>
      </c>
      <c r="M420" s="37" t="str">
        <f t="shared" si="19"/>
        <v>S/PalabrasClaves</v>
      </c>
      <c r="N420" s="37"/>
      <c r="O420" s="37"/>
      <c r="P420" s="37" t="s">
        <v>3010</v>
      </c>
      <c r="Q420" s="37" t="s">
        <v>17</v>
      </c>
      <c r="R420" s="37" t="str">
        <f t="shared" si="12"/>
        <v>2021</v>
      </c>
      <c r="S420" s="37" t="s">
        <v>73</v>
      </c>
      <c r="T420" s="37"/>
      <c r="U420" s="37"/>
      <c r="V420" s="37"/>
      <c r="W420" s="37"/>
      <c r="X420" s="37"/>
      <c r="Y420" s="37" t="str">
        <f t="shared" si="13"/>
        <v/>
      </c>
      <c r="AA420" s="41"/>
    </row>
    <row r="421" spans="1:27" ht="18" hidden="1" customHeight="1" x14ac:dyDescent="0.25">
      <c r="A421" s="33">
        <v>34889728</v>
      </c>
      <c r="B421" s="34" t="s">
        <v>3030</v>
      </c>
      <c r="C421" s="33" t="s">
        <v>3031</v>
      </c>
      <c r="D421" s="33" t="s">
        <v>3032</v>
      </c>
      <c r="E421" s="33" t="s">
        <v>1069</v>
      </c>
      <c r="F421" s="33" t="s">
        <v>3020</v>
      </c>
      <c r="G421" s="33">
        <v>2021</v>
      </c>
      <c r="H421" s="35">
        <v>44540</v>
      </c>
      <c r="I421" s="33" t="s">
        <v>3033</v>
      </c>
      <c r="J421" s="33"/>
      <c r="K421" s="33" t="s">
        <v>3034</v>
      </c>
      <c r="L421" s="33" t="str">
        <f t="shared" si="18"/>
        <v>PostAlerta</v>
      </c>
      <c r="M421" s="33" t="str">
        <f t="shared" si="19"/>
        <v>S/PalabrasClaves</v>
      </c>
      <c r="N421" s="33" t="s">
        <v>18</v>
      </c>
      <c r="O421" s="33"/>
      <c r="P421" s="33" t="s">
        <v>2988</v>
      </c>
      <c r="Q421" s="33" t="s">
        <v>14</v>
      </c>
      <c r="R421" s="33" t="str">
        <f t="shared" si="12"/>
        <v>2021</v>
      </c>
      <c r="S421" s="33" t="s">
        <v>76</v>
      </c>
      <c r="T421" s="33"/>
      <c r="U421" s="33"/>
      <c r="V421" s="33"/>
      <c r="W421" s="33"/>
      <c r="X421" s="33"/>
      <c r="Y421" s="33" t="str">
        <f t="shared" si="13"/>
        <v/>
      </c>
      <c r="AA421" s="12"/>
    </row>
    <row r="422" spans="1:27" ht="18" hidden="1" customHeight="1" x14ac:dyDescent="0.25">
      <c r="A422" s="37">
        <v>34860150</v>
      </c>
      <c r="B422" s="38" t="s">
        <v>3035</v>
      </c>
      <c r="C422" s="37" t="s">
        <v>3036</v>
      </c>
      <c r="D422" s="37" t="s">
        <v>3037</v>
      </c>
      <c r="E422" s="37" t="s">
        <v>3038</v>
      </c>
      <c r="F422" s="37" t="s">
        <v>3020</v>
      </c>
      <c r="G422" s="37">
        <v>2021</v>
      </c>
      <c r="H422" s="39">
        <v>44533</v>
      </c>
      <c r="I422" s="37" t="s">
        <v>3039</v>
      </c>
      <c r="J422" s="37"/>
      <c r="K422" s="37" t="s">
        <v>3040</v>
      </c>
      <c r="L422" s="37" t="str">
        <f t="shared" si="18"/>
        <v>PostAlerta</v>
      </c>
      <c r="M422" s="37" t="str">
        <f t="shared" si="19"/>
        <v>S/PalabrasClaves</v>
      </c>
      <c r="N422" s="37"/>
      <c r="O422" s="37"/>
      <c r="P422" s="37" t="s">
        <v>2988</v>
      </c>
      <c r="Q422" s="37" t="s">
        <v>17</v>
      </c>
      <c r="R422" s="37" t="str">
        <f t="shared" si="12"/>
        <v>2021</v>
      </c>
      <c r="S422" s="37" t="s">
        <v>76</v>
      </c>
      <c r="T422" s="37"/>
      <c r="U422" s="37"/>
      <c r="V422" s="37"/>
      <c r="W422" s="37"/>
      <c r="X422" s="37"/>
      <c r="Y422" s="37" t="str">
        <f t="shared" si="13"/>
        <v/>
      </c>
      <c r="AA422" s="41"/>
    </row>
    <row r="423" spans="1:27" ht="18" hidden="1" customHeight="1" x14ac:dyDescent="0.25">
      <c r="A423" s="33">
        <v>34792639</v>
      </c>
      <c r="B423" s="34" t="s">
        <v>3041</v>
      </c>
      <c r="C423" s="33" t="s">
        <v>3042</v>
      </c>
      <c r="D423" s="33" t="s">
        <v>3043</v>
      </c>
      <c r="E423" s="33" t="s">
        <v>3044</v>
      </c>
      <c r="F423" s="33" t="s">
        <v>2116</v>
      </c>
      <c r="G423" s="33">
        <v>2021</v>
      </c>
      <c r="H423" s="35">
        <v>44518</v>
      </c>
      <c r="I423" s="33"/>
      <c r="J423" s="33"/>
      <c r="K423" s="33" t="s">
        <v>3045</v>
      </c>
      <c r="L423" s="33" t="str">
        <f t="shared" si="18"/>
        <v>PostAlerta</v>
      </c>
      <c r="M423" s="33" t="str">
        <f t="shared" si="19"/>
        <v>S/PalabrasClaves</v>
      </c>
      <c r="N423" s="33"/>
      <c r="O423" s="33"/>
      <c r="P423" s="33" t="s">
        <v>2988</v>
      </c>
      <c r="Q423" s="33" t="s">
        <v>17</v>
      </c>
      <c r="R423" s="33" t="str">
        <f t="shared" si="12"/>
        <v>2021</v>
      </c>
      <c r="S423" s="33" t="s">
        <v>76</v>
      </c>
      <c r="T423" s="33"/>
      <c r="U423" s="33"/>
      <c r="V423" s="33"/>
      <c r="W423" s="33"/>
      <c r="X423" s="33"/>
      <c r="Y423" s="33" t="str">
        <f t="shared" si="13"/>
        <v/>
      </c>
      <c r="AA423" s="12"/>
    </row>
    <row r="424" spans="1:27" ht="18" hidden="1" customHeight="1" x14ac:dyDescent="0.25">
      <c r="A424" s="37">
        <v>34754961</v>
      </c>
      <c r="B424" s="38" t="s">
        <v>3046</v>
      </c>
      <c r="C424" s="37" t="s">
        <v>3047</v>
      </c>
      <c r="D424" s="37" t="s">
        <v>3048</v>
      </c>
      <c r="E424" s="37" t="s">
        <v>505</v>
      </c>
      <c r="F424" s="37" t="s">
        <v>3049</v>
      </c>
      <c r="G424" s="37">
        <v>2021</v>
      </c>
      <c r="H424" s="39">
        <v>44510</v>
      </c>
      <c r="I424" s="37" t="s">
        <v>3050</v>
      </c>
      <c r="J424" s="37"/>
      <c r="K424" s="37" t="s">
        <v>3051</v>
      </c>
      <c r="L424" s="37" t="str">
        <f t="shared" si="18"/>
        <v>PostAlerta</v>
      </c>
      <c r="M424" s="37" t="str">
        <f t="shared" si="19"/>
        <v>S/PalabrasClaves</v>
      </c>
      <c r="N424" s="37"/>
      <c r="O424" s="37"/>
      <c r="P424" s="37" t="s">
        <v>2988</v>
      </c>
      <c r="Q424" s="37" t="s">
        <v>17</v>
      </c>
      <c r="R424" s="37" t="str">
        <f t="shared" si="12"/>
        <v>2021</v>
      </c>
      <c r="S424" s="37" t="s">
        <v>76</v>
      </c>
      <c r="T424" s="37"/>
      <c r="U424" s="37"/>
      <c r="V424" s="37"/>
      <c r="W424" s="37"/>
      <c r="X424" s="37"/>
      <c r="Y424" s="37" t="str">
        <f t="shared" si="13"/>
        <v/>
      </c>
      <c r="AA424" s="41"/>
    </row>
    <row r="425" spans="1:27" ht="18" hidden="1" customHeight="1" x14ac:dyDescent="0.25">
      <c r="A425" s="33">
        <v>34737105</v>
      </c>
      <c r="B425" s="34" t="s">
        <v>3052</v>
      </c>
      <c r="C425" s="33" t="s">
        <v>3053</v>
      </c>
      <c r="D425" s="33" t="s">
        <v>3054</v>
      </c>
      <c r="E425" s="33" t="s">
        <v>3055</v>
      </c>
      <c r="F425" s="33" t="s">
        <v>1653</v>
      </c>
      <c r="G425" s="33">
        <v>2021</v>
      </c>
      <c r="H425" s="35">
        <v>44505</v>
      </c>
      <c r="I425" s="33"/>
      <c r="J425" s="33"/>
      <c r="K425" s="33" t="s">
        <v>3056</v>
      </c>
      <c r="L425" s="33" t="str">
        <f t="shared" si="18"/>
        <v>PostAlerta</v>
      </c>
      <c r="M425" s="33" t="str">
        <f t="shared" si="19"/>
        <v>S/PalabrasClaves</v>
      </c>
      <c r="N425" s="33"/>
      <c r="O425" s="33"/>
      <c r="P425" s="33" t="s">
        <v>2988</v>
      </c>
      <c r="Q425" s="33" t="s">
        <v>17</v>
      </c>
      <c r="R425" s="33" t="str">
        <f t="shared" si="12"/>
        <v>2021</v>
      </c>
      <c r="S425" s="33" t="s">
        <v>76</v>
      </c>
      <c r="T425" s="33"/>
      <c r="U425" s="33"/>
      <c r="V425" s="33"/>
      <c r="W425" s="33"/>
      <c r="X425" s="33"/>
      <c r="Y425" s="33" t="str">
        <f t="shared" si="13"/>
        <v/>
      </c>
      <c r="AA425" s="12"/>
    </row>
    <row r="426" spans="1:27" ht="18" hidden="1" customHeight="1" x14ac:dyDescent="0.25">
      <c r="A426" s="37">
        <v>34714447</v>
      </c>
      <c r="B426" s="38" t="s">
        <v>3057</v>
      </c>
      <c r="C426" s="37" t="s">
        <v>3058</v>
      </c>
      <c r="D426" s="37" t="s">
        <v>3059</v>
      </c>
      <c r="E426" s="37" t="s">
        <v>3060</v>
      </c>
      <c r="F426" s="37" t="s">
        <v>3061</v>
      </c>
      <c r="G426" s="37">
        <v>2021</v>
      </c>
      <c r="H426" s="39">
        <v>44498</v>
      </c>
      <c r="I426" s="37"/>
      <c r="J426" s="37"/>
      <c r="K426" s="37" t="s">
        <v>3062</v>
      </c>
      <c r="L426" s="37" t="str">
        <f t="shared" si="18"/>
        <v>PostAlerta</v>
      </c>
      <c r="M426" s="37" t="str">
        <f t="shared" si="19"/>
        <v>S/PalabrasClaves</v>
      </c>
      <c r="N426" s="37"/>
      <c r="O426" s="37"/>
      <c r="P426" s="37" t="s">
        <v>2988</v>
      </c>
      <c r="Q426" s="37" t="s">
        <v>17</v>
      </c>
      <c r="R426" s="37" t="str">
        <f t="shared" si="12"/>
        <v>2021</v>
      </c>
      <c r="S426" s="37" t="s">
        <v>76</v>
      </c>
      <c r="T426" s="37"/>
      <c r="U426" s="37"/>
      <c r="V426" s="37"/>
      <c r="W426" s="37"/>
      <c r="X426" s="37"/>
      <c r="Y426" s="37" t="str">
        <f t="shared" si="13"/>
        <v/>
      </c>
      <c r="AA426" s="41"/>
    </row>
    <row r="427" spans="1:27" ht="18" hidden="1" customHeight="1" x14ac:dyDescent="0.25">
      <c r="A427" s="33">
        <v>34664203</v>
      </c>
      <c r="B427" s="34" t="s">
        <v>3063</v>
      </c>
      <c r="C427" s="33" t="s">
        <v>3064</v>
      </c>
      <c r="D427" s="33" t="s">
        <v>3065</v>
      </c>
      <c r="E427" s="33" t="s">
        <v>3066</v>
      </c>
      <c r="F427" s="33" t="s">
        <v>3067</v>
      </c>
      <c r="G427" s="33">
        <v>2021</v>
      </c>
      <c r="H427" s="35">
        <v>44488</v>
      </c>
      <c r="I427" s="33" t="s">
        <v>3068</v>
      </c>
      <c r="J427" s="33"/>
      <c r="K427" s="33" t="s">
        <v>3069</v>
      </c>
      <c r="L427" s="33" t="str">
        <f t="shared" si="18"/>
        <v>PostAlerta</v>
      </c>
      <c r="M427" s="33" t="str">
        <f t="shared" si="19"/>
        <v>S/PalabrasClaves</v>
      </c>
      <c r="N427" s="33"/>
      <c r="O427" s="33"/>
      <c r="P427" s="33" t="s">
        <v>2988</v>
      </c>
      <c r="Q427" s="33" t="s">
        <v>17</v>
      </c>
      <c r="R427" s="33" t="str">
        <f t="shared" si="12"/>
        <v>2021</v>
      </c>
      <c r="S427" s="33" t="s">
        <v>76</v>
      </c>
      <c r="T427" s="33"/>
      <c r="U427" s="33"/>
      <c r="V427" s="33"/>
      <c r="W427" s="33"/>
      <c r="X427" s="33"/>
      <c r="Y427" s="33" t="str">
        <f t="shared" si="13"/>
        <v/>
      </c>
      <c r="AA427" s="12"/>
    </row>
    <row r="428" spans="1:27" ht="18" hidden="1" customHeight="1" x14ac:dyDescent="0.25">
      <c r="A428" s="37">
        <v>34628695</v>
      </c>
      <c r="B428" s="38" t="s">
        <v>3070</v>
      </c>
      <c r="C428" s="37" t="s">
        <v>3071</v>
      </c>
      <c r="D428" s="37" t="s">
        <v>3072</v>
      </c>
      <c r="E428" s="37" t="s">
        <v>3073</v>
      </c>
      <c r="F428" s="37" t="s">
        <v>3074</v>
      </c>
      <c r="G428" s="37">
        <v>2021</v>
      </c>
      <c r="H428" s="39">
        <v>44479</v>
      </c>
      <c r="I428" s="37"/>
      <c r="J428" s="37"/>
      <c r="K428" s="37" t="s">
        <v>3075</v>
      </c>
      <c r="L428" s="37" t="str">
        <f t="shared" si="18"/>
        <v>Excluido</v>
      </c>
      <c r="M428" s="37" t="str">
        <f t="shared" si="19"/>
        <v>S/PalabrasClaves</v>
      </c>
      <c r="N428" s="37"/>
      <c r="O428" s="37"/>
      <c r="P428" s="37" t="s">
        <v>2988</v>
      </c>
      <c r="Q428" s="37" t="s">
        <v>17</v>
      </c>
      <c r="R428" s="37" t="str">
        <f t="shared" si="12"/>
        <v>2021</v>
      </c>
      <c r="S428" s="37" t="s">
        <v>76</v>
      </c>
      <c r="T428" s="37"/>
      <c r="U428" s="37"/>
      <c r="V428" s="37"/>
      <c r="W428" s="37"/>
      <c r="X428" s="37"/>
      <c r="Y428" s="37" t="str">
        <f t="shared" si="13"/>
        <v/>
      </c>
      <c r="AA428" s="41"/>
    </row>
    <row r="429" spans="1:27" ht="18" hidden="1" customHeight="1" x14ac:dyDescent="0.25">
      <c r="A429" s="33">
        <v>34571128</v>
      </c>
      <c r="B429" s="34" t="s">
        <v>3076</v>
      </c>
      <c r="C429" s="33" t="s">
        <v>3077</v>
      </c>
      <c r="D429" s="33" t="s">
        <v>3078</v>
      </c>
      <c r="E429" s="33" t="s">
        <v>3079</v>
      </c>
      <c r="F429" s="33" t="s">
        <v>2370</v>
      </c>
      <c r="G429" s="33">
        <v>2021</v>
      </c>
      <c r="H429" s="35">
        <v>44466</v>
      </c>
      <c r="I429" s="33"/>
      <c r="J429" s="33"/>
      <c r="K429" s="33" t="s">
        <v>3080</v>
      </c>
      <c r="L429" s="33" t="str">
        <f t="shared" si="18"/>
        <v>PostAlerta</v>
      </c>
      <c r="M429" s="33" t="str">
        <f t="shared" si="19"/>
        <v>S/PalabrasClaves</v>
      </c>
      <c r="N429" s="33" t="s">
        <v>18</v>
      </c>
      <c r="O429" s="33"/>
      <c r="P429" s="33" t="s">
        <v>3081</v>
      </c>
      <c r="Q429" s="33" t="s">
        <v>11</v>
      </c>
      <c r="R429" s="33" t="str">
        <f t="shared" si="12"/>
        <v>2021</v>
      </c>
      <c r="S429" s="33" t="s">
        <v>76</v>
      </c>
      <c r="T429" s="33"/>
      <c r="U429" s="33"/>
      <c r="V429" s="33"/>
      <c r="W429" s="33"/>
      <c r="X429" s="33"/>
      <c r="Y429" s="33" t="str">
        <f t="shared" si="13"/>
        <v/>
      </c>
      <c r="AA429" s="12"/>
    </row>
    <row r="430" spans="1:27" ht="18" hidden="1" customHeight="1" x14ac:dyDescent="0.25">
      <c r="A430" s="37">
        <v>34560322</v>
      </c>
      <c r="B430" s="38" t="s">
        <v>3082</v>
      </c>
      <c r="C430" s="37" t="s">
        <v>3083</v>
      </c>
      <c r="D430" s="37" t="s">
        <v>3084</v>
      </c>
      <c r="E430" s="37" t="s">
        <v>3085</v>
      </c>
      <c r="F430" s="37" t="s">
        <v>3086</v>
      </c>
      <c r="G430" s="37">
        <v>2021</v>
      </c>
      <c r="H430" s="39">
        <v>44463</v>
      </c>
      <c r="I430" s="37"/>
      <c r="J430" s="37"/>
      <c r="K430" s="37" t="s">
        <v>3087</v>
      </c>
      <c r="L430" s="37" t="str">
        <f t="shared" si="18"/>
        <v>PostAlerta</v>
      </c>
      <c r="M430" s="37" t="str">
        <f t="shared" si="19"/>
        <v>S/PalabrasClaves</v>
      </c>
      <c r="N430" s="37"/>
      <c r="O430" s="37"/>
      <c r="P430" s="37" t="s">
        <v>2988</v>
      </c>
      <c r="Q430" s="37" t="s">
        <v>17</v>
      </c>
      <c r="R430" s="37" t="str">
        <f t="shared" si="12"/>
        <v>2021</v>
      </c>
      <c r="S430" s="37" t="s">
        <v>76</v>
      </c>
      <c r="T430" s="37"/>
      <c r="U430" s="37"/>
      <c r="V430" s="37"/>
      <c r="W430" s="37"/>
      <c r="X430" s="37"/>
      <c r="Y430" s="37" t="str">
        <f t="shared" si="13"/>
        <v/>
      </c>
      <c r="AA430" s="41"/>
    </row>
    <row r="431" spans="1:27" ht="18" hidden="1" customHeight="1" x14ac:dyDescent="0.25">
      <c r="A431" s="33">
        <v>34524650</v>
      </c>
      <c r="B431" s="34" t="s">
        <v>3088</v>
      </c>
      <c r="C431" s="33" t="s">
        <v>3089</v>
      </c>
      <c r="D431" s="33" t="s">
        <v>3090</v>
      </c>
      <c r="E431" s="33" t="s">
        <v>3091</v>
      </c>
      <c r="F431" s="33" t="s">
        <v>3092</v>
      </c>
      <c r="G431" s="33">
        <v>2021</v>
      </c>
      <c r="H431" s="35">
        <v>44454</v>
      </c>
      <c r="I431" s="33" t="s">
        <v>3093</v>
      </c>
      <c r="J431" s="33"/>
      <c r="K431" s="33" t="s">
        <v>3094</v>
      </c>
      <c r="L431" s="33" t="str">
        <f t="shared" si="18"/>
        <v>Excluido</v>
      </c>
      <c r="M431" s="33" t="str">
        <f t="shared" si="19"/>
        <v>S/PalabrasClaves</v>
      </c>
      <c r="N431" s="33"/>
      <c r="O431" s="33"/>
      <c r="P431" s="33" t="s">
        <v>2988</v>
      </c>
      <c r="Q431" s="33" t="s">
        <v>17</v>
      </c>
      <c r="R431" s="33" t="str">
        <f t="shared" si="12"/>
        <v>2021</v>
      </c>
      <c r="S431" s="33" t="s">
        <v>76</v>
      </c>
      <c r="T431" s="33"/>
      <c r="U431" s="33"/>
      <c r="V431" s="33"/>
      <c r="W431" s="33"/>
      <c r="X431" s="33"/>
      <c r="Y431" s="33" t="str">
        <f t="shared" si="13"/>
        <v/>
      </c>
      <c r="AA431" s="12"/>
    </row>
    <row r="432" spans="1:27" ht="18" hidden="1" customHeight="1" x14ac:dyDescent="0.25">
      <c r="A432" s="37">
        <v>34515452</v>
      </c>
      <c r="B432" s="38" t="s">
        <v>3095</v>
      </c>
      <c r="C432" s="37" t="s">
        <v>3096</v>
      </c>
      <c r="D432" s="37" t="s">
        <v>3097</v>
      </c>
      <c r="E432" s="37" t="s">
        <v>3098</v>
      </c>
      <c r="F432" s="37" t="s">
        <v>3099</v>
      </c>
      <c r="G432" s="37">
        <v>2021</v>
      </c>
      <c r="H432" s="39">
        <v>44452</v>
      </c>
      <c r="I432" s="37"/>
      <c r="J432" s="37"/>
      <c r="K432" s="37" t="s">
        <v>3100</v>
      </c>
      <c r="L432" s="37" t="str">
        <f t="shared" si="18"/>
        <v>Excluido</v>
      </c>
      <c r="M432" s="37" t="str">
        <f t="shared" si="19"/>
        <v>S/PalabrasClaves</v>
      </c>
      <c r="N432" s="37"/>
      <c r="O432" s="37"/>
      <c r="P432" s="37" t="s">
        <v>2988</v>
      </c>
      <c r="Q432" s="37" t="s">
        <v>17</v>
      </c>
      <c r="R432" s="37" t="str">
        <f t="shared" si="12"/>
        <v>2021</v>
      </c>
      <c r="S432" s="37" t="s">
        <v>76</v>
      </c>
      <c r="T432" s="37"/>
      <c r="U432" s="37"/>
      <c r="V432" s="37"/>
      <c r="W432" s="37"/>
      <c r="X432" s="37"/>
      <c r="Y432" s="37" t="str">
        <f t="shared" si="13"/>
        <v/>
      </c>
      <c r="AA432" s="41"/>
    </row>
    <row r="433" spans="1:27" ht="18" customHeight="1" x14ac:dyDescent="0.25">
      <c r="A433" s="42">
        <v>34392809</v>
      </c>
      <c r="B433" s="42" t="s">
        <v>3101</v>
      </c>
      <c r="C433" s="42" t="s">
        <v>3102</v>
      </c>
      <c r="D433" s="42" t="s">
        <v>3103</v>
      </c>
      <c r="E433" s="42" t="s">
        <v>3104</v>
      </c>
      <c r="F433" s="42" t="s">
        <v>3105</v>
      </c>
      <c r="G433" s="42">
        <v>2021</v>
      </c>
      <c r="H433" s="43">
        <v>44424</v>
      </c>
      <c r="I433" s="42" t="s">
        <v>3106</v>
      </c>
      <c r="J433" s="42"/>
      <c r="K433" s="42" t="s">
        <v>3107</v>
      </c>
      <c r="L433" s="42" t="str">
        <f t="shared" si="18"/>
        <v>PostAlerta</v>
      </c>
      <c r="M433" s="42" t="str">
        <f t="shared" si="19"/>
        <v>C/PalabrasClaves</v>
      </c>
      <c r="N433" s="42" t="s">
        <v>9</v>
      </c>
      <c r="O433" s="42"/>
      <c r="P433" s="42" t="s">
        <v>2988</v>
      </c>
      <c r="Q433" s="42" t="s">
        <v>14</v>
      </c>
      <c r="R433" s="42" t="str">
        <f t="shared" si="12"/>
        <v>2021</v>
      </c>
      <c r="S433" s="42" t="s">
        <v>76</v>
      </c>
      <c r="T433" s="42" t="s">
        <v>3108</v>
      </c>
      <c r="U433" s="42" t="s">
        <v>111</v>
      </c>
      <c r="V433" s="42" t="s">
        <v>110</v>
      </c>
      <c r="W433" s="42" t="s">
        <v>110</v>
      </c>
      <c r="X433" s="42" t="s">
        <v>3109</v>
      </c>
      <c r="Y433" s="42" t="str">
        <f t="shared" si="13"/>
        <v/>
      </c>
      <c r="Z433" s="26"/>
      <c r="AA433" s="45"/>
    </row>
    <row r="434" spans="1:27" ht="18" hidden="1" customHeight="1" x14ac:dyDescent="0.25">
      <c r="A434" s="37">
        <v>34268683</v>
      </c>
      <c r="B434" s="38" t="s">
        <v>3110</v>
      </c>
      <c r="C434" s="37" t="s">
        <v>3111</v>
      </c>
      <c r="D434" s="37" t="s">
        <v>3112</v>
      </c>
      <c r="E434" s="37" t="s">
        <v>3113</v>
      </c>
      <c r="F434" s="37" t="s">
        <v>3114</v>
      </c>
      <c r="G434" s="37">
        <v>2021</v>
      </c>
      <c r="H434" s="39">
        <v>44393</v>
      </c>
      <c r="I434" s="37"/>
      <c r="J434" s="37"/>
      <c r="K434" s="37" t="s">
        <v>3115</v>
      </c>
      <c r="L434" s="37" t="str">
        <f t="shared" si="18"/>
        <v>Excluido</v>
      </c>
      <c r="M434" s="37" t="str">
        <f t="shared" si="19"/>
        <v>S/PalabrasClaves</v>
      </c>
      <c r="N434" s="37"/>
      <c r="O434" s="37"/>
      <c r="P434" s="37" t="s">
        <v>2988</v>
      </c>
      <c r="Q434" s="37" t="s">
        <v>17</v>
      </c>
      <c r="R434" s="37" t="str">
        <f t="shared" si="12"/>
        <v>2021</v>
      </c>
      <c r="S434" s="37" t="s">
        <v>76</v>
      </c>
      <c r="T434" s="37"/>
      <c r="U434" s="37"/>
      <c r="V434" s="37"/>
      <c r="W434" s="37"/>
      <c r="X434" s="37"/>
      <c r="Y434" s="37" t="str">
        <f t="shared" si="13"/>
        <v/>
      </c>
      <c r="AA434" s="41"/>
    </row>
    <row r="435" spans="1:27" ht="18" hidden="1" customHeight="1" x14ac:dyDescent="0.25">
      <c r="A435" s="33">
        <v>34251610</v>
      </c>
      <c r="B435" s="34" t="s">
        <v>3116</v>
      </c>
      <c r="C435" s="33" t="s">
        <v>3117</v>
      </c>
      <c r="D435" s="33" t="s">
        <v>3118</v>
      </c>
      <c r="E435" s="33" t="s">
        <v>3119</v>
      </c>
      <c r="F435" s="33" t="s">
        <v>3092</v>
      </c>
      <c r="G435" s="33">
        <v>2021</v>
      </c>
      <c r="H435" s="35">
        <v>44389</v>
      </c>
      <c r="I435" s="33" t="s">
        <v>3120</v>
      </c>
      <c r="J435" s="33"/>
      <c r="K435" s="33" t="s">
        <v>3121</v>
      </c>
      <c r="L435" s="33" t="str">
        <f t="shared" si="18"/>
        <v>Excluido</v>
      </c>
      <c r="M435" s="33" t="str">
        <f t="shared" si="19"/>
        <v>S/PalabrasClaves</v>
      </c>
      <c r="N435" s="33"/>
      <c r="O435" s="33"/>
      <c r="P435" s="33" t="s">
        <v>2988</v>
      </c>
      <c r="Q435" s="33" t="s">
        <v>17</v>
      </c>
      <c r="R435" s="33" t="str">
        <f t="shared" si="12"/>
        <v>2021</v>
      </c>
      <c r="S435" s="33" t="s">
        <v>76</v>
      </c>
      <c r="T435" s="33"/>
      <c r="U435" s="33"/>
      <c r="V435" s="33"/>
      <c r="W435" s="33"/>
      <c r="X435" s="33"/>
      <c r="Y435" s="33" t="str">
        <f t="shared" si="13"/>
        <v/>
      </c>
      <c r="AA435" s="12"/>
    </row>
    <row r="436" spans="1:27" ht="18" hidden="1" customHeight="1" x14ac:dyDescent="0.25">
      <c r="A436" s="37">
        <v>34224087</v>
      </c>
      <c r="B436" s="38" t="s">
        <v>3122</v>
      </c>
      <c r="C436" s="37" t="s">
        <v>3123</v>
      </c>
      <c r="D436" s="37" t="s">
        <v>3124</v>
      </c>
      <c r="E436" s="37" t="s">
        <v>3125</v>
      </c>
      <c r="F436" s="37" t="s">
        <v>3126</v>
      </c>
      <c r="G436" s="37">
        <v>2021</v>
      </c>
      <c r="H436" s="39">
        <v>44382</v>
      </c>
      <c r="I436" s="37"/>
      <c r="J436" s="37"/>
      <c r="K436" s="37" t="s">
        <v>3127</v>
      </c>
      <c r="L436" s="37" t="str">
        <f t="shared" si="18"/>
        <v>PostAlerta</v>
      </c>
      <c r="M436" s="37" t="str">
        <f t="shared" si="19"/>
        <v>S/PalabrasClaves</v>
      </c>
      <c r="N436" s="37"/>
      <c r="O436" s="37"/>
      <c r="P436" s="37" t="s">
        <v>2988</v>
      </c>
      <c r="Q436" s="37" t="s">
        <v>17</v>
      </c>
      <c r="R436" s="37" t="str">
        <f t="shared" si="12"/>
        <v>2021</v>
      </c>
      <c r="S436" s="37" t="s">
        <v>76</v>
      </c>
      <c r="T436" s="37"/>
      <c r="U436" s="37"/>
      <c r="V436" s="37"/>
      <c r="W436" s="37"/>
      <c r="X436" s="37"/>
      <c r="Y436" s="37" t="str">
        <f t="shared" si="13"/>
        <v/>
      </c>
      <c r="AA436" s="41"/>
    </row>
    <row r="437" spans="1:27" ht="18" customHeight="1" x14ac:dyDescent="0.25">
      <c r="A437" s="42">
        <v>34187292</v>
      </c>
      <c r="B437" s="42" t="s">
        <v>3128</v>
      </c>
      <c r="C437" s="42" t="s">
        <v>3129</v>
      </c>
      <c r="D437" s="42" t="s">
        <v>3130</v>
      </c>
      <c r="E437" s="42" t="s">
        <v>3131</v>
      </c>
      <c r="F437" s="42" t="s">
        <v>3132</v>
      </c>
      <c r="G437" s="42">
        <v>2021</v>
      </c>
      <c r="H437" s="43">
        <v>44377</v>
      </c>
      <c r="I437" s="42" t="s">
        <v>3133</v>
      </c>
      <c r="J437" s="42"/>
      <c r="K437" s="42" t="s">
        <v>3134</v>
      </c>
      <c r="L437" s="42" t="str">
        <f t="shared" si="18"/>
        <v>PostAlerta</v>
      </c>
      <c r="M437" s="42" t="str">
        <f t="shared" si="19"/>
        <v>S/PalabrasClaves</v>
      </c>
      <c r="N437" s="42" t="s">
        <v>12</v>
      </c>
      <c r="O437" s="42" t="s">
        <v>10</v>
      </c>
      <c r="P437" s="42" t="s">
        <v>2988</v>
      </c>
      <c r="Q437" s="42" t="s">
        <v>14</v>
      </c>
      <c r="R437" s="42" t="str">
        <f t="shared" si="12"/>
        <v>2021</v>
      </c>
      <c r="S437" s="42" t="s">
        <v>76</v>
      </c>
      <c r="T437" s="42" t="s">
        <v>3135</v>
      </c>
      <c r="U437" s="42" t="s">
        <v>110</v>
      </c>
      <c r="V437" s="42" t="s">
        <v>111</v>
      </c>
      <c r="W437" s="42" t="s">
        <v>110</v>
      </c>
      <c r="X437" s="42" t="s">
        <v>3136</v>
      </c>
      <c r="Y437" s="42" t="str">
        <f t="shared" si="13"/>
        <v/>
      </c>
      <c r="Z437" s="26"/>
      <c r="AA437" s="45"/>
    </row>
    <row r="438" spans="1:27" ht="18" hidden="1" customHeight="1" x14ac:dyDescent="0.25">
      <c r="A438" s="37">
        <v>34152261</v>
      </c>
      <c r="B438" s="38" t="s">
        <v>3137</v>
      </c>
      <c r="C438" s="37" t="s">
        <v>3138</v>
      </c>
      <c r="D438" s="37" t="s">
        <v>3139</v>
      </c>
      <c r="E438" s="37" t="s">
        <v>3140</v>
      </c>
      <c r="F438" s="37" t="s">
        <v>3141</v>
      </c>
      <c r="G438" s="37">
        <v>2021</v>
      </c>
      <c r="H438" s="39">
        <v>44368</v>
      </c>
      <c r="I438" s="37" t="s">
        <v>3142</v>
      </c>
      <c r="J438" s="37"/>
      <c r="K438" s="37" t="s">
        <v>3143</v>
      </c>
      <c r="L438" s="37" t="str">
        <f t="shared" si="18"/>
        <v>PostAlerta</v>
      </c>
      <c r="M438" s="37" t="str">
        <f t="shared" si="19"/>
        <v>S/PalabrasClaves</v>
      </c>
      <c r="N438" s="37" t="s">
        <v>18</v>
      </c>
      <c r="O438" s="37"/>
      <c r="P438" s="37" t="s">
        <v>2988</v>
      </c>
      <c r="Q438" s="37" t="s">
        <v>14</v>
      </c>
      <c r="R438" s="37" t="str">
        <f t="shared" si="12"/>
        <v>2021</v>
      </c>
      <c r="S438" s="37" t="s">
        <v>76</v>
      </c>
      <c r="T438" s="37"/>
      <c r="U438" s="37"/>
      <c r="V438" s="37"/>
      <c r="W438" s="37"/>
      <c r="X438" s="37"/>
      <c r="Y438" s="37" t="str">
        <f t="shared" si="13"/>
        <v/>
      </c>
      <c r="AA438" s="41"/>
    </row>
    <row r="439" spans="1:27" ht="18" hidden="1" customHeight="1" x14ac:dyDescent="0.25">
      <c r="A439" s="33">
        <v>33452177</v>
      </c>
      <c r="B439" s="34" t="s">
        <v>3144</v>
      </c>
      <c r="C439" s="33" t="s">
        <v>3145</v>
      </c>
      <c r="D439" s="33" t="s">
        <v>3146</v>
      </c>
      <c r="E439" s="33" t="s">
        <v>3147</v>
      </c>
      <c r="F439" s="33" t="s">
        <v>3148</v>
      </c>
      <c r="G439" s="33">
        <v>2021</v>
      </c>
      <c r="H439" s="35">
        <v>44212</v>
      </c>
      <c r="I439" s="33"/>
      <c r="J439" s="33"/>
      <c r="K439" s="33" t="s">
        <v>3149</v>
      </c>
      <c r="L439" s="33" t="str">
        <f t="shared" si="18"/>
        <v>PostAlerta</v>
      </c>
      <c r="M439" s="33" t="str">
        <f t="shared" si="19"/>
        <v>C/PalabrasClaves</v>
      </c>
      <c r="N439" s="33"/>
      <c r="O439" s="33"/>
      <c r="P439" s="33" t="s">
        <v>2988</v>
      </c>
      <c r="Q439" s="33" t="s">
        <v>17</v>
      </c>
      <c r="R439" s="33" t="str">
        <f t="shared" si="12"/>
        <v>2021</v>
      </c>
      <c r="S439" s="33" t="s">
        <v>76</v>
      </c>
      <c r="T439" s="33"/>
      <c r="U439" s="33"/>
      <c r="V439" s="33"/>
      <c r="W439" s="33"/>
      <c r="X439" s="33"/>
      <c r="Y439" s="33" t="str">
        <f t="shared" si="13"/>
        <v/>
      </c>
      <c r="AA439" s="12"/>
    </row>
    <row r="440" spans="1:27" ht="18" hidden="1" customHeight="1" x14ac:dyDescent="0.25">
      <c r="A440" s="37">
        <v>33406960</v>
      </c>
      <c r="B440" s="38" t="s">
        <v>3150</v>
      </c>
      <c r="C440" s="37" t="s">
        <v>3151</v>
      </c>
      <c r="D440" s="37" t="s">
        <v>3152</v>
      </c>
      <c r="E440" s="37" t="s">
        <v>3153</v>
      </c>
      <c r="F440" s="37" t="s">
        <v>3132</v>
      </c>
      <c r="G440" s="37">
        <v>2021</v>
      </c>
      <c r="H440" s="39">
        <v>44203</v>
      </c>
      <c r="I440" s="37" t="s">
        <v>3154</v>
      </c>
      <c r="J440" s="37"/>
      <c r="K440" s="37" t="s">
        <v>3155</v>
      </c>
      <c r="L440" s="37" t="str">
        <f t="shared" si="18"/>
        <v>Excluido</v>
      </c>
      <c r="M440" s="37" t="str">
        <f t="shared" si="19"/>
        <v>S/PalabrasClaves</v>
      </c>
      <c r="N440" s="37"/>
      <c r="O440" s="37"/>
      <c r="P440" s="37" t="s">
        <v>2988</v>
      </c>
      <c r="Q440" s="37" t="s">
        <v>17</v>
      </c>
      <c r="R440" s="37" t="str">
        <f t="shared" si="12"/>
        <v>2021</v>
      </c>
      <c r="S440" s="37" t="s">
        <v>76</v>
      </c>
      <c r="T440" s="37"/>
      <c r="U440" s="37"/>
      <c r="V440" s="37"/>
      <c r="W440" s="37"/>
      <c r="X440" s="37"/>
      <c r="Y440" s="37" t="str">
        <f t="shared" si="13"/>
        <v/>
      </c>
      <c r="AA440" s="41"/>
    </row>
    <row r="441" spans="1:27" ht="18" hidden="1" customHeight="1" x14ac:dyDescent="0.25">
      <c r="A441" s="33">
        <v>33208683</v>
      </c>
      <c r="B441" s="34" t="s">
        <v>3156</v>
      </c>
      <c r="C441" s="33" t="s">
        <v>3157</v>
      </c>
      <c r="D441" s="33" t="s">
        <v>3158</v>
      </c>
      <c r="E441" s="33" t="s">
        <v>915</v>
      </c>
      <c r="F441" s="33" t="s">
        <v>3159</v>
      </c>
      <c r="G441" s="33">
        <v>2021</v>
      </c>
      <c r="H441" s="35">
        <v>44154</v>
      </c>
      <c r="I441" s="33"/>
      <c r="J441" s="33"/>
      <c r="K441" s="33" t="s">
        <v>3160</v>
      </c>
      <c r="L441" s="33" t="str">
        <f t="shared" si="18"/>
        <v>PostAlerta</v>
      </c>
      <c r="M441" s="33" t="str">
        <f t="shared" si="19"/>
        <v>S/PalabrasClaves</v>
      </c>
      <c r="N441" s="33"/>
      <c r="O441" s="33"/>
      <c r="P441" s="33" t="s">
        <v>3081</v>
      </c>
      <c r="Q441" s="33" t="s">
        <v>17</v>
      </c>
      <c r="R441" s="33" t="str">
        <f t="shared" si="12"/>
        <v>2021</v>
      </c>
      <c r="S441" s="33" t="s">
        <v>76</v>
      </c>
      <c r="T441" s="33"/>
      <c r="U441" s="33"/>
      <c r="V441" s="33"/>
      <c r="W441" s="33"/>
      <c r="X441" s="33"/>
      <c r="Y441" s="33" t="str">
        <f t="shared" si="13"/>
        <v/>
      </c>
      <c r="AA441" s="12"/>
    </row>
    <row r="442" spans="1:27" ht="18" hidden="1" customHeight="1" x14ac:dyDescent="0.25">
      <c r="A442" s="37">
        <v>35355735</v>
      </c>
      <c r="B442" s="38" t="s">
        <v>3161</v>
      </c>
      <c r="C442" s="37" t="s">
        <v>3162</v>
      </c>
      <c r="D442" s="37" t="s">
        <v>3163</v>
      </c>
      <c r="E442" s="37" t="s">
        <v>3164</v>
      </c>
      <c r="F442" s="37" t="s">
        <v>3165</v>
      </c>
      <c r="G442" s="37">
        <v>2021</v>
      </c>
      <c r="H442" s="39">
        <v>44651</v>
      </c>
      <c r="I442" s="37" t="s">
        <v>3166</v>
      </c>
      <c r="J442" s="37"/>
      <c r="K442" s="37" t="s">
        <v>3167</v>
      </c>
      <c r="L442" s="37" t="str">
        <f t="shared" si="18"/>
        <v>PostAlerta</v>
      </c>
      <c r="M442" s="37" t="str">
        <f t="shared" si="19"/>
        <v>S/PalabrasClaves</v>
      </c>
      <c r="N442" s="37"/>
      <c r="O442" s="37"/>
      <c r="P442" s="37" t="s">
        <v>3168</v>
      </c>
      <c r="Q442" s="37" t="s">
        <v>17</v>
      </c>
      <c r="R442" s="37" t="str">
        <f t="shared" si="12"/>
        <v>2021</v>
      </c>
      <c r="S442" s="37" t="s">
        <v>73</v>
      </c>
      <c r="T442" s="37"/>
      <c r="U442" s="37"/>
      <c r="V442" s="37"/>
      <c r="W442" s="37"/>
      <c r="X442" s="37"/>
      <c r="Y442" s="37" t="str">
        <f t="shared" si="13"/>
        <v/>
      </c>
      <c r="AA442" s="41"/>
    </row>
    <row r="443" spans="1:27" ht="18" hidden="1" customHeight="1" x14ac:dyDescent="0.25">
      <c r="A443" s="33">
        <v>34917555</v>
      </c>
      <c r="B443" s="34" t="s">
        <v>3169</v>
      </c>
      <c r="C443" s="33" t="s">
        <v>3170</v>
      </c>
      <c r="D443" s="33" t="s">
        <v>3171</v>
      </c>
      <c r="E443" s="33" t="s">
        <v>3172</v>
      </c>
      <c r="F443" s="33" t="s">
        <v>3173</v>
      </c>
      <c r="G443" s="33">
        <v>2021</v>
      </c>
      <c r="H443" s="35">
        <v>44547</v>
      </c>
      <c r="I443" s="33" t="s">
        <v>3174</v>
      </c>
      <c r="J443" s="33"/>
      <c r="K443" s="33" t="s">
        <v>3175</v>
      </c>
      <c r="L443" s="33" t="str">
        <f t="shared" si="18"/>
        <v>PostAlerta</v>
      </c>
      <c r="M443" s="33" t="str">
        <f t="shared" si="19"/>
        <v>S/PalabrasClaves</v>
      </c>
      <c r="N443" s="33"/>
      <c r="O443" s="33"/>
      <c r="P443" s="33" t="s">
        <v>3168</v>
      </c>
      <c r="Q443" s="33" t="s">
        <v>17</v>
      </c>
      <c r="R443" s="33" t="str">
        <f t="shared" si="12"/>
        <v>2021</v>
      </c>
      <c r="S443" s="33" t="s">
        <v>73</v>
      </c>
      <c r="T443" s="33"/>
      <c r="U443" s="33"/>
      <c r="V443" s="33"/>
      <c r="W443" s="33"/>
      <c r="X443" s="33"/>
      <c r="Y443" s="33" t="str">
        <f t="shared" si="13"/>
        <v/>
      </c>
      <c r="AA443" s="12"/>
    </row>
    <row r="444" spans="1:27" ht="18" hidden="1" customHeight="1" x14ac:dyDescent="0.25">
      <c r="A444" s="37">
        <v>34739010</v>
      </c>
      <c r="B444" s="38" t="s">
        <v>3176</v>
      </c>
      <c r="C444" s="37" t="s">
        <v>3177</v>
      </c>
      <c r="D444" s="37" t="s">
        <v>3178</v>
      </c>
      <c r="E444" s="37" t="s">
        <v>3179</v>
      </c>
      <c r="F444" s="37" t="s">
        <v>1834</v>
      </c>
      <c r="G444" s="37">
        <v>2021</v>
      </c>
      <c r="H444" s="39">
        <v>44505</v>
      </c>
      <c r="I444" s="37"/>
      <c r="J444" s="37"/>
      <c r="K444" s="37" t="s">
        <v>3180</v>
      </c>
      <c r="L444" s="37" t="str">
        <f t="shared" si="18"/>
        <v>PostAlerta</v>
      </c>
      <c r="M444" s="37" t="str">
        <f t="shared" si="19"/>
        <v>S/PalabrasClaves</v>
      </c>
      <c r="N444" s="37"/>
      <c r="O444" s="37"/>
      <c r="P444" s="37" t="s">
        <v>3181</v>
      </c>
      <c r="Q444" s="37" t="s">
        <v>17</v>
      </c>
      <c r="R444" s="37" t="str">
        <f t="shared" si="12"/>
        <v>2021</v>
      </c>
      <c r="S444" s="37" t="s">
        <v>73</v>
      </c>
      <c r="T444" s="37"/>
      <c r="U444" s="37"/>
      <c r="V444" s="37"/>
      <c r="W444" s="37"/>
      <c r="X444" s="37"/>
      <c r="Y444" s="37" t="str">
        <f t="shared" si="13"/>
        <v/>
      </c>
      <c r="AA444" s="41"/>
    </row>
    <row r="445" spans="1:27" ht="18" hidden="1" customHeight="1" x14ac:dyDescent="0.25">
      <c r="A445" s="33">
        <v>34900416</v>
      </c>
      <c r="B445" s="34" t="s">
        <v>3182</v>
      </c>
      <c r="C445" s="33" t="s">
        <v>3183</v>
      </c>
      <c r="D445" s="33" t="s">
        <v>3184</v>
      </c>
      <c r="E445" s="33" t="s">
        <v>3185</v>
      </c>
      <c r="F445" s="33" t="s">
        <v>1623</v>
      </c>
      <c r="G445" s="33">
        <v>2021</v>
      </c>
      <c r="H445" s="35">
        <v>44543</v>
      </c>
      <c r="I445" s="33" t="s">
        <v>3186</v>
      </c>
      <c r="J445" s="33"/>
      <c r="K445" s="33" t="s">
        <v>3187</v>
      </c>
      <c r="L445" s="33" t="str">
        <f t="shared" si="18"/>
        <v>PostAlerta</v>
      </c>
      <c r="M445" s="33" t="str">
        <f t="shared" si="19"/>
        <v>S/PalabrasClaves</v>
      </c>
      <c r="N445" s="33"/>
      <c r="O445" s="33"/>
      <c r="P445" s="33" t="s">
        <v>3188</v>
      </c>
      <c r="Q445" s="33" t="s">
        <v>17</v>
      </c>
      <c r="R445" s="33" t="str">
        <f t="shared" si="12"/>
        <v>2021</v>
      </c>
      <c r="S445" s="33" t="s">
        <v>73</v>
      </c>
      <c r="T445" s="33"/>
      <c r="U445" s="33"/>
      <c r="V445" s="33"/>
      <c r="W445" s="33"/>
      <c r="X445" s="33"/>
      <c r="Y445" s="33" t="str">
        <f t="shared" si="13"/>
        <v/>
      </c>
      <c r="AA445" s="12"/>
    </row>
    <row r="446" spans="1:27" ht="18" hidden="1" customHeight="1" x14ac:dyDescent="0.25">
      <c r="A446" s="37">
        <v>34824120</v>
      </c>
      <c r="B446" s="38" t="s">
        <v>3189</v>
      </c>
      <c r="C446" s="37" t="s">
        <v>3190</v>
      </c>
      <c r="D446" s="37" t="s">
        <v>3191</v>
      </c>
      <c r="E446" s="37" t="s">
        <v>3192</v>
      </c>
      <c r="F446" s="37" t="s">
        <v>3193</v>
      </c>
      <c r="G446" s="37">
        <v>2021</v>
      </c>
      <c r="H446" s="39">
        <v>44526</v>
      </c>
      <c r="I446" s="37" t="s">
        <v>3194</v>
      </c>
      <c r="J446" s="37"/>
      <c r="K446" s="37" t="s">
        <v>3195</v>
      </c>
      <c r="L446" s="37" t="str">
        <f t="shared" si="18"/>
        <v>Excluido</v>
      </c>
      <c r="M446" s="37" t="str">
        <f t="shared" si="19"/>
        <v>S/PalabrasClaves</v>
      </c>
      <c r="N446" s="37"/>
      <c r="O446" s="37"/>
      <c r="P446" s="37" t="s">
        <v>3188</v>
      </c>
      <c r="Q446" s="37" t="s">
        <v>17</v>
      </c>
      <c r="R446" s="37" t="str">
        <f t="shared" si="12"/>
        <v>2021</v>
      </c>
      <c r="S446" s="37" t="s">
        <v>73</v>
      </c>
      <c r="T446" s="37"/>
      <c r="U446" s="37"/>
      <c r="V446" s="37"/>
      <c r="W446" s="37"/>
      <c r="X446" s="37"/>
      <c r="Y446" s="37" t="str">
        <f t="shared" si="13"/>
        <v/>
      </c>
      <c r="AA446" s="41"/>
    </row>
    <row r="447" spans="1:27" ht="18" hidden="1" customHeight="1" x14ac:dyDescent="0.25">
      <c r="A447" s="33">
        <v>34303970</v>
      </c>
      <c r="B447" s="34" t="s">
        <v>3196</v>
      </c>
      <c r="C447" s="33" t="s">
        <v>3197</v>
      </c>
      <c r="D447" s="33" t="s">
        <v>3198</v>
      </c>
      <c r="E447" s="33" t="s">
        <v>3199</v>
      </c>
      <c r="F447" s="33" t="s">
        <v>1047</v>
      </c>
      <c r="G447" s="33">
        <v>2021</v>
      </c>
      <c r="H447" s="35">
        <v>44402</v>
      </c>
      <c r="I447" s="33"/>
      <c r="J447" s="33"/>
      <c r="K447" s="33" t="s">
        <v>3200</v>
      </c>
      <c r="L447" s="33" t="str">
        <f t="shared" si="18"/>
        <v>Excluido</v>
      </c>
      <c r="M447" s="33" t="str">
        <f t="shared" si="19"/>
        <v>S/PalabrasClaves</v>
      </c>
      <c r="N447" s="33"/>
      <c r="O447" s="33"/>
      <c r="P447" s="33" t="s">
        <v>3188</v>
      </c>
      <c r="Q447" s="33" t="s">
        <v>17</v>
      </c>
      <c r="R447" s="33" t="str">
        <f t="shared" si="12"/>
        <v>2021</v>
      </c>
      <c r="S447" s="33" t="s">
        <v>73</v>
      </c>
      <c r="T447" s="33"/>
      <c r="U447" s="33"/>
      <c r="V447" s="33"/>
      <c r="W447" s="33"/>
      <c r="X447" s="33"/>
      <c r="Y447" s="33" t="str">
        <f t="shared" si="13"/>
        <v/>
      </c>
      <c r="AA447" s="12"/>
    </row>
    <row r="448" spans="1:27" ht="18" hidden="1" customHeight="1" x14ac:dyDescent="0.25">
      <c r="A448" s="37">
        <v>34888258</v>
      </c>
      <c r="B448" s="38" t="s">
        <v>3201</v>
      </c>
      <c r="C448" s="37" t="s">
        <v>3202</v>
      </c>
      <c r="D448" s="37" t="s">
        <v>3203</v>
      </c>
      <c r="E448" s="37" t="s">
        <v>3204</v>
      </c>
      <c r="F448" s="37" t="s">
        <v>185</v>
      </c>
      <c r="G448" s="37">
        <v>2021</v>
      </c>
      <c r="H448" s="39">
        <v>44540</v>
      </c>
      <c r="I448" s="37" t="s">
        <v>3205</v>
      </c>
      <c r="J448" s="37"/>
      <c r="K448" s="37" t="s">
        <v>3206</v>
      </c>
      <c r="L448" s="37" t="str">
        <f t="shared" si="18"/>
        <v>PostAlerta</v>
      </c>
      <c r="M448" s="37" t="str">
        <f t="shared" si="19"/>
        <v>S/PalabrasClaves</v>
      </c>
      <c r="N448" s="37"/>
      <c r="O448" s="37"/>
      <c r="P448" s="37" t="s">
        <v>3207</v>
      </c>
      <c r="Q448" s="37" t="s">
        <v>17</v>
      </c>
      <c r="R448" s="37" t="str">
        <f t="shared" si="12"/>
        <v>2021</v>
      </c>
      <c r="S448" s="37" t="s">
        <v>73</v>
      </c>
      <c r="T448" s="37"/>
      <c r="U448" s="37"/>
      <c r="V448" s="37"/>
      <c r="W448" s="37"/>
      <c r="X448" s="37"/>
      <c r="Y448" s="37" t="str">
        <f t="shared" si="13"/>
        <v/>
      </c>
      <c r="AA448" s="41"/>
    </row>
    <row r="449" spans="1:27" ht="18" hidden="1" customHeight="1" x14ac:dyDescent="0.25">
      <c r="A449" s="33">
        <v>34887862</v>
      </c>
      <c r="B449" s="34" t="s">
        <v>3208</v>
      </c>
      <c r="C449" s="33" t="s">
        <v>3209</v>
      </c>
      <c r="D449" s="33" t="s">
        <v>3210</v>
      </c>
      <c r="E449" s="33" t="s">
        <v>3211</v>
      </c>
      <c r="F449" s="33" t="s">
        <v>141</v>
      </c>
      <c r="G449" s="33">
        <v>2021</v>
      </c>
      <c r="H449" s="35">
        <v>44540</v>
      </c>
      <c r="I449" s="33" t="s">
        <v>3212</v>
      </c>
      <c r="J449" s="33"/>
      <c r="K449" s="33" t="s">
        <v>3213</v>
      </c>
      <c r="L449" s="33" t="str">
        <f t="shared" si="18"/>
        <v>PostAlerta</v>
      </c>
      <c r="M449" s="33" t="str">
        <f t="shared" si="19"/>
        <v>S/PalabrasClaves</v>
      </c>
      <c r="N449" s="33"/>
      <c r="O449" s="33"/>
      <c r="P449" s="33" t="s">
        <v>3207</v>
      </c>
      <c r="Q449" s="33" t="s">
        <v>17</v>
      </c>
      <c r="R449" s="33" t="str">
        <f t="shared" si="12"/>
        <v>2021</v>
      </c>
      <c r="S449" s="33" t="s">
        <v>73</v>
      </c>
      <c r="T449" s="33"/>
      <c r="U449" s="33"/>
      <c r="V449" s="33"/>
      <c r="W449" s="33"/>
      <c r="X449" s="33"/>
      <c r="Y449" s="33" t="str">
        <f t="shared" si="13"/>
        <v/>
      </c>
      <c r="AA449" s="12"/>
    </row>
    <row r="450" spans="1:27" ht="18" hidden="1" customHeight="1" x14ac:dyDescent="0.25">
      <c r="A450" s="37">
        <v>35018289</v>
      </c>
      <c r="B450" s="38" t="s">
        <v>3214</v>
      </c>
      <c r="C450" s="37" t="s">
        <v>3215</v>
      </c>
      <c r="D450" s="37" t="s">
        <v>3216</v>
      </c>
      <c r="E450" s="37" t="s">
        <v>3217</v>
      </c>
      <c r="F450" s="37" t="s">
        <v>3218</v>
      </c>
      <c r="G450" s="37">
        <v>2021</v>
      </c>
      <c r="H450" s="39">
        <v>44573</v>
      </c>
      <c r="I450" s="37" t="s">
        <v>3219</v>
      </c>
      <c r="J450" s="37"/>
      <c r="K450" s="37" t="s">
        <v>3220</v>
      </c>
      <c r="L450" s="37" t="str">
        <f t="shared" ref="L450:L513" si="20">IF(ISNUMBER(VLOOKUP(A450,EXCL,1,FALSE)),"Excluido",IF(ISNUMBER(VLOOKUP(A450,POST,1,FALSE)),"PostAlerta",IF(ISNUMBER(VLOOKUP(A450,PRE,1,FALSE)),"PreAlerta","")))</f>
        <v>Excluido</v>
      </c>
      <c r="M450" s="37" t="str">
        <f t="shared" si="19"/>
        <v>C/PalabrasClaves</v>
      </c>
      <c r="N450" s="37"/>
      <c r="O450" s="37"/>
      <c r="P450" s="37" t="s">
        <v>3221</v>
      </c>
      <c r="Q450" s="37" t="s">
        <v>17</v>
      </c>
      <c r="R450" s="37" t="str">
        <f t="shared" si="12"/>
        <v>2021</v>
      </c>
      <c r="S450" s="37" t="s">
        <v>73</v>
      </c>
      <c r="T450" s="37"/>
      <c r="U450" s="37"/>
      <c r="V450" s="37"/>
      <c r="W450" s="37"/>
      <c r="X450" s="37"/>
      <c r="Y450" s="37" t="str">
        <f t="shared" si="13"/>
        <v/>
      </c>
      <c r="AA450" s="41"/>
    </row>
    <row r="451" spans="1:27" ht="18" hidden="1" customHeight="1" x14ac:dyDescent="0.25">
      <c r="A451" s="33">
        <v>34950556</v>
      </c>
      <c r="B451" s="34" t="s">
        <v>3222</v>
      </c>
      <c r="C451" s="33" t="s">
        <v>3223</v>
      </c>
      <c r="D451" s="33" t="s">
        <v>3224</v>
      </c>
      <c r="E451" s="33" t="s">
        <v>3225</v>
      </c>
      <c r="F451" s="33" t="s">
        <v>3226</v>
      </c>
      <c r="G451" s="33">
        <v>2021</v>
      </c>
      <c r="H451" s="35">
        <v>44554</v>
      </c>
      <c r="I451" s="33" t="s">
        <v>3227</v>
      </c>
      <c r="J451" s="33"/>
      <c r="K451" s="33" t="s">
        <v>3228</v>
      </c>
      <c r="L451" s="33" t="str">
        <f t="shared" si="20"/>
        <v>PostAlerta</v>
      </c>
      <c r="M451" s="33" t="str">
        <f t="shared" si="19"/>
        <v>C/PalabrasClaves</v>
      </c>
      <c r="N451" s="33"/>
      <c r="O451" s="33"/>
      <c r="P451" s="33" t="s">
        <v>3229</v>
      </c>
      <c r="Q451" s="33" t="s">
        <v>17</v>
      </c>
      <c r="R451" s="33" t="str">
        <f t="shared" si="12"/>
        <v>2021</v>
      </c>
      <c r="S451" s="33" t="s">
        <v>73</v>
      </c>
      <c r="T451" s="33"/>
      <c r="U451" s="33"/>
      <c r="V451" s="33"/>
      <c r="W451" s="33"/>
      <c r="X451" s="33"/>
      <c r="Y451" s="33" t="str">
        <f t="shared" si="13"/>
        <v/>
      </c>
      <c r="AA451" s="12"/>
    </row>
    <row r="452" spans="1:27" ht="18" hidden="1" customHeight="1" x14ac:dyDescent="0.25">
      <c r="A452" s="37">
        <v>34793505</v>
      </c>
      <c r="B452" s="38" t="s">
        <v>3230</v>
      </c>
      <c r="C452" s="37" t="s">
        <v>3231</v>
      </c>
      <c r="D452" s="37" t="s">
        <v>3232</v>
      </c>
      <c r="E452" s="37" t="s">
        <v>3233</v>
      </c>
      <c r="F452" s="37" t="s">
        <v>294</v>
      </c>
      <c r="G452" s="37">
        <v>2021</v>
      </c>
      <c r="H452" s="39">
        <v>44518</v>
      </c>
      <c r="I452" s="37" t="s">
        <v>3234</v>
      </c>
      <c r="J452" s="37"/>
      <c r="K452" s="37" t="s">
        <v>3235</v>
      </c>
      <c r="L452" s="37" t="str">
        <f t="shared" si="20"/>
        <v>PostAlerta</v>
      </c>
      <c r="M452" s="37" t="str">
        <f t="shared" ref="M452:M515" si="21">IF(ISNUMBER(A452),(IF(ISNUMBER(VLOOKUP(A452,KEYWORDS,1,FALSE)),"C/PalabrasClaves","S/PalabrasClaves")),"")</f>
        <v>S/PalabrasClaves</v>
      </c>
      <c r="N452" s="37"/>
      <c r="O452" s="37"/>
      <c r="P452" s="37" t="s">
        <v>3236</v>
      </c>
      <c r="Q452" s="37" t="s">
        <v>17</v>
      </c>
      <c r="R452" s="37" t="str">
        <f t="shared" si="12"/>
        <v>2021</v>
      </c>
      <c r="S452" s="37" t="s">
        <v>73</v>
      </c>
      <c r="T452" s="37"/>
      <c r="U452" s="37"/>
      <c r="V452" s="37"/>
      <c r="W452" s="37"/>
      <c r="X452" s="37"/>
      <c r="Y452" s="37" t="str">
        <f t="shared" si="13"/>
        <v/>
      </c>
      <c r="AA452" s="41"/>
    </row>
    <row r="453" spans="1:27" ht="18" hidden="1" customHeight="1" x14ac:dyDescent="0.25">
      <c r="A453" s="33">
        <v>34550809</v>
      </c>
      <c r="B453" s="34" t="s">
        <v>3237</v>
      </c>
      <c r="C453" s="33" t="s">
        <v>3238</v>
      </c>
      <c r="D453" s="33" t="s">
        <v>3239</v>
      </c>
      <c r="E453" s="33" t="s">
        <v>3240</v>
      </c>
      <c r="F453" s="33" t="s">
        <v>2327</v>
      </c>
      <c r="G453" s="33">
        <v>2021</v>
      </c>
      <c r="H453" s="35">
        <v>44461</v>
      </c>
      <c r="I453" s="33" t="s">
        <v>3241</v>
      </c>
      <c r="J453" s="33"/>
      <c r="K453" s="33" t="s">
        <v>3242</v>
      </c>
      <c r="L453" s="33" t="str">
        <f t="shared" si="20"/>
        <v>Excluido</v>
      </c>
      <c r="M453" s="33" t="str">
        <f t="shared" si="21"/>
        <v>C/PalabrasClaves</v>
      </c>
      <c r="N453" s="33"/>
      <c r="O453" s="33"/>
      <c r="P453" s="33" t="s">
        <v>3236</v>
      </c>
      <c r="Q453" s="33" t="s">
        <v>17</v>
      </c>
      <c r="R453" s="33" t="str">
        <f t="shared" si="12"/>
        <v>2021</v>
      </c>
      <c r="S453" s="33" t="s">
        <v>73</v>
      </c>
      <c r="T453" s="33"/>
      <c r="U453" s="33"/>
      <c r="V453" s="33"/>
      <c r="W453" s="33"/>
      <c r="X453" s="33"/>
      <c r="Y453" s="33" t="str">
        <f t="shared" si="13"/>
        <v/>
      </c>
      <c r="AA453" s="12"/>
    </row>
    <row r="454" spans="1:27" ht="18" hidden="1" customHeight="1" x14ac:dyDescent="0.25">
      <c r="A454" s="37">
        <v>34524885</v>
      </c>
      <c r="B454" s="38" t="s">
        <v>3243</v>
      </c>
      <c r="C454" s="37" t="s">
        <v>3244</v>
      </c>
      <c r="D454" s="37" t="s">
        <v>3245</v>
      </c>
      <c r="E454" s="37" t="s">
        <v>3246</v>
      </c>
      <c r="F454" s="37" t="s">
        <v>2327</v>
      </c>
      <c r="G454" s="37">
        <v>2021</v>
      </c>
      <c r="H454" s="39">
        <v>44454</v>
      </c>
      <c r="I454" s="37" t="s">
        <v>3247</v>
      </c>
      <c r="J454" s="37"/>
      <c r="K454" s="37" t="s">
        <v>3248</v>
      </c>
      <c r="L454" s="37" t="str">
        <f t="shared" si="20"/>
        <v>PostAlerta</v>
      </c>
      <c r="M454" s="37" t="str">
        <f t="shared" si="21"/>
        <v>S/PalabrasClaves</v>
      </c>
      <c r="N454" s="37"/>
      <c r="O454" s="37"/>
      <c r="P454" s="37" t="s">
        <v>3236</v>
      </c>
      <c r="Q454" s="37" t="s">
        <v>17</v>
      </c>
      <c r="R454" s="37" t="str">
        <f t="shared" si="12"/>
        <v>2021</v>
      </c>
      <c r="S454" s="37" t="s">
        <v>73</v>
      </c>
      <c r="T454" s="37"/>
      <c r="U454" s="37"/>
      <c r="V454" s="37"/>
      <c r="W454" s="37"/>
      <c r="X454" s="37"/>
      <c r="Y454" s="37" t="str">
        <f t="shared" si="13"/>
        <v/>
      </c>
      <c r="AA454" s="41"/>
    </row>
    <row r="455" spans="1:27" ht="18" hidden="1" customHeight="1" x14ac:dyDescent="0.25">
      <c r="A455" s="33">
        <v>34726213</v>
      </c>
      <c r="B455" s="34" t="s">
        <v>3249</v>
      </c>
      <c r="C455" s="33" t="s">
        <v>3250</v>
      </c>
      <c r="D455" s="33" t="s">
        <v>3251</v>
      </c>
      <c r="E455" s="33" t="s">
        <v>3252</v>
      </c>
      <c r="F455" s="33" t="s">
        <v>3253</v>
      </c>
      <c r="G455" s="33">
        <v>2021</v>
      </c>
      <c r="H455" s="35">
        <v>44502</v>
      </c>
      <c r="I455" s="33"/>
      <c r="J455" s="33"/>
      <c r="K455" s="33" t="s">
        <v>3254</v>
      </c>
      <c r="L455" s="33" t="str">
        <f t="shared" si="20"/>
        <v>PostAlerta</v>
      </c>
      <c r="M455" s="33" t="str">
        <f t="shared" si="21"/>
        <v>S/PalabrasClaves</v>
      </c>
      <c r="N455" s="33"/>
      <c r="O455" s="33"/>
      <c r="P455" s="33" t="s">
        <v>3255</v>
      </c>
      <c r="Q455" s="33" t="s">
        <v>17</v>
      </c>
      <c r="R455" s="33" t="str">
        <f t="shared" si="12"/>
        <v>2021</v>
      </c>
      <c r="S455" s="33" t="s">
        <v>73</v>
      </c>
      <c r="T455" s="33"/>
      <c r="U455" s="33"/>
      <c r="V455" s="33"/>
      <c r="W455" s="33"/>
      <c r="X455" s="33"/>
      <c r="Y455" s="33" t="str">
        <f t="shared" si="13"/>
        <v/>
      </c>
      <c r="AA455" s="12"/>
    </row>
    <row r="456" spans="1:27" ht="18" hidden="1" customHeight="1" x14ac:dyDescent="0.25">
      <c r="A456" s="37">
        <v>34835485</v>
      </c>
      <c r="B456" s="38" t="s">
        <v>3256</v>
      </c>
      <c r="C456" s="37" t="s">
        <v>3257</v>
      </c>
      <c r="D456" s="37" t="s">
        <v>3258</v>
      </c>
      <c r="E456" s="37" t="s">
        <v>3259</v>
      </c>
      <c r="F456" s="37" t="s">
        <v>1910</v>
      </c>
      <c r="G456" s="37">
        <v>2021</v>
      </c>
      <c r="H456" s="39">
        <v>44527</v>
      </c>
      <c r="I456" s="37" t="s">
        <v>3260</v>
      </c>
      <c r="J456" s="37"/>
      <c r="K456" s="37" t="s">
        <v>3261</v>
      </c>
      <c r="L456" s="37" t="str">
        <f t="shared" si="20"/>
        <v>PostAlerta</v>
      </c>
      <c r="M456" s="37" t="str">
        <f t="shared" si="21"/>
        <v>S/PalabrasClaves</v>
      </c>
      <c r="N456" s="37"/>
      <c r="O456" s="37"/>
      <c r="P456" s="37" t="s">
        <v>3262</v>
      </c>
      <c r="Q456" s="37" t="s">
        <v>17</v>
      </c>
      <c r="R456" s="37" t="str">
        <f t="shared" si="12"/>
        <v>2021</v>
      </c>
      <c r="S456" s="37" t="s">
        <v>73</v>
      </c>
      <c r="T456" s="37"/>
      <c r="U456" s="37"/>
      <c r="V456" s="37"/>
      <c r="W456" s="37"/>
      <c r="X456" s="37"/>
      <c r="Y456" s="37" t="str">
        <f t="shared" si="13"/>
        <v/>
      </c>
      <c r="AA456" s="41"/>
    </row>
    <row r="457" spans="1:27" ht="18" hidden="1" customHeight="1" x14ac:dyDescent="0.25">
      <c r="A457" s="33">
        <v>34753541</v>
      </c>
      <c r="B457" s="34" t="s">
        <v>3263</v>
      </c>
      <c r="C457" s="33" t="s">
        <v>3264</v>
      </c>
      <c r="D457" s="33" t="s">
        <v>3265</v>
      </c>
      <c r="E457" s="33" t="s">
        <v>3266</v>
      </c>
      <c r="F457" s="33" t="s">
        <v>3267</v>
      </c>
      <c r="G457" s="33">
        <v>2021</v>
      </c>
      <c r="H457" s="35">
        <v>44510</v>
      </c>
      <c r="I457" s="33" t="s">
        <v>3268</v>
      </c>
      <c r="J457" s="33"/>
      <c r="K457" s="33" t="s">
        <v>3269</v>
      </c>
      <c r="L457" s="33" t="str">
        <f t="shared" si="20"/>
        <v>Excluido</v>
      </c>
      <c r="M457" s="33" t="str">
        <f t="shared" si="21"/>
        <v>S/PalabrasClaves</v>
      </c>
      <c r="N457" s="33"/>
      <c r="O457" s="33"/>
      <c r="P457" s="33" t="s">
        <v>3262</v>
      </c>
      <c r="Q457" s="33" t="s">
        <v>17</v>
      </c>
      <c r="R457" s="33" t="str">
        <f t="shared" si="12"/>
        <v>2021</v>
      </c>
      <c r="S457" s="33" t="s">
        <v>73</v>
      </c>
      <c r="T457" s="33"/>
      <c r="U457" s="33"/>
      <c r="V457" s="33"/>
      <c r="W457" s="33"/>
      <c r="X457" s="33"/>
      <c r="Y457" s="33" t="str">
        <f t="shared" si="13"/>
        <v/>
      </c>
      <c r="AA457" s="12"/>
    </row>
    <row r="458" spans="1:27" ht="18" hidden="1" customHeight="1" x14ac:dyDescent="0.25">
      <c r="A458" s="37">
        <v>34704999</v>
      </c>
      <c r="B458" s="38" t="s">
        <v>3270</v>
      </c>
      <c r="C458" s="37" t="s">
        <v>3271</v>
      </c>
      <c r="D458" s="37" t="s">
        <v>3272</v>
      </c>
      <c r="E458" s="37" t="s">
        <v>3273</v>
      </c>
      <c r="F458" s="37" t="s">
        <v>1834</v>
      </c>
      <c r="G458" s="37">
        <v>2021</v>
      </c>
      <c r="H458" s="39">
        <v>44496</v>
      </c>
      <c r="I458" s="37"/>
      <c r="J458" s="37"/>
      <c r="K458" s="37" t="s">
        <v>3274</v>
      </c>
      <c r="L458" s="37" t="str">
        <f t="shared" si="20"/>
        <v>PostAlerta</v>
      </c>
      <c r="M458" s="37" t="str">
        <f t="shared" si="21"/>
        <v>S/PalabrasClaves</v>
      </c>
      <c r="N458" s="37"/>
      <c r="O458" s="37"/>
      <c r="P458" s="37" t="s">
        <v>3262</v>
      </c>
      <c r="Q458" s="37" t="s">
        <v>17</v>
      </c>
      <c r="R458" s="37" t="str">
        <f t="shared" si="12"/>
        <v>2021</v>
      </c>
      <c r="S458" s="37" t="s">
        <v>73</v>
      </c>
      <c r="T458" s="37"/>
      <c r="U458" s="37"/>
      <c r="V458" s="37"/>
      <c r="W458" s="37"/>
      <c r="X458" s="37"/>
      <c r="Y458" s="37" t="str">
        <f t="shared" si="13"/>
        <v/>
      </c>
      <c r="AA458" s="41"/>
    </row>
    <row r="459" spans="1:27" ht="18" hidden="1" customHeight="1" x14ac:dyDescent="0.25">
      <c r="A459" s="33">
        <v>34636388</v>
      </c>
      <c r="B459" s="34" t="s">
        <v>3275</v>
      </c>
      <c r="C459" s="33" t="s">
        <v>3276</v>
      </c>
      <c r="D459" s="33" t="s">
        <v>3277</v>
      </c>
      <c r="E459" s="33" t="s">
        <v>3278</v>
      </c>
      <c r="F459" s="33" t="s">
        <v>1834</v>
      </c>
      <c r="G459" s="33">
        <v>2021</v>
      </c>
      <c r="H459" s="35">
        <v>44481</v>
      </c>
      <c r="I459" s="33"/>
      <c r="J459" s="33"/>
      <c r="K459" s="33" t="s">
        <v>3279</v>
      </c>
      <c r="L459" s="33" t="str">
        <f t="shared" si="20"/>
        <v>PostAlerta</v>
      </c>
      <c r="M459" s="33" t="str">
        <f t="shared" si="21"/>
        <v>S/PalabrasClaves</v>
      </c>
      <c r="N459" s="33"/>
      <c r="O459" s="33"/>
      <c r="P459" s="33" t="s">
        <v>3262</v>
      </c>
      <c r="Q459" s="33" t="s">
        <v>17</v>
      </c>
      <c r="R459" s="33" t="str">
        <f t="shared" si="12"/>
        <v>2021</v>
      </c>
      <c r="S459" s="33" t="s">
        <v>73</v>
      </c>
      <c r="T459" s="33"/>
      <c r="U459" s="33"/>
      <c r="V459" s="33"/>
      <c r="W459" s="33"/>
      <c r="X459" s="33"/>
      <c r="Y459" s="33" t="str">
        <f t="shared" si="13"/>
        <v/>
      </c>
      <c r="AA459" s="12"/>
    </row>
    <row r="460" spans="1:27" ht="18" customHeight="1" x14ac:dyDescent="0.25">
      <c r="A460" s="28">
        <v>34245833</v>
      </c>
      <c r="B460" s="28" t="s">
        <v>3280</v>
      </c>
      <c r="C460" s="28" t="s">
        <v>3281</v>
      </c>
      <c r="D460" s="28" t="s">
        <v>3282</v>
      </c>
      <c r="E460" s="28" t="s">
        <v>3283</v>
      </c>
      <c r="F460" s="28" t="s">
        <v>3284</v>
      </c>
      <c r="G460" s="28">
        <v>2021</v>
      </c>
      <c r="H460" s="29">
        <v>44387</v>
      </c>
      <c r="I460" s="28"/>
      <c r="J460" s="28"/>
      <c r="K460" s="28" t="s">
        <v>3285</v>
      </c>
      <c r="L460" s="28" t="str">
        <f t="shared" si="20"/>
        <v>PostAlerta</v>
      </c>
      <c r="M460" s="28" t="str">
        <f t="shared" si="21"/>
        <v>S/PalabrasClaves</v>
      </c>
      <c r="N460" s="28" t="s">
        <v>12</v>
      </c>
      <c r="O460" s="28" t="s">
        <v>10</v>
      </c>
      <c r="P460" s="28" t="s">
        <v>3262</v>
      </c>
      <c r="Q460" s="28" t="s">
        <v>14</v>
      </c>
      <c r="R460" s="28" t="str">
        <f t="shared" si="12"/>
        <v>2021</v>
      </c>
      <c r="S460" s="28" t="s">
        <v>73</v>
      </c>
      <c r="T460" s="28" t="s">
        <v>3286</v>
      </c>
      <c r="U460" s="28" t="s">
        <v>110</v>
      </c>
      <c r="V460" s="28" t="s">
        <v>111</v>
      </c>
      <c r="W460" s="28" t="s">
        <v>110</v>
      </c>
      <c r="X460" s="28" t="s">
        <v>3287</v>
      </c>
      <c r="Y460" s="28" t="str">
        <f t="shared" si="13"/>
        <v/>
      </c>
      <c r="Z460" s="26"/>
      <c r="AA460" s="32"/>
    </row>
    <row r="461" spans="1:27" ht="18" hidden="1" customHeight="1" x14ac:dyDescent="0.25">
      <c r="A461" s="33">
        <v>34842667</v>
      </c>
      <c r="B461" s="34" t="s">
        <v>3288</v>
      </c>
      <c r="C461" s="33" t="s">
        <v>3289</v>
      </c>
      <c r="D461" s="33" t="s">
        <v>3290</v>
      </c>
      <c r="E461" s="33" t="s">
        <v>3291</v>
      </c>
      <c r="F461" s="33" t="s">
        <v>3292</v>
      </c>
      <c r="G461" s="33">
        <v>2021</v>
      </c>
      <c r="H461" s="35">
        <v>44529</v>
      </c>
      <c r="I461" s="33" t="s">
        <v>3293</v>
      </c>
      <c r="J461" s="33"/>
      <c r="K461" s="33" t="s">
        <v>3294</v>
      </c>
      <c r="L461" s="33" t="str">
        <f t="shared" si="20"/>
        <v>PostAlerta</v>
      </c>
      <c r="M461" s="33" t="str">
        <f t="shared" si="21"/>
        <v>S/PalabrasClaves</v>
      </c>
      <c r="N461" s="33"/>
      <c r="O461" s="33"/>
      <c r="P461" s="33" t="s">
        <v>3295</v>
      </c>
      <c r="Q461" s="33" t="s">
        <v>17</v>
      </c>
      <c r="R461" s="33" t="str">
        <f t="shared" si="12"/>
        <v>2021</v>
      </c>
      <c r="S461" s="33" t="s">
        <v>73</v>
      </c>
      <c r="T461" s="33"/>
      <c r="U461" s="33"/>
      <c r="V461" s="33"/>
      <c r="W461" s="33"/>
      <c r="X461" s="33"/>
      <c r="Y461" s="33" t="str">
        <f t="shared" si="13"/>
        <v/>
      </c>
      <c r="AA461" s="12"/>
    </row>
    <row r="462" spans="1:27" ht="18" hidden="1" customHeight="1" x14ac:dyDescent="0.25">
      <c r="A462" s="37">
        <v>34772986</v>
      </c>
      <c r="B462" s="38" t="s">
        <v>3296</v>
      </c>
      <c r="C462" s="37" t="s">
        <v>3297</v>
      </c>
      <c r="D462" s="37" t="s">
        <v>3298</v>
      </c>
      <c r="E462" s="37" t="s">
        <v>3299</v>
      </c>
      <c r="F462" s="37" t="s">
        <v>1882</v>
      </c>
      <c r="G462" s="37">
        <v>2021</v>
      </c>
      <c r="H462" s="39">
        <v>44513</v>
      </c>
      <c r="I462" s="37" t="s">
        <v>3300</v>
      </c>
      <c r="J462" s="37"/>
      <c r="K462" s="37" t="s">
        <v>3301</v>
      </c>
      <c r="L462" s="37" t="str">
        <f t="shared" si="20"/>
        <v>PostAlerta</v>
      </c>
      <c r="M462" s="37" t="str">
        <f t="shared" si="21"/>
        <v>C/PalabrasClaves</v>
      </c>
      <c r="N462" s="37"/>
      <c r="O462" s="37"/>
      <c r="P462" s="37" t="s">
        <v>3302</v>
      </c>
      <c r="Q462" s="37" t="s">
        <v>17</v>
      </c>
      <c r="R462" s="37" t="str">
        <f t="shared" si="12"/>
        <v>2021</v>
      </c>
      <c r="S462" s="37" t="s">
        <v>73</v>
      </c>
      <c r="T462" s="37"/>
      <c r="U462" s="37"/>
      <c r="V462" s="37"/>
      <c r="W462" s="37"/>
      <c r="X462" s="37"/>
      <c r="Y462" s="37" t="str">
        <f t="shared" si="13"/>
        <v/>
      </c>
      <c r="AA462" s="41"/>
    </row>
    <row r="463" spans="1:27" ht="18" hidden="1" customHeight="1" x14ac:dyDescent="0.25">
      <c r="A463" s="33">
        <v>34534310</v>
      </c>
      <c r="B463" s="34" t="s">
        <v>3303</v>
      </c>
      <c r="C463" s="33" t="s">
        <v>3304</v>
      </c>
      <c r="D463" s="33" t="s">
        <v>3305</v>
      </c>
      <c r="E463" s="33" t="s">
        <v>3306</v>
      </c>
      <c r="F463" s="33" t="s">
        <v>2745</v>
      </c>
      <c r="G463" s="33">
        <v>2021</v>
      </c>
      <c r="H463" s="35">
        <v>44456</v>
      </c>
      <c r="I463" s="33" t="s">
        <v>3307</v>
      </c>
      <c r="J463" s="33"/>
      <c r="K463" s="33" t="s">
        <v>3308</v>
      </c>
      <c r="L463" s="33" t="str">
        <f t="shared" si="20"/>
        <v>PostAlerta</v>
      </c>
      <c r="M463" s="33" t="str">
        <f t="shared" si="21"/>
        <v>S/PalabrasClaves</v>
      </c>
      <c r="N463" s="33"/>
      <c r="O463" s="33"/>
      <c r="P463" s="33" t="s">
        <v>3302</v>
      </c>
      <c r="Q463" s="36" t="s">
        <v>17</v>
      </c>
      <c r="R463" s="33" t="str">
        <f t="shared" si="12"/>
        <v>2021</v>
      </c>
      <c r="S463" s="33" t="s">
        <v>73</v>
      </c>
      <c r="T463" s="33"/>
      <c r="U463" s="33"/>
      <c r="V463" s="33"/>
      <c r="W463" s="33"/>
      <c r="X463" s="33"/>
      <c r="Y463" s="33" t="str">
        <f t="shared" si="13"/>
        <v/>
      </c>
      <c r="AA463" s="12"/>
    </row>
    <row r="464" spans="1:27" ht="18" hidden="1" customHeight="1" x14ac:dyDescent="0.25">
      <c r="A464" s="37">
        <v>34804175</v>
      </c>
      <c r="B464" s="38" t="s">
        <v>3309</v>
      </c>
      <c r="C464" s="37" t="s">
        <v>3310</v>
      </c>
      <c r="D464" s="37" t="s">
        <v>3311</v>
      </c>
      <c r="E464" s="37" t="s">
        <v>3312</v>
      </c>
      <c r="F464" s="37" t="s">
        <v>570</v>
      </c>
      <c r="G464" s="37">
        <v>2021</v>
      </c>
      <c r="H464" s="39">
        <v>44522</v>
      </c>
      <c r="I464" s="37" t="s">
        <v>3313</v>
      </c>
      <c r="J464" s="37"/>
      <c r="K464" s="37" t="s">
        <v>3314</v>
      </c>
      <c r="L464" s="37" t="str">
        <f t="shared" si="20"/>
        <v>PostAlerta</v>
      </c>
      <c r="M464" s="37" t="str">
        <f t="shared" si="21"/>
        <v>S/PalabrasClaves</v>
      </c>
      <c r="N464" s="37"/>
      <c r="O464" s="37"/>
      <c r="P464" s="37" t="s">
        <v>2437</v>
      </c>
      <c r="Q464" s="37" t="s">
        <v>17</v>
      </c>
      <c r="R464" s="37" t="str">
        <f t="shared" si="12"/>
        <v>2021</v>
      </c>
      <c r="S464" s="37" t="s">
        <v>73</v>
      </c>
      <c r="T464" s="37"/>
      <c r="U464" s="37"/>
      <c r="V464" s="37"/>
      <c r="W464" s="37"/>
      <c r="X464" s="37"/>
      <c r="Y464" s="37" t="str">
        <f t="shared" si="13"/>
        <v/>
      </c>
      <c r="AA464" s="41"/>
    </row>
    <row r="465" spans="1:27" ht="18" hidden="1" customHeight="1" x14ac:dyDescent="0.25">
      <c r="A465" s="33">
        <v>34762695</v>
      </c>
      <c r="B465" s="34" t="s">
        <v>3315</v>
      </c>
      <c r="C465" s="33" t="s">
        <v>3316</v>
      </c>
      <c r="D465" s="33" t="s">
        <v>3317</v>
      </c>
      <c r="E465" s="33" t="s">
        <v>3318</v>
      </c>
      <c r="F465" s="33" t="s">
        <v>294</v>
      </c>
      <c r="G465" s="33">
        <v>2021</v>
      </c>
      <c r="H465" s="35">
        <v>44511</v>
      </c>
      <c r="I465" s="33" t="s">
        <v>3319</v>
      </c>
      <c r="J465" s="33"/>
      <c r="K465" s="33" t="s">
        <v>3320</v>
      </c>
      <c r="L465" s="33" t="str">
        <f t="shared" si="20"/>
        <v>PostAlerta</v>
      </c>
      <c r="M465" s="33" t="str">
        <f t="shared" si="21"/>
        <v>C/PalabrasClaves</v>
      </c>
      <c r="N465" s="33"/>
      <c r="O465" s="33"/>
      <c r="P465" s="33" t="s">
        <v>2437</v>
      </c>
      <c r="Q465" s="33" t="s">
        <v>17</v>
      </c>
      <c r="R465" s="33" t="str">
        <f t="shared" si="12"/>
        <v>2021</v>
      </c>
      <c r="S465" s="33" t="s">
        <v>73</v>
      </c>
      <c r="T465" s="33"/>
      <c r="U465" s="33"/>
      <c r="V465" s="33"/>
      <c r="W465" s="33"/>
      <c r="X465" s="33"/>
      <c r="Y465" s="33" t="str">
        <f t="shared" si="13"/>
        <v/>
      </c>
      <c r="AA465" s="12"/>
    </row>
    <row r="466" spans="1:27" ht="18" hidden="1" customHeight="1" x14ac:dyDescent="0.25">
      <c r="A466" s="37">
        <v>34830042</v>
      </c>
      <c r="B466" s="38" t="s">
        <v>3321</v>
      </c>
      <c r="C466" s="37" t="s">
        <v>3322</v>
      </c>
      <c r="D466" s="37" t="s">
        <v>3323</v>
      </c>
      <c r="E466" s="37" t="s">
        <v>3324</v>
      </c>
      <c r="F466" s="37" t="s">
        <v>2353</v>
      </c>
      <c r="G466" s="37">
        <v>2021</v>
      </c>
      <c r="H466" s="39">
        <v>44527</v>
      </c>
      <c r="I466" s="37" t="s">
        <v>3325</v>
      </c>
      <c r="J466" s="37"/>
      <c r="K466" s="37" t="s">
        <v>3326</v>
      </c>
      <c r="L466" s="37" t="str">
        <f t="shared" si="20"/>
        <v>PostAlerta</v>
      </c>
      <c r="M466" s="37" t="str">
        <f t="shared" si="21"/>
        <v>C/PalabrasClaves</v>
      </c>
      <c r="N466" s="37"/>
      <c r="O466" s="37"/>
      <c r="P466" s="37" t="s">
        <v>3327</v>
      </c>
      <c r="Q466" s="37" t="s">
        <v>17</v>
      </c>
      <c r="R466" s="37" t="str">
        <f t="shared" si="12"/>
        <v>2021</v>
      </c>
      <c r="S466" s="37" t="s">
        <v>73</v>
      </c>
      <c r="T466" s="37"/>
      <c r="U466" s="37"/>
      <c r="V466" s="37"/>
      <c r="W466" s="37"/>
      <c r="X466" s="37"/>
      <c r="Y466" s="37" t="str">
        <f t="shared" si="13"/>
        <v/>
      </c>
      <c r="AA466" s="41"/>
    </row>
    <row r="467" spans="1:27" ht="18" hidden="1" customHeight="1" x14ac:dyDescent="0.25">
      <c r="A467" s="33">
        <v>34550759</v>
      </c>
      <c r="B467" s="34" t="s">
        <v>3328</v>
      </c>
      <c r="C467" s="33" t="s">
        <v>3329</v>
      </c>
      <c r="D467" s="33" t="s">
        <v>3330</v>
      </c>
      <c r="E467" s="33" t="s">
        <v>3331</v>
      </c>
      <c r="F467" s="33" t="s">
        <v>1801</v>
      </c>
      <c r="G467" s="33">
        <v>2021</v>
      </c>
      <c r="H467" s="35">
        <v>44461</v>
      </c>
      <c r="I467" s="33" t="s">
        <v>3332</v>
      </c>
      <c r="J467" s="33"/>
      <c r="K467" s="33" t="s">
        <v>3333</v>
      </c>
      <c r="L467" s="33" t="str">
        <f t="shared" si="20"/>
        <v>PostAlerta</v>
      </c>
      <c r="M467" s="33" t="str">
        <f t="shared" si="21"/>
        <v>C/PalabrasClaves</v>
      </c>
      <c r="N467" s="33"/>
      <c r="O467" s="33"/>
      <c r="P467" s="33" t="s">
        <v>3327</v>
      </c>
      <c r="Q467" s="33" t="s">
        <v>17</v>
      </c>
      <c r="R467" s="33" t="str">
        <f t="shared" si="12"/>
        <v>2021</v>
      </c>
      <c r="S467" s="33" t="s">
        <v>73</v>
      </c>
      <c r="T467" s="33"/>
      <c r="U467" s="33"/>
      <c r="V467" s="33"/>
      <c r="W467" s="33"/>
      <c r="X467" s="33"/>
      <c r="Y467" s="33" t="str">
        <f t="shared" si="13"/>
        <v/>
      </c>
      <c r="AA467" s="12"/>
    </row>
    <row r="468" spans="1:27" ht="18" hidden="1" customHeight="1" x14ac:dyDescent="0.25">
      <c r="A468" s="37">
        <v>34819922</v>
      </c>
      <c r="B468" s="38" t="s">
        <v>3334</v>
      </c>
      <c r="C468" s="37" t="s">
        <v>3335</v>
      </c>
      <c r="D468" s="37" t="s">
        <v>3336</v>
      </c>
      <c r="E468" s="37" t="s">
        <v>3337</v>
      </c>
      <c r="F468" s="37" t="s">
        <v>133</v>
      </c>
      <c r="G468" s="37">
        <v>2021</v>
      </c>
      <c r="H468" s="39">
        <v>44525</v>
      </c>
      <c r="I468" s="37" t="s">
        <v>3338</v>
      </c>
      <c r="J468" s="37"/>
      <c r="K468" s="37" t="s">
        <v>3339</v>
      </c>
      <c r="L468" s="37" t="str">
        <f t="shared" si="20"/>
        <v>PostAlerta</v>
      </c>
      <c r="M468" s="37" t="str">
        <f t="shared" si="21"/>
        <v>S/PalabrasClaves</v>
      </c>
      <c r="N468" s="37"/>
      <c r="O468" s="37"/>
      <c r="P468" s="37" t="s">
        <v>3340</v>
      </c>
      <c r="Q468" s="37" t="s">
        <v>17</v>
      </c>
      <c r="R468" s="37" t="str">
        <f t="shared" si="12"/>
        <v>2021</v>
      </c>
      <c r="S468" s="37" t="s">
        <v>73</v>
      </c>
      <c r="T468" s="37"/>
      <c r="U468" s="37"/>
      <c r="V468" s="37"/>
      <c r="W468" s="37"/>
      <c r="X468" s="37"/>
      <c r="Y468" s="37" t="str">
        <f t="shared" si="13"/>
        <v/>
      </c>
      <c r="AA468" s="41"/>
    </row>
    <row r="469" spans="1:27" ht="18" hidden="1" customHeight="1" x14ac:dyDescent="0.25">
      <c r="A469" s="33">
        <v>34836222</v>
      </c>
      <c r="B469" s="34" t="s">
        <v>3341</v>
      </c>
      <c r="C469" s="33" t="s">
        <v>3342</v>
      </c>
      <c r="D469" s="33" t="s">
        <v>3343</v>
      </c>
      <c r="E469" s="33" t="s">
        <v>3344</v>
      </c>
      <c r="F469" s="33" t="s">
        <v>2427</v>
      </c>
      <c r="G469" s="33">
        <v>2021</v>
      </c>
      <c r="H469" s="35">
        <v>44527</v>
      </c>
      <c r="I469" s="33" t="s">
        <v>3345</v>
      </c>
      <c r="J469" s="33"/>
      <c r="K469" s="33" t="s">
        <v>3346</v>
      </c>
      <c r="L469" s="33" t="str">
        <f t="shared" si="20"/>
        <v>PostAlerta</v>
      </c>
      <c r="M469" s="33" t="str">
        <f t="shared" si="21"/>
        <v>C/PalabrasClaves</v>
      </c>
      <c r="N469" s="33" t="s">
        <v>18</v>
      </c>
      <c r="O469" s="33"/>
      <c r="P469" s="33" t="s">
        <v>3347</v>
      </c>
      <c r="Q469" s="33" t="s">
        <v>11</v>
      </c>
      <c r="R469" s="33" t="str">
        <f t="shared" si="12"/>
        <v>2021</v>
      </c>
      <c r="S469" s="33" t="s">
        <v>73</v>
      </c>
      <c r="T469" s="33"/>
      <c r="U469" s="33"/>
      <c r="V469" s="33"/>
      <c r="W469" s="33"/>
      <c r="X469" s="33"/>
      <c r="Y469" s="33" t="str">
        <f t="shared" si="13"/>
        <v/>
      </c>
      <c r="AA469" s="12"/>
    </row>
    <row r="470" spans="1:27" ht="18" hidden="1" customHeight="1" x14ac:dyDescent="0.25">
      <c r="A470" s="37">
        <v>34661415</v>
      </c>
      <c r="B470" s="38" t="s">
        <v>3348</v>
      </c>
      <c r="C470" s="37" t="s">
        <v>3349</v>
      </c>
      <c r="D470" s="37" t="s">
        <v>3350</v>
      </c>
      <c r="E470" s="37" t="s">
        <v>3351</v>
      </c>
      <c r="F470" s="37" t="s">
        <v>3352</v>
      </c>
      <c r="G470" s="37">
        <v>2021</v>
      </c>
      <c r="H470" s="39">
        <v>44487</v>
      </c>
      <c r="I470" s="37"/>
      <c r="J470" s="37"/>
      <c r="K470" s="37" t="s">
        <v>3353</v>
      </c>
      <c r="L470" s="37" t="str">
        <f t="shared" si="20"/>
        <v>PostAlerta</v>
      </c>
      <c r="M470" s="37" t="str">
        <f t="shared" si="21"/>
        <v>S/PalabrasClaves</v>
      </c>
      <c r="N470" s="37"/>
      <c r="O470" s="37"/>
      <c r="P470" s="37" t="s">
        <v>3354</v>
      </c>
      <c r="Q470" s="37" t="s">
        <v>17</v>
      </c>
      <c r="R470" s="37" t="str">
        <f t="shared" si="12"/>
        <v>2021</v>
      </c>
      <c r="S470" s="37" t="s">
        <v>73</v>
      </c>
      <c r="T470" s="37"/>
      <c r="U470" s="37"/>
      <c r="V470" s="37"/>
      <c r="W470" s="37"/>
      <c r="X470" s="37"/>
      <c r="Y470" s="37" t="str">
        <f t="shared" si="13"/>
        <v/>
      </c>
      <c r="AA470" s="41"/>
    </row>
    <row r="471" spans="1:27" ht="18" hidden="1" customHeight="1" x14ac:dyDescent="0.25">
      <c r="A471" s="33">
        <v>34543105</v>
      </c>
      <c r="B471" s="34" t="s">
        <v>3355</v>
      </c>
      <c r="C471" s="33" t="s">
        <v>3356</v>
      </c>
      <c r="D471" s="33" t="s">
        <v>3357</v>
      </c>
      <c r="E471" s="33" t="s">
        <v>3358</v>
      </c>
      <c r="F471" s="33" t="s">
        <v>1566</v>
      </c>
      <c r="G471" s="33">
        <v>2021</v>
      </c>
      <c r="H471" s="35">
        <v>44459</v>
      </c>
      <c r="I471" s="33" t="s">
        <v>3359</v>
      </c>
      <c r="J471" s="33"/>
      <c r="K471" s="33" t="s">
        <v>3360</v>
      </c>
      <c r="L471" s="33" t="str">
        <f t="shared" si="20"/>
        <v>PostAlerta</v>
      </c>
      <c r="M471" s="33" t="str">
        <f t="shared" si="21"/>
        <v>S/PalabrasClaves</v>
      </c>
      <c r="N471" s="33" t="s">
        <v>18</v>
      </c>
      <c r="O471" s="33"/>
      <c r="P471" s="33" t="s">
        <v>3354</v>
      </c>
      <c r="Q471" s="33" t="s">
        <v>11</v>
      </c>
      <c r="R471" s="33" t="str">
        <f t="shared" si="12"/>
        <v>2021</v>
      </c>
      <c r="S471" s="33" t="s">
        <v>73</v>
      </c>
      <c r="T471" s="33"/>
      <c r="U471" s="33"/>
      <c r="V471" s="33"/>
      <c r="W471" s="33"/>
      <c r="X471" s="33"/>
      <c r="Y471" s="33" t="str">
        <f t="shared" si="13"/>
        <v/>
      </c>
      <c r="AA471" s="12"/>
    </row>
    <row r="472" spans="1:27" ht="18" hidden="1" customHeight="1" x14ac:dyDescent="0.25">
      <c r="A472" s="37">
        <v>34805337</v>
      </c>
      <c r="B472" s="38" t="s">
        <v>3361</v>
      </c>
      <c r="C472" s="37" t="s">
        <v>3362</v>
      </c>
      <c r="D472" s="37" t="s">
        <v>3363</v>
      </c>
      <c r="E472" s="37" t="s">
        <v>3364</v>
      </c>
      <c r="F472" s="37" t="s">
        <v>207</v>
      </c>
      <c r="G472" s="37">
        <v>2021</v>
      </c>
      <c r="H472" s="39">
        <v>44522</v>
      </c>
      <c r="I472" s="37" t="s">
        <v>3365</v>
      </c>
      <c r="J472" s="37"/>
      <c r="K472" s="37" t="s">
        <v>3366</v>
      </c>
      <c r="L472" s="37" t="str">
        <f t="shared" si="20"/>
        <v>PostAlerta</v>
      </c>
      <c r="M472" s="37" t="str">
        <f t="shared" si="21"/>
        <v>S/PalabrasClaves</v>
      </c>
      <c r="N472" s="37"/>
      <c r="O472" s="37"/>
      <c r="P472" s="37" t="s">
        <v>3367</v>
      </c>
      <c r="Q472" s="37" t="s">
        <v>17</v>
      </c>
      <c r="R472" s="37" t="str">
        <f t="shared" si="12"/>
        <v>2021</v>
      </c>
      <c r="S472" s="37" t="s">
        <v>73</v>
      </c>
      <c r="T472" s="37"/>
      <c r="U472" s="37"/>
      <c r="V472" s="37"/>
      <c r="W472" s="37"/>
      <c r="X472" s="37"/>
      <c r="Y472" s="37" t="str">
        <f t="shared" si="13"/>
        <v/>
      </c>
      <c r="AA472" s="41"/>
    </row>
    <row r="473" spans="1:27" ht="18" hidden="1" customHeight="1" x14ac:dyDescent="0.25">
      <c r="A473" s="33">
        <v>34804993</v>
      </c>
      <c r="B473" s="34" t="s">
        <v>3368</v>
      </c>
      <c r="C473" s="33" t="s">
        <v>3369</v>
      </c>
      <c r="D473" s="33" t="s">
        <v>3370</v>
      </c>
      <c r="E473" s="33" t="s">
        <v>3371</v>
      </c>
      <c r="F473" s="33" t="s">
        <v>185</v>
      </c>
      <c r="G473" s="33">
        <v>2021</v>
      </c>
      <c r="H473" s="35">
        <v>44522</v>
      </c>
      <c r="I473" s="33" t="s">
        <v>3372</v>
      </c>
      <c r="J473" s="33"/>
      <c r="K473" s="33" t="s">
        <v>3373</v>
      </c>
      <c r="L473" s="33" t="str">
        <f t="shared" si="20"/>
        <v>PostAlerta</v>
      </c>
      <c r="M473" s="33" t="str">
        <f t="shared" si="21"/>
        <v>S/PalabrasClaves</v>
      </c>
      <c r="N473" s="33"/>
      <c r="O473" s="33"/>
      <c r="P473" s="33" t="s">
        <v>3367</v>
      </c>
      <c r="Q473" s="33" t="s">
        <v>17</v>
      </c>
      <c r="R473" s="33" t="str">
        <f t="shared" si="12"/>
        <v>2021</v>
      </c>
      <c r="S473" s="33" t="s">
        <v>73</v>
      </c>
      <c r="T473" s="33"/>
      <c r="U473" s="33"/>
      <c r="V473" s="33"/>
      <c r="W473" s="33"/>
      <c r="X473" s="33"/>
      <c r="Y473" s="33" t="str">
        <f t="shared" si="13"/>
        <v/>
      </c>
      <c r="AA473" s="12"/>
    </row>
    <row r="474" spans="1:27" ht="18" hidden="1" customHeight="1" x14ac:dyDescent="0.25">
      <c r="A474" s="37">
        <v>34694121</v>
      </c>
      <c r="B474" s="38" t="s">
        <v>3374</v>
      </c>
      <c r="C474" s="37" t="s">
        <v>3375</v>
      </c>
      <c r="D474" s="37" t="s">
        <v>3376</v>
      </c>
      <c r="E474" s="37" t="s">
        <v>3377</v>
      </c>
      <c r="F474" s="37" t="s">
        <v>1896</v>
      </c>
      <c r="G474" s="37">
        <v>2021</v>
      </c>
      <c r="H474" s="39">
        <v>44494</v>
      </c>
      <c r="I474" s="37"/>
      <c r="J474" s="37"/>
      <c r="K474" s="37" t="s">
        <v>3378</v>
      </c>
      <c r="L474" s="37" t="str">
        <f t="shared" si="20"/>
        <v>PostAlerta</v>
      </c>
      <c r="M474" s="37" t="str">
        <f t="shared" si="21"/>
        <v>S/PalabrasClaves</v>
      </c>
      <c r="N474" s="37"/>
      <c r="O474" s="37"/>
      <c r="P474" s="37" t="s">
        <v>3379</v>
      </c>
      <c r="Q474" s="37" t="s">
        <v>17</v>
      </c>
      <c r="R474" s="37" t="str">
        <f t="shared" si="12"/>
        <v>2021</v>
      </c>
      <c r="S474" s="37" t="s">
        <v>73</v>
      </c>
      <c r="T474" s="37"/>
      <c r="U474" s="37"/>
      <c r="V474" s="37"/>
      <c r="W474" s="37"/>
      <c r="X474" s="37"/>
      <c r="Y474" s="37" t="str">
        <f t="shared" si="13"/>
        <v/>
      </c>
      <c r="AA474" s="41"/>
    </row>
    <row r="475" spans="1:27" ht="18" hidden="1" customHeight="1" x14ac:dyDescent="0.25">
      <c r="A475" s="33">
        <v>34669386</v>
      </c>
      <c r="B475" s="34" t="s">
        <v>3380</v>
      </c>
      <c r="C475" s="33" t="s">
        <v>3381</v>
      </c>
      <c r="D475" s="33" t="s">
        <v>3382</v>
      </c>
      <c r="E475" s="33" t="s">
        <v>3383</v>
      </c>
      <c r="F475" s="33" t="s">
        <v>3384</v>
      </c>
      <c r="G475" s="33">
        <v>2021</v>
      </c>
      <c r="H475" s="35">
        <v>44489</v>
      </c>
      <c r="I475" s="33"/>
      <c r="J475" s="33"/>
      <c r="K475" s="33" t="s">
        <v>3385</v>
      </c>
      <c r="L475" s="33" t="str">
        <f t="shared" si="20"/>
        <v>PostAlerta</v>
      </c>
      <c r="M475" s="33" t="str">
        <f t="shared" si="21"/>
        <v>S/PalabrasClaves</v>
      </c>
      <c r="N475" s="33"/>
      <c r="O475" s="33"/>
      <c r="P475" s="33" t="s">
        <v>3386</v>
      </c>
      <c r="Q475" s="33" t="s">
        <v>17</v>
      </c>
      <c r="R475" s="33" t="str">
        <f t="shared" si="12"/>
        <v>2021</v>
      </c>
      <c r="S475" s="33" t="s">
        <v>73</v>
      </c>
      <c r="T475" s="33"/>
      <c r="U475" s="33"/>
      <c r="V475" s="33"/>
      <c r="W475" s="33"/>
      <c r="X475" s="33"/>
      <c r="Y475" s="33" t="str">
        <f t="shared" si="13"/>
        <v/>
      </c>
      <c r="AA475" s="12"/>
    </row>
    <row r="476" spans="1:27" ht="18" hidden="1" customHeight="1" x14ac:dyDescent="0.25">
      <c r="A476" s="37">
        <v>32592580</v>
      </c>
      <c r="B476" s="38" t="s">
        <v>3387</v>
      </c>
      <c r="C476" s="37" t="s">
        <v>3388</v>
      </c>
      <c r="D476" s="37" t="s">
        <v>3389</v>
      </c>
      <c r="E476" s="37" t="s">
        <v>3390</v>
      </c>
      <c r="F476" s="37" t="s">
        <v>1956</v>
      </c>
      <c r="G476" s="37">
        <v>2021</v>
      </c>
      <c r="H476" s="39">
        <v>44010</v>
      </c>
      <c r="I476" s="37" t="s">
        <v>3391</v>
      </c>
      <c r="J476" s="37"/>
      <c r="K476" s="37" t="s">
        <v>3392</v>
      </c>
      <c r="L476" s="37" t="str">
        <f t="shared" si="20"/>
        <v>PostAlerta</v>
      </c>
      <c r="M476" s="37" t="str">
        <f t="shared" si="21"/>
        <v>S/PalabrasClaves</v>
      </c>
      <c r="N476" s="37"/>
      <c r="O476" s="37"/>
      <c r="P476" s="37" t="s">
        <v>3386</v>
      </c>
      <c r="Q476" s="37" t="s">
        <v>17</v>
      </c>
      <c r="R476" s="37" t="str">
        <f t="shared" si="12"/>
        <v>2021</v>
      </c>
      <c r="S476" s="37" t="s">
        <v>73</v>
      </c>
      <c r="T476" s="37"/>
      <c r="U476" s="37"/>
      <c r="V476" s="37"/>
      <c r="W476" s="37"/>
      <c r="X476" s="37"/>
      <c r="Y476" s="37" t="str">
        <f t="shared" si="13"/>
        <v/>
      </c>
      <c r="AA476" s="41"/>
    </row>
    <row r="477" spans="1:27" ht="18" hidden="1" customHeight="1" x14ac:dyDescent="0.25">
      <c r="A477" s="33">
        <v>32584956</v>
      </c>
      <c r="B477" s="34" t="s">
        <v>3393</v>
      </c>
      <c r="C477" s="33" t="s">
        <v>3394</v>
      </c>
      <c r="D477" s="33" t="s">
        <v>3395</v>
      </c>
      <c r="E477" s="33" t="s">
        <v>3396</v>
      </c>
      <c r="F477" s="33" t="s">
        <v>1956</v>
      </c>
      <c r="G477" s="33">
        <v>2021</v>
      </c>
      <c r="H477" s="35">
        <v>44008</v>
      </c>
      <c r="I477" s="33" t="s">
        <v>3397</v>
      </c>
      <c r="J477" s="33" t="s">
        <v>3398</v>
      </c>
      <c r="K477" s="33" t="s">
        <v>3399</v>
      </c>
      <c r="L477" s="33" t="str">
        <f t="shared" si="20"/>
        <v>PostAlerta</v>
      </c>
      <c r="M477" s="33" t="str">
        <f t="shared" si="21"/>
        <v>S/PalabrasClaves</v>
      </c>
      <c r="N477" s="33"/>
      <c r="O477" s="33"/>
      <c r="P477" s="33" t="s">
        <v>3386</v>
      </c>
      <c r="Q477" s="33" t="s">
        <v>17</v>
      </c>
      <c r="R477" s="33" t="str">
        <f t="shared" si="12"/>
        <v>2021</v>
      </c>
      <c r="S477" s="33" t="s">
        <v>73</v>
      </c>
      <c r="T477" s="33"/>
      <c r="U477" s="33"/>
      <c r="V477" s="33"/>
      <c r="W477" s="33"/>
      <c r="X477" s="33"/>
      <c r="Y477" s="33" t="str">
        <f t="shared" si="13"/>
        <v/>
      </c>
      <c r="AA477" s="12"/>
    </row>
    <row r="478" spans="1:27" ht="18" hidden="1" customHeight="1" x14ac:dyDescent="0.25">
      <c r="A478" s="37">
        <v>34957444</v>
      </c>
      <c r="B478" s="38" t="s">
        <v>3400</v>
      </c>
      <c r="C478" s="37" t="s">
        <v>3401</v>
      </c>
      <c r="D478" s="37" t="s">
        <v>3402</v>
      </c>
      <c r="E478" s="37" t="s">
        <v>3403</v>
      </c>
      <c r="F478" s="37" t="s">
        <v>3404</v>
      </c>
      <c r="G478" s="37">
        <v>2021</v>
      </c>
      <c r="H478" s="39">
        <v>44557</v>
      </c>
      <c r="I478" s="37" t="s">
        <v>3405</v>
      </c>
      <c r="J478" s="37"/>
      <c r="K478" s="37" t="s">
        <v>3406</v>
      </c>
      <c r="L478" s="37" t="str">
        <f t="shared" si="20"/>
        <v>PostAlerta</v>
      </c>
      <c r="M478" s="37" t="str">
        <f t="shared" si="21"/>
        <v>S/PalabrasClaves</v>
      </c>
      <c r="N478" s="37"/>
      <c r="O478" s="37"/>
      <c r="P478" s="37" t="s">
        <v>3407</v>
      </c>
      <c r="Q478" s="37" t="s">
        <v>17</v>
      </c>
      <c r="R478" s="37" t="str">
        <f t="shared" si="12"/>
        <v>2021</v>
      </c>
      <c r="S478" s="37" t="s">
        <v>73</v>
      </c>
      <c r="T478" s="37"/>
      <c r="U478" s="37"/>
      <c r="V478" s="37"/>
      <c r="W478" s="37"/>
      <c r="X478" s="37"/>
      <c r="Y478" s="37" t="str">
        <f t="shared" si="13"/>
        <v/>
      </c>
      <c r="AA478" s="41"/>
    </row>
    <row r="479" spans="1:27" ht="18" customHeight="1" x14ac:dyDescent="0.25">
      <c r="A479" s="42">
        <v>34835692</v>
      </c>
      <c r="B479" s="42" t="s">
        <v>3408</v>
      </c>
      <c r="C479" s="42" t="s">
        <v>3409</v>
      </c>
      <c r="D479" s="42" t="s">
        <v>3410</v>
      </c>
      <c r="E479" s="42" t="s">
        <v>2705</v>
      </c>
      <c r="F479" s="42" t="s">
        <v>3411</v>
      </c>
      <c r="G479" s="42">
        <v>2021</v>
      </c>
      <c r="H479" s="43">
        <v>44527</v>
      </c>
      <c r="I479" s="42" t="s">
        <v>3412</v>
      </c>
      <c r="J479" s="42"/>
      <c r="K479" s="42" t="s">
        <v>3413</v>
      </c>
      <c r="L479" s="42" t="str">
        <f t="shared" si="20"/>
        <v>PostAlerta</v>
      </c>
      <c r="M479" s="42" t="str">
        <f t="shared" si="21"/>
        <v>S/PalabrasClaves</v>
      </c>
      <c r="N479" s="42" t="s">
        <v>12</v>
      </c>
      <c r="O479" s="42" t="s">
        <v>19</v>
      </c>
      <c r="P479" s="42" t="s">
        <v>3414</v>
      </c>
      <c r="Q479" s="42" t="s">
        <v>14</v>
      </c>
      <c r="R479" s="42" t="str">
        <f t="shared" si="12"/>
        <v>2021</v>
      </c>
      <c r="S479" s="42" t="s">
        <v>73</v>
      </c>
      <c r="T479" s="42" t="s">
        <v>3415</v>
      </c>
      <c r="U479" s="42" t="s">
        <v>110</v>
      </c>
      <c r="V479" s="42" t="s">
        <v>111</v>
      </c>
      <c r="W479" s="42" t="s">
        <v>110</v>
      </c>
      <c r="X479" s="42" t="s">
        <v>3416</v>
      </c>
      <c r="Y479" s="42" t="str">
        <f t="shared" si="13"/>
        <v/>
      </c>
      <c r="Z479" s="26"/>
      <c r="AA479" s="45"/>
    </row>
    <row r="480" spans="1:27" ht="18" hidden="1" customHeight="1" x14ac:dyDescent="0.25">
      <c r="A480" s="37">
        <v>34790179</v>
      </c>
      <c r="B480" s="38" t="s">
        <v>3417</v>
      </c>
      <c r="C480" s="37" t="s">
        <v>3418</v>
      </c>
      <c r="D480" s="37" t="s">
        <v>3419</v>
      </c>
      <c r="E480" s="37" t="s">
        <v>3420</v>
      </c>
      <c r="F480" s="37" t="s">
        <v>133</v>
      </c>
      <c r="G480" s="37">
        <v>2021</v>
      </c>
      <c r="H480" s="39">
        <v>44518</v>
      </c>
      <c r="I480" s="37" t="s">
        <v>3421</v>
      </c>
      <c r="J480" s="37"/>
      <c r="K480" s="37" t="s">
        <v>3422</v>
      </c>
      <c r="L480" s="37" t="str">
        <f t="shared" si="20"/>
        <v>PostAlerta</v>
      </c>
      <c r="M480" s="37" t="str">
        <f t="shared" si="21"/>
        <v>C/PalabrasClaves</v>
      </c>
      <c r="N480" s="37"/>
      <c r="O480" s="37"/>
      <c r="P480" s="37" t="s">
        <v>3414</v>
      </c>
      <c r="Q480" s="37" t="s">
        <v>17</v>
      </c>
      <c r="R480" s="37" t="str">
        <f t="shared" si="12"/>
        <v>2021</v>
      </c>
      <c r="S480" s="37" t="s">
        <v>73</v>
      </c>
      <c r="T480" s="37"/>
      <c r="U480" s="37"/>
      <c r="V480" s="37"/>
      <c r="W480" s="37"/>
      <c r="X480" s="37"/>
      <c r="Y480" s="37" t="str">
        <f t="shared" si="13"/>
        <v/>
      </c>
      <c r="AA480" s="41"/>
    </row>
    <row r="481" spans="1:27" ht="18" hidden="1" customHeight="1" x14ac:dyDescent="0.25">
      <c r="A481" s="33">
        <v>34779240</v>
      </c>
      <c r="B481" s="34" t="s">
        <v>3423</v>
      </c>
      <c r="C481" s="33" t="s">
        <v>3424</v>
      </c>
      <c r="D481" s="33" t="s">
        <v>3425</v>
      </c>
      <c r="E481" s="33" t="s">
        <v>3426</v>
      </c>
      <c r="F481" s="33" t="s">
        <v>3427</v>
      </c>
      <c r="G481" s="33">
        <v>2021</v>
      </c>
      <c r="H481" s="35">
        <v>44515</v>
      </c>
      <c r="I481" s="33" t="s">
        <v>3428</v>
      </c>
      <c r="J481" s="33"/>
      <c r="K481" s="33" t="s">
        <v>3429</v>
      </c>
      <c r="L481" s="33" t="str">
        <f t="shared" si="20"/>
        <v>PostAlerta</v>
      </c>
      <c r="M481" s="33" t="str">
        <f t="shared" si="21"/>
        <v>S/PalabrasClaves</v>
      </c>
      <c r="N481" s="33"/>
      <c r="O481" s="33"/>
      <c r="P481" s="33" t="s">
        <v>3407</v>
      </c>
      <c r="Q481" s="33" t="s">
        <v>17</v>
      </c>
      <c r="R481" s="33" t="str">
        <f t="shared" si="12"/>
        <v>2021</v>
      </c>
      <c r="S481" s="33" t="s">
        <v>73</v>
      </c>
      <c r="T481" s="33"/>
      <c r="U481" s="33"/>
      <c r="V481" s="33"/>
      <c r="W481" s="33"/>
      <c r="X481" s="33"/>
      <c r="Y481" s="33" t="str">
        <f t="shared" si="13"/>
        <v/>
      </c>
      <c r="AA481" s="12"/>
    </row>
    <row r="482" spans="1:27" ht="18" customHeight="1" x14ac:dyDescent="0.25">
      <c r="A482" s="28">
        <v>34760266</v>
      </c>
      <c r="B482" s="28" t="s">
        <v>3430</v>
      </c>
      <c r="C482" s="28" t="s">
        <v>3431</v>
      </c>
      <c r="D482" s="28" t="s">
        <v>3432</v>
      </c>
      <c r="E482" s="28" t="s">
        <v>1881</v>
      </c>
      <c r="F482" s="28" t="s">
        <v>3433</v>
      </c>
      <c r="G482" s="28">
        <v>2021</v>
      </c>
      <c r="H482" s="29">
        <v>44511</v>
      </c>
      <c r="I482" s="28" t="s">
        <v>3434</v>
      </c>
      <c r="J482" s="28"/>
      <c r="K482" s="28" t="s">
        <v>3435</v>
      </c>
      <c r="L482" s="28" t="str">
        <f t="shared" si="20"/>
        <v>PostAlerta</v>
      </c>
      <c r="M482" s="28" t="str">
        <f t="shared" si="21"/>
        <v>C/PalabrasClaves</v>
      </c>
      <c r="N482" s="28" t="s">
        <v>9</v>
      </c>
      <c r="O482" s="28"/>
      <c r="P482" s="28" t="s">
        <v>3436</v>
      </c>
      <c r="Q482" s="28" t="s">
        <v>14</v>
      </c>
      <c r="R482" s="28" t="str">
        <f t="shared" si="12"/>
        <v>2021</v>
      </c>
      <c r="S482" s="28" t="s">
        <v>69</v>
      </c>
      <c r="T482" s="28" t="s">
        <v>3437</v>
      </c>
      <c r="U482" s="28" t="s">
        <v>111</v>
      </c>
      <c r="V482" s="28" t="s">
        <v>110</v>
      </c>
      <c r="W482" s="28" t="s">
        <v>110</v>
      </c>
      <c r="X482" s="28" t="s">
        <v>3438</v>
      </c>
      <c r="Y482" s="28" t="str">
        <f t="shared" si="13"/>
        <v/>
      </c>
      <c r="Z482" s="26"/>
      <c r="AA482" s="32"/>
    </row>
    <row r="483" spans="1:27" ht="18" hidden="1" customHeight="1" x14ac:dyDescent="0.25">
      <c r="A483" s="33">
        <v>34730485</v>
      </c>
      <c r="B483" s="34" t="s">
        <v>3439</v>
      </c>
      <c r="C483" s="33" t="s">
        <v>3440</v>
      </c>
      <c r="D483" s="33" t="s">
        <v>3441</v>
      </c>
      <c r="E483" s="33" t="s">
        <v>3442</v>
      </c>
      <c r="F483" s="33" t="s">
        <v>3020</v>
      </c>
      <c r="G483" s="33">
        <v>2021</v>
      </c>
      <c r="H483" s="35">
        <v>44503</v>
      </c>
      <c r="I483" s="33" t="s">
        <v>3443</v>
      </c>
      <c r="J483" s="33"/>
      <c r="K483" s="33" t="s">
        <v>3444</v>
      </c>
      <c r="L483" s="33" t="str">
        <f t="shared" si="20"/>
        <v>PostAlerta</v>
      </c>
      <c r="M483" s="33" t="str">
        <f t="shared" si="21"/>
        <v>S/PalabrasClaves</v>
      </c>
      <c r="N483" s="33"/>
      <c r="O483" s="33"/>
      <c r="P483" s="33" t="s">
        <v>3407</v>
      </c>
      <c r="Q483" s="33" t="s">
        <v>17</v>
      </c>
      <c r="R483" s="33" t="str">
        <f t="shared" si="12"/>
        <v>2021</v>
      </c>
      <c r="S483" s="33" t="s">
        <v>73</v>
      </c>
      <c r="T483" s="33"/>
      <c r="U483" s="33"/>
      <c r="V483" s="33"/>
      <c r="W483" s="33"/>
      <c r="X483" s="33"/>
      <c r="Y483" s="33" t="str">
        <f t="shared" si="13"/>
        <v/>
      </c>
      <c r="AA483" s="12"/>
    </row>
    <row r="484" spans="1:27" ht="18" hidden="1" customHeight="1" x14ac:dyDescent="0.25">
      <c r="A484" s="37">
        <v>34695658</v>
      </c>
      <c r="B484" s="38" t="s">
        <v>3445</v>
      </c>
      <c r="C484" s="37" t="s">
        <v>3446</v>
      </c>
      <c r="D484" s="37" t="s">
        <v>3447</v>
      </c>
      <c r="E484" s="37" t="s">
        <v>3448</v>
      </c>
      <c r="F484" s="37" t="s">
        <v>1631</v>
      </c>
      <c r="G484" s="37">
        <v>2021</v>
      </c>
      <c r="H484" s="39">
        <v>44494</v>
      </c>
      <c r="I484" s="37" t="s">
        <v>3449</v>
      </c>
      <c r="J484" s="37"/>
      <c r="K484" s="37" t="s">
        <v>3450</v>
      </c>
      <c r="L484" s="37" t="str">
        <f t="shared" si="20"/>
        <v>PostAlerta</v>
      </c>
      <c r="M484" s="37" t="str">
        <f t="shared" si="21"/>
        <v>S/PalabrasClaves</v>
      </c>
      <c r="N484" s="37"/>
      <c r="O484" s="37"/>
      <c r="P484" s="37" t="s">
        <v>3407</v>
      </c>
      <c r="Q484" s="37" t="s">
        <v>17</v>
      </c>
      <c r="R484" s="37" t="str">
        <f t="shared" si="12"/>
        <v>2021</v>
      </c>
      <c r="S484" s="37" t="s">
        <v>73</v>
      </c>
      <c r="T484" s="37"/>
      <c r="U484" s="37"/>
      <c r="V484" s="37"/>
      <c r="W484" s="37"/>
      <c r="X484" s="37"/>
      <c r="Y484" s="37" t="str">
        <f t="shared" si="13"/>
        <v/>
      </c>
      <c r="AA484" s="41"/>
    </row>
    <row r="485" spans="1:27" ht="18" hidden="1" customHeight="1" x14ac:dyDescent="0.25">
      <c r="A485" s="33">
        <v>34671164</v>
      </c>
      <c r="B485" s="34" t="s">
        <v>3451</v>
      </c>
      <c r="C485" s="33" t="s">
        <v>3452</v>
      </c>
      <c r="D485" s="33" t="s">
        <v>3453</v>
      </c>
      <c r="E485" s="33" t="s">
        <v>441</v>
      </c>
      <c r="F485" s="33" t="s">
        <v>3454</v>
      </c>
      <c r="G485" s="33">
        <v>2021</v>
      </c>
      <c r="H485" s="35">
        <v>44490</v>
      </c>
      <c r="I485" s="33"/>
      <c r="J485" s="33"/>
      <c r="K485" s="33" t="s">
        <v>3455</v>
      </c>
      <c r="L485" s="33" t="str">
        <f t="shared" si="20"/>
        <v>PostAlerta</v>
      </c>
      <c r="M485" s="33" t="str">
        <f t="shared" si="21"/>
        <v>S/PalabrasClaves</v>
      </c>
      <c r="N485" s="33" t="s">
        <v>18</v>
      </c>
      <c r="O485" s="33"/>
      <c r="P485" s="33" t="s">
        <v>3407</v>
      </c>
      <c r="Q485" s="33" t="s">
        <v>11</v>
      </c>
      <c r="R485" s="33" t="str">
        <f t="shared" si="12"/>
        <v>2021</v>
      </c>
      <c r="S485" s="33" t="s">
        <v>73</v>
      </c>
      <c r="T485" s="33"/>
      <c r="U485" s="33"/>
      <c r="V485" s="33"/>
      <c r="W485" s="33"/>
      <c r="X485" s="33"/>
      <c r="Y485" s="33" t="str">
        <f t="shared" si="13"/>
        <v/>
      </c>
      <c r="AA485" s="12"/>
    </row>
    <row r="486" spans="1:27" ht="18" hidden="1" customHeight="1" x14ac:dyDescent="0.25">
      <c r="A486" s="37">
        <v>34651253</v>
      </c>
      <c r="B486" s="38" t="s">
        <v>3456</v>
      </c>
      <c r="C486" s="37" t="s">
        <v>3457</v>
      </c>
      <c r="D486" s="37" t="s">
        <v>3458</v>
      </c>
      <c r="E486" s="37" t="s">
        <v>3459</v>
      </c>
      <c r="F486" s="37" t="s">
        <v>2116</v>
      </c>
      <c r="G486" s="37">
        <v>2021</v>
      </c>
      <c r="H486" s="39">
        <v>44484</v>
      </c>
      <c r="I486" s="37"/>
      <c r="J486" s="37"/>
      <c r="K486" s="37" t="s">
        <v>3460</v>
      </c>
      <c r="L486" s="37" t="str">
        <f t="shared" si="20"/>
        <v>PostAlerta</v>
      </c>
      <c r="M486" s="37" t="str">
        <f t="shared" si="21"/>
        <v>C/PalabrasClaves</v>
      </c>
      <c r="N486" s="37"/>
      <c r="O486" s="37"/>
      <c r="P486" s="37" t="s">
        <v>3407</v>
      </c>
      <c r="Q486" s="37" t="s">
        <v>17</v>
      </c>
      <c r="R486" s="37" t="str">
        <f t="shared" si="12"/>
        <v>2021</v>
      </c>
      <c r="S486" s="37" t="s">
        <v>73</v>
      </c>
      <c r="T486" s="37"/>
      <c r="U486" s="37"/>
      <c r="V486" s="37"/>
      <c r="W486" s="37"/>
      <c r="X486" s="37"/>
      <c r="Y486" s="37" t="str">
        <f t="shared" si="13"/>
        <v/>
      </c>
      <c r="AA486" s="41"/>
    </row>
    <row r="487" spans="1:27" ht="18" hidden="1" customHeight="1" x14ac:dyDescent="0.25">
      <c r="A487" s="33">
        <v>34637971</v>
      </c>
      <c r="B487" s="34" t="s">
        <v>3461</v>
      </c>
      <c r="C487" s="33" t="s">
        <v>3462</v>
      </c>
      <c r="D487" s="33" t="s">
        <v>3463</v>
      </c>
      <c r="E487" s="33" t="s">
        <v>3464</v>
      </c>
      <c r="F487" s="33" t="s">
        <v>3465</v>
      </c>
      <c r="G487" s="33">
        <v>2021</v>
      </c>
      <c r="H487" s="35">
        <v>44481</v>
      </c>
      <c r="I487" s="33"/>
      <c r="J487" s="33"/>
      <c r="K487" s="33" t="s">
        <v>3466</v>
      </c>
      <c r="L487" s="33" t="str">
        <f t="shared" si="20"/>
        <v>Excluido</v>
      </c>
      <c r="M487" s="33" t="str">
        <f t="shared" si="21"/>
        <v>S/PalabrasClaves</v>
      </c>
      <c r="N487" s="33"/>
      <c r="O487" s="33"/>
      <c r="P487" s="33" t="s">
        <v>3414</v>
      </c>
      <c r="Q487" s="33" t="s">
        <v>17</v>
      </c>
      <c r="R487" s="33" t="str">
        <f t="shared" si="12"/>
        <v>2021</v>
      </c>
      <c r="S487" s="33" t="s">
        <v>73</v>
      </c>
      <c r="T487" s="33"/>
      <c r="U487" s="33"/>
      <c r="V487" s="33"/>
      <c r="W487" s="33"/>
      <c r="X487" s="33"/>
      <c r="Y487" s="33" t="str">
        <f t="shared" si="13"/>
        <v/>
      </c>
      <c r="AA487" s="12"/>
    </row>
    <row r="488" spans="1:27" ht="18" hidden="1" customHeight="1" x14ac:dyDescent="0.25">
      <c r="A488" s="37">
        <v>34630676</v>
      </c>
      <c r="B488" s="38" t="s">
        <v>3467</v>
      </c>
      <c r="C488" s="37" t="s">
        <v>3468</v>
      </c>
      <c r="D488" s="37" t="s">
        <v>3469</v>
      </c>
      <c r="E488" s="37" t="s">
        <v>3470</v>
      </c>
      <c r="F488" s="37" t="s">
        <v>3471</v>
      </c>
      <c r="G488" s="37">
        <v>2021</v>
      </c>
      <c r="H488" s="39">
        <v>44480</v>
      </c>
      <c r="I488" s="37" t="s">
        <v>3472</v>
      </c>
      <c r="J488" s="37"/>
      <c r="K488" s="37" t="s">
        <v>3473</v>
      </c>
      <c r="L488" s="37" t="str">
        <f t="shared" si="20"/>
        <v>PostAlerta</v>
      </c>
      <c r="M488" s="37" t="str">
        <f t="shared" si="21"/>
        <v>S/PalabrasClaves</v>
      </c>
      <c r="N488" s="37"/>
      <c r="O488" s="37"/>
      <c r="P488" s="37" t="s">
        <v>3407</v>
      </c>
      <c r="Q488" s="37" t="s">
        <v>17</v>
      </c>
      <c r="R488" s="37" t="str">
        <f t="shared" si="12"/>
        <v>2021</v>
      </c>
      <c r="S488" s="37" t="s">
        <v>73</v>
      </c>
      <c r="T488" s="37"/>
      <c r="U488" s="37"/>
      <c r="V488" s="37"/>
      <c r="W488" s="37"/>
      <c r="X488" s="37"/>
      <c r="Y488" s="37" t="str">
        <f t="shared" si="13"/>
        <v/>
      </c>
      <c r="AA488" s="41"/>
    </row>
    <row r="489" spans="1:27" ht="18" hidden="1" customHeight="1" x14ac:dyDescent="0.25">
      <c r="A489" s="33">
        <v>34608697</v>
      </c>
      <c r="B489" s="34" t="s">
        <v>3474</v>
      </c>
      <c r="C489" s="33" t="s">
        <v>3475</v>
      </c>
      <c r="D489" s="33" t="s">
        <v>3476</v>
      </c>
      <c r="E489" s="33" t="s">
        <v>3477</v>
      </c>
      <c r="F489" s="33" t="s">
        <v>3478</v>
      </c>
      <c r="G489" s="33">
        <v>2021</v>
      </c>
      <c r="H489" s="35">
        <v>44474</v>
      </c>
      <c r="I489" s="33"/>
      <c r="J489" s="33"/>
      <c r="K489" s="33" t="s">
        <v>3479</v>
      </c>
      <c r="L489" s="33" t="str">
        <f t="shared" si="20"/>
        <v>PostAlerta</v>
      </c>
      <c r="M489" s="33" t="str">
        <f t="shared" si="21"/>
        <v>S/PalabrasClaves</v>
      </c>
      <c r="N489" s="33" t="s">
        <v>18</v>
      </c>
      <c r="O489" s="33"/>
      <c r="P489" s="33" t="s">
        <v>3407</v>
      </c>
      <c r="Q489" s="33" t="s">
        <v>11</v>
      </c>
      <c r="R489" s="33" t="str">
        <f t="shared" si="12"/>
        <v>2021</v>
      </c>
      <c r="S489" s="33" t="s">
        <v>73</v>
      </c>
      <c r="T489" s="33"/>
      <c r="U489" s="33"/>
      <c r="V489" s="33"/>
      <c r="W489" s="33"/>
      <c r="X489" s="33"/>
      <c r="Y489" s="33" t="str">
        <f t="shared" si="13"/>
        <v/>
      </c>
      <c r="AA489" s="12"/>
    </row>
    <row r="490" spans="1:27" ht="18" hidden="1" customHeight="1" x14ac:dyDescent="0.25">
      <c r="A490" s="37">
        <v>34519931</v>
      </c>
      <c r="B490" s="38" t="s">
        <v>3480</v>
      </c>
      <c r="C490" s="37" t="s">
        <v>3481</v>
      </c>
      <c r="D490" s="37" t="s">
        <v>3482</v>
      </c>
      <c r="E490" s="37" t="s">
        <v>3483</v>
      </c>
      <c r="F490" s="37" t="s">
        <v>1665</v>
      </c>
      <c r="G490" s="37">
        <v>2021</v>
      </c>
      <c r="H490" s="39">
        <v>44453</v>
      </c>
      <c r="I490" s="37"/>
      <c r="J490" s="37"/>
      <c r="K490" s="37" t="s">
        <v>3484</v>
      </c>
      <c r="L490" s="37" t="str">
        <f t="shared" si="20"/>
        <v>PostAlerta</v>
      </c>
      <c r="M490" s="37" t="str">
        <f t="shared" si="21"/>
        <v>S/PalabrasClaves</v>
      </c>
      <c r="N490" s="37"/>
      <c r="O490" s="37"/>
      <c r="P490" s="37" t="s">
        <v>3407</v>
      </c>
      <c r="Q490" s="37" t="s">
        <v>17</v>
      </c>
      <c r="R490" s="37" t="str">
        <f t="shared" si="12"/>
        <v>2021</v>
      </c>
      <c r="S490" s="37" t="s">
        <v>73</v>
      </c>
      <c r="T490" s="37"/>
      <c r="U490" s="37"/>
      <c r="V490" s="37"/>
      <c r="W490" s="37"/>
      <c r="X490" s="37"/>
      <c r="Y490" s="37"/>
      <c r="AA490" s="41"/>
    </row>
    <row r="491" spans="1:27" ht="18" hidden="1" customHeight="1" x14ac:dyDescent="0.25">
      <c r="A491" s="33">
        <v>34517048</v>
      </c>
      <c r="B491" s="34" t="s">
        <v>3485</v>
      </c>
      <c r="C491" s="33" t="s">
        <v>3486</v>
      </c>
      <c r="D491" s="33" t="s">
        <v>3487</v>
      </c>
      <c r="E491" s="33" t="s">
        <v>1807</v>
      </c>
      <c r="F491" s="33" t="s">
        <v>2652</v>
      </c>
      <c r="G491" s="33">
        <v>2021</v>
      </c>
      <c r="H491" s="35">
        <v>44452</v>
      </c>
      <c r="I491" s="33"/>
      <c r="J491" s="33"/>
      <c r="K491" s="33" t="s">
        <v>3488</v>
      </c>
      <c r="L491" s="33" t="str">
        <f t="shared" si="20"/>
        <v>PostAlerta</v>
      </c>
      <c r="M491" s="33" t="str">
        <f t="shared" si="21"/>
        <v>S/PalabrasClaves</v>
      </c>
      <c r="N491" s="33"/>
      <c r="O491" s="33"/>
      <c r="P491" s="33" t="s">
        <v>3407</v>
      </c>
      <c r="Q491" s="36" t="s">
        <v>17</v>
      </c>
      <c r="R491" s="33" t="str">
        <f t="shared" si="12"/>
        <v>2021</v>
      </c>
      <c r="S491" s="33" t="s">
        <v>73</v>
      </c>
      <c r="T491" s="33"/>
      <c r="U491" s="33"/>
      <c r="V491" s="33"/>
      <c r="W491" s="33"/>
      <c r="X491" s="33"/>
      <c r="Y491" s="33"/>
      <c r="AA491" s="12"/>
    </row>
    <row r="492" spans="1:27" ht="18" hidden="1" customHeight="1" x14ac:dyDescent="0.25">
      <c r="A492" s="37">
        <v>34508943</v>
      </c>
      <c r="B492" s="38" t="s">
        <v>3489</v>
      </c>
      <c r="C492" s="37" t="s">
        <v>3490</v>
      </c>
      <c r="D492" s="37" t="s">
        <v>3491</v>
      </c>
      <c r="E492" s="37" t="s">
        <v>3492</v>
      </c>
      <c r="F492" s="37" t="s">
        <v>3493</v>
      </c>
      <c r="G492" s="37">
        <v>2021</v>
      </c>
      <c r="H492" s="39">
        <v>44450</v>
      </c>
      <c r="I492" s="37"/>
      <c r="J492" s="37"/>
      <c r="K492" s="37" t="s">
        <v>3494</v>
      </c>
      <c r="L492" s="37" t="str">
        <f t="shared" si="20"/>
        <v>PostAlerta</v>
      </c>
      <c r="M492" s="37" t="str">
        <f t="shared" si="21"/>
        <v>C/PalabrasClaves</v>
      </c>
      <c r="N492" s="37"/>
      <c r="O492" s="37"/>
      <c r="P492" s="37" t="s">
        <v>3407</v>
      </c>
      <c r="Q492" s="37" t="s">
        <v>17</v>
      </c>
      <c r="R492" s="37" t="str">
        <f t="shared" si="12"/>
        <v>2021</v>
      </c>
      <c r="S492" s="37" t="s">
        <v>73</v>
      </c>
      <c r="T492" s="37"/>
      <c r="U492" s="37"/>
      <c r="V492" s="37"/>
      <c r="W492" s="37"/>
      <c r="X492" s="37"/>
      <c r="Y492" s="37"/>
      <c r="AA492" s="41"/>
    </row>
    <row r="493" spans="1:27" ht="18" hidden="1" customHeight="1" x14ac:dyDescent="0.25">
      <c r="A493" s="33">
        <v>34488127</v>
      </c>
      <c r="B493" s="34" t="s">
        <v>3495</v>
      </c>
      <c r="C493" s="33" t="s">
        <v>3496</v>
      </c>
      <c r="D493" s="33" t="s">
        <v>3497</v>
      </c>
      <c r="E493" s="33" t="s">
        <v>3498</v>
      </c>
      <c r="F493" s="33" t="s">
        <v>3499</v>
      </c>
      <c r="G493" s="33">
        <v>2021</v>
      </c>
      <c r="H493" s="35">
        <v>44445</v>
      </c>
      <c r="I493" s="33"/>
      <c r="J493" s="33"/>
      <c r="K493" s="33" t="s">
        <v>3500</v>
      </c>
      <c r="L493" s="33" t="str">
        <f t="shared" si="20"/>
        <v>PostAlerta</v>
      </c>
      <c r="M493" s="33" t="str">
        <f t="shared" si="21"/>
        <v>S/PalabrasClaves</v>
      </c>
      <c r="N493" s="33"/>
      <c r="O493" s="33"/>
      <c r="P493" s="33" t="s">
        <v>3407</v>
      </c>
      <c r="Q493" s="33" t="s">
        <v>17</v>
      </c>
      <c r="R493" s="33" t="str">
        <f t="shared" si="12"/>
        <v>2021</v>
      </c>
      <c r="S493" s="33" t="s">
        <v>73</v>
      </c>
      <c r="T493" s="33"/>
      <c r="U493" s="33"/>
      <c r="V493" s="33"/>
      <c r="W493" s="33"/>
      <c r="X493" s="33"/>
      <c r="Y493" s="33"/>
      <c r="AA493" s="12"/>
    </row>
    <row r="494" spans="1:27" ht="18" hidden="1" customHeight="1" x14ac:dyDescent="0.25">
      <c r="A494" s="37">
        <v>34464455</v>
      </c>
      <c r="B494" s="38" t="s">
        <v>3501</v>
      </c>
      <c r="C494" s="37" t="s">
        <v>3502</v>
      </c>
      <c r="D494" s="37" t="s">
        <v>3503</v>
      </c>
      <c r="E494" s="37" t="s">
        <v>3504</v>
      </c>
      <c r="F494" s="37" t="s">
        <v>3505</v>
      </c>
      <c r="G494" s="37">
        <v>2021</v>
      </c>
      <c r="H494" s="39">
        <v>44439</v>
      </c>
      <c r="I494" s="37"/>
      <c r="J494" s="37"/>
      <c r="K494" s="37" t="s">
        <v>3506</v>
      </c>
      <c r="L494" s="37" t="str">
        <f t="shared" si="20"/>
        <v>PostAlerta</v>
      </c>
      <c r="M494" s="37" t="str">
        <f t="shared" si="21"/>
        <v>S/PalabrasClaves</v>
      </c>
      <c r="N494" s="37"/>
      <c r="O494" s="37"/>
      <c r="P494" s="37" t="s">
        <v>3407</v>
      </c>
      <c r="Q494" s="37" t="s">
        <v>17</v>
      </c>
      <c r="R494" s="37" t="str">
        <f t="shared" si="12"/>
        <v>2021</v>
      </c>
      <c r="S494" s="37" t="s">
        <v>73</v>
      </c>
      <c r="T494" s="37"/>
      <c r="U494" s="37"/>
      <c r="V494" s="37"/>
      <c r="W494" s="37"/>
      <c r="X494" s="37"/>
      <c r="Y494" s="37"/>
      <c r="AA494" s="41"/>
    </row>
    <row r="495" spans="1:27" ht="18" customHeight="1" x14ac:dyDescent="0.25">
      <c r="A495" s="42">
        <v>34298350</v>
      </c>
      <c r="B495" s="42" t="s">
        <v>3507</v>
      </c>
      <c r="C495" s="42" t="s">
        <v>3508</v>
      </c>
      <c r="D495" s="42" t="s">
        <v>3509</v>
      </c>
      <c r="E495" s="42" t="s">
        <v>3510</v>
      </c>
      <c r="F495" s="42" t="s">
        <v>3511</v>
      </c>
      <c r="G495" s="42">
        <v>2021</v>
      </c>
      <c r="H495" s="43">
        <v>44400</v>
      </c>
      <c r="I495" s="42"/>
      <c r="J495" s="42"/>
      <c r="K495" s="42" t="s">
        <v>3512</v>
      </c>
      <c r="L495" s="42" t="str">
        <f t="shared" si="20"/>
        <v>Excluido</v>
      </c>
      <c r="M495" s="42" t="str">
        <f t="shared" si="21"/>
        <v>C/PalabrasClaves</v>
      </c>
      <c r="N495" s="42" t="s">
        <v>9</v>
      </c>
      <c r="O495" s="42"/>
      <c r="P495" s="42" t="s">
        <v>3414</v>
      </c>
      <c r="Q495" s="42" t="s">
        <v>14</v>
      </c>
      <c r="R495" s="42" t="str">
        <f t="shared" si="12"/>
        <v>2021</v>
      </c>
      <c r="S495" s="42" t="s">
        <v>73</v>
      </c>
      <c r="T495" s="42" t="s">
        <v>3513</v>
      </c>
      <c r="U495" s="42" t="s">
        <v>111</v>
      </c>
      <c r="V495" s="42" t="s">
        <v>110</v>
      </c>
      <c r="W495" s="42" t="s">
        <v>110</v>
      </c>
      <c r="X495" s="42" t="s">
        <v>3514</v>
      </c>
      <c r="Y495" s="42"/>
      <c r="Z495" s="26"/>
      <c r="AA495" s="45"/>
    </row>
    <row r="496" spans="1:27" ht="18" hidden="1" customHeight="1" x14ac:dyDescent="0.25">
      <c r="A496" s="37">
        <v>34081341</v>
      </c>
      <c r="B496" s="38" t="s">
        <v>3515</v>
      </c>
      <c r="C496" s="37" t="s">
        <v>3516</v>
      </c>
      <c r="D496" s="37" t="s">
        <v>3517</v>
      </c>
      <c r="E496" s="37" t="s">
        <v>3518</v>
      </c>
      <c r="F496" s="37" t="s">
        <v>3519</v>
      </c>
      <c r="G496" s="37">
        <v>2021</v>
      </c>
      <c r="H496" s="39">
        <v>44350</v>
      </c>
      <c r="I496" s="37"/>
      <c r="J496" s="37"/>
      <c r="K496" s="37" t="s">
        <v>3520</v>
      </c>
      <c r="L496" s="37" t="str">
        <f t="shared" si="20"/>
        <v>PostAlerta</v>
      </c>
      <c r="M496" s="37" t="str">
        <f t="shared" si="21"/>
        <v>S/PalabrasClaves</v>
      </c>
      <c r="N496" s="37"/>
      <c r="O496" s="37"/>
      <c r="P496" s="37" t="s">
        <v>3407</v>
      </c>
      <c r="Q496" s="37" t="s">
        <v>17</v>
      </c>
      <c r="R496" s="37" t="str">
        <f t="shared" si="12"/>
        <v>2021</v>
      </c>
      <c r="S496" s="37" t="s">
        <v>73</v>
      </c>
      <c r="T496" s="37"/>
      <c r="U496" s="37"/>
      <c r="V496" s="37"/>
      <c r="W496" s="37"/>
      <c r="X496" s="37"/>
      <c r="Y496" s="37"/>
      <c r="AA496" s="41"/>
    </row>
    <row r="497" spans="1:27" ht="18" hidden="1" customHeight="1" x14ac:dyDescent="0.25">
      <c r="A497" s="33">
        <v>34050434</v>
      </c>
      <c r="B497" s="34" t="s">
        <v>3521</v>
      </c>
      <c r="C497" s="33" t="s">
        <v>3522</v>
      </c>
      <c r="D497" s="33" t="s">
        <v>3523</v>
      </c>
      <c r="E497" s="33" t="s">
        <v>2705</v>
      </c>
      <c r="F497" s="33" t="s">
        <v>3524</v>
      </c>
      <c r="G497" s="33">
        <v>2021</v>
      </c>
      <c r="H497" s="35">
        <v>44345</v>
      </c>
      <c r="I497" s="33"/>
      <c r="J497" s="33"/>
      <c r="K497" s="33" t="s">
        <v>3525</v>
      </c>
      <c r="L497" s="33" t="str">
        <f t="shared" si="20"/>
        <v>PostAlerta</v>
      </c>
      <c r="M497" s="33" t="str">
        <f t="shared" si="21"/>
        <v>S/PalabrasClaves</v>
      </c>
      <c r="N497" s="33"/>
      <c r="O497" s="33"/>
      <c r="P497" s="33" t="s">
        <v>3407</v>
      </c>
      <c r="Q497" s="33" t="s">
        <v>17</v>
      </c>
      <c r="R497" s="33" t="str">
        <f t="shared" si="12"/>
        <v>2021</v>
      </c>
      <c r="S497" s="33" t="s">
        <v>73</v>
      </c>
      <c r="T497" s="33"/>
      <c r="U497" s="33"/>
      <c r="V497" s="33"/>
      <c r="W497" s="33"/>
      <c r="X497" s="33"/>
      <c r="Y497" s="33"/>
      <c r="AA497" s="12"/>
    </row>
    <row r="498" spans="1:27" ht="18" hidden="1" customHeight="1" x14ac:dyDescent="0.25">
      <c r="A498" s="37">
        <v>32698643</v>
      </c>
      <c r="B498" s="38" t="s">
        <v>3526</v>
      </c>
      <c r="C498" s="37" t="s">
        <v>3527</v>
      </c>
      <c r="D498" s="37" t="s">
        <v>3528</v>
      </c>
      <c r="E498" s="37" t="s">
        <v>3529</v>
      </c>
      <c r="F498" s="37" t="s">
        <v>3530</v>
      </c>
      <c r="G498" s="37">
        <v>2021</v>
      </c>
      <c r="H498" s="39">
        <v>44036</v>
      </c>
      <c r="I498" s="37" t="s">
        <v>3531</v>
      </c>
      <c r="J498" s="37"/>
      <c r="K498" s="37" t="s">
        <v>3532</v>
      </c>
      <c r="L498" s="37" t="str">
        <f t="shared" si="20"/>
        <v>PostAlerta</v>
      </c>
      <c r="M498" s="37" t="str">
        <f t="shared" si="21"/>
        <v>S/PalabrasClaves</v>
      </c>
      <c r="N498" s="37"/>
      <c r="O498" s="37"/>
      <c r="P498" s="37" t="s">
        <v>3407</v>
      </c>
      <c r="Q498" s="37" t="s">
        <v>17</v>
      </c>
      <c r="R498" s="37" t="str">
        <f t="shared" si="12"/>
        <v>2021</v>
      </c>
      <c r="S498" s="37" t="s">
        <v>73</v>
      </c>
      <c r="T498" s="37"/>
      <c r="U498" s="37"/>
      <c r="V498" s="37"/>
      <c r="W498" s="37"/>
      <c r="X498" s="37"/>
      <c r="Y498" s="37"/>
      <c r="AA498" s="41"/>
    </row>
    <row r="499" spans="1:27" ht="18" hidden="1" customHeight="1" x14ac:dyDescent="0.25">
      <c r="A499" s="33">
        <v>34550002</v>
      </c>
      <c r="B499" s="34" t="s">
        <v>3533</v>
      </c>
      <c r="C499" s="33" t="s">
        <v>3534</v>
      </c>
      <c r="D499" s="33" t="s">
        <v>3535</v>
      </c>
      <c r="E499" s="33" t="s">
        <v>3536</v>
      </c>
      <c r="F499" s="33" t="s">
        <v>2765</v>
      </c>
      <c r="G499" s="33">
        <v>2021</v>
      </c>
      <c r="H499" s="35">
        <v>44461</v>
      </c>
      <c r="I499" s="33" t="s">
        <v>3537</v>
      </c>
      <c r="J499" s="33"/>
      <c r="K499" s="33" t="s">
        <v>3538</v>
      </c>
      <c r="L499" s="33" t="str">
        <f t="shared" si="20"/>
        <v>PostAlerta</v>
      </c>
      <c r="M499" s="33" t="str">
        <f t="shared" si="21"/>
        <v>S/PalabrasClaves</v>
      </c>
      <c r="N499" s="33"/>
      <c r="O499" s="33"/>
      <c r="P499" s="33" t="s">
        <v>3539</v>
      </c>
      <c r="Q499" s="33" t="s">
        <v>17</v>
      </c>
      <c r="R499" s="33" t="str">
        <f t="shared" si="12"/>
        <v>2021</v>
      </c>
      <c r="S499" s="33" t="s">
        <v>71</v>
      </c>
      <c r="T499" s="33"/>
      <c r="U499" s="33"/>
      <c r="V499" s="33"/>
      <c r="W499" s="33"/>
      <c r="X499" s="33"/>
      <c r="Y499" s="33"/>
      <c r="AA499" s="12"/>
    </row>
    <row r="500" spans="1:27" ht="18" hidden="1" customHeight="1" x14ac:dyDescent="0.25">
      <c r="A500" s="37">
        <v>34494854</v>
      </c>
      <c r="B500" s="38" t="s">
        <v>3540</v>
      </c>
      <c r="C500" s="37" t="s">
        <v>3541</v>
      </c>
      <c r="D500" s="37" t="s">
        <v>3542</v>
      </c>
      <c r="E500" s="37" t="s">
        <v>505</v>
      </c>
      <c r="F500" s="37" t="s">
        <v>2765</v>
      </c>
      <c r="G500" s="37">
        <v>2021</v>
      </c>
      <c r="H500" s="39">
        <v>44447</v>
      </c>
      <c r="I500" s="37" t="s">
        <v>3543</v>
      </c>
      <c r="J500" s="37"/>
      <c r="K500" s="37" t="s">
        <v>3544</v>
      </c>
      <c r="L500" s="37" t="str">
        <f t="shared" si="20"/>
        <v>PostAlerta</v>
      </c>
      <c r="M500" s="37" t="str">
        <f t="shared" si="21"/>
        <v>S/PalabrasClaves</v>
      </c>
      <c r="N500" s="37"/>
      <c r="O500" s="37"/>
      <c r="P500" s="37" t="s">
        <v>3539</v>
      </c>
      <c r="Q500" s="37" t="s">
        <v>17</v>
      </c>
      <c r="R500" s="37" t="str">
        <f t="shared" si="12"/>
        <v>2021</v>
      </c>
      <c r="S500" s="37" t="s">
        <v>71</v>
      </c>
      <c r="T500" s="37"/>
      <c r="U500" s="37"/>
      <c r="V500" s="37"/>
      <c r="W500" s="37"/>
      <c r="X500" s="37"/>
      <c r="Y500" s="37"/>
      <c r="AA500" s="41"/>
    </row>
    <row r="501" spans="1:27" ht="18" hidden="1" customHeight="1" x14ac:dyDescent="0.25">
      <c r="A501" s="33">
        <v>34450148</v>
      </c>
      <c r="B501" s="34" t="s">
        <v>3545</v>
      </c>
      <c r="C501" s="33" t="s">
        <v>3546</v>
      </c>
      <c r="D501" s="33" t="s">
        <v>3547</v>
      </c>
      <c r="E501" s="33" t="s">
        <v>3548</v>
      </c>
      <c r="F501" s="33" t="s">
        <v>2370</v>
      </c>
      <c r="G501" s="33">
        <v>2021</v>
      </c>
      <c r="H501" s="35">
        <v>44435</v>
      </c>
      <c r="I501" s="33"/>
      <c r="J501" s="33"/>
      <c r="K501" s="33" t="s">
        <v>3549</v>
      </c>
      <c r="L501" s="33" t="str">
        <f t="shared" si="20"/>
        <v>PostAlerta</v>
      </c>
      <c r="M501" s="33" t="str">
        <f t="shared" si="21"/>
        <v>S/PalabrasClaves</v>
      </c>
      <c r="N501" s="33"/>
      <c r="O501" s="33"/>
      <c r="P501" s="33" t="s">
        <v>3539</v>
      </c>
      <c r="Q501" s="33" t="s">
        <v>17</v>
      </c>
      <c r="R501" s="33" t="str">
        <f t="shared" si="12"/>
        <v>2021</v>
      </c>
      <c r="S501" s="33" t="s">
        <v>71</v>
      </c>
      <c r="T501" s="33"/>
      <c r="U501" s="33"/>
      <c r="V501" s="33"/>
      <c r="W501" s="33"/>
      <c r="X501" s="33"/>
      <c r="Y501" s="33"/>
      <c r="AA501" s="12"/>
    </row>
    <row r="502" spans="1:27" ht="18" hidden="1" customHeight="1" x14ac:dyDescent="0.25">
      <c r="A502" s="37">
        <v>34777016</v>
      </c>
      <c r="B502" s="38" t="s">
        <v>3550</v>
      </c>
      <c r="C502" s="37" t="s">
        <v>3551</v>
      </c>
      <c r="D502" s="37" t="s">
        <v>3552</v>
      </c>
      <c r="E502" s="37" t="s">
        <v>3553</v>
      </c>
      <c r="F502" s="37" t="s">
        <v>1358</v>
      </c>
      <c r="G502" s="37">
        <v>2021</v>
      </c>
      <c r="H502" s="39">
        <v>44515</v>
      </c>
      <c r="I502" s="37" t="s">
        <v>3554</v>
      </c>
      <c r="J502" s="37"/>
      <c r="K502" s="37" t="s">
        <v>3555</v>
      </c>
      <c r="L502" s="37" t="str">
        <f t="shared" si="20"/>
        <v>PostAlerta</v>
      </c>
      <c r="M502" s="37" t="str">
        <f t="shared" si="21"/>
        <v>S/PalabrasClaves</v>
      </c>
      <c r="N502" s="37"/>
      <c r="O502" s="37"/>
      <c r="P502" s="37" t="s">
        <v>3556</v>
      </c>
      <c r="Q502" s="37" t="s">
        <v>17</v>
      </c>
      <c r="R502" s="37" t="str">
        <f t="shared" si="12"/>
        <v>2021</v>
      </c>
      <c r="S502" s="37" t="s">
        <v>71</v>
      </c>
      <c r="T502" s="37"/>
      <c r="U502" s="37"/>
      <c r="V502" s="37"/>
      <c r="W502" s="37"/>
      <c r="X502" s="37"/>
      <c r="Y502" s="37"/>
      <c r="AA502" s="41"/>
    </row>
    <row r="503" spans="1:27" ht="18" customHeight="1" x14ac:dyDescent="0.25">
      <c r="A503" s="42">
        <v>34730611</v>
      </c>
      <c r="B503" s="42" t="s">
        <v>3557</v>
      </c>
      <c r="C503" s="42" t="s">
        <v>3558</v>
      </c>
      <c r="D503" s="42" t="s">
        <v>3559</v>
      </c>
      <c r="E503" s="42" t="s">
        <v>3560</v>
      </c>
      <c r="F503" s="42" t="s">
        <v>3561</v>
      </c>
      <c r="G503" s="42">
        <v>2021</v>
      </c>
      <c r="H503" s="43">
        <v>44503</v>
      </c>
      <c r="I503" s="42"/>
      <c r="J503" s="42"/>
      <c r="K503" s="42" t="s">
        <v>3562</v>
      </c>
      <c r="L503" s="42" t="str">
        <f t="shared" si="20"/>
        <v>PostAlerta</v>
      </c>
      <c r="M503" s="42" t="str">
        <f t="shared" si="21"/>
        <v>C/PalabrasClaves</v>
      </c>
      <c r="N503" s="42" t="s">
        <v>12</v>
      </c>
      <c r="O503" s="42" t="s">
        <v>10</v>
      </c>
      <c r="P503" s="42" t="s">
        <v>3556</v>
      </c>
      <c r="Q503" s="42" t="s">
        <v>14</v>
      </c>
      <c r="R503" s="42" t="str">
        <f t="shared" si="12"/>
        <v>2021</v>
      </c>
      <c r="S503" s="42" t="s">
        <v>71</v>
      </c>
      <c r="T503" s="42" t="s">
        <v>3563</v>
      </c>
      <c r="U503" s="42" t="s">
        <v>110</v>
      </c>
      <c r="V503" s="42" t="s">
        <v>111</v>
      </c>
      <c r="W503" s="42" t="s">
        <v>110</v>
      </c>
      <c r="X503" s="42" t="s">
        <v>3564</v>
      </c>
      <c r="Y503" s="42"/>
      <c r="Z503" s="26"/>
      <c r="AA503" s="45"/>
    </row>
    <row r="504" spans="1:27" ht="18" hidden="1" customHeight="1" x14ac:dyDescent="0.25">
      <c r="A504" s="37">
        <v>34777266</v>
      </c>
      <c r="B504" s="38" t="s">
        <v>3565</v>
      </c>
      <c r="C504" s="37" t="s">
        <v>3566</v>
      </c>
      <c r="D504" s="37" t="s">
        <v>3567</v>
      </c>
      <c r="E504" s="37" t="s">
        <v>3568</v>
      </c>
      <c r="F504" s="37" t="s">
        <v>133</v>
      </c>
      <c r="G504" s="37">
        <v>2021</v>
      </c>
      <c r="H504" s="39">
        <v>44515</v>
      </c>
      <c r="I504" s="37" t="s">
        <v>3569</v>
      </c>
      <c r="J504" s="37"/>
      <c r="K504" s="37" t="s">
        <v>3570</v>
      </c>
      <c r="L504" s="37" t="str">
        <f t="shared" si="20"/>
        <v>PostAlerta</v>
      </c>
      <c r="M504" s="37" t="str">
        <f t="shared" si="21"/>
        <v>S/PalabrasClaves</v>
      </c>
      <c r="N504" s="37"/>
      <c r="O504" s="37"/>
      <c r="P504" s="37" t="s">
        <v>3571</v>
      </c>
      <c r="Q504" s="37" t="s">
        <v>17</v>
      </c>
      <c r="R504" s="37" t="str">
        <f t="shared" si="12"/>
        <v>2021</v>
      </c>
      <c r="S504" s="37" t="s">
        <v>71</v>
      </c>
      <c r="T504" s="37"/>
      <c r="U504" s="37"/>
      <c r="V504" s="37"/>
      <c r="W504" s="37"/>
      <c r="X504" s="37"/>
      <c r="Y504" s="37"/>
      <c r="AA504" s="41"/>
    </row>
    <row r="505" spans="1:27" ht="18" hidden="1" customHeight="1" x14ac:dyDescent="0.25">
      <c r="A505" s="33">
        <v>34711812</v>
      </c>
      <c r="B505" s="34" t="s">
        <v>3572</v>
      </c>
      <c r="C505" s="33" t="s">
        <v>3573</v>
      </c>
      <c r="D505" s="33" t="s">
        <v>3574</v>
      </c>
      <c r="E505" s="33" t="s">
        <v>900</v>
      </c>
      <c r="F505" s="33" t="s">
        <v>3575</v>
      </c>
      <c r="G505" s="33">
        <v>2021</v>
      </c>
      <c r="H505" s="35">
        <v>44498</v>
      </c>
      <c r="I505" s="33" t="s">
        <v>3576</v>
      </c>
      <c r="J505" s="33"/>
      <c r="K505" s="33" t="s">
        <v>3577</v>
      </c>
      <c r="L505" s="33" t="str">
        <f t="shared" si="20"/>
        <v>PostAlerta</v>
      </c>
      <c r="M505" s="33" t="str">
        <f t="shared" si="21"/>
        <v>S/PalabrasClaves</v>
      </c>
      <c r="N505" s="33"/>
      <c r="O505" s="33"/>
      <c r="P505" s="33" t="s">
        <v>3571</v>
      </c>
      <c r="Q505" s="33" t="s">
        <v>17</v>
      </c>
      <c r="R505" s="33" t="str">
        <f t="shared" si="12"/>
        <v>2021</v>
      </c>
      <c r="S505" s="33" t="s">
        <v>71</v>
      </c>
      <c r="T505" s="33"/>
      <c r="U505" s="33"/>
      <c r="V505" s="33"/>
      <c r="W505" s="33"/>
      <c r="X505" s="33"/>
      <c r="Y505" s="33"/>
      <c r="AA505" s="12"/>
    </row>
    <row r="506" spans="1:27" ht="18" hidden="1" customHeight="1" x14ac:dyDescent="0.25">
      <c r="A506" s="37">
        <v>34744513</v>
      </c>
      <c r="B506" s="38" t="s">
        <v>3578</v>
      </c>
      <c r="C506" s="37" t="s">
        <v>3579</v>
      </c>
      <c r="D506" s="37" t="s">
        <v>3580</v>
      </c>
      <c r="E506" s="37" t="s">
        <v>1991</v>
      </c>
      <c r="F506" s="37" t="s">
        <v>3581</v>
      </c>
      <c r="G506" s="37">
        <v>2021</v>
      </c>
      <c r="H506" s="39">
        <v>44508</v>
      </c>
      <c r="I506" s="37" t="s">
        <v>3582</v>
      </c>
      <c r="J506" s="37"/>
      <c r="K506" s="37" t="s">
        <v>3583</v>
      </c>
      <c r="L506" s="37" t="str">
        <f t="shared" si="20"/>
        <v>PostAlerta</v>
      </c>
      <c r="M506" s="37" t="str">
        <f t="shared" si="21"/>
        <v>S/PalabrasClaves</v>
      </c>
      <c r="N506" s="37"/>
      <c r="O506" s="37"/>
      <c r="P506" s="37" t="s">
        <v>3584</v>
      </c>
      <c r="Q506" s="37" t="s">
        <v>17</v>
      </c>
      <c r="R506" s="37" t="str">
        <f t="shared" si="12"/>
        <v>2021</v>
      </c>
      <c r="S506" s="37" t="s">
        <v>71</v>
      </c>
      <c r="T506" s="37"/>
      <c r="U506" s="37"/>
      <c r="V506" s="37"/>
      <c r="W506" s="37"/>
      <c r="X506" s="37"/>
      <c r="Y506" s="37"/>
      <c r="AA506" s="41"/>
    </row>
    <row r="507" spans="1:27" ht="18" customHeight="1" x14ac:dyDescent="0.25">
      <c r="A507" s="46">
        <v>34822539</v>
      </c>
      <c r="B507" s="42" t="s">
        <v>3585</v>
      </c>
      <c r="C507" s="42" t="s">
        <v>3586</v>
      </c>
      <c r="D507" s="42" t="s">
        <v>3587</v>
      </c>
      <c r="E507" s="42" t="s">
        <v>3588</v>
      </c>
      <c r="F507" s="42" t="s">
        <v>3589</v>
      </c>
      <c r="G507" s="42">
        <v>2021</v>
      </c>
      <c r="H507" s="43">
        <v>44525</v>
      </c>
      <c r="I507" s="42" t="s">
        <v>3590</v>
      </c>
      <c r="J507" s="42"/>
      <c r="K507" s="42" t="s">
        <v>3591</v>
      </c>
      <c r="L507" s="42" t="str">
        <f t="shared" si="20"/>
        <v>PostAlerta</v>
      </c>
      <c r="M507" s="42" t="str">
        <f t="shared" si="21"/>
        <v>S/PalabrasClaves</v>
      </c>
      <c r="N507" s="42" t="s">
        <v>9</v>
      </c>
      <c r="O507" s="42"/>
      <c r="P507" s="42" t="s">
        <v>3592</v>
      </c>
      <c r="Q507" s="42" t="s">
        <v>14</v>
      </c>
      <c r="R507" s="42" t="str">
        <f t="shared" si="12"/>
        <v>2021</v>
      </c>
      <c r="S507" s="42" t="s">
        <v>71</v>
      </c>
      <c r="T507" s="42" t="s">
        <v>3593</v>
      </c>
      <c r="U507" s="42" t="s">
        <v>110</v>
      </c>
      <c r="V507" s="42" t="s">
        <v>110</v>
      </c>
      <c r="W507" s="42" t="s">
        <v>110</v>
      </c>
      <c r="X507" s="42" t="s">
        <v>3594</v>
      </c>
      <c r="Y507" s="42"/>
      <c r="Z507" s="26"/>
      <c r="AA507" s="45"/>
    </row>
    <row r="508" spans="1:27" ht="18" hidden="1" customHeight="1" x14ac:dyDescent="0.25">
      <c r="A508" s="37">
        <v>34760714</v>
      </c>
      <c r="B508" s="38" t="s">
        <v>3595</v>
      </c>
      <c r="C508" s="37" t="s">
        <v>3596</v>
      </c>
      <c r="D508" s="37" t="s">
        <v>3597</v>
      </c>
      <c r="E508" s="37" t="s">
        <v>3598</v>
      </c>
      <c r="F508" s="37" t="s">
        <v>185</v>
      </c>
      <c r="G508" s="37">
        <v>2021</v>
      </c>
      <c r="H508" s="39">
        <v>44511</v>
      </c>
      <c r="I508" s="37" t="s">
        <v>3599</v>
      </c>
      <c r="J508" s="37"/>
      <c r="K508" s="37" t="s">
        <v>3600</v>
      </c>
      <c r="L508" s="37" t="str">
        <f t="shared" si="20"/>
        <v>PostAlerta</v>
      </c>
      <c r="M508" s="37" t="str">
        <f t="shared" si="21"/>
        <v>S/PalabrasClaves</v>
      </c>
      <c r="N508" s="37"/>
      <c r="O508" s="37"/>
      <c r="P508" s="37" t="s">
        <v>3592</v>
      </c>
      <c r="Q508" s="37" t="s">
        <v>17</v>
      </c>
      <c r="R508" s="37" t="str">
        <f t="shared" si="12"/>
        <v>2021</v>
      </c>
      <c r="S508" s="37" t="s">
        <v>71</v>
      </c>
      <c r="T508" s="37"/>
      <c r="U508" s="37"/>
      <c r="V508" s="37"/>
      <c r="W508" s="37"/>
      <c r="X508" s="37"/>
      <c r="Y508" s="37"/>
      <c r="AA508" s="41"/>
    </row>
    <row r="509" spans="1:27" ht="18" hidden="1" customHeight="1" x14ac:dyDescent="0.25">
      <c r="A509" s="33">
        <v>34705952</v>
      </c>
      <c r="B509" s="34" t="s">
        <v>3601</v>
      </c>
      <c r="C509" s="33" t="s">
        <v>3602</v>
      </c>
      <c r="D509" s="33" t="s">
        <v>3603</v>
      </c>
      <c r="E509" s="33" t="s">
        <v>3604</v>
      </c>
      <c r="F509" s="33" t="s">
        <v>3561</v>
      </c>
      <c r="G509" s="33">
        <v>2021</v>
      </c>
      <c r="H509" s="35">
        <v>44496</v>
      </c>
      <c r="I509" s="33"/>
      <c r="J509" s="33"/>
      <c r="K509" s="33" t="s">
        <v>3605</v>
      </c>
      <c r="L509" s="33" t="str">
        <f t="shared" si="20"/>
        <v>PostAlerta</v>
      </c>
      <c r="M509" s="33" t="str">
        <f t="shared" si="21"/>
        <v>S/PalabrasClaves</v>
      </c>
      <c r="N509" s="33"/>
      <c r="O509" s="33"/>
      <c r="P509" s="33" t="s">
        <v>3592</v>
      </c>
      <c r="Q509" s="33" t="s">
        <v>17</v>
      </c>
      <c r="R509" s="33" t="str">
        <f t="shared" si="12"/>
        <v>2021</v>
      </c>
      <c r="S509" s="33" t="s">
        <v>71</v>
      </c>
      <c r="T509" s="33"/>
      <c r="U509" s="33"/>
      <c r="V509" s="33"/>
      <c r="W509" s="33"/>
      <c r="X509" s="33"/>
      <c r="Y509" s="33"/>
      <c r="AA509" s="12"/>
    </row>
    <row r="510" spans="1:27" ht="18" hidden="1" customHeight="1" x14ac:dyDescent="0.25">
      <c r="A510" s="37">
        <v>34491798</v>
      </c>
      <c r="B510" s="38" t="s">
        <v>3606</v>
      </c>
      <c r="C510" s="37" t="s">
        <v>3607</v>
      </c>
      <c r="D510" s="37" t="s">
        <v>3608</v>
      </c>
      <c r="E510" s="37" t="s">
        <v>3609</v>
      </c>
      <c r="F510" s="37" t="s">
        <v>1566</v>
      </c>
      <c r="G510" s="37">
        <v>2021</v>
      </c>
      <c r="H510" s="39">
        <v>44446</v>
      </c>
      <c r="I510" s="37" t="s">
        <v>3610</v>
      </c>
      <c r="J510" s="37"/>
      <c r="K510" s="37" t="s">
        <v>3611</v>
      </c>
      <c r="L510" s="37" t="str">
        <f t="shared" si="20"/>
        <v>PostAlerta</v>
      </c>
      <c r="M510" s="37" t="str">
        <f t="shared" si="21"/>
        <v>S/PalabrasClaves</v>
      </c>
      <c r="N510" s="37" t="s">
        <v>18</v>
      </c>
      <c r="O510" s="37"/>
      <c r="P510" s="37" t="s">
        <v>3592</v>
      </c>
      <c r="Q510" s="37" t="s">
        <v>11</v>
      </c>
      <c r="R510" s="37" t="str">
        <f t="shared" si="12"/>
        <v>2021</v>
      </c>
      <c r="S510" s="37" t="s">
        <v>71</v>
      </c>
      <c r="T510" s="37"/>
      <c r="U510" s="37"/>
      <c r="V510" s="37"/>
      <c r="W510" s="37"/>
      <c r="X510" s="37"/>
      <c r="Y510" s="37"/>
      <c r="AA510" s="41"/>
    </row>
    <row r="511" spans="1:27" ht="18" hidden="1" customHeight="1" x14ac:dyDescent="0.25">
      <c r="A511" s="33">
        <v>33823553</v>
      </c>
      <c r="B511" s="34" t="s">
        <v>3612</v>
      </c>
      <c r="C511" s="33" t="s">
        <v>3613</v>
      </c>
      <c r="D511" s="33" t="s">
        <v>3614</v>
      </c>
      <c r="E511" s="33" t="s">
        <v>3615</v>
      </c>
      <c r="F511" s="33" t="s">
        <v>3616</v>
      </c>
      <c r="G511" s="33">
        <v>2021</v>
      </c>
      <c r="H511" s="35">
        <v>44292</v>
      </c>
      <c r="I511" s="33" t="s">
        <v>3617</v>
      </c>
      <c r="J511" s="33"/>
      <c r="K511" s="33" t="s">
        <v>3618</v>
      </c>
      <c r="L511" s="33" t="str">
        <f t="shared" si="20"/>
        <v>PostAlerta</v>
      </c>
      <c r="M511" s="33" t="str">
        <f t="shared" si="21"/>
        <v>S/PalabrasClaves</v>
      </c>
      <c r="N511" s="33"/>
      <c r="O511" s="33"/>
      <c r="P511" s="33" t="s">
        <v>3592</v>
      </c>
      <c r="Q511" s="33" t="s">
        <v>17</v>
      </c>
      <c r="R511" s="33" t="str">
        <f t="shared" si="12"/>
        <v>2021</v>
      </c>
      <c r="S511" s="33" t="s">
        <v>71</v>
      </c>
      <c r="T511" s="33"/>
      <c r="U511" s="33"/>
      <c r="V511" s="33"/>
      <c r="W511" s="33"/>
      <c r="X511" s="33"/>
      <c r="Y511" s="33"/>
      <c r="AA511" s="12"/>
    </row>
    <row r="512" spans="1:27" ht="18" hidden="1" customHeight="1" x14ac:dyDescent="0.25">
      <c r="A512" s="37">
        <v>34674439</v>
      </c>
      <c r="B512" s="38" t="s">
        <v>3619</v>
      </c>
      <c r="C512" s="37" t="s">
        <v>3620</v>
      </c>
      <c r="D512" s="37" t="s">
        <v>3621</v>
      </c>
      <c r="E512" s="37" t="s">
        <v>3622</v>
      </c>
      <c r="F512" s="37" t="s">
        <v>3623</v>
      </c>
      <c r="G512" s="37">
        <v>2021</v>
      </c>
      <c r="H512" s="39">
        <v>44490</v>
      </c>
      <c r="I512" s="37"/>
      <c r="J512" s="37"/>
      <c r="K512" s="37" t="s">
        <v>3624</v>
      </c>
      <c r="L512" s="37" t="str">
        <f t="shared" si="20"/>
        <v>Excluido</v>
      </c>
      <c r="M512" s="37" t="str">
        <f t="shared" si="21"/>
        <v>S/PalabrasClaves</v>
      </c>
      <c r="N512" s="37"/>
      <c r="O512" s="37"/>
      <c r="P512" s="37" t="s">
        <v>3625</v>
      </c>
      <c r="Q512" s="37" t="s">
        <v>17</v>
      </c>
      <c r="R512" s="37" t="str">
        <f t="shared" ref="R512:R766" si="22">LEFT(P512,4)</f>
        <v>2021</v>
      </c>
      <c r="S512" s="37" t="s">
        <v>71</v>
      </c>
      <c r="T512" s="37"/>
      <c r="U512" s="37"/>
      <c r="V512" s="37"/>
      <c r="W512" s="37"/>
      <c r="X512" s="37"/>
      <c r="Y512" s="37"/>
      <c r="AA512" s="41"/>
    </row>
    <row r="513" spans="1:27" ht="18" hidden="1" customHeight="1" x14ac:dyDescent="0.25">
      <c r="A513" s="33">
        <v>34822473</v>
      </c>
      <c r="B513" s="34" t="s">
        <v>3626</v>
      </c>
      <c r="C513" s="33" t="s">
        <v>3627</v>
      </c>
      <c r="D513" s="33" t="s">
        <v>3628</v>
      </c>
      <c r="E513" s="33" t="s">
        <v>3629</v>
      </c>
      <c r="F513" s="33" t="s">
        <v>3630</v>
      </c>
      <c r="G513" s="33">
        <v>2021</v>
      </c>
      <c r="H513" s="35">
        <v>44525</v>
      </c>
      <c r="I513" s="33" t="s">
        <v>3631</v>
      </c>
      <c r="J513" s="33"/>
      <c r="K513" s="33" t="s">
        <v>3632</v>
      </c>
      <c r="L513" s="33" t="str">
        <f t="shared" si="20"/>
        <v>PostAlerta</v>
      </c>
      <c r="M513" s="33" t="str">
        <f t="shared" si="21"/>
        <v>C/PalabrasClaves</v>
      </c>
      <c r="N513" s="33"/>
      <c r="O513" s="33"/>
      <c r="P513" s="33" t="s">
        <v>3633</v>
      </c>
      <c r="Q513" s="33" t="s">
        <v>17</v>
      </c>
      <c r="R513" s="33" t="str">
        <f t="shared" si="22"/>
        <v>2021</v>
      </c>
      <c r="S513" s="33" t="s">
        <v>71</v>
      </c>
      <c r="T513" s="33"/>
      <c r="U513" s="33"/>
      <c r="V513" s="33"/>
      <c r="W513" s="33"/>
      <c r="X513" s="33"/>
      <c r="Y513" s="33"/>
      <c r="AA513" s="12"/>
    </row>
    <row r="514" spans="1:27" ht="18" hidden="1" customHeight="1" x14ac:dyDescent="0.25">
      <c r="A514" s="37">
        <v>34721619</v>
      </c>
      <c r="B514" s="38" t="s">
        <v>3634</v>
      </c>
      <c r="C514" s="37" t="s">
        <v>3635</v>
      </c>
      <c r="D514" s="37" t="s">
        <v>3636</v>
      </c>
      <c r="E514" s="37" t="s">
        <v>3637</v>
      </c>
      <c r="F514" s="37" t="s">
        <v>570</v>
      </c>
      <c r="G514" s="37">
        <v>2021</v>
      </c>
      <c r="H514" s="39">
        <v>44501</v>
      </c>
      <c r="I514" s="37" t="s">
        <v>3638</v>
      </c>
      <c r="J514" s="37"/>
      <c r="K514" s="37" t="s">
        <v>3639</v>
      </c>
      <c r="L514" s="37" t="str">
        <f t="shared" ref="L514:L577" si="23">IF(ISNUMBER(VLOOKUP(A514,EXCL,1,FALSE)),"Excluido",IF(ISNUMBER(VLOOKUP(A514,POST,1,FALSE)),"PostAlerta",IF(ISNUMBER(VLOOKUP(A514,PRE,1,FALSE)),"PreAlerta","")))</f>
        <v>PostAlerta</v>
      </c>
      <c r="M514" s="37" t="str">
        <f t="shared" si="21"/>
        <v>S/PalabrasClaves</v>
      </c>
      <c r="N514" s="37"/>
      <c r="O514" s="37"/>
      <c r="P514" s="37" t="s">
        <v>3640</v>
      </c>
      <c r="Q514" s="37" t="s">
        <v>17</v>
      </c>
      <c r="R514" s="37" t="str">
        <f t="shared" si="22"/>
        <v>2021</v>
      </c>
      <c r="S514" s="37" t="s">
        <v>71</v>
      </c>
      <c r="T514" s="37"/>
      <c r="U514" s="37"/>
      <c r="V514" s="37"/>
      <c r="W514" s="37"/>
      <c r="X514" s="37"/>
      <c r="Y514" s="37"/>
      <c r="AA514" s="41"/>
    </row>
    <row r="515" spans="1:27" ht="18" hidden="1" customHeight="1" x14ac:dyDescent="0.25">
      <c r="A515" s="33">
        <v>34120995</v>
      </c>
      <c r="B515" s="34" t="s">
        <v>3641</v>
      </c>
      <c r="C515" s="33" t="s">
        <v>3642</v>
      </c>
      <c r="D515" s="33" t="s">
        <v>3643</v>
      </c>
      <c r="E515" s="33" t="s">
        <v>3644</v>
      </c>
      <c r="F515" s="33" t="s">
        <v>3645</v>
      </c>
      <c r="G515" s="33">
        <v>2021</v>
      </c>
      <c r="H515" s="35">
        <v>44361</v>
      </c>
      <c r="I515" s="33"/>
      <c r="J515" s="33"/>
      <c r="K515" s="33" t="s">
        <v>3646</v>
      </c>
      <c r="L515" s="33" t="str">
        <f t="shared" si="23"/>
        <v>PostAlerta</v>
      </c>
      <c r="M515" s="33" t="str">
        <f t="shared" si="21"/>
        <v>S/PalabrasClaves</v>
      </c>
      <c r="N515" s="33"/>
      <c r="O515" s="33"/>
      <c r="P515" s="33" t="s">
        <v>3640</v>
      </c>
      <c r="Q515" s="33" t="s">
        <v>17</v>
      </c>
      <c r="R515" s="33" t="str">
        <f t="shared" si="22"/>
        <v>2021</v>
      </c>
      <c r="S515" s="33" t="s">
        <v>71</v>
      </c>
      <c r="T515" s="33"/>
      <c r="U515" s="33"/>
      <c r="V515" s="33"/>
      <c r="W515" s="33"/>
      <c r="X515" s="33"/>
      <c r="Y515" s="33"/>
      <c r="AA515" s="12"/>
    </row>
    <row r="516" spans="1:27" ht="18" hidden="1" customHeight="1" x14ac:dyDescent="0.25">
      <c r="A516" s="37">
        <v>34828810</v>
      </c>
      <c r="B516" s="38" t="s">
        <v>3647</v>
      </c>
      <c r="C516" s="37" t="s">
        <v>3648</v>
      </c>
      <c r="D516" s="37" t="s">
        <v>3649</v>
      </c>
      <c r="E516" s="37" t="s">
        <v>3650</v>
      </c>
      <c r="F516" s="37" t="s">
        <v>1845</v>
      </c>
      <c r="G516" s="37">
        <v>2021</v>
      </c>
      <c r="H516" s="39">
        <v>44527</v>
      </c>
      <c r="I516" s="37" t="s">
        <v>3651</v>
      </c>
      <c r="J516" s="37"/>
      <c r="K516" s="37" t="s">
        <v>3652</v>
      </c>
      <c r="L516" s="37" t="str">
        <f t="shared" si="23"/>
        <v>PostAlerta</v>
      </c>
      <c r="M516" s="37" t="str">
        <f t="shared" ref="M516:M579" si="24">IF(ISNUMBER(A516),(IF(ISNUMBER(VLOOKUP(A516,KEYWORDS,1,FALSE)),"C/PalabrasClaves","S/PalabrasClaves")),"")</f>
        <v>S/PalabrasClaves</v>
      </c>
      <c r="N516" s="37"/>
      <c r="O516" s="37"/>
      <c r="P516" s="37" t="s">
        <v>3653</v>
      </c>
      <c r="Q516" s="37" t="s">
        <v>17</v>
      </c>
      <c r="R516" s="37" t="str">
        <f t="shared" si="22"/>
        <v>2021</v>
      </c>
      <c r="S516" s="37" t="s">
        <v>71</v>
      </c>
      <c r="T516" s="37"/>
      <c r="U516" s="37"/>
      <c r="V516" s="37"/>
      <c r="W516" s="37"/>
      <c r="X516" s="37"/>
      <c r="Y516" s="37"/>
      <c r="AA516" s="41"/>
    </row>
    <row r="517" spans="1:27" ht="18" hidden="1" customHeight="1" x14ac:dyDescent="0.25">
      <c r="A517" s="33">
        <v>34745079</v>
      </c>
      <c r="B517" s="34" t="s">
        <v>3654</v>
      </c>
      <c r="C517" s="33" t="s">
        <v>3655</v>
      </c>
      <c r="D517" s="33" t="s">
        <v>3656</v>
      </c>
      <c r="E517" s="33" t="s">
        <v>3657</v>
      </c>
      <c r="F517" s="33" t="s">
        <v>133</v>
      </c>
      <c r="G517" s="33">
        <v>2021</v>
      </c>
      <c r="H517" s="35">
        <v>44508</v>
      </c>
      <c r="I517" s="33" t="s">
        <v>3658</v>
      </c>
      <c r="J517" s="33"/>
      <c r="K517" s="33" t="s">
        <v>3659</v>
      </c>
      <c r="L517" s="33" t="str">
        <f t="shared" si="23"/>
        <v>PostAlerta</v>
      </c>
      <c r="M517" s="33" t="str">
        <f t="shared" si="24"/>
        <v>S/PalabrasClaves</v>
      </c>
      <c r="N517" s="33"/>
      <c r="O517" s="33"/>
      <c r="P517" s="33" t="s">
        <v>3653</v>
      </c>
      <c r="Q517" s="33" t="s">
        <v>17</v>
      </c>
      <c r="R517" s="33" t="str">
        <f t="shared" si="22"/>
        <v>2021</v>
      </c>
      <c r="S517" s="33" t="s">
        <v>71</v>
      </c>
      <c r="T517" s="33"/>
      <c r="U517" s="33"/>
      <c r="V517" s="33"/>
      <c r="W517" s="33"/>
      <c r="X517" s="33"/>
      <c r="Y517" s="33"/>
      <c r="AA517" s="12"/>
    </row>
    <row r="518" spans="1:27" ht="18" hidden="1" customHeight="1" x14ac:dyDescent="0.25">
      <c r="A518" s="37">
        <v>34672712</v>
      </c>
      <c r="B518" s="38" t="s">
        <v>3660</v>
      </c>
      <c r="C518" s="37" t="s">
        <v>3661</v>
      </c>
      <c r="D518" s="37" t="s">
        <v>3662</v>
      </c>
      <c r="E518" s="37" t="s">
        <v>3663</v>
      </c>
      <c r="F518" s="37" t="s">
        <v>3664</v>
      </c>
      <c r="G518" s="37">
        <v>2021</v>
      </c>
      <c r="H518" s="39">
        <v>44490</v>
      </c>
      <c r="I518" s="37" t="s">
        <v>3665</v>
      </c>
      <c r="J518" s="37"/>
      <c r="K518" s="37" t="s">
        <v>3666</v>
      </c>
      <c r="L518" s="37" t="str">
        <f t="shared" si="23"/>
        <v>PostAlerta</v>
      </c>
      <c r="M518" s="37" t="str">
        <f t="shared" si="24"/>
        <v>S/PalabrasClaves</v>
      </c>
      <c r="N518" s="37"/>
      <c r="O518" s="37"/>
      <c r="P518" s="37" t="s">
        <v>3653</v>
      </c>
      <c r="Q518" s="37" t="s">
        <v>17</v>
      </c>
      <c r="R518" s="37" t="str">
        <f t="shared" si="22"/>
        <v>2021</v>
      </c>
      <c r="S518" s="37" t="s">
        <v>71</v>
      </c>
      <c r="T518" s="37"/>
      <c r="U518" s="37"/>
      <c r="V518" s="37"/>
      <c r="W518" s="37"/>
      <c r="X518" s="37"/>
      <c r="Y518" s="37"/>
      <c r="AA518" s="41"/>
    </row>
    <row r="519" spans="1:27" ht="18" customHeight="1" x14ac:dyDescent="0.25">
      <c r="A519" s="42">
        <v>34832508</v>
      </c>
      <c r="B519" s="42" t="s">
        <v>3667</v>
      </c>
      <c r="C519" s="42" t="s">
        <v>3668</v>
      </c>
      <c r="D519" s="42" t="s">
        <v>3669</v>
      </c>
      <c r="E519" s="42" t="s">
        <v>3670</v>
      </c>
      <c r="F519" s="42" t="s">
        <v>1985</v>
      </c>
      <c r="G519" s="42">
        <v>2021</v>
      </c>
      <c r="H519" s="43">
        <v>44527</v>
      </c>
      <c r="I519" s="42" t="s">
        <v>3671</v>
      </c>
      <c r="J519" s="42"/>
      <c r="K519" s="42" t="s">
        <v>3672</v>
      </c>
      <c r="L519" s="42" t="str">
        <f t="shared" si="23"/>
        <v>Excluido</v>
      </c>
      <c r="M519" s="42" t="str">
        <f t="shared" si="24"/>
        <v>S/PalabrasClaves</v>
      </c>
      <c r="N519" s="42" t="s">
        <v>15</v>
      </c>
      <c r="O519" s="42"/>
      <c r="P519" s="42" t="s">
        <v>3673</v>
      </c>
      <c r="Q519" s="42" t="s">
        <v>14</v>
      </c>
      <c r="R519" s="42" t="str">
        <f t="shared" si="22"/>
        <v>2021</v>
      </c>
      <c r="S519" s="42" t="s">
        <v>71</v>
      </c>
      <c r="T519" s="42" t="s">
        <v>3674</v>
      </c>
      <c r="U519" s="42" t="s">
        <v>110</v>
      </c>
      <c r="V519" s="42" t="s">
        <v>110</v>
      </c>
      <c r="W519" s="42" t="s">
        <v>111</v>
      </c>
      <c r="X519" s="42" t="s">
        <v>3675</v>
      </c>
      <c r="Y519" s="42"/>
      <c r="Z519" s="26"/>
      <c r="AA519" s="45"/>
    </row>
    <row r="520" spans="1:27" ht="18" hidden="1" customHeight="1" x14ac:dyDescent="0.25">
      <c r="A520" s="37">
        <v>34744810</v>
      </c>
      <c r="B520" s="38" t="s">
        <v>3676</v>
      </c>
      <c r="C520" s="37" t="s">
        <v>3677</v>
      </c>
      <c r="D520" s="37" t="s">
        <v>3678</v>
      </c>
      <c r="E520" s="37" t="s">
        <v>3679</v>
      </c>
      <c r="F520" s="37" t="s">
        <v>1616</v>
      </c>
      <c r="G520" s="37">
        <v>2021</v>
      </c>
      <c r="H520" s="39">
        <v>44508</v>
      </c>
      <c r="I520" s="37" t="s">
        <v>3680</v>
      </c>
      <c r="J520" s="37"/>
      <c r="K520" s="37" t="s">
        <v>3681</v>
      </c>
      <c r="L520" s="37" t="str">
        <f t="shared" si="23"/>
        <v>PostAlerta</v>
      </c>
      <c r="M520" s="37" t="str">
        <f t="shared" si="24"/>
        <v>S/PalabrasClaves</v>
      </c>
      <c r="N520" s="37"/>
      <c r="O520" s="37"/>
      <c r="P520" s="37" t="s">
        <v>3673</v>
      </c>
      <c r="Q520" s="37" t="s">
        <v>17</v>
      </c>
      <c r="R520" s="37" t="str">
        <f t="shared" si="22"/>
        <v>2021</v>
      </c>
      <c r="S520" s="37" t="s">
        <v>71</v>
      </c>
      <c r="T520" s="37"/>
      <c r="U520" s="37"/>
      <c r="V520" s="37"/>
      <c r="W520" s="37"/>
      <c r="X520" s="37"/>
      <c r="Y520" s="37"/>
      <c r="AA520" s="41"/>
    </row>
    <row r="521" spans="1:27" ht="18" hidden="1" customHeight="1" x14ac:dyDescent="0.25">
      <c r="A521" s="33">
        <v>34664128</v>
      </c>
      <c r="B521" s="34" t="s">
        <v>3682</v>
      </c>
      <c r="C521" s="33" t="s">
        <v>3683</v>
      </c>
      <c r="D521" s="33" t="s">
        <v>3684</v>
      </c>
      <c r="E521" s="33" t="s">
        <v>3685</v>
      </c>
      <c r="F521" s="33" t="s">
        <v>3686</v>
      </c>
      <c r="G521" s="33">
        <v>2021</v>
      </c>
      <c r="H521" s="35">
        <v>44488</v>
      </c>
      <c r="I521" s="33"/>
      <c r="J521" s="33"/>
      <c r="K521" s="33" t="s">
        <v>3687</v>
      </c>
      <c r="L521" s="33" t="str">
        <f t="shared" si="23"/>
        <v>PostAlerta</v>
      </c>
      <c r="M521" s="33" t="str">
        <f t="shared" si="24"/>
        <v>C/PalabrasClaves</v>
      </c>
      <c r="N521" s="33"/>
      <c r="O521" s="33"/>
      <c r="P521" s="33" t="s">
        <v>3688</v>
      </c>
      <c r="Q521" s="33" t="s">
        <v>17</v>
      </c>
      <c r="R521" s="33" t="str">
        <f t="shared" si="22"/>
        <v>2021</v>
      </c>
      <c r="S521" s="33" t="s">
        <v>71</v>
      </c>
      <c r="T521" s="33"/>
      <c r="U521" s="33"/>
      <c r="V521" s="33"/>
      <c r="W521" s="33"/>
      <c r="X521" s="33"/>
      <c r="Y521" s="33"/>
      <c r="AA521" s="12"/>
    </row>
    <row r="522" spans="1:27" ht="18" hidden="1" customHeight="1" x14ac:dyDescent="0.25">
      <c r="A522" s="37">
        <v>34542110</v>
      </c>
      <c r="B522" s="38" t="s">
        <v>3689</v>
      </c>
      <c r="C522" s="37" t="s">
        <v>3690</v>
      </c>
      <c r="D522" s="37" t="s">
        <v>3691</v>
      </c>
      <c r="E522" s="37" t="s">
        <v>1437</v>
      </c>
      <c r="F522" s="37" t="s">
        <v>1834</v>
      </c>
      <c r="G522" s="37">
        <v>2021</v>
      </c>
      <c r="H522" s="39">
        <v>44459</v>
      </c>
      <c r="I522" s="37"/>
      <c r="J522" s="37"/>
      <c r="K522" s="37" t="s">
        <v>3692</v>
      </c>
      <c r="L522" s="37" t="str">
        <f t="shared" si="23"/>
        <v>PostAlerta</v>
      </c>
      <c r="M522" s="37" t="str">
        <f t="shared" si="24"/>
        <v>S/PalabrasClaves</v>
      </c>
      <c r="N522" s="37"/>
      <c r="O522" s="37"/>
      <c r="P522" s="37" t="s">
        <v>3688</v>
      </c>
      <c r="Q522" s="37" t="s">
        <v>17</v>
      </c>
      <c r="R522" s="37" t="str">
        <f t="shared" si="22"/>
        <v>2021</v>
      </c>
      <c r="S522" s="37" t="s">
        <v>71</v>
      </c>
      <c r="T522" s="37"/>
      <c r="U522" s="37"/>
      <c r="V522" s="37"/>
      <c r="W522" s="37"/>
      <c r="X522" s="37"/>
      <c r="Y522" s="37"/>
      <c r="AA522" s="41"/>
    </row>
    <row r="523" spans="1:27" ht="18" hidden="1" customHeight="1" x14ac:dyDescent="0.25">
      <c r="A523" s="33">
        <v>34515716</v>
      </c>
      <c r="B523" s="34" t="s">
        <v>3693</v>
      </c>
      <c r="C523" s="33" t="s">
        <v>3694</v>
      </c>
      <c r="D523" s="33" t="s">
        <v>3695</v>
      </c>
      <c r="E523" s="33" t="s">
        <v>3696</v>
      </c>
      <c r="F523" s="33" t="s">
        <v>1834</v>
      </c>
      <c r="G523" s="33">
        <v>2021</v>
      </c>
      <c r="H523" s="35">
        <v>44452</v>
      </c>
      <c r="I523" s="33"/>
      <c r="J523" s="33"/>
      <c r="K523" s="33" t="s">
        <v>3697</v>
      </c>
      <c r="L523" s="33" t="str">
        <f t="shared" si="23"/>
        <v>PostAlerta</v>
      </c>
      <c r="M523" s="33" t="str">
        <f t="shared" si="24"/>
        <v>S/PalabrasClaves</v>
      </c>
      <c r="N523" s="33"/>
      <c r="O523" s="33"/>
      <c r="P523" s="33" t="s">
        <v>3688</v>
      </c>
      <c r="Q523" s="33" t="s">
        <v>17</v>
      </c>
      <c r="R523" s="33" t="str">
        <f t="shared" si="22"/>
        <v>2021</v>
      </c>
      <c r="S523" s="33" t="s">
        <v>71</v>
      </c>
      <c r="T523" s="33"/>
      <c r="U523" s="33"/>
      <c r="V523" s="33"/>
      <c r="W523" s="33"/>
      <c r="X523" s="33"/>
      <c r="Y523" s="33"/>
      <c r="AA523" s="12"/>
    </row>
    <row r="524" spans="1:27" ht="18" customHeight="1" x14ac:dyDescent="0.25">
      <c r="A524" s="28">
        <v>34398671</v>
      </c>
      <c r="B524" s="28" t="s">
        <v>3698</v>
      </c>
      <c r="C524" s="28" t="s">
        <v>3699</v>
      </c>
      <c r="D524" s="28" t="s">
        <v>3700</v>
      </c>
      <c r="E524" s="28" t="s">
        <v>3701</v>
      </c>
      <c r="F524" s="28" t="s">
        <v>1917</v>
      </c>
      <c r="G524" s="28">
        <v>2021</v>
      </c>
      <c r="H524" s="29">
        <v>44424</v>
      </c>
      <c r="I524" s="28" t="s">
        <v>3702</v>
      </c>
      <c r="J524" s="28"/>
      <c r="K524" s="28" t="s">
        <v>3703</v>
      </c>
      <c r="L524" s="28" t="str">
        <f t="shared" si="23"/>
        <v>PostAlerta</v>
      </c>
      <c r="M524" s="28" t="str">
        <f t="shared" si="24"/>
        <v>C/PalabrasClaves</v>
      </c>
      <c r="N524" s="28" t="s">
        <v>9</v>
      </c>
      <c r="O524" s="28"/>
      <c r="P524" s="28" t="s">
        <v>3704</v>
      </c>
      <c r="Q524" s="28" t="s">
        <v>14</v>
      </c>
      <c r="R524" s="28" t="str">
        <f t="shared" si="22"/>
        <v>2021</v>
      </c>
      <c r="S524" s="28" t="s">
        <v>71</v>
      </c>
      <c r="T524" s="28" t="s">
        <v>3705</v>
      </c>
      <c r="U524" s="28" t="s">
        <v>111</v>
      </c>
      <c r="V524" s="28" t="s">
        <v>110</v>
      </c>
      <c r="W524" s="28" t="s">
        <v>110</v>
      </c>
      <c r="X524" s="28" t="s">
        <v>3706</v>
      </c>
      <c r="Y524" s="28"/>
      <c r="Z524" s="26"/>
      <c r="AA524" s="32"/>
    </row>
    <row r="525" spans="1:27" ht="18" hidden="1" customHeight="1" x14ac:dyDescent="0.25">
      <c r="A525" s="33">
        <v>34721434</v>
      </c>
      <c r="B525" s="34" t="s">
        <v>3707</v>
      </c>
      <c r="C525" s="33" t="s">
        <v>3708</v>
      </c>
      <c r="D525" s="33" t="s">
        <v>3709</v>
      </c>
      <c r="E525" s="33" t="s">
        <v>2224</v>
      </c>
      <c r="F525" s="33" t="s">
        <v>141</v>
      </c>
      <c r="G525" s="33">
        <v>2021</v>
      </c>
      <c r="H525" s="35">
        <v>44501</v>
      </c>
      <c r="I525" s="33" t="s">
        <v>3710</v>
      </c>
      <c r="J525" s="33"/>
      <c r="K525" s="33" t="s">
        <v>3711</v>
      </c>
      <c r="L525" s="33" t="str">
        <f t="shared" si="23"/>
        <v>PostAlerta</v>
      </c>
      <c r="M525" s="33" t="str">
        <f t="shared" si="24"/>
        <v>S/PalabrasClaves</v>
      </c>
      <c r="N525" s="33"/>
      <c r="O525" s="33"/>
      <c r="P525" s="33" t="s">
        <v>3712</v>
      </c>
      <c r="Q525" s="33" t="s">
        <v>17</v>
      </c>
      <c r="R525" s="33" t="str">
        <f t="shared" si="22"/>
        <v>2021</v>
      </c>
      <c r="S525" s="33" t="s">
        <v>71</v>
      </c>
      <c r="T525" s="33"/>
      <c r="U525" s="33"/>
      <c r="V525" s="33"/>
      <c r="W525" s="33"/>
      <c r="X525" s="33"/>
      <c r="Y525" s="33"/>
      <c r="AA525" s="12"/>
    </row>
    <row r="526" spans="1:27" ht="18" hidden="1" customHeight="1" x14ac:dyDescent="0.25">
      <c r="A526" s="37">
        <v>34721387</v>
      </c>
      <c r="B526" s="38" t="s">
        <v>3713</v>
      </c>
      <c r="C526" s="37" t="s">
        <v>3714</v>
      </c>
      <c r="D526" s="37" t="s">
        <v>3715</v>
      </c>
      <c r="E526" s="37" t="s">
        <v>3716</v>
      </c>
      <c r="F526" s="37" t="s">
        <v>141</v>
      </c>
      <c r="G526" s="37">
        <v>2021</v>
      </c>
      <c r="H526" s="39">
        <v>44501</v>
      </c>
      <c r="I526" s="37" t="s">
        <v>3717</v>
      </c>
      <c r="J526" s="37"/>
      <c r="K526" s="37" t="s">
        <v>3718</v>
      </c>
      <c r="L526" s="37" t="str">
        <f t="shared" si="23"/>
        <v>PostAlerta</v>
      </c>
      <c r="M526" s="37" t="str">
        <f t="shared" si="24"/>
        <v>C/PalabrasClaves</v>
      </c>
      <c r="N526" s="37"/>
      <c r="O526" s="37"/>
      <c r="P526" s="37" t="s">
        <v>3712</v>
      </c>
      <c r="Q526" s="37" t="s">
        <v>17</v>
      </c>
      <c r="R526" s="37" t="str">
        <f t="shared" si="22"/>
        <v>2021</v>
      </c>
      <c r="S526" s="37" t="s">
        <v>71</v>
      </c>
      <c r="T526" s="37"/>
      <c r="U526" s="37"/>
      <c r="V526" s="37"/>
      <c r="W526" s="37"/>
      <c r="X526" s="37"/>
      <c r="Y526" s="37"/>
      <c r="AA526" s="41"/>
    </row>
    <row r="527" spans="1:27" ht="18" hidden="1" customHeight="1" x14ac:dyDescent="0.25">
      <c r="A527" s="33">
        <v>34424745</v>
      </c>
      <c r="B527" s="34" t="s">
        <v>3719</v>
      </c>
      <c r="C527" s="33" t="s">
        <v>3720</v>
      </c>
      <c r="D527" s="33" t="s">
        <v>3721</v>
      </c>
      <c r="E527" s="33" t="s">
        <v>3722</v>
      </c>
      <c r="F527" s="33" t="s">
        <v>3723</v>
      </c>
      <c r="G527" s="33">
        <v>2021</v>
      </c>
      <c r="H527" s="35">
        <v>44431</v>
      </c>
      <c r="I527" s="33" t="s">
        <v>3724</v>
      </c>
      <c r="J527" s="33"/>
      <c r="K527" s="33" t="s">
        <v>3725</v>
      </c>
      <c r="L527" s="33" t="str">
        <f t="shared" si="23"/>
        <v>PostAlerta</v>
      </c>
      <c r="M527" s="33" t="str">
        <f t="shared" si="24"/>
        <v>S/PalabrasClaves</v>
      </c>
      <c r="N527" s="33" t="s">
        <v>18</v>
      </c>
      <c r="O527" s="33"/>
      <c r="P527" s="33" t="s">
        <v>3712</v>
      </c>
      <c r="Q527" s="33" t="s">
        <v>11</v>
      </c>
      <c r="R527" s="33" t="str">
        <f t="shared" si="22"/>
        <v>2021</v>
      </c>
      <c r="S527" s="33" t="s">
        <v>71</v>
      </c>
      <c r="T527" s="33"/>
      <c r="U527" s="33"/>
      <c r="V527" s="33"/>
      <c r="W527" s="33"/>
      <c r="X527" s="33"/>
      <c r="Y527" s="33"/>
      <c r="AA527" s="12"/>
    </row>
    <row r="528" spans="1:27" ht="18" customHeight="1" x14ac:dyDescent="0.25">
      <c r="A528" s="28">
        <v>34722329</v>
      </c>
      <c r="B528" s="28" t="s">
        <v>3726</v>
      </c>
      <c r="C528" s="28" t="s">
        <v>3727</v>
      </c>
      <c r="D528" s="28" t="s">
        <v>3728</v>
      </c>
      <c r="E528" s="28" t="s">
        <v>3729</v>
      </c>
      <c r="F528" s="28" t="s">
        <v>185</v>
      </c>
      <c r="G528" s="28">
        <v>2021</v>
      </c>
      <c r="H528" s="29">
        <v>44501</v>
      </c>
      <c r="I528" s="28" t="s">
        <v>3730</v>
      </c>
      <c r="J528" s="28"/>
      <c r="K528" s="28" t="s">
        <v>3731</v>
      </c>
      <c r="L528" s="28" t="str">
        <f t="shared" si="23"/>
        <v>PostAlerta</v>
      </c>
      <c r="M528" s="28" t="str">
        <f t="shared" si="24"/>
        <v>S/PalabrasClaves</v>
      </c>
      <c r="N528" s="28" t="s">
        <v>12</v>
      </c>
      <c r="O528" s="28" t="s">
        <v>10</v>
      </c>
      <c r="P528" s="28" t="s">
        <v>3732</v>
      </c>
      <c r="Q528" s="28" t="s">
        <v>14</v>
      </c>
      <c r="R528" s="28" t="str">
        <f t="shared" si="22"/>
        <v>2021</v>
      </c>
      <c r="S528" s="28" t="s">
        <v>71</v>
      </c>
      <c r="T528" s="28" t="s">
        <v>3733</v>
      </c>
      <c r="U528" s="28" t="s">
        <v>110</v>
      </c>
      <c r="V528" s="28" t="s">
        <v>111</v>
      </c>
      <c r="W528" s="28" t="s">
        <v>110</v>
      </c>
      <c r="X528" s="28" t="s">
        <v>3734</v>
      </c>
      <c r="Y528" s="28"/>
      <c r="Z528" s="26"/>
      <c r="AA528" s="32"/>
    </row>
    <row r="529" spans="1:27" ht="18" hidden="1" customHeight="1" x14ac:dyDescent="0.25">
      <c r="A529" s="33">
        <v>34790487</v>
      </c>
      <c r="B529" s="34" t="s">
        <v>3735</v>
      </c>
      <c r="C529" s="33" t="s">
        <v>3736</v>
      </c>
      <c r="D529" s="33" t="s">
        <v>3737</v>
      </c>
      <c r="E529" s="33" t="s">
        <v>3738</v>
      </c>
      <c r="F529" s="33" t="s">
        <v>3226</v>
      </c>
      <c r="G529" s="33">
        <v>2021</v>
      </c>
      <c r="H529" s="35">
        <v>44518</v>
      </c>
      <c r="I529" s="33" t="s">
        <v>3739</v>
      </c>
      <c r="J529" s="33"/>
      <c r="K529" s="33" t="s">
        <v>3740</v>
      </c>
      <c r="L529" s="33" t="str">
        <f t="shared" si="23"/>
        <v>PostAlerta</v>
      </c>
      <c r="M529" s="33" t="str">
        <f t="shared" si="24"/>
        <v>C/PalabrasClaves</v>
      </c>
      <c r="N529" s="33"/>
      <c r="O529" s="33"/>
      <c r="P529" s="33" t="s">
        <v>3741</v>
      </c>
      <c r="Q529" s="33" t="s">
        <v>17</v>
      </c>
      <c r="R529" s="33" t="str">
        <f t="shared" si="22"/>
        <v>2021</v>
      </c>
      <c r="S529" s="33" t="s">
        <v>71</v>
      </c>
      <c r="T529" s="33"/>
      <c r="U529" s="33"/>
      <c r="V529" s="33"/>
      <c r="W529" s="33"/>
      <c r="X529" s="33"/>
      <c r="Y529" s="33"/>
      <c r="AA529" s="12"/>
    </row>
    <row r="530" spans="1:27" ht="18" hidden="1" customHeight="1" x14ac:dyDescent="0.25">
      <c r="A530" s="37">
        <v>34721363</v>
      </c>
      <c r="B530" s="38" t="s">
        <v>3742</v>
      </c>
      <c r="C530" s="37" t="s">
        <v>3743</v>
      </c>
      <c r="D530" s="37" t="s">
        <v>3744</v>
      </c>
      <c r="E530" s="37" t="s">
        <v>3745</v>
      </c>
      <c r="F530" s="37" t="s">
        <v>133</v>
      </c>
      <c r="G530" s="37">
        <v>2021</v>
      </c>
      <c r="H530" s="39">
        <v>44501</v>
      </c>
      <c r="I530" s="37" t="s">
        <v>3746</v>
      </c>
      <c r="J530" s="37"/>
      <c r="K530" s="37" t="s">
        <v>3747</v>
      </c>
      <c r="L530" s="37" t="str">
        <f t="shared" si="23"/>
        <v>PostAlerta</v>
      </c>
      <c r="M530" s="37" t="str">
        <f t="shared" si="24"/>
        <v>S/PalabrasClaves</v>
      </c>
      <c r="N530" s="37"/>
      <c r="O530" s="37"/>
      <c r="P530" s="37" t="s">
        <v>3741</v>
      </c>
      <c r="Q530" s="37" t="s">
        <v>17</v>
      </c>
      <c r="R530" s="37" t="str">
        <f t="shared" si="22"/>
        <v>2021</v>
      </c>
      <c r="S530" s="37" t="s">
        <v>71</v>
      </c>
      <c r="T530" s="37"/>
      <c r="U530" s="37"/>
      <c r="V530" s="37"/>
      <c r="W530" s="37"/>
      <c r="X530" s="37"/>
      <c r="Y530" s="37"/>
      <c r="AA530" s="41"/>
    </row>
    <row r="531" spans="1:27" ht="18" hidden="1" customHeight="1" x14ac:dyDescent="0.25">
      <c r="A531" s="33">
        <v>34648738</v>
      </c>
      <c r="B531" s="34" t="s">
        <v>3748</v>
      </c>
      <c r="C531" s="33" t="s">
        <v>3749</v>
      </c>
      <c r="D531" s="33" t="s">
        <v>3750</v>
      </c>
      <c r="E531" s="33" t="s">
        <v>3751</v>
      </c>
      <c r="F531" s="33" t="s">
        <v>3752</v>
      </c>
      <c r="G531" s="33">
        <v>2021</v>
      </c>
      <c r="H531" s="35">
        <v>44483</v>
      </c>
      <c r="I531" s="33"/>
      <c r="J531" s="33"/>
      <c r="K531" s="33" t="s">
        <v>3753</v>
      </c>
      <c r="L531" s="33" t="str">
        <f t="shared" si="23"/>
        <v>PostAlerta</v>
      </c>
      <c r="M531" s="33" t="str">
        <f t="shared" si="24"/>
        <v>S/PalabrasClaves</v>
      </c>
      <c r="N531" s="33" t="s">
        <v>18</v>
      </c>
      <c r="O531" s="33"/>
      <c r="P531" s="33" t="s">
        <v>3741</v>
      </c>
      <c r="Q531" s="33" t="s">
        <v>11</v>
      </c>
      <c r="R531" s="33" t="str">
        <f t="shared" si="22"/>
        <v>2021</v>
      </c>
      <c r="S531" s="33" t="s">
        <v>71</v>
      </c>
      <c r="T531" s="33"/>
      <c r="U531" s="33"/>
      <c r="V531" s="33"/>
      <c r="W531" s="33"/>
      <c r="X531" s="33"/>
      <c r="Y531" s="33"/>
      <c r="AA531" s="12"/>
    </row>
    <row r="532" spans="1:27" ht="18" hidden="1" customHeight="1" x14ac:dyDescent="0.25">
      <c r="A532" s="37">
        <v>34645865</v>
      </c>
      <c r="B532" s="38" t="s">
        <v>3754</v>
      </c>
      <c r="C532" s="37" t="s">
        <v>3755</v>
      </c>
      <c r="D532" s="37" t="s">
        <v>3756</v>
      </c>
      <c r="E532" s="37" t="s">
        <v>3757</v>
      </c>
      <c r="F532" s="37" t="s">
        <v>1882</v>
      </c>
      <c r="G532" s="37">
        <v>2021</v>
      </c>
      <c r="H532" s="39">
        <v>44483</v>
      </c>
      <c r="I532" s="37" t="s">
        <v>3758</v>
      </c>
      <c r="J532" s="37"/>
      <c r="K532" s="37" t="s">
        <v>3759</v>
      </c>
      <c r="L532" s="37" t="str">
        <f t="shared" si="23"/>
        <v>PostAlerta</v>
      </c>
      <c r="M532" s="37" t="str">
        <f t="shared" si="24"/>
        <v>S/PalabrasClaves</v>
      </c>
      <c r="N532" s="37"/>
      <c r="O532" s="37"/>
      <c r="P532" s="37" t="s">
        <v>3741</v>
      </c>
      <c r="Q532" s="37" t="s">
        <v>17</v>
      </c>
      <c r="R532" s="37" t="str">
        <f t="shared" si="22"/>
        <v>2021</v>
      </c>
      <c r="S532" s="37" t="s">
        <v>71</v>
      </c>
      <c r="T532" s="37"/>
      <c r="U532" s="37"/>
      <c r="V532" s="37"/>
      <c r="W532" s="37"/>
      <c r="X532" s="37"/>
      <c r="Y532" s="37"/>
      <c r="AA532" s="41"/>
    </row>
    <row r="533" spans="1:27" ht="18" customHeight="1" x14ac:dyDescent="0.25">
      <c r="A533" s="42">
        <v>34644291</v>
      </c>
      <c r="B533" s="42" t="s">
        <v>3760</v>
      </c>
      <c r="C533" s="42" t="s">
        <v>3761</v>
      </c>
      <c r="D533" s="42" t="s">
        <v>3762</v>
      </c>
      <c r="E533" s="42" t="s">
        <v>3763</v>
      </c>
      <c r="F533" s="42" t="s">
        <v>2047</v>
      </c>
      <c r="G533" s="42">
        <v>2021</v>
      </c>
      <c r="H533" s="43">
        <v>44482</v>
      </c>
      <c r="I533" s="42" t="s">
        <v>3764</v>
      </c>
      <c r="J533" s="42"/>
      <c r="K533" s="42" t="s">
        <v>3765</v>
      </c>
      <c r="L533" s="42" t="str">
        <f t="shared" si="23"/>
        <v>PostAlerta</v>
      </c>
      <c r="M533" s="42" t="str">
        <f t="shared" si="24"/>
        <v>S/PalabrasClaves</v>
      </c>
      <c r="N533" s="42" t="s">
        <v>15</v>
      </c>
      <c r="O533" s="42"/>
      <c r="P533" s="42" t="s">
        <v>3741</v>
      </c>
      <c r="Q533" s="42" t="s">
        <v>14</v>
      </c>
      <c r="R533" s="42" t="str">
        <f t="shared" si="22"/>
        <v>2021</v>
      </c>
      <c r="S533" s="42" t="s">
        <v>71</v>
      </c>
      <c r="T533" s="42" t="s">
        <v>3766</v>
      </c>
      <c r="U533" s="42" t="s">
        <v>110</v>
      </c>
      <c r="V533" s="42" t="s">
        <v>110</v>
      </c>
      <c r="W533" s="42" t="s">
        <v>111</v>
      </c>
      <c r="X533" s="42" t="s">
        <v>3767</v>
      </c>
      <c r="Y533" s="42"/>
      <c r="Z533" s="26"/>
      <c r="AA533" s="45"/>
    </row>
    <row r="534" spans="1:27" ht="18" hidden="1" customHeight="1" x14ac:dyDescent="0.25">
      <c r="A534" s="37">
        <v>34492225</v>
      </c>
      <c r="B534" s="38" t="s">
        <v>3768</v>
      </c>
      <c r="C534" s="37" t="s">
        <v>3769</v>
      </c>
      <c r="D534" s="37" t="s">
        <v>3770</v>
      </c>
      <c r="E534" s="37" t="s">
        <v>3771</v>
      </c>
      <c r="F534" s="37" t="s">
        <v>3752</v>
      </c>
      <c r="G534" s="37">
        <v>2021</v>
      </c>
      <c r="H534" s="39">
        <v>44446</v>
      </c>
      <c r="I534" s="37" t="s">
        <v>3772</v>
      </c>
      <c r="J534" s="37" t="s">
        <v>3773</v>
      </c>
      <c r="K534" s="37" t="s">
        <v>3774</v>
      </c>
      <c r="L534" s="37" t="str">
        <f t="shared" si="23"/>
        <v>PostAlerta</v>
      </c>
      <c r="M534" s="37" t="str">
        <f t="shared" si="24"/>
        <v>S/PalabrasClaves</v>
      </c>
      <c r="N534" s="37" t="s">
        <v>18</v>
      </c>
      <c r="O534" s="37"/>
      <c r="P534" s="37" t="s">
        <v>3741</v>
      </c>
      <c r="Q534" s="37" t="s">
        <v>11</v>
      </c>
      <c r="R534" s="37" t="str">
        <f t="shared" si="22"/>
        <v>2021</v>
      </c>
      <c r="S534" s="37" t="s">
        <v>71</v>
      </c>
      <c r="T534" s="37"/>
      <c r="U534" s="37"/>
      <c r="V534" s="37"/>
      <c r="W534" s="37"/>
      <c r="X534" s="37"/>
      <c r="Y534" s="37"/>
      <c r="AA534" s="41"/>
    </row>
    <row r="535" spans="1:27" ht="18" customHeight="1" x14ac:dyDescent="0.25">
      <c r="A535" s="42">
        <v>34712688</v>
      </c>
      <c r="B535" s="42" t="s">
        <v>3775</v>
      </c>
      <c r="C535" s="42" t="s">
        <v>3776</v>
      </c>
      <c r="D535" s="42" t="s">
        <v>3777</v>
      </c>
      <c r="E535" s="42" t="s">
        <v>3778</v>
      </c>
      <c r="F535" s="42" t="s">
        <v>199</v>
      </c>
      <c r="G535" s="42">
        <v>2021</v>
      </c>
      <c r="H535" s="43">
        <v>44498</v>
      </c>
      <c r="I535" s="42" t="s">
        <v>3779</v>
      </c>
      <c r="J535" s="42"/>
      <c r="K535" s="42" t="s">
        <v>3780</v>
      </c>
      <c r="L535" s="42" t="str">
        <f t="shared" si="23"/>
        <v>PostAlerta</v>
      </c>
      <c r="M535" s="42" t="str">
        <f t="shared" si="24"/>
        <v>S/PalabrasClaves</v>
      </c>
      <c r="N535" s="42" t="s">
        <v>12</v>
      </c>
      <c r="O535" s="42" t="s">
        <v>10</v>
      </c>
      <c r="P535" s="42" t="s">
        <v>3781</v>
      </c>
      <c r="Q535" s="42" t="s">
        <v>14</v>
      </c>
      <c r="R535" s="42" t="str">
        <f t="shared" si="22"/>
        <v>2021</v>
      </c>
      <c r="S535" s="42" t="s">
        <v>71</v>
      </c>
      <c r="T535" s="42" t="s">
        <v>3782</v>
      </c>
      <c r="U535" s="42" t="s">
        <v>110</v>
      </c>
      <c r="V535" s="42" t="s">
        <v>111</v>
      </c>
      <c r="W535" s="42" t="s">
        <v>110</v>
      </c>
      <c r="X535" s="42" t="s">
        <v>3783</v>
      </c>
      <c r="Y535" s="42"/>
      <c r="Z535" s="26"/>
      <c r="AA535" s="45"/>
    </row>
    <row r="536" spans="1:27" ht="18" hidden="1" customHeight="1" x14ac:dyDescent="0.25">
      <c r="A536" s="37">
        <v>34681434</v>
      </c>
      <c r="B536" s="38" t="s">
        <v>3784</v>
      </c>
      <c r="C536" s="37" t="s">
        <v>3785</v>
      </c>
      <c r="D536" s="37" t="s">
        <v>3786</v>
      </c>
      <c r="E536" s="37" t="s">
        <v>3787</v>
      </c>
      <c r="F536" s="37" t="s">
        <v>1845</v>
      </c>
      <c r="G536" s="37">
        <v>2021</v>
      </c>
      <c r="H536" s="39">
        <v>44492</v>
      </c>
      <c r="I536" s="37" t="s">
        <v>3788</v>
      </c>
      <c r="J536" s="37"/>
      <c r="K536" s="37" t="s">
        <v>3789</v>
      </c>
      <c r="L536" s="37" t="str">
        <f t="shared" si="23"/>
        <v>PostAlerta</v>
      </c>
      <c r="M536" s="37" t="str">
        <f t="shared" si="24"/>
        <v>S/PalabrasClaves</v>
      </c>
      <c r="N536" s="37"/>
      <c r="O536" s="37"/>
      <c r="P536" s="37" t="s">
        <v>3790</v>
      </c>
      <c r="Q536" s="37" t="s">
        <v>17</v>
      </c>
      <c r="R536" s="37" t="str">
        <f t="shared" si="22"/>
        <v>2021</v>
      </c>
      <c r="S536" s="37" t="s">
        <v>71</v>
      </c>
      <c r="T536" s="37"/>
      <c r="U536" s="37"/>
      <c r="V536" s="37"/>
      <c r="W536" s="37"/>
      <c r="X536" s="37"/>
      <c r="Y536" s="37"/>
      <c r="AA536" s="41"/>
    </row>
    <row r="537" spans="1:27" ht="18" hidden="1" customHeight="1" x14ac:dyDescent="0.25">
      <c r="A537" s="33">
        <v>34679930</v>
      </c>
      <c r="B537" s="34" t="s">
        <v>3791</v>
      </c>
      <c r="C537" s="33" t="s">
        <v>3792</v>
      </c>
      <c r="D537" s="33" t="s">
        <v>3793</v>
      </c>
      <c r="E537" s="33" t="s">
        <v>3794</v>
      </c>
      <c r="F537" s="33" t="s">
        <v>2240</v>
      </c>
      <c r="G537" s="33">
        <v>2021</v>
      </c>
      <c r="H537" s="35">
        <v>44492</v>
      </c>
      <c r="I537" s="33" t="s">
        <v>3795</v>
      </c>
      <c r="J537" s="33"/>
      <c r="K537" s="33" t="s">
        <v>3796</v>
      </c>
      <c r="L537" s="33" t="str">
        <f t="shared" si="23"/>
        <v>PostAlerta</v>
      </c>
      <c r="M537" s="33" t="str">
        <f t="shared" si="24"/>
        <v>S/PalabrasClaves</v>
      </c>
      <c r="N537" s="33"/>
      <c r="O537" s="33"/>
      <c r="P537" s="33" t="s">
        <v>3790</v>
      </c>
      <c r="Q537" s="33" t="s">
        <v>17</v>
      </c>
      <c r="R537" s="33" t="str">
        <f t="shared" si="22"/>
        <v>2021</v>
      </c>
      <c r="S537" s="33" t="s">
        <v>71</v>
      </c>
      <c r="T537" s="33"/>
      <c r="U537" s="33"/>
      <c r="V537" s="33"/>
      <c r="W537" s="33"/>
      <c r="X537" s="33"/>
      <c r="Y537" s="33"/>
      <c r="AA537" s="12"/>
    </row>
    <row r="538" spans="1:27" ht="18" hidden="1" customHeight="1" x14ac:dyDescent="0.25">
      <c r="A538" s="37">
        <v>34712030</v>
      </c>
      <c r="B538" s="38" t="s">
        <v>3797</v>
      </c>
      <c r="C538" s="37" t="s">
        <v>3798</v>
      </c>
      <c r="D538" s="37" t="s">
        <v>3799</v>
      </c>
      <c r="E538" s="37" t="s">
        <v>3800</v>
      </c>
      <c r="F538" s="37" t="s">
        <v>3801</v>
      </c>
      <c r="G538" s="37">
        <v>2021</v>
      </c>
      <c r="H538" s="39">
        <v>44498</v>
      </c>
      <c r="I538" s="37" t="s">
        <v>3802</v>
      </c>
      <c r="J538" s="37"/>
      <c r="K538" s="37" t="s">
        <v>3803</v>
      </c>
      <c r="L538" s="37" t="str">
        <f t="shared" si="23"/>
        <v>PostAlerta</v>
      </c>
      <c r="M538" s="37" t="str">
        <f t="shared" si="24"/>
        <v>S/PalabrasClaves</v>
      </c>
      <c r="N538" s="37"/>
      <c r="O538" s="37"/>
      <c r="P538" s="37" t="s">
        <v>3804</v>
      </c>
      <c r="Q538" s="37" t="s">
        <v>17</v>
      </c>
      <c r="R538" s="37" t="str">
        <f t="shared" si="22"/>
        <v>2021</v>
      </c>
      <c r="S538" s="37" t="s">
        <v>71</v>
      </c>
      <c r="T538" s="37"/>
      <c r="U538" s="37"/>
      <c r="V538" s="37"/>
      <c r="W538" s="37"/>
      <c r="X538" s="37"/>
      <c r="Y538" s="37"/>
      <c r="AA538" s="41"/>
    </row>
    <row r="539" spans="1:27" ht="18" customHeight="1" x14ac:dyDescent="0.25">
      <c r="A539" s="42">
        <v>34683426</v>
      </c>
      <c r="B539" s="42" t="s">
        <v>3805</v>
      </c>
      <c r="C539" s="42" t="s">
        <v>3806</v>
      </c>
      <c r="D539" s="42" t="s">
        <v>3807</v>
      </c>
      <c r="E539" s="42" t="s">
        <v>3808</v>
      </c>
      <c r="F539" s="42" t="s">
        <v>1910</v>
      </c>
      <c r="G539" s="42">
        <v>2021</v>
      </c>
      <c r="H539" s="43">
        <v>44492</v>
      </c>
      <c r="I539" s="42" t="s">
        <v>3809</v>
      </c>
      <c r="J539" s="42"/>
      <c r="K539" s="42" t="s">
        <v>3810</v>
      </c>
      <c r="L539" s="42" t="str">
        <f t="shared" si="23"/>
        <v>PostAlerta</v>
      </c>
      <c r="M539" s="42" t="str">
        <f t="shared" si="24"/>
        <v>C/PalabrasClaves</v>
      </c>
      <c r="N539" s="42" t="s">
        <v>12</v>
      </c>
      <c r="O539" s="42" t="s">
        <v>21</v>
      </c>
      <c r="P539" s="42" t="s">
        <v>3811</v>
      </c>
      <c r="Q539" s="42" t="s">
        <v>14</v>
      </c>
      <c r="R539" s="42" t="str">
        <f t="shared" si="22"/>
        <v>2021</v>
      </c>
      <c r="S539" s="42" t="s">
        <v>71</v>
      </c>
      <c r="T539" s="42" t="s">
        <v>3812</v>
      </c>
      <c r="U539" s="42" t="s">
        <v>110</v>
      </c>
      <c r="V539" s="42" t="s">
        <v>111</v>
      </c>
      <c r="W539" s="42" t="s">
        <v>110</v>
      </c>
      <c r="X539" s="42" t="s">
        <v>3813</v>
      </c>
      <c r="Y539" s="42"/>
      <c r="Z539" s="26"/>
      <c r="AA539" s="45"/>
    </row>
    <row r="540" spans="1:27" ht="18" hidden="1" customHeight="1" x14ac:dyDescent="0.25">
      <c r="A540" s="37">
        <v>34675904</v>
      </c>
      <c r="B540" s="38" t="s">
        <v>3814</v>
      </c>
      <c r="C540" s="37" t="s">
        <v>3815</v>
      </c>
      <c r="D540" s="37" t="s">
        <v>3816</v>
      </c>
      <c r="E540" s="37" t="s">
        <v>1991</v>
      </c>
      <c r="F540" s="37" t="s">
        <v>133</v>
      </c>
      <c r="G540" s="37">
        <v>2021</v>
      </c>
      <c r="H540" s="39">
        <v>44491</v>
      </c>
      <c r="I540" s="37" t="s">
        <v>3817</v>
      </c>
      <c r="J540" s="37"/>
      <c r="K540" s="37" t="s">
        <v>3818</v>
      </c>
      <c r="L540" s="37" t="str">
        <f t="shared" si="23"/>
        <v>PostAlerta</v>
      </c>
      <c r="M540" s="37" t="str">
        <f t="shared" si="24"/>
        <v>S/PalabrasClaves</v>
      </c>
      <c r="N540" s="37"/>
      <c r="O540" s="37"/>
      <c r="P540" s="37" t="s">
        <v>3819</v>
      </c>
      <c r="Q540" s="37" t="s">
        <v>17</v>
      </c>
      <c r="R540" s="37" t="str">
        <f t="shared" si="22"/>
        <v>2021</v>
      </c>
      <c r="S540" s="37" t="s">
        <v>71</v>
      </c>
      <c r="T540" s="37"/>
      <c r="U540" s="37"/>
      <c r="V540" s="37"/>
      <c r="W540" s="37"/>
      <c r="X540" s="37"/>
      <c r="Y540" s="37"/>
      <c r="AA540" s="41"/>
    </row>
    <row r="541" spans="1:27" ht="18" hidden="1" customHeight="1" x14ac:dyDescent="0.25">
      <c r="A541" s="33">
        <v>34675821</v>
      </c>
      <c r="B541" s="34" t="s">
        <v>3820</v>
      </c>
      <c r="C541" s="33" t="s">
        <v>3821</v>
      </c>
      <c r="D541" s="33" t="s">
        <v>3822</v>
      </c>
      <c r="E541" s="33" t="s">
        <v>3823</v>
      </c>
      <c r="F541" s="33" t="s">
        <v>1358</v>
      </c>
      <c r="G541" s="33">
        <v>2021</v>
      </c>
      <c r="H541" s="35">
        <v>44491</v>
      </c>
      <c r="I541" s="33" t="s">
        <v>3824</v>
      </c>
      <c r="J541" s="33"/>
      <c r="K541" s="33" t="s">
        <v>3825</v>
      </c>
      <c r="L541" s="33" t="str">
        <f t="shared" si="23"/>
        <v>PostAlerta</v>
      </c>
      <c r="M541" s="33" t="str">
        <f t="shared" si="24"/>
        <v>S/PalabrasClaves</v>
      </c>
      <c r="N541" s="33"/>
      <c r="O541" s="33"/>
      <c r="P541" s="33" t="s">
        <v>3819</v>
      </c>
      <c r="Q541" s="33" t="s">
        <v>17</v>
      </c>
      <c r="R541" s="33" t="str">
        <f t="shared" si="22"/>
        <v>2021</v>
      </c>
      <c r="S541" s="33" t="s">
        <v>71</v>
      </c>
      <c r="T541" s="33"/>
      <c r="U541" s="33"/>
      <c r="V541" s="33"/>
      <c r="W541" s="33"/>
      <c r="X541" s="33"/>
      <c r="Y541" s="33"/>
      <c r="AA541" s="12"/>
    </row>
    <row r="542" spans="1:27" ht="18" hidden="1" customHeight="1" x14ac:dyDescent="0.25">
      <c r="A542" s="37">
        <v>34650615</v>
      </c>
      <c r="B542" s="38" t="s">
        <v>3826</v>
      </c>
      <c r="C542" s="37" t="s">
        <v>3827</v>
      </c>
      <c r="D542" s="37" t="s">
        <v>3828</v>
      </c>
      <c r="E542" s="37" t="s">
        <v>3829</v>
      </c>
      <c r="F542" s="37" t="s">
        <v>570</v>
      </c>
      <c r="G542" s="37">
        <v>2021</v>
      </c>
      <c r="H542" s="39">
        <v>44484</v>
      </c>
      <c r="I542" s="37" t="s">
        <v>3830</v>
      </c>
      <c r="J542" s="37"/>
      <c r="K542" s="37" t="s">
        <v>3831</v>
      </c>
      <c r="L542" s="37" t="str">
        <f t="shared" si="23"/>
        <v>PostAlerta</v>
      </c>
      <c r="M542" s="37" t="str">
        <f t="shared" si="24"/>
        <v>C/PalabrasClaves</v>
      </c>
      <c r="N542" s="37"/>
      <c r="O542" s="37"/>
      <c r="P542" s="37" t="s">
        <v>3819</v>
      </c>
      <c r="Q542" s="37" t="s">
        <v>17</v>
      </c>
      <c r="R542" s="37" t="str">
        <f t="shared" si="22"/>
        <v>2021</v>
      </c>
      <c r="S542" s="37" t="s">
        <v>71</v>
      </c>
      <c r="T542" s="37"/>
      <c r="U542" s="37"/>
      <c r="V542" s="37"/>
      <c r="W542" s="37"/>
      <c r="X542" s="37"/>
      <c r="Y542" s="37"/>
      <c r="AA542" s="41"/>
    </row>
    <row r="543" spans="1:27" ht="18" customHeight="1" x14ac:dyDescent="0.25">
      <c r="A543" s="42">
        <v>34606528</v>
      </c>
      <c r="B543" s="42" t="s">
        <v>3832</v>
      </c>
      <c r="C543" s="42" t="s">
        <v>3833</v>
      </c>
      <c r="D543" s="42" t="s">
        <v>3834</v>
      </c>
      <c r="E543" s="42" t="s">
        <v>3835</v>
      </c>
      <c r="F543" s="42" t="s">
        <v>1834</v>
      </c>
      <c r="G543" s="42">
        <v>2021</v>
      </c>
      <c r="H543" s="43">
        <v>44473</v>
      </c>
      <c r="I543" s="42"/>
      <c r="J543" s="42"/>
      <c r="K543" s="42" t="s">
        <v>3836</v>
      </c>
      <c r="L543" s="42" t="str">
        <f t="shared" si="23"/>
        <v>PostAlerta</v>
      </c>
      <c r="M543" s="42" t="str">
        <f t="shared" si="24"/>
        <v>S/PalabrasClaves</v>
      </c>
      <c r="N543" s="42" t="s">
        <v>12</v>
      </c>
      <c r="O543" s="42" t="s">
        <v>10</v>
      </c>
      <c r="P543" s="42" t="s">
        <v>3837</v>
      </c>
      <c r="Q543" s="42" t="s">
        <v>14</v>
      </c>
      <c r="R543" s="42" t="str">
        <f t="shared" si="22"/>
        <v>2021</v>
      </c>
      <c r="S543" s="42" t="s">
        <v>71</v>
      </c>
      <c r="T543" s="42" t="s">
        <v>3838</v>
      </c>
      <c r="U543" s="42" t="s">
        <v>110</v>
      </c>
      <c r="V543" s="42" t="s">
        <v>111</v>
      </c>
      <c r="W543" s="42" t="s">
        <v>110</v>
      </c>
      <c r="X543" s="42" t="s">
        <v>3839</v>
      </c>
      <c r="Y543" s="42"/>
      <c r="Z543" s="26"/>
      <c r="AA543" s="45"/>
    </row>
    <row r="544" spans="1:27" ht="18" hidden="1" customHeight="1" x14ac:dyDescent="0.25">
      <c r="A544" s="37">
        <v>34602058</v>
      </c>
      <c r="B544" s="38" t="s">
        <v>3840</v>
      </c>
      <c r="C544" s="37" t="s">
        <v>3841</v>
      </c>
      <c r="D544" s="37" t="s">
        <v>3842</v>
      </c>
      <c r="E544" s="37" t="s">
        <v>286</v>
      </c>
      <c r="F544" s="37" t="s">
        <v>2974</v>
      </c>
      <c r="G544" s="37">
        <v>2021</v>
      </c>
      <c r="H544" s="39">
        <v>44473</v>
      </c>
      <c r="I544" s="37" t="s">
        <v>3843</v>
      </c>
      <c r="J544" s="37"/>
      <c r="K544" s="37" t="s">
        <v>3844</v>
      </c>
      <c r="L544" s="37" t="str">
        <f t="shared" si="23"/>
        <v>PostAlerta</v>
      </c>
      <c r="M544" s="37" t="str">
        <f t="shared" si="24"/>
        <v>S/PalabrasClaves</v>
      </c>
      <c r="N544" s="37"/>
      <c r="O544" s="37"/>
      <c r="P544" s="37" t="s">
        <v>3845</v>
      </c>
      <c r="Q544" s="37" t="s">
        <v>17</v>
      </c>
      <c r="R544" s="37" t="str">
        <f t="shared" si="22"/>
        <v>2021</v>
      </c>
      <c r="S544" s="37" t="s">
        <v>71</v>
      </c>
      <c r="T544" s="37"/>
      <c r="U544" s="37"/>
      <c r="V544" s="37"/>
      <c r="W544" s="37"/>
      <c r="X544" s="37"/>
      <c r="Y544" s="37"/>
      <c r="AA544" s="41"/>
    </row>
    <row r="545" spans="1:27" ht="18" hidden="1" customHeight="1" x14ac:dyDescent="0.25">
      <c r="A545" s="33">
        <v>34682145</v>
      </c>
      <c r="B545" s="34" t="s">
        <v>3846</v>
      </c>
      <c r="C545" s="33" t="s">
        <v>3847</v>
      </c>
      <c r="D545" s="33" t="s">
        <v>3848</v>
      </c>
      <c r="E545" s="33" t="s">
        <v>3849</v>
      </c>
      <c r="F545" s="33" t="s">
        <v>3850</v>
      </c>
      <c r="G545" s="33">
        <v>2021</v>
      </c>
      <c r="H545" s="35">
        <v>44492</v>
      </c>
      <c r="I545" s="33" t="s">
        <v>3851</v>
      </c>
      <c r="J545" s="33"/>
      <c r="K545" s="33" t="s">
        <v>3852</v>
      </c>
      <c r="L545" s="33" t="str">
        <f t="shared" si="23"/>
        <v>PostAlerta</v>
      </c>
      <c r="M545" s="33" t="str">
        <f t="shared" si="24"/>
        <v>S/PalabrasClaves</v>
      </c>
      <c r="N545" s="33"/>
      <c r="O545" s="33"/>
      <c r="P545" s="33" t="s">
        <v>3853</v>
      </c>
      <c r="Q545" s="33" t="s">
        <v>17</v>
      </c>
      <c r="R545" s="33" t="str">
        <f t="shared" si="22"/>
        <v>2021</v>
      </c>
      <c r="S545" s="33" t="s">
        <v>71</v>
      </c>
      <c r="T545" s="33"/>
      <c r="U545" s="33"/>
      <c r="V545" s="33"/>
      <c r="W545" s="33"/>
      <c r="X545" s="33"/>
      <c r="Y545" s="33"/>
      <c r="AA545" s="12"/>
    </row>
    <row r="546" spans="1:27" ht="18" customHeight="1" x14ac:dyDescent="0.25">
      <c r="A546" s="28">
        <v>34340155</v>
      </c>
      <c r="B546" s="28" t="s">
        <v>3854</v>
      </c>
      <c r="C546" s="28" t="s">
        <v>3855</v>
      </c>
      <c r="D546" s="28" t="s">
        <v>3856</v>
      </c>
      <c r="E546" s="28" t="s">
        <v>3857</v>
      </c>
      <c r="F546" s="28" t="s">
        <v>3858</v>
      </c>
      <c r="G546" s="28">
        <v>2021</v>
      </c>
      <c r="H546" s="29">
        <v>44410</v>
      </c>
      <c r="I546" s="28"/>
      <c r="J546" s="28"/>
      <c r="K546" s="28" t="s">
        <v>3859</v>
      </c>
      <c r="L546" s="28" t="str">
        <f t="shared" si="23"/>
        <v>PostAlerta</v>
      </c>
      <c r="M546" s="28" t="str">
        <f t="shared" si="24"/>
        <v>S/PalabrasClaves</v>
      </c>
      <c r="N546" s="28" t="s">
        <v>12</v>
      </c>
      <c r="O546" s="28" t="s">
        <v>10</v>
      </c>
      <c r="P546" s="28" t="s">
        <v>3853</v>
      </c>
      <c r="Q546" s="28" t="s">
        <v>14</v>
      </c>
      <c r="R546" s="28" t="str">
        <f t="shared" si="22"/>
        <v>2021</v>
      </c>
      <c r="S546" s="28" t="s">
        <v>71</v>
      </c>
      <c r="T546" s="28" t="s">
        <v>3860</v>
      </c>
      <c r="U546" s="28" t="s">
        <v>110</v>
      </c>
      <c r="V546" s="28" t="s">
        <v>111</v>
      </c>
      <c r="W546" s="28" t="s">
        <v>110</v>
      </c>
      <c r="X546" s="28" t="s">
        <v>3861</v>
      </c>
      <c r="Y546" s="28"/>
      <c r="Z546" s="26"/>
      <c r="AA546" s="32"/>
    </row>
    <row r="547" spans="1:27" ht="18" customHeight="1" x14ac:dyDescent="0.25">
      <c r="A547" s="42">
        <v>34772585</v>
      </c>
      <c r="B547" s="42" t="s">
        <v>3862</v>
      </c>
      <c r="C547" s="42" t="s">
        <v>3863</v>
      </c>
      <c r="D547" s="42" t="s">
        <v>3864</v>
      </c>
      <c r="E547" s="42" t="s">
        <v>216</v>
      </c>
      <c r="F547" s="42" t="s">
        <v>217</v>
      </c>
      <c r="G547" s="42">
        <v>2021</v>
      </c>
      <c r="H547" s="43">
        <v>44513</v>
      </c>
      <c r="I547" s="42" t="s">
        <v>3865</v>
      </c>
      <c r="J547" s="42"/>
      <c r="K547" s="42" t="s">
        <v>3866</v>
      </c>
      <c r="L547" s="42" t="str">
        <f t="shared" si="23"/>
        <v>PostAlerta</v>
      </c>
      <c r="M547" s="42" t="str">
        <f t="shared" si="24"/>
        <v>C/PalabrasClaves</v>
      </c>
      <c r="N547" s="42" t="s">
        <v>12</v>
      </c>
      <c r="O547" s="42" t="s">
        <v>10</v>
      </c>
      <c r="P547" s="42" t="s">
        <v>3867</v>
      </c>
      <c r="Q547" s="42" t="s">
        <v>14</v>
      </c>
      <c r="R547" s="42" t="str">
        <f t="shared" si="22"/>
        <v>2021</v>
      </c>
      <c r="S547" s="42" t="s">
        <v>76</v>
      </c>
      <c r="T547" s="42" t="s">
        <v>3868</v>
      </c>
      <c r="U547" s="42" t="s">
        <v>110</v>
      </c>
      <c r="V547" s="42" t="s">
        <v>111</v>
      </c>
      <c r="W547" s="42" t="s">
        <v>110</v>
      </c>
      <c r="X547" s="42" t="s">
        <v>3869</v>
      </c>
      <c r="Y547" s="42"/>
      <c r="Z547" s="26"/>
      <c r="AA547" s="45"/>
    </row>
    <row r="548" spans="1:27" ht="18" hidden="1" customHeight="1" x14ac:dyDescent="0.25">
      <c r="A548" s="37">
        <v>34763467</v>
      </c>
      <c r="B548" s="38" t="s">
        <v>3870</v>
      </c>
      <c r="C548" s="37" t="s">
        <v>3871</v>
      </c>
      <c r="D548" s="37" t="s">
        <v>3872</v>
      </c>
      <c r="E548" s="37" t="s">
        <v>3873</v>
      </c>
      <c r="F548" s="37" t="s">
        <v>3874</v>
      </c>
      <c r="G548" s="37">
        <v>2021</v>
      </c>
      <c r="H548" s="39">
        <v>44512</v>
      </c>
      <c r="I548" s="37"/>
      <c r="J548" s="37"/>
      <c r="K548" s="37" t="s">
        <v>3875</v>
      </c>
      <c r="L548" s="37" t="str">
        <f t="shared" si="23"/>
        <v>PostAlerta</v>
      </c>
      <c r="M548" s="37" t="str">
        <f t="shared" si="24"/>
        <v>S/PalabrasClaves</v>
      </c>
      <c r="N548" s="37"/>
      <c r="O548" s="37"/>
      <c r="P548" s="37" t="s">
        <v>3876</v>
      </c>
      <c r="Q548" s="37" t="s">
        <v>17</v>
      </c>
      <c r="R548" s="37" t="str">
        <f t="shared" si="22"/>
        <v>2021</v>
      </c>
      <c r="S548" s="37" t="s">
        <v>71</v>
      </c>
      <c r="T548" s="37"/>
      <c r="U548" s="37"/>
      <c r="V548" s="37"/>
      <c r="W548" s="37"/>
      <c r="X548" s="37"/>
      <c r="Y548" s="37"/>
      <c r="AA548" s="41"/>
    </row>
    <row r="549" spans="1:27" ht="18" customHeight="1" x14ac:dyDescent="0.25">
      <c r="A549" s="42">
        <v>34666650</v>
      </c>
      <c r="B549" s="42" t="s">
        <v>3877</v>
      </c>
      <c r="C549" s="42" t="s">
        <v>3878</v>
      </c>
      <c r="D549" s="42" t="s">
        <v>3879</v>
      </c>
      <c r="E549" s="42" t="s">
        <v>3880</v>
      </c>
      <c r="F549" s="42" t="s">
        <v>3881</v>
      </c>
      <c r="G549" s="42">
        <v>2021</v>
      </c>
      <c r="H549" s="43">
        <v>44489</v>
      </c>
      <c r="I549" s="42"/>
      <c r="J549" s="42"/>
      <c r="K549" s="42" t="s">
        <v>3882</v>
      </c>
      <c r="L549" s="42" t="str">
        <f t="shared" si="23"/>
        <v>PostAlerta</v>
      </c>
      <c r="M549" s="42" t="str">
        <f t="shared" si="24"/>
        <v>C/PalabrasClaves</v>
      </c>
      <c r="N549" s="42" t="s">
        <v>9</v>
      </c>
      <c r="O549" s="42"/>
      <c r="P549" s="42" t="s">
        <v>3876</v>
      </c>
      <c r="Q549" s="42" t="s">
        <v>14</v>
      </c>
      <c r="R549" s="42" t="str">
        <f t="shared" si="22"/>
        <v>2021</v>
      </c>
      <c r="S549" s="42" t="s">
        <v>71</v>
      </c>
      <c r="T549" s="42" t="s">
        <v>3883</v>
      </c>
      <c r="U549" s="42" t="s">
        <v>111</v>
      </c>
      <c r="V549" s="42" t="s">
        <v>110</v>
      </c>
      <c r="W549" s="42" t="s">
        <v>110</v>
      </c>
      <c r="X549" s="42" t="s">
        <v>3884</v>
      </c>
      <c r="Y549" s="42"/>
      <c r="Z549" s="26"/>
      <c r="AA549" s="45"/>
    </row>
    <row r="550" spans="1:27" ht="18" hidden="1" customHeight="1" x14ac:dyDescent="0.25">
      <c r="A550" s="37">
        <v>34665676</v>
      </c>
      <c r="B550" s="38" t="s">
        <v>3885</v>
      </c>
      <c r="C550" s="37" t="s">
        <v>3886</v>
      </c>
      <c r="D550" s="37" t="s">
        <v>3887</v>
      </c>
      <c r="E550" s="37" t="s">
        <v>3888</v>
      </c>
      <c r="F550" s="37" t="s">
        <v>3889</v>
      </c>
      <c r="G550" s="37">
        <v>2021</v>
      </c>
      <c r="H550" s="39">
        <v>44488</v>
      </c>
      <c r="I550" s="37"/>
      <c r="J550" s="37"/>
      <c r="K550" s="37" t="s">
        <v>3890</v>
      </c>
      <c r="L550" s="37" t="str">
        <f t="shared" si="23"/>
        <v>PostAlerta</v>
      </c>
      <c r="M550" s="37" t="str">
        <f t="shared" si="24"/>
        <v>S/PalabrasClaves</v>
      </c>
      <c r="N550" s="37"/>
      <c r="O550" s="37"/>
      <c r="P550" s="37" t="s">
        <v>3876</v>
      </c>
      <c r="Q550" s="37" t="s">
        <v>17</v>
      </c>
      <c r="R550" s="37" t="str">
        <f t="shared" si="22"/>
        <v>2021</v>
      </c>
      <c r="S550" s="37" t="s">
        <v>71</v>
      </c>
      <c r="T550" s="37"/>
      <c r="U550" s="37"/>
      <c r="V550" s="37"/>
      <c r="W550" s="37"/>
      <c r="X550" s="37"/>
      <c r="Y550" s="37"/>
      <c r="AA550" s="41"/>
    </row>
    <row r="551" spans="1:27" ht="18" hidden="1" customHeight="1" x14ac:dyDescent="0.25">
      <c r="A551" s="33">
        <v>34665107</v>
      </c>
      <c r="B551" s="34" t="s">
        <v>3891</v>
      </c>
      <c r="C551" s="33" t="s">
        <v>3892</v>
      </c>
      <c r="D551" s="33" t="s">
        <v>3893</v>
      </c>
      <c r="E551" s="33" t="s">
        <v>3894</v>
      </c>
      <c r="F551" s="33" t="s">
        <v>2564</v>
      </c>
      <c r="G551" s="33">
        <v>2021</v>
      </c>
      <c r="H551" s="35">
        <v>44488</v>
      </c>
      <c r="I551" s="33" t="s">
        <v>3895</v>
      </c>
      <c r="J551" s="33"/>
      <c r="K551" s="33" t="s">
        <v>3896</v>
      </c>
      <c r="L551" s="33" t="str">
        <f t="shared" si="23"/>
        <v>PostAlerta</v>
      </c>
      <c r="M551" s="33" t="str">
        <f t="shared" si="24"/>
        <v>C/PalabrasClaves</v>
      </c>
      <c r="N551" s="33" t="s">
        <v>18</v>
      </c>
      <c r="O551" s="33"/>
      <c r="P551" s="33" t="s">
        <v>3876</v>
      </c>
      <c r="Q551" s="33" t="s">
        <v>11</v>
      </c>
      <c r="R551" s="33" t="str">
        <f t="shared" si="22"/>
        <v>2021</v>
      </c>
      <c r="S551" s="33" t="s">
        <v>71</v>
      </c>
      <c r="T551" s="33"/>
      <c r="U551" s="33"/>
      <c r="V551" s="33"/>
      <c r="W551" s="33"/>
      <c r="X551" s="33"/>
      <c r="Y551" s="33"/>
      <c r="AA551" s="12"/>
    </row>
    <row r="552" spans="1:27" ht="18" hidden="1" customHeight="1" x14ac:dyDescent="0.25">
      <c r="A552" s="37">
        <v>34597302</v>
      </c>
      <c r="B552" s="38" t="s">
        <v>3897</v>
      </c>
      <c r="C552" s="37" t="s">
        <v>3898</v>
      </c>
      <c r="D552" s="37" t="s">
        <v>3899</v>
      </c>
      <c r="E552" s="37" t="s">
        <v>3900</v>
      </c>
      <c r="F552" s="37" t="s">
        <v>294</v>
      </c>
      <c r="G552" s="37">
        <v>2021</v>
      </c>
      <c r="H552" s="39">
        <v>44470</v>
      </c>
      <c r="I552" s="37" t="s">
        <v>3901</v>
      </c>
      <c r="J552" s="37"/>
      <c r="K552" s="37" t="s">
        <v>3902</v>
      </c>
      <c r="L552" s="37" t="str">
        <f t="shared" si="23"/>
        <v>PostAlerta</v>
      </c>
      <c r="M552" s="37" t="str">
        <f t="shared" si="24"/>
        <v>S/PalabrasClaves</v>
      </c>
      <c r="N552" s="37"/>
      <c r="O552" s="37"/>
      <c r="P552" s="37" t="s">
        <v>3903</v>
      </c>
      <c r="Q552" s="37" t="s">
        <v>17</v>
      </c>
      <c r="R552" s="37" t="str">
        <f t="shared" si="22"/>
        <v>2021</v>
      </c>
      <c r="S552" s="37" t="s">
        <v>71</v>
      </c>
      <c r="T552" s="37"/>
      <c r="U552" s="37"/>
      <c r="V552" s="37"/>
      <c r="W552" s="37"/>
      <c r="X552" s="37"/>
      <c r="Y552" s="37"/>
      <c r="AA552" s="41"/>
    </row>
    <row r="553" spans="1:27" ht="18" hidden="1" customHeight="1" x14ac:dyDescent="0.25">
      <c r="A553" s="33">
        <v>34507724</v>
      </c>
      <c r="B553" s="34" t="s">
        <v>3904</v>
      </c>
      <c r="C553" s="33" t="s">
        <v>3905</v>
      </c>
      <c r="D553" s="33" t="s">
        <v>3906</v>
      </c>
      <c r="E553" s="33" t="s">
        <v>3907</v>
      </c>
      <c r="F553" s="33" t="s">
        <v>1390</v>
      </c>
      <c r="G553" s="33">
        <v>2021</v>
      </c>
      <c r="H553" s="35">
        <v>44450</v>
      </c>
      <c r="I553" s="33"/>
      <c r="J553" s="33"/>
      <c r="K553" s="33" t="s">
        <v>3908</v>
      </c>
      <c r="L553" s="33" t="str">
        <f t="shared" si="23"/>
        <v>PostAlerta</v>
      </c>
      <c r="M553" s="33" t="str">
        <f t="shared" si="24"/>
        <v>S/PalabrasClaves</v>
      </c>
      <c r="N553" s="33"/>
      <c r="O553" s="33"/>
      <c r="P553" s="33" t="s">
        <v>3876</v>
      </c>
      <c r="Q553" s="33" t="s">
        <v>17</v>
      </c>
      <c r="R553" s="33" t="str">
        <f t="shared" si="22"/>
        <v>2021</v>
      </c>
      <c r="S553" s="33" t="s">
        <v>71</v>
      </c>
      <c r="T553" s="33"/>
      <c r="U553" s="33"/>
      <c r="V553" s="33"/>
      <c r="W553" s="33"/>
      <c r="X553" s="33"/>
      <c r="Y553" s="33"/>
      <c r="AA553" s="12"/>
    </row>
    <row r="554" spans="1:27" ht="18" hidden="1" customHeight="1" x14ac:dyDescent="0.25">
      <c r="A554" s="37">
        <v>34491402</v>
      </c>
      <c r="B554" s="38" t="s">
        <v>3909</v>
      </c>
      <c r="C554" s="37" t="s">
        <v>3910</v>
      </c>
      <c r="D554" s="37" t="s">
        <v>3911</v>
      </c>
      <c r="E554" s="37" t="s">
        <v>3912</v>
      </c>
      <c r="F554" s="37" t="s">
        <v>2116</v>
      </c>
      <c r="G554" s="37">
        <v>2021</v>
      </c>
      <c r="H554" s="39">
        <v>44446</v>
      </c>
      <c r="I554" s="37"/>
      <c r="J554" s="37"/>
      <c r="K554" s="37" t="s">
        <v>3913</v>
      </c>
      <c r="L554" s="37" t="str">
        <f t="shared" si="23"/>
        <v>PostAlerta</v>
      </c>
      <c r="M554" s="37" t="str">
        <f t="shared" si="24"/>
        <v>S/PalabrasClaves</v>
      </c>
      <c r="N554" s="37"/>
      <c r="O554" s="37"/>
      <c r="P554" s="37" t="s">
        <v>3876</v>
      </c>
      <c r="Q554" s="37" t="s">
        <v>17</v>
      </c>
      <c r="R554" s="37" t="str">
        <f t="shared" si="22"/>
        <v>2021</v>
      </c>
      <c r="S554" s="37" t="s">
        <v>71</v>
      </c>
      <c r="T554" s="37"/>
      <c r="U554" s="37"/>
      <c r="V554" s="37"/>
      <c r="W554" s="37"/>
      <c r="X554" s="37"/>
      <c r="Y554" s="37"/>
      <c r="AA554" s="41"/>
    </row>
    <row r="555" spans="1:27" ht="18" hidden="1" customHeight="1" x14ac:dyDescent="0.25">
      <c r="A555" s="33">
        <v>34478762</v>
      </c>
      <c r="B555" s="34" t="s">
        <v>3914</v>
      </c>
      <c r="C555" s="33" t="s">
        <v>3915</v>
      </c>
      <c r="D555" s="33" t="s">
        <v>3916</v>
      </c>
      <c r="E555" s="33" t="s">
        <v>3917</v>
      </c>
      <c r="F555" s="33" t="s">
        <v>3918</v>
      </c>
      <c r="G555" s="33">
        <v>2021</v>
      </c>
      <c r="H555" s="35">
        <v>44442</v>
      </c>
      <c r="I555" s="33"/>
      <c r="J555" s="33"/>
      <c r="K555" s="33" t="s">
        <v>3919</v>
      </c>
      <c r="L555" s="33" t="str">
        <f t="shared" si="23"/>
        <v>PostAlerta</v>
      </c>
      <c r="M555" s="33" t="str">
        <f t="shared" si="24"/>
        <v>S/PalabrasClaves</v>
      </c>
      <c r="N555" s="33"/>
      <c r="O555" s="33"/>
      <c r="P555" s="33" t="s">
        <v>3876</v>
      </c>
      <c r="Q555" s="33" t="s">
        <v>17</v>
      </c>
      <c r="R555" s="33" t="str">
        <f t="shared" si="22"/>
        <v>2021</v>
      </c>
      <c r="S555" s="33" t="s">
        <v>71</v>
      </c>
      <c r="T555" s="33"/>
      <c r="U555" s="33"/>
      <c r="V555" s="33"/>
      <c r="W555" s="33"/>
      <c r="X555" s="33"/>
      <c r="Y555" s="33"/>
      <c r="AA555" s="12"/>
    </row>
    <row r="556" spans="1:27" ht="18" hidden="1" customHeight="1" x14ac:dyDescent="0.25">
      <c r="A556" s="37">
        <v>34389385</v>
      </c>
      <c r="B556" s="38" t="s">
        <v>3920</v>
      </c>
      <c r="C556" s="37" t="s">
        <v>3921</v>
      </c>
      <c r="D556" s="37" t="s">
        <v>3922</v>
      </c>
      <c r="E556" s="37" t="s">
        <v>3923</v>
      </c>
      <c r="F556" s="37" t="s">
        <v>2370</v>
      </c>
      <c r="G556" s="37">
        <v>2021</v>
      </c>
      <c r="H556" s="39">
        <v>44422</v>
      </c>
      <c r="I556" s="37"/>
      <c r="J556" s="37"/>
      <c r="K556" s="37" t="s">
        <v>3924</v>
      </c>
      <c r="L556" s="37" t="str">
        <f t="shared" si="23"/>
        <v>PostAlerta</v>
      </c>
      <c r="M556" s="37" t="str">
        <f t="shared" si="24"/>
        <v>S/PalabrasClaves</v>
      </c>
      <c r="N556" s="37"/>
      <c r="O556" s="37"/>
      <c r="P556" s="37" t="s">
        <v>3903</v>
      </c>
      <c r="Q556" s="37" t="s">
        <v>17</v>
      </c>
      <c r="R556" s="37" t="str">
        <f t="shared" si="22"/>
        <v>2021</v>
      </c>
      <c r="S556" s="37" t="s">
        <v>71</v>
      </c>
      <c r="T556" s="37"/>
      <c r="U556" s="37"/>
      <c r="V556" s="37"/>
      <c r="W556" s="37"/>
      <c r="X556" s="37"/>
      <c r="Y556" s="37"/>
      <c r="AA556" s="41"/>
    </row>
    <row r="557" spans="1:27" ht="18" customHeight="1" x14ac:dyDescent="0.25">
      <c r="A557" s="46">
        <v>34280580</v>
      </c>
      <c r="B557" s="42" t="s">
        <v>3925</v>
      </c>
      <c r="C557" s="42" t="s">
        <v>3926</v>
      </c>
      <c r="D557" s="42" t="s">
        <v>3927</v>
      </c>
      <c r="E557" s="42" t="s">
        <v>1652</v>
      </c>
      <c r="F557" s="42" t="s">
        <v>1653</v>
      </c>
      <c r="G557" s="42">
        <v>2021</v>
      </c>
      <c r="H557" s="43">
        <v>44396</v>
      </c>
      <c r="I557" s="42"/>
      <c r="J557" s="42"/>
      <c r="K557" s="42" t="s">
        <v>3928</v>
      </c>
      <c r="L557" s="42" t="str">
        <f t="shared" si="23"/>
        <v>PostAlerta</v>
      </c>
      <c r="M557" s="42" t="str">
        <f t="shared" si="24"/>
        <v>C/PalabrasClaves</v>
      </c>
      <c r="N557" s="42" t="s">
        <v>9</v>
      </c>
      <c r="O557" s="42"/>
      <c r="P557" s="42" t="s">
        <v>3876</v>
      </c>
      <c r="Q557" s="42" t="s">
        <v>14</v>
      </c>
      <c r="R557" s="42" t="str">
        <f t="shared" si="22"/>
        <v>2021</v>
      </c>
      <c r="S557" s="42" t="s">
        <v>71</v>
      </c>
      <c r="T557" s="42" t="s">
        <v>3929</v>
      </c>
      <c r="U557" s="42" t="s">
        <v>110</v>
      </c>
      <c r="V557" s="42" t="s">
        <v>111</v>
      </c>
      <c r="W557" s="42" t="s">
        <v>110</v>
      </c>
      <c r="X557" s="42" t="s">
        <v>3930</v>
      </c>
      <c r="Y557" s="42"/>
      <c r="Z557" s="26"/>
      <c r="AA557" s="45"/>
    </row>
    <row r="558" spans="1:27" ht="18" hidden="1" customHeight="1" x14ac:dyDescent="0.25">
      <c r="A558" s="37">
        <v>34267323</v>
      </c>
      <c r="B558" s="38" t="s">
        <v>3931</v>
      </c>
      <c r="C558" s="37" t="s">
        <v>3932</v>
      </c>
      <c r="D558" s="37" t="s">
        <v>3933</v>
      </c>
      <c r="E558" s="37" t="s">
        <v>3934</v>
      </c>
      <c r="F558" s="37" t="s">
        <v>3935</v>
      </c>
      <c r="G558" s="37">
        <v>2021</v>
      </c>
      <c r="H558" s="39">
        <v>44393</v>
      </c>
      <c r="I558" s="37"/>
      <c r="J558" s="37"/>
      <c r="K558" s="37" t="s">
        <v>3936</v>
      </c>
      <c r="L558" s="37" t="str">
        <f t="shared" si="23"/>
        <v>PostAlerta</v>
      </c>
      <c r="M558" s="37" t="str">
        <f t="shared" si="24"/>
        <v>S/PalabrasClaves</v>
      </c>
      <c r="N558" s="37"/>
      <c r="O558" s="37"/>
      <c r="P558" s="37" t="s">
        <v>3876</v>
      </c>
      <c r="Q558" s="37" t="s">
        <v>17</v>
      </c>
      <c r="R558" s="37" t="str">
        <f t="shared" si="22"/>
        <v>2021</v>
      </c>
      <c r="S558" s="37" t="s">
        <v>71</v>
      </c>
      <c r="T558" s="37"/>
      <c r="U558" s="37"/>
      <c r="V558" s="37"/>
      <c r="W558" s="37"/>
      <c r="X558" s="37"/>
      <c r="Y558" s="37"/>
      <c r="AA558" s="41"/>
    </row>
    <row r="559" spans="1:27" ht="18" hidden="1" customHeight="1" x14ac:dyDescent="0.25">
      <c r="A559" s="33">
        <v>34265528</v>
      </c>
      <c r="B559" s="34" t="s">
        <v>3937</v>
      </c>
      <c r="C559" s="33" t="s">
        <v>3938</v>
      </c>
      <c r="D559" s="33" t="s">
        <v>3939</v>
      </c>
      <c r="E559" s="33" t="s">
        <v>2292</v>
      </c>
      <c r="F559" s="33" t="s">
        <v>2896</v>
      </c>
      <c r="G559" s="33">
        <v>2021</v>
      </c>
      <c r="H559" s="35">
        <v>44392</v>
      </c>
      <c r="I559" s="33"/>
      <c r="J559" s="33"/>
      <c r="K559" s="33" t="s">
        <v>3940</v>
      </c>
      <c r="L559" s="33" t="str">
        <f t="shared" si="23"/>
        <v>PostAlerta</v>
      </c>
      <c r="M559" s="33" t="str">
        <f t="shared" si="24"/>
        <v>S/PalabrasClaves</v>
      </c>
      <c r="N559" s="33"/>
      <c r="O559" s="33"/>
      <c r="P559" s="33" t="s">
        <v>3903</v>
      </c>
      <c r="Q559" s="33" t="s">
        <v>17</v>
      </c>
      <c r="R559" s="33" t="str">
        <f t="shared" si="22"/>
        <v>2021</v>
      </c>
      <c r="S559" s="33" t="s">
        <v>71</v>
      </c>
      <c r="T559" s="33"/>
      <c r="U559" s="33"/>
      <c r="V559" s="33"/>
      <c r="W559" s="33"/>
      <c r="X559" s="33"/>
      <c r="Y559" s="33"/>
      <c r="AA559" s="12"/>
    </row>
    <row r="560" spans="1:27" ht="18" hidden="1" customHeight="1" x14ac:dyDescent="0.25">
      <c r="A560" s="37">
        <v>34261903</v>
      </c>
      <c r="B560" s="38" t="s">
        <v>3941</v>
      </c>
      <c r="C560" s="37" t="s">
        <v>3942</v>
      </c>
      <c r="D560" s="37" t="s">
        <v>3943</v>
      </c>
      <c r="E560" s="37" t="s">
        <v>2713</v>
      </c>
      <c r="F560" s="37" t="s">
        <v>3944</v>
      </c>
      <c r="G560" s="37">
        <v>2021</v>
      </c>
      <c r="H560" s="39">
        <v>44392</v>
      </c>
      <c r="I560" s="37"/>
      <c r="J560" s="37"/>
      <c r="K560" s="37" t="s">
        <v>3945</v>
      </c>
      <c r="L560" s="37" t="str">
        <f t="shared" si="23"/>
        <v>Excluido</v>
      </c>
      <c r="M560" s="37" t="str">
        <f t="shared" si="24"/>
        <v>S/PalabrasClaves</v>
      </c>
      <c r="N560" s="37" t="s">
        <v>18</v>
      </c>
      <c r="O560" s="37"/>
      <c r="P560" s="37" t="s">
        <v>3903</v>
      </c>
      <c r="Q560" s="37" t="s">
        <v>11</v>
      </c>
      <c r="R560" s="37" t="str">
        <f t="shared" si="22"/>
        <v>2021</v>
      </c>
      <c r="S560" s="37" t="s">
        <v>71</v>
      </c>
      <c r="T560" s="37"/>
      <c r="U560" s="37"/>
      <c r="V560" s="37"/>
      <c r="W560" s="37"/>
      <c r="X560" s="37"/>
      <c r="Y560" s="37"/>
      <c r="AA560" s="41"/>
    </row>
    <row r="561" spans="1:27" ht="18" customHeight="1" x14ac:dyDescent="0.25">
      <c r="A561" s="42">
        <v>34148675</v>
      </c>
      <c r="B561" s="42" t="s">
        <v>3946</v>
      </c>
      <c r="C561" s="42" t="s">
        <v>3947</v>
      </c>
      <c r="D561" s="42" t="s">
        <v>3948</v>
      </c>
      <c r="E561" s="42" t="s">
        <v>2590</v>
      </c>
      <c r="F561" s="42" t="s">
        <v>2591</v>
      </c>
      <c r="G561" s="42">
        <v>2021</v>
      </c>
      <c r="H561" s="43">
        <v>44368</v>
      </c>
      <c r="I561" s="42"/>
      <c r="J561" s="42"/>
      <c r="K561" s="42" t="s">
        <v>3949</v>
      </c>
      <c r="L561" s="42" t="str">
        <f t="shared" si="23"/>
        <v>PostAlerta</v>
      </c>
      <c r="M561" s="42" t="str">
        <f t="shared" si="24"/>
        <v>C/PalabrasClaves</v>
      </c>
      <c r="N561" s="42" t="s">
        <v>9</v>
      </c>
      <c r="O561" s="42"/>
      <c r="P561" s="42" t="s">
        <v>3867</v>
      </c>
      <c r="Q561" s="42" t="s">
        <v>14</v>
      </c>
      <c r="R561" s="42" t="str">
        <f t="shared" si="22"/>
        <v>2021</v>
      </c>
      <c r="S561" s="42" t="s">
        <v>76</v>
      </c>
      <c r="T561" s="42" t="s">
        <v>3950</v>
      </c>
      <c r="U561" s="42" t="s">
        <v>111</v>
      </c>
      <c r="V561" s="42" t="s">
        <v>110</v>
      </c>
      <c r="W561" s="42" t="s">
        <v>110</v>
      </c>
      <c r="X561" s="42" t="s">
        <v>3951</v>
      </c>
      <c r="Y561" s="42"/>
      <c r="Z561" s="26"/>
      <c r="AA561" s="45"/>
    </row>
    <row r="562" spans="1:27" ht="18" hidden="1" customHeight="1" x14ac:dyDescent="0.25">
      <c r="A562" s="37">
        <v>34137176</v>
      </c>
      <c r="B562" s="38" t="s">
        <v>3952</v>
      </c>
      <c r="C562" s="37" t="s">
        <v>3953</v>
      </c>
      <c r="D562" s="37" t="s">
        <v>3954</v>
      </c>
      <c r="E562" s="37" t="s">
        <v>3955</v>
      </c>
      <c r="F562" s="37" t="s">
        <v>3956</v>
      </c>
      <c r="G562" s="37">
        <v>2021</v>
      </c>
      <c r="H562" s="39">
        <v>44364</v>
      </c>
      <c r="I562" s="37" t="s">
        <v>3957</v>
      </c>
      <c r="J562" s="37"/>
      <c r="K562" s="37" t="s">
        <v>3958</v>
      </c>
      <c r="L562" s="37" t="str">
        <f t="shared" si="23"/>
        <v>PostAlerta</v>
      </c>
      <c r="M562" s="37" t="str">
        <f t="shared" si="24"/>
        <v>S/PalabrasClaves</v>
      </c>
      <c r="N562" s="37"/>
      <c r="O562" s="37"/>
      <c r="P562" s="37" t="s">
        <v>3876</v>
      </c>
      <c r="Q562" s="37" t="s">
        <v>17</v>
      </c>
      <c r="R562" s="37" t="str">
        <f t="shared" si="22"/>
        <v>2021</v>
      </c>
      <c r="S562" s="37" t="s">
        <v>71</v>
      </c>
      <c r="T562" s="37"/>
      <c r="U562" s="37"/>
      <c r="V562" s="37"/>
      <c r="W562" s="37"/>
      <c r="X562" s="37"/>
      <c r="Y562" s="37"/>
      <c r="AA562" s="41"/>
    </row>
    <row r="563" spans="1:27" ht="18" hidden="1" customHeight="1" x14ac:dyDescent="0.25">
      <c r="A563" s="33">
        <v>33570667</v>
      </c>
      <c r="B563" s="34" t="s">
        <v>3959</v>
      </c>
      <c r="C563" s="33" t="s">
        <v>3960</v>
      </c>
      <c r="D563" s="33" t="s">
        <v>3961</v>
      </c>
      <c r="E563" s="33" t="s">
        <v>3962</v>
      </c>
      <c r="F563" s="33" t="s">
        <v>1449</v>
      </c>
      <c r="G563" s="33">
        <v>2021</v>
      </c>
      <c r="H563" s="35">
        <v>44238</v>
      </c>
      <c r="I563" s="33"/>
      <c r="J563" s="33"/>
      <c r="K563" s="33" t="s">
        <v>3963</v>
      </c>
      <c r="L563" s="33" t="str">
        <f t="shared" si="23"/>
        <v>PostAlerta</v>
      </c>
      <c r="M563" s="33" t="str">
        <f t="shared" si="24"/>
        <v>C/PalabrasClaves</v>
      </c>
      <c r="N563" s="33"/>
      <c r="O563" s="33"/>
      <c r="P563" s="33" t="s">
        <v>3876</v>
      </c>
      <c r="Q563" s="33" t="s">
        <v>17</v>
      </c>
      <c r="R563" s="33" t="str">
        <f t="shared" si="22"/>
        <v>2021</v>
      </c>
      <c r="S563" s="33" t="s">
        <v>71</v>
      </c>
      <c r="T563" s="33"/>
      <c r="U563" s="33"/>
      <c r="V563" s="33"/>
      <c r="W563" s="33"/>
      <c r="X563" s="33"/>
      <c r="Y563" s="33"/>
      <c r="AA563" s="12"/>
    </row>
    <row r="564" spans="1:27" ht="18" hidden="1" customHeight="1" x14ac:dyDescent="0.25">
      <c r="A564" s="37">
        <v>32935878</v>
      </c>
      <c r="B564" s="38" t="s">
        <v>3964</v>
      </c>
      <c r="C564" s="37" t="s">
        <v>3965</v>
      </c>
      <c r="D564" s="37" t="s">
        <v>3966</v>
      </c>
      <c r="E564" s="37" t="s">
        <v>3967</v>
      </c>
      <c r="F564" s="37" t="s">
        <v>3968</v>
      </c>
      <c r="G564" s="37">
        <v>2021</v>
      </c>
      <c r="H564" s="39">
        <v>44090</v>
      </c>
      <c r="I564" s="37"/>
      <c r="J564" s="37"/>
      <c r="K564" s="37" t="s">
        <v>3969</v>
      </c>
      <c r="L564" s="37" t="str">
        <f t="shared" si="23"/>
        <v>PostAlerta</v>
      </c>
      <c r="M564" s="37" t="str">
        <f t="shared" si="24"/>
        <v>S/PalabrasClaves</v>
      </c>
      <c r="N564" s="37" t="s">
        <v>18</v>
      </c>
      <c r="O564" s="37"/>
      <c r="P564" s="37" t="s">
        <v>3876</v>
      </c>
      <c r="Q564" s="37" t="s">
        <v>11</v>
      </c>
      <c r="R564" s="37" t="str">
        <f t="shared" si="22"/>
        <v>2021</v>
      </c>
      <c r="S564" s="37" t="s">
        <v>71</v>
      </c>
      <c r="T564" s="37"/>
      <c r="U564" s="37"/>
      <c r="V564" s="37"/>
      <c r="W564" s="37"/>
      <c r="X564" s="37"/>
      <c r="Y564" s="37"/>
      <c r="AA564" s="41"/>
    </row>
    <row r="565" spans="1:27" ht="18" hidden="1" customHeight="1" x14ac:dyDescent="0.25">
      <c r="A565" s="33">
        <v>34593932</v>
      </c>
      <c r="B565" s="34" t="s">
        <v>3970</v>
      </c>
      <c r="C565" s="33" t="s">
        <v>3971</v>
      </c>
      <c r="D565" s="33" t="s">
        <v>3972</v>
      </c>
      <c r="E565" s="33" t="s">
        <v>3973</v>
      </c>
      <c r="F565" s="33" t="s">
        <v>1882</v>
      </c>
      <c r="G565" s="33">
        <v>2021</v>
      </c>
      <c r="H565" s="35">
        <v>44470</v>
      </c>
      <c r="I565" s="33" t="s">
        <v>3974</v>
      </c>
      <c r="J565" s="33"/>
      <c r="K565" s="33" t="s">
        <v>3975</v>
      </c>
      <c r="L565" s="33" t="str">
        <f t="shared" si="23"/>
        <v>PostAlerta</v>
      </c>
      <c r="M565" s="33" t="str">
        <f t="shared" si="24"/>
        <v>S/PalabrasClaves</v>
      </c>
      <c r="N565" s="33"/>
      <c r="O565" s="33"/>
      <c r="P565" s="33" t="s">
        <v>3976</v>
      </c>
      <c r="Q565" s="33" t="s">
        <v>17</v>
      </c>
      <c r="R565" s="33" t="str">
        <f t="shared" si="22"/>
        <v>2021</v>
      </c>
      <c r="S565" s="33" t="s">
        <v>69</v>
      </c>
      <c r="T565" s="33"/>
      <c r="U565" s="33"/>
      <c r="V565" s="33"/>
      <c r="W565" s="33"/>
      <c r="X565" s="33"/>
      <c r="Y565" s="33"/>
      <c r="AA565" s="12"/>
    </row>
    <row r="566" spans="1:27" ht="18" customHeight="1" x14ac:dyDescent="0.25">
      <c r="A566" s="28">
        <v>34681361</v>
      </c>
      <c r="B566" s="28" t="s">
        <v>3977</v>
      </c>
      <c r="C566" s="28" t="s">
        <v>3978</v>
      </c>
      <c r="D566" s="28" t="s">
        <v>3979</v>
      </c>
      <c r="E566" s="28" t="s">
        <v>3980</v>
      </c>
      <c r="F566" s="28" t="s">
        <v>1845</v>
      </c>
      <c r="G566" s="28">
        <v>2021</v>
      </c>
      <c r="H566" s="29">
        <v>44492</v>
      </c>
      <c r="I566" s="28" t="s">
        <v>3981</v>
      </c>
      <c r="J566" s="28"/>
      <c r="K566" s="28" t="s">
        <v>3982</v>
      </c>
      <c r="L566" s="28" t="str">
        <f t="shared" si="23"/>
        <v>PostAlerta</v>
      </c>
      <c r="M566" s="28" t="str">
        <f t="shared" si="24"/>
        <v>S/PalabrasClaves</v>
      </c>
      <c r="N566" s="28" t="s">
        <v>12</v>
      </c>
      <c r="O566" s="28" t="s">
        <v>10</v>
      </c>
      <c r="P566" s="28" t="s">
        <v>3983</v>
      </c>
      <c r="Q566" s="28" t="s">
        <v>14</v>
      </c>
      <c r="R566" s="28" t="str">
        <f t="shared" si="22"/>
        <v>2021</v>
      </c>
      <c r="S566" s="28" t="s">
        <v>69</v>
      </c>
      <c r="T566" s="28" t="s">
        <v>3984</v>
      </c>
      <c r="U566" s="28" t="s">
        <v>110</v>
      </c>
      <c r="V566" s="28" t="s">
        <v>111</v>
      </c>
      <c r="W566" s="28" t="s">
        <v>110</v>
      </c>
      <c r="X566" s="28" t="s">
        <v>3985</v>
      </c>
      <c r="Y566" s="28"/>
      <c r="Z566" s="26"/>
      <c r="AA566" s="32"/>
    </row>
    <row r="567" spans="1:27" ht="18" customHeight="1" x14ac:dyDescent="0.25">
      <c r="A567" s="42">
        <v>34641147</v>
      </c>
      <c r="B567" s="42" t="s">
        <v>3986</v>
      </c>
      <c r="C567" s="42" t="s">
        <v>3987</v>
      </c>
      <c r="D567" s="42" t="s">
        <v>3988</v>
      </c>
      <c r="E567" s="42" t="s">
        <v>3989</v>
      </c>
      <c r="F567" s="42" t="s">
        <v>3990</v>
      </c>
      <c r="G567" s="42">
        <v>2021</v>
      </c>
      <c r="H567" s="43">
        <v>44482</v>
      </c>
      <c r="I567" s="42" t="s">
        <v>3991</v>
      </c>
      <c r="J567" s="42"/>
      <c r="K567" s="42" t="s">
        <v>3992</v>
      </c>
      <c r="L567" s="42" t="str">
        <f t="shared" si="23"/>
        <v>PostAlerta</v>
      </c>
      <c r="M567" s="42" t="str">
        <f t="shared" si="24"/>
        <v>C/PalabrasClaves</v>
      </c>
      <c r="N567" s="42" t="s">
        <v>12</v>
      </c>
      <c r="O567" s="42" t="s">
        <v>10</v>
      </c>
      <c r="P567" s="42" t="s">
        <v>3983</v>
      </c>
      <c r="Q567" s="42" t="s">
        <v>14</v>
      </c>
      <c r="R567" s="42" t="str">
        <f t="shared" si="22"/>
        <v>2021</v>
      </c>
      <c r="S567" s="42" t="s">
        <v>69</v>
      </c>
      <c r="T567" s="42" t="s">
        <v>3993</v>
      </c>
      <c r="U567" s="42" t="s">
        <v>110</v>
      </c>
      <c r="V567" s="42" t="s">
        <v>111</v>
      </c>
      <c r="W567" s="42" t="s">
        <v>110</v>
      </c>
      <c r="X567" s="42" t="s">
        <v>3994</v>
      </c>
      <c r="Y567" s="42"/>
      <c r="Z567" s="26"/>
      <c r="AA567" s="45"/>
    </row>
    <row r="568" spans="1:27" ht="18" customHeight="1" x14ac:dyDescent="0.25">
      <c r="A568" s="28">
        <v>34588569</v>
      </c>
      <c r="B568" s="28" t="s">
        <v>3995</v>
      </c>
      <c r="C568" s="28" t="s">
        <v>3996</v>
      </c>
      <c r="D568" s="28" t="s">
        <v>3997</v>
      </c>
      <c r="E568" s="28" t="s">
        <v>3998</v>
      </c>
      <c r="F568" s="28" t="s">
        <v>1882</v>
      </c>
      <c r="G568" s="28">
        <v>2021</v>
      </c>
      <c r="H568" s="29">
        <v>44469</v>
      </c>
      <c r="I568" s="28" t="s">
        <v>3999</v>
      </c>
      <c r="J568" s="28"/>
      <c r="K568" s="28" t="s">
        <v>4000</v>
      </c>
      <c r="L568" s="28" t="str">
        <f t="shared" si="23"/>
        <v>PostAlerta</v>
      </c>
      <c r="M568" s="28" t="str">
        <f t="shared" si="24"/>
        <v>S/PalabrasClaves</v>
      </c>
      <c r="N568" s="28" t="s">
        <v>12</v>
      </c>
      <c r="O568" s="28" t="s">
        <v>21</v>
      </c>
      <c r="P568" s="28" t="s">
        <v>3983</v>
      </c>
      <c r="Q568" s="30" t="s">
        <v>14</v>
      </c>
      <c r="R568" s="28" t="str">
        <f t="shared" si="22"/>
        <v>2021</v>
      </c>
      <c r="S568" s="28" t="s">
        <v>69</v>
      </c>
      <c r="T568" s="28" t="s">
        <v>4001</v>
      </c>
      <c r="U568" s="28" t="s">
        <v>110</v>
      </c>
      <c r="V568" s="28" t="s">
        <v>111</v>
      </c>
      <c r="W568" s="28" t="s">
        <v>110</v>
      </c>
      <c r="X568" s="28" t="s">
        <v>4002</v>
      </c>
      <c r="Y568" s="28"/>
      <c r="Z568" s="26"/>
      <c r="AA568" s="32"/>
    </row>
    <row r="569" spans="1:27" ht="18" hidden="1" customHeight="1" x14ac:dyDescent="0.25">
      <c r="A569" s="33">
        <v>34587158</v>
      </c>
      <c r="B569" s="34" t="s">
        <v>4003</v>
      </c>
      <c r="C569" s="33" t="s">
        <v>4004</v>
      </c>
      <c r="D569" s="33" t="s">
        <v>4005</v>
      </c>
      <c r="E569" s="33" t="s">
        <v>4006</v>
      </c>
      <c r="F569" s="33" t="s">
        <v>2047</v>
      </c>
      <c r="G569" s="33">
        <v>2021</v>
      </c>
      <c r="H569" s="35">
        <v>44468</v>
      </c>
      <c r="I569" s="33" t="s">
        <v>4007</v>
      </c>
      <c r="J569" s="33"/>
      <c r="K569" s="33" t="s">
        <v>4008</v>
      </c>
      <c r="L569" s="33" t="str">
        <f t="shared" si="23"/>
        <v>PostAlerta</v>
      </c>
      <c r="M569" s="33" t="str">
        <f t="shared" si="24"/>
        <v>S/PalabrasClaves</v>
      </c>
      <c r="N569" s="33"/>
      <c r="O569" s="33"/>
      <c r="P569" s="33" t="s">
        <v>3983</v>
      </c>
      <c r="Q569" s="33" t="s">
        <v>17</v>
      </c>
      <c r="R569" s="33" t="str">
        <f t="shared" si="22"/>
        <v>2021</v>
      </c>
      <c r="S569" s="33" t="s">
        <v>69</v>
      </c>
      <c r="T569" s="33"/>
      <c r="U569" s="33"/>
      <c r="V569" s="33"/>
      <c r="W569" s="33"/>
      <c r="X569" s="33"/>
      <c r="Y569" s="33"/>
      <c r="AA569" s="12"/>
    </row>
    <row r="570" spans="1:27" ht="18" hidden="1" customHeight="1" x14ac:dyDescent="0.25">
      <c r="A570" s="37">
        <v>34678982</v>
      </c>
      <c r="B570" s="38" t="s">
        <v>4009</v>
      </c>
      <c r="C570" s="37" t="s">
        <v>4010</v>
      </c>
      <c r="D570" s="37" t="s">
        <v>4011</v>
      </c>
      <c r="E570" s="37" t="s">
        <v>4012</v>
      </c>
      <c r="F570" s="37" t="s">
        <v>3589</v>
      </c>
      <c r="G570" s="37">
        <v>2021</v>
      </c>
      <c r="H570" s="39">
        <v>44491</v>
      </c>
      <c r="I570" s="37" t="s">
        <v>4013</v>
      </c>
      <c r="J570" s="37"/>
      <c r="K570" s="37" t="s">
        <v>4014</v>
      </c>
      <c r="L570" s="37" t="str">
        <f t="shared" si="23"/>
        <v>Excluido</v>
      </c>
      <c r="M570" s="37" t="str">
        <f t="shared" si="24"/>
        <v>S/PalabrasClaves</v>
      </c>
      <c r="N570" s="37"/>
      <c r="O570" s="37"/>
      <c r="P570" s="37" t="s">
        <v>4015</v>
      </c>
      <c r="Q570" s="37" t="s">
        <v>17</v>
      </c>
      <c r="R570" s="37" t="str">
        <f t="shared" si="22"/>
        <v>2021</v>
      </c>
      <c r="S570" s="37" t="s">
        <v>69</v>
      </c>
      <c r="T570" s="37"/>
      <c r="U570" s="37"/>
      <c r="V570" s="37"/>
      <c r="W570" s="37"/>
      <c r="X570" s="37"/>
      <c r="Y570" s="37"/>
      <c r="AA570" s="41"/>
    </row>
    <row r="571" spans="1:27" ht="18" hidden="1" customHeight="1" x14ac:dyDescent="0.25">
      <c r="A571" s="33">
        <v>34678979</v>
      </c>
      <c r="B571" s="34" t="s">
        <v>4016</v>
      </c>
      <c r="C571" s="33" t="s">
        <v>4017</v>
      </c>
      <c r="D571" s="33" t="s">
        <v>4018</v>
      </c>
      <c r="E571" s="33" t="s">
        <v>4019</v>
      </c>
      <c r="F571" s="33" t="s">
        <v>3589</v>
      </c>
      <c r="G571" s="33">
        <v>2021</v>
      </c>
      <c r="H571" s="35">
        <v>44491</v>
      </c>
      <c r="I571" s="33" t="s">
        <v>4020</v>
      </c>
      <c r="J571" s="33"/>
      <c r="K571" s="33" t="s">
        <v>4021</v>
      </c>
      <c r="L571" s="33" t="str">
        <f t="shared" si="23"/>
        <v>PostAlerta</v>
      </c>
      <c r="M571" s="33" t="str">
        <f t="shared" si="24"/>
        <v>S/PalabrasClaves</v>
      </c>
      <c r="N571" s="33" t="s">
        <v>18</v>
      </c>
      <c r="O571" s="33"/>
      <c r="P571" s="33" t="s">
        <v>4022</v>
      </c>
      <c r="Q571" s="33" t="s">
        <v>11</v>
      </c>
      <c r="R571" s="33" t="str">
        <f t="shared" si="22"/>
        <v>2021</v>
      </c>
      <c r="S571" s="33" t="s">
        <v>69</v>
      </c>
      <c r="T571" s="33"/>
      <c r="U571" s="33"/>
      <c r="V571" s="33"/>
      <c r="W571" s="33"/>
      <c r="X571" s="33"/>
      <c r="Y571" s="33"/>
      <c r="AA571" s="12"/>
    </row>
    <row r="572" spans="1:27" ht="18" hidden="1" customHeight="1" x14ac:dyDescent="0.25">
      <c r="A572" s="37">
        <v>33611347</v>
      </c>
      <c r="B572" s="38" t="s">
        <v>4023</v>
      </c>
      <c r="C572" s="37" t="s">
        <v>4024</v>
      </c>
      <c r="D572" s="37" t="s">
        <v>4025</v>
      </c>
      <c r="E572" s="37" t="s">
        <v>848</v>
      </c>
      <c r="F572" s="37" t="s">
        <v>4026</v>
      </c>
      <c r="G572" s="37">
        <v>2021</v>
      </c>
      <c r="H572" s="39">
        <v>44248</v>
      </c>
      <c r="I572" s="37"/>
      <c r="J572" s="37"/>
      <c r="K572" s="37" t="s">
        <v>4027</v>
      </c>
      <c r="L572" s="37" t="str">
        <f t="shared" si="23"/>
        <v>PostAlerta</v>
      </c>
      <c r="M572" s="37" t="str">
        <f t="shared" si="24"/>
        <v>S/PalabrasClaves</v>
      </c>
      <c r="N572" s="37"/>
      <c r="O572" s="37"/>
      <c r="P572" s="37" t="s">
        <v>4028</v>
      </c>
      <c r="Q572" s="37" t="s">
        <v>17</v>
      </c>
      <c r="R572" s="37" t="str">
        <f t="shared" si="22"/>
        <v>2021</v>
      </c>
      <c r="S572" s="37" t="s">
        <v>69</v>
      </c>
      <c r="T572" s="37"/>
      <c r="U572" s="37"/>
      <c r="V572" s="37"/>
      <c r="W572" s="37"/>
      <c r="X572" s="37"/>
      <c r="Y572" s="37"/>
      <c r="AA572" s="41"/>
    </row>
    <row r="573" spans="1:27" ht="18" hidden="1" customHeight="1" x14ac:dyDescent="0.25">
      <c r="A573" s="33">
        <v>34555154</v>
      </c>
      <c r="B573" s="34" t="s">
        <v>4029</v>
      </c>
      <c r="C573" s="33" t="s">
        <v>4030</v>
      </c>
      <c r="D573" s="33" t="s">
        <v>4031</v>
      </c>
      <c r="E573" s="33" t="s">
        <v>4032</v>
      </c>
      <c r="F573" s="33" t="s">
        <v>2745</v>
      </c>
      <c r="G573" s="33">
        <v>2021</v>
      </c>
      <c r="H573" s="35">
        <v>44462</v>
      </c>
      <c r="I573" s="33" t="s">
        <v>4033</v>
      </c>
      <c r="J573" s="33"/>
      <c r="K573" s="33" t="s">
        <v>4034</v>
      </c>
      <c r="L573" s="33" t="str">
        <f t="shared" si="23"/>
        <v>PostAlerta</v>
      </c>
      <c r="M573" s="33" t="str">
        <f t="shared" si="24"/>
        <v>S/PalabrasClaves</v>
      </c>
      <c r="N573" s="33"/>
      <c r="O573" s="33"/>
      <c r="P573" s="33" t="s">
        <v>3436</v>
      </c>
      <c r="Q573" s="33" t="s">
        <v>17</v>
      </c>
      <c r="R573" s="33" t="str">
        <f t="shared" si="22"/>
        <v>2021</v>
      </c>
      <c r="S573" s="33" t="s">
        <v>69</v>
      </c>
      <c r="T573" s="33"/>
      <c r="U573" s="33"/>
      <c r="V573" s="33"/>
      <c r="W573" s="33"/>
      <c r="X573" s="33"/>
      <c r="Y573" s="33"/>
      <c r="AA573" s="12"/>
    </row>
    <row r="574" spans="1:27" ht="18" hidden="1" customHeight="1" x14ac:dyDescent="0.25">
      <c r="A574" s="37">
        <v>34553989</v>
      </c>
      <c r="B574" s="38" t="s">
        <v>4035</v>
      </c>
      <c r="C574" s="37" t="s">
        <v>4036</v>
      </c>
      <c r="D574" s="37" t="s">
        <v>4037</v>
      </c>
      <c r="E574" s="37" t="s">
        <v>4038</v>
      </c>
      <c r="F574" s="37" t="s">
        <v>3664</v>
      </c>
      <c r="G574" s="37">
        <v>2021</v>
      </c>
      <c r="H574" s="39">
        <v>44462</v>
      </c>
      <c r="I574" s="37" t="s">
        <v>4039</v>
      </c>
      <c r="J574" s="37"/>
      <c r="K574" s="37" t="s">
        <v>4040</v>
      </c>
      <c r="L574" s="37" t="str">
        <f t="shared" si="23"/>
        <v>PostAlerta</v>
      </c>
      <c r="M574" s="37" t="str">
        <f t="shared" si="24"/>
        <v>S/PalabrasClaves</v>
      </c>
      <c r="N574" s="37"/>
      <c r="O574" s="37"/>
      <c r="P574" s="37" t="s">
        <v>3436</v>
      </c>
      <c r="Q574" s="37" t="s">
        <v>17</v>
      </c>
      <c r="R574" s="37" t="str">
        <f t="shared" si="22"/>
        <v>2021</v>
      </c>
      <c r="S574" s="37" t="s">
        <v>69</v>
      </c>
      <c r="T574" s="37"/>
      <c r="U574" s="37"/>
      <c r="V574" s="37"/>
      <c r="W574" s="37"/>
      <c r="X574" s="37"/>
      <c r="Y574" s="37"/>
      <c r="AA574" s="41"/>
    </row>
    <row r="575" spans="1:27" ht="18" hidden="1" customHeight="1" x14ac:dyDescent="0.25">
      <c r="A575" s="33">
        <v>34638530</v>
      </c>
      <c r="B575" s="34" t="s">
        <v>4041</v>
      </c>
      <c r="C575" s="33" t="s">
        <v>4042</v>
      </c>
      <c r="D575" s="33" t="s">
        <v>4043</v>
      </c>
      <c r="E575" s="33" t="s">
        <v>4044</v>
      </c>
      <c r="F575" s="33" t="s">
        <v>2353</v>
      </c>
      <c r="G575" s="33">
        <v>2021</v>
      </c>
      <c r="H575" s="35">
        <v>44482</v>
      </c>
      <c r="I575" s="33" t="s">
        <v>4045</v>
      </c>
      <c r="J575" s="33"/>
      <c r="K575" s="33" t="s">
        <v>4046</v>
      </c>
      <c r="L575" s="33" t="str">
        <f t="shared" si="23"/>
        <v>PostAlerta</v>
      </c>
      <c r="M575" s="33" t="str">
        <f t="shared" si="24"/>
        <v>S/PalabrasClaves</v>
      </c>
      <c r="N575" s="33"/>
      <c r="O575" s="33"/>
      <c r="P575" s="33" t="s">
        <v>4047</v>
      </c>
      <c r="Q575" s="33" t="s">
        <v>17</v>
      </c>
      <c r="R575" s="33" t="str">
        <f t="shared" si="22"/>
        <v>2021</v>
      </c>
      <c r="S575" s="33" t="s">
        <v>69</v>
      </c>
      <c r="T575" s="33"/>
      <c r="U575" s="33"/>
      <c r="V575" s="33"/>
      <c r="W575" s="33"/>
      <c r="X575" s="33"/>
      <c r="Y575" s="33"/>
      <c r="AA575" s="12"/>
    </row>
    <row r="576" spans="1:27" ht="18" hidden="1" customHeight="1" x14ac:dyDescent="0.25">
      <c r="A576" s="37">
        <v>34621260</v>
      </c>
      <c r="B576" s="38" t="s">
        <v>4048</v>
      </c>
      <c r="C576" s="37" t="s">
        <v>4049</v>
      </c>
      <c r="D576" s="37" t="s">
        <v>4050</v>
      </c>
      <c r="E576" s="37" t="s">
        <v>3745</v>
      </c>
      <c r="F576" s="37" t="s">
        <v>133</v>
      </c>
      <c r="G576" s="37">
        <v>2021</v>
      </c>
      <c r="H576" s="39">
        <v>44477</v>
      </c>
      <c r="I576" s="37" t="s">
        <v>4051</v>
      </c>
      <c r="J576" s="37"/>
      <c r="K576" s="37" t="s">
        <v>4052</v>
      </c>
      <c r="L576" s="37" t="str">
        <f t="shared" si="23"/>
        <v>PostAlerta</v>
      </c>
      <c r="M576" s="37" t="str">
        <f t="shared" si="24"/>
        <v>S/PalabrasClaves</v>
      </c>
      <c r="N576" s="37"/>
      <c r="O576" s="37"/>
      <c r="P576" s="37" t="s">
        <v>4053</v>
      </c>
      <c r="Q576" s="37" t="s">
        <v>17</v>
      </c>
      <c r="R576" s="37" t="str">
        <f t="shared" si="22"/>
        <v>2021</v>
      </c>
      <c r="S576" s="37" t="s">
        <v>69</v>
      </c>
      <c r="T576" s="37"/>
      <c r="U576" s="37"/>
      <c r="V576" s="37"/>
      <c r="W576" s="37"/>
      <c r="X576" s="37"/>
      <c r="Y576" s="37"/>
      <c r="AA576" s="41"/>
    </row>
    <row r="577" spans="1:27" ht="18" hidden="1" customHeight="1" x14ac:dyDescent="0.25">
      <c r="A577" s="33">
        <v>34571819</v>
      </c>
      <c r="B577" s="34" t="s">
        <v>4054</v>
      </c>
      <c r="C577" s="33" t="s">
        <v>4055</v>
      </c>
      <c r="D577" s="33" t="s">
        <v>4056</v>
      </c>
      <c r="E577" s="33" t="s">
        <v>4057</v>
      </c>
      <c r="F577" s="33" t="s">
        <v>4058</v>
      </c>
      <c r="G577" s="33">
        <v>2021</v>
      </c>
      <c r="H577" s="35">
        <v>44467</v>
      </c>
      <c r="I577" s="33" t="s">
        <v>4059</v>
      </c>
      <c r="J577" s="33"/>
      <c r="K577" s="33" t="s">
        <v>4060</v>
      </c>
      <c r="L577" s="33" t="str">
        <f t="shared" si="23"/>
        <v>PostAlerta</v>
      </c>
      <c r="M577" s="33" t="str">
        <f t="shared" si="24"/>
        <v>S/PalabrasClaves</v>
      </c>
      <c r="N577" s="33"/>
      <c r="O577" s="33"/>
      <c r="P577" s="33" t="s">
        <v>4053</v>
      </c>
      <c r="Q577" s="33" t="s">
        <v>17</v>
      </c>
      <c r="R577" s="33" t="str">
        <f t="shared" si="22"/>
        <v>2021</v>
      </c>
      <c r="S577" s="33" t="s">
        <v>69</v>
      </c>
      <c r="T577" s="33"/>
      <c r="U577" s="33"/>
      <c r="V577" s="33"/>
      <c r="W577" s="33"/>
      <c r="X577" s="33"/>
      <c r="Y577" s="33"/>
      <c r="AA577" s="12"/>
    </row>
    <row r="578" spans="1:27" ht="18" hidden="1" customHeight="1" x14ac:dyDescent="0.25">
      <c r="A578" s="37">
        <v>34355721</v>
      </c>
      <c r="B578" s="38" t="s">
        <v>4061</v>
      </c>
      <c r="C578" s="37" t="s">
        <v>4062</v>
      </c>
      <c r="D578" s="37" t="s">
        <v>4063</v>
      </c>
      <c r="E578" s="37" t="s">
        <v>4064</v>
      </c>
      <c r="F578" s="37" t="s">
        <v>1834</v>
      </c>
      <c r="G578" s="37">
        <v>2021</v>
      </c>
      <c r="H578" s="39">
        <v>44414</v>
      </c>
      <c r="I578" s="37"/>
      <c r="J578" s="37"/>
      <c r="K578" s="37" t="s">
        <v>4065</v>
      </c>
      <c r="L578" s="37" t="str">
        <f t="shared" ref="L578:L641" si="25">IF(ISNUMBER(VLOOKUP(A578,EXCL,1,FALSE)),"Excluido",IF(ISNUMBER(VLOOKUP(A578,POST,1,FALSE)),"PostAlerta",IF(ISNUMBER(VLOOKUP(A578,PRE,1,FALSE)),"PreAlerta","")))</f>
        <v>PostAlerta</v>
      </c>
      <c r="M578" s="37" t="str">
        <f t="shared" si="24"/>
        <v>S/PalabrasClaves</v>
      </c>
      <c r="N578" s="37"/>
      <c r="O578" s="37"/>
      <c r="P578" s="37" t="s">
        <v>4066</v>
      </c>
      <c r="Q578" s="37" t="s">
        <v>17</v>
      </c>
      <c r="R578" s="37" t="str">
        <f t="shared" si="22"/>
        <v>2021</v>
      </c>
      <c r="S578" s="37" t="s">
        <v>69</v>
      </c>
      <c r="T578" s="37"/>
      <c r="U578" s="37"/>
      <c r="V578" s="37"/>
      <c r="W578" s="37"/>
      <c r="X578" s="37"/>
      <c r="Y578" s="37"/>
      <c r="AA578" s="41"/>
    </row>
    <row r="579" spans="1:27" ht="18" hidden="1" customHeight="1" x14ac:dyDescent="0.25">
      <c r="A579" s="33">
        <v>34659151</v>
      </c>
      <c r="B579" s="34" t="s">
        <v>4067</v>
      </c>
      <c r="C579" s="33" t="s">
        <v>4068</v>
      </c>
      <c r="D579" s="33" t="s">
        <v>4069</v>
      </c>
      <c r="E579" s="33" t="s">
        <v>4070</v>
      </c>
      <c r="F579" s="33" t="s">
        <v>133</v>
      </c>
      <c r="G579" s="33">
        <v>2021</v>
      </c>
      <c r="H579" s="35">
        <v>44487</v>
      </c>
      <c r="I579" s="33" t="s">
        <v>4071</v>
      </c>
      <c r="J579" s="33"/>
      <c r="K579" s="33" t="s">
        <v>4072</v>
      </c>
      <c r="L579" s="33" t="str">
        <f t="shared" si="25"/>
        <v>PostAlerta</v>
      </c>
      <c r="M579" s="33" t="str">
        <f t="shared" si="24"/>
        <v>S/PalabrasClaves</v>
      </c>
      <c r="N579" s="33"/>
      <c r="O579" s="33"/>
      <c r="P579" s="33" t="s">
        <v>4073</v>
      </c>
      <c r="Q579" s="33" t="s">
        <v>17</v>
      </c>
      <c r="R579" s="33" t="str">
        <f t="shared" si="22"/>
        <v>2021</v>
      </c>
      <c r="S579" s="33" t="s">
        <v>69</v>
      </c>
      <c r="T579" s="33"/>
      <c r="U579" s="33"/>
      <c r="V579" s="33"/>
      <c r="W579" s="33"/>
      <c r="X579" s="33"/>
      <c r="Y579" s="33"/>
      <c r="AA579" s="12"/>
    </row>
    <row r="580" spans="1:27" ht="18" hidden="1" customHeight="1" x14ac:dyDescent="0.25">
      <c r="A580" s="37">
        <v>34603248</v>
      </c>
      <c r="B580" s="38" t="s">
        <v>4074</v>
      </c>
      <c r="C580" s="37" t="s">
        <v>4075</v>
      </c>
      <c r="D580" s="37" t="s">
        <v>4076</v>
      </c>
      <c r="E580" s="37" t="s">
        <v>4077</v>
      </c>
      <c r="F580" s="37" t="s">
        <v>133</v>
      </c>
      <c r="G580" s="37">
        <v>2021</v>
      </c>
      <c r="H580" s="39">
        <v>44473</v>
      </c>
      <c r="I580" s="37" t="s">
        <v>4078</v>
      </c>
      <c r="J580" s="37"/>
      <c r="K580" s="37" t="s">
        <v>4079</v>
      </c>
      <c r="L580" s="37" t="str">
        <f t="shared" si="25"/>
        <v>PostAlerta</v>
      </c>
      <c r="M580" s="37" t="str">
        <f t="shared" ref="M580:M643" si="26">IF(ISNUMBER(A580),(IF(ISNUMBER(VLOOKUP(A580,KEYWORDS,1,FALSE)),"C/PalabrasClaves","S/PalabrasClaves")),"")</f>
        <v>S/PalabrasClaves</v>
      </c>
      <c r="N580" s="37"/>
      <c r="O580" s="37"/>
      <c r="P580" s="37" t="s">
        <v>4073</v>
      </c>
      <c r="Q580" s="37" t="s">
        <v>17</v>
      </c>
      <c r="R580" s="37" t="str">
        <f t="shared" si="22"/>
        <v>2021</v>
      </c>
      <c r="S580" s="37" t="s">
        <v>69</v>
      </c>
      <c r="T580" s="37"/>
      <c r="U580" s="37"/>
      <c r="V580" s="37"/>
      <c r="W580" s="37"/>
      <c r="X580" s="37"/>
      <c r="Y580" s="37"/>
      <c r="AA580" s="41"/>
    </row>
    <row r="581" spans="1:27" ht="18" hidden="1" customHeight="1" x14ac:dyDescent="0.25">
      <c r="A581" s="33">
        <v>34567125</v>
      </c>
      <c r="B581" s="34" t="s">
        <v>4080</v>
      </c>
      <c r="C581" s="33" t="s">
        <v>4081</v>
      </c>
      <c r="D581" s="33" t="s">
        <v>4082</v>
      </c>
      <c r="E581" s="33" t="s">
        <v>4083</v>
      </c>
      <c r="F581" s="33" t="s">
        <v>365</v>
      </c>
      <c r="G581" s="33">
        <v>2021</v>
      </c>
      <c r="H581" s="35">
        <v>44466</v>
      </c>
      <c r="I581" s="33" t="s">
        <v>4084</v>
      </c>
      <c r="J581" s="33"/>
      <c r="K581" s="33" t="s">
        <v>4085</v>
      </c>
      <c r="L581" s="33" t="str">
        <f t="shared" si="25"/>
        <v>PostAlerta</v>
      </c>
      <c r="M581" s="33" t="str">
        <f t="shared" si="26"/>
        <v>S/PalabrasClaves</v>
      </c>
      <c r="N581" s="33"/>
      <c r="O581" s="33"/>
      <c r="P581" s="33" t="s">
        <v>4086</v>
      </c>
      <c r="Q581" s="33"/>
      <c r="R581" s="33" t="str">
        <f t="shared" si="22"/>
        <v>2021</v>
      </c>
      <c r="S581" s="33" t="s">
        <v>69</v>
      </c>
      <c r="T581" s="33"/>
      <c r="U581" s="33"/>
      <c r="V581" s="33"/>
      <c r="W581" s="33"/>
      <c r="X581" s="33"/>
      <c r="Y581" s="33"/>
      <c r="AA581" s="12"/>
    </row>
    <row r="582" spans="1:27" ht="18" hidden="1" customHeight="1" x14ac:dyDescent="0.25">
      <c r="A582" s="37">
        <v>34575120</v>
      </c>
      <c r="B582" s="38" t="s">
        <v>4087</v>
      </c>
      <c r="C582" s="37" t="s">
        <v>4088</v>
      </c>
      <c r="D582" s="37" t="s">
        <v>4089</v>
      </c>
      <c r="E582" s="37" t="s">
        <v>4090</v>
      </c>
      <c r="F582" s="37" t="s">
        <v>4091</v>
      </c>
      <c r="G582" s="37">
        <v>2021</v>
      </c>
      <c r="H582" s="39">
        <v>44467</v>
      </c>
      <c r="I582" s="37" t="s">
        <v>4092</v>
      </c>
      <c r="J582" s="37"/>
      <c r="K582" s="37" t="s">
        <v>4093</v>
      </c>
      <c r="L582" s="37" t="str">
        <f t="shared" si="25"/>
        <v>PostAlerta</v>
      </c>
      <c r="M582" s="37" t="str">
        <f t="shared" si="26"/>
        <v>S/PalabrasClaves</v>
      </c>
      <c r="N582" s="37"/>
      <c r="O582" s="37"/>
      <c r="P582" s="37" t="s">
        <v>4094</v>
      </c>
      <c r="Q582" s="37"/>
      <c r="R582" s="37" t="str">
        <f t="shared" si="22"/>
        <v>2021</v>
      </c>
      <c r="S582" s="37" t="s">
        <v>69</v>
      </c>
      <c r="T582" s="37"/>
      <c r="U582" s="37"/>
      <c r="V582" s="37"/>
      <c r="W582" s="37"/>
      <c r="X582" s="37"/>
      <c r="Y582" s="37"/>
      <c r="AA582" s="41"/>
    </row>
    <row r="583" spans="1:27" ht="18" hidden="1" customHeight="1" x14ac:dyDescent="0.25">
      <c r="A583" s="33">
        <v>34521450</v>
      </c>
      <c r="B583" s="34" t="s">
        <v>4095</v>
      </c>
      <c r="C583" s="33" t="s">
        <v>4096</v>
      </c>
      <c r="D583" s="33" t="s">
        <v>4097</v>
      </c>
      <c r="E583" s="33" t="s">
        <v>3835</v>
      </c>
      <c r="F583" s="33" t="s">
        <v>1853</v>
      </c>
      <c r="G583" s="33">
        <v>2021</v>
      </c>
      <c r="H583" s="35">
        <v>44454</v>
      </c>
      <c r="I583" s="33" t="s">
        <v>4098</v>
      </c>
      <c r="J583" s="33"/>
      <c r="K583" s="33" t="s">
        <v>4099</v>
      </c>
      <c r="L583" s="33" t="str">
        <f t="shared" si="25"/>
        <v>PostAlerta</v>
      </c>
      <c r="M583" s="33" t="str">
        <f t="shared" si="26"/>
        <v>S/PalabrasClaves</v>
      </c>
      <c r="N583" s="33"/>
      <c r="O583" s="33"/>
      <c r="P583" s="33" t="s">
        <v>4100</v>
      </c>
      <c r="Q583" s="33"/>
      <c r="R583" s="33" t="str">
        <f t="shared" si="22"/>
        <v>2021</v>
      </c>
      <c r="S583" s="33" t="s">
        <v>69</v>
      </c>
      <c r="T583" s="33"/>
      <c r="U583" s="33"/>
      <c r="V583" s="33"/>
      <c r="W583" s="33"/>
      <c r="X583" s="33"/>
      <c r="Y583" s="33"/>
      <c r="AA583" s="12"/>
    </row>
    <row r="584" spans="1:27" ht="18" hidden="1" customHeight="1" x14ac:dyDescent="0.25">
      <c r="A584" s="37">
        <v>33824912</v>
      </c>
      <c r="B584" s="38" t="s">
        <v>4101</v>
      </c>
      <c r="C584" s="37" t="s">
        <v>4102</v>
      </c>
      <c r="D584" s="37" t="s">
        <v>4103</v>
      </c>
      <c r="E584" s="37" t="s">
        <v>4104</v>
      </c>
      <c r="F584" s="37" t="s">
        <v>402</v>
      </c>
      <c r="G584" s="37">
        <v>2021</v>
      </c>
      <c r="H584" s="39">
        <v>44461</v>
      </c>
      <c r="I584" s="37" t="s">
        <v>4105</v>
      </c>
      <c r="J584" s="37"/>
      <c r="K584" s="37" t="s">
        <v>4106</v>
      </c>
      <c r="L584" s="37" t="str">
        <f t="shared" si="25"/>
        <v>PostAlerta</v>
      </c>
      <c r="M584" s="37" t="str">
        <f t="shared" si="26"/>
        <v>S/PalabrasClaves</v>
      </c>
      <c r="N584" s="37"/>
      <c r="O584" s="37"/>
      <c r="P584" s="37" t="s">
        <v>4100</v>
      </c>
      <c r="Q584" s="37"/>
      <c r="R584" s="37" t="str">
        <f t="shared" si="22"/>
        <v>2021</v>
      </c>
      <c r="S584" s="37" t="s">
        <v>69</v>
      </c>
      <c r="T584" s="37"/>
      <c r="U584" s="37"/>
      <c r="V584" s="37"/>
      <c r="W584" s="37"/>
      <c r="X584" s="37"/>
      <c r="Y584" s="37"/>
      <c r="AA584" s="41"/>
    </row>
    <row r="585" spans="1:27" ht="18" hidden="1" customHeight="1" x14ac:dyDescent="0.25">
      <c r="A585" s="33">
        <v>34579049</v>
      </c>
      <c r="B585" s="34" t="s">
        <v>4107</v>
      </c>
      <c r="C585" s="33" t="s">
        <v>4108</v>
      </c>
      <c r="D585" s="33" t="s">
        <v>4109</v>
      </c>
      <c r="E585" s="33" t="s">
        <v>4110</v>
      </c>
      <c r="F585" s="33" t="s">
        <v>2427</v>
      </c>
      <c r="G585" s="33">
        <v>2021</v>
      </c>
      <c r="H585" s="35">
        <v>44467</v>
      </c>
      <c r="I585" s="33" t="s">
        <v>4111</v>
      </c>
      <c r="J585" s="33"/>
      <c r="K585" s="33" t="s">
        <v>4112</v>
      </c>
      <c r="L585" s="33" t="str">
        <f t="shared" si="25"/>
        <v>Excluido</v>
      </c>
      <c r="M585" s="33" t="str">
        <f t="shared" si="26"/>
        <v>S/PalabrasClaves</v>
      </c>
      <c r="N585" s="33"/>
      <c r="O585" s="33"/>
      <c r="P585" s="33" t="s">
        <v>4113</v>
      </c>
      <c r="Q585" s="33"/>
      <c r="R585" s="33" t="str">
        <f t="shared" si="22"/>
        <v>2021</v>
      </c>
      <c r="S585" s="33" t="s">
        <v>69</v>
      </c>
      <c r="T585" s="33"/>
      <c r="U585" s="33"/>
      <c r="V585" s="33"/>
      <c r="W585" s="33"/>
      <c r="X585" s="33"/>
      <c r="Y585" s="33"/>
      <c r="AA585" s="12"/>
    </row>
    <row r="586" spans="1:27" ht="18" hidden="1" customHeight="1" x14ac:dyDescent="0.25">
      <c r="A586" s="37">
        <v>34319809</v>
      </c>
      <c r="B586" s="38" t="s">
        <v>4114</v>
      </c>
      <c r="C586" s="37" t="s">
        <v>4115</v>
      </c>
      <c r="D586" s="37" t="s">
        <v>4116</v>
      </c>
      <c r="E586" s="37" t="s">
        <v>4117</v>
      </c>
      <c r="F586" s="37" t="s">
        <v>1801</v>
      </c>
      <c r="G586" s="37">
        <v>2021</v>
      </c>
      <c r="H586" s="39">
        <v>44405</v>
      </c>
      <c r="I586" s="37" t="s">
        <v>4118</v>
      </c>
      <c r="J586" s="37"/>
      <c r="K586" s="37" t="s">
        <v>4119</v>
      </c>
      <c r="L586" s="37" t="str">
        <f t="shared" si="25"/>
        <v>PostAlerta</v>
      </c>
      <c r="M586" s="37" t="str">
        <f t="shared" si="26"/>
        <v>S/PalabrasClaves</v>
      </c>
      <c r="N586" s="37"/>
      <c r="O586" s="37"/>
      <c r="P586" s="37" t="s">
        <v>4120</v>
      </c>
      <c r="Q586" s="37"/>
      <c r="R586" s="37" t="str">
        <f t="shared" si="22"/>
        <v>2021</v>
      </c>
      <c r="S586" s="37" t="s">
        <v>69</v>
      </c>
      <c r="T586" s="37"/>
      <c r="U586" s="37"/>
      <c r="V586" s="37"/>
      <c r="W586" s="37"/>
      <c r="X586" s="37"/>
      <c r="Y586" s="37"/>
      <c r="AA586" s="41"/>
    </row>
    <row r="587" spans="1:27" ht="18" hidden="1" customHeight="1" x14ac:dyDescent="0.25">
      <c r="A587" s="33">
        <v>34574246</v>
      </c>
      <c r="B587" s="34" t="s">
        <v>4121</v>
      </c>
      <c r="C587" s="33" t="s">
        <v>4122</v>
      </c>
      <c r="D587" s="33" t="s">
        <v>4123</v>
      </c>
      <c r="E587" s="33" t="s">
        <v>4124</v>
      </c>
      <c r="F587" s="33" t="s">
        <v>1845</v>
      </c>
      <c r="G587" s="33">
        <v>2021</v>
      </c>
      <c r="H587" s="35">
        <v>44467</v>
      </c>
      <c r="I587" s="33" t="s">
        <v>4125</v>
      </c>
      <c r="J587" s="33"/>
      <c r="K587" s="33" t="s">
        <v>4126</v>
      </c>
      <c r="L587" s="33" t="str">
        <f t="shared" si="25"/>
        <v>PostAlerta</v>
      </c>
      <c r="M587" s="33" t="str">
        <f t="shared" si="26"/>
        <v>S/PalabrasClaves</v>
      </c>
      <c r="N587" s="33"/>
      <c r="O587" s="33"/>
      <c r="P587" s="33" t="s">
        <v>4127</v>
      </c>
      <c r="Q587" s="33"/>
      <c r="R587" s="33" t="str">
        <f t="shared" si="22"/>
        <v>2021</v>
      </c>
      <c r="S587" s="33" t="s">
        <v>69</v>
      </c>
      <c r="T587" s="33"/>
      <c r="U587" s="33"/>
      <c r="V587" s="33"/>
      <c r="W587" s="33"/>
      <c r="X587" s="33"/>
      <c r="Y587" s="33"/>
      <c r="AA587" s="12"/>
    </row>
    <row r="588" spans="1:27" ht="18" hidden="1" customHeight="1" x14ac:dyDescent="0.25">
      <c r="A588" s="37">
        <v>34540993</v>
      </c>
      <c r="B588" s="38" t="s">
        <v>4128</v>
      </c>
      <c r="C588" s="37" t="s">
        <v>4129</v>
      </c>
      <c r="D588" s="37" t="s">
        <v>4130</v>
      </c>
      <c r="E588" s="37" t="s">
        <v>4131</v>
      </c>
      <c r="F588" s="37" t="s">
        <v>350</v>
      </c>
      <c r="G588" s="37">
        <v>2021</v>
      </c>
      <c r="H588" s="39">
        <v>44459</v>
      </c>
      <c r="I588" s="37" t="s">
        <v>4132</v>
      </c>
      <c r="J588" s="37"/>
      <c r="K588" s="37" t="s">
        <v>4133</v>
      </c>
      <c r="L588" s="37" t="str">
        <f t="shared" si="25"/>
        <v>PostAlerta</v>
      </c>
      <c r="M588" s="37" t="str">
        <f t="shared" si="26"/>
        <v>S/PalabrasClaves</v>
      </c>
      <c r="N588" s="37"/>
      <c r="O588" s="37"/>
      <c r="P588" s="37" t="s">
        <v>4127</v>
      </c>
      <c r="Q588" s="37"/>
      <c r="R588" s="37" t="str">
        <f t="shared" si="22"/>
        <v>2021</v>
      </c>
      <c r="S588" s="37" t="s">
        <v>69</v>
      </c>
      <c r="T588" s="37"/>
      <c r="U588" s="37"/>
      <c r="V588" s="37"/>
      <c r="W588" s="37"/>
      <c r="X588" s="37"/>
      <c r="Y588" s="37"/>
      <c r="AA588" s="41"/>
    </row>
    <row r="589" spans="1:27" ht="18" hidden="1" customHeight="1" x14ac:dyDescent="0.25">
      <c r="A589" s="33">
        <v>34499700</v>
      </c>
      <c r="B589" s="34" t="s">
        <v>4134</v>
      </c>
      <c r="C589" s="33" t="s">
        <v>4135</v>
      </c>
      <c r="D589" s="33" t="s">
        <v>4136</v>
      </c>
      <c r="E589" s="33" t="s">
        <v>4137</v>
      </c>
      <c r="F589" s="33" t="s">
        <v>1756</v>
      </c>
      <c r="G589" s="33">
        <v>2021</v>
      </c>
      <c r="H589" s="35">
        <v>44448</v>
      </c>
      <c r="I589" s="33" t="s">
        <v>4138</v>
      </c>
      <c r="J589" s="33"/>
      <c r="K589" s="33" t="s">
        <v>4139</v>
      </c>
      <c r="L589" s="33" t="str">
        <f t="shared" si="25"/>
        <v>PostAlerta</v>
      </c>
      <c r="M589" s="33" t="str">
        <f t="shared" si="26"/>
        <v>S/PalabrasClaves</v>
      </c>
      <c r="N589" s="33"/>
      <c r="O589" s="33"/>
      <c r="P589" s="33" t="s">
        <v>4127</v>
      </c>
      <c r="Q589" s="33"/>
      <c r="R589" s="33" t="str">
        <f t="shared" si="22"/>
        <v>2021</v>
      </c>
      <c r="S589" s="33" t="s">
        <v>69</v>
      </c>
      <c r="T589" s="33"/>
      <c r="U589" s="33"/>
      <c r="V589" s="33"/>
      <c r="W589" s="33"/>
      <c r="X589" s="33"/>
      <c r="Y589" s="33"/>
      <c r="AA589" s="12"/>
    </row>
    <row r="590" spans="1:27" ht="18" hidden="1" customHeight="1" x14ac:dyDescent="0.25">
      <c r="A590" s="37">
        <v>34472614</v>
      </c>
      <c r="B590" s="38" t="s">
        <v>4140</v>
      </c>
      <c r="C590" s="37" t="s">
        <v>4141</v>
      </c>
      <c r="D590" s="37" t="s">
        <v>4142</v>
      </c>
      <c r="E590" s="37" t="s">
        <v>4143</v>
      </c>
      <c r="F590" s="37" t="s">
        <v>4144</v>
      </c>
      <c r="G590" s="37">
        <v>2021</v>
      </c>
      <c r="H590" s="39">
        <v>44441</v>
      </c>
      <c r="I590" s="37"/>
      <c r="J590" s="37"/>
      <c r="K590" s="37" t="s">
        <v>4145</v>
      </c>
      <c r="L590" s="37" t="str">
        <f t="shared" si="25"/>
        <v>PostAlerta</v>
      </c>
      <c r="M590" s="37" t="str">
        <f t="shared" si="26"/>
        <v>S/PalabrasClaves</v>
      </c>
      <c r="N590" s="37"/>
      <c r="O590" s="37"/>
      <c r="P590" s="37" t="s">
        <v>4146</v>
      </c>
      <c r="Q590" s="37"/>
      <c r="R590" s="37" t="str">
        <f t="shared" si="22"/>
        <v>2021</v>
      </c>
      <c r="S590" s="37" t="s">
        <v>69</v>
      </c>
      <c r="T590" s="37"/>
      <c r="U590" s="37"/>
      <c r="V590" s="37"/>
      <c r="W590" s="37"/>
      <c r="X590" s="37"/>
      <c r="Y590" s="37"/>
      <c r="AA590" s="41"/>
    </row>
    <row r="591" spans="1:27" ht="18" hidden="1" customHeight="1" x14ac:dyDescent="0.25">
      <c r="A591" s="33">
        <v>34557169</v>
      </c>
      <c r="B591" s="34" t="s">
        <v>4147</v>
      </c>
      <c r="C591" s="33" t="s">
        <v>4148</v>
      </c>
      <c r="D591" s="33" t="s">
        <v>4149</v>
      </c>
      <c r="E591" s="33" t="s">
        <v>4150</v>
      </c>
      <c r="F591" s="33" t="s">
        <v>133</v>
      </c>
      <c r="G591" s="33">
        <v>2021</v>
      </c>
      <c r="H591" s="35">
        <v>44463</v>
      </c>
      <c r="I591" s="33" t="s">
        <v>4151</v>
      </c>
      <c r="J591" s="33"/>
      <c r="K591" s="33" t="s">
        <v>4152</v>
      </c>
      <c r="L591" s="33" t="str">
        <f t="shared" si="25"/>
        <v>PostAlerta</v>
      </c>
      <c r="M591" s="33" t="str">
        <f t="shared" si="26"/>
        <v>S/PalabrasClaves</v>
      </c>
      <c r="N591" s="33"/>
      <c r="O591" s="33"/>
      <c r="P591" s="33" t="s">
        <v>4153</v>
      </c>
      <c r="Q591" s="33"/>
      <c r="R591" s="33" t="str">
        <f t="shared" si="22"/>
        <v>2021</v>
      </c>
      <c r="S591" s="33" t="s">
        <v>69</v>
      </c>
      <c r="T591" s="33"/>
      <c r="U591" s="33"/>
      <c r="V591" s="33"/>
      <c r="W591" s="33"/>
      <c r="X591" s="33"/>
      <c r="Y591" s="33"/>
      <c r="AA591" s="12"/>
    </row>
    <row r="592" spans="1:27" ht="18" hidden="1" customHeight="1" x14ac:dyDescent="0.25">
      <c r="A592" s="37">
        <v>34557167</v>
      </c>
      <c r="B592" s="38" t="s">
        <v>4154</v>
      </c>
      <c r="C592" s="37" t="s">
        <v>4155</v>
      </c>
      <c r="D592" s="37" t="s">
        <v>4156</v>
      </c>
      <c r="E592" s="37" t="s">
        <v>4157</v>
      </c>
      <c r="F592" s="37" t="s">
        <v>133</v>
      </c>
      <c r="G592" s="37">
        <v>2021</v>
      </c>
      <c r="H592" s="39">
        <v>44463</v>
      </c>
      <c r="I592" s="37" t="s">
        <v>4158</v>
      </c>
      <c r="J592" s="37"/>
      <c r="K592" s="37" t="s">
        <v>4159</v>
      </c>
      <c r="L592" s="37" t="str">
        <f t="shared" si="25"/>
        <v>PostAlerta</v>
      </c>
      <c r="M592" s="37" t="str">
        <f t="shared" si="26"/>
        <v>S/PalabrasClaves</v>
      </c>
      <c r="N592" s="37"/>
      <c r="O592" s="37"/>
      <c r="P592" s="37" t="s">
        <v>4153</v>
      </c>
      <c r="Q592" s="37"/>
      <c r="R592" s="37" t="str">
        <f t="shared" si="22"/>
        <v>2021</v>
      </c>
      <c r="S592" s="37" t="s">
        <v>69</v>
      </c>
      <c r="T592" s="37"/>
      <c r="U592" s="37"/>
      <c r="V592" s="37"/>
      <c r="W592" s="37"/>
      <c r="X592" s="37"/>
      <c r="Y592" s="37"/>
      <c r="AA592" s="41"/>
    </row>
    <row r="593" spans="1:27" ht="18" hidden="1" customHeight="1" x14ac:dyDescent="0.25">
      <c r="A593" s="33">
        <v>34579365</v>
      </c>
      <c r="B593" s="34" t="s">
        <v>4160</v>
      </c>
      <c r="C593" s="33" t="s">
        <v>4161</v>
      </c>
      <c r="D593" s="33" t="s">
        <v>4162</v>
      </c>
      <c r="E593" s="33" t="s">
        <v>4163</v>
      </c>
      <c r="F593" s="33" t="s">
        <v>2755</v>
      </c>
      <c r="G593" s="33">
        <v>2021</v>
      </c>
      <c r="H593" s="35">
        <v>44467</v>
      </c>
      <c r="I593" s="33" t="s">
        <v>4164</v>
      </c>
      <c r="J593" s="33"/>
      <c r="K593" s="33" t="s">
        <v>4165</v>
      </c>
      <c r="L593" s="33" t="str">
        <f t="shared" si="25"/>
        <v>PostAlerta</v>
      </c>
      <c r="M593" s="33" t="str">
        <f t="shared" si="26"/>
        <v>C/PalabrasClaves</v>
      </c>
      <c r="N593" s="33"/>
      <c r="O593" s="33"/>
      <c r="P593" s="33" t="s">
        <v>4166</v>
      </c>
      <c r="Q593" s="33"/>
      <c r="R593" s="33" t="str">
        <f t="shared" si="22"/>
        <v>2021</v>
      </c>
      <c r="S593" s="33" t="s">
        <v>69</v>
      </c>
      <c r="T593" s="33"/>
      <c r="U593" s="33"/>
      <c r="V593" s="33"/>
      <c r="W593" s="33"/>
      <c r="X593" s="33"/>
      <c r="Y593" s="33"/>
      <c r="AA593" s="12"/>
    </row>
    <row r="594" spans="1:27" ht="18" hidden="1" customHeight="1" x14ac:dyDescent="0.25">
      <c r="A594" s="37">
        <v>34576765</v>
      </c>
      <c r="B594" s="38" t="s">
        <v>4167</v>
      </c>
      <c r="C594" s="37" t="s">
        <v>4168</v>
      </c>
      <c r="D594" s="37" t="s">
        <v>4169</v>
      </c>
      <c r="E594" s="37" t="s">
        <v>4170</v>
      </c>
      <c r="F594" s="37" t="s">
        <v>1910</v>
      </c>
      <c r="G594" s="37">
        <v>2021</v>
      </c>
      <c r="H594" s="39">
        <v>44467</v>
      </c>
      <c r="I594" s="37" t="s">
        <v>4171</v>
      </c>
      <c r="J594" s="37"/>
      <c r="K594" s="37" t="s">
        <v>4172</v>
      </c>
      <c r="L594" s="37" t="str">
        <f t="shared" si="25"/>
        <v>PostAlerta</v>
      </c>
      <c r="M594" s="37" t="str">
        <f t="shared" si="26"/>
        <v>C/PalabrasClaves</v>
      </c>
      <c r="N594" s="37"/>
      <c r="O594" s="37"/>
      <c r="P594" s="37" t="s">
        <v>4166</v>
      </c>
      <c r="Q594" s="37"/>
      <c r="R594" s="37" t="str">
        <f t="shared" si="22"/>
        <v>2021</v>
      </c>
      <c r="S594" s="37" t="s">
        <v>69</v>
      </c>
      <c r="T594" s="37"/>
      <c r="U594" s="37"/>
      <c r="V594" s="37"/>
      <c r="W594" s="37"/>
      <c r="X594" s="37"/>
      <c r="Y594" s="37"/>
      <c r="AA594" s="41"/>
    </row>
    <row r="595" spans="1:27" ht="18" hidden="1" customHeight="1" x14ac:dyDescent="0.25">
      <c r="A595" s="33">
        <v>34480059</v>
      </c>
      <c r="B595" s="34" t="s">
        <v>4173</v>
      </c>
      <c r="C595" s="33" t="s">
        <v>4174</v>
      </c>
      <c r="D595" s="33" t="s">
        <v>4175</v>
      </c>
      <c r="E595" s="33" t="s">
        <v>4176</v>
      </c>
      <c r="F595" s="33" t="s">
        <v>1882</v>
      </c>
      <c r="G595" s="33">
        <v>2021</v>
      </c>
      <c r="H595" s="35">
        <v>44443</v>
      </c>
      <c r="I595" s="33" t="s">
        <v>4177</v>
      </c>
      <c r="J595" s="33"/>
      <c r="K595" s="33" t="s">
        <v>4178</v>
      </c>
      <c r="L595" s="33" t="str">
        <f t="shared" si="25"/>
        <v>PostAlerta</v>
      </c>
      <c r="M595" s="33" t="str">
        <f t="shared" si="26"/>
        <v>S/PalabrasClaves</v>
      </c>
      <c r="N595" s="33"/>
      <c r="O595" s="33"/>
      <c r="P595" s="33" t="s">
        <v>4166</v>
      </c>
      <c r="Q595" s="33"/>
      <c r="R595" s="33" t="str">
        <f t="shared" si="22"/>
        <v>2021</v>
      </c>
      <c r="S595" s="33" t="s">
        <v>69</v>
      </c>
      <c r="T595" s="33"/>
      <c r="U595" s="33"/>
      <c r="V595" s="33"/>
      <c r="W595" s="33"/>
      <c r="X595" s="33"/>
      <c r="Y595" s="33"/>
      <c r="AA595" s="12"/>
    </row>
    <row r="596" spans="1:27" ht="18" hidden="1" customHeight="1" x14ac:dyDescent="0.25">
      <c r="A596" s="37">
        <v>34479650</v>
      </c>
      <c r="B596" s="38" t="s">
        <v>4179</v>
      </c>
      <c r="C596" s="37" t="s">
        <v>4180</v>
      </c>
      <c r="D596" s="37" t="s">
        <v>4181</v>
      </c>
      <c r="E596" s="37" t="s">
        <v>1881</v>
      </c>
      <c r="F596" s="37" t="s">
        <v>4182</v>
      </c>
      <c r="G596" s="37">
        <v>2021</v>
      </c>
      <c r="H596" s="39">
        <v>44443</v>
      </c>
      <c r="I596" s="37" t="s">
        <v>4183</v>
      </c>
      <c r="J596" s="37"/>
      <c r="K596" s="37" t="s">
        <v>4184</v>
      </c>
      <c r="L596" s="37" t="str">
        <f t="shared" si="25"/>
        <v>PostAlerta</v>
      </c>
      <c r="M596" s="37" t="str">
        <f t="shared" si="26"/>
        <v>S/PalabrasClaves</v>
      </c>
      <c r="N596" s="37"/>
      <c r="O596" s="37"/>
      <c r="P596" s="37" t="s">
        <v>4166</v>
      </c>
      <c r="Q596" s="37"/>
      <c r="R596" s="37" t="str">
        <f t="shared" si="22"/>
        <v>2021</v>
      </c>
      <c r="S596" s="37" t="s">
        <v>69</v>
      </c>
      <c r="T596" s="37"/>
      <c r="U596" s="37"/>
      <c r="V596" s="37"/>
      <c r="W596" s="37"/>
      <c r="X596" s="37"/>
      <c r="Y596" s="37"/>
      <c r="AA596" s="41"/>
    </row>
    <row r="597" spans="1:27" ht="18" hidden="1" customHeight="1" x14ac:dyDescent="0.25">
      <c r="A597" s="33">
        <v>34474688</v>
      </c>
      <c r="B597" s="34" t="s">
        <v>4185</v>
      </c>
      <c r="C597" s="33" t="s">
        <v>4186</v>
      </c>
      <c r="D597" s="33" t="s">
        <v>4187</v>
      </c>
      <c r="E597" s="33" t="s">
        <v>4188</v>
      </c>
      <c r="F597" s="33" t="s">
        <v>4189</v>
      </c>
      <c r="G597" s="33">
        <v>2021</v>
      </c>
      <c r="H597" s="35">
        <v>44442</v>
      </c>
      <c r="I597" s="33" t="s">
        <v>4190</v>
      </c>
      <c r="J597" s="33"/>
      <c r="K597" s="33" t="s">
        <v>4191</v>
      </c>
      <c r="L597" s="33" t="str">
        <f t="shared" si="25"/>
        <v>Excluido</v>
      </c>
      <c r="M597" s="33" t="str">
        <f t="shared" si="26"/>
        <v>S/PalabrasClaves</v>
      </c>
      <c r="N597" s="33"/>
      <c r="O597" s="33"/>
      <c r="P597" s="33" t="s">
        <v>4166</v>
      </c>
      <c r="Q597" s="33"/>
      <c r="R597" s="33" t="str">
        <f t="shared" si="22"/>
        <v>2021</v>
      </c>
      <c r="S597" s="33" t="s">
        <v>69</v>
      </c>
      <c r="T597" s="33"/>
      <c r="U597" s="33"/>
      <c r="V597" s="33"/>
      <c r="W597" s="33"/>
      <c r="X597" s="33"/>
      <c r="Y597" s="33"/>
      <c r="AA597" s="12"/>
    </row>
    <row r="598" spans="1:27" ht="18" hidden="1" customHeight="1" x14ac:dyDescent="0.25">
      <c r="A598" s="37">
        <v>34106568</v>
      </c>
      <c r="B598" s="38" t="s">
        <v>4192</v>
      </c>
      <c r="C598" s="37" t="s">
        <v>4193</v>
      </c>
      <c r="D598" s="37" t="s">
        <v>4194</v>
      </c>
      <c r="E598" s="37" t="s">
        <v>4195</v>
      </c>
      <c r="F598" s="37" t="s">
        <v>2765</v>
      </c>
      <c r="G598" s="37">
        <v>2021</v>
      </c>
      <c r="H598" s="39">
        <v>44356</v>
      </c>
      <c r="I598" s="37" t="s">
        <v>4196</v>
      </c>
      <c r="J598" s="37"/>
      <c r="K598" s="37" t="s">
        <v>4197</v>
      </c>
      <c r="L598" s="37" t="str">
        <f t="shared" si="25"/>
        <v>PostAlerta</v>
      </c>
      <c r="M598" s="37" t="str">
        <f t="shared" si="26"/>
        <v>S/PalabrasClaves</v>
      </c>
      <c r="N598" s="37"/>
      <c r="O598" s="37"/>
      <c r="P598" s="37" t="s">
        <v>4166</v>
      </c>
      <c r="Q598" s="37"/>
      <c r="R598" s="37" t="str">
        <f t="shared" si="22"/>
        <v>2021</v>
      </c>
      <c r="S598" s="37" t="s">
        <v>69</v>
      </c>
      <c r="T598" s="37"/>
      <c r="U598" s="37"/>
      <c r="V598" s="37"/>
      <c r="W598" s="37"/>
      <c r="X598" s="37"/>
      <c r="Y598" s="37"/>
      <c r="AA598" s="41"/>
    </row>
    <row r="599" spans="1:27" ht="18" hidden="1" customHeight="1" x14ac:dyDescent="0.25">
      <c r="A599" s="33">
        <v>33758907</v>
      </c>
      <c r="B599" s="34" t="s">
        <v>4198</v>
      </c>
      <c r="C599" s="33" t="s">
        <v>4199</v>
      </c>
      <c r="D599" s="33" t="s">
        <v>4200</v>
      </c>
      <c r="E599" s="33" t="s">
        <v>4201</v>
      </c>
      <c r="F599" s="33" t="s">
        <v>4202</v>
      </c>
      <c r="G599" s="33">
        <v>2021</v>
      </c>
      <c r="H599" s="35">
        <v>44279</v>
      </c>
      <c r="I599" s="33" t="s">
        <v>4203</v>
      </c>
      <c r="J599" s="33"/>
      <c r="K599" s="33" t="s">
        <v>4204</v>
      </c>
      <c r="L599" s="33" t="str">
        <f t="shared" si="25"/>
        <v>PostAlerta</v>
      </c>
      <c r="M599" s="33" t="str">
        <f t="shared" si="26"/>
        <v>S/PalabrasClaves</v>
      </c>
      <c r="N599" s="33"/>
      <c r="O599" s="33"/>
      <c r="P599" s="33" t="s">
        <v>4205</v>
      </c>
      <c r="Q599" s="33"/>
      <c r="R599" s="33" t="str">
        <f t="shared" si="22"/>
        <v>2021</v>
      </c>
      <c r="S599" s="33" t="s">
        <v>69</v>
      </c>
      <c r="T599" s="33"/>
      <c r="U599" s="33"/>
      <c r="V599" s="33"/>
      <c r="W599" s="33"/>
      <c r="X599" s="33"/>
      <c r="Y599" s="33"/>
      <c r="AA599" s="12"/>
    </row>
    <row r="600" spans="1:27" ht="18" hidden="1" customHeight="1" x14ac:dyDescent="0.25">
      <c r="A600" s="37">
        <v>35544149</v>
      </c>
      <c r="B600" s="38" t="s">
        <v>4206</v>
      </c>
      <c r="C600" s="37" t="s">
        <v>4207</v>
      </c>
      <c r="D600" s="37" t="s">
        <v>4208</v>
      </c>
      <c r="E600" s="37" t="s">
        <v>4209</v>
      </c>
      <c r="F600" s="37" t="s">
        <v>4210</v>
      </c>
      <c r="G600" s="37">
        <v>2021</v>
      </c>
      <c r="H600" s="39">
        <v>44692</v>
      </c>
      <c r="I600" s="37"/>
      <c r="J600" s="37"/>
      <c r="K600" s="37" t="s">
        <v>4211</v>
      </c>
      <c r="L600" s="37" t="str">
        <f t="shared" si="25"/>
        <v>Excluido</v>
      </c>
      <c r="M600" s="37" t="str">
        <f t="shared" si="26"/>
        <v>C/PalabrasClaves</v>
      </c>
      <c r="N600" s="37"/>
      <c r="O600" s="37"/>
      <c r="P600" s="37" t="s">
        <v>4212</v>
      </c>
      <c r="Q600" s="37"/>
      <c r="R600" s="37" t="str">
        <f t="shared" si="22"/>
        <v>2021</v>
      </c>
      <c r="S600" s="37" t="s">
        <v>69</v>
      </c>
      <c r="T600" s="37"/>
      <c r="U600" s="37"/>
      <c r="V600" s="37"/>
      <c r="W600" s="37"/>
      <c r="X600" s="37"/>
      <c r="Y600" s="37"/>
      <c r="AA600" s="41"/>
    </row>
    <row r="601" spans="1:27" ht="18" hidden="1" customHeight="1" x14ac:dyDescent="0.25">
      <c r="A601" s="33">
        <v>34516365</v>
      </c>
      <c r="B601" s="34" t="s">
        <v>4213</v>
      </c>
      <c r="C601" s="33" t="s">
        <v>4214</v>
      </c>
      <c r="D601" s="33" t="s">
        <v>4215</v>
      </c>
      <c r="E601" s="33" t="s">
        <v>4216</v>
      </c>
      <c r="F601" s="33" t="s">
        <v>2564</v>
      </c>
      <c r="G601" s="33">
        <v>2021</v>
      </c>
      <c r="H601" s="35">
        <v>44452</v>
      </c>
      <c r="I601" s="33"/>
      <c r="J601" s="33"/>
      <c r="K601" s="33" t="s">
        <v>4217</v>
      </c>
      <c r="L601" s="33" t="str">
        <f t="shared" si="25"/>
        <v>PostAlerta</v>
      </c>
      <c r="M601" s="33" t="str">
        <f t="shared" si="26"/>
        <v>S/PalabrasClaves</v>
      </c>
      <c r="N601" s="33"/>
      <c r="O601" s="33"/>
      <c r="P601" s="33" t="s">
        <v>4212</v>
      </c>
      <c r="Q601" s="33"/>
      <c r="R601" s="33" t="str">
        <f t="shared" si="22"/>
        <v>2021</v>
      </c>
      <c r="S601" s="33" t="s">
        <v>69</v>
      </c>
      <c r="T601" s="33"/>
      <c r="U601" s="33"/>
      <c r="V601" s="33"/>
      <c r="W601" s="33"/>
      <c r="X601" s="33"/>
      <c r="Y601" s="33"/>
      <c r="AA601" s="12"/>
    </row>
    <row r="602" spans="1:27" ht="18" hidden="1" customHeight="1" x14ac:dyDescent="0.25">
      <c r="A602" s="37">
        <v>34466687</v>
      </c>
      <c r="B602" s="38" t="s">
        <v>4218</v>
      </c>
      <c r="C602" s="37" t="s">
        <v>4219</v>
      </c>
      <c r="D602" s="37" t="s">
        <v>4220</v>
      </c>
      <c r="E602" s="37" t="s">
        <v>4221</v>
      </c>
      <c r="F602" s="37" t="s">
        <v>3049</v>
      </c>
      <c r="G602" s="37">
        <v>2021</v>
      </c>
      <c r="H602" s="39">
        <v>44440</v>
      </c>
      <c r="I602" s="37" t="s">
        <v>4222</v>
      </c>
      <c r="J602" s="37"/>
      <c r="K602" s="37" t="s">
        <v>4223</v>
      </c>
      <c r="L602" s="37" t="str">
        <f t="shared" si="25"/>
        <v>PostAlerta</v>
      </c>
      <c r="M602" s="37" t="str">
        <f t="shared" si="26"/>
        <v>S/PalabrasClaves</v>
      </c>
      <c r="N602" s="37"/>
      <c r="O602" s="37"/>
      <c r="P602" s="37" t="s">
        <v>4212</v>
      </c>
      <c r="Q602" s="37"/>
      <c r="R602" s="37" t="str">
        <f t="shared" si="22"/>
        <v>2021</v>
      </c>
      <c r="S602" s="37" t="s">
        <v>69</v>
      </c>
      <c r="T602" s="37"/>
      <c r="U602" s="37"/>
      <c r="V602" s="37"/>
      <c r="W602" s="37"/>
      <c r="X602" s="37"/>
      <c r="Y602" s="37"/>
      <c r="AA602" s="41"/>
    </row>
    <row r="603" spans="1:27" ht="18" hidden="1" customHeight="1" x14ac:dyDescent="0.25">
      <c r="A603" s="33">
        <v>34430837</v>
      </c>
      <c r="B603" s="34" t="s">
        <v>4224</v>
      </c>
      <c r="C603" s="33" t="s">
        <v>4225</v>
      </c>
      <c r="D603" s="33" t="s">
        <v>4226</v>
      </c>
      <c r="E603" s="33" t="s">
        <v>4227</v>
      </c>
      <c r="F603" s="33" t="s">
        <v>4228</v>
      </c>
      <c r="G603" s="33">
        <v>2021</v>
      </c>
      <c r="H603" s="35">
        <v>44433</v>
      </c>
      <c r="I603" s="33" t="s">
        <v>4229</v>
      </c>
      <c r="J603" s="33"/>
      <c r="K603" s="33" t="s">
        <v>4230</v>
      </c>
      <c r="L603" s="33" t="str">
        <f t="shared" si="25"/>
        <v>PostAlerta</v>
      </c>
      <c r="M603" s="33" t="str">
        <f t="shared" si="26"/>
        <v>S/PalabrasClaves</v>
      </c>
      <c r="N603" s="33"/>
      <c r="O603" s="33"/>
      <c r="P603" s="33" t="s">
        <v>4231</v>
      </c>
      <c r="Q603" s="33"/>
      <c r="R603" s="33" t="str">
        <f t="shared" si="22"/>
        <v>2021</v>
      </c>
      <c r="S603" s="33" t="s">
        <v>66</v>
      </c>
      <c r="T603" s="33"/>
      <c r="U603" s="33"/>
      <c r="V603" s="33"/>
      <c r="W603" s="33"/>
      <c r="X603" s="33"/>
      <c r="Y603" s="33"/>
      <c r="AA603" s="12"/>
    </row>
    <row r="604" spans="1:27" ht="18" hidden="1" customHeight="1" x14ac:dyDescent="0.25">
      <c r="A604" s="37">
        <v>34430722</v>
      </c>
      <c r="B604" s="38" t="s">
        <v>4232</v>
      </c>
      <c r="C604" s="37" t="s">
        <v>4233</v>
      </c>
      <c r="D604" s="37" t="s">
        <v>4234</v>
      </c>
      <c r="E604" s="37" t="s">
        <v>4235</v>
      </c>
      <c r="F604" s="37" t="s">
        <v>3049</v>
      </c>
      <c r="G604" s="37">
        <v>2021</v>
      </c>
      <c r="H604" s="39">
        <v>44433</v>
      </c>
      <c r="I604" s="37" t="s">
        <v>4236</v>
      </c>
      <c r="J604" s="37"/>
      <c r="K604" s="37" t="s">
        <v>4237</v>
      </c>
      <c r="L604" s="37" t="str">
        <f t="shared" si="25"/>
        <v>PostAlerta</v>
      </c>
      <c r="M604" s="37" t="str">
        <f t="shared" si="26"/>
        <v>S/PalabrasClaves</v>
      </c>
      <c r="N604" s="37"/>
      <c r="O604" s="37"/>
      <c r="P604" s="37" t="s">
        <v>4212</v>
      </c>
      <c r="Q604" s="37"/>
      <c r="R604" s="37" t="str">
        <f t="shared" si="22"/>
        <v>2021</v>
      </c>
      <c r="S604" s="37" t="s">
        <v>69</v>
      </c>
      <c r="T604" s="37"/>
      <c r="U604" s="37"/>
      <c r="V604" s="37"/>
      <c r="W604" s="37"/>
      <c r="X604" s="37"/>
      <c r="Y604" s="37"/>
      <c r="AA604" s="41"/>
    </row>
    <row r="605" spans="1:27" ht="18" hidden="1" customHeight="1" x14ac:dyDescent="0.25">
      <c r="A605" s="33">
        <v>34427092</v>
      </c>
      <c r="B605" s="34" t="s">
        <v>4238</v>
      </c>
      <c r="C605" s="33" t="s">
        <v>4239</v>
      </c>
      <c r="D605" s="33" t="s">
        <v>4240</v>
      </c>
      <c r="E605" s="33" t="s">
        <v>4241</v>
      </c>
      <c r="F605" s="33" t="s">
        <v>1896</v>
      </c>
      <c r="G605" s="33">
        <v>2021</v>
      </c>
      <c r="H605" s="35">
        <v>44432</v>
      </c>
      <c r="I605" s="33"/>
      <c r="J605" s="33"/>
      <c r="K605" s="33" t="s">
        <v>4242</v>
      </c>
      <c r="L605" s="33" t="str">
        <f t="shared" si="25"/>
        <v>PostAlerta</v>
      </c>
      <c r="M605" s="33" t="str">
        <f t="shared" si="26"/>
        <v>C/PalabrasClaves</v>
      </c>
      <c r="N605" s="33"/>
      <c r="O605" s="33"/>
      <c r="P605" s="33" t="s">
        <v>4243</v>
      </c>
      <c r="Q605" s="33"/>
      <c r="R605" s="33" t="str">
        <f t="shared" si="22"/>
        <v>2021</v>
      </c>
      <c r="S605" s="33" t="s">
        <v>69</v>
      </c>
      <c r="T605" s="33"/>
      <c r="U605" s="33"/>
      <c r="V605" s="33"/>
      <c r="W605" s="33"/>
      <c r="X605" s="33"/>
      <c r="Y605" s="33"/>
      <c r="AA605" s="12"/>
    </row>
    <row r="606" spans="1:27" ht="18" hidden="1" customHeight="1" x14ac:dyDescent="0.25">
      <c r="A606" s="37">
        <v>34399508</v>
      </c>
      <c r="B606" s="38" t="s">
        <v>4244</v>
      </c>
      <c r="C606" s="37" t="s">
        <v>4245</v>
      </c>
      <c r="D606" s="37" t="s">
        <v>4246</v>
      </c>
      <c r="E606" s="37" t="s">
        <v>4247</v>
      </c>
      <c r="F606" s="37" t="s">
        <v>1390</v>
      </c>
      <c r="G606" s="37">
        <v>2021</v>
      </c>
      <c r="H606" s="39">
        <v>44425</v>
      </c>
      <c r="I606" s="37"/>
      <c r="J606" s="37"/>
      <c r="K606" s="37" t="s">
        <v>4248</v>
      </c>
      <c r="L606" s="37" t="str">
        <f t="shared" si="25"/>
        <v>PostAlerta</v>
      </c>
      <c r="M606" s="37" t="str">
        <f t="shared" si="26"/>
        <v>S/PalabrasClaves</v>
      </c>
      <c r="N606" s="37"/>
      <c r="O606" s="37"/>
      <c r="P606" s="37" t="s">
        <v>4212</v>
      </c>
      <c r="Q606" s="37"/>
      <c r="R606" s="37" t="str">
        <f t="shared" si="22"/>
        <v>2021</v>
      </c>
      <c r="S606" s="37" t="s">
        <v>69</v>
      </c>
      <c r="T606" s="37"/>
      <c r="U606" s="37"/>
      <c r="V606" s="37"/>
      <c r="W606" s="37"/>
      <c r="X606" s="37"/>
      <c r="Y606" s="37"/>
      <c r="AA606" s="41"/>
    </row>
    <row r="607" spans="1:27" ht="18" hidden="1" customHeight="1" x14ac:dyDescent="0.25">
      <c r="A607" s="33">
        <v>34311015</v>
      </c>
      <c r="B607" s="34" t="s">
        <v>4249</v>
      </c>
      <c r="C607" s="33" t="s">
        <v>4250</v>
      </c>
      <c r="D607" s="33" t="s">
        <v>4251</v>
      </c>
      <c r="E607" s="33" t="s">
        <v>4252</v>
      </c>
      <c r="F607" s="33" t="s">
        <v>4253</v>
      </c>
      <c r="G607" s="33">
        <v>2021</v>
      </c>
      <c r="H607" s="35">
        <v>44403</v>
      </c>
      <c r="I607" s="33"/>
      <c r="J607" s="33"/>
      <c r="K607" s="33" t="s">
        <v>4254</v>
      </c>
      <c r="L607" s="33" t="str">
        <f t="shared" si="25"/>
        <v>PostAlerta</v>
      </c>
      <c r="M607" s="33" t="str">
        <f t="shared" si="26"/>
        <v>S/PalabrasClaves</v>
      </c>
      <c r="N607" s="33"/>
      <c r="O607" s="33"/>
      <c r="P607" s="33" t="s">
        <v>4212</v>
      </c>
      <c r="Q607" s="33"/>
      <c r="R607" s="33" t="str">
        <f t="shared" si="22"/>
        <v>2021</v>
      </c>
      <c r="S607" s="33" t="s">
        <v>69</v>
      </c>
      <c r="T607" s="33"/>
      <c r="U607" s="33"/>
      <c r="V607" s="33"/>
      <c r="W607" s="33"/>
      <c r="X607" s="33"/>
      <c r="Y607" s="33"/>
      <c r="AA607" s="12"/>
    </row>
    <row r="608" spans="1:27" ht="18" hidden="1" customHeight="1" x14ac:dyDescent="0.25">
      <c r="A608" s="37">
        <v>34292761</v>
      </c>
      <c r="B608" s="38" t="s">
        <v>4255</v>
      </c>
      <c r="C608" s="37" t="s">
        <v>4256</v>
      </c>
      <c r="D608" s="37" t="s">
        <v>4257</v>
      </c>
      <c r="E608" s="37" t="s">
        <v>4258</v>
      </c>
      <c r="F608" s="37" t="s">
        <v>4259</v>
      </c>
      <c r="G608" s="37">
        <v>2021</v>
      </c>
      <c r="H608" s="39">
        <v>44399</v>
      </c>
      <c r="I608" s="37"/>
      <c r="J608" s="37"/>
      <c r="K608" s="37" t="s">
        <v>4260</v>
      </c>
      <c r="L608" s="37" t="str">
        <f t="shared" si="25"/>
        <v>PostAlerta</v>
      </c>
      <c r="M608" s="37" t="str">
        <f t="shared" si="26"/>
        <v>S/PalabrasClaves</v>
      </c>
      <c r="N608" s="37"/>
      <c r="O608" s="37"/>
      <c r="P608" s="37" t="s">
        <v>4212</v>
      </c>
      <c r="Q608" s="37"/>
      <c r="R608" s="37" t="str">
        <f t="shared" si="22"/>
        <v>2021</v>
      </c>
      <c r="S608" s="37" t="s">
        <v>69</v>
      </c>
      <c r="T608" s="37"/>
      <c r="U608" s="37"/>
      <c r="V608" s="37"/>
      <c r="W608" s="37"/>
      <c r="X608" s="37"/>
      <c r="Y608" s="37"/>
      <c r="AA608" s="41"/>
    </row>
    <row r="609" spans="1:27" ht="18" hidden="1" customHeight="1" x14ac:dyDescent="0.25">
      <c r="A609" s="33">
        <v>34272826</v>
      </c>
      <c r="B609" s="34" t="s">
        <v>4261</v>
      </c>
      <c r="C609" s="33" t="s">
        <v>4262</v>
      </c>
      <c r="D609" s="33" t="s">
        <v>4263</v>
      </c>
      <c r="E609" s="33" t="s">
        <v>4264</v>
      </c>
      <c r="F609" s="33" t="s">
        <v>4265</v>
      </c>
      <c r="G609" s="33">
        <v>2021</v>
      </c>
      <c r="H609" s="35">
        <v>44394</v>
      </c>
      <c r="I609" s="33" t="s">
        <v>4266</v>
      </c>
      <c r="J609" s="33"/>
      <c r="K609" s="33" t="s">
        <v>4267</v>
      </c>
      <c r="L609" s="33" t="str">
        <f t="shared" si="25"/>
        <v>PostAlerta</v>
      </c>
      <c r="M609" s="33" t="str">
        <f t="shared" si="26"/>
        <v>S/PalabrasClaves</v>
      </c>
      <c r="N609" s="33"/>
      <c r="O609" s="33"/>
      <c r="P609" s="33" t="s">
        <v>4212</v>
      </c>
      <c r="Q609" s="33"/>
      <c r="R609" s="33" t="str">
        <f t="shared" si="22"/>
        <v>2021</v>
      </c>
      <c r="S609" s="33" t="s">
        <v>69</v>
      </c>
      <c r="T609" s="33"/>
      <c r="U609" s="33"/>
      <c r="V609" s="33"/>
      <c r="W609" s="33"/>
      <c r="X609" s="33"/>
      <c r="Y609" s="33"/>
      <c r="AA609" s="12"/>
    </row>
    <row r="610" spans="1:27" ht="18" hidden="1" customHeight="1" x14ac:dyDescent="0.25">
      <c r="A610" s="37">
        <v>34265437</v>
      </c>
      <c r="B610" s="38" t="s">
        <v>4268</v>
      </c>
      <c r="C610" s="37" t="s">
        <v>4269</v>
      </c>
      <c r="D610" s="37" t="s">
        <v>4270</v>
      </c>
      <c r="E610" s="37" t="s">
        <v>4271</v>
      </c>
      <c r="F610" s="37" t="s">
        <v>4272</v>
      </c>
      <c r="G610" s="37">
        <v>2021</v>
      </c>
      <c r="H610" s="39">
        <v>44392</v>
      </c>
      <c r="I610" s="37"/>
      <c r="J610" s="37"/>
      <c r="K610" s="37" t="s">
        <v>4273</v>
      </c>
      <c r="L610" s="37" t="str">
        <f t="shared" si="25"/>
        <v>PostAlerta</v>
      </c>
      <c r="M610" s="37" t="str">
        <f t="shared" si="26"/>
        <v>S/PalabrasClaves</v>
      </c>
      <c r="N610" s="37"/>
      <c r="O610" s="37"/>
      <c r="P610" s="37" t="s">
        <v>4274</v>
      </c>
      <c r="Q610" s="37"/>
      <c r="R610" s="37" t="str">
        <f t="shared" si="22"/>
        <v>2021</v>
      </c>
      <c r="S610" s="37" t="s">
        <v>71</v>
      </c>
      <c r="T610" s="37"/>
      <c r="U610" s="37"/>
      <c r="V610" s="37"/>
      <c r="W610" s="37"/>
      <c r="X610" s="37"/>
      <c r="Y610" s="37"/>
      <c r="AA610" s="41"/>
    </row>
    <row r="611" spans="1:27" ht="18" hidden="1" customHeight="1" x14ac:dyDescent="0.25">
      <c r="A611" s="33">
        <v>34258394</v>
      </c>
      <c r="B611" s="34" t="s">
        <v>4275</v>
      </c>
      <c r="C611" s="33" t="s">
        <v>4276</v>
      </c>
      <c r="D611" s="33" t="s">
        <v>4277</v>
      </c>
      <c r="E611" s="33" t="s">
        <v>4278</v>
      </c>
      <c r="F611" s="33" t="s">
        <v>4279</v>
      </c>
      <c r="G611" s="33">
        <v>2021</v>
      </c>
      <c r="H611" s="35">
        <v>44391</v>
      </c>
      <c r="I611" s="33" t="s">
        <v>4280</v>
      </c>
      <c r="J611" s="33"/>
      <c r="K611" s="33" t="s">
        <v>4281</v>
      </c>
      <c r="L611" s="33" t="str">
        <f t="shared" si="25"/>
        <v>PostAlerta</v>
      </c>
      <c r="M611" s="33" t="str">
        <f t="shared" si="26"/>
        <v>C/PalabrasClaves</v>
      </c>
      <c r="N611" s="33"/>
      <c r="O611" s="33"/>
      <c r="P611" s="33" t="s">
        <v>4282</v>
      </c>
      <c r="Q611" s="33"/>
      <c r="R611" s="33" t="str">
        <f t="shared" si="22"/>
        <v>2021</v>
      </c>
      <c r="S611" s="33" t="s">
        <v>60</v>
      </c>
      <c r="T611" s="33"/>
      <c r="U611" s="33"/>
      <c r="V611" s="33"/>
      <c r="W611" s="33"/>
      <c r="X611" s="33"/>
      <c r="Y611" s="33"/>
      <c r="AA611" s="12"/>
    </row>
    <row r="612" spans="1:27" ht="18" hidden="1" customHeight="1" x14ac:dyDescent="0.25">
      <c r="A612" s="37">
        <v>34255548</v>
      </c>
      <c r="B612" s="38" t="s">
        <v>4283</v>
      </c>
      <c r="C612" s="37" t="s">
        <v>4284</v>
      </c>
      <c r="D612" s="37" t="s">
        <v>4285</v>
      </c>
      <c r="E612" s="37" t="s">
        <v>4286</v>
      </c>
      <c r="F612" s="37" t="s">
        <v>4259</v>
      </c>
      <c r="G612" s="37">
        <v>2021</v>
      </c>
      <c r="H612" s="39">
        <v>44390</v>
      </c>
      <c r="I612" s="37"/>
      <c r="J612" s="37"/>
      <c r="K612" s="37" t="s">
        <v>4287</v>
      </c>
      <c r="L612" s="37" t="str">
        <f t="shared" si="25"/>
        <v>Excluido</v>
      </c>
      <c r="M612" s="37" t="str">
        <f t="shared" si="26"/>
        <v>S/PalabrasClaves</v>
      </c>
      <c r="N612" s="37"/>
      <c r="O612" s="37"/>
      <c r="P612" s="37" t="s">
        <v>4212</v>
      </c>
      <c r="Q612" s="37"/>
      <c r="R612" s="37" t="str">
        <f t="shared" si="22"/>
        <v>2021</v>
      </c>
      <c r="S612" s="37" t="s">
        <v>69</v>
      </c>
      <c r="T612" s="37"/>
      <c r="U612" s="37"/>
      <c r="V612" s="37"/>
      <c r="W612" s="37"/>
      <c r="X612" s="37"/>
      <c r="Y612" s="37"/>
      <c r="AA612" s="41"/>
    </row>
    <row r="613" spans="1:27" ht="18" hidden="1" customHeight="1" x14ac:dyDescent="0.25">
      <c r="A613" s="33">
        <v>34245735</v>
      </c>
      <c r="B613" s="34" t="s">
        <v>4288</v>
      </c>
      <c r="C613" s="33" t="s">
        <v>4289</v>
      </c>
      <c r="D613" s="33" t="s">
        <v>4290</v>
      </c>
      <c r="E613" s="33" t="s">
        <v>4291</v>
      </c>
      <c r="F613" s="33" t="s">
        <v>2370</v>
      </c>
      <c r="G613" s="33">
        <v>2021</v>
      </c>
      <c r="H613" s="35">
        <v>44387</v>
      </c>
      <c r="I613" s="33"/>
      <c r="J613" s="33"/>
      <c r="K613" s="33" t="s">
        <v>4292</v>
      </c>
      <c r="L613" s="33" t="str">
        <f t="shared" si="25"/>
        <v>PostAlerta</v>
      </c>
      <c r="M613" s="33" t="str">
        <f t="shared" si="26"/>
        <v>S/PalabrasClaves</v>
      </c>
      <c r="N613" s="33"/>
      <c r="O613" s="33"/>
      <c r="P613" s="33" t="s">
        <v>4243</v>
      </c>
      <c r="Q613" s="33"/>
      <c r="R613" s="33" t="str">
        <f t="shared" si="22"/>
        <v>2021</v>
      </c>
      <c r="S613" s="33" t="s">
        <v>69</v>
      </c>
      <c r="T613" s="33"/>
      <c r="U613" s="33"/>
      <c r="V613" s="33"/>
      <c r="W613" s="33"/>
      <c r="X613" s="33"/>
      <c r="Y613" s="33"/>
      <c r="AA613" s="12"/>
    </row>
    <row r="614" spans="1:27" ht="18" hidden="1" customHeight="1" x14ac:dyDescent="0.25">
      <c r="A614" s="37">
        <v>34235704</v>
      </c>
      <c r="B614" s="38" t="s">
        <v>4293</v>
      </c>
      <c r="C614" s="37" t="s">
        <v>4294</v>
      </c>
      <c r="D614" s="37" t="s">
        <v>4295</v>
      </c>
      <c r="E614" s="37" t="s">
        <v>4296</v>
      </c>
      <c r="F614" s="37" t="s">
        <v>3092</v>
      </c>
      <c r="G614" s="37">
        <v>2021</v>
      </c>
      <c r="H614" s="39">
        <v>44385</v>
      </c>
      <c r="I614" s="37" t="s">
        <v>4297</v>
      </c>
      <c r="J614" s="37"/>
      <c r="K614" s="37" t="s">
        <v>4298</v>
      </c>
      <c r="L614" s="37" t="str">
        <f t="shared" si="25"/>
        <v>PostAlerta</v>
      </c>
      <c r="M614" s="37" t="str">
        <f t="shared" si="26"/>
        <v>S/PalabrasClaves</v>
      </c>
      <c r="N614" s="37"/>
      <c r="O614" s="37"/>
      <c r="P614" s="37" t="s">
        <v>4212</v>
      </c>
      <c r="Q614" s="37"/>
      <c r="R614" s="37" t="str">
        <f t="shared" si="22"/>
        <v>2021</v>
      </c>
      <c r="S614" s="37" t="s">
        <v>69</v>
      </c>
      <c r="T614" s="37"/>
      <c r="U614" s="37"/>
      <c r="V614" s="37"/>
      <c r="W614" s="37"/>
      <c r="X614" s="37"/>
      <c r="Y614" s="37"/>
      <c r="AA614" s="41"/>
    </row>
    <row r="615" spans="1:27" ht="18" hidden="1" customHeight="1" x14ac:dyDescent="0.25">
      <c r="A615" s="33">
        <v>34157402</v>
      </c>
      <c r="B615" s="34" t="s">
        <v>4299</v>
      </c>
      <c r="C615" s="33" t="s">
        <v>4300</v>
      </c>
      <c r="D615" s="33" t="s">
        <v>4301</v>
      </c>
      <c r="E615" s="33" t="s">
        <v>4302</v>
      </c>
      <c r="F615" s="33" t="s">
        <v>4303</v>
      </c>
      <c r="G615" s="33">
        <v>2021</v>
      </c>
      <c r="H615" s="35">
        <v>44369</v>
      </c>
      <c r="I615" s="33"/>
      <c r="J615" s="33"/>
      <c r="K615" s="33" t="s">
        <v>4304</v>
      </c>
      <c r="L615" s="33" t="str">
        <f t="shared" si="25"/>
        <v>PostAlerta</v>
      </c>
      <c r="M615" s="33" t="str">
        <f t="shared" si="26"/>
        <v>C/PalabrasClaves</v>
      </c>
      <c r="N615" s="33"/>
      <c r="O615" s="33"/>
      <c r="P615" s="33" t="s">
        <v>4212</v>
      </c>
      <c r="Q615" s="33"/>
      <c r="R615" s="33" t="str">
        <f t="shared" si="22"/>
        <v>2021</v>
      </c>
      <c r="S615" s="33" t="s">
        <v>69</v>
      </c>
      <c r="T615" s="33"/>
      <c r="U615" s="33"/>
      <c r="V615" s="33"/>
      <c r="W615" s="33"/>
      <c r="X615" s="33"/>
      <c r="Y615" s="33"/>
      <c r="AA615" s="12"/>
    </row>
    <row r="616" spans="1:27" ht="18" hidden="1" customHeight="1" x14ac:dyDescent="0.25">
      <c r="A616" s="37">
        <v>34117533</v>
      </c>
      <c r="B616" s="38" t="s">
        <v>4305</v>
      </c>
      <c r="C616" s="37" t="s">
        <v>4306</v>
      </c>
      <c r="D616" s="37" t="s">
        <v>4307</v>
      </c>
      <c r="E616" s="37" t="s">
        <v>2585</v>
      </c>
      <c r="F616" s="37" t="s">
        <v>4308</v>
      </c>
      <c r="G616" s="37">
        <v>2021</v>
      </c>
      <c r="H616" s="39">
        <v>44359</v>
      </c>
      <c r="I616" s="37"/>
      <c r="J616" s="37"/>
      <c r="K616" s="37" t="s">
        <v>4309</v>
      </c>
      <c r="L616" s="37" t="str">
        <f t="shared" si="25"/>
        <v>PostAlerta</v>
      </c>
      <c r="M616" s="37" t="str">
        <f t="shared" si="26"/>
        <v>C/PalabrasClaves</v>
      </c>
      <c r="N616" s="37"/>
      <c r="O616" s="37"/>
      <c r="P616" s="37" t="s">
        <v>4212</v>
      </c>
      <c r="Q616" s="37"/>
      <c r="R616" s="37" t="str">
        <f t="shared" si="22"/>
        <v>2021</v>
      </c>
      <c r="S616" s="37" t="s">
        <v>69</v>
      </c>
      <c r="T616" s="37"/>
      <c r="U616" s="37"/>
      <c r="V616" s="37"/>
      <c r="W616" s="37"/>
      <c r="X616" s="37"/>
      <c r="Y616" s="37"/>
      <c r="AA616" s="41"/>
    </row>
    <row r="617" spans="1:27" ht="18" hidden="1" customHeight="1" x14ac:dyDescent="0.25">
      <c r="A617" s="33">
        <v>34058640</v>
      </c>
      <c r="B617" s="34" t="s">
        <v>4310</v>
      </c>
      <c r="C617" s="33" t="s">
        <v>4311</v>
      </c>
      <c r="D617" s="33" t="s">
        <v>4312</v>
      </c>
      <c r="E617" s="33" t="s">
        <v>4313</v>
      </c>
      <c r="F617" s="33" t="s">
        <v>4314</v>
      </c>
      <c r="G617" s="33">
        <v>2021</v>
      </c>
      <c r="H617" s="35">
        <v>44347</v>
      </c>
      <c r="I617" s="33"/>
      <c r="J617" s="33"/>
      <c r="K617" s="33" t="s">
        <v>4315</v>
      </c>
      <c r="L617" s="33" t="str">
        <f t="shared" si="25"/>
        <v>PostAlerta</v>
      </c>
      <c r="M617" s="33" t="str">
        <f t="shared" si="26"/>
        <v>S/PalabrasClaves</v>
      </c>
      <c r="N617" s="33"/>
      <c r="O617" s="33"/>
      <c r="P617" s="33" t="s">
        <v>4212</v>
      </c>
      <c r="Q617" s="33"/>
      <c r="R617" s="33" t="str">
        <f t="shared" si="22"/>
        <v>2021</v>
      </c>
      <c r="S617" s="33" t="s">
        <v>69</v>
      </c>
      <c r="T617" s="33"/>
      <c r="U617" s="33"/>
      <c r="V617" s="33"/>
      <c r="W617" s="33"/>
      <c r="X617" s="33"/>
      <c r="Y617" s="33"/>
      <c r="AA617" s="12"/>
    </row>
    <row r="618" spans="1:27" ht="18" hidden="1" customHeight="1" x14ac:dyDescent="0.25">
      <c r="A618" s="37">
        <v>34021690</v>
      </c>
      <c r="B618" s="38" t="s">
        <v>4316</v>
      </c>
      <c r="C618" s="37" t="s">
        <v>4317</v>
      </c>
      <c r="D618" s="37" t="s">
        <v>4318</v>
      </c>
      <c r="E618" s="37" t="s">
        <v>4319</v>
      </c>
      <c r="F618" s="37" t="s">
        <v>4320</v>
      </c>
      <c r="G618" s="37">
        <v>2021</v>
      </c>
      <c r="H618" s="39">
        <v>44338</v>
      </c>
      <c r="I618" s="37" t="s">
        <v>4321</v>
      </c>
      <c r="J618" s="37" t="s">
        <v>4322</v>
      </c>
      <c r="K618" s="37" t="s">
        <v>4323</v>
      </c>
      <c r="L618" s="37" t="str">
        <f t="shared" si="25"/>
        <v>PostAlerta</v>
      </c>
      <c r="M618" s="37" t="str">
        <f t="shared" si="26"/>
        <v>S/PalabrasClaves</v>
      </c>
      <c r="N618" s="37"/>
      <c r="O618" s="37"/>
      <c r="P618" s="37" t="s">
        <v>4212</v>
      </c>
      <c r="Q618" s="37"/>
      <c r="R618" s="37" t="str">
        <f t="shared" si="22"/>
        <v>2021</v>
      </c>
      <c r="S618" s="37" t="s">
        <v>69</v>
      </c>
      <c r="T618" s="37"/>
      <c r="U618" s="37"/>
      <c r="V618" s="37"/>
      <c r="W618" s="37"/>
      <c r="X618" s="37"/>
      <c r="Y618" s="37"/>
      <c r="AA618" s="41"/>
    </row>
    <row r="619" spans="1:27" ht="18" hidden="1" customHeight="1" x14ac:dyDescent="0.25">
      <c r="A619" s="33">
        <v>34000445</v>
      </c>
      <c r="B619" s="34" t="s">
        <v>4324</v>
      </c>
      <c r="C619" s="33" t="s">
        <v>4325</v>
      </c>
      <c r="D619" s="33" t="s">
        <v>4326</v>
      </c>
      <c r="E619" s="33" t="s">
        <v>4327</v>
      </c>
      <c r="F619" s="33" t="s">
        <v>1653</v>
      </c>
      <c r="G619" s="33">
        <v>2021</v>
      </c>
      <c r="H619" s="35">
        <v>44333</v>
      </c>
      <c r="I619" s="33"/>
      <c r="J619" s="33"/>
      <c r="K619" s="33" t="s">
        <v>4328</v>
      </c>
      <c r="L619" s="33" t="str">
        <f t="shared" si="25"/>
        <v>PostAlerta</v>
      </c>
      <c r="M619" s="33" t="str">
        <f t="shared" si="26"/>
        <v>S/PalabrasClaves</v>
      </c>
      <c r="N619" s="33"/>
      <c r="O619" s="33"/>
      <c r="P619" s="33" t="s">
        <v>4212</v>
      </c>
      <c r="Q619" s="33"/>
      <c r="R619" s="33" t="str">
        <f t="shared" si="22"/>
        <v>2021</v>
      </c>
      <c r="S619" s="33" t="s">
        <v>69</v>
      </c>
      <c r="T619" s="33"/>
      <c r="U619" s="33"/>
      <c r="V619" s="33"/>
      <c r="W619" s="33"/>
      <c r="X619" s="33"/>
      <c r="Y619" s="33"/>
      <c r="AA619" s="12"/>
    </row>
    <row r="620" spans="1:27" ht="18" hidden="1" customHeight="1" x14ac:dyDescent="0.25">
      <c r="A620" s="37">
        <v>33960116</v>
      </c>
      <c r="B620" s="38" t="s">
        <v>4329</v>
      </c>
      <c r="C620" s="37" t="s">
        <v>4330</v>
      </c>
      <c r="D620" s="37" t="s">
        <v>4331</v>
      </c>
      <c r="E620" s="37" t="s">
        <v>4332</v>
      </c>
      <c r="F620" s="37" t="s">
        <v>4320</v>
      </c>
      <c r="G620" s="37">
        <v>2021</v>
      </c>
      <c r="H620" s="39">
        <v>44323</v>
      </c>
      <c r="I620" s="37"/>
      <c r="J620" s="37"/>
      <c r="K620" s="37" t="s">
        <v>4333</v>
      </c>
      <c r="L620" s="37" t="str">
        <f t="shared" si="25"/>
        <v>Excluido</v>
      </c>
      <c r="M620" s="37" t="str">
        <f t="shared" si="26"/>
        <v>S/PalabrasClaves</v>
      </c>
      <c r="N620" s="37"/>
      <c r="O620" s="37"/>
      <c r="P620" s="37" t="s">
        <v>4212</v>
      </c>
      <c r="Q620" s="37"/>
      <c r="R620" s="37" t="str">
        <f t="shared" si="22"/>
        <v>2021</v>
      </c>
      <c r="S620" s="37" t="s">
        <v>69</v>
      </c>
      <c r="T620" s="37"/>
      <c r="U620" s="37"/>
      <c r="V620" s="37"/>
      <c r="W620" s="37"/>
      <c r="X620" s="37"/>
      <c r="Y620" s="37"/>
      <c r="AA620" s="41"/>
    </row>
    <row r="621" spans="1:27" ht="18" hidden="1" customHeight="1" x14ac:dyDescent="0.25">
      <c r="A621" s="33">
        <v>33949142</v>
      </c>
      <c r="B621" s="34" t="s">
        <v>4334</v>
      </c>
      <c r="C621" s="33" t="s">
        <v>4335</v>
      </c>
      <c r="D621" s="33" t="s">
        <v>4336</v>
      </c>
      <c r="E621" s="33" t="s">
        <v>4337</v>
      </c>
      <c r="F621" s="33" t="s">
        <v>4338</v>
      </c>
      <c r="G621" s="33">
        <v>2021</v>
      </c>
      <c r="H621" s="35">
        <v>44321</v>
      </c>
      <c r="I621" s="33" t="s">
        <v>4339</v>
      </c>
      <c r="J621" s="33"/>
      <c r="K621" s="33" t="s">
        <v>4340</v>
      </c>
      <c r="L621" s="33" t="str">
        <f t="shared" si="25"/>
        <v>PostAlerta</v>
      </c>
      <c r="M621" s="33" t="str">
        <f t="shared" si="26"/>
        <v>C/PalabrasClaves</v>
      </c>
      <c r="N621" s="33"/>
      <c r="O621" s="33"/>
      <c r="P621" s="33" t="s">
        <v>4212</v>
      </c>
      <c r="Q621" s="33"/>
      <c r="R621" s="33" t="str">
        <f t="shared" si="22"/>
        <v>2021</v>
      </c>
      <c r="S621" s="33" t="s">
        <v>69</v>
      </c>
      <c r="T621" s="33"/>
      <c r="U621" s="33"/>
      <c r="V621" s="33"/>
      <c r="W621" s="33"/>
      <c r="X621" s="33"/>
      <c r="Y621" s="33"/>
      <c r="AA621" s="12"/>
    </row>
    <row r="622" spans="1:27" ht="18" hidden="1" customHeight="1" x14ac:dyDescent="0.25">
      <c r="A622" s="37">
        <v>33738569</v>
      </c>
      <c r="B622" s="38" t="s">
        <v>4341</v>
      </c>
      <c r="C622" s="37" t="s">
        <v>4342</v>
      </c>
      <c r="D622" s="37" t="s">
        <v>4343</v>
      </c>
      <c r="E622" s="37" t="s">
        <v>4344</v>
      </c>
      <c r="F622" s="37" t="s">
        <v>4345</v>
      </c>
      <c r="G622" s="37">
        <v>2021</v>
      </c>
      <c r="H622" s="39">
        <v>44274</v>
      </c>
      <c r="I622" s="37"/>
      <c r="J622" s="37"/>
      <c r="K622" s="37" t="s">
        <v>4346</v>
      </c>
      <c r="L622" s="37" t="str">
        <f t="shared" si="25"/>
        <v>Excluido</v>
      </c>
      <c r="M622" s="37" t="str">
        <f t="shared" si="26"/>
        <v>S/PalabrasClaves</v>
      </c>
      <c r="N622" s="37"/>
      <c r="O622" s="37"/>
      <c r="P622" s="37" t="s">
        <v>4212</v>
      </c>
      <c r="Q622" s="37"/>
      <c r="R622" s="37" t="str">
        <f t="shared" si="22"/>
        <v>2021</v>
      </c>
      <c r="S622" s="37" t="s">
        <v>69</v>
      </c>
      <c r="T622" s="37"/>
      <c r="U622" s="37"/>
      <c r="V622" s="37"/>
      <c r="W622" s="37"/>
      <c r="X622" s="37"/>
      <c r="Y622" s="37"/>
      <c r="AA622" s="41"/>
    </row>
    <row r="623" spans="1:27" ht="18" hidden="1" customHeight="1" x14ac:dyDescent="0.25">
      <c r="A623" s="33">
        <v>34576740</v>
      </c>
      <c r="B623" s="34" t="s">
        <v>4347</v>
      </c>
      <c r="C623" s="33" t="s">
        <v>4348</v>
      </c>
      <c r="D623" s="33" t="s">
        <v>4349</v>
      </c>
      <c r="E623" s="33" t="s">
        <v>4350</v>
      </c>
      <c r="F623" s="33" t="s">
        <v>1910</v>
      </c>
      <c r="G623" s="33">
        <v>2021</v>
      </c>
      <c r="H623" s="35">
        <v>44467</v>
      </c>
      <c r="I623" s="33" t="s">
        <v>4351</v>
      </c>
      <c r="J623" s="33"/>
      <c r="K623" s="33" t="s">
        <v>4352</v>
      </c>
      <c r="L623" s="33" t="str">
        <f t="shared" si="25"/>
        <v>PostAlerta</v>
      </c>
      <c r="M623" s="33" t="str">
        <f t="shared" si="26"/>
        <v>S/PalabrasClaves</v>
      </c>
      <c r="N623" s="33"/>
      <c r="O623" s="33"/>
      <c r="P623" s="33" t="s">
        <v>4353</v>
      </c>
      <c r="Q623" s="33"/>
      <c r="R623" s="33" t="str">
        <f t="shared" si="22"/>
        <v>2021</v>
      </c>
      <c r="S623" s="33" t="s">
        <v>66</v>
      </c>
      <c r="T623" s="33"/>
      <c r="U623" s="33"/>
      <c r="V623" s="33"/>
      <c r="W623" s="33"/>
      <c r="X623" s="33"/>
      <c r="Y623" s="33"/>
      <c r="AA623" s="12"/>
    </row>
    <row r="624" spans="1:27" ht="18" hidden="1" customHeight="1" x14ac:dyDescent="0.25">
      <c r="A624" s="37">
        <v>34531745</v>
      </c>
      <c r="B624" s="38" t="s">
        <v>4354</v>
      </c>
      <c r="C624" s="37" t="s">
        <v>4355</v>
      </c>
      <c r="D624" s="37" t="s">
        <v>4356</v>
      </c>
      <c r="E624" s="37" t="s">
        <v>4357</v>
      </c>
      <c r="F624" s="37" t="s">
        <v>792</v>
      </c>
      <c r="G624" s="37">
        <v>2021</v>
      </c>
      <c r="H624" s="39">
        <v>44456</v>
      </c>
      <c r="I624" s="37" t="s">
        <v>4358</v>
      </c>
      <c r="J624" s="37"/>
      <c r="K624" s="37" t="s">
        <v>4359</v>
      </c>
      <c r="L624" s="37" t="str">
        <f t="shared" si="25"/>
        <v>PostAlerta</v>
      </c>
      <c r="M624" s="37" t="str">
        <f t="shared" si="26"/>
        <v>C/PalabrasClaves</v>
      </c>
      <c r="N624" s="37"/>
      <c r="O624" s="37"/>
      <c r="P624" s="37" t="s">
        <v>4353</v>
      </c>
      <c r="Q624" s="37"/>
      <c r="R624" s="37" t="str">
        <f t="shared" si="22"/>
        <v>2021</v>
      </c>
      <c r="S624" s="37" t="s">
        <v>66</v>
      </c>
      <c r="T624" s="37"/>
      <c r="U624" s="37"/>
      <c r="V624" s="37"/>
      <c r="W624" s="37"/>
      <c r="X624" s="37"/>
      <c r="Y624" s="37"/>
      <c r="AA624" s="41"/>
    </row>
    <row r="625" spans="1:27" ht="18" hidden="1" customHeight="1" x14ac:dyDescent="0.25">
      <c r="A625" s="33">
        <v>34463581</v>
      </c>
      <c r="B625" s="34" t="s">
        <v>4360</v>
      </c>
      <c r="C625" s="33" t="s">
        <v>4361</v>
      </c>
      <c r="D625" s="33" t="s">
        <v>4362</v>
      </c>
      <c r="E625" s="33" t="s">
        <v>4363</v>
      </c>
      <c r="F625" s="33" t="s">
        <v>2804</v>
      </c>
      <c r="G625" s="33">
        <v>2021</v>
      </c>
      <c r="H625" s="35">
        <v>44439</v>
      </c>
      <c r="I625" s="33"/>
      <c r="J625" s="33"/>
      <c r="K625" s="33" t="s">
        <v>4364</v>
      </c>
      <c r="L625" s="33" t="str">
        <f t="shared" si="25"/>
        <v>PostAlerta</v>
      </c>
      <c r="M625" s="33" t="str">
        <f t="shared" si="26"/>
        <v>S/PalabrasClaves</v>
      </c>
      <c r="N625" s="33"/>
      <c r="O625" s="33"/>
      <c r="P625" s="33" t="s">
        <v>4353</v>
      </c>
      <c r="Q625" s="33"/>
      <c r="R625" s="33" t="str">
        <f t="shared" si="22"/>
        <v>2021</v>
      </c>
      <c r="S625" s="33" t="s">
        <v>66</v>
      </c>
      <c r="T625" s="33"/>
      <c r="U625" s="33"/>
      <c r="V625" s="33"/>
      <c r="W625" s="33"/>
      <c r="X625" s="33"/>
      <c r="Y625" s="33"/>
      <c r="AA625" s="12"/>
    </row>
    <row r="626" spans="1:27" ht="18" hidden="1" customHeight="1" x14ac:dyDescent="0.25">
      <c r="A626" s="37">
        <v>34313465</v>
      </c>
      <c r="B626" s="38" t="s">
        <v>4365</v>
      </c>
      <c r="C626" s="37" t="s">
        <v>4366</v>
      </c>
      <c r="D626" s="37" t="s">
        <v>4367</v>
      </c>
      <c r="E626" s="37" t="s">
        <v>4368</v>
      </c>
      <c r="F626" s="37" t="s">
        <v>2804</v>
      </c>
      <c r="G626" s="37">
        <v>2021</v>
      </c>
      <c r="H626" s="39">
        <v>44404</v>
      </c>
      <c r="I626" s="37" t="s">
        <v>4369</v>
      </c>
      <c r="J626" s="37"/>
      <c r="K626" s="37" t="s">
        <v>4370</v>
      </c>
      <c r="L626" s="37" t="str">
        <f t="shared" si="25"/>
        <v>PostAlerta</v>
      </c>
      <c r="M626" s="37" t="str">
        <f t="shared" si="26"/>
        <v>S/PalabrasClaves</v>
      </c>
      <c r="N626" s="37"/>
      <c r="O626" s="37"/>
      <c r="P626" s="37" t="s">
        <v>4353</v>
      </c>
      <c r="Q626" s="37"/>
      <c r="R626" s="37" t="str">
        <f t="shared" si="22"/>
        <v>2021</v>
      </c>
      <c r="S626" s="37" t="s">
        <v>66</v>
      </c>
      <c r="T626" s="37"/>
      <c r="U626" s="37"/>
      <c r="V626" s="37"/>
      <c r="W626" s="37"/>
      <c r="X626" s="37"/>
      <c r="Y626" s="37"/>
      <c r="AA626" s="41"/>
    </row>
    <row r="627" spans="1:27" ht="18" hidden="1" customHeight="1" x14ac:dyDescent="0.25">
      <c r="A627" s="33">
        <v>34527716</v>
      </c>
      <c r="B627" s="34" t="s">
        <v>4371</v>
      </c>
      <c r="C627" s="33" t="s">
        <v>4372</v>
      </c>
      <c r="D627" s="33" t="s">
        <v>4373</v>
      </c>
      <c r="E627" s="33" t="s">
        <v>4374</v>
      </c>
      <c r="F627" s="33" t="s">
        <v>207</v>
      </c>
      <c r="G627" s="33">
        <v>2021</v>
      </c>
      <c r="H627" s="35">
        <v>44455</v>
      </c>
      <c r="I627" s="33" t="s">
        <v>4375</v>
      </c>
      <c r="J627" s="33"/>
      <c r="K627" s="33" t="s">
        <v>4376</v>
      </c>
      <c r="L627" s="33" t="str">
        <f t="shared" si="25"/>
        <v>PostAlerta</v>
      </c>
      <c r="M627" s="33" t="str">
        <f t="shared" si="26"/>
        <v>S/PalabrasClaves</v>
      </c>
      <c r="N627" s="33"/>
      <c r="O627" s="33"/>
      <c r="P627" s="33" t="s">
        <v>4377</v>
      </c>
      <c r="Q627" s="33"/>
      <c r="R627" s="33" t="str">
        <f t="shared" si="22"/>
        <v>2021</v>
      </c>
      <c r="S627" s="33" t="s">
        <v>66</v>
      </c>
      <c r="T627" s="33"/>
      <c r="U627" s="33"/>
      <c r="V627" s="33"/>
      <c r="W627" s="33"/>
      <c r="X627" s="33"/>
      <c r="Y627" s="33"/>
      <c r="AA627" s="12"/>
    </row>
    <row r="628" spans="1:27" ht="18" hidden="1" customHeight="1" x14ac:dyDescent="0.25">
      <c r="A628" s="37">
        <v>34468524</v>
      </c>
      <c r="B628" s="38" t="s">
        <v>4378</v>
      </c>
      <c r="C628" s="37" t="s">
        <v>4379</v>
      </c>
      <c r="D628" s="37" t="s">
        <v>4380</v>
      </c>
      <c r="E628" s="37" t="s">
        <v>4337</v>
      </c>
      <c r="F628" s="37" t="s">
        <v>3561</v>
      </c>
      <c r="G628" s="37">
        <v>2021</v>
      </c>
      <c r="H628" s="39">
        <v>44440</v>
      </c>
      <c r="I628" s="37"/>
      <c r="J628" s="37"/>
      <c r="K628" s="37" t="s">
        <v>4381</v>
      </c>
      <c r="L628" s="37" t="str">
        <f t="shared" si="25"/>
        <v>PostAlerta</v>
      </c>
      <c r="M628" s="37" t="str">
        <f t="shared" si="26"/>
        <v>C/PalabrasClaves</v>
      </c>
      <c r="N628" s="37"/>
      <c r="O628" s="37"/>
      <c r="P628" s="37" t="s">
        <v>4382</v>
      </c>
      <c r="Q628" s="37"/>
      <c r="R628" s="37" t="str">
        <f t="shared" si="22"/>
        <v>2021</v>
      </c>
      <c r="S628" s="37" t="s">
        <v>66</v>
      </c>
      <c r="T628" s="37"/>
      <c r="U628" s="37"/>
      <c r="V628" s="37"/>
      <c r="W628" s="37"/>
      <c r="X628" s="37"/>
      <c r="Y628" s="37"/>
      <c r="AA628" s="41"/>
    </row>
    <row r="629" spans="1:27" ht="18" hidden="1" customHeight="1" x14ac:dyDescent="0.25">
      <c r="A629" s="33">
        <v>35369657</v>
      </c>
      <c r="B629" s="34" t="s">
        <v>4383</v>
      </c>
      <c r="C629" s="33" t="s">
        <v>4384</v>
      </c>
      <c r="D629" s="33" t="s">
        <v>4385</v>
      </c>
      <c r="E629" s="33" t="s">
        <v>4386</v>
      </c>
      <c r="F629" s="33" t="s">
        <v>4387</v>
      </c>
      <c r="G629" s="33">
        <v>2021</v>
      </c>
      <c r="H629" s="35">
        <v>44655</v>
      </c>
      <c r="I629" s="33" t="s">
        <v>4388</v>
      </c>
      <c r="J629" s="33"/>
      <c r="K629" s="33" t="s">
        <v>4389</v>
      </c>
      <c r="L629" s="33" t="str">
        <f t="shared" si="25"/>
        <v>PostAlerta</v>
      </c>
      <c r="M629" s="33" t="str">
        <f t="shared" si="26"/>
        <v>S/PalabrasClaves</v>
      </c>
      <c r="N629" s="33"/>
      <c r="O629" s="33"/>
      <c r="P629" s="33" t="s">
        <v>4390</v>
      </c>
      <c r="Q629" s="33"/>
      <c r="R629" s="33" t="str">
        <f t="shared" si="22"/>
        <v>2021</v>
      </c>
      <c r="S629" s="33" t="s">
        <v>60</v>
      </c>
      <c r="T629" s="33"/>
      <c r="U629" s="33"/>
      <c r="V629" s="33"/>
      <c r="W629" s="33"/>
      <c r="X629" s="33"/>
      <c r="Y629" s="33"/>
      <c r="AA629" s="12"/>
    </row>
    <row r="630" spans="1:27" ht="18" hidden="1" customHeight="1" x14ac:dyDescent="0.25">
      <c r="A630" s="37">
        <v>34512574</v>
      </c>
      <c r="B630" s="38" t="s">
        <v>4391</v>
      </c>
      <c r="C630" s="37" t="s">
        <v>4392</v>
      </c>
      <c r="D630" s="37" t="s">
        <v>4393</v>
      </c>
      <c r="E630" s="37" t="s">
        <v>4394</v>
      </c>
      <c r="F630" s="37" t="s">
        <v>133</v>
      </c>
      <c r="G630" s="37">
        <v>2021</v>
      </c>
      <c r="H630" s="39">
        <v>44452</v>
      </c>
      <c r="I630" s="37" t="s">
        <v>4395</v>
      </c>
      <c r="J630" s="37"/>
      <c r="K630" s="37" t="s">
        <v>4396</v>
      </c>
      <c r="L630" s="37" t="str">
        <f t="shared" si="25"/>
        <v>PostAlerta</v>
      </c>
      <c r="M630" s="37" t="str">
        <f t="shared" si="26"/>
        <v>C/PalabrasClaves</v>
      </c>
      <c r="N630" s="37"/>
      <c r="O630" s="37"/>
      <c r="P630" s="37" t="s">
        <v>4397</v>
      </c>
      <c r="Q630" s="37"/>
      <c r="R630" s="37" t="str">
        <f t="shared" si="22"/>
        <v>2021</v>
      </c>
      <c r="S630" s="37" t="s">
        <v>66</v>
      </c>
      <c r="T630" s="37"/>
      <c r="U630" s="37"/>
      <c r="V630" s="37"/>
      <c r="W630" s="37"/>
      <c r="X630" s="37"/>
      <c r="Y630" s="37"/>
      <c r="AA630" s="41"/>
    </row>
    <row r="631" spans="1:27" ht="18" hidden="1" customHeight="1" x14ac:dyDescent="0.25">
      <c r="A631" s="33">
        <v>34512358</v>
      </c>
      <c r="B631" s="34" t="s">
        <v>4398</v>
      </c>
      <c r="C631" s="33" t="s">
        <v>4399</v>
      </c>
      <c r="D631" s="33" t="s">
        <v>4400</v>
      </c>
      <c r="E631" s="33" t="s">
        <v>4401</v>
      </c>
      <c r="F631" s="33" t="s">
        <v>792</v>
      </c>
      <c r="G631" s="33">
        <v>2021</v>
      </c>
      <c r="H631" s="35">
        <v>44452</v>
      </c>
      <c r="I631" s="33" t="s">
        <v>4402</v>
      </c>
      <c r="J631" s="33"/>
      <c r="K631" s="33" t="s">
        <v>4403</v>
      </c>
      <c r="L631" s="33" t="str">
        <f t="shared" si="25"/>
        <v>PostAlerta</v>
      </c>
      <c r="M631" s="33" t="str">
        <f t="shared" si="26"/>
        <v>S/PalabrasClaves</v>
      </c>
      <c r="N631" s="33"/>
      <c r="O631" s="33"/>
      <c r="P631" s="33" t="s">
        <v>4397</v>
      </c>
      <c r="Q631" s="33"/>
      <c r="R631" s="33" t="str">
        <f t="shared" si="22"/>
        <v>2021</v>
      </c>
      <c r="S631" s="33" t="s">
        <v>66</v>
      </c>
      <c r="T631" s="33"/>
      <c r="U631" s="33"/>
      <c r="V631" s="33"/>
      <c r="W631" s="33"/>
      <c r="X631" s="33"/>
      <c r="Y631" s="33"/>
      <c r="AA631" s="12"/>
    </row>
    <row r="632" spans="1:27" ht="18" hidden="1" customHeight="1" x14ac:dyDescent="0.25">
      <c r="A632" s="37">
        <v>34437638</v>
      </c>
      <c r="B632" s="38" t="s">
        <v>4404</v>
      </c>
      <c r="C632" s="37" t="s">
        <v>4405</v>
      </c>
      <c r="D632" s="37" t="s">
        <v>4406</v>
      </c>
      <c r="E632" s="37" t="s">
        <v>4407</v>
      </c>
      <c r="F632" s="37" t="s">
        <v>294</v>
      </c>
      <c r="G632" s="37">
        <v>2021</v>
      </c>
      <c r="H632" s="39">
        <v>44434</v>
      </c>
      <c r="I632" s="37" t="s">
        <v>4408</v>
      </c>
      <c r="J632" s="37"/>
      <c r="K632" s="37" t="s">
        <v>4409</v>
      </c>
      <c r="L632" s="37" t="str">
        <f t="shared" si="25"/>
        <v>PostAlerta</v>
      </c>
      <c r="M632" s="37" t="str">
        <f t="shared" si="26"/>
        <v>S/PalabrasClaves</v>
      </c>
      <c r="N632" s="37"/>
      <c r="O632" s="37"/>
      <c r="P632" s="37" t="s">
        <v>4397</v>
      </c>
      <c r="Q632" s="37"/>
      <c r="R632" s="37" t="str">
        <f t="shared" si="22"/>
        <v>2021</v>
      </c>
      <c r="S632" s="37" t="s">
        <v>66</v>
      </c>
      <c r="T632" s="37"/>
      <c r="U632" s="37"/>
      <c r="V632" s="37"/>
      <c r="W632" s="37"/>
      <c r="X632" s="37"/>
      <c r="Y632" s="37"/>
      <c r="AA632" s="41"/>
    </row>
    <row r="633" spans="1:27" ht="18" hidden="1" customHeight="1" x14ac:dyDescent="0.25">
      <c r="A633" s="33">
        <v>34578112</v>
      </c>
      <c r="B633" s="34" t="s">
        <v>4410</v>
      </c>
      <c r="C633" s="33" t="s">
        <v>4411</v>
      </c>
      <c r="D633" s="33" t="s">
        <v>4412</v>
      </c>
      <c r="E633" s="33" t="s">
        <v>4413</v>
      </c>
      <c r="F633" s="33" t="s">
        <v>1985</v>
      </c>
      <c r="G633" s="33">
        <v>2021</v>
      </c>
      <c r="H633" s="35">
        <v>44467</v>
      </c>
      <c r="I633" s="33" t="s">
        <v>4414</v>
      </c>
      <c r="J633" s="33"/>
      <c r="K633" s="33" t="s">
        <v>4415</v>
      </c>
      <c r="L633" s="33" t="str">
        <f t="shared" si="25"/>
        <v>PostAlerta</v>
      </c>
      <c r="M633" s="33" t="str">
        <f t="shared" si="26"/>
        <v>C/PalabrasClaves</v>
      </c>
      <c r="N633" s="33"/>
      <c r="O633" s="33"/>
      <c r="P633" s="33" t="s">
        <v>4416</v>
      </c>
      <c r="Q633" s="33"/>
      <c r="R633" s="33" t="str">
        <f t="shared" si="22"/>
        <v>2021</v>
      </c>
      <c r="S633" s="33" t="s">
        <v>66</v>
      </c>
      <c r="T633" s="33"/>
      <c r="U633" s="33"/>
      <c r="V633" s="33"/>
      <c r="W633" s="33"/>
      <c r="X633" s="33"/>
      <c r="Y633" s="33"/>
      <c r="AA633" s="12"/>
    </row>
    <row r="634" spans="1:27" ht="18" hidden="1" customHeight="1" x14ac:dyDescent="0.25">
      <c r="A634" s="37">
        <v>34346702</v>
      </c>
      <c r="B634" s="38" t="s">
        <v>4417</v>
      </c>
      <c r="C634" s="37" t="s">
        <v>4418</v>
      </c>
      <c r="D634" s="37" t="s">
        <v>4419</v>
      </c>
      <c r="E634" s="37" t="s">
        <v>4420</v>
      </c>
      <c r="F634" s="37" t="s">
        <v>4421</v>
      </c>
      <c r="G634" s="37">
        <v>2021</v>
      </c>
      <c r="H634" s="39">
        <v>44412</v>
      </c>
      <c r="I634" s="37" t="s">
        <v>4422</v>
      </c>
      <c r="J634" s="37"/>
      <c r="K634" s="37" t="s">
        <v>4423</v>
      </c>
      <c r="L634" s="37" t="str">
        <f t="shared" si="25"/>
        <v>PostAlerta</v>
      </c>
      <c r="M634" s="37" t="str">
        <f t="shared" si="26"/>
        <v>S/PalabrasClaves</v>
      </c>
      <c r="N634" s="37"/>
      <c r="O634" s="37"/>
      <c r="P634" s="37" t="s">
        <v>4416</v>
      </c>
      <c r="Q634" s="37"/>
      <c r="R634" s="37" t="str">
        <f t="shared" si="22"/>
        <v>2021</v>
      </c>
      <c r="S634" s="37" t="s">
        <v>66</v>
      </c>
      <c r="T634" s="37"/>
      <c r="U634" s="37"/>
      <c r="V634" s="37"/>
      <c r="W634" s="37"/>
      <c r="X634" s="37"/>
      <c r="Y634" s="37"/>
      <c r="AA634" s="41"/>
    </row>
    <row r="635" spans="1:27" ht="18" hidden="1" customHeight="1" x14ac:dyDescent="0.25">
      <c r="A635" s="33">
        <v>34259559</v>
      </c>
      <c r="B635" s="34" t="s">
        <v>4424</v>
      </c>
      <c r="C635" s="33" t="s">
        <v>4425</v>
      </c>
      <c r="D635" s="33" t="s">
        <v>4426</v>
      </c>
      <c r="E635" s="33" t="s">
        <v>4427</v>
      </c>
      <c r="F635" s="33" t="s">
        <v>4421</v>
      </c>
      <c r="G635" s="33">
        <v>2021</v>
      </c>
      <c r="H635" s="35">
        <v>44391</v>
      </c>
      <c r="I635" s="33" t="s">
        <v>4428</v>
      </c>
      <c r="J635" s="33"/>
      <c r="K635" s="33" t="s">
        <v>4429</v>
      </c>
      <c r="L635" s="33" t="str">
        <f t="shared" si="25"/>
        <v>PostAlerta</v>
      </c>
      <c r="M635" s="33" t="str">
        <f t="shared" si="26"/>
        <v>S/PalabrasClaves</v>
      </c>
      <c r="N635" s="33"/>
      <c r="O635" s="33"/>
      <c r="P635" s="33" t="s">
        <v>4416</v>
      </c>
      <c r="Q635" s="33"/>
      <c r="R635" s="33" t="str">
        <f t="shared" si="22"/>
        <v>2021</v>
      </c>
      <c r="S635" s="33" t="s">
        <v>66</v>
      </c>
      <c r="T635" s="33"/>
      <c r="U635" s="33"/>
      <c r="V635" s="33"/>
      <c r="W635" s="33"/>
      <c r="X635" s="33"/>
      <c r="Y635" s="33"/>
      <c r="AA635" s="12"/>
    </row>
    <row r="636" spans="1:27" ht="18" hidden="1" customHeight="1" x14ac:dyDescent="0.25">
      <c r="A636" s="37">
        <v>34572612</v>
      </c>
      <c r="B636" s="38" t="s">
        <v>4430</v>
      </c>
      <c r="C636" s="37" t="s">
        <v>4431</v>
      </c>
      <c r="D636" s="37" t="s">
        <v>4432</v>
      </c>
      <c r="E636" s="37" t="s">
        <v>4433</v>
      </c>
      <c r="F636" s="37" t="s">
        <v>4434</v>
      </c>
      <c r="G636" s="37">
        <v>2021</v>
      </c>
      <c r="H636" s="39">
        <v>44467</v>
      </c>
      <c r="I636" s="37" t="s">
        <v>4435</v>
      </c>
      <c r="J636" s="37"/>
      <c r="K636" s="37" t="s">
        <v>4436</v>
      </c>
      <c r="L636" s="37" t="str">
        <f t="shared" si="25"/>
        <v>Excluido</v>
      </c>
      <c r="M636" s="37" t="str">
        <f t="shared" si="26"/>
        <v>C/PalabrasClaves</v>
      </c>
      <c r="N636" s="37"/>
      <c r="O636" s="37"/>
      <c r="P636" s="37" t="s">
        <v>4437</v>
      </c>
      <c r="Q636" s="37"/>
      <c r="R636" s="37" t="str">
        <f t="shared" si="22"/>
        <v>2021</v>
      </c>
      <c r="S636" s="37" t="s">
        <v>66</v>
      </c>
      <c r="T636" s="37"/>
      <c r="U636" s="37"/>
      <c r="V636" s="37"/>
      <c r="W636" s="37"/>
      <c r="X636" s="37"/>
      <c r="Y636" s="37"/>
      <c r="AA636" s="41"/>
    </row>
    <row r="637" spans="1:27" ht="18" hidden="1" customHeight="1" x14ac:dyDescent="0.25">
      <c r="A637" s="33">
        <v>34165468</v>
      </c>
      <c r="B637" s="34" t="s">
        <v>4438</v>
      </c>
      <c r="C637" s="33" t="s">
        <v>4439</v>
      </c>
      <c r="D637" s="33" t="s">
        <v>4440</v>
      </c>
      <c r="E637" s="33" t="s">
        <v>4441</v>
      </c>
      <c r="F637" s="33" t="s">
        <v>1834</v>
      </c>
      <c r="G637" s="33">
        <v>2021</v>
      </c>
      <c r="H637" s="35">
        <v>44371</v>
      </c>
      <c r="I637" s="33"/>
      <c r="J637" s="33"/>
      <c r="K637" s="33" t="s">
        <v>4442</v>
      </c>
      <c r="L637" s="33" t="str">
        <f t="shared" si="25"/>
        <v>PostAlerta</v>
      </c>
      <c r="M637" s="33" t="str">
        <f t="shared" si="26"/>
        <v>S/PalabrasClaves</v>
      </c>
      <c r="N637" s="33"/>
      <c r="O637" s="33"/>
      <c r="P637" s="33" t="s">
        <v>4443</v>
      </c>
      <c r="Q637" s="50"/>
      <c r="R637" s="33" t="str">
        <f t="shared" si="22"/>
        <v>2021</v>
      </c>
      <c r="S637" s="33" t="s">
        <v>66</v>
      </c>
      <c r="T637" s="33"/>
      <c r="U637" s="33"/>
      <c r="V637" s="33"/>
      <c r="W637" s="33"/>
      <c r="X637" s="33"/>
      <c r="Y637" s="33"/>
      <c r="AA637" s="12"/>
    </row>
    <row r="638" spans="1:27" ht="18" hidden="1" customHeight="1" x14ac:dyDescent="0.25">
      <c r="A638" s="37">
        <v>34431906</v>
      </c>
      <c r="B638" s="38" t="s">
        <v>4444</v>
      </c>
      <c r="C638" s="37" t="s">
        <v>4445</v>
      </c>
      <c r="D638" s="37" t="s">
        <v>4446</v>
      </c>
      <c r="E638" s="37" t="s">
        <v>4447</v>
      </c>
      <c r="F638" s="37" t="s">
        <v>3561</v>
      </c>
      <c r="G638" s="37">
        <v>2021</v>
      </c>
      <c r="H638" s="39">
        <v>44433</v>
      </c>
      <c r="I638" s="37"/>
      <c r="J638" s="37"/>
      <c r="K638" s="37" t="s">
        <v>4448</v>
      </c>
      <c r="L638" s="37" t="str">
        <f t="shared" si="25"/>
        <v>PostAlerta</v>
      </c>
      <c r="M638" s="37" t="str">
        <f t="shared" si="26"/>
        <v>C/PalabrasClaves</v>
      </c>
      <c r="N638" s="37"/>
      <c r="O638" s="37"/>
      <c r="P638" s="37" t="s">
        <v>4449</v>
      </c>
      <c r="Q638" s="37"/>
      <c r="R638" s="37" t="str">
        <f t="shared" si="22"/>
        <v>2021</v>
      </c>
      <c r="S638" s="37" t="s">
        <v>66</v>
      </c>
      <c r="T638" s="37"/>
      <c r="U638" s="37"/>
      <c r="V638" s="37"/>
      <c r="W638" s="37"/>
      <c r="X638" s="37"/>
      <c r="Y638" s="37"/>
      <c r="AA638" s="41"/>
    </row>
    <row r="639" spans="1:27" ht="18" hidden="1" customHeight="1" x14ac:dyDescent="0.25">
      <c r="A639" s="33">
        <v>34409271</v>
      </c>
      <c r="B639" s="34" t="s">
        <v>4450</v>
      </c>
      <c r="C639" s="33" t="s">
        <v>4451</v>
      </c>
      <c r="D639" s="33" t="s">
        <v>4452</v>
      </c>
      <c r="E639" s="33" t="s">
        <v>4453</v>
      </c>
      <c r="F639" s="33" t="s">
        <v>4454</v>
      </c>
      <c r="G639" s="33">
        <v>2021</v>
      </c>
      <c r="H639" s="35">
        <v>44427</v>
      </c>
      <c r="I639" s="33" t="s">
        <v>4455</v>
      </c>
      <c r="J639" s="33"/>
      <c r="K639" s="33" t="s">
        <v>4456</v>
      </c>
      <c r="L639" s="33" t="str">
        <f t="shared" si="25"/>
        <v>PostAlerta</v>
      </c>
      <c r="M639" s="33" t="str">
        <f t="shared" si="26"/>
        <v>S/PalabrasClaves</v>
      </c>
      <c r="N639" s="33"/>
      <c r="O639" s="33"/>
      <c r="P639" s="33" t="s">
        <v>4457</v>
      </c>
      <c r="Q639" s="33"/>
      <c r="R639" s="33" t="str">
        <f t="shared" si="22"/>
        <v>2021</v>
      </c>
      <c r="S639" s="33" t="s">
        <v>63</v>
      </c>
      <c r="T639" s="33"/>
      <c r="U639" s="33"/>
      <c r="V639" s="33"/>
      <c r="W639" s="33"/>
      <c r="X639" s="33"/>
      <c r="Y639" s="33"/>
      <c r="AA639" s="12"/>
    </row>
    <row r="640" spans="1:27" ht="18" hidden="1" customHeight="1" x14ac:dyDescent="0.25">
      <c r="A640" s="37">
        <v>34489892</v>
      </c>
      <c r="B640" s="38" t="s">
        <v>4458</v>
      </c>
      <c r="C640" s="37" t="s">
        <v>4459</v>
      </c>
      <c r="D640" s="37" t="s">
        <v>4460</v>
      </c>
      <c r="E640" s="37" t="s">
        <v>4461</v>
      </c>
      <c r="F640" s="37" t="s">
        <v>133</v>
      </c>
      <c r="G640" s="37">
        <v>2021</v>
      </c>
      <c r="H640" s="39">
        <v>44446</v>
      </c>
      <c r="I640" s="37" t="s">
        <v>4462</v>
      </c>
      <c r="J640" s="37"/>
      <c r="K640" s="37" t="s">
        <v>4463</v>
      </c>
      <c r="L640" s="37" t="str">
        <f t="shared" si="25"/>
        <v>PostAlerta</v>
      </c>
      <c r="M640" s="37" t="str">
        <f t="shared" si="26"/>
        <v>S/PalabrasClaves</v>
      </c>
      <c r="N640" s="37"/>
      <c r="O640" s="37"/>
      <c r="P640" s="37" t="s">
        <v>4464</v>
      </c>
      <c r="Q640" s="37"/>
      <c r="R640" s="37" t="str">
        <f t="shared" si="22"/>
        <v>2021</v>
      </c>
      <c r="S640" s="37" t="s">
        <v>66</v>
      </c>
      <c r="T640" s="37"/>
      <c r="U640" s="37"/>
      <c r="V640" s="37"/>
      <c r="W640" s="37"/>
      <c r="X640" s="37"/>
      <c r="Y640" s="37"/>
      <c r="AA640" s="41"/>
    </row>
    <row r="641" spans="1:27" ht="18" hidden="1" customHeight="1" x14ac:dyDescent="0.25">
      <c r="A641" s="33">
        <v>34489882</v>
      </c>
      <c r="B641" s="34" t="s">
        <v>4465</v>
      </c>
      <c r="C641" s="33" t="s">
        <v>4466</v>
      </c>
      <c r="D641" s="33" t="s">
        <v>4467</v>
      </c>
      <c r="E641" s="33" t="s">
        <v>4468</v>
      </c>
      <c r="F641" s="33" t="s">
        <v>133</v>
      </c>
      <c r="G641" s="33">
        <v>2021</v>
      </c>
      <c r="H641" s="35">
        <v>44446</v>
      </c>
      <c r="I641" s="33" t="s">
        <v>4469</v>
      </c>
      <c r="J641" s="33"/>
      <c r="K641" s="33" t="s">
        <v>4470</v>
      </c>
      <c r="L641" s="33" t="str">
        <f t="shared" si="25"/>
        <v>PostAlerta</v>
      </c>
      <c r="M641" s="33" t="str">
        <f t="shared" si="26"/>
        <v>S/PalabrasClaves</v>
      </c>
      <c r="N641" s="33"/>
      <c r="O641" s="33"/>
      <c r="P641" s="33" t="s">
        <v>4464</v>
      </c>
      <c r="Q641" s="33"/>
      <c r="R641" s="33" t="str">
        <f t="shared" si="22"/>
        <v>2021</v>
      </c>
      <c r="S641" s="33" t="s">
        <v>66</v>
      </c>
      <c r="T641" s="33"/>
      <c r="U641" s="33"/>
      <c r="V641" s="33"/>
      <c r="W641" s="33"/>
      <c r="X641" s="33"/>
      <c r="Y641" s="33"/>
      <c r="AA641" s="12"/>
    </row>
    <row r="642" spans="1:27" ht="18" hidden="1" customHeight="1" x14ac:dyDescent="0.25">
      <c r="A642" s="37">
        <v>34489677</v>
      </c>
      <c r="B642" s="38" t="s">
        <v>4471</v>
      </c>
      <c r="C642" s="37" t="s">
        <v>4472</v>
      </c>
      <c r="D642" s="37" t="s">
        <v>4473</v>
      </c>
      <c r="E642" s="37" t="s">
        <v>1143</v>
      </c>
      <c r="F642" s="37" t="s">
        <v>4474</v>
      </c>
      <c r="G642" s="37">
        <v>2021</v>
      </c>
      <c r="H642" s="39">
        <v>44446</v>
      </c>
      <c r="I642" s="37" t="s">
        <v>4475</v>
      </c>
      <c r="J642" s="37"/>
      <c r="K642" s="37" t="s">
        <v>4476</v>
      </c>
      <c r="L642" s="37" t="str">
        <f t="shared" ref="L642:L705" si="27">IF(ISNUMBER(VLOOKUP(A642,EXCL,1,FALSE)),"Excluido",IF(ISNUMBER(VLOOKUP(A642,POST,1,FALSE)),"PostAlerta",IF(ISNUMBER(VLOOKUP(A642,PRE,1,FALSE)),"PreAlerta","")))</f>
        <v>PostAlerta</v>
      </c>
      <c r="M642" s="37" t="str">
        <f t="shared" si="26"/>
        <v>S/PalabrasClaves</v>
      </c>
      <c r="N642" s="37"/>
      <c r="O642" s="37"/>
      <c r="P642" s="37" t="s">
        <v>4464</v>
      </c>
      <c r="Q642" s="37"/>
      <c r="R642" s="37" t="str">
        <f t="shared" si="22"/>
        <v>2021</v>
      </c>
      <c r="S642" s="37" t="s">
        <v>66</v>
      </c>
      <c r="T642" s="37"/>
      <c r="U642" s="37"/>
      <c r="V642" s="37"/>
      <c r="W642" s="37"/>
      <c r="X642" s="37"/>
      <c r="Y642" s="37"/>
      <c r="AA642" s="41"/>
    </row>
    <row r="643" spans="1:27" ht="18" hidden="1" customHeight="1" x14ac:dyDescent="0.25">
      <c r="A643" s="33">
        <v>34443615</v>
      </c>
      <c r="B643" s="34" t="s">
        <v>4477</v>
      </c>
      <c r="C643" s="33" t="s">
        <v>4478</v>
      </c>
      <c r="D643" s="33" t="s">
        <v>4479</v>
      </c>
      <c r="E643" s="33" t="s">
        <v>4480</v>
      </c>
      <c r="F643" s="33" t="s">
        <v>2293</v>
      </c>
      <c r="G643" s="33">
        <v>2021</v>
      </c>
      <c r="H643" s="35">
        <v>44435</v>
      </c>
      <c r="I643" s="33" t="s">
        <v>4481</v>
      </c>
      <c r="J643" s="33"/>
      <c r="K643" s="33" t="s">
        <v>4482</v>
      </c>
      <c r="L643" s="33" t="str">
        <f t="shared" si="27"/>
        <v>PostAlerta</v>
      </c>
      <c r="M643" s="33" t="str">
        <f t="shared" si="26"/>
        <v>C/PalabrasClaves</v>
      </c>
      <c r="N643" s="33"/>
      <c r="O643" s="33"/>
      <c r="P643" s="33" t="s">
        <v>4464</v>
      </c>
      <c r="Q643" s="33"/>
      <c r="R643" s="33" t="str">
        <f t="shared" si="22"/>
        <v>2021</v>
      </c>
      <c r="S643" s="33" t="s">
        <v>66</v>
      </c>
      <c r="T643" s="33"/>
      <c r="U643" s="33"/>
      <c r="V643" s="33"/>
      <c r="W643" s="33"/>
      <c r="X643" s="33"/>
      <c r="Y643" s="33"/>
      <c r="AA643" s="12"/>
    </row>
    <row r="644" spans="1:27" ht="18" hidden="1" customHeight="1" x14ac:dyDescent="0.25">
      <c r="A644" s="37">
        <v>34442847</v>
      </c>
      <c r="B644" s="38" t="s">
        <v>4483</v>
      </c>
      <c r="C644" s="37" t="s">
        <v>4484</v>
      </c>
      <c r="D644" s="37" t="s">
        <v>4485</v>
      </c>
      <c r="E644" s="37" t="s">
        <v>4486</v>
      </c>
      <c r="F644" s="37" t="s">
        <v>1910</v>
      </c>
      <c r="G644" s="37">
        <v>2021</v>
      </c>
      <c r="H644" s="39">
        <v>44435</v>
      </c>
      <c r="I644" s="37" t="s">
        <v>4487</v>
      </c>
      <c r="J644" s="37"/>
      <c r="K644" s="37" t="s">
        <v>4488</v>
      </c>
      <c r="L644" s="37" t="str">
        <f t="shared" si="27"/>
        <v>PostAlerta</v>
      </c>
      <c r="M644" s="37" t="str">
        <f t="shared" ref="M644:M707" si="28">IF(ISNUMBER(A644),(IF(ISNUMBER(VLOOKUP(A644,KEYWORDS,1,FALSE)),"C/PalabrasClaves","S/PalabrasClaves")),"")</f>
        <v>S/PalabrasClaves</v>
      </c>
      <c r="N644" s="37"/>
      <c r="O644" s="37"/>
      <c r="P644" s="37" t="s">
        <v>4464</v>
      </c>
      <c r="Q644" s="37"/>
      <c r="R644" s="37" t="str">
        <f t="shared" si="22"/>
        <v>2021</v>
      </c>
      <c r="S644" s="37" t="s">
        <v>66</v>
      </c>
      <c r="T644" s="37"/>
      <c r="U644" s="37"/>
      <c r="V644" s="37"/>
      <c r="W644" s="37"/>
      <c r="X644" s="37"/>
      <c r="Y644" s="37"/>
      <c r="AA644" s="41"/>
    </row>
    <row r="645" spans="1:27" ht="18" hidden="1" customHeight="1" x14ac:dyDescent="0.25">
      <c r="A645" s="33">
        <v>34490398</v>
      </c>
      <c r="B645" s="34" t="s">
        <v>4489</v>
      </c>
      <c r="C645" s="33" t="s">
        <v>4490</v>
      </c>
      <c r="D645" s="33" t="s">
        <v>4491</v>
      </c>
      <c r="E645" s="33" t="s">
        <v>1932</v>
      </c>
      <c r="F645" s="33" t="s">
        <v>207</v>
      </c>
      <c r="G645" s="33">
        <v>2021</v>
      </c>
      <c r="H645" s="35">
        <v>44446</v>
      </c>
      <c r="I645" s="33" t="s">
        <v>4492</v>
      </c>
      <c r="J645" s="33"/>
      <c r="K645" s="33" t="s">
        <v>4493</v>
      </c>
      <c r="L645" s="33" t="str">
        <f t="shared" si="27"/>
        <v>PostAlerta</v>
      </c>
      <c r="M645" s="33" t="str">
        <f t="shared" si="28"/>
        <v>S/PalabrasClaves</v>
      </c>
      <c r="N645" s="33"/>
      <c r="O645" s="33"/>
      <c r="P645" s="33" t="s">
        <v>4494</v>
      </c>
      <c r="Q645" s="33"/>
      <c r="R645" s="33" t="str">
        <f t="shared" si="22"/>
        <v>2021</v>
      </c>
      <c r="S645" s="33" t="s">
        <v>66</v>
      </c>
      <c r="T645" s="33"/>
      <c r="U645" s="33"/>
      <c r="V645" s="33"/>
      <c r="W645" s="33"/>
      <c r="X645" s="33"/>
      <c r="Y645" s="33"/>
      <c r="AA645" s="12"/>
    </row>
    <row r="646" spans="1:27" ht="18" hidden="1" customHeight="1" x14ac:dyDescent="0.25">
      <c r="A646" s="37">
        <v>34485430</v>
      </c>
      <c r="B646" s="38" t="s">
        <v>4495</v>
      </c>
      <c r="C646" s="37" t="s">
        <v>4496</v>
      </c>
      <c r="D646" s="37" t="s">
        <v>4497</v>
      </c>
      <c r="E646" s="37" t="s">
        <v>2167</v>
      </c>
      <c r="F646" s="37" t="s">
        <v>207</v>
      </c>
      <c r="G646" s="37">
        <v>2021</v>
      </c>
      <c r="H646" s="39">
        <v>44445</v>
      </c>
      <c r="I646" s="37" t="s">
        <v>4498</v>
      </c>
      <c r="J646" s="37"/>
      <c r="K646" s="37" t="s">
        <v>4499</v>
      </c>
      <c r="L646" s="37" t="str">
        <f t="shared" si="27"/>
        <v>PostAlerta</v>
      </c>
      <c r="M646" s="37" t="str">
        <f t="shared" si="28"/>
        <v>S/PalabrasClaves</v>
      </c>
      <c r="N646" s="37"/>
      <c r="O646" s="37"/>
      <c r="P646" s="37" t="s">
        <v>4494</v>
      </c>
      <c r="Q646" s="37"/>
      <c r="R646" s="37" t="str">
        <f t="shared" si="22"/>
        <v>2021</v>
      </c>
      <c r="S646" s="37" t="s">
        <v>66</v>
      </c>
      <c r="T646" s="37"/>
      <c r="U646" s="37"/>
      <c r="V646" s="37"/>
      <c r="W646" s="37"/>
      <c r="X646" s="37"/>
      <c r="Y646" s="37"/>
      <c r="AA646" s="41"/>
    </row>
    <row r="647" spans="1:27" ht="18" hidden="1" customHeight="1" x14ac:dyDescent="0.25">
      <c r="A647" s="33">
        <v>34485176</v>
      </c>
      <c r="B647" s="34" t="s">
        <v>4500</v>
      </c>
      <c r="C647" s="33" t="s">
        <v>4501</v>
      </c>
      <c r="D647" s="33" t="s">
        <v>4502</v>
      </c>
      <c r="E647" s="33" t="s">
        <v>4503</v>
      </c>
      <c r="F647" s="33" t="s">
        <v>185</v>
      </c>
      <c r="G647" s="33">
        <v>2021</v>
      </c>
      <c r="H647" s="35">
        <v>44445</v>
      </c>
      <c r="I647" s="33" t="s">
        <v>4504</v>
      </c>
      <c r="J647" s="33"/>
      <c r="K647" s="33" t="s">
        <v>4505</v>
      </c>
      <c r="L647" s="33" t="str">
        <f t="shared" si="27"/>
        <v>PostAlerta</v>
      </c>
      <c r="M647" s="33" t="str">
        <f t="shared" si="28"/>
        <v>S/PalabrasClaves</v>
      </c>
      <c r="N647" s="33"/>
      <c r="O647" s="33"/>
      <c r="P647" s="33" t="s">
        <v>4506</v>
      </c>
      <c r="Q647" s="33"/>
      <c r="R647" s="33" t="str">
        <f t="shared" si="22"/>
        <v>2021</v>
      </c>
      <c r="S647" s="33" t="s">
        <v>66</v>
      </c>
      <c r="T647" s="33"/>
      <c r="U647" s="33"/>
      <c r="V647" s="33"/>
      <c r="W647" s="33"/>
      <c r="X647" s="33"/>
      <c r="Y647" s="33"/>
      <c r="AA647" s="12"/>
    </row>
    <row r="648" spans="1:27" ht="18" hidden="1" customHeight="1" x14ac:dyDescent="0.25">
      <c r="A648" s="37">
        <v>34483850</v>
      </c>
      <c r="B648" s="38" t="s">
        <v>4507</v>
      </c>
      <c r="C648" s="37" t="s">
        <v>4508</v>
      </c>
      <c r="D648" s="37" t="s">
        <v>4509</v>
      </c>
      <c r="E648" s="37" t="s">
        <v>4510</v>
      </c>
      <c r="F648" s="37" t="s">
        <v>4511</v>
      </c>
      <c r="G648" s="37">
        <v>2021</v>
      </c>
      <c r="H648" s="39">
        <v>44445</v>
      </c>
      <c r="I648" s="37" t="s">
        <v>4512</v>
      </c>
      <c r="J648" s="37"/>
      <c r="K648" s="37" t="s">
        <v>4513</v>
      </c>
      <c r="L648" s="37" t="str">
        <f t="shared" si="27"/>
        <v>PostAlerta</v>
      </c>
      <c r="M648" s="37" t="str">
        <f t="shared" si="28"/>
        <v>S/PalabrasClaves</v>
      </c>
      <c r="N648" s="37"/>
      <c r="O648" s="37"/>
      <c r="P648" s="37" t="s">
        <v>4506</v>
      </c>
      <c r="Q648" s="37"/>
      <c r="R648" s="37" t="str">
        <f t="shared" si="22"/>
        <v>2021</v>
      </c>
      <c r="S648" s="37" t="s">
        <v>66</v>
      </c>
      <c r="T648" s="37"/>
      <c r="U648" s="37"/>
      <c r="V648" s="37"/>
      <c r="W648" s="37"/>
      <c r="X648" s="37"/>
      <c r="Y648" s="37"/>
      <c r="AA648" s="41"/>
    </row>
    <row r="649" spans="1:27" ht="18" hidden="1" customHeight="1" x14ac:dyDescent="0.25">
      <c r="A649" s="33">
        <v>34145878</v>
      </c>
      <c r="B649" s="34" t="s">
        <v>4514</v>
      </c>
      <c r="C649" s="33" t="s">
        <v>4515</v>
      </c>
      <c r="D649" s="33" t="s">
        <v>4516</v>
      </c>
      <c r="E649" s="33" t="s">
        <v>1955</v>
      </c>
      <c r="F649" s="33" t="s">
        <v>2714</v>
      </c>
      <c r="G649" s="33">
        <v>2021</v>
      </c>
      <c r="H649" s="35">
        <v>44366</v>
      </c>
      <c r="I649" s="33" t="s">
        <v>4517</v>
      </c>
      <c r="J649" s="33" t="s">
        <v>4518</v>
      </c>
      <c r="K649" s="33" t="s">
        <v>4519</v>
      </c>
      <c r="L649" s="33" t="str">
        <f t="shared" si="27"/>
        <v>PostAlerta</v>
      </c>
      <c r="M649" s="33" t="str">
        <f t="shared" si="28"/>
        <v>S/PalabrasClaves</v>
      </c>
      <c r="N649" s="33"/>
      <c r="O649" s="33"/>
      <c r="P649" s="33" t="s">
        <v>4506</v>
      </c>
      <c r="Q649" s="33"/>
      <c r="R649" s="33" t="str">
        <f t="shared" si="22"/>
        <v>2021</v>
      </c>
      <c r="S649" s="33" t="s">
        <v>66</v>
      </c>
      <c r="T649" s="33"/>
      <c r="U649" s="33"/>
      <c r="V649" s="33"/>
      <c r="W649" s="33"/>
      <c r="X649" s="33"/>
      <c r="Y649" s="33"/>
      <c r="AA649" s="12"/>
    </row>
    <row r="650" spans="1:27" ht="18" hidden="1" customHeight="1" x14ac:dyDescent="0.25">
      <c r="A650" s="37">
        <v>34102464</v>
      </c>
      <c r="B650" s="38" t="s">
        <v>4520</v>
      </c>
      <c r="C650" s="37" t="s">
        <v>4521</v>
      </c>
      <c r="D650" s="37" t="s">
        <v>4522</v>
      </c>
      <c r="E650" s="37" t="s">
        <v>4523</v>
      </c>
      <c r="F650" s="37" t="s">
        <v>3858</v>
      </c>
      <c r="G650" s="37">
        <v>2021</v>
      </c>
      <c r="H650" s="39">
        <v>44355</v>
      </c>
      <c r="I650" s="37"/>
      <c r="J650" s="37"/>
      <c r="K650" s="37" t="s">
        <v>4524</v>
      </c>
      <c r="L650" s="37" t="str">
        <f t="shared" si="27"/>
        <v>PostAlerta</v>
      </c>
      <c r="M650" s="37" t="str">
        <f t="shared" si="28"/>
        <v>S/PalabrasClaves</v>
      </c>
      <c r="N650" s="37"/>
      <c r="O650" s="37"/>
      <c r="P650" s="37" t="s">
        <v>4525</v>
      </c>
      <c r="Q650" s="37"/>
      <c r="R650" s="37" t="str">
        <f t="shared" si="22"/>
        <v>2021</v>
      </c>
      <c r="S650" s="37" t="s">
        <v>66</v>
      </c>
      <c r="T650" s="37"/>
      <c r="U650" s="37"/>
      <c r="V650" s="37"/>
      <c r="W650" s="37"/>
      <c r="X650" s="37"/>
      <c r="Y650" s="37"/>
      <c r="AA650" s="41"/>
    </row>
    <row r="651" spans="1:27" ht="18" hidden="1" customHeight="1" x14ac:dyDescent="0.25">
      <c r="A651" s="33">
        <v>34444952</v>
      </c>
      <c r="B651" s="34" t="s">
        <v>4526</v>
      </c>
      <c r="C651" s="33" t="s">
        <v>4527</v>
      </c>
      <c r="D651" s="33" t="s">
        <v>4528</v>
      </c>
      <c r="E651" s="33" t="s">
        <v>4529</v>
      </c>
      <c r="F651" s="33" t="s">
        <v>2427</v>
      </c>
      <c r="G651" s="33">
        <v>2021</v>
      </c>
      <c r="H651" s="35">
        <v>44435</v>
      </c>
      <c r="I651" s="33" t="s">
        <v>4530</v>
      </c>
      <c r="J651" s="33"/>
      <c r="K651" s="33" t="s">
        <v>4531</v>
      </c>
      <c r="L651" s="33" t="str">
        <f t="shared" si="27"/>
        <v>PostAlerta</v>
      </c>
      <c r="M651" s="33" t="str">
        <f t="shared" si="28"/>
        <v>S/PalabrasClaves</v>
      </c>
      <c r="N651" s="33"/>
      <c r="O651" s="33"/>
      <c r="P651" s="33" t="s">
        <v>4532</v>
      </c>
      <c r="Q651" s="33"/>
      <c r="R651" s="33" t="str">
        <f t="shared" si="22"/>
        <v>2021</v>
      </c>
      <c r="S651" s="33" t="s">
        <v>66</v>
      </c>
      <c r="T651" s="33"/>
      <c r="U651" s="33"/>
      <c r="V651" s="33"/>
      <c r="W651" s="33"/>
      <c r="X651" s="33"/>
      <c r="Y651" s="33"/>
      <c r="AA651" s="12"/>
    </row>
    <row r="652" spans="1:27" ht="18" hidden="1" customHeight="1" x14ac:dyDescent="0.25">
      <c r="A652" s="37">
        <v>34443531</v>
      </c>
      <c r="B652" s="38" t="s">
        <v>4533</v>
      </c>
      <c r="C652" s="37" t="s">
        <v>4534</v>
      </c>
      <c r="D652" s="37" t="s">
        <v>4535</v>
      </c>
      <c r="E652" s="37" t="s">
        <v>4536</v>
      </c>
      <c r="F652" s="37" t="s">
        <v>2293</v>
      </c>
      <c r="G652" s="37">
        <v>2021</v>
      </c>
      <c r="H652" s="39">
        <v>44435</v>
      </c>
      <c r="I652" s="37" t="s">
        <v>4537</v>
      </c>
      <c r="J652" s="37"/>
      <c r="K652" s="37" t="s">
        <v>4538</v>
      </c>
      <c r="L652" s="37" t="str">
        <f t="shared" si="27"/>
        <v>PostAlerta</v>
      </c>
      <c r="M652" s="37" t="str">
        <f t="shared" si="28"/>
        <v>S/PalabrasClaves</v>
      </c>
      <c r="N652" s="37"/>
      <c r="O652" s="37"/>
      <c r="P652" s="37" t="s">
        <v>4532</v>
      </c>
      <c r="Q652" s="37"/>
      <c r="R652" s="37" t="str">
        <f t="shared" si="22"/>
        <v>2021</v>
      </c>
      <c r="S652" s="37" t="s">
        <v>66</v>
      </c>
      <c r="T652" s="37"/>
      <c r="U652" s="37"/>
      <c r="V652" s="37"/>
      <c r="W652" s="37"/>
      <c r="X652" s="37"/>
      <c r="Y652" s="37"/>
      <c r="AA652" s="41"/>
    </row>
    <row r="653" spans="1:27" ht="18" hidden="1" customHeight="1" x14ac:dyDescent="0.25">
      <c r="A653" s="33">
        <v>34422269</v>
      </c>
      <c r="B653" s="34" t="s">
        <v>4539</v>
      </c>
      <c r="C653" s="33" t="s">
        <v>4540</v>
      </c>
      <c r="D653" s="33" t="s">
        <v>4541</v>
      </c>
      <c r="E653" s="33" t="s">
        <v>4542</v>
      </c>
      <c r="F653" s="33" t="s">
        <v>4543</v>
      </c>
      <c r="G653" s="33">
        <v>2021</v>
      </c>
      <c r="H653" s="35">
        <v>44431</v>
      </c>
      <c r="I653" s="33" t="s">
        <v>4544</v>
      </c>
      <c r="J653" s="33"/>
      <c r="K653" s="33" t="s">
        <v>4545</v>
      </c>
      <c r="L653" s="33" t="str">
        <f t="shared" si="27"/>
        <v>PostAlerta</v>
      </c>
      <c r="M653" s="33" t="str">
        <f t="shared" si="28"/>
        <v>C/PalabrasClaves</v>
      </c>
      <c r="N653" s="33"/>
      <c r="O653" s="33"/>
      <c r="P653" s="33" t="s">
        <v>4231</v>
      </c>
      <c r="Q653" s="33"/>
      <c r="R653" s="33" t="str">
        <f t="shared" si="22"/>
        <v>2021</v>
      </c>
      <c r="S653" s="33" t="s">
        <v>66</v>
      </c>
      <c r="T653" s="33"/>
      <c r="U653" s="33"/>
      <c r="V653" s="33"/>
      <c r="W653" s="33"/>
      <c r="X653" s="33"/>
      <c r="Y653" s="33"/>
      <c r="AA653" s="12"/>
    </row>
    <row r="654" spans="1:27" ht="18" hidden="1" customHeight="1" x14ac:dyDescent="0.25">
      <c r="A654" s="37">
        <v>34314160</v>
      </c>
      <c r="B654" s="38" t="s">
        <v>4546</v>
      </c>
      <c r="C654" s="37" t="s">
        <v>4547</v>
      </c>
      <c r="D654" s="37" t="s">
        <v>4548</v>
      </c>
      <c r="E654" s="37" t="s">
        <v>628</v>
      </c>
      <c r="F654" s="37" t="s">
        <v>1896</v>
      </c>
      <c r="G654" s="37">
        <v>2021</v>
      </c>
      <c r="H654" s="39">
        <v>44404</v>
      </c>
      <c r="I654" s="37"/>
      <c r="J654" s="37"/>
      <c r="K654" s="37" t="s">
        <v>4549</v>
      </c>
      <c r="L654" s="37" t="str">
        <f t="shared" si="27"/>
        <v>PostAlerta</v>
      </c>
      <c r="M654" s="37" t="str">
        <f t="shared" si="28"/>
        <v>S/PalabrasClaves</v>
      </c>
      <c r="N654" s="37"/>
      <c r="O654" s="37"/>
      <c r="P654" s="37" t="s">
        <v>4550</v>
      </c>
      <c r="Q654" s="37"/>
      <c r="R654" s="37" t="str">
        <f t="shared" si="22"/>
        <v>2021</v>
      </c>
      <c r="S654" s="37" t="s">
        <v>66</v>
      </c>
      <c r="T654" s="37"/>
      <c r="U654" s="37"/>
      <c r="V654" s="37"/>
      <c r="W654" s="37"/>
      <c r="X654" s="37"/>
      <c r="Y654" s="37"/>
      <c r="AA654" s="41"/>
    </row>
    <row r="655" spans="1:27" ht="18" hidden="1" customHeight="1" x14ac:dyDescent="0.25">
      <c r="A655" s="33">
        <v>34418902</v>
      </c>
      <c r="B655" s="34" t="s">
        <v>4551</v>
      </c>
      <c r="C655" s="33" t="s">
        <v>4552</v>
      </c>
      <c r="D655" s="33" t="s">
        <v>4553</v>
      </c>
      <c r="E655" s="33" t="s">
        <v>4554</v>
      </c>
      <c r="F655" s="33" t="s">
        <v>4555</v>
      </c>
      <c r="G655" s="33">
        <v>2021</v>
      </c>
      <c r="H655" s="35">
        <v>44430</v>
      </c>
      <c r="I655" s="33"/>
      <c r="J655" s="33"/>
      <c r="K655" s="33"/>
      <c r="L655" s="33" t="str">
        <f t="shared" si="27"/>
        <v>PostAlerta</v>
      </c>
      <c r="M655" s="33" t="str">
        <f t="shared" si="28"/>
        <v>S/PalabrasClaves</v>
      </c>
      <c r="N655" s="33"/>
      <c r="O655" s="33"/>
      <c r="P655" s="33" t="s">
        <v>4556</v>
      </c>
      <c r="Q655" s="33"/>
      <c r="R655" s="33" t="str">
        <f t="shared" si="22"/>
        <v>2021</v>
      </c>
      <c r="S655" s="33" t="s">
        <v>66</v>
      </c>
      <c r="T655" s="33"/>
      <c r="U655" s="33"/>
      <c r="V655" s="33"/>
      <c r="W655" s="33"/>
      <c r="X655" s="33"/>
      <c r="Y655" s="33"/>
      <c r="AA655" s="12"/>
    </row>
    <row r="656" spans="1:27" ht="18" hidden="1" customHeight="1" x14ac:dyDescent="0.25">
      <c r="A656" s="37">
        <v>34444870</v>
      </c>
      <c r="B656" s="38" t="s">
        <v>4557</v>
      </c>
      <c r="C656" s="37" t="s">
        <v>4558</v>
      </c>
      <c r="D656" s="37" t="s">
        <v>4559</v>
      </c>
      <c r="E656" s="37" t="s">
        <v>4560</v>
      </c>
      <c r="F656" s="37" t="s">
        <v>2427</v>
      </c>
      <c r="G656" s="37">
        <v>2021</v>
      </c>
      <c r="H656" s="39">
        <v>44435</v>
      </c>
      <c r="I656" s="37" t="s">
        <v>4561</v>
      </c>
      <c r="J656" s="37"/>
      <c r="K656" s="37" t="s">
        <v>4562</v>
      </c>
      <c r="L656" s="37" t="str">
        <f t="shared" si="27"/>
        <v>PostAlerta</v>
      </c>
      <c r="M656" s="37" t="str">
        <f t="shared" si="28"/>
        <v>S/PalabrasClaves</v>
      </c>
      <c r="N656" s="37"/>
      <c r="O656" s="37"/>
      <c r="P656" s="37" t="s">
        <v>4563</v>
      </c>
      <c r="Q656" s="37"/>
      <c r="R656" s="37" t="str">
        <f t="shared" si="22"/>
        <v>2021</v>
      </c>
      <c r="S656" s="37" t="s">
        <v>66</v>
      </c>
      <c r="T656" s="37"/>
      <c r="U656" s="37"/>
      <c r="V656" s="37"/>
      <c r="W656" s="37"/>
      <c r="X656" s="37"/>
      <c r="Y656" s="37"/>
      <c r="AA656" s="41"/>
    </row>
    <row r="657" spans="1:27" ht="18" hidden="1" customHeight="1" x14ac:dyDescent="0.25">
      <c r="A657" s="33">
        <v>34421890</v>
      </c>
      <c r="B657" s="34" t="s">
        <v>4564</v>
      </c>
      <c r="C657" s="33" t="s">
        <v>4565</v>
      </c>
      <c r="D657" s="33" t="s">
        <v>4566</v>
      </c>
      <c r="E657" s="33" t="s">
        <v>4567</v>
      </c>
      <c r="F657" s="33" t="s">
        <v>141</v>
      </c>
      <c r="G657" s="33">
        <v>2021</v>
      </c>
      <c r="H657" s="35">
        <v>44431</v>
      </c>
      <c r="I657" s="33" t="s">
        <v>4568</v>
      </c>
      <c r="J657" s="33"/>
      <c r="K657" s="33" t="s">
        <v>4569</v>
      </c>
      <c r="L657" s="33" t="str">
        <f t="shared" si="27"/>
        <v>PostAlerta</v>
      </c>
      <c r="M657" s="33" t="str">
        <f t="shared" si="28"/>
        <v>S/PalabrasClaves</v>
      </c>
      <c r="N657" s="33"/>
      <c r="O657" s="33"/>
      <c r="P657" s="33" t="s">
        <v>4570</v>
      </c>
      <c r="Q657" s="33"/>
      <c r="R657" s="33" t="str">
        <f t="shared" si="22"/>
        <v>2021</v>
      </c>
      <c r="S657" s="33" t="s">
        <v>66</v>
      </c>
      <c r="T657" s="33"/>
      <c r="U657" s="33"/>
      <c r="V657" s="33"/>
      <c r="W657" s="33"/>
      <c r="X657" s="33"/>
      <c r="Y657" s="33"/>
      <c r="AA657" s="12"/>
    </row>
    <row r="658" spans="1:27" ht="18" hidden="1" customHeight="1" x14ac:dyDescent="0.25">
      <c r="A658" s="37">
        <v>34354134</v>
      </c>
      <c r="B658" s="38" t="s">
        <v>4571</v>
      </c>
      <c r="C658" s="37" t="s">
        <v>4572</v>
      </c>
      <c r="D658" s="37" t="s">
        <v>4573</v>
      </c>
      <c r="E658" s="37" t="s">
        <v>4574</v>
      </c>
      <c r="F658" s="37" t="s">
        <v>1882</v>
      </c>
      <c r="G658" s="37">
        <v>2021</v>
      </c>
      <c r="H658" s="39">
        <v>44414</v>
      </c>
      <c r="I658" s="37" t="s">
        <v>4575</v>
      </c>
      <c r="J658" s="37"/>
      <c r="K658" s="37" t="s">
        <v>4576</v>
      </c>
      <c r="L658" s="37" t="str">
        <f t="shared" si="27"/>
        <v>PostAlerta</v>
      </c>
      <c r="M658" s="37" t="str">
        <f t="shared" si="28"/>
        <v>S/PalabrasClaves</v>
      </c>
      <c r="N658" s="37"/>
      <c r="O658" s="37"/>
      <c r="P658" s="37" t="s">
        <v>4570</v>
      </c>
      <c r="Q658" s="37"/>
      <c r="R658" s="37" t="str">
        <f t="shared" si="22"/>
        <v>2021</v>
      </c>
      <c r="S658" s="37" t="s">
        <v>66</v>
      </c>
      <c r="T658" s="37"/>
      <c r="U658" s="37"/>
      <c r="V658" s="37"/>
      <c r="W658" s="37"/>
      <c r="X658" s="37"/>
      <c r="Y658" s="37"/>
      <c r="AA658" s="41"/>
    </row>
    <row r="659" spans="1:27" ht="18" hidden="1" customHeight="1" x14ac:dyDescent="0.25">
      <c r="A659" s="33">
        <v>34341412</v>
      </c>
      <c r="B659" s="34" t="s">
        <v>4577</v>
      </c>
      <c r="C659" s="33" t="s">
        <v>4578</v>
      </c>
      <c r="D659" s="33" t="s">
        <v>4579</v>
      </c>
      <c r="E659" s="33" t="s">
        <v>4580</v>
      </c>
      <c r="F659" s="33" t="s">
        <v>1882</v>
      </c>
      <c r="G659" s="33">
        <v>2021</v>
      </c>
      <c r="H659" s="35">
        <v>44411</v>
      </c>
      <c r="I659" s="33" t="s">
        <v>4581</v>
      </c>
      <c r="J659" s="33"/>
      <c r="K659" s="33" t="s">
        <v>4582</v>
      </c>
      <c r="L659" s="33" t="str">
        <f t="shared" si="27"/>
        <v>PostAlerta</v>
      </c>
      <c r="M659" s="33" t="str">
        <f t="shared" si="28"/>
        <v>S/PalabrasClaves</v>
      </c>
      <c r="N659" s="33"/>
      <c r="O659" s="33"/>
      <c r="P659" s="33" t="s">
        <v>4583</v>
      </c>
      <c r="Q659" s="33"/>
      <c r="R659" s="33" t="str">
        <f t="shared" si="22"/>
        <v>2021</v>
      </c>
      <c r="S659" s="33" t="s">
        <v>66</v>
      </c>
      <c r="T659" s="33"/>
      <c r="U659" s="33"/>
      <c r="V659" s="33"/>
      <c r="W659" s="33"/>
      <c r="X659" s="33"/>
      <c r="Y659" s="33"/>
      <c r="AA659" s="12"/>
    </row>
    <row r="660" spans="1:27" ht="18" hidden="1" customHeight="1" x14ac:dyDescent="0.25">
      <c r="A660" s="37">
        <v>34341399</v>
      </c>
      <c r="B660" s="38" t="s">
        <v>4584</v>
      </c>
      <c r="C660" s="37" t="s">
        <v>4585</v>
      </c>
      <c r="D660" s="37" t="s">
        <v>4586</v>
      </c>
      <c r="E660" s="37" t="s">
        <v>4587</v>
      </c>
      <c r="F660" s="37" t="s">
        <v>1882</v>
      </c>
      <c r="G660" s="37">
        <v>2021</v>
      </c>
      <c r="H660" s="39">
        <v>44411</v>
      </c>
      <c r="I660" s="37" t="s">
        <v>4588</v>
      </c>
      <c r="J660" s="37"/>
      <c r="K660" s="37" t="s">
        <v>4589</v>
      </c>
      <c r="L660" s="37" t="str">
        <f t="shared" si="27"/>
        <v>PostAlerta</v>
      </c>
      <c r="M660" s="37" t="str">
        <f t="shared" si="28"/>
        <v>S/PalabrasClaves</v>
      </c>
      <c r="N660" s="37"/>
      <c r="O660" s="37"/>
      <c r="P660" s="37" t="s">
        <v>4583</v>
      </c>
      <c r="Q660" s="37"/>
      <c r="R660" s="37" t="str">
        <f t="shared" si="22"/>
        <v>2021</v>
      </c>
      <c r="S660" s="37" t="s">
        <v>66</v>
      </c>
      <c r="T660" s="37"/>
      <c r="U660" s="37"/>
      <c r="V660" s="37"/>
      <c r="W660" s="37"/>
      <c r="X660" s="37"/>
      <c r="Y660" s="37"/>
      <c r="AA660" s="41"/>
    </row>
    <row r="661" spans="1:27" ht="18" hidden="1" customHeight="1" x14ac:dyDescent="0.25">
      <c r="A661" s="33">
        <v>33399861</v>
      </c>
      <c r="B661" s="34" t="s">
        <v>4590</v>
      </c>
      <c r="C661" s="33" t="s">
        <v>4591</v>
      </c>
      <c r="D661" s="33" t="s">
        <v>4592</v>
      </c>
      <c r="E661" s="33" t="s">
        <v>4593</v>
      </c>
      <c r="F661" s="33" t="s">
        <v>1956</v>
      </c>
      <c r="G661" s="33">
        <v>2021</v>
      </c>
      <c r="H661" s="35">
        <v>44201</v>
      </c>
      <c r="I661" s="33" t="s">
        <v>4594</v>
      </c>
      <c r="J661" s="33"/>
      <c r="K661" s="33" t="s">
        <v>4595</v>
      </c>
      <c r="L661" s="33" t="str">
        <f t="shared" si="27"/>
        <v>PostAlerta</v>
      </c>
      <c r="M661" s="33" t="str">
        <f t="shared" si="28"/>
        <v>S/PalabrasClaves</v>
      </c>
      <c r="N661" s="33"/>
      <c r="O661" s="33"/>
      <c r="P661" s="33" t="s">
        <v>4583</v>
      </c>
      <c r="Q661" s="33"/>
      <c r="R661" s="33" t="str">
        <f t="shared" si="22"/>
        <v>2021</v>
      </c>
      <c r="S661" s="33" t="s">
        <v>66</v>
      </c>
      <c r="T661" s="33"/>
      <c r="U661" s="33"/>
      <c r="V661" s="33"/>
      <c r="W661" s="33"/>
      <c r="X661" s="33"/>
      <c r="Y661" s="33"/>
      <c r="AA661" s="12"/>
    </row>
    <row r="662" spans="1:27" ht="18" hidden="1" customHeight="1" x14ac:dyDescent="0.25">
      <c r="A662" s="37">
        <v>33044509</v>
      </c>
      <c r="B662" s="38" t="s">
        <v>4596</v>
      </c>
      <c r="C662" s="37" t="s">
        <v>4597</v>
      </c>
      <c r="D662" s="37" t="s">
        <v>4598</v>
      </c>
      <c r="E662" s="37" t="s">
        <v>4599</v>
      </c>
      <c r="F662" s="37" t="s">
        <v>1956</v>
      </c>
      <c r="G662" s="37">
        <v>2021</v>
      </c>
      <c r="H662" s="39">
        <v>44116</v>
      </c>
      <c r="I662" s="37" t="s">
        <v>4600</v>
      </c>
      <c r="J662" s="37"/>
      <c r="K662" s="37" t="s">
        <v>4601</v>
      </c>
      <c r="L662" s="37" t="str">
        <f t="shared" si="27"/>
        <v>PostAlerta</v>
      </c>
      <c r="M662" s="37" t="str">
        <f t="shared" si="28"/>
        <v>S/PalabrasClaves</v>
      </c>
      <c r="N662" s="37"/>
      <c r="O662" s="37"/>
      <c r="P662" s="37" t="s">
        <v>4583</v>
      </c>
      <c r="Q662" s="37"/>
      <c r="R662" s="37" t="str">
        <f t="shared" si="22"/>
        <v>2021</v>
      </c>
      <c r="S662" s="37" t="s">
        <v>66</v>
      </c>
      <c r="T662" s="37"/>
      <c r="U662" s="37"/>
      <c r="V662" s="37"/>
      <c r="W662" s="37"/>
      <c r="X662" s="37"/>
      <c r="Y662" s="37"/>
      <c r="AA662" s="41"/>
    </row>
    <row r="663" spans="1:27" ht="18" hidden="1" customHeight="1" x14ac:dyDescent="0.25">
      <c r="A663" s="33">
        <v>34804429</v>
      </c>
      <c r="B663" s="34" t="s">
        <v>4602</v>
      </c>
      <c r="C663" s="33" t="s">
        <v>4603</v>
      </c>
      <c r="D663" s="33" t="s">
        <v>4604</v>
      </c>
      <c r="E663" s="33" t="s">
        <v>2618</v>
      </c>
      <c r="F663" s="33" t="s">
        <v>4605</v>
      </c>
      <c r="G663" s="33">
        <v>2021</v>
      </c>
      <c r="H663" s="35">
        <v>44522</v>
      </c>
      <c r="I663" s="33" t="s">
        <v>4606</v>
      </c>
      <c r="J663" s="33"/>
      <c r="K663" s="33" t="s">
        <v>4607</v>
      </c>
      <c r="L663" s="33" t="str">
        <f t="shared" si="27"/>
        <v>PostAlerta</v>
      </c>
      <c r="M663" s="33" t="str">
        <f t="shared" si="28"/>
        <v>S/PalabrasClaves</v>
      </c>
      <c r="N663" s="33"/>
      <c r="O663" s="33"/>
      <c r="P663" s="33" t="s">
        <v>4608</v>
      </c>
      <c r="Q663" s="33"/>
      <c r="R663" s="33" t="str">
        <f t="shared" si="22"/>
        <v>2021</v>
      </c>
      <c r="S663" s="33" t="s">
        <v>66</v>
      </c>
      <c r="T663" s="33"/>
      <c r="U663" s="33"/>
      <c r="V663" s="33"/>
      <c r="W663" s="33"/>
      <c r="X663" s="33"/>
      <c r="Y663" s="33"/>
      <c r="AA663" s="12"/>
    </row>
    <row r="664" spans="1:27" ht="18" hidden="1" customHeight="1" x14ac:dyDescent="0.25">
      <c r="A664" s="37">
        <v>34435947</v>
      </c>
      <c r="B664" s="38" t="s">
        <v>4609</v>
      </c>
      <c r="C664" s="37" t="s">
        <v>4610</v>
      </c>
      <c r="D664" s="37" t="s">
        <v>4611</v>
      </c>
      <c r="E664" s="37" t="s">
        <v>4612</v>
      </c>
      <c r="F664" s="37" t="s">
        <v>3020</v>
      </c>
      <c r="G664" s="37">
        <v>2021</v>
      </c>
      <c r="H664" s="39">
        <v>44434</v>
      </c>
      <c r="I664" s="37" t="s">
        <v>4613</v>
      </c>
      <c r="J664" s="37"/>
      <c r="K664" s="37" t="s">
        <v>4614</v>
      </c>
      <c r="L664" s="37" t="str">
        <f t="shared" si="27"/>
        <v>PostAlerta</v>
      </c>
      <c r="M664" s="37" t="str">
        <f t="shared" si="28"/>
        <v>C/PalabrasClaves</v>
      </c>
      <c r="N664" s="37"/>
      <c r="O664" s="37"/>
      <c r="P664" s="37" t="s">
        <v>4608</v>
      </c>
      <c r="Q664" s="37"/>
      <c r="R664" s="37" t="str">
        <f t="shared" si="22"/>
        <v>2021</v>
      </c>
      <c r="S664" s="37" t="s">
        <v>66</v>
      </c>
      <c r="T664" s="37"/>
      <c r="U664" s="37"/>
      <c r="V664" s="37"/>
      <c r="W664" s="37"/>
      <c r="X664" s="37"/>
      <c r="Y664" s="37"/>
      <c r="AA664" s="41"/>
    </row>
    <row r="665" spans="1:27" ht="18" hidden="1" customHeight="1" x14ac:dyDescent="0.25">
      <c r="A665" s="33">
        <v>34427554</v>
      </c>
      <c r="B665" s="34" t="s">
        <v>4615</v>
      </c>
      <c r="C665" s="33" t="s">
        <v>4616</v>
      </c>
      <c r="D665" s="33" t="s">
        <v>4617</v>
      </c>
      <c r="E665" s="33" t="s">
        <v>4618</v>
      </c>
      <c r="F665" s="33" t="s">
        <v>3020</v>
      </c>
      <c r="G665" s="33">
        <v>2021</v>
      </c>
      <c r="H665" s="35">
        <v>44432</v>
      </c>
      <c r="I665" s="33" t="s">
        <v>4619</v>
      </c>
      <c r="J665" s="33"/>
      <c r="K665" s="33" t="s">
        <v>4620</v>
      </c>
      <c r="L665" s="33" t="str">
        <f t="shared" si="27"/>
        <v>PostAlerta</v>
      </c>
      <c r="M665" s="33" t="str">
        <f t="shared" si="28"/>
        <v>S/PalabrasClaves</v>
      </c>
      <c r="N665" s="33"/>
      <c r="O665" s="33"/>
      <c r="P665" s="33" t="s">
        <v>4608</v>
      </c>
      <c r="Q665" s="33"/>
      <c r="R665" s="33" t="str">
        <f t="shared" si="22"/>
        <v>2021</v>
      </c>
      <c r="S665" s="33" t="s">
        <v>66</v>
      </c>
      <c r="T665" s="33"/>
      <c r="U665" s="33"/>
      <c r="V665" s="33"/>
      <c r="W665" s="33"/>
      <c r="X665" s="33"/>
      <c r="Y665" s="33"/>
      <c r="AA665" s="12"/>
    </row>
    <row r="666" spans="1:27" ht="18" hidden="1" customHeight="1" x14ac:dyDescent="0.25">
      <c r="A666" s="37">
        <v>34355364</v>
      </c>
      <c r="B666" s="38" t="s">
        <v>4621</v>
      </c>
      <c r="C666" s="37" t="s">
        <v>4622</v>
      </c>
      <c r="D666" s="37" t="s">
        <v>4623</v>
      </c>
      <c r="E666" s="37" t="s">
        <v>4624</v>
      </c>
      <c r="F666" s="37" t="s">
        <v>4625</v>
      </c>
      <c r="G666" s="37">
        <v>2021</v>
      </c>
      <c r="H666" s="39">
        <v>44414</v>
      </c>
      <c r="I666" s="37"/>
      <c r="J666" s="37"/>
      <c r="K666" s="37" t="s">
        <v>4626</v>
      </c>
      <c r="L666" s="37" t="str">
        <f t="shared" si="27"/>
        <v>PostAlerta</v>
      </c>
      <c r="M666" s="37" t="str">
        <f t="shared" si="28"/>
        <v>S/PalabrasClaves</v>
      </c>
      <c r="N666" s="37"/>
      <c r="O666" s="37"/>
      <c r="P666" s="37" t="s">
        <v>4608</v>
      </c>
      <c r="Q666" s="37"/>
      <c r="R666" s="37" t="str">
        <f t="shared" si="22"/>
        <v>2021</v>
      </c>
      <c r="S666" s="37" t="s">
        <v>66</v>
      </c>
      <c r="T666" s="37"/>
      <c r="U666" s="37"/>
      <c r="V666" s="37"/>
      <c r="W666" s="37"/>
      <c r="X666" s="37"/>
      <c r="Y666" s="37"/>
      <c r="AA666" s="41"/>
    </row>
    <row r="667" spans="1:27" ht="18" hidden="1" customHeight="1" x14ac:dyDescent="0.25">
      <c r="A667" s="33">
        <v>34258576</v>
      </c>
      <c r="B667" s="34" t="s">
        <v>4627</v>
      </c>
      <c r="C667" s="33" t="s">
        <v>4628</v>
      </c>
      <c r="D667" s="33" t="s">
        <v>4629</v>
      </c>
      <c r="E667" s="33" t="s">
        <v>4630</v>
      </c>
      <c r="F667" s="33" t="s">
        <v>4631</v>
      </c>
      <c r="G667" s="33">
        <v>2021</v>
      </c>
      <c r="H667" s="35">
        <v>44391</v>
      </c>
      <c r="I667" s="33" t="s">
        <v>4632</v>
      </c>
      <c r="J667" s="33"/>
      <c r="K667" s="33" t="s">
        <v>4633</v>
      </c>
      <c r="L667" s="33" t="str">
        <f t="shared" si="27"/>
        <v>PostAlerta</v>
      </c>
      <c r="M667" s="33" t="str">
        <f t="shared" si="28"/>
        <v>S/PalabrasClaves</v>
      </c>
      <c r="N667" s="33"/>
      <c r="O667" s="33"/>
      <c r="P667" s="33" t="s">
        <v>4634</v>
      </c>
      <c r="Q667" s="33"/>
      <c r="R667" s="33" t="str">
        <f t="shared" si="22"/>
        <v>2021</v>
      </c>
      <c r="S667" s="33" t="s">
        <v>60</v>
      </c>
      <c r="T667" s="33"/>
      <c r="U667" s="33"/>
      <c r="V667" s="33"/>
      <c r="W667" s="33"/>
      <c r="X667" s="33"/>
      <c r="Y667" s="33"/>
      <c r="AA667" s="12"/>
    </row>
    <row r="668" spans="1:27" ht="18" hidden="1" customHeight="1" x14ac:dyDescent="0.25">
      <c r="A668" s="37">
        <v>34217782</v>
      </c>
      <c r="B668" s="38" t="s">
        <v>4635</v>
      </c>
      <c r="C668" s="37" t="s">
        <v>4636</v>
      </c>
      <c r="D668" s="37" t="s">
        <v>4637</v>
      </c>
      <c r="E668" s="37" t="s">
        <v>505</v>
      </c>
      <c r="F668" s="37" t="s">
        <v>4638</v>
      </c>
      <c r="G668" s="37">
        <v>2021</v>
      </c>
      <c r="H668" s="39">
        <v>44381</v>
      </c>
      <c r="I668" s="37"/>
      <c r="J668" s="37"/>
      <c r="K668" s="37" t="s">
        <v>4639</v>
      </c>
      <c r="L668" s="37" t="str">
        <f t="shared" si="27"/>
        <v>PostAlerta</v>
      </c>
      <c r="M668" s="37" t="str">
        <f t="shared" si="28"/>
        <v>S/PalabrasClaves</v>
      </c>
      <c r="N668" s="37"/>
      <c r="O668" s="37"/>
      <c r="P668" s="37" t="s">
        <v>4608</v>
      </c>
      <c r="Q668" s="37"/>
      <c r="R668" s="37" t="str">
        <f t="shared" si="22"/>
        <v>2021</v>
      </c>
      <c r="S668" s="37" t="s">
        <v>66</v>
      </c>
      <c r="T668" s="37"/>
      <c r="U668" s="37"/>
      <c r="V668" s="37"/>
      <c r="W668" s="37"/>
      <c r="X668" s="37"/>
      <c r="Y668" s="37"/>
      <c r="AA668" s="41"/>
    </row>
    <row r="669" spans="1:27" ht="18" hidden="1" customHeight="1" x14ac:dyDescent="0.25">
      <c r="A669" s="33">
        <v>34139512</v>
      </c>
      <c r="B669" s="34" t="s">
        <v>4640</v>
      </c>
      <c r="C669" s="33" t="s">
        <v>4641</v>
      </c>
      <c r="D669" s="33" t="s">
        <v>4642</v>
      </c>
      <c r="E669" s="33" t="s">
        <v>4643</v>
      </c>
      <c r="F669" s="33" t="s">
        <v>3465</v>
      </c>
      <c r="G669" s="33">
        <v>2021</v>
      </c>
      <c r="H669" s="35">
        <v>44364</v>
      </c>
      <c r="I669" s="33"/>
      <c r="J669" s="33"/>
      <c r="K669" s="33" t="s">
        <v>4644</v>
      </c>
      <c r="L669" s="33" t="str">
        <f t="shared" si="27"/>
        <v>PostAlerta</v>
      </c>
      <c r="M669" s="33" t="str">
        <f t="shared" si="28"/>
        <v>S/PalabrasClaves</v>
      </c>
      <c r="N669" s="33"/>
      <c r="O669" s="33"/>
      <c r="P669" s="33" t="s">
        <v>4645</v>
      </c>
      <c r="Q669" s="33"/>
      <c r="R669" s="33" t="str">
        <f t="shared" si="22"/>
        <v>2021</v>
      </c>
      <c r="S669" s="33" t="s">
        <v>66</v>
      </c>
      <c r="T669" s="33"/>
      <c r="U669" s="33"/>
      <c r="V669" s="33"/>
      <c r="W669" s="33"/>
      <c r="X669" s="33"/>
      <c r="Y669" s="33"/>
      <c r="AA669" s="12"/>
    </row>
    <row r="670" spans="1:27" ht="18" hidden="1" customHeight="1" x14ac:dyDescent="0.25">
      <c r="A670" s="37">
        <v>34116388</v>
      </c>
      <c r="B670" s="38" t="s">
        <v>4646</v>
      </c>
      <c r="C670" s="37" t="s">
        <v>4647</v>
      </c>
      <c r="D670" s="37" t="s">
        <v>4648</v>
      </c>
      <c r="E670" s="37" t="s">
        <v>1367</v>
      </c>
      <c r="F670" s="37" t="s">
        <v>4649</v>
      </c>
      <c r="G670" s="37">
        <v>2021</v>
      </c>
      <c r="H670" s="39">
        <v>44358</v>
      </c>
      <c r="I670" s="37"/>
      <c r="J670" s="37"/>
      <c r="K670" s="37" t="s">
        <v>4650</v>
      </c>
      <c r="L670" s="37" t="str">
        <f t="shared" si="27"/>
        <v>PostAlerta</v>
      </c>
      <c r="M670" s="37" t="str">
        <f t="shared" si="28"/>
        <v>S/PalabrasClaves</v>
      </c>
      <c r="N670" s="37"/>
      <c r="O670" s="37"/>
      <c r="P670" s="37" t="s">
        <v>4608</v>
      </c>
      <c r="Q670" s="37"/>
      <c r="R670" s="37" t="str">
        <f t="shared" si="22"/>
        <v>2021</v>
      </c>
      <c r="S670" s="37" t="s">
        <v>66</v>
      </c>
      <c r="T670" s="37"/>
      <c r="U670" s="37"/>
      <c r="V670" s="37"/>
      <c r="W670" s="37"/>
      <c r="X670" s="37"/>
      <c r="Y670" s="37"/>
      <c r="AA670" s="41"/>
    </row>
    <row r="671" spans="1:27" ht="18" hidden="1" customHeight="1" x14ac:dyDescent="0.25">
      <c r="A671" s="33">
        <v>34110551</v>
      </c>
      <c r="B671" s="34" t="s">
        <v>4651</v>
      </c>
      <c r="C671" s="33" t="s">
        <v>4652</v>
      </c>
      <c r="D671" s="33" t="s">
        <v>4653</v>
      </c>
      <c r="E671" s="33" t="s">
        <v>4654</v>
      </c>
      <c r="F671" s="33" t="s">
        <v>4655</v>
      </c>
      <c r="G671" s="33">
        <v>2021</v>
      </c>
      <c r="H671" s="35">
        <v>44357</v>
      </c>
      <c r="I671" s="33"/>
      <c r="J671" s="33"/>
      <c r="K671" s="33" t="s">
        <v>4656</v>
      </c>
      <c r="L671" s="33" t="str">
        <f t="shared" si="27"/>
        <v>PostAlerta</v>
      </c>
      <c r="M671" s="33" t="str">
        <f t="shared" si="28"/>
        <v>S/PalabrasClaves</v>
      </c>
      <c r="N671" s="33"/>
      <c r="O671" s="33"/>
      <c r="P671" s="33" t="s">
        <v>4608</v>
      </c>
      <c r="Q671" s="33"/>
      <c r="R671" s="33" t="str">
        <f t="shared" si="22"/>
        <v>2021</v>
      </c>
      <c r="S671" s="33" t="s">
        <v>66</v>
      </c>
      <c r="T671" s="33"/>
      <c r="U671" s="33"/>
      <c r="V671" s="33"/>
      <c r="W671" s="33"/>
      <c r="X671" s="33"/>
      <c r="Y671" s="33"/>
      <c r="AA671" s="12"/>
    </row>
    <row r="672" spans="1:27" ht="18" hidden="1" customHeight="1" x14ac:dyDescent="0.25">
      <c r="A672" s="37">
        <v>34087350</v>
      </c>
      <c r="B672" s="38" t="s">
        <v>4657</v>
      </c>
      <c r="C672" s="37" t="s">
        <v>4658</v>
      </c>
      <c r="D672" s="37" t="s">
        <v>4659</v>
      </c>
      <c r="E672" s="37" t="s">
        <v>4660</v>
      </c>
      <c r="F672" s="37" t="s">
        <v>4661</v>
      </c>
      <c r="G672" s="37">
        <v>2021</v>
      </c>
      <c r="H672" s="39">
        <v>44351</v>
      </c>
      <c r="I672" s="37"/>
      <c r="J672" s="37"/>
      <c r="K672" s="37" t="s">
        <v>4662</v>
      </c>
      <c r="L672" s="37" t="str">
        <f t="shared" si="27"/>
        <v>PostAlerta</v>
      </c>
      <c r="M672" s="37" t="str">
        <f t="shared" si="28"/>
        <v>C/PalabrasClaves</v>
      </c>
      <c r="N672" s="37"/>
      <c r="O672" s="37"/>
      <c r="P672" s="37" t="s">
        <v>4608</v>
      </c>
      <c r="Q672" s="37"/>
      <c r="R672" s="37" t="str">
        <f t="shared" si="22"/>
        <v>2021</v>
      </c>
      <c r="S672" s="37" t="s">
        <v>66</v>
      </c>
      <c r="T672" s="37"/>
      <c r="U672" s="37"/>
      <c r="V672" s="37"/>
      <c r="W672" s="37"/>
      <c r="X672" s="37"/>
      <c r="Y672" s="37"/>
      <c r="AA672" s="41"/>
    </row>
    <row r="673" spans="1:27" ht="18" hidden="1" customHeight="1" x14ac:dyDescent="0.25">
      <c r="A673" s="33">
        <v>33985780</v>
      </c>
      <c r="B673" s="34" t="s">
        <v>4663</v>
      </c>
      <c r="C673" s="33" t="s">
        <v>4664</v>
      </c>
      <c r="D673" s="33" t="s">
        <v>4665</v>
      </c>
      <c r="E673" s="33" t="s">
        <v>4666</v>
      </c>
      <c r="F673" s="33" t="s">
        <v>4667</v>
      </c>
      <c r="G673" s="33">
        <v>2021</v>
      </c>
      <c r="H673" s="35">
        <v>44330</v>
      </c>
      <c r="I673" s="33"/>
      <c r="J673" s="33"/>
      <c r="K673" s="33" t="s">
        <v>4668</v>
      </c>
      <c r="L673" s="33" t="str">
        <f t="shared" si="27"/>
        <v>PostAlerta</v>
      </c>
      <c r="M673" s="33" t="str">
        <f t="shared" si="28"/>
        <v>C/PalabrasClaves</v>
      </c>
      <c r="N673" s="33"/>
      <c r="O673" s="33"/>
      <c r="P673" s="33" t="s">
        <v>4608</v>
      </c>
      <c r="Q673" s="33"/>
      <c r="R673" s="33" t="str">
        <f t="shared" si="22"/>
        <v>2021</v>
      </c>
      <c r="S673" s="33" t="s">
        <v>66</v>
      </c>
      <c r="T673" s="33"/>
      <c r="U673" s="33"/>
      <c r="V673" s="33"/>
      <c r="W673" s="33"/>
      <c r="X673" s="33"/>
      <c r="Y673" s="33"/>
      <c r="AA673" s="12"/>
    </row>
    <row r="674" spans="1:27" ht="18" hidden="1" customHeight="1" x14ac:dyDescent="0.25">
      <c r="A674" s="37">
        <v>33845349</v>
      </c>
      <c r="B674" s="38" t="s">
        <v>4669</v>
      </c>
      <c r="C674" s="37" t="s">
        <v>4670</v>
      </c>
      <c r="D674" s="37" t="s">
        <v>4671</v>
      </c>
      <c r="E674" s="37" t="s">
        <v>4672</v>
      </c>
      <c r="F674" s="37" t="s">
        <v>4673</v>
      </c>
      <c r="G674" s="37">
        <v>2021</v>
      </c>
      <c r="H674" s="39">
        <v>44298</v>
      </c>
      <c r="I674" s="37" t="s">
        <v>4674</v>
      </c>
      <c r="J674" s="37"/>
      <c r="K674" s="37" t="s">
        <v>4675</v>
      </c>
      <c r="L674" s="37" t="str">
        <f t="shared" si="27"/>
        <v>Excluido</v>
      </c>
      <c r="M674" s="37" t="str">
        <f t="shared" si="28"/>
        <v>S/PalabrasClaves</v>
      </c>
      <c r="N674" s="37"/>
      <c r="O674" s="37"/>
      <c r="P674" s="37" t="s">
        <v>4608</v>
      </c>
      <c r="Q674" s="37"/>
      <c r="R674" s="37" t="str">
        <f t="shared" si="22"/>
        <v>2021</v>
      </c>
      <c r="S674" s="37" t="s">
        <v>66</v>
      </c>
      <c r="T674" s="37"/>
      <c r="U674" s="37"/>
      <c r="V674" s="37"/>
      <c r="W674" s="37"/>
      <c r="X674" s="37"/>
      <c r="Y674" s="37"/>
      <c r="AA674" s="41"/>
    </row>
    <row r="675" spans="1:27" ht="18" hidden="1" customHeight="1" x14ac:dyDescent="0.25">
      <c r="A675" s="33">
        <v>32169530</v>
      </c>
      <c r="B675" s="34" t="s">
        <v>4676</v>
      </c>
      <c r="C675" s="33" t="s">
        <v>4677</v>
      </c>
      <c r="D675" s="33" t="s">
        <v>4678</v>
      </c>
      <c r="E675" s="33" t="s">
        <v>4679</v>
      </c>
      <c r="F675" s="33" t="s">
        <v>4680</v>
      </c>
      <c r="G675" s="33">
        <v>2021</v>
      </c>
      <c r="H675" s="35">
        <v>43905</v>
      </c>
      <c r="I675" s="33"/>
      <c r="J675" s="33"/>
      <c r="K675" s="33" t="s">
        <v>4681</v>
      </c>
      <c r="L675" s="33" t="str">
        <f t="shared" si="27"/>
        <v>PostAlerta</v>
      </c>
      <c r="M675" s="33" t="str">
        <f t="shared" si="28"/>
        <v>C/PalabrasClaves</v>
      </c>
      <c r="N675" s="33"/>
      <c r="O675" s="33"/>
      <c r="P675" s="33" t="s">
        <v>4608</v>
      </c>
      <c r="Q675" s="33"/>
      <c r="R675" s="33" t="str">
        <f t="shared" si="22"/>
        <v>2021</v>
      </c>
      <c r="S675" s="33" t="s">
        <v>66</v>
      </c>
      <c r="T675" s="33"/>
      <c r="U675" s="33"/>
      <c r="V675" s="33"/>
      <c r="W675" s="33"/>
      <c r="X675" s="33"/>
      <c r="Y675" s="33"/>
      <c r="AA675" s="12"/>
    </row>
    <row r="676" spans="1:27" ht="18" hidden="1" customHeight="1" x14ac:dyDescent="0.25">
      <c r="A676" s="37">
        <v>34401564</v>
      </c>
      <c r="B676" s="38" t="s">
        <v>4682</v>
      </c>
      <c r="C676" s="37" t="s">
        <v>4683</v>
      </c>
      <c r="D676" s="37" t="s">
        <v>4684</v>
      </c>
      <c r="E676" s="37" t="s">
        <v>4685</v>
      </c>
      <c r="F676" s="37" t="s">
        <v>4686</v>
      </c>
      <c r="G676" s="37">
        <v>2021</v>
      </c>
      <c r="H676" s="39">
        <v>44425</v>
      </c>
      <c r="I676" s="37" t="s">
        <v>4687</v>
      </c>
      <c r="J676" s="37"/>
      <c r="K676" s="37" t="s">
        <v>4688</v>
      </c>
      <c r="L676" s="37" t="str">
        <f t="shared" si="27"/>
        <v>PostAlerta</v>
      </c>
      <c r="M676" s="37" t="str">
        <f t="shared" si="28"/>
        <v>S/PalabrasClaves</v>
      </c>
      <c r="N676" s="37"/>
      <c r="O676" s="37"/>
      <c r="P676" s="37" t="s">
        <v>4689</v>
      </c>
      <c r="Q676" s="37"/>
      <c r="R676" s="37" t="str">
        <f t="shared" si="22"/>
        <v>2021</v>
      </c>
      <c r="S676" s="37" t="s">
        <v>63</v>
      </c>
      <c r="T676" s="37"/>
      <c r="U676" s="37"/>
      <c r="V676" s="37"/>
      <c r="W676" s="37"/>
      <c r="X676" s="37"/>
      <c r="Y676" s="37"/>
      <c r="AA676" s="41"/>
    </row>
    <row r="677" spans="1:27" ht="18" hidden="1" customHeight="1" x14ac:dyDescent="0.25">
      <c r="A677" s="33">
        <v>34324493</v>
      </c>
      <c r="B677" s="34" t="s">
        <v>4690</v>
      </c>
      <c r="C677" s="33" t="s">
        <v>4691</v>
      </c>
      <c r="D677" s="33" t="s">
        <v>4692</v>
      </c>
      <c r="E677" s="33" t="s">
        <v>4693</v>
      </c>
      <c r="F677" s="33" t="s">
        <v>294</v>
      </c>
      <c r="G677" s="33">
        <v>2021</v>
      </c>
      <c r="H677" s="35">
        <v>44406</v>
      </c>
      <c r="I677" s="33" t="s">
        <v>4694</v>
      </c>
      <c r="J677" s="33"/>
      <c r="K677" s="33" t="s">
        <v>4695</v>
      </c>
      <c r="L677" s="33" t="str">
        <f t="shared" si="27"/>
        <v>PostAlerta</v>
      </c>
      <c r="M677" s="33" t="str">
        <f t="shared" si="28"/>
        <v>C/PalabrasClaves</v>
      </c>
      <c r="N677" s="33"/>
      <c r="O677" s="33"/>
      <c r="P677" s="33" t="s">
        <v>4689</v>
      </c>
      <c r="Q677" s="33"/>
      <c r="R677" s="33" t="str">
        <f t="shared" si="22"/>
        <v>2021</v>
      </c>
      <c r="S677" s="33" t="s">
        <v>63</v>
      </c>
      <c r="T677" s="33"/>
      <c r="U677" s="33"/>
      <c r="V677" s="33"/>
      <c r="W677" s="33"/>
      <c r="X677" s="33"/>
      <c r="Y677" s="33"/>
      <c r="AA677" s="12"/>
    </row>
    <row r="678" spans="1:27" ht="18" hidden="1" customHeight="1" x14ac:dyDescent="0.25">
      <c r="A678" s="37">
        <v>34436428</v>
      </c>
      <c r="B678" s="38" t="s">
        <v>4696</v>
      </c>
      <c r="C678" s="37" t="s">
        <v>4697</v>
      </c>
      <c r="D678" s="37" t="s">
        <v>4698</v>
      </c>
      <c r="E678" s="37" t="s">
        <v>3204</v>
      </c>
      <c r="F678" s="37" t="s">
        <v>4699</v>
      </c>
      <c r="G678" s="37">
        <v>2021</v>
      </c>
      <c r="H678" s="39">
        <v>44434</v>
      </c>
      <c r="I678" s="37" t="s">
        <v>4700</v>
      </c>
      <c r="J678" s="37"/>
      <c r="K678" s="37" t="s">
        <v>4701</v>
      </c>
      <c r="L678" s="37" t="str">
        <f t="shared" si="27"/>
        <v>PostAlerta</v>
      </c>
      <c r="M678" s="37" t="str">
        <f t="shared" si="28"/>
        <v>S/PalabrasClaves</v>
      </c>
      <c r="N678" s="37"/>
      <c r="O678" s="37"/>
      <c r="P678" s="37" t="s">
        <v>4457</v>
      </c>
      <c r="Q678" s="37"/>
      <c r="R678" s="37" t="str">
        <f t="shared" si="22"/>
        <v>2021</v>
      </c>
      <c r="S678" s="37" t="s">
        <v>63</v>
      </c>
      <c r="T678" s="37"/>
      <c r="U678" s="37"/>
      <c r="V678" s="37"/>
      <c r="W678" s="37"/>
      <c r="X678" s="37"/>
      <c r="Y678" s="37"/>
      <c r="AA678" s="41"/>
    </row>
    <row r="679" spans="1:27" ht="18" hidden="1" customHeight="1" x14ac:dyDescent="0.25">
      <c r="A679" s="33">
        <v>34366632</v>
      </c>
      <c r="B679" s="34" t="s">
        <v>4702</v>
      </c>
      <c r="C679" s="33" t="s">
        <v>4703</v>
      </c>
      <c r="D679" s="33" t="s">
        <v>4704</v>
      </c>
      <c r="E679" s="33" t="s">
        <v>4705</v>
      </c>
      <c r="F679" s="33" t="s">
        <v>3801</v>
      </c>
      <c r="G679" s="33">
        <v>2021</v>
      </c>
      <c r="H679" s="35">
        <v>44417</v>
      </c>
      <c r="I679" s="33" t="s">
        <v>4706</v>
      </c>
      <c r="J679" s="33"/>
      <c r="K679" s="33" t="s">
        <v>4707</v>
      </c>
      <c r="L679" s="33" t="str">
        <f t="shared" si="27"/>
        <v>PostAlerta</v>
      </c>
      <c r="M679" s="33" t="str">
        <f t="shared" si="28"/>
        <v>S/PalabrasClaves</v>
      </c>
      <c r="N679" s="33"/>
      <c r="O679" s="33"/>
      <c r="P679" s="33" t="s">
        <v>4457</v>
      </c>
      <c r="Q679" s="33"/>
      <c r="R679" s="33" t="str">
        <f t="shared" si="22"/>
        <v>2021</v>
      </c>
      <c r="S679" s="33" t="s">
        <v>63</v>
      </c>
      <c r="T679" s="33"/>
      <c r="U679" s="33"/>
      <c r="V679" s="33"/>
      <c r="W679" s="33"/>
      <c r="X679" s="33"/>
      <c r="Y679" s="33"/>
      <c r="AA679" s="12"/>
    </row>
    <row r="680" spans="1:27" ht="18" hidden="1" customHeight="1" x14ac:dyDescent="0.25">
      <c r="A680" s="37">
        <v>34385991</v>
      </c>
      <c r="B680" s="38" t="s">
        <v>4708</v>
      </c>
      <c r="C680" s="37" t="s">
        <v>4709</v>
      </c>
      <c r="D680" s="37" t="s">
        <v>4710</v>
      </c>
      <c r="E680" s="37" t="s">
        <v>4711</v>
      </c>
      <c r="F680" s="37" t="s">
        <v>133</v>
      </c>
      <c r="G680" s="37">
        <v>2021</v>
      </c>
      <c r="H680" s="39">
        <v>44421</v>
      </c>
      <c r="I680" s="37" t="s">
        <v>4712</v>
      </c>
      <c r="J680" s="37"/>
      <c r="K680" s="37" t="s">
        <v>4713</v>
      </c>
      <c r="L680" s="37" t="str">
        <f t="shared" si="27"/>
        <v>PostAlerta</v>
      </c>
      <c r="M680" s="37" t="str">
        <f t="shared" si="28"/>
        <v>S/PalabrasClaves</v>
      </c>
      <c r="N680" s="37"/>
      <c r="O680" s="37"/>
      <c r="P680" s="37" t="s">
        <v>4714</v>
      </c>
      <c r="Q680" s="37"/>
      <c r="R680" s="37" t="str">
        <f t="shared" si="22"/>
        <v>2021</v>
      </c>
      <c r="S680" s="37" t="s">
        <v>63</v>
      </c>
      <c r="T680" s="37"/>
      <c r="U680" s="37"/>
      <c r="V680" s="37"/>
      <c r="W680" s="37"/>
      <c r="X680" s="37"/>
      <c r="Y680" s="37"/>
      <c r="AA680" s="41"/>
    </row>
    <row r="681" spans="1:27" ht="18" hidden="1" customHeight="1" x14ac:dyDescent="0.25">
      <c r="A681" s="33">
        <v>34381818</v>
      </c>
      <c r="B681" s="34" t="s">
        <v>4715</v>
      </c>
      <c r="C681" s="33" t="s">
        <v>4716</v>
      </c>
      <c r="D681" s="33" t="s">
        <v>4717</v>
      </c>
      <c r="E681" s="33" t="s">
        <v>4718</v>
      </c>
      <c r="F681" s="33" t="s">
        <v>4719</v>
      </c>
      <c r="G681" s="33">
        <v>2021</v>
      </c>
      <c r="H681" s="35">
        <v>44420</v>
      </c>
      <c r="I681" s="33" t="s">
        <v>4720</v>
      </c>
      <c r="J681" s="33"/>
      <c r="K681" s="33" t="s">
        <v>4721</v>
      </c>
      <c r="L681" s="33" t="str">
        <f t="shared" si="27"/>
        <v>Excluido</v>
      </c>
      <c r="M681" s="33" t="str">
        <f t="shared" si="28"/>
        <v>C/PalabrasClaves</v>
      </c>
      <c r="N681" s="33"/>
      <c r="O681" s="33"/>
      <c r="P681" s="33" t="s">
        <v>4722</v>
      </c>
      <c r="Q681" s="33"/>
      <c r="R681" s="33" t="str">
        <f t="shared" si="22"/>
        <v>2021</v>
      </c>
      <c r="S681" s="33" t="s">
        <v>63</v>
      </c>
      <c r="T681" s="33"/>
      <c r="U681" s="33"/>
      <c r="V681" s="33"/>
      <c r="W681" s="33"/>
      <c r="X681" s="33"/>
      <c r="Y681" s="33"/>
      <c r="AA681" s="12"/>
    </row>
    <row r="682" spans="1:27" ht="18" hidden="1" customHeight="1" x14ac:dyDescent="0.25">
      <c r="A682" s="37">
        <v>34381814</v>
      </c>
      <c r="B682" s="38" t="s">
        <v>4723</v>
      </c>
      <c r="C682" s="37" t="s">
        <v>4724</v>
      </c>
      <c r="D682" s="37" t="s">
        <v>4725</v>
      </c>
      <c r="E682" s="37" t="s">
        <v>4726</v>
      </c>
      <c r="F682" s="37" t="s">
        <v>4719</v>
      </c>
      <c r="G682" s="37">
        <v>2021</v>
      </c>
      <c r="H682" s="39">
        <v>44420</v>
      </c>
      <c r="I682" s="37" t="s">
        <v>4727</v>
      </c>
      <c r="J682" s="37"/>
      <c r="K682" s="37" t="s">
        <v>4728</v>
      </c>
      <c r="L682" s="37" t="str">
        <f t="shared" si="27"/>
        <v>Excluido</v>
      </c>
      <c r="M682" s="37" t="str">
        <f t="shared" si="28"/>
        <v>S/PalabrasClaves</v>
      </c>
      <c r="N682" s="37"/>
      <c r="O682" s="37"/>
      <c r="P682" s="37" t="s">
        <v>4722</v>
      </c>
      <c r="Q682" s="37"/>
      <c r="R682" s="37" t="str">
        <f t="shared" si="22"/>
        <v>2021</v>
      </c>
      <c r="S682" s="37" t="s">
        <v>63</v>
      </c>
      <c r="T682" s="37"/>
      <c r="U682" s="37"/>
      <c r="V682" s="37"/>
      <c r="W682" s="37"/>
      <c r="X682" s="37"/>
      <c r="Y682" s="37"/>
      <c r="AA682" s="41"/>
    </row>
    <row r="683" spans="1:27" ht="18" hidden="1" customHeight="1" x14ac:dyDescent="0.25">
      <c r="A683" s="33">
        <v>34381426</v>
      </c>
      <c r="B683" s="34" t="s">
        <v>4729</v>
      </c>
      <c r="C683" s="33" t="s">
        <v>4730</v>
      </c>
      <c r="D683" s="33" t="s">
        <v>4731</v>
      </c>
      <c r="E683" s="33" t="s">
        <v>4732</v>
      </c>
      <c r="F683" s="33" t="s">
        <v>133</v>
      </c>
      <c r="G683" s="33">
        <v>2021</v>
      </c>
      <c r="H683" s="35">
        <v>44420</v>
      </c>
      <c r="I683" s="33" t="s">
        <v>4733</v>
      </c>
      <c r="J683" s="33"/>
      <c r="K683" s="33" t="s">
        <v>4734</v>
      </c>
      <c r="L683" s="33" t="str">
        <f t="shared" si="27"/>
        <v>PostAlerta</v>
      </c>
      <c r="M683" s="33" t="str">
        <f t="shared" si="28"/>
        <v>S/PalabrasClaves</v>
      </c>
      <c r="N683" s="33"/>
      <c r="O683" s="33"/>
      <c r="P683" s="33" t="s">
        <v>4722</v>
      </c>
      <c r="Q683" s="33"/>
      <c r="R683" s="33" t="str">
        <f t="shared" si="22"/>
        <v>2021</v>
      </c>
      <c r="S683" s="33" t="s">
        <v>63</v>
      </c>
      <c r="T683" s="33"/>
      <c r="U683" s="33"/>
      <c r="V683" s="33"/>
      <c r="W683" s="33"/>
      <c r="X683" s="33"/>
      <c r="Y683" s="33"/>
      <c r="AA683" s="12"/>
    </row>
    <row r="684" spans="1:27" ht="18" hidden="1" customHeight="1" x14ac:dyDescent="0.25">
      <c r="A684" s="37">
        <v>34320048</v>
      </c>
      <c r="B684" s="38" t="s">
        <v>4735</v>
      </c>
      <c r="C684" s="37" t="s">
        <v>4736</v>
      </c>
      <c r="D684" s="37" t="s">
        <v>4737</v>
      </c>
      <c r="E684" s="37" t="s">
        <v>4738</v>
      </c>
      <c r="F684" s="37" t="s">
        <v>3561</v>
      </c>
      <c r="G684" s="37">
        <v>2021</v>
      </c>
      <c r="H684" s="39">
        <v>44405</v>
      </c>
      <c r="I684" s="37"/>
      <c r="J684" s="37"/>
      <c r="K684" s="37" t="s">
        <v>4739</v>
      </c>
      <c r="L684" s="37" t="str">
        <f t="shared" si="27"/>
        <v>PostAlerta</v>
      </c>
      <c r="M684" s="37" t="str">
        <f t="shared" si="28"/>
        <v>S/PalabrasClaves</v>
      </c>
      <c r="N684" s="37"/>
      <c r="O684" s="37"/>
      <c r="P684" s="37" t="s">
        <v>4722</v>
      </c>
      <c r="Q684" s="37"/>
      <c r="R684" s="37" t="str">
        <f t="shared" si="22"/>
        <v>2021</v>
      </c>
      <c r="S684" s="37" t="s">
        <v>63</v>
      </c>
      <c r="T684" s="37"/>
      <c r="U684" s="37"/>
      <c r="V684" s="37"/>
      <c r="W684" s="37"/>
      <c r="X684" s="37"/>
      <c r="Y684" s="37"/>
      <c r="AA684" s="41"/>
    </row>
    <row r="685" spans="1:27" ht="18" hidden="1" customHeight="1" x14ac:dyDescent="0.25">
      <c r="A685" s="33">
        <v>34360694</v>
      </c>
      <c r="B685" s="34" t="s">
        <v>4740</v>
      </c>
      <c r="C685" s="33" t="s">
        <v>4741</v>
      </c>
      <c r="D685" s="33" t="s">
        <v>4742</v>
      </c>
      <c r="E685" s="33" t="s">
        <v>4743</v>
      </c>
      <c r="F685" s="33" t="s">
        <v>2353</v>
      </c>
      <c r="G685" s="33">
        <v>2021</v>
      </c>
      <c r="H685" s="35">
        <v>44415</v>
      </c>
      <c r="I685" s="33" t="s">
        <v>4744</v>
      </c>
      <c r="J685" s="33"/>
      <c r="K685" s="33" t="s">
        <v>4745</v>
      </c>
      <c r="L685" s="33" t="str">
        <f t="shared" si="27"/>
        <v>PostAlerta</v>
      </c>
      <c r="M685" s="33" t="str">
        <f t="shared" si="28"/>
        <v>S/PalabrasClaves</v>
      </c>
      <c r="N685" s="33"/>
      <c r="O685" s="33"/>
      <c r="P685" s="33" t="s">
        <v>4746</v>
      </c>
      <c r="Q685" s="33"/>
      <c r="R685" s="33" t="str">
        <f t="shared" si="22"/>
        <v>2021</v>
      </c>
      <c r="S685" s="33" t="s">
        <v>63</v>
      </c>
      <c r="T685" s="33"/>
      <c r="U685" s="33"/>
      <c r="V685" s="33"/>
      <c r="W685" s="33"/>
      <c r="X685" s="33"/>
      <c r="Y685" s="33"/>
      <c r="AA685" s="12"/>
    </row>
    <row r="686" spans="1:27" ht="18" hidden="1" customHeight="1" x14ac:dyDescent="0.25">
      <c r="A686" s="37">
        <v>34301939</v>
      </c>
      <c r="B686" s="38" t="s">
        <v>4747</v>
      </c>
      <c r="C686" s="37" t="s">
        <v>4748</v>
      </c>
      <c r="D686" s="37" t="s">
        <v>4749</v>
      </c>
      <c r="E686" s="37" t="s">
        <v>4750</v>
      </c>
      <c r="F686" s="37" t="s">
        <v>2260</v>
      </c>
      <c r="G686" s="37">
        <v>2021</v>
      </c>
      <c r="H686" s="39">
        <v>44401</v>
      </c>
      <c r="I686" s="37" t="s">
        <v>4751</v>
      </c>
      <c r="J686" s="37"/>
      <c r="K686" s="37" t="s">
        <v>4752</v>
      </c>
      <c r="L686" s="37" t="str">
        <f t="shared" si="27"/>
        <v>PostAlerta</v>
      </c>
      <c r="M686" s="37" t="str">
        <f t="shared" si="28"/>
        <v>S/PalabrasClaves</v>
      </c>
      <c r="N686" s="37"/>
      <c r="O686" s="37"/>
      <c r="P686" s="37" t="s">
        <v>4753</v>
      </c>
      <c r="Q686" s="51"/>
      <c r="R686" s="37" t="str">
        <f t="shared" si="22"/>
        <v>2021</v>
      </c>
      <c r="S686" s="37" t="s">
        <v>63</v>
      </c>
      <c r="T686" s="37"/>
      <c r="U686" s="37"/>
      <c r="V686" s="37"/>
      <c r="W686" s="37"/>
      <c r="X686" s="37"/>
      <c r="Y686" s="37"/>
      <c r="AA686" s="41"/>
    </row>
    <row r="687" spans="1:27" ht="18" hidden="1" customHeight="1" x14ac:dyDescent="0.25">
      <c r="A687" s="33">
        <v>34294732</v>
      </c>
      <c r="B687" s="34" t="s">
        <v>4754</v>
      </c>
      <c r="C687" s="33" t="s">
        <v>4755</v>
      </c>
      <c r="D687" s="33" t="s">
        <v>4756</v>
      </c>
      <c r="E687" s="33" t="s">
        <v>4757</v>
      </c>
      <c r="F687" s="33" t="s">
        <v>4758</v>
      </c>
      <c r="G687" s="33">
        <v>2021</v>
      </c>
      <c r="H687" s="35">
        <v>44400</v>
      </c>
      <c r="I687" s="33" t="s">
        <v>4759</v>
      </c>
      <c r="J687" s="33"/>
      <c r="K687" s="33" t="s">
        <v>4760</v>
      </c>
      <c r="L687" s="33" t="str">
        <f t="shared" si="27"/>
        <v>PostAlerta</v>
      </c>
      <c r="M687" s="33" t="str">
        <f t="shared" si="28"/>
        <v>S/PalabrasClaves</v>
      </c>
      <c r="N687" s="33"/>
      <c r="O687" s="33"/>
      <c r="P687" s="33" t="s">
        <v>4761</v>
      </c>
      <c r="Q687" s="33"/>
      <c r="R687" s="33" t="str">
        <f t="shared" si="22"/>
        <v>2021</v>
      </c>
      <c r="S687" s="33" t="s">
        <v>63</v>
      </c>
      <c r="T687" s="33"/>
      <c r="U687" s="33"/>
      <c r="V687" s="33"/>
      <c r="W687" s="33"/>
      <c r="X687" s="33"/>
      <c r="Y687" s="33"/>
      <c r="AA687" s="12"/>
    </row>
    <row r="688" spans="1:27" ht="18" hidden="1" customHeight="1" x14ac:dyDescent="0.25">
      <c r="A688" s="37">
        <v>34134905</v>
      </c>
      <c r="B688" s="38" t="s">
        <v>4762</v>
      </c>
      <c r="C688" s="37" t="s">
        <v>4763</v>
      </c>
      <c r="D688" s="37" t="s">
        <v>4764</v>
      </c>
      <c r="E688" s="37" t="s">
        <v>4765</v>
      </c>
      <c r="F688" s="37" t="s">
        <v>2840</v>
      </c>
      <c r="G688" s="37">
        <v>2021</v>
      </c>
      <c r="H688" s="39">
        <v>44364</v>
      </c>
      <c r="I688" s="37"/>
      <c r="J688" s="37"/>
      <c r="K688" s="37" t="s">
        <v>4766</v>
      </c>
      <c r="L688" s="37" t="str">
        <f t="shared" si="27"/>
        <v>PostAlerta</v>
      </c>
      <c r="M688" s="37" t="str">
        <f t="shared" si="28"/>
        <v>S/PalabrasClaves</v>
      </c>
      <c r="N688" s="37"/>
      <c r="O688" s="37"/>
      <c r="P688" s="37" t="s">
        <v>4761</v>
      </c>
      <c r="Q688" s="37"/>
      <c r="R688" s="37" t="str">
        <f t="shared" si="22"/>
        <v>2021</v>
      </c>
      <c r="S688" s="37" t="s">
        <v>63</v>
      </c>
      <c r="T688" s="37"/>
      <c r="U688" s="37"/>
      <c r="V688" s="37"/>
      <c r="W688" s="37"/>
      <c r="X688" s="37"/>
      <c r="Y688" s="37"/>
      <c r="AA688" s="41"/>
    </row>
    <row r="689" spans="1:27" ht="18" hidden="1" customHeight="1" x14ac:dyDescent="0.25">
      <c r="A689" s="33">
        <v>34292874</v>
      </c>
      <c r="B689" s="34" t="s">
        <v>4767</v>
      </c>
      <c r="C689" s="33" t="s">
        <v>4768</v>
      </c>
      <c r="D689" s="33" t="s">
        <v>4769</v>
      </c>
      <c r="E689" s="33" t="s">
        <v>4770</v>
      </c>
      <c r="F689" s="33" t="s">
        <v>4771</v>
      </c>
      <c r="G689" s="33">
        <v>2021</v>
      </c>
      <c r="H689" s="35">
        <v>44399</v>
      </c>
      <c r="I689" s="33"/>
      <c r="J689" s="33"/>
      <c r="K689" s="33" t="s">
        <v>4772</v>
      </c>
      <c r="L689" s="33" t="str">
        <f t="shared" si="27"/>
        <v>PostAlerta</v>
      </c>
      <c r="M689" s="33" t="str">
        <f t="shared" si="28"/>
        <v>C/PalabrasClaves</v>
      </c>
      <c r="N689" s="33"/>
      <c r="O689" s="33"/>
      <c r="P689" s="33" t="s">
        <v>4773</v>
      </c>
      <c r="Q689" s="33"/>
      <c r="R689" s="33" t="str">
        <f t="shared" si="22"/>
        <v>2021</v>
      </c>
      <c r="S689" s="33" t="s">
        <v>63</v>
      </c>
      <c r="T689" s="33"/>
      <c r="U689" s="33"/>
      <c r="V689" s="33"/>
      <c r="W689" s="33"/>
      <c r="X689" s="33"/>
      <c r="Y689" s="33"/>
      <c r="AA689" s="12"/>
    </row>
    <row r="690" spans="1:27" ht="18" hidden="1" customHeight="1" x14ac:dyDescent="0.25">
      <c r="A690" s="37">
        <v>34227668</v>
      </c>
      <c r="B690" s="38" t="s">
        <v>4774</v>
      </c>
      <c r="C690" s="37" t="s">
        <v>4775</v>
      </c>
      <c r="D690" s="37" t="s">
        <v>4776</v>
      </c>
      <c r="E690" s="37" t="s">
        <v>4777</v>
      </c>
      <c r="F690" s="37" t="s">
        <v>4144</v>
      </c>
      <c r="G690" s="37">
        <v>2021</v>
      </c>
      <c r="H690" s="39">
        <v>44383</v>
      </c>
      <c r="I690" s="37"/>
      <c r="J690" s="37"/>
      <c r="K690" s="37" t="s">
        <v>4778</v>
      </c>
      <c r="L690" s="37" t="str">
        <f t="shared" si="27"/>
        <v>PostAlerta</v>
      </c>
      <c r="M690" s="37" t="str">
        <f t="shared" si="28"/>
        <v>S/PalabrasClaves</v>
      </c>
      <c r="N690" s="37"/>
      <c r="O690" s="37"/>
      <c r="P690" s="37" t="s">
        <v>4779</v>
      </c>
      <c r="Q690" s="37"/>
      <c r="R690" s="37" t="str">
        <f t="shared" si="22"/>
        <v>2021</v>
      </c>
      <c r="S690" s="37" t="s">
        <v>63</v>
      </c>
      <c r="T690" s="37"/>
      <c r="U690" s="37"/>
      <c r="V690" s="37"/>
      <c r="W690" s="37"/>
      <c r="X690" s="37"/>
      <c r="Y690" s="37"/>
      <c r="AA690" s="41"/>
    </row>
    <row r="691" spans="1:27" ht="18" hidden="1" customHeight="1" x14ac:dyDescent="0.25">
      <c r="A691" s="33">
        <v>34271864</v>
      </c>
      <c r="B691" s="34" t="s">
        <v>4780</v>
      </c>
      <c r="C691" s="33" t="s">
        <v>4781</v>
      </c>
      <c r="D691" s="33" t="s">
        <v>4782</v>
      </c>
      <c r="E691" s="33" t="s">
        <v>4783</v>
      </c>
      <c r="F691" s="33" t="s">
        <v>1735</v>
      </c>
      <c r="G691" s="33">
        <v>2021</v>
      </c>
      <c r="H691" s="35">
        <v>44394</v>
      </c>
      <c r="I691" s="33" t="s">
        <v>4784</v>
      </c>
      <c r="J691" s="33"/>
      <c r="K691" s="33" t="s">
        <v>4785</v>
      </c>
      <c r="L691" s="33" t="str">
        <f t="shared" si="27"/>
        <v>PostAlerta</v>
      </c>
      <c r="M691" s="33" t="str">
        <f t="shared" si="28"/>
        <v>C/PalabrasClaves</v>
      </c>
      <c r="N691" s="33"/>
      <c r="O691" s="33"/>
      <c r="P691" s="33" t="s">
        <v>4786</v>
      </c>
      <c r="Q691" s="33"/>
      <c r="R691" s="33" t="str">
        <f t="shared" si="22"/>
        <v>2021</v>
      </c>
      <c r="S691" s="33" t="s">
        <v>63</v>
      </c>
      <c r="T691" s="33"/>
      <c r="U691" s="33"/>
      <c r="V691" s="33"/>
      <c r="W691" s="33"/>
      <c r="X691" s="33"/>
      <c r="Y691" s="33"/>
      <c r="AA691" s="12"/>
    </row>
    <row r="692" spans="1:27" ht="18" hidden="1" customHeight="1" x14ac:dyDescent="0.25">
      <c r="A692" s="37">
        <v>34391335</v>
      </c>
      <c r="B692" s="38" t="s">
        <v>4787</v>
      </c>
      <c r="C692" s="37" t="s">
        <v>4788</v>
      </c>
      <c r="D692" s="37" t="s">
        <v>4789</v>
      </c>
      <c r="E692" s="37" t="s">
        <v>4790</v>
      </c>
      <c r="F692" s="37" t="s">
        <v>4791</v>
      </c>
      <c r="G692" s="37">
        <v>2021</v>
      </c>
      <c r="H692" s="39">
        <v>44423</v>
      </c>
      <c r="I692" s="37"/>
      <c r="J692" s="37"/>
      <c r="K692" s="37" t="s">
        <v>4792</v>
      </c>
      <c r="L692" s="37" t="str">
        <f t="shared" si="27"/>
        <v>PostAlerta</v>
      </c>
      <c r="M692" s="37" t="str">
        <f t="shared" si="28"/>
        <v>S/PalabrasClaves</v>
      </c>
      <c r="N692" s="37"/>
      <c r="O692" s="37"/>
      <c r="P692" s="37" t="s">
        <v>4793</v>
      </c>
      <c r="Q692" s="37"/>
      <c r="R692" s="37" t="str">
        <f t="shared" si="22"/>
        <v>2021</v>
      </c>
      <c r="S692" s="37" t="s">
        <v>63</v>
      </c>
      <c r="T692" s="37"/>
      <c r="U692" s="37"/>
      <c r="V692" s="37"/>
      <c r="W692" s="37"/>
      <c r="X692" s="37"/>
      <c r="Y692" s="37"/>
      <c r="AA692" s="41"/>
    </row>
    <row r="693" spans="1:27" ht="18" hidden="1" customHeight="1" x14ac:dyDescent="0.25">
      <c r="A693" s="33">
        <v>34335784</v>
      </c>
      <c r="B693" s="34" t="s">
        <v>4794</v>
      </c>
      <c r="C693" s="33" t="s">
        <v>4795</v>
      </c>
      <c r="D693" s="33" t="s">
        <v>4796</v>
      </c>
      <c r="E693" s="33" t="s">
        <v>4797</v>
      </c>
      <c r="F693" s="33" t="s">
        <v>365</v>
      </c>
      <c r="G693" s="33">
        <v>2021</v>
      </c>
      <c r="H693" s="35">
        <v>44410</v>
      </c>
      <c r="I693" s="33" t="s">
        <v>4798</v>
      </c>
      <c r="J693" s="33"/>
      <c r="K693" s="33" t="s">
        <v>4799</v>
      </c>
      <c r="L693" s="33" t="str">
        <f t="shared" si="27"/>
        <v>PostAlerta</v>
      </c>
      <c r="M693" s="33" t="str">
        <f t="shared" si="28"/>
        <v>C/PalabrasClaves</v>
      </c>
      <c r="N693" s="33"/>
      <c r="O693" s="33"/>
      <c r="P693" s="33" t="s">
        <v>4793</v>
      </c>
      <c r="Q693" s="33"/>
      <c r="R693" s="33" t="str">
        <f t="shared" si="22"/>
        <v>2021</v>
      </c>
      <c r="S693" s="33" t="s">
        <v>63</v>
      </c>
      <c r="T693" s="33"/>
      <c r="U693" s="33"/>
      <c r="V693" s="33"/>
      <c r="W693" s="33"/>
      <c r="X693" s="33"/>
      <c r="Y693" s="33"/>
      <c r="AA693" s="12"/>
    </row>
    <row r="694" spans="1:27" ht="18" hidden="1" customHeight="1" x14ac:dyDescent="0.25">
      <c r="A694" s="37">
        <v>33647609</v>
      </c>
      <c r="B694" s="38" t="s">
        <v>4800</v>
      </c>
      <c r="C694" s="37" t="s">
        <v>4801</v>
      </c>
      <c r="D694" s="37" t="s">
        <v>4802</v>
      </c>
      <c r="E694" s="37" t="s">
        <v>4803</v>
      </c>
      <c r="F694" s="37" t="s">
        <v>1376</v>
      </c>
      <c r="G694" s="37">
        <v>2021</v>
      </c>
      <c r="H694" s="39">
        <v>44256</v>
      </c>
      <c r="I694" s="37"/>
      <c r="J694" s="37"/>
      <c r="K694" s="37" t="s">
        <v>4804</v>
      </c>
      <c r="L694" s="37" t="str">
        <f t="shared" si="27"/>
        <v>PostAlerta</v>
      </c>
      <c r="M694" s="37" t="str">
        <f t="shared" si="28"/>
        <v>C/PalabrasClaves</v>
      </c>
      <c r="N694" s="37"/>
      <c r="O694" s="37"/>
      <c r="P694" s="37" t="s">
        <v>4793</v>
      </c>
      <c r="Q694" s="37"/>
      <c r="R694" s="37" t="str">
        <f t="shared" si="22"/>
        <v>2021</v>
      </c>
      <c r="S694" s="37" t="s">
        <v>63</v>
      </c>
      <c r="T694" s="37"/>
      <c r="U694" s="37"/>
      <c r="V694" s="37"/>
      <c r="W694" s="37"/>
      <c r="X694" s="37"/>
      <c r="Y694" s="37"/>
      <c r="AA694" s="41"/>
    </row>
    <row r="695" spans="1:27" ht="18" hidden="1" customHeight="1" x14ac:dyDescent="0.25">
      <c r="A695" s="33">
        <v>34356938</v>
      </c>
      <c r="B695" s="34" t="s">
        <v>4805</v>
      </c>
      <c r="C695" s="33" t="s">
        <v>4806</v>
      </c>
      <c r="D695" s="33" t="s">
        <v>4807</v>
      </c>
      <c r="E695" s="33" t="s">
        <v>505</v>
      </c>
      <c r="F695" s="33" t="s">
        <v>4808</v>
      </c>
      <c r="G695" s="33">
        <v>2021</v>
      </c>
      <c r="H695" s="35">
        <v>44414</v>
      </c>
      <c r="I695" s="33" t="s">
        <v>4809</v>
      </c>
      <c r="J695" s="33"/>
      <c r="K695" s="33" t="s">
        <v>4810</v>
      </c>
      <c r="L695" s="33" t="str">
        <f t="shared" si="27"/>
        <v>PostAlerta</v>
      </c>
      <c r="M695" s="33" t="str">
        <f t="shared" si="28"/>
        <v>S/PalabrasClaves</v>
      </c>
      <c r="N695" s="33"/>
      <c r="O695" s="33"/>
      <c r="P695" s="33" t="s">
        <v>4811</v>
      </c>
      <c r="Q695" s="33"/>
      <c r="R695" s="33" t="str">
        <f t="shared" si="22"/>
        <v>2021</v>
      </c>
      <c r="S695" s="33" t="s">
        <v>63</v>
      </c>
      <c r="T695" s="33"/>
      <c r="U695" s="33"/>
      <c r="V695" s="33"/>
      <c r="W695" s="33"/>
      <c r="X695" s="33"/>
      <c r="Y695" s="33"/>
      <c r="AA695" s="12"/>
    </row>
    <row r="696" spans="1:27" ht="18" hidden="1" customHeight="1" x14ac:dyDescent="0.25">
      <c r="A696" s="37">
        <v>34356819</v>
      </c>
      <c r="B696" s="38" t="s">
        <v>4812</v>
      </c>
      <c r="C696" s="37" t="s">
        <v>4813</v>
      </c>
      <c r="D696" s="37" t="s">
        <v>4814</v>
      </c>
      <c r="E696" s="37" t="s">
        <v>4815</v>
      </c>
      <c r="F696" s="37" t="s">
        <v>3630</v>
      </c>
      <c r="G696" s="37">
        <v>2021</v>
      </c>
      <c r="H696" s="39">
        <v>44414</v>
      </c>
      <c r="I696" s="37" t="s">
        <v>4816</v>
      </c>
      <c r="J696" s="37"/>
      <c r="K696" s="37" t="s">
        <v>4817</v>
      </c>
      <c r="L696" s="37" t="str">
        <f t="shared" si="27"/>
        <v>PostAlerta</v>
      </c>
      <c r="M696" s="37" t="str">
        <f t="shared" si="28"/>
        <v>S/PalabrasClaves</v>
      </c>
      <c r="N696" s="37"/>
      <c r="O696" s="37"/>
      <c r="P696" s="37" t="s">
        <v>4811</v>
      </c>
      <c r="Q696" s="37"/>
      <c r="R696" s="37" t="str">
        <f t="shared" si="22"/>
        <v>2021</v>
      </c>
      <c r="S696" s="37" t="s">
        <v>63</v>
      </c>
      <c r="T696" s="37"/>
      <c r="U696" s="37"/>
      <c r="V696" s="37"/>
      <c r="W696" s="37"/>
      <c r="X696" s="37"/>
      <c r="Y696" s="37"/>
      <c r="AA696" s="41"/>
    </row>
    <row r="697" spans="1:27" ht="18" hidden="1" customHeight="1" x14ac:dyDescent="0.25">
      <c r="A697" s="33">
        <v>33313745</v>
      </c>
      <c r="B697" s="34" t="s">
        <v>4818</v>
      </c>
      <c r="C697" s="33" t="s">
        <v>4819</v>
      </c>
      <c r="D697" s="33" t="s">
        <v>4820</v>
      </c>
      <c r="E697" s="33" t="s">
        <v>4821</v>
      </c>
      <c r="F697" s="33" t="s">
        <v>4822</v>
      </c>
      <c r="G697" s="33">
        <v>2021</v>
      </c>
      <c r="H697" s="35">
        <v>44179</v>
      </c>
      <c r="I697" s="33"/>
      <c r="J697" s="33"/>
      <c r="K697" s="33" t="s">
        <v>4823</v>
      </c>
      <c r="L697" s="33" t="str">
        <f t="shared" si="27"/>
        <v>PostAlerta</v>
      </c>
      <c r="M697" s="33" t="str">
        <f t="shared" si="28"/>
        <v>S/PalabrasClaves</v>
      </c>
      <c r="N697" s="33"/>
      <c r="O697" s="33"/>
      <c r="P697" s="33" t="s">
        <v>4824</v>
      </c>
      <c r="Q697" s="33"/>
      <c r="R697" s="33" t="str">
        <f t="shared" si="22"/>
        <v>2021</v>
      </c>
      <c r="S697" s="33" t="s">
        <v>63</v>
      </c>
      <c r="T697" s="33"/>
      <c r="U697" s="33"/>
      <c r="V697" s="33"/>
      <c r="W697" s="33"/>
      <c r="X697" s="33"/>
      <c r="Y697" s="33"/>
      <c r="AA697" s="12"/>
    </row>
    <row r="698" spans="1:27" ht="18" hidden="1" customHeight="1" x14ac:dyDescent="0.25">
      <c r="A698" s="37">
        <v>34356765</v>
      </c>
      <c r="B698" s="38" t="s">
        <v>4825</v>
      </c>
      <c r="C698" s="37" t="s">
        <v>4826</v>
      </c>
      <c r="D698" s="37" t="s">
        <v>4827</v>
      </c>
      <c r="E698" s="37" t="s">
        <v>4828</v>
      </c>
      <c r="F698" s="37" t="s">
        <v>4434</v>
      </c>
      <c r="G698" s="37">
        <v>2021</v>
      </c>
      <c r="H698" s="39">
        <v>44414</v>
      </c>
      <c r="I698" s="37" t="s">
        <v>4829</v>
      </c>
      <c r="J698" s="37"/>
      <c r="K698" s="37" t="s">
        <v>4830</v>
      </c>
      <c r="L698" s="37" t="str">
        <f t="shared" si="27"/>
        <v>PostAlerta</v>
      </c>
      <c r="M698" s="37" t="str">
        <f t="shared" si="28"/>
        <v>S/PalabrasClaves</v>
      </c>
      <c r="N698" s="37"/>
      <c r="O698" s="37"/>
      <c r="P698" s="37" t="s">
        <v>4831</v>
      </c>
      <c r="Q698" s="37"/>
      <c r="R698" s="37" t="str">
        <f t="shared" si="22"/>
        <v>2021</v>
      </c>
      <c r="S698" s="37" t="s">
        <v>63</v>
      </c>
      <c r="T698" s="37"/>
      <c r="U698" s="37"/>
      <c r="V698" s="37"/>
      <c r="W698" s="37"/>
      <c r="X698" s="37"/>
      <c r="Y698" s="37"/>
      <c r="AA698" s="41"/>
    </row>
    <row r="699" spans="1:27" ht="18" hidden="1" customHeight="1" x14ac:dyDescent="0.25">
      <c r="A699" s="33">
        <v>34322135</v>
      </c>
      <c r="B699" s="34" t="s">
        <v>4832</v>
      </c>
      <c r="C699" s="33" t="s">
        <v>4833</v>
      </c>
      <c r="D699" s="33" t="s">
        <v>4834</v>
      </c>
      <c r="E699" s="33" t="s">
        <v>4835</v>
      </c>
      <c r="F699" s="33" t="s">
        <v>141</v>
      </c>
      <c r="G699" s="33">
        <v>2021</v>
      </c>
      <c r="H699" s="35">
        <v>44406</v>
      </c>
      <c r="I699" s="33" t="s">
        <v>4836</v>
      </c>
      <c r="J699" s="33"/>
      <c r="K699" s="33" t="s">
        <v>4837</v>
      </c>
      <c r="L699" s="33" t="str">
        <f t="shared" si="27"/>
        <v>PostAlerta</v>
      </c>
      <c r="M699" s="33" t="str">
        <f t="shared" si="28"/>
        <v>S/PalabrasClaves</v>
      </c>
      <c r="N699" s="33"/>
      <c r="O699" s="33"/>
      <c r="P699" s="33" t="s">
        <v>4831</v>
      </c>
      <c r="Q699" s="33"/>
      <c r="R699" s="33" t="str">
        <f t="shared" si="22"/>
        <v>2021</v>
      </c>
      <c r="S699" s="33" t="s">
        <v>63</v>
      </c>
      <c r="T699" s="33"/>
      <c r="U699" s="33"/>
      <c r="V699" s="33"/>
      <c r="W699" s="33"/>
      <c r="X699" s="33"/>
      <c r="Y699" s="33"/>
      <c r="AA699" s="12"/>
    </row>
    <row r="700" spans="1:27" ht="18" hidden="1" customHeight="1" x14ac:dyDescent="0.25">
      <c r="A700" s="37">
        <v>34307461</v>
      </c>
      <c r="B700" s="38" t="s">
        <v>4838</v>
      </c>
      <c r="C700" s="37" t="s">
        <v>4839</v>
      </c>
      <c r="D700" s="37" t="s">
        <v>4840</v>
      </c>
      <c r="E700" s="37" t="s">
        <v>394</v>
      </c>
      <c r="F700" s="37" t="s">
        <v>4719</v>
      </c>
      <c r="G700" s="37">
        <v>2021</v>
      </c>
      <c r="H700" s="39">
        <v>44403</v>
      </c>
      <c r="I700" s="37" t="s">
        <v>4841</v>
      </c>
      <c r="J700" s="37"/>
      <c r="K700" s="37" t="s">
        <v>4842</v>
      </c>
      <c r="L700" s="37" t="str">
        <f t="shared" si="27"/>
        <v>PostAlerta</v>
      </c>
      <c r="M700" s="37" t="str">
        <f t="shared" si="28"/>
        <v>C/PalabrasClaves</v>
      </c>
      <c r="N700" s="37"/>
      <c r="O700" s="37"/>
      <c r="P700" s="37" t="s">
        <v>4843</v>
      </c>
      <c r="Q700" s="37"/>
      <c r="R700" s="37" t="str">
        <f t="shared" si="22"/>
        <v>2021</v>
      </c>
      <c r="S700" s="37" t="s">
        <v>63</v>
      </c>
      <c r="T700" s="37"/>
      <c r="U700" s="37"/>
      <c r="V700" s="37"/>
      <c r="W700" s="37"/>
      <c r="X700" s="37"/>
      <c r="Y700" s="37"/>
      <c r="AA700" s="41"/>
    </row>
    <row r="701" spans="1:27" ht="18" hidden="1" customHeight="1" x14ac:dyDescent="0.25">
      <c r="A701" s="33">
        <v>34238964</v>
      </c>
      <c r="B701" s="34" t="s">
        <v>4844</v>
      </c>
      <c r="C701" s="33" t="s">
        <v>4845</v>
      </c>
      <c r="D701" s="33" t="s">
        <v>4846</v>
      </c>
      <c r="E701" s="33" t="s">
        <v>4847</v>
      </c>
      <c r="F701" s="33" t="s">
        <v>1882</v>
      </c>
      <c r="G701" s="33">
        <v>2021</v>
      </c>
      <c r="H701" s="35">
        <v>44386</v>
      </c>
      <c r="I701" s="33" t="s">
        <v>4848</v>
      </c>
      <c r="J701" s="33"/>
      <c r="K701" s="33" t="s">
        <v>4849</v>
      </c>
      <c r="L701" s="33" t="str">
        <f t="shared" si="27"/>
        <v>PostAlerta</v>
      </c>
      <c r="M701" s="33" t="str">
        <f t="shared" si="28"/>
        <v>C/PalabrasClaves</v>
      </c>
      <c r="N701" s="33"/>
      <c r="O701" s="33"/>
      <c r="P701" s="33" t="s">
        <v>4850</v>
      </c>
      <c r="Q701" s="33"/>
      <c r="R701" s="33" t="str">
        <f t="shared" si="22"/>
        <v>2021</v>
      </c>
      <c r="S701" s="33" t="s">
        <v>63</v>
      </c>
      <c r="T701" s="33"/>
      <c r="U701" s="33"/>
      <c r="V701" s="33"/>
      <c r="W701" s="33"/>
      <c r="X701" s="33"/>
      <c r="Y701" s="33"/>
      <c r="AA701" s="12"/>
    </row>
    <row r="702" spans="1:27" ht="18" hidden="1" customHeight="1" x14ac:dyDescent="0.25">
      <c r="A702" s="37">
        <v>34361896</v>
      </c>
      <c r="B702" s="38" t="s">
        <v>4851</v>
      </c>
      <c r="C702" s="37" t="s">
        <v>4852</v>
      </c>
      <c r="D702" s="37" t="s">
        <v>4853</v>
      </c>
      <c r="E702" s="37" t="s">
        <v>4854</v>
      </c>
      <c r="F702" s="37" t="s">
        <v>1910</v>
      </c>
      <c r="G702" s="37">
        <v>2021</v>
      </c>
      <c r="H702" s="39">
        <v>44415</v>
      </c>
      <c r="I702" s="37" t="s">
        <v>4855</v>
      </c>
      <c r="J702" s="37"/>
      <c r="K702" s="37" t="s">
        <v>4856</v>
      </c>
      <c r="L702" s="37" t="str">
        <f t="shared" si="27"/>
        <v>PostAlerta</v>
      </c>
      <c r="M702" s="37" t="str">
        <f t="shared" si="28"/>
        <v>C/PalabrasClaves</v>
      </c>
      <c r="N702" s="37"/>
      <c r="O702" s="37"/>
      <c r="P702" s="37" t="s">
        <v>4857</v>
      </c>
      <c r="Q702" s="37"/>
      <c r="R702" s="37" t="str">
        <f t="shared" si="22"/>
        <v>2021</v>
      </c>
      <c r="S702" s="37" t="s">
        <v>63</v>
      </c>
      <c r="T702" s="37"/>
      <c r="U702" s="37"/>
      <c r="V702" s="37"/>
      <c r="W702" s="37"/>
      <c r="X702" s="37"/>
      <c r="Y702" s="37"/>
      <c r="AA702" s="41"/>
    </row>
    <row r="703" spans="1:27" ht="18" hidden="1" customHeight="1" x14ac:dyDescent="0.25">
      <c r="A703" s="33">
        <v>34356746</v>
      </c>
      <c r="B703" s="34" t="s">
        <v>4858</v>
      </c>
      <c r="C703" s="33" t="s">
        <v>4859</v>
      </c>
      <c r="D703" s="33" t="s">
        <v>4860</v>
      </c>
      <c r="E703" s="33" t="s">
        <v>4861</v>
      </c>
      <c r="F703" s="33" t="s">
        <v>4434</v>
      </c>
      <c r="G703" s="33">
        <v>2021</v>
      </c>
      <c r="H703" s="35">
        <v>44414</v>
      </c>
      <c r="I703" s="33" t="s">
        <v>4862</v>
      </c>
      <c r="J703" s="33"/>
      <c r="K703" s="33" t="s">
        <v>4863</v>
      </c>
      <c r="L703" s="33" t="str">
        <f t="shared" si="27"/>
        <v>PostAlerta</v>
      </c>
      <c r="M703" s="33" t="str">
        <f t="shared" si="28"/>
        <v>S/PalabrasClaves</v>
      </c>
      <c r="N703" s="33"/>
      <c r="O703" s="33"/>
      <c r="P703" s="33" t="s">
        <v>4857</v>
      </c>
      <c r="Q703" s="33"/>
      <c r="R703" s="33" t="str">
        <f t="shared" si="22"/>
        <v>2021</v>
      </c>
      <c r="S703" s="33" t="s">
        <v>63</v>
      </c>
      <c r="T703" s="33"/>
      <c r="U703" s="33"/>
      <c r="V703" s="33"/>
      <c r="W703" s="33"/>
      <c r="X703" s="33"/>
      <c r="Y703" s="33"/>
      <c r="AA703" s="12"/>
    </row>
    <row r="704" spans="1:27" ht="18" hidden="1" customHeight="1" x14ac:dyDescent="0.25">
      <c r="A704" s="37">
        <v>34232911</v>
      </c>
      <c r="B704" s="38" t="s">
        <v>4864</v>
      </c>
      <c r="C704" s="37" t="s">
        <v>4865</v>
      </c>
      <c r="D704" s="37" t="s">
        <v>4866</v>
      </c>
      <c r="E704" s="37" t="s">
        <v>4867</v>
      </c>
      <c r="F704" s="37" t="s">
        <v>4868</v>
      </c>
      <c r="G704" s="37">
        <v>2021</v>
      </c>
      <c r="H704" s="39">
        <v>44384</v>
      </c>
      <c r="I704" s="37" t="s">
        <v>4869</v>
      </c>
      <c r="J704" s="37"/>
      <c r="K704" s="37" t="s">
        <v>4870</v>
      </c>
      <c r="L704" s="37" t="str">
        <f t="shared" si="27"/>
        <v>PostAlerta</v>
      </c>
      <c r="M704" s="37" t="str">
        <f t="shared" si="28"/>
        <v>S/PalabrasClaves</v>
      </c>
      <c r="N704" s="37"/>
      <c r="O704" s="37"/>
      <c r="P704" s="37" t="s">
        <v>4857</v>
      </c>
      <c r="Q704" s="37"/>
      <c r="R704" s="37" t="str">
        <f t="shared" si="22"/>
        <v>2021</v>
      </c>
      <c r="S704" s="37" t="s">
        <v>63</v>
      </c>
      <c r="T704" s="37"/>
      <c r="U704" s="37"/>
      <c r="V704" s="37"/>
      <c r="W704" s="37"/>
      <c r="X704" s="37"/>
      <c r="Y704" s="37"/>
      <c r="AA704" s="41"/>
    </row>
    <row r="705" spans="1:27" ht="18" hidden="1" customHeight="1" x14ac:dyDescent="0.25">
      <c r="A705" s="33">
        <v>34230563</v>
      </c>
      <c r="B705" s="34" t="s">
        <v>4871</v>
      </c>
      <c r="C705" s="33" t="s">
        <v>4872</v>
      </c>
      <c r="D705" s="33" t="s">
        <v>4873</v>
      </c>
      <c r="E705" s="33" t="s">
        <v>4874</v>
      </c>
      <c r="F705" s="33" t="s">
        <v>1882</v>
      </c>
      <c r="G705" s="33">
        <v>2021</v>
      </c>
      <c r="H705" s="35">
        <v>44384</v>
      </c>
      <c r="I705" s="33" t="s">
        <v>4875</v>
      </c>
      <c r="J705" s="33"/>
      <c r="K705" s="33" t="s">
        <v>4876</v>
      </c>
      <c r="L705" s="33" t="str">
        <f t="shared" si="27"/>
        <v>PostAlerta</v>
      </c>
      <c r="M705" s="33" t="str">
        <f t="shared" si="28"/>
        <v>S/PalabrasClaves</v>
      </c>
      <c r="N705" s="33"/>
      <c r="O705" s="33"/>
      <c r="P705" s="33" t="s">
        <v>4877</v>
      </c>
      <c r="Q705" s="33"/>
      <c r="R705" s="33" t="str">
        <f t="shared" si="22"/>
        <v>2021</v>
      </c>
      <c r="S705" s="33" t="s">
        <v>63</v>
      </c>
      <c r="T705" s="33"/>
      <c r="U705" s="33"/>
      <c r="V705" s="33"/>
      <c r="W705" s="33"/>
      <c r="X705" s="33"/>
      <c r="Y705" s="33"/>
      <c r="AA705" s="12"/>
    </row>
    <row r="706" spans="1:27" ht="18" hidden="1" customHeight="1" x14ac:dyDescent="0.25">
      <c r="A706" s="37">
        <v>34225796</v>
      </c>
      <c r="B706" s="38" t="s">
        <v>4878</v>
      </c>
      <c r="C706" s="37" t="s">
        <v>4879</v>
      </c>
      <c r="D706" s="37" t="s">
        <v>4880</v>
      </c>
      <c r="E706" s="37" t="s">
        <v>4881</v>
      </c>
      <c r="F706" s="37" t="s">
        <v>4882</v>
      </c>
      <c r="G706" s="37">
        <v>2021</v>
      </c>
      <c r="H706" s="39">
        <v>44383</v>
      </c>
      <c r="I706" s="37" t="s">
        <v>4883</v>
      </c>
      <c r="J706" s="37"/>
      <c r="K706" s="37" t="s">
        <v>4884</v>
      </c>
      <c r="L706" s="37" t="str">
        <f t="shared" ref="L706:L769" si="29">IF(ISNUMBER(VLOOKUP(A706,EXCL,1,FALSE)),"Excluido",IF(ISNUMBER(VLOOKUP(A706,POST,1,FALSE)),"PostAlerta",IF(ISNUMBER(VLOOKUP(A706,PRE,1,FALSE)),"PreAlerta","")))</f>
        <v>PostAlerta</v>
      </c>
      <c r="M706" s="37" t="str">
        <f t="shared" si="28"/>
        <v>S/PalabrasClaves</v>
      </c>
      <c r="N706" s="37"/>
      <c r="O706" s="37"/>
      <c r="P706" s="37" t="s">
        <v>4877</v>
      </c>
      <c r="Q706" s="37"/>
      <c r="R706" s="37" t="str">
        <f t="shared" si="22"/>
        <v>2021</v>
      </c>
      <c r="S706" s="37" t="s">
        <v>63</v>
      </c>
      <c r="T706" s="37"/>
      <c r="U706" s="37"/>
      <c r="V706" s="37"/>
      <c r="W706" s="37"/>
      <c r="X706" s="37"/>
      <c r="Y706" s="37"/>
      <c r="AA706" s="41"/>
    </row>
    <row r="707" spans="1:27" ht="18" hidden="1" customHeight="1" x14ac:dyDescent="0.25">
      <c r="A707" s="33">
        <v>36606028</v>
      </c>
      <c r="B707" s="34" t="s">
        <v>4885</v>
      </c>
      <c r="C707" s="33" t="s">
        <v>4886</v>
      </c>
      <c r="D707" s="33" t="s">
        <v>4887</v>
      </c>
      <c r="E707" s="33" t="s">
        <v>4888</v>
      </c>
      <c r="F707" s="33" t="s">
        <v>4889</v>
      </c>
      <c r="G707" s="33">
        <v>2021</v>
      </c>
      <c r="H707" s="35">
        <v>44932</v>
      </c>
      <c r="I707" s="33" t="s">
        <v>4890</v>
      </c>
      <c r="J707" s="33"/>
      <c r="K707" s="33" t="s">
        <v>4891</v>
      </c>
      <c r="L707" s="33" t="str">
        <f t="shared" si="29"/>
        <v>PostAlerta</v>
      </c>
      <c r="M707" s="33" t="str">
        <f t="shared" si="28"/>
        <v>C/PalabrasClaves</v>
      </c>
      <c r="N707" s="33"/>
      <c r="O707" s="33"/>
      <c r="P707" s="33" t="s">
        <v>4892</v>
      </c>
      <c r="Q707" s="33"/>
      <c r="R707" s="33" t="str">
        <f t="shared" si="22"/>
        <v>2021</v>
      </c>
      <c r="S707" s="33" t="s">
        <v>63</v>
      </c>
      <c r="T707" s="33"/>
      <c r="U707" s="33"/>
      <c r="V707" s="33"/>
      <c r="W707" s="33"/>
      <c r="X707" s="33"/>
      <c r="Y707" s="33"/>
      <c r="AA707" s="12"/>
    </row>
    <row r="708" spans="1:27" ht="18" hidden="1" customHeight="1" x14ac:dyDescent="0.25">
      <c r="A708" s="37">
        <v>34267512</v>
      </c>
      <c r="B708" s="38" t="s">
        <v>4893</v>
      </c>
      <c r="C708" s="37" t="s">
        <v>4894</v>
      </c>
      <c r="D708" s="37" t="s">
        <v>4895</v>
      </c>
      <c r="E708" s="37" t="s">
        <v>1710</v>
      </c>
      <c r="F708" s="37" t="s">
        <v>4896</v>
      </c>
      <c r="G708" s="37">
        <v>2021</v>
      </c>
      <c r="H708" s="39">
        <v>44393</v>
      </c>
      <c r="I708" s="37" t="s">
        <v>4897</v>
      </c>
      <c r="J708" s="37"/>
      <c r="K708" s="37" t="s">
        <v>4898</v>
      </c>
      <c r="L708" s="37" t="str">
        <f t="shared" si="29"/>
        <v>PostAlerta</v>
      </c>
      <c r="M708" s="37" t="str">
        <f t="shared" ref="M708:M771" si="30">IF(ISNUMBER(A708),(IF(ISNUMBER(VLOOKUP(A708,KEYWORDS,1,FALSE)),"C/PalabrasClaves","S/PalabrasClaves")),"")</f>
        <v>C/PalabrasClaves</v>
      </c>
      <c r="N708" s="37"/>
      <c r="O708" s="37"/>
      <c r="P708" s="37" t="s">
        <v>4892</v>
      </c>
      <c r="Q708" s="37"/>
      <c r="R708" s="37" t="str">
        <f t="shared" si="22"/>
        <v>2021</v>
      </c>
      <c r="S708" s="37" t="s">
        <v>63</v>
      </c>
      <c r="T708" s="37"/>
      <c r="U708" s="37"/>
      <c r="V708" s="37"/>
      <c r="W708" s="37"/>
      <c r="X708" s="37"/>
      <c r="Y708" s="37"/>
      <c r="AA708" s="41"/>
    </row>
    <row r="709" spans="1:27" ht="18" hidden="1" customHeight="1" x14ac:dyDescent="0.25">
      <c r="A709" s="33">
        <v>35532603</v>
      </c>
      <c r="B709" s="34" t="s">
        <v>4899</v>
      </c>
      <c r="C709" s="33" t="s">
        <v>4900</v>
      </c>
      <c r="D709" s="33" t="s">
        <v>4901</v>
      </c>
      <c r="E709" s="33" t="s">
        <v>4902</v>
      </c>
      <c r="F709" s="33" t="s">
        <v>4903</v>
      </c>
      <c r="G709" s="33">
        <v>2021</v>
      </c>
      <c r="H709" s="35">
        <v>44690</v>
      </c>
      <c r="I709" s="33"/>
      <c r="J709" s="33"/>
      <c r="K709" s="33" t="s">
        <v>4904</v>
      </c>
      <c r="L709" s="33" t="str">
        <f t="shared" si="29"/>
        <v>Excluido</v>
      </c>
      <c r="M709" s="33" t="str">
        <f t="shared" si="30"/>
        <v>S/PalabrasClaves</v>
      </c>
      <c r="N709" s="33"/>
      <c r="O709" s="33"/>
      <c r="P709" s="33" t="s">
        <v>4905</v>
      </c>
      <c r="Q709" s="33"/>
      <c r="R709" s="33" t="str">
        <f t="shared" si="22"/>
        <v>2021</v>
      </c>
      <c r="S709" s="33" t="s">
        <v>76</v>
      </c>
      <c r="T709" s="33"/>
      <c r="U709" s="33"/>
      <c r="V709" s="33"/>
      <c r="W709" s="33"/>
      <c r="X709" s="33"/>
      <c r="Y709" s="33"/>
      <c r="AA709" s="12"/>
    </row>
    <row r="710" spans="1:27" ht="18" hidden="1" customHeight="1" x14ac:dyDescent="0.25">
      <c r="A710" s="37">
        <v>34910388</v>
      </c>
      <c r="B710" s="38" t="s">
        <v>4906</v>
      </c>
      <c r="C710" s="37" t="s">
        <v>4907</v>
      </c>
      <c r="D710" s="37" t="s">
        <v>4908</v>
      </c>
      <c r="E710" s="37" t="s">
        <v>4909</v>
      </c>
      <c r="F710" s="37" t="s">
        <v>4910</v>
      </c>
      <c r="G710" s="37">
        <v>2021</v>
      </c>
      <c r="H710" s="39">
        <v>44545</v>
      </c>
      <c r="I710" s="37"/>
      <c r="J710" s="37"/>
      <c r="K710" s="37" t="s">
        <v>4911</v>
      </c>
      <c r="L710" s="37" t="str">
        <f t="shared" si="29"/>
        <v>PostAlerta</v>
      </c>
      <c r="M710" s="37" t="str">
        <f t="shared" si="30"/>
        <v>S/PalabrasClaves</v>
      </c>
      <c r="N710" s="37"/>
      <c r="O710" s="37"/>
      <c r="P710" s="37" t="s">
        <v>4905</v>
      </c>
      <c r="Q710" s="37"/>
      <c r="R710" s="37" t="str">
        <f t="shared" si="22"/>
        <v>2021</v>
      </c>
      <c r="S710" s="37" t="s">
        <v>76</v>
      </c>
      <c r="T710" s="37"/>
      <c r="U710" s="37"/>
      <c r="V710" s="37"/>
      <c r="W710" s="37"/>
      <c r="X710" s="37"/>
      <c r="Y710" s="37"/>
      <c r="AA710" s="41"/>
    </row>
    <row r="711" spans="1:27" ht="18" hidden="1" customHeight="1" x14ac:dyDescent="0.25">
      <c r="A711" s="33">
        <v>34671693</v>
      </c>
      <c r="B711" s="34" t="s">
        <v>4912</v>
      </c>
      <c r="C711" s="33" t="s">
        <v>4913</v>
      </c>
      <c r="D711" s="33" t="s">
        <v>4914</v>
      </c>
      <c r="E711" s="33" t="s">
        <v>4915</v>
      </c>
      <c r="F711" s="33" t="s">
        <v>3007</v>
      </c>
      <c r="G711" s="33">
        <v>2021</v>
      </c>
      <c r="H711" s="35">
        <v>44490</v>
      </c>
      <c r="I711" s="33" t="s">
        <v>4916</v>
      </c>
      <c r="J711" s="33"/>
      <c r="K711" s="33" t="s">
        <v>4917</v>
      </c>
      <c r="L711" s="33" t="str">
        <f t="shared" si="29"/>
        <v>PostAlerta</v>
      </c>
      <c r="M711" s="33" t="str">
        <f t="shared" si="30"/>
        <v>S/PalabrasClaves</v>
      </c>
      <c r="N711" s="33"/>
      <c r="O711" s="33"/>
      <c r="P711" s="33" t="s">
        <v>4918</v>
      </c>
      <c r="Q711" s="33"/>
      <c r="R711" s="33" t="str">
        <f t="shared" si="22"/>
        <v>2021</v>
      </c>
      <c r="S711" s="33" t="s">
        <v>48</v>
      </c>
      <c r="T711" s="33"/>
      <c r="U711" s="33"/>
      <c r="V711" s="33"/>
      <c r="W711" s="33"/>
      <c r="X711" s="33"/>
      <c r="Y711" s="33"/>
      <c r="AA711" s="12"/>
    </row>
    <row r="712" spans="1:27" ht="18" hidden="1" customHeight="1" x14ac:dyDescent="0.25">
      <c r="A712" s="37">
        <v>34320325</v>
      </c>
      <c r="B712" s="38" t="s">
        <v>4919</v>
      </c>
      <c r="C712" s="37" t="s">
        <v>4920</v>
      </c>
      <c r="D712" s="37" t="s">
        <v>4921</v>
      </c>
      <c r="E712" s="37" t="s">
        <v>4821</v>
      </c>
      <c r="F712" s="37" t="s">
        <v>4922</v>
      </c>
      <c r="G712" s="37">
        <v>2021</v>
      </c>
      <c r="H712" s="39">
        <v>44405</v>
      </c>
      <c r="I712" s="37"/>
      <c r="J712" s="37"/>
      <c r="K712" s="37" t="s">
        <v>4923</v>
      </c>
      <c r="L712" s="37" t="str">
        <f t="shared" si="29"/>
        <v>PostAlerta</v>
      </c>
      <c r="M712" s="37" t="str">
        <f t="shared" si="30"/>
        <v>S/PalabrasClaves</v>
      </c>
      <c r="N712" s="37"/>
      <c r="O712" s="37"/>
      <c r="P712" s="37" t="s">
        <v>4924</v>
      </c>
      <c r="Q712" s="37"/>
      <c r="R712" s="37" t="str">
        <f t="shared" si="22"/>
        <v>2021</v>
      </c>
      <c r="S712" s="37" t="s">
        <v>63</v>
      </c>
      <c r="T712" s="37"/>
      <c r="U712" s="37"/>
      <c r="V712" s="37"/>
      <c r="W712" s="37"/>
      <c r="X712" s="37"/>
      <c r="Y712" s="37"/>
      <c r="AA712" s="41"/>
    </row>
    <row r="713" spans="1:27" ht="18" hidden="1" customHeight="1" x14ac:dyDescent="0.25">
      <c r="A713" s="33">
        <v>34296983</v>
      </c>
      <c r="B713" s="34" t="s">
        <v>4925</v>
      </c>
      <c r="C713" s="33" t="s">
        <v>4926</v>
      </c>
      <c r="D713" s="33" t="s">
        <v>4927</v>
      </c>
      <c r="E713" s="33" t="s">
        <v>4928</v>
      </c>
      <c r="F713" s="33" t="s">
        <v>2564</v>
      </c>
      <c r="G713" s="33">
        <v>2021</v>
      </c>
      <c r="H713" s="35">
        <v>44400</v>
      </c>
      <c r="I713" s="33"/>
      <c r="J713" s="33"/>
      <c r="K713" s="33" t="s">
        <v>4929</v>
      </c>
      <c r="L713" s="33" t="str">
        <f t="shared" si="29"/>
        <v>PostAlerta</v>
      </c>
      <c r="M713" s="33" t="str">
        <f t="shared" si="30"/>
        <v>S/PalabrasClaves</v>
      </c>
      <c r="N713" s="33"/>
      <c r="O713" s="33"/>
      <c r="P713" s="33" t="s">
        <v>4924</v>
      </c>
      <c r="Q713" s="33"/>
      <c r="R713" s="33" t="str">
        <f t="shared" si="22"/>
        <v>2021</v>
      </c>
      <c r="S713" s="33" t="s">
        <v>63</v>
      </c>
      <c r="T713" s="33"/>
      <c r="U713" s="33"/>
      <c r="V713" s="33"/>
      <c r="W713" s="33"/>
      <c r="X713" s="33"/>
      <c r="Y713" s="33"/>
      <c r="AA713" s="12"/>
    </row>
    <row r="714" spans="1:27" ht="18" hidden="1" customHeight="1" x14ac:dyDescent="0.25">
      <c r="A714" s="37">
        <v>34277463</v>
      </c>
      <c r="B714" s="38" t="s">
        <v>4930</v>
      </c>
      <c r="C714" s="37" t="s">
        <v>4931</v>
      </c>
      <c r="D714" s="37" t="s">
        <v>4932</v>
      </c>
      <c r="E714" s="37" t="s">
        <v>286</v>
      </c>
      <c r="F714" s="37" t="s">
        <v>185</v>
      </c>
      <c r="G714" s="37">
        <v>2021</v>
      </c>
      <c r="H714" s="39">
        <v>44396</v>
      </c>
      <c r="I714" s="37" t="s">
        <v>4933</v>
      </c>
      <c r="J714" s="37"/>
      <c r="K714" s="37" t="s">
        <v>4934</v>
      </c>
      <c r="L714" s="37" t="str">
        <f t="shared" si="29"/>
        <v>PostAlerta</v>
      </c>
      <c r="M714" s="37" t="str">
        <f t="shared" si="30"/>
        <v>S/PalabrasClaves</v>
      </c>
      <c r="N714" s="37"/>
      <c r="O714" s="37"/>
      <c r="P714" s="37" t="s">
        <v>4935</v>
      </c>
      <c r="Q714" s="37"/>
      <c r="R714" s="37" t="str">
        <f t="shared" si="22"/>
        <v>2021</v>
      </c>
      <c r="S714" s="37" t="s">
        <v>63</v>
      </c>
      <c r="T714" s="37"/>
      <c r="U714" s="37"/>
      <c r="V714" s="37"/>
      <c r="W714" s="37"/>
      <c r="X714" s="37"/>
      <c r="Y714" s="37"/>
      <c r="AA714" s="41"/>
    </row>
    <row r="715" spans="1:27" ht="18" hidden="1" customHeight="1" x14ac:dyDescent="0.25">
      <c r="A715" s="33">
        <v>34262724</v>
      </c>
      <c r="B715" s="34" t="s">
        <v>4936</v>
      </c>
      <c r="C715" s="33" t="s">
        <v>4937</v>
      </c>
      <c r="D715" s="33" t="s">
        <v>4938</v>
      </c>
      <c r="E715" s="33" t="s">
        <v>4939</v>
      </c>
      <c r="F715" s="33" t="s">
        <v>3433</v>
      </c>
      <c r="G715" s="33">
        <v>2021</v>
      </c>
      <c r="H715" s="35">
        <v>44392</v>
      </c>
      <c r="I715" s="33" t="s">
        <v>4940</v>
      </c>
      <c r="J715" s="33"/>
      <c r="K715" s="33" t="s">
        <v>4941</v>
      </c>
      <c r="L715" s="33" t="str">
        <f t="shared" si="29"/>
        <v>PostAlerta</v>
      </c>
      <c r="M715" s="33" t="str">
        <f t="shared" si="30"/>
        <v>S/PalabrasClaves</v>
      </c>
      <c r="N715" s="33"/>
      <c r="O715" s="33"/>
      <c r="P715" s="33" t="s">
        <v>4942</v>
      </c>
      <c r="Q715" s="33"/>
      <c r="R715" s="33" t="str">
        <f t="shared" si="22"/>
        <v>2021</v>
      </c>
      <c r="S715" s="33" t="s">
        <v>56</v>
      </c>
      <c r="T715" s="33"/>
      <c r="U715" s="33"/>
      <c r="V715" s="33"/>
      <c r="W715" s="33"/>
      <c r="X715" s="33"/>
      <c r="Y715" s="33"/>
      <c r="AA715" s="12"/>
    </row>
    <row r="716" spans="1:27" ht="18" hidden="1" customHeight="1" x14ac:dyDescent="0.25">
      <c r="A716" s="37">
        <v>34247915</v>
      </c>
      <c r="B716" s="38" t="s">
        <v>4943</v>
      </c>
      <c r="C716" s="37" t="s">
        <v>4944</v>
      </c>
      <c r="D716" s="37" t="s">
        <v>4945</v>
      </c>
      <c r="E716" s="37" t="s">
        <v>4946</v>
      </c>
      <c r="F716" s="37" t="s">
        <v>4947</v>
      </c>
      <c r="G716" s="37">
        <v>2021</v>
      </c>
      <c r="H716" s="39">
        <v>44389</v>
      </c>
      <c r="I716" s="37"/>
      <c r="J716" s="37"/>
      <c r="K716" s="37" t="s">
        <v>4948</v>
      </c>
      <c r="L716" s="37" t="str">
        <f t="shared" si="29"/>
        <v>PostAlerta</v>
      </c>
      <c r="M716" s="37" t="str">
        <f t="shared" si="30"/>
        <v>C/PalabrasClaves</v>
      </c>
      <c r="N716" s="37"/>
      <c r="O716" s="37"/>
      <c r="P716" s="37" t="s">
        <v>4924</v>
      </c>
      <c r="Q716" s="37"/>
      <c r="R716" s="37" t="str">
        <f t="shared" si="22"/>
        <v>2021</v>
      </c>
      <c r="S716" s="37" t="s">
        <v>63</v>
      </c>
      <c r="T716" s="37"/>
      <c r="U716" s="37"/>
      <c r="V716" s="37"/>
      <c r="W716" s="37"/>
      <c r="X716" s="37"/>
      <c r="Y716" s="37"/>
      <c r="AA716" s="41"/>
    </row>
    <row r="717" spans="1:27" ht="18" hidden="1" customHeight="1" x14ac:dyDescent="0.25">
      <c r="A717" s="33">
        <v>34245714</v>
      </c>
      <c r="B717" s="34" t="s">
        <v>4949</v>
      </c>
      <c r="C717" s="33" t="s">
        <v>4950</v>
      </c>
      <c r="D717" s="33" t="s">
        <v>4951</v>
      </c>
      <c r="E717" s="33" t="s">
        <v>4952</v>
      </c>
      <c r="F717" s="33" t="s">
        <v>4953</v>
      </c>
      <c r="G717" s="33">
        <v>2021</v>
      </c>
      <c r="H717" s="35">
        <v>44387</v>
      </c>
      <c r="I717" s="33"/>
      <c r="J717" s="33"/>
      <c r="K717" s="33" t="s">
        <v>4954</v>
      </c>
      <c r="L717" s="33" t="str">
        <f t="shared" si="29"/>
        <v>PostAlerta</v>
      </c>
      <c r="M717" s="33" t="str">
        <f t="shared" si="30"/>
        <v>S/PalabrasClaves</v>
      </c>
      <c r="N717" s="33"/>
      <c r="O717" s="33"/>
      <c r="P717" s="33" t="s">
        <v>4924</v>
      </c>
      <c r="Q717" s="33"/>
      <c r="R717" s="33" t="str">
        <f t="shared" si="22"/>
        <v>2021</v>
      </c>
      <c r="S717" s="33" t="s">
        <v>63</v>
      </c>
      <c r="T717" s="33"/>
      <c r="U717" s="33"/>
      <c r="V717" s="33"/>
      <c r="W717" s="33"/>
      <c r="X717" s="33"/>
      <c r="Y717" s="33"/>
      <c r="AA717" s="12"/>
    </row>
    <row r="718" spans="1:27" ht="18" hidden="1" customHeight="1" x14ac:dyDescent="0.25">
      <c r="A718" s="37">
        <v>34112420</v>
      </c>
      <c r="B718" s="38" t="s">
        <v>4955</v>
      </c>
      <c r="C718" s="37" t="s">
        <v>4956</v>
      </c>
      <c r="D718" s="37" t="s">
        <v>4957</v>
      </c>
      <c r="E718" s="37" t="s">
        <v>4958</v>
      </c>
      <c r="F718" s="37" t="s">
        <v>1390</v>
      </c>
      <c r="G718" s="37">
        <v>2021</v>
      </c>
      <c r="H718" s="39">
        <v>44358</v>
      </c>
      <c r="I718" s="37"/>
      <c r="J718" s="37"/>
      <c r="K718" s="37" t="s">
        <v>4959</v>
      </c>
      <c r="L718" s="37" t="str">
        <f t="shared" si="29"/>
        <v>PostAlerta</v>
      </c>
      <c r="M718" s="37" t="str">
        <f t="shared" si="30"/>
        <v>S/PalabrasClaves</v>
      </c>
      <c r="N718" s="37"/>
      <c r="O718" s="37"/>
      <c r="P718" s="37" t="s">
        <v>4924</v>
      </c>
      <c r="Q718" s="37"/>
      <c r="R718" s="37" t="str">
        <f t="shared" si="22"/>
        <v>2021</v>
      </c>
      <c r="S718" s="37" t="s">
        <v>63</v>
      </c>
      <c r="T718" s="37"/>
      <c r="U718" s="37"/>
      <c r="V718" s="37"/>
      <c r="W718" s="37"/>
      <c r="X718" s="37"/>
      <c r="Y718" s="37"/>
      <c r="AA718" s="41"/>
    </row>
    <row r="719" spans="1:27" ht="18" hidden="1" customHeight="1" x14ac:dyDescent="0.25">
      <c r="A719" s="33">
        <v>34075620</v>
      </c>
      <c r="B719" s="34" t="s">
        <v>4960</v>
      </c>
      <c r="C719" s="33" t="s">
        <v>4961</v>
      </c>
      <c r="D719" s="33" t="s">
        <v>4962</v>
      </c>
      <c r="E719" s="33" t="s">
        <v>4963</v>
      </c>
      <c r="F719" s="33" t="s">
        <v>962</v>
      </c>
      <c r="G719" s="33">
        <v>2021</v>
      </c>
      <c r="H719" s="35">
        <v>44349</v>
      </c>
      <c r="I719" s="33"/>
      <c r="J719" s="33"/>
      <c r="K719" s="33" t="s">
        <v>4964</v>
      </c>
      <c r="L719" s="33" t="str">
        <f t="shared" si="29"/>
        <v>PostAlerta</v>
      </c>
      <c r="M719" s="33" t="str">
        <f t="shared" si="30"/>
        <v>C/PalabrasClaves</v>
      </c>
      <c r="N719" s="33"/>
      <c r="O719" s="33"/>
      <c r="P719" s="33" t="s">
        <v>4924</v>
      </c>
      <c r="Q719" s="33"/>
      <c r="R719" s="33" t="str">
        <f t="shared" si="22"/>
        <v>2021</v>
      </c>
      <c r="S719" s="33" t="s">
        <v>63</v>
      </c>
      <c r="T719" s="33"/>
      <c r="U719" s="33"/>
      <c r="V719" s="33"/>
      <c r="W719" s="33"/>
      <c r="X719" s="33"/>
      <c r="Y719" s="33"/>
      <c r="AA719" s="12"/>
    </row>
    <row r="720" spans="1:27" ht="18" hidden="1" customHeight="1" x14ac:dyDescent="0.25">
      <c r="A720" s="37">
        <v>34057562</v>
      </c>
      <c r="B720" s="38" t="s">
        <v>4965</v>
      </c>
      <c r="C720" s="37" t="s">
        <v>4966</v>
      </c>
      <c r="D720" s="37" t="s">
        <v>4967</v>
      </c>
      <c r="E720" s="37" t="s">
        <v>4968</v>
      </c>
      <c r="F720" s="37" t="s">
        <v>4969</v>
      </c>
      <c r="G720" s="37">
        <v>2021</v>
      </c>
      <c r="H720" s="39">
        <v>44347</v>
      </c>
      <c r="I720" s="37"/>
      <c r="J720" s="37"/>
      <c r="K720" s="37" t="s">
        <v>4970</v>
      </c>
      <c r="L720" s="37" t="str">
        <f t="shared" si="29"/>
        <v>PostAlerta</v>
      </c>
      <c r="M720" s="37" t="str">
        <f t="shared" si="30"/>
        <v>S/PalabrasClaves</v>
      </c>
      <c r="N720" s="37"/>
      <c r="O720" s="37"/>
      <c r="P720" s="37" t="s">
        <v>4924</v>
      </c>
      <c r="Q720" s="37"/>
      <c r="R720" s="37" t="str">
        <f t="shared" si="22"/>
        <v>2021</v>
      </c>
      <c r="S720" s="37" t="s">
        <v>63</v>
      </c>
      <c r="T720" s="37"/>
      <c r="U720" s="37"/>
      <c r="V720" s="37"/>
      <c r="W720" s="37"/>
      <c r="X720" s="37"/>
      <c r="Y720" s="37"/>
      <c r="AA720" s="41"/>
    </row>
    <row r="721" spans="1:27" ht="18" hidden="1" customHeight="1" x14ac:dyDescent="0.25">
      <c r="A721" s="33">
        <v>33913068</v>
      </c>
      <c r="B721" s="34" t="s">
        <v>4971</v>
      </c>
      <c r="C721" s="33" t="s">
        <v>4972</v>
      </c>
      <c r="D721" s="33" t="s">
        <v>4973</v>
      </c>
      <c r="E721" s="33" t="s">
        <v>4974</v>
      </c>
      <c r="F721" s="33" t="s">
        <v>4655</v>
      </c>
      <c r="G721" s="33">
        <v>2021</v>
      </c>
      <c r="H721" s="35">
        <v>44315</v>
      </c>
      <c r="I721" s="33"/>
      <c r="J721" s="33"/>
      <c r="K721" s="33" t="s">
        <v>4975</v>
      </c>
      <c r="L721" s="33" t="str">
        <f t="shared" si="29"/>
        <v>PostAlerta</v>
      </c>
      <c r="M721" s="33" t="str">
        <f t="shared" si="30"/>
        <v>S/PalabrasClaves</v>
      </c>
      <c r="N721" s="33"/>
      <c r="O721" s="33"/>
      <c r="P721" s="33" t="s">
        <v>4924</v>
      </c>
      <c r="Q721" s="33"/>
      <c r="R721" s="33" t="str">
        <f t="shared" si="22"/>
        <v>2021</v>
      </c>
      <c r="S721" s="33" t="s">
        <v>63</v>
      </c>
      <c r="T721" s="33"/>
      <c r="U721" s="33"/>
      <c r="V721" s="33"/>
      <c r="W721" s="33"/>
      <c r="X721" s="33"/>
      <c r="Y721" s="33"/>
      <c r="AA721" s="12"/>
    </row>
    <row r="722" spans="1:27" ht="18" hidden="1" customHeight="1" x14ac:dyDescent="0.25">
      <c r="A722" s="37">
        <v>33906747</v>
      </c>
      <c r="B722" s="38" t="s">
        <v>4976</v>
      </c>
      <c r="C722" s="37" t="s">
        <v>4977</v>
      </c>
      <c r="D722" s="37" t="s">
        <v>4978</v>
      </c>
      <c r="E722" s="37" t="s">
        <v>4979</v>
      </c>
      <c r="F722" s="37" t="s">
        <v>2591</v>
      </c>
      <c r="G722" s="37">
        <v>2021</v>
      </c>
      <c r="H722" s="39">
        <v>44314</v>
      </c>
      <c r="I722" s="37"/>
      <c r="J722" s="37"/>
      <c r="K722" s="37" t="s">
        <v>4980</v>
      </c>
      <c r="L722" s="37" t="str">
        <f t="shared" si="29"/>
        <v>PostAlerta</v>
      </c>
      <c r="M722" s="37" t="str">
        <f t="shared" si="30"/>
        <v>S/PalabrasClaves</v>
      </c>
      <c r="N722" s="37"/>
      <c r="O722" s="37"/>
      <c r="P722" s="37" t="s">
        <v>4924</v>
      </c>
      <c r="Q722" s="37"/>
      <c r="R722" s="37" t="str">
        <f t="shared" si="22"/>
        <v>2021</v>
      </c>
      <c r="S722" s="37" t="s">
        <v>63</v>
      </c>
      <c r="T722" s="37"/>
      <c r="U722" s="37"/>
      <c r="V722" s="37"/>
      <c r="W722" s="37"/>
      <c r="X722" s="37"/>
      <c r="Y722" s="37"/>
      <c r="AA722" s="41"/>
    </row>
    <row r="723" spans="1:27" ht="18" hidden="1" customHeight="1" x14ac:dyDescent="0.25">
      <c r="A723" s="33">
        <v>33905112</v>
      </c>
      <c r="B723" s="34" t="s">
        <v>4981</v>
      </c>
      <c r="C723" s="33" t="s">
        <v>4982</v>
      </c>
      <c r="D723" s="33" t="s">
        <v>4983</v>
      </c>
      <c r="E723" s="33" t="s">
        <v>4984</v>
      </c>
      <c r="F723" s="33" t="s">
        <v>4985</v>
      </c>
      <c r="G723" s="33">
        <v>2021</v>
      </c>
      <c r="H723" s="35">
        <v>44313</v>
      </c>
      <c r="I723" s="33"/>
      <c r="J723" s="33"/>
      <c r="K723" s="33" t="s">
        <v>4986</v>
      </c>
      <c r="L723" s="33" t="str">
        <f t="shared" si="29"/>
        <v>PostAlerta</v>
      </c>
      <c r="M723" s="33" t="str">
        <f t="shared" si="30"/>
        <v>S/PalabrasClaves</v>
      </c>
      <c r="N723" s="33"/>
      <c r="O723" s="33"/>
      <c r="P723" s="33" t="s">
        <v>4924</v>
      </c>
      <c r="Q723" s="33"/>
      <c r="R723" s="33" t="str">
        <f t="shared" si="22"/>
        <v>2021</v>
      </c>
      <c r="S723" s="33" t="s">
        <v>63</v>
      </c>
      <c r="T723" s="33"/>
      <c r="U723" s="33"/>
      <c r="V723" s="33"/>
      <c r="W723" s="33"/>
      <c r="X723" s="33"/>
      <c r="Y723" s="33"/>
      <c r="AA723" s="12"/>
    </row>
    <row r="724" spans="1:27" ht="18" hidden="1" customHeight="1" x14ac:dyDescent="0.25">
      <c r="A724" s="37">
        <v>33848057</v>
      </c>
      <c r="B724" s="38" t="s">
        <v>4987</v>
      </c>
      <c r="C724" s="37" t="s">
        <v>4988</v>
      </c>
      <c r="D724" s="37" t="s">
        <v>4989</v>
      </c>
      <c r="E724" s="37" t="s">
        <v>4990</v>
      </c>
      <c r="F724" s="37" t="s">
        <v>4320</v>
      </c>
      <c r="G724" s="37">
        <v>2021</v>
      </c>
      <c r="H724" s="39">
        <v>44299</v>
      </c>
      <c r="I724" s="37" t="s">
        <v>4991</v>
      </c>
      <c r="J724" s="37"/>
      <c r="K724" s="37" t="s">
        <v>4992</v>
      </c>
      <c r="L724" s="37" t="str">
        <f t="shared" si="29"/>
        <v>Excluido</v>
      </c>
      <c r="M724" s="37" t="str">
        <f t="shared" si="30"/>
        <v>S/PalabrasClaves</v>
      </c>
      <c r="N724" s="37"/>
      <c r="O724" s="37"/>
      <c r="P724" s="37" t="s">
        <v>4924</v>
      </c>
      <c r="Q724" s="37"/>
      <c r="R724" s="37" t="str">
        <f t="shared" si="22"/>
        <v>2021</v>
      </c>
      <c r="S724" s="37" t="s">
        <v>63</v>
      </c>
      <c r="T724" s="37"/>
      <c r="U724" s="37"/>
      <c r="V724" s="37"/>
      <c r="W724" s="37"/>
      <c r="X724" s="37"/>
      <c r="Y724" s="37"/>
      <c r="AA724" s="41"/>
    </row>
    <row r="725" spans="1:27" ht="18" hidden="1" customHeight="1" x14ac:dyDescent="0.25">
      <c r="A725" s="33">
        <v>33666689</v>
      </c>
      <c r="B725" s="34" t="s">
        <v>4993</v>
      </c>
      <c r="C725" s="33" t="s">
        <v>4994</v>
      </c>
      <c r="D725" s="33" t="s">
        <v>4995</v>
      </c>
      <c r="E725" s="33" t="s">
        <v>2459</v>
      </c>
      <c r="F725" s="33" t="s">
        <v>2391</v>
      </c>
      <c r="G725" s="33">
        <v>2021</v>
      </c>
      <c r="H725" s="35">
        <v>44260</v>
      </c>
      <c r="I725" s="33"/>
      <c r="J725" s="33"/>
      <c r="K725" s="33" t="s">
        <v>4996</v>
      </c>
      <c r="L725" s="33" t="str">
        <f t="shared" si="29"/>
        <v>PostAlerta</v>
      </c>
      <c r="M725" s="33" t="str">
        <f t="shared" si="30"/>
        <v>S/PalabrasClaves</v>
      </c>
      <c r="N725" s="33"/>
      <c r="O725" s="33"/>
      <c r="P725" s="33" t="s">
        <v>4924</v>
      </c>
      <c r="Q725" s="33"/>
      <c r="R725" s="33" t="str">
        <f t="shared" si="22"/>
        <v>2021</v>
      </c>
      <c r="S725" s="33" t="s">
        <v>63</v>
      </c>
      <c r="T725" s="33"/>
      <c r="U725" s="33"/>
      <c r="V725" s="33"/>
      <c r="W725" s="33"/>
      <c r="X725" s="33"/>
      <c r="Y725" s="33"/>
      <c r="AA725" s="12"/>
    </row>
    <row r="726" spans="1:27" ht="18" hidden="1" customHeight="1" x14ac:dyDescent="0.25">
      <c r="A726" s="37">
        <v>33660029</v>
      </c>
      <c r="B726" s="38" t="s">
        <v>4997</v>
      </c>
      <c r="C726" s="37" t="s">
        <v>4998</v>
      </c>
      <c r="D726" s="37" t="s">
        <v>4999</v>
      </c>
      <c r="E726" s="37" t="s">
        <v>5000</v>
      </c>
      <c r="F726" s="37" t="s">
        <v>3524</v>
      </c>
      <c r="G726" s="37">
        <v>2021</v>
      </c>
      <c r="H726" s="39">
        <v>44259</v>
      </c>
      <c r="I726" s="37"/>
      <c r="J726" s="37"/>
      <c r="K726" s="37" t="s">
        <v>5001</v>
      </c>
      <c r="L726" s="37" t="str">
        <f t="shared" si="29"/>
        <v>Excluido</v>
      </c>
      <c r="M726" s="37" t="str">
        <f t="shared" si="30"/>
        <v>S/PalabrasClaves</v>
      </c>
      <c r="N726" s="37"/>
      <c r="O726" s="37"/>
      <c r="P726" s="37" t="s">
        <v>4924</v>
      </c>
      <c r="Q726" s="37"/>
      <c r="R726" s="37" t="str">
        <f t="shared" si="22"/>
        <v>2021</v>
      </c>
      <c r="S726" s="37" t="s">
        <v>63</v>
      </c>
      <c r="T726" s="37"/>
      <c r="U726" s="37"/>
      <c r="V726" s="37"/>
      <c r="W726" s="37"/>
      <c r="X726" s="37"/>
      <c r="Y726" s="37"/>
      <c r="AA726" s="41"/>
    </row>
    <row r="727" spans="1:27" ht="18" hidden="1" customHeight="1" x14ac:dyDescent="0.25">
      <c r="A727" s="33">
        <v>33620158</v>
      </c>
      <c r="B727" s="34" t="s">
        <v>5002</v>
      </c>
      <c r="C727" s="33" t="s">
        <v>5003</v>
      </c>
      <c r="D727" s="33" t="s">
        <v>5004</v>
      </c>
      <c r="E727" s="33" t="s">
        <v>5005</v>
      </c>
      <c r="F727" s="33" t="s">
        <v>4338</v>
      </c>
      <c r="G727" s="33">
        <v>2021</v>
      </c>
      <c r="H727" s="35">
        <v>44250</v>
      </c>
      <c r="I727" s="33" t="s">
        <v>5006</v>
      </c>
      <c r="J727" s="33"/>
      <c r="K727" s="33" t="s">
        <v>5007</v>
      </c>
      <c r="L727" s="33" t="str">
        <f t="shared" si="29"/>
        <v>PostAlerta</v>
      </c>
      <c r="M727" s="33" t="str">
        <f t="shared" si="30"/>
        <v>S/PalabrasClaves</v>
      </c>
      <c r="N727" s="33"/>
      <c r="O727" s="33"/>
      <c r="P727" s="33" t="s">
        <v>4924</v>
      </c>
      <c r="Q727" s="33"/>
      <c r="R727" s="33" t="str">
        <f t="shared" si="22"/>
        <v>2021</v>
      </c>
      <c r="S727" s="33" t="s">
        <v>63</v>
      </c>
      <c r="T727" s="33"/>
      <c r="U727" s="33"/>
      <c r="V727" s="33"/>
      <c r="W727" s="33"/>
      <c r="X727" s="33"/>
      <c r="Y727" s="33"/>
      <c r="AA727" s="12"/>
    </row>
    <row r="728" spans="1:27" ht="18" hidden="1" customHeight="1" x14ac:dyDescent="0.25">
      <c r="A728" s="37">
        <v>33569724</v>
      </c>
      <c r="B728" s="38" t="s">
        <v>5008</v>
      </c>
      <c r="C728" s="37" t="s">
        <v>5009</v>
      </c>
      <c r="D728" s="37" t="s">
        <v>5010</v>
      </c>
      <c r="E728" s="37" t="s">
        <v>5011</v>
      </c>
      <c r="F728" s="37" t="s">
        <v>1697</v>
      </c>
      <c r="G728" s="37">
        <v>2021</v>
      </c>
      <c r="H728" s="39">
        <v>44238</v>
      </c>
      <c r="I728" s="37" t="s">
        <v>5012</v>
      </c>
      <c r="J728" s="37"/>
      <c r="K728" s="37" t="s">
        <v>5013</v>
      </c>
      <c r="L728" s="37" t="str">
        <f t="shared" si="29"/>
        <v>PostAlerta</v>
      </c>
      <c r="M728" s="37" t="str">
        <f t="shared" si="30"/>
        <v>S/PalabrasClaves</v>
      </c>
      <c r="N728" s="37"/>
      <c r="O728" s="37"/>
      <c r="P728" s="37" t="s">
        <v>4924</v>
      </c>
      <c r="Q728" s="37"/>
      <c r="R728" s="37" t="str">
        <f t="shared" si="22"/>
        <v>2021</v>
      </c>
      <c r="S728" s="37" t="s">
        <v>63</v>
      </c>
      <c r="T728" s="37"/>
      <c r="U728" s="37"/>
      <c r="V728" s="37"/>
      <c r="W728" s="37"/>
      <c r="X728" s="37"/>
      <c r="Y728" s="37"/>
      <c r="AA728" s="41"/>
    </row>
    <row r="729" spans="1:27" ht="18" hidden="1" customHeight="1" x14ac:dyDescent="0.25">
      <c r="A729" s="33">
        <v>33541122</v>
      </c>
      <c r="B729" s="34" t="s">
        <v>5014</v>
      </c>
      <c r="C729" s="33" t="s">
        <v>5015</v>
      </c>
      <c r="D729" s="33" t="s">
        <v>5016</v>
      </c>
      <c r="E729" s="33" t="s">
        <v>5017</v>
      </c>
      <c r="F729" s="33" t="s">
        <v>5018</v>
      </c>
      <c r="G729" s="33">
        <v>2021</v>
      </c>
      <c r="H729" s="35">
        <v>44232</v>
      </c>
      <c r="I729" s="33" t="s">
        <v>5019</v>
      </c>
      <c r="J729" s="33"/>
      <c r="K729" s="33" t="s">
        <v>5020</v>
      </c>
      <c r="L729" s="33" t="str">
        <f t="shared" si="29"/>
        <v>PostAlerta</v>
      </c>
      <c r="M729" s="33" t="str">
        <f t="shared" si="30"/>
        <v>S/PalabrasClaves</v>
      </c>
      <c r="N729" s="33"/>
      <c r="O729" s="33"/>
      <c r="P729" s="33" t="s">
        <v>4924</v>
      </c>
      <c r="Q729" s="33"/>
      <c r="R729" s="33" t="str">
        <f t="shared" si="22"/>
        <v>2021</v>
      </c>
      <c r="S729" s="33" t="s">
        <v>63</v>
      </c>
      <c r="T729" s="33"/>
      <c r="U729" s="33"/>
      <c r="V729" s="33"/>
      <c r="W729" s="33"/>
      <c r="X729" s="33"/>
      <c r="Y729" s="33"/>
      <c r="AA729" s="12"/>
    </row>
    <row r="730" spans="1:27" ht="18" hidden="1" customHeight="1" x14ac:dyDescent="0.25">
      <c r="A730" s="37">
        <v>33099893</v>
      </c>
      <c r="B730" s="38" t="s">
        <v>5021</v>
      </c>
      <c r="C730" s="37" t="s">
        <v>5022</v>
      </c>
      <c r="D730" s="37" t="s">
        <v>5023</v>
      </c>
      <c r="E730" s="37" t="s">
        <v>5024</v>
      </c>
      <c r="F730" s="37" t="s">
        <v>5025</v>
      </c>
      <c r="G730" s="37">
        <v>2021</v>
      </c>
      <c r="H730" s="39">
        <v>44129</v>
      </c>
      <c r="I730" s="37"/>
      <c r="J730" s="37"/>
      <c r="K730" s="37" t="s">
        <v>5026</v>
      </c>
      <c r="L730" s="37" t="str">
        <f t="shared" si="29"/>
        <v>PostAlerta</v>
      </c>
      <c r="M730" s="37" t="str">
        <f t="shared" si="30"/>
        <v>S/PalabrasClaves</v>
      </c>
      <c r="N730" s="37"/>
      <c r="O730" s="37"/>
      <c r="P730" s="37" t="s">
        <v>4924</v>
      </c>
      <c r="Q730" s="37"/>
      <c r="R730" s="37" t="str">
        <f t="shared" si="22"/>
        <v>2021</v>
      </c>
      <c r="S730" s="37" t="s">
        <v>63</v>
      </c>
      <c r="T730" s="37"/>
      <c r="U730" s="37"/>
      <c r="V730" s="37"/>
      <c r="W730" s="37"/>
      <c r="X730" s="37"/>
      <c r="Y730" s="37"/>
      <c r="AA730" s="41"/>
    </row>
    <row r="731" spans="1:27" ht="18" hidden="1" customHeight="1" x14ac:dyDescent="0.25">
      <c r="A731" s="33">
        <v>34316484</v>
      </c>
      <c r="B731" s="34" t="s">
        <v>5027</v>
      </c>
      <c r="C731" s="33" t="s">
        <v>5028</v>
      </c>
      <c r="D731" s="33" t="s">
        <v>5029</v>
      </c>
      <c r="E731" s="33" t="s">
        <v>5030</v>
      </c>
      <c r="F731" s="33" t="s">
        <v>5031</v>
      </c>
      <c r="G731" s="33">
        <v>2021</v>
      </c>
      <c r="H731" s="35">
        <v>44405</v>
      </c>
      <c r="I731" s="33" t="s">
        <v>5032</v>
      </c>
      <c r="J731" s="33"/>
      <c r="K731" s="33" t="s">
        <v>5033</v>
      </c>
      <c r="L731" s="33" t="str">
        <f t="shared" si="29"/>
        <v>PostAlerta</v>
      </c>
      <c r="M731" s="33" t="str">
        <f t="shared" si="30"/>
        <v>S/PalabrasClaves</v>
      </c>
      <c r="N731" s="33"/>
      <c r="O731" s="33"/>
      <c r="P731" s="33" t="s">
        <v>5034</v>
      </c>
      <c r="Q731" s="33"/>
      <c r="R731" s="33" t="str">
        <f t="shared" si="22"/>
        <v>2021</v>
      </c>
      <c r="S731" s="33" t="s">
        <v>60</v>
      </c>
      <c r="T731" s="33"/>
      <c r="U731" s="33"/>
      <c r="V731" s="33"/>
      <c r="W731" s="33"/>
      <c r="X731" s="33"/>
      <c r="Y731" s="33"/>
      <c r="AA731" s="12"/>
    </row>
    <row r="732" spans="1:27" ht="18" hidden="1" customHeight="1" x14ac:dyDescent="0.25">
      <c r="A732" s="37">
        <v>33878355</v>
      </c>
      <c r="B732" s="38" t="s">
        <v>5035</v>
      </c>
      <c r="C732" s="37" t="s">
        <v>5036</v>
      </c>
      <c r="D732" s="37" t="s">
        <v>5037</v>
      </c>
      <c r="E732" s="37" t="s">
        <v>5038</v>
      </c>
      <c r="F732" s="37" t="s">
        <v>2370</v>
      </c>
      <c r="G732" s="37">
        <v>2021</v>
      </c>
      <c r="H732" s="39">
        <v>44306</v>
      </c>
      <c r="I732" s="37"/>
      <c r="J732" s="37"/>
      <c r="K732" s="37" t="s">
        <v>5039</v>
      </c>
      <c r="L732" s="37" t="str">
        <f t="shared" si="29"/>
        <v>PostAlerta</v>
      </c>
      <c r="M732" s="37" t="str">
        <f t="shared" si="30"/>
        <v>C/PalabrasClaves</v>
      </c>
      <c r="N732" s="37"/>
      <c r="O732" s="37"/>
      <c r="P732" s="37" t="s">
        <v>5034</v>
      </c>
      <c r="Q732" s="37"/>
      <c r="R732" s="37" t="str">
        <f t="shared" si="22"/>
        <v>2021</v>
      </c>
      <c r="S732" s="37" t="s">
        <v>60</v>
      </c>
      <c r="T732" s="37"/>
      <c r="U732" s="37"/>
      <c r="V732" s="37"/>
      <c r="W732" s="37"/>
      <c r="X732" s="37"/>
      <c r="Y732" s="37"/>
      <c r="AA732" s="41"/>
    </row>
    <row r="733" spans="1:27" ht="18" hidden="1" customHeight="1" x14ac:dyDescent="0.25">
      <c r="A733" s="33">
        <v>33508610</v>
      </c>
      <c r="B733" s="34" t="s">
        <v>5040</v>
      </c>
      <c r="C733" s="33" t="s">
        <v>5041</v>
      </c>
      <c r="D733" s="33" t="s">
        <v>5042</v>
      </c>
      <c r="E733" s="33" t="s">
        <v>5043</v>
      </c>
      <c r="F733" s="33" t="s">
        <v>2902</v>
      </c>
      <c r="G733" s="33">
        <v>2021</v>
      </c>
      <c r="H733" s="35">
        <v>44224</v>
      </c>
      <c r="I733" s="33"/>
      <c r="J733" s="33"/>
      <c r="K733" s="33" t="s">
        <v>5044</v>
      </c>
      <c r="L733" s="33" t="str">
        <f t="shared" si="29"/>
        <v>PostAlerta</v>
      </c>
      <c r="M733" s="33" t="str">
        <f t="shared" si="30"/>
        <v>C/PalabrasClaves</v>
      </c>
      <c r="N733" s="33"/>
      <c r="O733" s="33"/>
      <c r="P733" s="33" t="s">
        <v>5034</v>
      </c>
      <c r="Q733" s="33"/>
      <c r="R733" s="33" t="str">
        <f t="shared" si="22"/>
        <v>2021</v>
      </c>
      <c r="S733" s="33" t="s">
        <v>60</v>
      </c>
      <c r="T733" s="33"/>
      <c r="U733" s="33"/>
      <c r="V733" s="33"/>
      <c r="W733" s="33"/>
      <c r="X733" s="33"/>
      <c r="Y733" s="33"/>
      <c r="AA733" s="12"/>
    </row>
    <row r="734" spans="1:27" ht="18" hidden="1" customHeight="1" x14ac:dyDescent="0.25">
      <c r="A734" s="37">
        <v>34234578</v>
      </c>
      <c r="B734" s="38" t="s">
        <v>5045</v>
      </c>
      <c r="C734" s="37" t="s">
        <v>5046</v>
      </c>
      <c r="D734" s="37" t="s">
        <v>5047</v>
      </c>
      <c r="E734" s="37" t="s">
        <v>5048</v>
      </c>
      <c r="F734" s="37" t="s">
        <v>5049</v>
      </c>
      <c r="G734" s="37">
        <v>2021</v>
      </c>
      <c r="H734" s="39">
        <v>44385</v>
      </c>
      <c r="I734" s="37" t="s">
        <v>5050</v>
      </c>
      <c r="J734" s="37"/>
      <c r="K734" s="37" t="s">
        <v>5051</v>
      </c>
      <c r="L734" s="37" t="str">
        <f t="shared" si="29"/>
        <v>PostAlerta</v>
      </c>
      <c r="M734" s="37" t="str">
        <f t="shared" si="30"/>
        <v>S/PalabrasClaves</v>
      </c>
      <c r="N734" s="37"/>
      <c r="O734" s="37"/>
      <c r="P734" s="37" t="s">
        <v>5052</v>
      </c>
      <c r="Q734" s="37"/>
      <c r="R734" s="37" t="str">
        <f t="shared" si="22"/>
        <v>2021</v>
      </c>
      <c r="S734" s="37" t="s">
        <v>60</v>
      </c>
      <c r="T734" s="37"/>
      <c r="U734" s="37"/>
      <c r="V734" s="37"/>
      <c r="W734" s="37"/>
      <c r="X734" s="37"/>
      <c r="Y734" s="37"/>
      <c r="AA734" s="41"/>
    </row>
    <row r="735" spans="1:27" ht="18" hidden="1" customHeight="1" x14ac:dyDescent="0.25">
      <c r="A735" s="33">
        <v>34126772</v>
      </c>
      <c r="B735" s="34" t="s">
        <v>5053</v>
      </c>
      <c r="C735" s="33" t="s">
        <v>5054</v>
      </c>
      <c r="D735" s="33" t="s">
        <v>5055</v>
      </c>
      <c r="E735" s="33" t="s">
        <v>5056</v>
      </c>
      <c r="F735" s="33" t="s">
        <v>1795</v>
      </c>
      <c r="G735" s="33">
        <v>2021</v>
      </c>
      <c r="H735" s="35">
        <v>44362</v>
      </c>
      <c r="I735" s="33" t="s">
        <v>5057</v>
      </c>
      <c r="J735" s="33"/>
      <c r="K735" s="33" t="s">
        <v>5058</v>
      </c>
      <c r="L735" s="33" t="str">
        <f t="shared" si="29"/>
        <v>PostAlerta</v>
      </c>
      <c r="M735" s="33" t="str">
        <f t="shared" si="30"/>
        <v>S/PalabrasClaves</v>
      </c>
      <c r="N735" s="33"/>
      <c r="O735" s="33"/>
      <c r="P735" s="33" t="s">
        <v>5052</v>
      </c>
      <c r="Q735" s="33"/>
      <c r="R735" s="33" t="str">
        <f t="shared" si="22"/>
        <v>2021</v>
      </c>
      <c r="S735" s="33" t="s">
        <v>60</v>
      </c>
      <c r="T735" s="33"/>
      <c r="U735" s="33"/>
      <c r="V735" s="33"/>
      <c r="W735" s="33"/>
      <c r="X735" s="33"/>
      <c r="Y735" s="33"/>
      <c r="AA735" s="12"/>
    </row>
    <row r="736" spans="1:27" ht="18" hidden="1" customHeight="1" x14ac:dyDescent="0.25">
      <c r="A736" s="37">
        <v>34182936</v>
      </c>
      <c r="B736" s="38" t="s">
        <v>5059</v>
      </c>
      <c r="C736" s="37" t="s">
        <v>5060</v>
      </c>
      <c r="D736" s="37" t="s">
        <v>5061</v>
      </c>
      <c r="E736" s="37" t="s">
        <v>5062</v>
      </c>
      <c r="F736" s="37" t="s">
        <v>2974</v>
      </c>
      <c r="G736" s="37">
        <v>2021</v>
      </c>
      <c r="H736" s="39">
        <v>44376</v>
      </c>
      <c r="I736" s="37" t="s">
        <v>5063</v>
      </c>
      <c r="J736" s="37"/>
      <c r="K736" s="37" t="s">
        <v>5064</v>
      </c>
      <c r="L736" s="37" t="str">
        <f t="shared" si="29"/>
        <v>PostAlerta</v>
      </c>
      <c r="M736" s="37" t="str">
        <f t="shared" si="30"/>
        <v>S/PalabrasClaves</v>
      </c>
      <c r="N736" s="37"/>
      <c r="O736" s="37"/>
      <c r="P736" s="37" t="s">
        <v>5065</v>
      </c>
      <c r="Q736" s="37"/>
      <c r="R736" s="37" t="str">
        <f t="shared" si="22"/>
        <v>2021</v>
      </c>
      <c r="S736" s="37" t="s">
        <v>60</v>
      </c>
      <c r="T736" s="37"/>
      <c r="U736" s="37"/>
      <c r="V736" s="37"/>
      <c r="W736" s="37"/>
      <c r="X736" s="37"/>
      <c r="Y736" s="37"/>
      <c r="AA736" s="41"/>
    </row>
    <row r="737" spans="1:27" ht="18" hidden="1" customHeight="1" x14ac:dyDescent="0.25">
      <c r="A737" s="33">
        <v>34202102</v>
      </c>
      <c r="B737" s="34" t="s">
        <v>5066</v>
      </c>
      <c r="C737" s="33" t="s">
        <v>5067</v>
      </c>
      <c r="D737" s="33" t="s">
        <v>5068</v>
      </c>
      <c r="E737" s="33" t="s">
        <v>5069</v>
      </c>
      <c r="F737" s="33" t="s">
        <v>1910</v>
      </c>
      <c r="G737" s="33">
        <v>2021</v>
      </c>
      <c r="H737" s="35">
        <v>44379</v>
      </c>
      <c r="I737" s="33" t="s">
        <v>5070</v>
      </c>
      <c r="J737" s="33"/>
      <c r="K737" s="33" t="s">
        <v>5071</v>
      </c>
      <c r="L737" s="33" t="str">
        <f t="shared" si="29"/>
        <v>Excluido</v>
      </c>
      <c r="M737" s="33" t="str">
        <f t="shared" si="30"/>
        <v>C/PalabrasClaves</v>
      </c>
      <c r="N737" s="33"/>
      <c r="O737" s="33"/>
      <c r="P737" s="33" t="s">
        <v>5072</v>
      </c>
      <c r="Q737" s="33"/>
      <c r="R737" s="33" t="str">
        <f t="shared" si="22"/>
        <v>2021</v>
      </c>
      <c r="S737" s="33" t="s">
        <v>60</v>
      </c>
      <c r="T737" s="33"/>
      <c r="U737" s="33"/>
      <c r="V737" s="33"/>
      <c r="W737" s="33"/>
      <c r="X737" s="33"/>
      <c r="Y737" s="33"/>
      <c r="AA737" s="12"/>
    </row>
    <row r="738" spans="1:27" ht="18" hidden="1" customHeight="1" x14ac:dyDescent="0.25">
      <c r="A738" s="37">
        <v>34202832</v>
      </c>
      <c r="B738" s="38" t="s">
        <v>5073</v>
      </c>
      <c r="C738" s="37" t="s">
        <v>5074</v>
      </c>
      <c r="D738" s="37" t="s">
        <v>5075</v>
      </c>
      <c r="E738" s="37" t="s">
        <v>5076</v>
      </c>
      <c r="F738" s="37" t="s">
        <v>1910</v>
      </c>
      <c r="G738" s="37">
        <v>2021</v>
      </c>
      <c r="H738" s="39">
        <v>44379</v>
      </c>
      <c r="I738" s="37" t="s">
        <v>5077</v>
      </c>
      <c r="J738" s="37"/>
      <c r="K738" s="37" t="s">
        <v>5078</v>
      </c>
      <c r="L738" s="37" t="str">
        <f t="shared" si="29"/>
        <v>PostAlerta</v>
      </c>
      <c r="M738" s="37" t="str">
        <f t="shared" si="30"/>
        <v>C/PalabrasClaves</v>
      </c>
      <c r="N738" s="37"/>
      <c r="O738" s="37"/>
      <c r="P738" s="37" t="s">
        <v>4634</v>
      </c>
      <c r="Q738" s="37"/>
      <c r="R738" s="37" t="str">
        <f t="shared" si="22"/>
        <v>2021</v>
      </c>
      <c r="S738" s="37" t="s">
        <v>60</v>
      </c>
      <c r="T738" s="37"/>
      <c r="U738" s="37"/>
      <c r="V738" s="37"/>
      <c r="W738" s="37"/>
      <c r="X738" s="37"/>
      <c r="Y738" s="37"/>
      <c r="AA738" s="41"/>
    </row>
    <row r="739" spans="1:27" ht="18" hidden="1" customHeight="1" x14ac:dyDescent="0.25">
      <c r="A739" s="33">
        <v>34202738</v>
      </c>
      <c r="B739" s="34" t="s">
        <v>5079</v>
      </c>
      <c r="C739" s="33" t="s">
        <v>5080</v>
      </c>
      <c r="D739" s="33" t="s">
        <v>5081</v>
      </c>
      <c r="E739" s="33" t="s">
        <v>5082</v>
      </c>
      <c r="F739" s="33" t="s">
        <v>1910</v>
      </c>
      <c r="G739" s="33">
        <v>2021</v>
      </c>
      <c r="H739" s="35">
        <v>44379</v>
      </c>
      <c r="I739" s="33" t="s">
        <v>5083</v>
      </c>
      <c r="J739" s="33"/>
      <c r="K739" s="33" t="s">
        <v>5084</v>
      </c>
      <c r="L739" s="33" t="str">
        <f t="shared" si="29"/>
        <v>PostAlerta</v>
      </c>
      <c r="M739" s="33" t="str">
        <f t="shared" si="30"/>
        <v>S/PalabrasClaves</v>
      </c>
      <c r="N739" s="33"/>
      <c r="O739" s="33"/>
      <c r="P739" s="33" t="s">
        <v>4634</v>
      </c>
      <c r="Q739" s="33"/>
      <c r="R739" s="33" t="str">
        <f t="shared" si="22"/>
        <v>2021</v>
      </c>
      <c r="S739" s="33" t="s">
        <v>60</v>
      </c>
      <c r="T739" s="33"/>
      <c r="U739" s="33"/>
      <c r="V739" s="33"/>
      <c r="W739" s="33"/>
      <c r="X739" s="33"/>
      <c r="Y739" s="33"/>
      <c r="AA739" s="12"/>
    </row>
    <row r="740" spans="1:27" ht="18" hidden="1" customHeight="1" x14ac:dyDescent="0.25">
      <c r="A740" s="37">
        <v>34041513</v>
      </c>
      <c r="B740" s="38" t="s">
        <v>5085</v>
      </c>
      <c r="C740" s="37" t="s">
        <v>5086</v>
      </c>
      <c r="D740" s="37" t="s">
        <v>5087</v>
      </c>
      <c r="E740" s="37" t="s">
        <v>4401</v>
      </c>
      <c r="F740" s="37" t="s">
        <v>5088</v>
      </c>
      <c r="G740" s="37">
        <v>2021</v>
      </c>
      <c r="H740" s="39">
        <v>44343</v>
      </c>
      <c r="I740" s="37"/>
      <c r="J740" s="37"/>
      <c r="K740" s="37" t="s">
        <v>5089</v>
      </c>
      <c r="L740" s="37" t="str">
        <f t="shared" si="29"/>
        <v>PostAlerta</v>
      </c>
      <c r="M740" s="37" t="str">
        <f t="shared" si="30"/>
        <v>S/PalabrasClaves</v>
      </c>
      <c r="N740" s="37"/>
      <c r="O740" s="37"/>
      <c r="P740" s="37" t="s">
        <v>4634</v>
      </c>
      <c r="Q740" s="37"/>
      <c r="R740" s="37" t="str">
        <f t="shared" si="22"/>
        <v>2021</v>
      </c>
      <c r="S740" s="37" t="s">
        <v>60</v>
      </c>
      <c r="T740" s="37"/>
      <c r="U740" s="37"/>
      <c r="V740" s="37"/>
      <c r="W740" s="37"/>
      <c r="X740" s="37"/>
      <c r="Y740" s="37"/>
      <c r="AA740" s="41"/>
    </row>
    <row r="741" spans="1:27" ht="18" hidden="1" customHeight="1" x14ac:dyDescent="0.25">
      <c r="A741" s="33">
        <v>34201531</v>
      </c>
      <c r="B741" s="34" t="s">
        <v>5090</v>
      </c>
      <c r="C741" s="33" t="s">
        <v>5091</v>
      </c>
      <c r="D741" s="33" t="s">
        <v>5092</v>
      </c>
      <c r="E741" s="33" t="s">
        <v>5093</v>
      </c>
      <c r="F741" s="33" t="s">
        <v>5094</v>
      </c>
      <c r="G741" s="33">
        <v>2021</v>
      </c>
      <c r="H741" s="35">
        <v>44379</v>
      </c>
      <c r="I741" s="33" t="s">
        <v>5095</v>
      </c>
      <c r="J741" s="33"/>
      <c r="K741" s="33" t="s">
        <v>5096</v>
      </c>
      <c r="L741" s="33" t="str">
        <f t="shared" si="29"/>
        <v>PostAlerta</v>
      </c>
      <c r="M741" s="33" t="str">
        <f t="shared" si="30"/>
        <v>C/PalabrasClaves</v>
      </c>
      <c r="N741" s="33"/>
      <c r="O741" s="33"/>
      <c r="P741" s="33" t="s">
        <v>5097</v>
      </c>
      <c r="Q741" s="33"/>
      <c r="R741" s="33" t="str">
        <f t="shared" si="22"/>
        <v>2021</v>
      </c>
      <c r="S741" s="33" t="s">
        <v>60</v>
      </c>
      <c r="T741" s="33"/>
      <c r="U741" s="33"/>
      <c r="V741" s="33"/>
      <c r="W741" s="33"/>
      <c r="X741" s="33"/>
      <c r="Y741" s="33"/>
      <c r="AA741" s="12"/>
    </row>
    <row r="742" spans="1:27" ht="18" hidden="1" customHeight="1" x14ac:dyDescent="0.25">
      <c r="A742" s="37">
        <v>34161346</v>
      </c>
      <c r="B742" s="38" t="s">
        <v>5098</v>
      </c>
      <c r="C742" s="37" t="s">
        <v>5099</v>
      </c>
      <c r="D742" s="37" t="s">
        <v>5100</v>
      </c>
      <c r="E742" s="37" t="s">
        <v>5101</v>
      </c>
      <c r="F742" s="37" t="s">
        <v>294</v>
      </c>
      <c r="G742" s="37">
        <v>2021</v>
      </c>
      <c r="H742" s="39">
        <v>44370</v>
      </c>
      <c r="I742" s="37" t="s">
        <v>5102</v>
      </c>
      <c r="J742" s="37"/>
      <c r="K742" s="37" t="s">
        <v>5103</v>
      </c>
      <c r="L742" s="37" t="str">
        <f t="shared" si="29"/>
        <v>PostAlerta</v>
      </c>
      <c r="M742" s="37" t="str">
        <f t="shared" si="30"/>
        <v>C/PalabrasClaves</v>
      </c>
      <c r="N742" s="37"/>
      <c r="O742" s="37"/>
      <c r="P742" s="37" t="s">
        <v>5097</v>
      </c>
      <c r="Q742" s="37"/>
      <c r="R742" s="37" t="str">
        <f t="shared" si="22"/>
        <v>2021</v>
      </c>
      <c r="S742" s="37" t="s">
        <v>60</v>
      </c>
      <c r="T742" s="37"/>
      <c r="U742" s="37"/>
      <c r="V742" s="37"/>
      <c r="W742" s="37"/>
      <c r="X742" s="37"/>
      <c r="Y742" s="37"/>
      <c r="AA742" s="41"/>
    </row>
    <row r="743" spans="1:27" ht="18" hidden="1" customHeight="1" x14ac:dyDescent="0.25">
      <c r="A743" s="33">
        <v>34222396</v>
      </c>
      <c r="B743" s="34" t="s">
        <v>5104</v>
      </c>
      <c r="C743" s="33" t="s">
        <v>5105</v>
      </c>
      <c r="D743" s="33" t="s">
        <v>5106</v>
      </c>
      <c r="E743" s="33" t="s">
        <v>5107</v>
      </c>
      <c r="F743" s="33" t="s">
        <v>207</v>
      </c>
      <c r="G743" s="33">
        <v>2021</v>
      </c>
      <c r="H743" s="35">
        <v>44382</v>
      </c>
      <c r="I743" s="33" t="s">
        <v>5108</v>
      </c>
      <c r="J743" s="33"/>
      <c r="K743" s="33" t="s">
        <v>5109</v>
      </c>
      <c r="L743" s="33" t="str">
        <f t="shared" si="29"/>
        <v>PostAlerta</v>
      </c>
      <c r="M743" s="33" t="str">
        <f t="shared" si="30"/>
        <v>S/PalabrasClaves</v>
      </c>
      <c r="N743" s="33"/>
      <c r="O743" s="33"/>
      <c r="P743" s="33" t="s">
        <v>5110</v>
      </c>
      <c r="Q743" s="33"/>
      <c r="R743" s="33" t="str">
        <f t="shared" si="22"/>
        <v>2021</v>
      </c>
      <c r="S743" s="33" t="s">
        <v>60</v>
      </c>
      <c r="T743" s="33"/>
      <c r="U743" s="33"/>
      <c r="V743" s="33"/>
      <c r="W743" s="33"/>
      <c r="X743" s="33"/>
      <c r="Y743" s="33"/>
      <c r="AA743" s="12"/>
    </row>
    <row r="744" spans="1:27" ht="18" hidden="1" customHeight="1" x14ac:dyDescent="0.25">
      <c r="A744" s="37">
        <v>34220755</v>
      </c>
      <c r="B744" s="38" t="s">
        <v>5111</v>
      </c>
      <c r="C744" s="37" t="s">
        <v>5112</v>
      </c>
      <c r="D744" s="37" t="s">
        <v>5113</v>
      </c>
      <c r="E744" s="37" t="s">
        <v>5114</v>
      </c>
      <c r="F744" s="37" t="s">
        <v>133</v>
      </c>
      <c r="G744" s="37">
        <v>2021</v>
      </c>
      <c r="H744" s="39">
        <v>44382</v>
      </c>
      <c r="I744" s="37" t="s">
        <v>5115</v>
      </c>
      <c r="J744" s="37"/>
      <c r="K744" s="37" t="s">
        <v>5116</v>
      </c>
      <c r="L744" s="37" t="str">
        <f t="shared" si="29"/>
        <v>PostAlerta</v>
      </c>
      <c r="M744" s="37" t="str">
        <f t="shared" si="30"/>
        <v>C/PalabrasClaves</v>
      </c>
      <c r="N744" s="37"/>
      <c r="O744" s="37"/>
      <c r="P744" s="37" t="s">
        <v>5110</v>
      </c>
      <c r="Q744" s="37"/>
      <c r="R744" s="37" t="str">
        <f t="shared" si="22"/>
        <v>2021</v>
      </c>
      <c r="S744" s="37" t="s">
        <v>60</v>
      </c>
      <c r="T744" s="37"/>
      <c r="U744" s="37"/>
      <c r="V744" s="37"/>
      <c r="W744" s="37"/>
      <c r="X744" s="37"/>
      <c r="Y744" s="37"/>
      <c r="AA744" s="41"/>
    </row>
    <row r="745" spans="1:27" ht="18" hidden="1" customHeight="1" x14ac:dyDescent="0.25">
      <c r="A745" s="33">
        <v>34204549</v>
      </c>
      <c r="B745" s="34" t="s">
        <v>5117</v>
      </c>
      <c r="C745" s="33" t="s">
        <v>5118</v>
      </c>
      <c r="D745" s="33" t="s">
        <v>5119</v>
      </c>
      <c r="E745" s="33" t="s">
        <v>5120</v>
      </c>
      <c r="F745" s="33" t="s">
        <v>4091</v>
      </c>
      <c r="G745" s="33">
        <v>2021</v>
      </c>
      <c r="H745" s="35">
        <v>44379</v>
      </c>
      <c r="I745" s="33" t="s">
        <v>5121</v>
      </c>
      <c r="J745" s="33"/>
      <c r="K745" s="33" t="s">
        <v>5122</v>
      </c>
      <c r="L745" s="33" t="str">
        <f t="shared" si="29"/>
        <v>Excluido</v>
      </c>
      <c r="M745" s="33" t="str">
        <f t="shared" si="30"/>
        <v>S/PalabrasClaves</v>
      </c>
      <c r="N745" s="33"/>
      <c r="O745" s="33"/>
      <c r="P745" s="33" t="s">
        <v>5123</v>
      </c>
      <c r="Q745" s="33"/>
      <c r="R745" s="33" t="str">
        <f t="shared" si="22"/>
        <v>2021</v>
      </c>
      <c r="S745" s="33" t="s">
        <v>60</v>
      </c>
      <c r="T745" s="33"/>
      <c r="U745" s="33"/>
      <c r="V745" s="33"/>
      <c r="W745" s="33"/>
      <c r="X745" s="33"/>
      <c r="Y745" s="33"/>
      <c r="AA745" s="12"/>
    </row>
    <row r="746" spans="1:27" ht="18" hidden="1" customHeight="1" x14ac:dyDescent="0.25">
      <c r="A746" s="37">
        <v>34140589</v>
      </c>
      <c r="B746" s="38" t="s">
        <v>5124</v>
      </c>
      <c r="C746" s="37" t="s">
        <v>5125</v>
      </c>
      <c r="D746" s="37" t="s">
        <v>5126</v>
      </c>
      <c r="E746" s="37" t="s">
        <v>5127</v>
      </c>
      <c r="F746" s="37" t="s">
        <v>1882</v>
      </c>
      <c r="G746" s="37">
        <v>2021</v>
      </c>
      <c r="H746" s="39">
        <v>44365</v>
      </c>
      <c r="I746" s="37" t="s">
        <v>5128</v>
      </c>
      <c r="J746" s="37"/>
      <c r="K746" s="37" t="s">
        <v>5129</v>
      </c>
      <c r="L746" s="37" t="str">
        <f t="shared" si="29"/>
        <v>PostAlerta</v>
      </c>
      <c r="M746" s="37" t="str">
        <f t="shared" si="30"/>
        <v>S/PalabrasClaves</v>
      </c>
      <c r="N746" s="37"/>
      <c r="O746" s="37"/>
      <c r="P746" s="37" t="s">
        <v>5123</v>
      </c>
      <c r="Q746" s="37"/>
      <c r="R746" s="37" t="str">
        <f t="shared" si="22"/>
        <v>2021</v>
      </c>
      <c r="S746" s="37" t="s">
        <v>60</v>
      </c>
      <c r="T746" s="37"/>
      <c r="U746" s="37"/>
      <c r="V746" s="37"/>
      <c r="W746" s="37"/>
      <c r="X746" s="37"/>
      <c r="Y746" s="37"/>
      <c r="AA746" s="41"/>
    </row>
    <row r="747" spans="1:27" ht="18" hidden="1" customHeight="1" x14ac:dyDescent="0.25">
      <c r="A747" s="33">
        <v>34138936</v>
      </c>
      <c r="B747" s="34" t="s">
        <v>5130</v>
      </c>
      <c r="C747" s="33" t="s">
        <v>5131</v>
      </c>
      <c r="D747" s="33" t="s">
        <v>5132</v>
      </c>
      <c r="E747" s="33" t="s">
        <v>5133</v>
      </c>
      <c r="F747" s="33" t="s">
        <v>294</v>
      </c>
      <c r="G747" s="33">
        <v>2021</v>
      </c>
      <c r="H747" s="35">
        <v>44364</v>
      </c>
      <c r="I747" s="33" t="s">
        <v>5134</v>
      </c>
      <c r="J747" s="33"/>
      <c r="K747" s="33" t="s">
        <v>5135</v>
      </c>
      <c r="L747" s="33" t="str">
        <f t="shared" si="29"/>
        <v>PostAlerta</v>
      </c>
      <c r="M747" s="33" t="str">
        <f t="shared" si="30"/>
        <v>C/PalabrasClaves</v>
      </c>
      <c r="N747" s="33"/>
      <c r="O747" s="33"/>
      <c r="P747" s="33" t="s">
        <v>5123</v>
      </c>
      <c r="Q747" s="33"/>
      <c r="R747" s="33" t="str">
        <f t="shared" si="22"/>
        <v>2021</v>
      </c>
      <c r="S747" s="33" t="s">
        <v>60</v>
      </c>
      <c r="T747" s="33"/>
      <c r="U747" s="33"/>
      <c r="V747" s="33"/>
      <c r="W747" s="33"/>
      <c r="X747" s="33"/>
      <c r="Y747" s="33"/>
      <c r="AA747" s="12"/>
    </row>
    <row r="748" spans="1:27" ht="18" hidden="1" customHeight="1" x14ac:dyDescent="0.25">
      <c r="A748" s="37">
        <v>34222467</v>
      </c>
      <c r="B748" s="38" t="s">
        <v>5136</v>
      </c>
      <c r="C748" s="37" t="s">
        <v>5137</v>
      </c>
      <c r="D748" s="37" t="s">
        <v>5138</v>
      </c>
      <c r="E748" s="37" t="s">
        <v>5139</v>
      </c>
      <c r="F748" s="37" t="s">
        <v>350</v>
      </c>
      <c r="G748" s="37">
        <v>2021</v>
      </c>
      <c r="H748" s="39">
        <v>44382</v>
      </c>
      <c r="I748" s="37" t="s">
        <v>5140</v>
      </c>
      <c r="J748" s="37"/>
      <c r="K748" s="37" t="s">
        <v>5141</v>
      </c>
      <c r="L748" s="37" t="str">
        <f t="shared" si="29"/>
        <v>PostAlerta</v>
      </c>
      <c r="M748" s="37" t="str">
        <f t="shared" si="30"/>
        <v>S/PalabrasClaves</v>
      </c>
      <c r="N748" s="37"/>
      <c r="O748" s="37"/>
      <c r="P748" s="37" t="s">
        <v>5142</v>
      </c>
      <c r="Q748" s="37"/>
      <c r="R748" s="37" t="str">
        <f t="shared" si="22"/>
        <v>2021</v>
      </c>
      <c r="S748" s="37" t="s">
        <v>60</v>
      </c>
      <c r="T748" s="37"/>
      <c r="U748" s="37"/>
      <c r="V748" s="37"/>
      <c r="W748" s="37"/>
      <c r="X748" s="37"/>
      <c r="Y748" s="37"/>
      <c r="AA748" s="41"/>
    </row>
    <row r="749" spans="1:27" ht="18" hidden="1" customHeight="1" x14ac:dyDescent="0.25">
      <c r="A749" s="33">
        <v>34203937</v>
      </c>
      <c r="B749" s="34" t="s">
        <v>5143</v>
      </c>
      <c r="C749" s="33" t="s">
        <v>5144</v>
      </c>
      <c r="D749" s="33" t="s">
        <v>5145</v>
      </c>
      <c r="E749" s="33" t="s">
        <v>5146</v>
      </c>
      <c r="F749" s="33" t="s">
        <v>5147</v>
      </c>
      <c r="G749" s="33">
        <v>2021</v>
      </c>
      <c r="H749" s="35">
        <v>44379</v>
      </c>
      <c r="I749" s="33" t="s">
        <v>5148</v>
      </c>
      <c r="J749" s="33"/>
      <c r="K749" s="33" t="s">
        <v>5149</v>
      </c>
      <c r="L749" s="33" t="str">
        <f t="shared" si="29"/>
        <v>Excluido</v>
      </c>
      <c r="M749" s="33" t="str">
        <f t="shared" si="30"/>
        <v>S/PalabrasClaves</v>
      </c>
      <c r="N749" s="33"/>
      <c r="O749" s="33"/>
      <c r="P749" s="33" t="s">
        <v>5150</v>
      </c>
      <c r="Q749" s="33"/>
      <c r="R749" s="33" t="str">
        <f t="shared" si="22"/>
        <v>2021</v>
      </c>
      <c r="S749" s="33" t="s">
        <v>60</v>
      </c>
      <c r="T749" s="33"/>
      <c r="U749" s="33"/>
      <c r="V749" s="33"/>
      <c r="W749" s="33"/>
      <c r="X749" s="33"/>
      <c r="Y749" s="33"/>
      <c r="AA749" s="12"/>
    </row>
    <row r="750" spans="1:27" ht="18" hidden="1" customHeight="1" x14ac:dyDescent="0.25">
      <c r="A750" s="37">
        <v>34152391</v>
      </c>
      <c r="B750" s="38" t="s">
        <v>5151</v>
      </c>
      <c r="C750" s="37" t="s">
        <v>5152</v>
      </c>
      <c r="D750" s="37" t="s">
        <v>5153</v>
      </c>
      <c r="E750" s="37" t="s">
        <v>2493</v>
      </c>
      <c r="F750" s="37" t="s">
        <v>5154</v>
      </c>
      <c r="G750" s="37">
        <v>2021</v>
      </c>
      <c r="H750" s="39">
        <v>44368</v>
      </c>
      <c r="I750" s="37"/>
      <c r="J750" s="37"/>
      <c r="K750" s="37" t="s">
        <v>5155</v>
      </c>
      <c r="L750" s="37" t="str">
        <f t="shared" si="29"/>
        <v>PostAlerta</v>
      </c>
      <c r="M750" s="37" t="str">
        <f t="shared" si="30"/>
        <v>S/PalabrasClaves</v>
      </c>
      <c r="N750" s="37"/>
      <c r="O750" s="37"/>
      <c r="P750" s="37" t="s">
        <v>5150</v>
      </c>
      <c r="Q750" s="37"/>
      <c r="R750" s="37" t="str">
        <f t="shared" si="22"/>
        <v>2021</v>
      </c>
      <c r="S750" s="37" t="s">
        <v>60</v>
      </c>
      <c r="T750" s="37"/>
      <c r="U750" s="37"/>
      <c r="V750" s="37"/>
      <c r="W750" s="37"/>
      <c r="X750" s="37"/>
      <c r="Y750" s="37"/>
      <c r="AA750" s="41"/>
    </row>
    <row r="751" spans="1:27" ht="18" hidden="1" customHeight="1" x14ac:dyDescent="0.25">
      <c r="A751" s="33">
        <v>33774566</v>
      </c>
      <c r="B751" s="34" t="s">
        <v>5156</v>
      </c>
      <c r="C751" s="33" t="s">
        <v>5157</v>
      </c>
      <c r="D751" s="33" t="s">
        <v>5158</v>
      </c>
      <c r="E751" s="33" t="s">
        <v>286</v>
      </c>
      <c r="F751" s="33" t="s">
        <v>3511</v>
      </c>
      <c r="G751" s="33">
        <v>2021</v>
      </c>
      <c r="H751" s="35">
        <v>44283</v>
      </c>
      <c r="I751" s="33"/>
      <c r="J751" s="33"/>
      <c r="K751" s="33" t="s">
        <v>5159</v>
      </c>
      <c r="L751" s="33" t="str">
        <f t="shared" si="29"/>
        <v>PostAlerta</v>
      </c>
      <c r="M751" s="33" t="str">
        <f t="shared" si="30"/>
        <v>S/PalabrasClaves</v>
      </c>
      <c r="N751" s="33"/>
      <c r="O751" s="33"/>
      <c r="P751" s="33" t="s">
        <v>5150</v>
      </c>
      <c r="Q751" s="33"/>
      <c r="R751" s="33" t="str">
        <f t="shared" si="22"/>
        <v>2021</v>
      </c>
      <c r="S751" s="33" t="s">
        <v>60</v>
      </c>
      <c r="T751" s="33"/>
      <c r="U751" s="33"/>
      <c r="V751" s="33"/>
      <c r="W751" s="33"/>
      <c r="X751" s="33"/>
      <c r="Y751" s="33"/>
      <c r="AA751" s="12"/>
    </row>
    <row r="752" spans="1:27" ht="18" hidden="1" customHeight="1" x14ac:dyDescent="0.25">
      <c r="A752" s="37">
        <v>34102716</v>
      </c>
      <c r="B752" s="38" t="s">
        <v>5160</v>
      </c>
      <c r="C752" s="37" t="s">
        <v>5161</v>
      </c>
      <c r="D752" s="37" t="s">
        <v>5162</v>
      </c>
      <c r="E752" s="37" t="s">
        <v>2026</v>
      </c>
      <c r="F752" s="37" t="s">
        <v>5163</v>
      </c>
      <c r="G752" s="37">
        <v>2021</v>
      </c>
      <c r="H752" s="39">
        <v>44355</v>
      </c>
      <c r="I752" s="37"/>
      <c r="J752" s="37"/>
      <c r="K752" s="37" t="s">
        <v>5164</v>
      </c>
      <c r="L752" s="37" t="str">
        <f t="shared" si="29"/>
        <v>PostAlerta</v>
      </c>
      <c r="M752" s="37" t="str">
        <f t="shared" si="30"/>
        <v>S/PalabrasClaves</v>
      </c>
      <c r="N752" s="37"/>
      <c r="O752" s="37"/>
      <c r="P752" s="37" t="s">
        <v>5165</v>
      </c>
      <c r="Q752" s="37"/>
      <c r="R752" s="37" t="str">
        <f t="shared" si="22"/>
        <v>2021</v>
      </c>
      <c r="S752" s="37" t="s">
        <v>60</v>
      </c>
      <c r="T752" s="37"/>
      <c r="U752" s="37"/>
      <c r="V752" s="37"/>
      <c r="W752" s="37"/>
      <c r="X752" s="37"/>
      <c r="Y752" s="37"/>
      <c r="AA752" s="41"/>
    </row>
    <row r="753" spans="1:27" ht="18" hidden="1" customHeight="1" x14ac:dyDescent="0.25">
      <c r="A753" s="33">
        <v>33675912</v>
      </c>
      <c r="B753" s="34" t="s">
        <v>5166</v>
      </c>
      <c r="C753" s="33" t="s">
        <v>5167</v>
      </c>
      <c r="D753" s="33" t="s">
        <v>5168</v>
      </c>
      <c r="E753" s="33" t="s">
        <v>1152</v>
      </c>
      <c r="F753" s="33" t="s">
        <v>3284</v>
      </c>
      <c r="G753" s="33">
        <v>2021</v>
      </c>
      <c r="H753" s="35">
        <v>44261</v>
      </c>
      <c r="I753" s="33"/>
      <c r="J753" s="33"/>
      <c r="K753" s="33" t="s">
        <v>5169</v>
      </c>
      <c r="L753" s="33" t="str">
        <f t="shared" si="29"/>
        <v>PostAlerta</v>
      </c>
      <c r="M753" s="33" t="str">
        <f t="shared" si="30"/>
        <v>C/PalabrasClaves</v>
      </c>
      <c r="N753" s="33"/>
      <c r="O753" s="33"/>
      <c r="P753" s="33" t="s">
        <v>5165</v>
      </c>
      <c r="Q753" s="33"/>
      <c r="R753" s="33" t="str">
        <f t="shared" si="22"/>
        <v>2021</v>
      </c>
      <c r="S753" s="33" t="s">
        <v>60</v>
      </c>
      <c r="T753" s="33"/>
      <c r="U753" s="33"/>
      <c r="V753" s="33"/>
      <c r="W753" s="33"/>
      <c r="X753" s="33"/>
      <c r="Y753" s="33"/>
      <c r="AA753" s="12"/>
    </row>
    <row r="754" spans="1:27" ht="18" hidden="1" customHeight="1" x14ac:dyDescent="0.25">
      <c r="A754" s="37">
        <v>33636319</v>
      </c>
      <c r="B754" s="38" t="s">
        <v>5170</v>
      </c>
      <c r="C754" s="37" t="s">
        <v>5171</v>
      </c>
      <c r="D754" s="37" t="s">
        <v>5172</v>
      </c>
      <c r="E754" s="37" t="s">
        <v>5173</v>
      </c>
      <c r="F754" s="37" t="s">
        <v>3284</v>
      </c>
      <c r="G754" s="37">
        <v>2021</v>
      </c>
      <c r="H754" s="39">
        <v>44253</v>
      </c>
      <c r="I754" s="37"/>
      <c r="J754" s="37"/>
      <c r="K754" s="37" t="s">
        <v>5174</v>
      </c>
      <c r="L754" s="37" t="str">
        <f t="shared" si="29"/>
        <v>PostAlerta</v>
      </c>
      <c r="M754" s="37" t="str">
        <f t="shared" si="30"/>
        <v>S/PalabrasClaves</v>
      </c>
      <c r="N754" s="37"/>
      <c r="O754" s="37"/>
      <c r="P754" s="37" t="s">
        <v>5165</v>
      </c>
      <c r="Q754" s="37"/>
      <c r="R754" s="37" t="str">
        <f t="shared" si="22"/>
        <v>2021</v>
      </c>
      <c r="S754" s="37" t="s">
        <v>60</v>
      </c>
      <c r="T754" s="37"/>
      <c r="U754" s="37"/>
      <c r="V754" s="37"/>
      <c r="W754" s="37"/>
      <c r="X754" s="37"/>
      <c r="Y754" s="37"/>
      <c r="AA754" s="41"/>
    </row>
    <row r="755" spans="1:27" ht="18" hidden="1" customHeight="1" x14ac:dyDescent="0.25">
      <c r="A755" s="33">
        <v>34208170</v>
      </c>
      <c r="B755" s="34" t="s">
        <v>5175</v>
      </c>
      <c r="C755" s="33" t="s">
        <v>5176</v>
      </c>
      <c r="D755" s="33" t="s">
        <v>5177</v>
      </c>
      <c r="E755" s="33" t="s">
        <v>5178</v>
      </c>
      <c r="F755" s="33" t="s">
        <v>3589</v>
      </c>
      <c r="G755" s="33">
        <v>2021</v>
      </c>
      <c r="H755" s="35">
        <v>44379</v>
      </c>
      <c r="I755" s="33" t="s">
        <v>5179</v>
      </c>
      <c r="J755" s="33"/>
      <c r="K755" s="33" t="s">
        <v>5180</v>
      </c>
      <c r="L755" s="33" t="str">
        <f t="shared" si="29"/>
        <v>Excluido</v>
      </c>
      <c r="M755" s="33" t="str">
        <f t="shared" si="30"/>
        <v>C/PalabrasClaves</v>
      </c>
      <c r="N755" s="33"/>
      <c r="O755" s="33"/>
      <c r="P755" s="33" t="s">
        <v>5181</v>
      </c>
      <c r="Q755" s="33"/>
      <c r="R755" s="33" t="str">
        <f t="shared" si="22"/>
        <v>2021</v>
      </c>
      <c r="S755" s="33" t="s">
        <v>60</v>
      </c>
      <c r="T755" s="33"/>
      <c r="U755" s="33"/>
      <c r="V755" s="33"/>
      <c r="W755" s="33"/>
      <c r="X755" s="33"/>
      <c r="Y755" s="33"/>
      <c r="AA755" s="12"/>
    </row>
    <row r="756" spans="1:27" ht="18" hidden="1" customHeight="1" x14ac:dyDescent="0.25">
      <c r="A756" s="37">
        <v>34111124</v>
      </c>
      <c r="B756" s="38" t="s">
        <v>5182</v>
      </c>
      <c r="C756" s="37" t="s">
        <v>5183</v>
      </c>
      <c r="D756" s="37" t="s">
        <v>5184</v>
      </c>
      <c r="E756" s="37" t="s">
        <v>5185</v>
      </c>
      <c r="F756" s="37" t="s">
        <v>2047</v>
      </c>
      <c r="G756" s="37">
        <v>2021</v>
      </c>
      <c r="H756" s="39">
        <v>44357</v>
      </c>
      <c r="I756" s="37" t="s">
        <v>5186</v>
      </c>
      <c r="J756" s="37"/>
      <c r="K756" s="37" t="s">
        <v>5187</v>
      </c>
      <c r="L756" s="37" t="str">
        <f t="shared" si="29"/>
        <v>PostAlerta</v>
      </c>
      <c r="M756" s="37" t="str">
        <f t="shared" si="30"/>
        <v>S/PalabrasClaves</v>
      </c>
      <c r="N756" s="37"/>
      <c r="O756" s="37"/>
      <c r="P756" s="37" t="s">
        <v>5188</v>
      </c>
      <c r="Q756" s="37"/>
      <c r="R756" s="37" t="str">
        <f t="shared" si="22"/>
        <v>2021</v>
      </c>
      <c r="S756" s="37" t="s">
        <v>60</v>
      </c>
      <c r="T756" s="37"/>
      <c r="U756" s="37"/>
      <c r="V756" s="37"/>
      <c r="W756" s="37"/>
      <c r="X756" s="37"/>
      <c r="Y756" s="37"/>
      <c r="AA756" s="41"/>
    </row>
    <row r="757" spans="1:27" ht="18" hidden="1" customHeight="1" x14ac:dyDescent="0.25">
      <c r="A757" s="33">
        <v>34022140</v>
      </c>
      <c r="B757" s="34" t="s">
        <v>5189</v>
      </c>
      <c r="C757" s="33" t="s">
        <v>5190</v>
      </c>
      <c r="D757" s="33" t="s">
        <v>5191</v>
      </c>
      <c r="E757" s="33" t="s">
        <v>5192</v>
      </c>
      <c r="F757" s="33" t="s">
        <v>5193</v>
      </c>
      <c r="G757" s="33">
        <v>2021</v>
      </c>
      <c r="H757" s="35">
        <v>44338</v>
      </c>
      <c r="I757" s="33" t="s">
        <v>5194</v>
      </c>
      <c r="J757" s="33" t="s">
        <v>5195</v>
      </c>
      <c r="K757" s="33" t="s">
        <v>5196</v>
      </c>
      <c r="L757" s="33" t="str">
        <f t="shared" si="29"/>
        <v>PostAlerta</v>
      </c>
      <c r="M757" s="33" t="str">
        <f t="shared" si="30"/>
        <v>S/PalabrasClaves</v>
      </c>
      <c r="N757" s="33"/>
      <c r="O757" s="33"/>
      <c r="P757" s="33" t="s">
        <v>5188</v>
      </c>
      <c r="Q757" s="33"/>
      <c r="R757" s="33" t="str">
        <f t="shared" si="22"/>
        <v>2021</v>
      </c>
      <c r="S757" s="33" t="s">
        <v>60</v>
      </c>
      <c r="T757" s="33"/>
      <c r="U757" s="33"/>
      <c r="V757" s="33"/>
      <c r="W757" s="33"/>
      <c r="X757" s="33"/>
      <c r="Y757" s="33"/>
      <c r="AA757" s="12"/>
    </row>
    <row r="758" spans="1:27" ht="18" hidden="1" customHeight="1" x14ac:dyDescent="0.25">
      <c r="A758" s="37">
        <v>34250375</v>
      </c>
      <c r="B758" s="38" t="s">
        <v>5197</v>
      </c>
      <c r="C758" s="37" t="s">
        <v>5198</v>
      </c>
      <c r="D758" s="37" t="s">
        <v>5199</v>
      </c>
      <c r="E758" s="37" t="s">
        <v>5200</v>
      </c>
      <c r="F758" s="37" t="s">
        <v>5201</v>
      </c>
      <c r="G758" s="37">
        <v>2021</v>
      </c>
      <c r="H758" s="39">
        <v>44389</v>
      </c>
      <c r="I758" s="37" t="s">
        <v>5202</v>
      </c>
      <c r="J758" s="37"/>
      <c r="K758" s="37" t="s">
        <v>5203</v>
      </c>
      <c r="L758" s="37" t="str">
        <f t="shared" si="29"/>
        <v>PostAlerta</v>
      </c>
      <c r="M758" s="37" t="str">
        <f t="shared" si="30"/>
        <v>S/PalabrasClaves</v>
      </c>
      <c r="N758" s="37"/>
      <c r="O758" s="37"/>
      <c r="P758" s="37" t="s">
        <v>4390</v>
      </c>
      <c r="Q758" s="37"/>
      <c r="R758" s="37" t="str">
        <f t="shared" si="22"/>
        <v>2021</v>
      </c>
      <c r="S758" s="37" t="s">
        <v>60</v>
      </c>
      <c r="T758" s="37"/>
      <c r="U758" s="37"/>
      <c r="V758" s="37"/>
      <c r="W758" s="37"/>
      <c r="X758" s="37"/>
      <c r="Y758" s="37"/>
      <c r="AA758" s="41"/>
    </row>
    <row r="759" spans="1:27" ht="18" hidden="1" customHeight="1" x14ac:dyDescent="0.25">
      <c r="A759" s="33">
        <v>34211618</v>
      </c>
      <c r="B759" s="34" t="s">
        <v>5204</v>
      </c>
      <c r="C759" s="33" t="s">
        <v>5205</v>
      </c>
      <c r="D759" s="33" t="s">
        <v>5206</v>
      </c>
      <c r="E759" s="33" t="s">
        <v>5207</v>
      </c>
      <c r="F759" s="33" t="s">
        <v>1498</v>
      </c>
      <c r="G759" s="33">
        <v>2021</v>
      </c>
      <c r="H759" s="35">
        <v>44379</v>
      </c>
      <c r="I759" s="33" t="s">
        <v>5208</v>
      </c>
      <c r="J759" s="33"/>
      <c r="K759" s="33" t="s">
        <v>5209</v>
      </c>
      <c r="L759" s="33" t="str">
        <f t="shared" si="29"/>
        <v>PostAlerta</v>
      </c>
      <c r="M759" s="33" t="str">
        <f t="shared" si="30"/>
        <v>S/PalabrasClaves</v>
      </c>
      <c r="N759" s="33"/>
      <c r="O759" s="33"/>
      <c r="P759" s="33" t="s">
        <v>5210</v>
      </c>
      <c r="Q759" s="50"/>
      <c r="R759" s="33" t="str">
        <f t="shared" si="22"/>
        <v>2021</v>
      </c>
      <c r="S759" s="33" t="s">
        <v>60</v>
      </c>
      <c r="T759" s="33"/>
      <c r="U759" s="33"/>
      <c r="V759" s="33"/>
      <c r="W759" s="33"/>
      <c r="X759" s="33"/>
      <c r="Y759" s="33"/>
      <c r="AA759" s="12"/>
    </row>
    <row r="760" spans="1:27" ht="18" hidden="1" customHeight="1" x14ac:dyDescent="0.25">
      <c r="A760" s="37">
        <v>34201291</v>
      </c>
      <c r="B760" s="38" t="s">
        <v>5211</v>
      </c>
      <c r="C760" s="37" t="s">
        <v>5212</v>
      </c>
      <c r="D760" s="37" t="s">
        <v>5213</v>
      </c>
      <c r="E760" s="37" t="s">
        <v>5214</v>
      </c>
      <c r="F760" s="37" t="s">
        <v>2240</v>
      </c>
      <c r="G760" s="37">
        <v>2021</v>
      </c>
      <c r="H760" s="39">
        <v>44379</v>
      </c>
      <c r="I760" s="37" t="s">
        <v>5215</v>
      </c>
      <c r="J760" s="37"/>
      <c r="K760" s="37" t="s">
        <v>5216</v>
      </c>
      <c r="L760" s="37" t="str">
        <f t="shared" si="29"/>
        <v>PostAlerta</v>
      </c>
      <c r="M760" s="37" t="str">
        <f t="shared" si="30"/>
        <v>S/PalabrasClaves</v>
      </c>
      <c r="N760" s="37"/>
      <c r="O760" s="37"/>
      <c r="P760" s="37" t="s">
        <v>5210</v>
      </c>
      <c r="Q760" s="37"/>
      <c r="R760" s="37" t="str">
        <f t="shared" si="22"/>
        <v>2021</v>
      </c>
      <c r="S760" s="37" t="s">
        <v>60</v>
      </c>
      <c r="T760" s="37"/>
      <c r="U760" s="37"/>
      <c r="V760" s="37"/>
      <c r="W760" s="37"/>
      <c r="X760" s="37"/>
      <c r="Y760" s="37"/>
      <c r="AA760" s="41"/>
    </row>
    <row r="761" spans="1:27" ht="18" hidden="1" customHeight="1" x14ac:dyDescent="0.25">
      <c r="A761" s="33">
        <v>34201226</v>
      </c>
      <c r="B761" s="34" t="s">
        <v>5217</v>
      </c>
      <c r="C761" s="33" t="s">
        <v>5218</v>
      </c>
      <c r="D761" s="33" t="s">
        <v>5219</v>
      </c>
      <c r="E761" s="33" t="s">
        <v>5220</v>
      </c>
      <c r="F761" s="33" t="s">
        <v>2240</v>
      </c>
      <c r="G761" s="33">
        <v>2021</v>
      </c>
      <c r="H761" s="35">
        <v>44379</v>
      </c>
      <c r="I761" s="33" t="s">
        <v>5221</v>
      </c>
      <c r="J761" s="33"/>
      <c r="K761" s="33" t="s">
        <v>5222</v>
      </c>
      <c r="L761" s="33" t="str">
        <f t="shared" si="29"/>
        <v>PostAlerta</v>
      </c>
      <c r="M761" s="33" t="str">
        <f t="shared" si="30"/>
        <v>S/PalabrasClaves</v>
      </c>
      <c r="N761" s="33"/>
      <c r="O761" s="33"/>
      <c r="P761" s="33" t="s">
        <v>5210</v>
      </c>
      <c r="Q761" s="33"/>
      <c r="R761" s="33" t="str">
        <f t="shared" si="22"/>
        <v>2021</v>
      </c>
      <c r="S761" s="33" t="s">
        <v>60</v>
      </c>
      <c r="T761" s="33"/>
      <c r="U761" s="33"/>
      <c r="V761" s="33"/>
      <c r="W761" s="33"/>
      <c r="X761" s="33"/>
      <c r="Y761" s="33"/>
      <c r="AA761" s="12"/>
    </row>
    <row r="762" spans="1:27" ht="18" hidden="1" customHeight="1" x14ac:dyDescent="0.25">
      <c r="A762" s="37">
        <v>33977948</v>
      </c>
      <c r="B762" s="38" t="s">
        <v>5223</v>
      </c>
      <c r="C762" s="37" t="s">
        <v>5224</v>
      </c>
      <c r="D762" s="37" t="s">
        <v>5225</v>
      </c>
      <c r="E762" s="37" t="s">
        <v>5226</v>
      </c>
      <c r="F762" s="37" t="s">
        <v>1834</v>
      </c>
      <c r="G762" s="37">
        <v>2021</v>
      </c>
      <c r="H762" s="39">
        <v>44328</v>
      </c>
      <c r="I762" s="37"/>
      <c r="J762" s="37"/>
      <c r="K762" s="37" t="s">
        <v>5227</v>
      </c>
      <c r="L762" s="37" t="str">
        <f t="shared" si="29"/>
        <v>PostAlerta</v>
      </c>
      <c r="M762" s="37" t="str">
        <f t="shared" si="30"/>
        <v>S/PalabrasClaves</v>
      </c>
      <c r="N762" s="37"/>
      <c r="O762" s="37"/>
      <c r="P762" s="37" t="s">
        <v>5210</v>
      </c>
      <c r="Q762" s="37"/>
      <c r="R762" s="37" t="str">
        <f t="shared" si="22"/>
        <v>2021</v>
      </c>
      <c r="S762" s="37" t="s">
        <v>60</v>
      </c>
      <c r="T762" s="37"/>
      <c r="U762" s="37"/>
      <c r="V762" s="37"/>
      <c r="W762" s="37"/>
      <c r="X762" s="37"/>
      <c r="Y762" s="37"/>
      <c r="AA762" s="41"/>
    </row>
    <row r="763" spans="1:27" ht="18" hidden="1" customHeight="1" x14ac:dyDescent="0.25">
      <c r="A763" s="33">
        <v>34099666</v>
      </c>
      <c r="B763" s="34" t="s">
        <v>5228</v>
      </c>
      <c r="C763" s="33" t="s">
        <v>5229</v>
      </c>
      <c r="D763" s="33" t="s">
        <v>5230</v>
      </c>
      <c r="E763" s="33" t="s">
        <v>5231</v>
      </c>
      <c r="F763" s="33" t="s">
        <v>2260</v>
      </c>
      <c r="G763" s="33">
        <v>2021</v>
      </c>
      <c r="H763" s="35">
        <v>44355</v>
      </c>
      <c r="I763" s="33" t="s">
        <v>5232</v>
      </c>
      <c r="J763" s="33"/>
      <c r="K763" s="33" t="s">
        <v>5233</v>
      </c>
      <c r="L763" s="33" t="str">
        <f t="shared" si="29"/>
        <v>PostAlerta</v>
      </c>
      <c r="M763" s="33" t="str">
        <f t="shared" si="30"/>
        <v>S/PalabrasClaves</v>
      </c>
      <c r="N763" s="33"/>
      <c r="O763" s="33"/>
      <c r="P763" s="33" t="s">
        <v>5234</v>
      </c>
      <c r="Q763" s="33"/>
      <c r="R763" s="33" t="str">
        <f t="shared" si="22"/>
        <v>2021</v>
      </c>
      <c r="S763" s="33" t="s">
        <v>60</v>
      </c>
      <c r="T763" s="33"/>
      <c r="U763" s="33"/>
      <c r="V763" s="33"/>
      <c r="W763" s="33"/>
      <c r="X763" s="33"/>
      <c r="Y763" s="33"/>
      <c r="AA763" s="12"/>
    </row>
    <row r="764" spans="1:27" ht="18" hidden="1" customHeight="1" x14ac:dyDescent="0.25">
      <c r="A764" s="37">
        <v>33858076</v>
      </c>
      <c r="B764" s="38" t="s">
        <v>5235</v>
      </c>
      <c r="C764" s="37" t="s">
        <v>5236</v>
      </c>
      <c r="D764" s="37" t="s">
        <v>5237</v>
      </c>
      <c r="E764" s="37" t="s">
        <v>5238</v>
      </c>
      <c r="F764" s="37" t="s">
        <v>1376</v>
      </c>
      <c r="G764" s="37">
        <v>2021</v>
      </c>
      <c r="H764" s="39">
        <v>44302</v>
      </c>
      <c r="I764" s="37"/>
      <c r="J764" s="37"/>
      <c r="K764" s="37" t="s">
        <v>5239</v>
      </c>
      <c r="L764" s="37" t="str">
        <f t="shared" si="29"/>
        <v>PostAlerta</v>
      </c>
      <c r="M764" s="37" t="str">
        <f t="shared" si="30"/>
        <v>C/PalabrasClaves</v>
      </c>
      <c r="N764" s="37"/>
      <c r="O764" s="37"/>
      <c r="P764" s="37" t="s">
        <v>5240</v>
      </c>
      <c r="Q764" s="37"/>
      <c r="R764" s="37" t="str">
        <f t="shared" si="22"/>
        <v>2021</v>
      </c>
      <c r="S764" s="37" t="s">
        <v>60</v>
      </c>
      <c r="T764" s="37"/>
      <c r="U764" s="37"/>
      <c r="V764" s="37"/>
      <c r="W764" s="37"/>
      <c r="X764" s="37"/>
      <c r="Y764" s="37"/>
      <c r="AA764" s="41"/>
    </row>
    <row r="765" spans="1:27" ht="18" hidden="1" customHeight="1" x14ac:dyDescent="0.25">
      <c r="A765" s="33">
        <v>34085925</v>
      </c>
      <c r="B765" s="34" t="s">
        <v>5241</v>
      </c>
      <c r="C765" s="33" t="s">
        <v>5242</v>
      </c>
      <c r="D765" s="33" t="s">
        <v>5243</v>
      </c>
      <c r="E765" s="33" t="s">
        <v>5244</v>
      </c>
      <c r="F765" s="33" t="s">
        <v>5245</v>
      </c>
      <c r="G765" s="33">
        <v>2021</v>
      </c>
      <c r="H765" s="35">
        <v>44351</v>
      </c>
      <c r="I765" s="33" t="s">
        <v>5246</v>
      </c>
      <c r="J765" s="33"/>
      <c r="K765" s="33" t="s">
        <v>5247</v>
      </c>
      <c r="L765" s="33" t="str">
        <f t="shared" si="29"/>
        <v>PostAlerta</v>
      </c>
      <c r="M765" s="33" t="str">
        <f t="shared" si="30"/>
        <v>S/PalabrasClaves</v>
      </c>
      <c r="N765" s="33"/>
      <c r="O765" s="33"/>
      <c r="P765" s="33" t="s">
        <v>5248</v>
      </c>
      <c r="Q765" s="33"/>
      <c r="R765" s="33" t="str">
        <f t="shared" si="22"/>
        <v>2021</v>
      </c>
      <c r="S765" s="33" t="s">
        <v>60</v>
      </c>
      <c r="T765" s="33"/>
      <c r="U765" s="33"/>
      <c r="V765" s="33"/>
      <c r="W765" s="33"/>
      <c r="X765" s="33"/>
      <c r="Y765" s="33"/>
      <c r="AA765" s="12"/>
    </row>
    <row r="766" spans="1:27" ht="18" hidden="1" customHeight="1" x14ac:dyDescent="0.25">
      <c r="A766" s="37">
        <v>34150677</v>
      </c>
      <c r="B766" s="38" t="s">
        <v>5249</v>
      </c>
      <c r="C766" s="37" t="s">
        <v>5250</v>
      </c>
      <c r="D766" s="37" t="s">
        <v>5251</v>
      </c>
      <c r="E766" s="37" t="s">
        <v>5252</v>
      </c>
      <c r="F766" s="37" t="s">
        <v>185</v>
      </c>
      <c r="G766" s="37">
        <v>2021</v>
      </c>
      <c r="H766" s="39">
        <v>44368</v>
      </c>
      <c r="I766" s="37" t="s">
        <v>5253</v>
      </c>
      <c r="J766" s="37"/>
      <c r="K766" s="37" t="s">
        <v>5254</v>
      </c>
      <c r="L766" s="37" t="str">
        <f t="shared" si="29"/>
        <v>PostAlerta</v>
      </c>
      <c r="M766" s="37" t="str">
        <f t="shared" si="30"/>
        <v>S/PalabrasClaves</v>
      </c>
      <c r="N766" s="37"/>
      <c r="O766" s="37"/>
      <c r="P766" s="37" t="s">
        <v>5255</v>
      </c>
      <c r="Q766" s="37"/>
      <c r="R766" s="37" t="str">
        <f t="shared" si="22"/>
        <v>2021</v>
      </c>
      <c r="S766" s="37" t="s">
        <v>60</v>
      </c>
      <c r="T766" s="37"/>
      <c r="U766" s="37"/>
      <c r="V766" s="37"/>
      <c r="W766" s="37"/>
      <c r="X766" s="37"/>
      <c r="Y766" s="37"/>
      <c r="AA766" s="41"/>
    </row>
    <row r="767" spans="1:27" ht="18" hidden="1" customHeight="1" x14ac:dyDescent="0.25">
      <c r="A767" s="33">
        <v>34149673</v>
      </c>
      <c r="B767" s="34" t="s">
        <v>5256</v>
      </c>
      <c r="C767" s="33" t="s">
        <v>5257</v>
      </c>
      <c r="D767" s="33" t="s">
        <v>5258</v>
      </c>
      <c r="E767" s="33" t="s">
        <v>5259</v>
      </c>
      <c r="F767" s="33" t="s">
        <v>133</v>
      </c>
      <c r="G767" s="33">
        <v>2021</v>
      </c>
      <c r="H767" s="35">
        <v>44368</v>
      </c>
      <c r="I767" s="33" t="s">
        <v>5260</v>
      </c>
      <c r="J767" s="33"/>
      <c r="K767" s="33" t="s">
        <v>5261</v>
      </c>
      <c r="L767" s="33" t="str">
        <f t="shared" si="29"/>
        <v>PostAlerta</v>
      </c>
      <c r="M767" s="33" t="str">
        <f t="shared" si="30"/>
        <v>S/PalabrasClaves</v>
      </c>
      <c r="N767" s="33"/>
      <c r="O767" s="33"/>
      <c r="P767" s="33" t="s">
        <v>5262</v>
      </c>
      <c r="Q767" s="33"/>
      <c r="R767" s="33" t="str">
        <f t="shared" ref="R767:R1021" si="31">LEFT(P767,4)</f>
        <v>2021</v>
      </c>
      <c r="S767" s="33" t="s">
        <v>60</v>
      </c>
      <c r="T767" s="33"/>
      <c r="U767" s="33"/>
      <c r="V767" s="33"/>
      <c r="W767" s="33"/>
      <c r="X767" s="33"/>
      <c r="Y767" s="33"/>
      <c r="AA767" s="12"/>
    </row>
    <row r="768" spans="1:27" ht="18" hidden="1" customHeight="1" x14ac:dyDescent="0.25">
      <c r="A768" s="37">
        <v>34078434</v>
      </c>
      <c r="B768" s="38" t="s">
        <v>5263</v>
      </c>
      <c r="C768" s="37" t="s">
        <v>5264</v>
      </c>
      <c r="D768" s="37" t="s">
        <v>5265</v>
      </c>
      <c r="E768" s="37" t="s">
        <v>5266</v>
      </c>
      <c r="F768" s="37" t="s">
        <v>4882</v>
      </c>
      <c r="G768" s="37">
        <v>2021</v>
      </c>
      <c r="H768" s="39">
        <v>44350</v>
      </c>
      <c r="I768" s="37" t="s">
        <v>5267</v>
      </c>
      <c r="J768" s="37"/>
      <c r="K768" s="37" t="s">
        <v>5268</v>
      </c>
      <c r="L768" s="37" t="str">
        <f t="shared" si="29"/>
        <v>PostAlerta</v>
      </c>
      <c r="M768" s="37" t="str">
        <f t="shared" si="30"/>
        <v>S/PalabrasClaves</v>
      </c>
      <c r="N768" s="37"/>
      <c r="O768" s="37"/>
      <c r="P768" s="37" t="s">
        <v>5262</v>
      </c>
      <c r="Q768" s="37"/>
      <c r="R768" s="37" t="str">
        <f t="shared" si="31"/>
        <v>2021</v>
      </c>
      <c r="S768" s="37" t="s">
        <v>60</v>
      </c>
      <c r="T768" s="37"/>
      <c r="U768" s="37"/>
      <c r="V768" s="37"/>
      <c r="W768" s="37"/>
      <c r="X768" s="37"/>
      <c r="Y768" s="37"/>
      <c r="AA768" s="41"/>
    </row>
    <row r="769" spans="1:27" ht="18" hidden="1" customHeight="1" x14ac:dyDescent="0.25">
      <c r="A769" s="33">
        <v>33856212</v>
      </c>
      <c r="B769" s="34" t="s">
        <v>5269</v>
      </c>
      <c r="C769" s="33" t="s">
        <v>5270</v>
      </c>
      <c r="D769" s="33" t="s">
        <v>5271</v>
      </c>
      <c r="E769" s="33" t="s">
        <v>5272</v>
      </c>
      <c r="F769" s="33" t="s">
        <v>5273</v>
      </c>
      <c r="G769" s="33">
        <v>2021</v>
      </c>
      <c r="H769" s="35">
        <v>44301</v>
      </c>
      <c r="I769" s="33"/>
      <c r="J769" s="33"/>
      <c r="K769" s="33" t="s">
        <v>5274</v>
      </c>
      <c r="L769" s="33" t="str">
        <f t="shared" si="29"/>
        <v>PostAlerta</v>
      </c>
      <c r="M769" s="33" t="str">
        <f t="shared" si="30"/>
        <v>S/PalabrasClaves</v>
      </c>
      <c r="N769" s="33"/>
      <c r="O769" s="33"/>
      <c r="P769" s="33" t="s">
        <v>5262</v>
      </c>
      <c r="Q769" s="33"/>
      <c r="R769" s="33" t="str">
        <f t="shared" si="31"/>
        <v>2021</v>
      </c>
      <c r="S769" s="33" t="s">
        <v>60</v>
      </c>
      <c r="T769" s="33"/>
      <c r="U769" s="33"/>
      <c r="V769" s="33"/>
      <c r="W769" s="33"/>
      <c r="X769" s="33"/>
      <c r="Y769" s="33"/>
      <c r="AA769" s="12"/>
    </row>
    <row r="770" spans="1:27" ht="18" hidden="1" customHeight="1" x14ac:dyDescent="0.25">
      <c r="A770" s="37">
        <v>34367513</v>
      </c>
      <c r="B770" s="38" t="s">
        <v>5275</v>
      </c>
      <c r="C770" s="37" t="s">
        <v>5276</v>
      </c>
      <c r="D770" s="37" t="s">
        <v>5277</v>
      </c>
      <c r="E770" s="37" t="s">
        <v>5278</v>
      </c>
      <c r="F770" s="37" t="s">
        <v>5279</v>
      </c>
      <c r="G770" s="37">
        <v>2021</v>
      </c>
      <c r="H770" s="39">
        <v>44417</v>
      </c>
      <c r="I770" s="37" t="s">
        <v>5280</v>
      </c>
      <c r="J770" s="37"/>
      <c r="K770" s="37" t="s">
        <v>5281</v>
      </c>
      <c r="L770" s="37" t="str">
        <f t="shared" ref="L770:L833" si="32">IF(ISNUMBER(VLOOKUP(A770,EXCL,1,FALSE)),"Excluido",IF(ISNUMBER(VLOOKUP(A770,POST,1,FALSE)),"PostAlerta",IF(ISNUMBER(VLOOKUP(A770,PRE,1,FALSE)),"PreAlerta","")))</f>
        <v>PostAlerta</v>
      </c>
      <c r="M770" s="37" t="str">
        <f t="shared" si="30"/>
        <v>S/PalabrasClaves</v>
      </c>
      <c r="N770" s="37"/>
      <c r="O770" s="37"/>
      <c r="P770" s="37" t="s">
        <v>5282</v>
      </c>
      <c r="Q770" s="51"/>
      <c r="R770" s="37" t="str">
        <f t="shared" si="31"/>
        <v>2021</v>
      </c>
      <c r="S770" s="37" t="s">
        <v>60</v>
      </c>
      <c r="T770" s="37"/>
      <c r="U770" s="37"/>
      <c r="V770" s="37"/>
      <c r="W770" s="37"/>
      <c r="X770" s="37"/>
      <c r="Y770" s="37"/>
      <c r="AA770" s="41"/>
    </row>
    <row r="771" spans="1:27" ht="18" hidden="1" customHeight="1" x14ac:dyDescent="0.25">
      <c r="A771" s="33">
        <v>34205938</v>
      </c>
      <c r="B771" s="34" t="s">
        <v>5283</v>
      </c>
      <c r="C771" s="33" t="s">
        <v>5284</v>
      </c>
      <c r="D771" s="33" t="s">
        <v>5285</v>
      </c>
      <c r="E771" s="33" t="s">
        <v>5286</v>
      </c>
      <c r="F771" s="33" t="s">
        <v>4434</v>
      </c>
      <c r="G771" s="33">
        <v>2021</v>
      </c>
      <c r="H771" s="35">
        <v>44379</v>
      </c>
      <c r="I771" s="33" t="s">
        <v>5287</v>
      </c>
      <c r="J771" s="33"/>
      <c r="K771" s="33" t="s">
        <v>5288</v>
      </c>
      <c r="L771" s="33" t="str">
        <f t="shared" si="32"/>
        <v>PostAlerta</v>
      </c>
      <c r="M771" s="33" t="str">
        <f t="shared" si="30"/>
        <v>C/PalabrasClaves</v>
      </c>
      <c r="N771" s="33"/>
      <c r="O771" s="33"/>
      <c r="P771" s="33" t="s">
        <v>5289</v>
      </c>
      <c r="Q771" s="33"/>
      <c r="R771" s="33" t="str">
        <f t="shared" si="31"/>
        <v>2021</v>
      </c>
      <c r="S771" s="33" t="s">
        <v>60</v>
      </c>
      <c r="T771" s="33"/>
      <c r="U771" s="33"/>
      <c r="V771" s="33"/>
      <c r="W771" s="33"/>
      <c r="X771" s="33"/>
      <c r="Y771" s="33"/>
      <c r="AA771" s="12"/>
    </row>
    <row r="772" spans="1:27" ht="18" hidden="1" customHeight="1" x14ac:dyDescent="0.25">
      <c r="A772" s="37">
        <v>34197291</v>
      </c>
      <c r="B772" s="38" t="s">
        <v>5290</v>
      </c>
      <c r="C772" s="37" t="s">
        <v>5291</v>
      </c>
      <c r="D772" s="37" t="s">
        <v>5292</v>
      </c>
      <c r="E772" s="37" t="s">
        <v>5293</v>
      </c>
      <c r="F772" s="37" t="s">
        <v>5294</v>
      </c>
      <c r="G772" s="37">
        <v>2021</v>
      </c>
      <c r="H772" s="39">
        <v>44378</v>
      </c>
      <c r="I772" s="37"/>
      <c r="J772" s="37"/>
      <c r="K772" s="37" t="s">
        <v>5295</v>
      </c>
      <c r="L772" s="37" t="str">
        <f t="shared" si="32"/>
        <v>PostAlerta</v>
      </c>
      <c r="M772" s="37" t="str">
        <f t="shared" ref="M772:M835" si="33">IF(ISNUMBER(A772),(IF(ISNUMBER(VLOOKUP(A772,KEYWORDS,1,FALSE)),"C/PalabrasClaves","S/PalabrasClaves")),"")</f>
        <v>S/PalabrasClaves</v>
      </c>
      <c r="N772" s="37"/>
      <c r="O772" s="37"/>
      <c r="P772" s="37" t="s">
        <v>5282</v>
      </c>
      <c r="Q772" s="37"/>
      <c r="R772" s="37" t="str">
        <f t="shared" si="31"/>
        <v>2021</v>
      </c>
      <c r="S772" s="37" t="s">
        <v>60</v>
      </c>
      <c r="T772" s="37"/>
      <c r="U772" s="37"/>
      <c r="V772" s="37"/>
      <c r="W772" s="37"/>
      <c r="X772" s="37"/>
      <c r="Y772" s="37"/>
      <c r="AA772" s="41"/>
    </row>
    <row r="773" spans="1:27" ht="18" hidden="1" customHeight="1" x14ac:dyDescent="0.25">
      <c r="A773" s="33">
        <v>34136189</v>
      </c>
      <c r="B773" s="34" t="s">
        <v>5296</v>
      </c>
      <c r="C773" s="33" t="s">
        <v>5297</v>
      </c>
      <c r="D773" s="33" t="s">
        <v>5298</v>
      </c>
      <c r="E773" s="33" t="s">
        <v>286</v>
      </c>
      <c r="F773" s="33" t="s">
        <v>3433</v>
      </c>
      <c r="G773" s="33">
        <v>2021</v>
      </c>
      <c r="H773" s="35">
        <v>44364</v>
      </c>
      <c r="I773" s="33" t="s">
        <v>5299</v>
      </c>
      <c r="J773" s="33"/>
      <c r="K773" s="33" t="s">
        <v>5300</v>
      </c>
      <c r="L773" s="33" t="str">
        <f t="shared" si="32"/>
        <v>PostAlerta</v>
      </c>
      <c r="M773" s="33" t="str">
        <f t="shared" si="33"/>
        <v>S/PalabrasClaves</v>
      </c>
      <c r="N773" s="33"/>
      <c r="O773" s="33"/>
      <c r="P773" s="33" t="s">
        <v>5301</v>
      </c>
      <c r="Q773" s="33"/>
      <c r="R773" s="33" t="str">
        <f t="shared" si="31"/>
        <v>2021</v>
      </c>
      <c r="S773" s="33" t="s">
        <v>56</v>
      </c>
      <c r="T773" s="33"/>
      <c r="U773" s="33"/>
      <c r="V773" s="33"/>
      <c r="W773" s="33"/>
      <c r="X773" s="33"/>
      <c r="Y773" s="33"/>
      <c r="AA773" s="12"/>
    </row>
    <row r="774" spans="1:27" ht="18" hidden="1" customHeight="1" x14ac:dyDescent="0.25">
      <c r="A774" s="37">
        <v>34130407</v>
      </c>
      <c r="B774" s="38" t="s">
        <v>5302</v>
      </c>
      <c r="C774" s="37" t="s">
        <v>5303</v>
      </c>
      <c r="D774" s="37" t="s">
        <v>5304</v>
      </c>
      <c r="E774" s="37" t="s">
        <v>5305</v>
      </c>
      <c r="F774" s="37" t="s">
        <v>5306</v>
      </c>
      <c r="G774" s="37">
        <v>2021</v>
      </c>
      <c r="H774" s="39">
        <v>44363</v>
      </c>
      <c r="I774" s="37"/>
      <c r="J774" s="37"/>
      <c r="K774" s="37" t="s">
        <v>5307</v>
      </c>
      <c r="L774" s="37" t="str">
        <f t="shared" si="32"/>
        <v>PostAlerta</v>
      </c>
      <c r="M774" s="37" t="str">
        <f t="shared" si="33"/>
        <v>S/PalabrasClaves</v>
      </c>
      <c r="N774" s="37"/>
      <c r="O774" s="37"/>
      <c r="P774" s="37" t="s">
        <v>5282</v>
      </c>
      <c r="Q774" s="37"/>
      <c r="R774" s="37" t="str">
        <f t="shared" si="31"/>
        <v>2021</v>
      </c>
      <c r="S774" s="37" t="s">
        <v>60</v>
      </c>
      <c r="T774" s="37"/>
      <c r="U774" s="37"/>
      <c r="V774" s="37"/>
      <c r="W774" s="37"/>
      <c r="X774" s="37"/>
      <c r="Y774" s="37"/>
      <c r="AA774" s="41"/>
    </row>
    <row r="775" spans="1:27" ht="18" hidden="1" customHeight="1" x14ac:dyDescent="0.25">
      <c r="A775" s="33">
        <v>34107632</v>
      </c>
      <c r="B775" s="34" t="s">
        <v>5308</v>
      </c>
      <c r="C775" s="33" t="s">
        <v>5309</v>
      </c>
      <c r="D775" s="33" t="s">
        <v>5310</v>
      </c>
      <c r="E775" s="33" t="s">
        <v>5311</v>
      </c>
      <c r="F775" s="33" t="s">
        <v>5312</v>
      </c>
      <c r="G775" s="33">
        <v>2021</v>
      </c>
      <c r="H775" s="35">
        <v>44357</v>
      </c>
      <c r="I775" s="33"/>
      <c r="J775" s="33"/>
      <c r="K775" s="33" t="s">
        <v>5313</v>
      </c>
      <c r="L775" s="33" t="str">
        <f t="shared" si="32"/>
        <v>PostAlerta</v>
      </c>
      <c r="M775" s="33" t="str">
        <f t="shared" si="33"/>
        <v>S/PalabrasClaves</v>
      </c>
      <c r="N775" s="33"/>
      <c r="O775" s="33"/>
      <c r="P775" s="33" t="s">
        <v>5289</v>
      </c>
      <c r="Q775" s="33"/>
      <c r="R775" s="33" t="str">
        <f t="shared" si="31"/>
        <v>2021</v>
      </c>
      <c r="S775" s="33" t="s">
        <v>60</v>
      </c>
      <c r="T775" s="33"/>
      <c r="U775" s="33"/>
      <c r="V775" s="33"/>
      <c r="W775" s="33"/>
      <c r="X775" s="33"/>
      <c r="Y775" s="33"/>
      <c r="AA775" s="12"/>
    </row>
    <row r="776" spans="1:27" ht="18" hidden="1" customHeight="1" x14ac:dyDescent="0.25">
      <c r="A776" s="37">
        <v>34095558</v>
      </c>
      <c r="B776" s="38" t="s">
        <v>5314</v>
      </c>
      <c r="C776" s="37" t="s">
        <v>5315</v>
      </c>
      <c r="D776" s="37" t="s">
        <v>5316</v>
      </c>
      <c r="E776" s="37" t="s">
        <v>5317</v>
      </c>
      <c r="F776" s="37" t="s">
        <v>3027</v>
      </c>
      <c r="G776" s="37">
        <v>2021</v>
      </c>
      <c r="H776" s="39">
        <v>44354</v>
      </c>
      <c r="I776" s="37" t="s">
        <v>5318</v>
      </c>
      <c r="J776" s="37"/>
      <c r="K776" s="37" t="s">
        <v>5319</v>
      </c>
      <c r="L776" s="37" t="str">
        <f t="shared" si="32"/>
        <v>PostAlerta</v>
      </c>
      <c r="M776" s="37" t="str">
        <f t="shared" si="33"/>
        <v>S/PalabrasClaves</v>
      </c>
      <c r="N776" s="37"/>
      <c r="O776" s="37"/>
      <c r="P776" s="37" t="s">
        <v>5320</v>
      </c>
      <c r="Q776" s="37"/>
      <c r="R776" s="37" t="str">
        <f t="shared" si="31"/>
        <v>2021</v>
      </c>
      <c r="S776" s="37" t="s">
        <v>56</v>
      </c>
      <c r="T776" s="37"/>
      <c r="U776" s="37"/>
      <c r="V776" s="37"/>
      <c r="W776" s="37"/>
      <c r="X776" s="37"/>
      <c r="Y776" s="37"/>
      <c r="AA776" s="41"/>
    </row>
    <row r="777" spans="1:27" ht="18" hidden="1" customHeight="1" x14ac:dyDescent="0.25">
      <c r="A777" s="33">
        <v>34092293</v>
      </c>
      <c r="B777" s="34" t="s">
        <v>5321</v>
      </c>
      <c r="C777" s="33" t="s">
        <v>5322</v>
      </c>
      <c r="D777" s="33" t="s">
        <v>5323</v>
      </c>
      <c r="E777" s="33" t="s">
        <v>5324</v>
      </c>
      <c r="F777" s="33" t="s">
        <v>5325</v>
      </c>
      <c r="G777" s="33">
        <v>2021</v>
      </c>
      <c r="H777" s="35">
        <v>44354</v>
      </c>
      <c r="I777" s="33"/>
      <c r="J777" s="33"/>
      <c r="K777" s="33" t="s">
        <v>5326</v>
      </c>
      <c r="L777" s="33" t="str">
        <f t="shared" si="32"/>
        <v>PostAlerta</v>
      </c>
      <c r="M777" s="33" t="str">
        <f t="shared" si="33"/>
        <v>C/PalabrasClaves</v>
      </c>
      <c r="N777" s="33"/>
      <c r="O777" s="33"/>
      <c r="P777" s="33" t="s">
        <v>5282</v>
      </c>
      <c r="Q777" s="33"/>
      <c r="R777" s="33" t="str">
        <f t="shared" si="31"/>
        <v>2021</v>
      </c>
      <c r="S777" s="33" t="s">
        <v>60</v>
      </c>
      <c r="T777" s="33"/>
      <c r="U777" s="33"/>
      <c r="V777" s="33"/>
      <c r="W777" s="33"/>
      <c r="X777" s="33"/>
      <c r="Y777" s="33"/>
      <c r="AA777" s="12"/>
    </row>
    <row r="778" spans="1:27" ht="18" hidden="1" customHeight="1" x14ac:dyDescent="0.25">
      <c r="A778" s="37">
        <v>34089254</v>
      </c>
      <c r="B778" s="38" t="s">
        <v>5327</v>
      </c>
      <c r="C778" s="37" t="s">
        <v>5328</v>
      </c>
      <c r="D778" s="37" t="s">
        <v>5329</v>
      </c>
      <c r="E778" s="37" t="s">
        <v>5330</v>
      </c>
      <c r="F778" s="37" t="s">
        <v>5331</v>
      </c>
      <c r="G778" s="37">
        <v>2021</v>
      </c>
      <c r="H778" s="39">
        <v>44352</v>
      </c>
      <c r="I778" s="37"/>
      <c r="J778" s="37"/>
      <c r="K778" s="37" t="s">
        <v>5332</v>
      </c>
      <c r="L778" s="37" t="str">
        <f t="shared" si="32"/>
        <v>PostAlerta</v>
      </c>
      <c r="M778" s="37" t="str">
        <f t="shared" si="33"/>
        <v>S/PalabrasClaves</v>
      </c>
      <c r="N778" s="37"/>
      <c r="O778" s="37"/>
      <c r="P778" s="37" t="s">
        <v>5289</v>
      </c>
      <c r="Q778" s="37"/>
      <c r="R778" s="37" t="str">
        <f t="shared" si="31"/>
        <v>2021</v>
      </c>
      <c r="S778" s="37" t="s">
        <v>60</v>
      </c>
      <c r="T778" s="37"/>
      <c r="U778" s="37"/>
      <c r="V778" s="37"/>
      <c r="W778" s="37"/>
      <c r="X778" s="37"/>
      <c r="Y778" s="37"/>
      <c r="AA778" s="41"/>
    </row>
    <row r="779" spans="1:27" ht="18" hidden="1" customHeight="1" x14ac:dyDescent="0.25">
      <c r="A779" s="33">
        <v>34061913</v>
      </c>
      <c r="B779" s="34" t="s">
        <v>5333</v>
      </c>
      <c r="C779" s="33" t="s">
        <v>5334</v>
      </c>
      <c r="D779" s="33" t="s">
        <v>5335</v>
      </c>
      <c r="E779" s="33" t="s">
        <v>5336</v>
      </c>
      <c r="F779" s="33" t="s">
        <v>294</v>
      </c>
      <c r="G779" s="33">
        <v>2021</v>
      </c>
      <c r="H779" s="35">
        <v>44348</v>
      </c>
      <c r="I779" s="33" t="s">
        <v>5337</v>
      </c>
      <c r="J779" s="33"/>
      <c r="K779" s="33" t="s">
        <v>5338</v>
      </c>
      <c r="L779" s="33" t="str">
        <f t="shared" si="32"/>
        <v>PostAlerta</v>
      </c>
      <c r="M779" s="33" t="str">
        <f t="shared" si="33"/>
        <v>S/PalabrasClaves</v>
      </c>
      <c r="N779" s="33"/>
      <c r="O779" s="33"/>
      <c r="P779" s="33" t="s">
        <v>5289</v>
      </c>
      <c r="Q779" s="33"/>
      <c r="R779" s="33" t="str">
        <f t="shared" si="31"/>
        <v>2021</v>
      </c>
      <c r="S779" s="33" t="s">
        <v>60</v>
      </c>
      <c r="T779" s="33"/>
      <c r="U779" s="33"/>
      <c r="V779" s="33"/>
      <c r="W779" s="33"/>
      <c r="X779" s="33"/>
      <c r="Y779" s="33"/>
      <c r="AA779" s="12"/>
    </row>
    <row r="780" spans="1:27" ht="18" hidden="1" customHeight="1" x14ac:dyDescent="0.25">
      <c r="A780" s="37">
        <v>34056725</v>
      </c>
      <c r="B780" s="38" t="s">
        <v>5339</v>
      </c>
      <c r="C780" s="37" t="s">
        <v>5340</v>
      </c>
      <c r="D780" s="37" t="s">
        <v>5341</v>
      </c>
      <c r="E780" s="37" t="s">
        <v>4327</v>
      </c>
      <c r="F780" s="37" t="s">
        <v>5342</v>
      </c>
      <c r="G780" s="37">
        <v>2021</v>
      </c>
      <c r="H780" s="39">
        <v>44347</v>
      </c>
      <c r="I780" s="37"/>
      <c r="J780" s="37"/>
      <c r="K780" s="37" t="s">
        <v>5343</v>
      </c>
      <c r="L780" s="37" t="str">
        <f t="shared" si="32"/>
        <v>PostAlerta</v>
      </c>
      <c r="M780" s="37" t="str">
        <f t="shared" si="33"/>
        <v>C/PalabrasClaves</v>
      </c>
      <c r="N780" s="37"/>
      <c r="O780" s="37"/>
      <c r="P780" s="37" t="s">
        <v>5282</v>
      </c>
      <c r="Q780" s="37"/>
      <c r="R780" s="37" t="str">
        <f t="shared" si="31"/>
        <v>2021</v>
      </c>
      <c r="S780" s="37" t="s">
        <v>60</v>
      </c>
      <c r="T780" s="37"/>
      <c r="U780" s="37"/>
      <c r="V780" s="37"/>
      <c r="W780" s="37"/>
      <c r="X780" s="37"/>
      <c r="Y780" s="37"/>
      <c r="AA780" s="41"/>
    </row>
    <row r="781" spans="1:27" ht="18" hidden="1" customHeight="1" x14ac:dyDescent="0.25">
      <c r="A781" s="33">
        <v>34037841</v>
      </c>
      <c r="B781" s="34" t="s">
        <v>5344</v>
      </c>
      <c r="C781" s="33" t="s">
        <v>5345</v>
      </c>
      <c r="D781" s="33" t="s">
        <v>5346</v>
      </c>
      <c r="E781" s="33" t="s">
        <v>5347</v>
      </c>
      <c r="F781" s="33" t="s">
        <v>2116</v>
      </c>
      <c r="G781" s="33">
        <v>2021</v>
      </c>
      <c r="H781" s="35">
        <v>44342</v>
      </c>
      <c r="I781" s="33"/>
      <c r="J781" s="33"/>
      <c r="K781" s="33" t="s">
        <v>5348</v>
      </c>
      <c r="L781" s="33" t="str">
        <f t="shared" si="32"/>
        <v>Excluido</v>
      </c>
      <c r="M781" s="33" t="str">
        <f t="shared" si="33"/>
        <v>S/PalabrasClaves</v>
      </c>
      <c r="N781" s="33"/>
      <c r="O781" s="33"/>
      <c r="P781" s="33" t="s">
        <v>5282</v>
      </c>
      <c r="Q781" s="33"/>
      <c r="R781" s="33" t="str">
        <f t="shared" si="31"/>
        <v>2021</v>
      </c>
      <c r="S781" s="33" t="s">
        <v>60</v>
      </c>
      <c r="T781" s="33"/>
      <c r="U781" s="33"/>
      <c r="V781" s="33"/>
      <c r="W781" s="33"/>
      <c r="X781" s="33"/>
      <c r="Y781" s="33"/>
      <c r="AA781" s="12"/>
    </row>
    <row r="782" spans="1:27" ht="18" hidden="1" customHeight="1" x14ac:dyDescent="0.25">
      <c r="A782" s="37">
        <v>34014346</v>
      </c>
      <c r="B782" s="38" t="s">
        <v>5349</v>
      </c>
      <c r="C782" s="37" t="s">
        <v>5350</v>
      </c>
      <c r="D782" s="37" t="s">
        <v>5351</v>
      </c>
      <c r="E782" s="37" t="s">
        <v>5352</v>
      </c>
      <c r="F782" s="37" t="s">
        <v>2116</v>
      </c>
      <c r="G782" s="37">
        <v>2021</v>
      </c>
      <c r="H782" s="39">
        <v>44336</v>
      </c>
      <c r="I782" s="37"/>
      <c r="J782" s="37"/>
      <c r="K782" s="37" t="s">
        <v>5353</v>
      </c>
      <c r="L782" s="37" t="str">
        <f t="shared" si="32"/>
        <v>PostAlerta</v>
      </c>
      <c r="M782" s="37" t="str">
        <f t="shared" si="33"/>
        <v>C/PalabrasClaves</v>
      </c>
      <c r="N782" s="37"/>
      <c r="O782" s="37"/>
      <c r="P782" s="37" t="s">
        <v>5282</v>
      </c>
      <c r="Q782" s="37"/>
      <c r="R782" s="37" t="str">
        <f t="shared" si="31"/>
        <v>2021</v>
      </c>
      <c r="S782" s="37" t="s">
        <v>60</v>
      </c>
      <c r="T782" s="37"/>
      <c r="U782" s="37"/>
      <c r="V782" s="37"/>
      <c r="W782" s="37"/>
      <c r="X782" s="37"/>
      <c r="Y782" s="37"/>
      <c r="AA782" s="41"/>
    </row>
    <row r="783" spans="1:27" ht="18" hidden="1" customHeight="1" x14ac:dyDescent="0.25">
      <c r="A783" s="33">
        <v>33991346</v>
      </c>
      <c r="B783" s="34" t="s">
        <v>5354</v>
      </c>
      <c r="C783" s="33" t="s">
        <v>5355</v>
      </c>
      <c r="D783" s="33" t="s">
        <v>5356</v>
      </c>
      <c r="E783" s="33" t="s">
        <v>5357</v>
      </c>
      <c r="F783" s="33" t="s">
        <v>5358</v>
      </c>
      <c r="G783" s="33">
        <v>2021</v>
      </c>
      <c r="H783" s="35">
        <v>44331</v>
      </c>
      <c r="I783" s="33"/>
      <c r="J783" s="33"/>
      <c r="K783" s="33" t="s">
        <v>5359</v>
      </c>
      <c r="L783" s="33" t="str">
        <f t="shared" si="32"/>
        <v>PostAlerta</v>
      </c>
      <c r="M783" s="33" t="str">
        <f t="shared" si="33"/>
        <v>S/PalabrasClaves</v>
      </c>
      <c r="N783" s="33"/>
      <c r="O783" s="33"/>
      <c r="P783" s="33" t="s">
        <v>5282</v>
      </c>
      <c r="Q783" s="33"/>
      <c r="R783" s="33" t="str">
        <f t="shared" si="31"/>
        <v>2021</v>
      </c>
      <c r="S783" s="33" t="s">
        <v>60</v>
      </c>
      <c r="T783" s="33"/>
      <c r="U783" s="33"/>
      <c r="V783" s="33"/>
      <c r="W783" s="33"/>
      <c r="X783" s="33"/>
      <c r="Y783" s="33"/>
      <c r="AA783" s="12"/>
    </row>
    <row r="784" spans="1:27" ht="18" hidden="1" customHeight="1" x14ac:dyDescent="0.25">
      <c r="A784" s="37">
        <v>33905914</v>
      </c>
      <c r="B784" s="38" t="s">
        <v>5360</v>
      </c>
      <c r="C784" s="37" t="s">
        <v>5361</v>
      </c>
      <c r="D784" s="37" t="s">
        <v>5362</v>
      </c>
      <c r="E784" s="37" t="s">
        <v>5363</v>
      </c>
      <c r="F784" s="37" t="s">
        <v>5364</v>
      </c>
      <c r="G784" s="37">
        <v>2021</v>
      </c>
      <c r="H784" s="39">
        <v>44313</v>
      </c>
      <c r="I784" s="37"/>
      <c r="J784" s="37"/>
      <c r="K784" s="37" t="s">
        <v>5365</v>
      </c>
      <c r="L784" s="37" t="str">
        <f t="shared" si="32"/>
        <v>PostAlerta</v>
      </c>
      <c r="M784" s="37" t="str">
        <f t="shared" si="33"/>
        <v>S/PalabrasClaves</v>
      </c>
      <c r="N784" s="37"/>
      <c r="O784" s="37"/>
      <c r="P784" s="37" t="s">
        <v>5282</v>
      </c>
      <c r="Q784" s="37"/>
      <c r="R784" s="37" t="str">
        <f t="shared" si="31"/>
        <v>2021</v>
      </c>
      <c r="S784" s="37" t="s">
        <v>60</v>
      </c>
      <c r="T784" s="37"/>
      <c r="U784" s="37"/>
      <c r="V784" s="37"/>
      <c r="W784" s="37"/>
      <c r="X784" s="37"/>
      <c r="Y784" s="37"/>
      <c r="AA784" s="41"/>
    </row>
    <row r="785" spans="1:27" ht="18" hidden="1" customHeight="1" x14ac:dyDescent="0.25">
      <c r="A785" s="33">
        <v>33871395</v>
      </c>
      <c r="B785" s="34" t="s">
        <v>5366</v>
      </c>
      <c r="C785" s="33" t="s">
        <v>5367</v>
      </c>
      <c r="D785" s="33" t="s">
        <v>5368</v>
      </c>
      <c r="E785" s="33" t="s">
        <v>5369</v>
      </c>
      <c r="F785" s="33" t="s">
        <v>5370</v>
      </c>
      <c r="G785" s="33">
        <v>2021</v>
      </c>
      <c r="H785" s="35">
        <v>44305</v>
      </c>
      <c r="I785" s="33"/>
      <c r="J785" s="33"/>
      <c r="K785" s="33" t="s">
        <v>5371</v>
      </c>
      <c r="L785" s="33" t="str">
        <f t="shared" si="32"/>
        <v>PostAlerta</v>
      </c>
      <c r="M785" s="33" t="str">
        <f t="shared" si="33"/>
        <v>S/PalabrasClaves</v>
      </c>
      <c r="N785" s="33"/>
      <c r="O785" s="33"/>
      <c r="P785" s="33" t="s">
        <v>5289</v>
      </c>
      <c r="Q785" s="33"/>
      <c r="R785" s="33" t="str">
        <f t="shared" si="31"/>
        <v>2021</v>
      </c>
      <c r="S785" s="33" t="s">
        <v>60</v>
      </c>
      <c r="T785" s="33"/>
      <c r="U785" s="33"/>
      <c r="V785" s="33"/>
      <c r="W785" s="33"/>
      <c r="X785" s="33"/>
      <c r="Y785" s="33"/>
      <c r="AA785" s="12"/>
    </row>
    <row r="786" spans="1:27" ht="18" hidden="1" customHeight="1" x14ac:dyDescent="0.25">
      <c r="A786" s="37">
        <v>33862280</v>
      </c>
      <c r="B786" s="38" t="s">
        <v>5372</v>
      </c>
      <c r="C786" s="37" t="s">
        <v>5373</v>
      </c>
      <c r="D786" s="37" t="s">
        <v>5374</v>
      </c>
      <c r="E786" s="37" t="s">
        <v>5375</v>
      </c>
      <c r="F786" s="37" t="s">
        <v>5376</v>
      </c>
      <c r="G786" s="37">
        <v>2021</v>
      </c>
      <c r="H786" s="39">
        <v>44302</v>
      </c>
      <c r="I786" s="37"/>
      <c r="J786" s="37"/>
      <c r="K786" s="37" t="s">
        <v>5377</v>
      </c>
      <c r="L786" s="37" t="str">
        <f t="shared" si="32"/>
        <v>PostAlerta</v>
      </c>
      <c r="M786" s="37" t="str">
        <f t="shared" si="33"/>
        <v>S/PalabrasClaves</v>
      </c>
      <c r="N786" s="37"/>
      <c r="O786" s="37"/>
      <c r="P786" s="37" t="s">
        <v>5282</v>
      </c>
      <c r="Q786" s="37"/>
      <c r="R786" s="37" t="str">
        <f t="shared" si="31"/>
        <v>2021</v>
      </c>
      <c r="S786" s="37" t="s">
        <v>60</v>
      </c>
      <c r="T786" s="37"/>
      <c r="U786" s="37"/>
      <c r="V786" s="37"/>
      <c r="W786" s="37"/>
      <c r="X786" s="37"/>
      <c r="Y786" s="37"/>
      <c r="AA786" s="41"/>
    </row>
    <row r="787" spans="1:27" ht="18" hidden="1" customHeight="1" x14ac:dyDescent="0.25">
      <c r="A787" s="33">
        <v>33753469</v>
      </c>
      <c r="B787" s="34" t="s">
        <v>5378</v>
      </c>
      <c r="C787" s="33" t="s">
        <v>5379</v>
      </c>
      <c r="D787" s="33" t="s">
        <v>5380</v>
      </c>
      <c r="E787" s="33" t="s">
        <v>5381</v>
      </c>
      <c r="F787" s="33" t="s">
        <v>1566</v>
      </c>
      <c r="G787" s="33">
        <v>2021</v>
      </c>
      <c r="H787" s="35">
        <v>44278</v>
      </c>
      <c r="I787" s="33" t="s">
        <v>5382</v>
      </c>
      <c r="J787" s="33"/>
      <c r="K787" s="33" t="s">
        <v>5383</v>
      </c>
      <c r="L787" s="33" t="str">
        <f t="shared" si="32"/>
        <v>PostAlerta</v>
      </c>
      <c r="M787" s="33" t="str">
        <f t="shared" si="33"/>
        <v>S/PalabrasClaves</v>
      </c>
      <c r="N787" s="33"/>
      <c r="O787" s="33"/>
      <c r="P787" s="33" t="s">
        <v>5289</v>
      </c>
      <c r="Q787" s="33"/>
      <c r="R787" s="33" t="str">
        <f t="shared" si="31"/>
        <v>2021</v>
      </c>
      <c r="S787" s="33" t="s">
        <v>60</v>
      </c>
      <c r="T787" s="33"/>
      <c r="U787" s="33"/>
      <c r="V787" s="33"/>
      <c r="W787" s="33"/>
      <c r="X787" s="33"/>
      <c r="Y787" s="33"/>
      <c r="AA787" s="12"/>
    </row>
    <row r="788" spans="1:27" ht="18" hidden="1" customHeight="1" x14ac:dyDescent="0.25">
      <c r="A788" s="37">
        <v>33752123</v>
      </c>
      <c r="B788" s="38" t="s">
        <v>5384</v>
      </c>
      <c r="C788" s="37" t="s">
        <v>5385</v>
      </c>
      <c r="D788" s="37" t="s">
        <v>5386</v>
      </c>
      <c r="E788" s="37" t="s">
        <v>5387</v>
      </c>
      <c r="F788" s="37" t="s">
        <v>5388</v>
      </c>
      <c r="G788" s="37">
        <v>2021</v>
      </c>
      <c r="H788" s="39">
        <v>44277</v>
      </c>
      <c r="I788" s="37"/>
      <c r="J788" s="37"/>
      <c r="K788" s="37" t="s">
        <v>5389</v>
      </c>
      <c r="L788" s="37" t="str">
        <f t="shared" si="32"/>
        <v>PostAlerta</v>
      </c>
      <c r="M788" s="37" t="str">
        <f t="shared" si="33"/>
        <v>S/PalabrasClaves</v>
      </c>
      <c r="N788" s="37"/>
      <c r="O788" s="37"/>
      <c r="P788" s="37" t="s">
        <v>5282</v>
      </c>
      <c r="Q788" s="37"/>
      <c r="R788" s="37" t="str">
        <f t="shared" si="31"/>
        <v>2021</v>
      </c>
      <c r="S788" s="37" t="s">
        <v>60</v>
      </c>
      <c r="T788" s="37"/>
      <c r="U788" s="37"/>
      <c r="V788" s="37"/>
      <c r="W788" s="37"/>
      <c r="X788" s="37"/>
      <c r="Y788" s="37"/>
      <c r="AA788" s="41"/>
    </row>
    <row r="789" spans="1:27" ht="18" hidden="1" customHeight="1" x14ac:dyDescent="0.25">
      <c r="A789" s="33">
        <v>33722845</v>
      </c>
      <c r="B789" s="34" t="s">
        <v>5390</v>
      </c>
      <c r="C789" s="33" t="s">
        <v>5391</v>
      </c>
      <c r="D789" s="33" t="s">
        <v>5392</v>
      </c>
      <c r="E789" s="33" t="s">
        <v>5393</v>
      </c>
      <c r="F789" s="33" t="s">
        <v>1566</v>
      </c>
      <c r="G789" s="33">
        <v>2021</v>
      </c>
      <c r="H789" s="35">
        <v>44271</v>
      </c>
      <c r="I789" s="33" t="s">
        <v>5394</v>
      </c>
      <c r="J789" s="33"/>
      <c r="K789" s="33" t="s">
        <v>5395</v>
      </c>
      <c r="L789" s="33" t="str">
        <f t="shared" si="32"/>
        <v>PostAlerta</v>
      </c>
      <c r="M789" s="33" t="str">
        <f t="shared" si="33"/>
        <v>S/PalabrasClaves</v>
      </c>
      <c r="N789" s="33"/>
      <c r="O789" s="33"/>
      <c r="P789" s="33" t="s">
        <v>5289</v>
      </c>
      <c r="Q789" s="50"/>
      <c r="R789" s="33" t="str">
        <f t="shared" si="31"/>
        <v>2021</v>
      </c>
      <c r="S789" s="33" t="s">
        <v>60</v>
      </c>
      <c r="T789" s="33"/>
      <c r="U789" s="33"/>
      <c r="V789" s="33"/>
      <c r="W789" s="33"/>
      <c r="X789" s="33"/>
      <c r="Y789" s="33"/>
      <c r="AA789" s="12"/>
    </row>
    <row r="790" spans="1:27" ht="18" hidden="1" customHeight="1" x14ac:dyDescent="0.25">
      <c r="A790" s="37">
        <v>33566277</v>
      </c>
      <c r="B790" s="38" t="s">
        <v>5396</v>
      </c>
      <c r="C790" s="37" t="s">
        <v>5397</v>
      </c>
      <c r="D790" s="37" t="s">
        <v>5398</v>
      </c>
      <c r="E790" s="37" t="s">
        <v>5399</v>
      </c>
      <c r="F790" s="37" t="s">
        <v>3126</v>
      </c>
      <c r="G790" s="37">
        <v>2021</v>
      </c>
      <c r="H790" s="39">
        <v>44237</v>
      </c>
      <c r="I790" s="37"/>
      <c r="J790" s="37"/>
      <c r="K790" s="37" t="s">
        <v>5400</v>
      </c>
      <c r="L790" s="37" t="str">
        <f t="shared" si="32"/>
        <v>PostAlerta</v>
      </c>
      <c r="M790" s="37" t="str">
        <f t="shared" si="33"/>
        <v>S/PalabrasClaves</v>
      </c>
      <c r="N790" s="37"/>
      <c r="O790" s="37"/>
      <c r="P790" s="37" t="s">
        <v>5282</v>
      </c>
      <c r="Q790" s="37"/>
      <c r="R790" s="37" t="str">
        <f t="shared" si="31"/>
        <v>2021</v>
      </c>
      <c r="S790" s="37" t="s">
        <v>60</v>
      </c>
      <c r="T790" s="37"/>
      <c r="U790" s="37"/>
      <c r="V790" s="37"/>
      <c r="W790" s="37"/>
      <c r="X790" s="37"/>
      <c r="Y790" s="37"/>
      <c r="AA790" s="41"/>
    </row>
    <row r="791" spans="1:27" ht="18" hidden="1" customHeight="1" x14ac:dyDescent="0.25">
      <c r="A791" s="33">
        <v>33495520</v>
      </c>
      <c r="B791" s="34" t="s">
        <v>5401</v>
      </c>
      <c r="C791" s="33" t="s">
        <v>5402</v>
      </c>
      <c r="D791" s="33" t="s">
        <v>5403</v>
      </c>
      <c r="E791" s="33" t="s">
        <v>5404</v>
      </c>
      <c r="F791" s="33" t="s">
        <v>5405</v>
      </c>
      <c r="G791" s="33">
        <v>2021</v>
      </c>
      <c r="H791" s="35">
        <v>44222</v>
      </c>
      <c r="I791" s="33" t="s">
        <v>5406</v>
      </c>
      <c r="J791" s="33"/>
      <c r="K791" s="33" t="s">
        <v>5407</v>
      </c>
      <c r="L791" s="33" t="str">
        <f t="shared" si="32"/>
        <v>PostAlerta</v>
      </c>
      <c r="M791" s="33" t="str">
        <f t="shared" si="33"/>
        <v>S/PalabrasClaves</v>
      </c>
      <c r="N791" s="33"/>
      <c r="O791" s="33"/>
      <c r="P791" s="33" t="s">
        <v>5282</v>
      </c>
      <c r="Q791" s="33"/>
      <c r="R791" s="33" t="str">
        <f t="shared" si="31"/>
        <v>2021</v>
      </c>
      <c r="S791" s="33" t="s">
        <v>60</v>
      </c>
      <c r="T791" s="33"/>
      <c r="U791" s="33"/>
      <c r="V791" s="33"/>
      <c r="W791" s="33"/>
      <c r="X791" s="33"/>
      <c r="Y791" s="33"/>
      <c r="AA791" s="12"/>
    </row>
    <row r="792" spans="1:27" ht="18" hidden="1" customHeight="1" x14ac:dyDescent="0.25">
      <c r="A792" s="37">
        <v>33436328</v>
      </c>
      <c r="B792" s="38" t="s">
        <v>5408</v>
      </c>
      <c r="C792" s="37" t="s">
        <v>5409</v>
      </c>
      <c r="D792" s="37" t="s">
        <v>5410</v>
      </c>
      <c r="E792" s="37" t="s">
        <v>5411</v>
      </c>
      <c r="F792" s="37" t="s">
        <v>5412</v>
      </c>
      <c r="G792" s="37">
        <v>2021</v>
      </c>
      <c r="H792" s="39">
        <v>44209</v>
      </c>
      <c r="I792" s="37"/>
      <c r="J792" s="37"/>
      <c r="K792" s="37" t="s">
        <v>5413</v>
      </c>
      <c r="L792" s="37" t="str">
        <f t="shared" si="32"/>
        <v>PostAlerta</v>
      </c>
      <c r="M792" s="37" t="str">
        <f t="shared" si="33"/>
        <v>S/PalabrasClaves</v>
      </c>
      <c r="N792" s="37"/>
      <c r="O792" s="37"/>
      <c r="P792" s="37" t="s">
        <v>5282</v>
      </c>
      <c r="Q792" s="37"/>
      <c r="R792" s="37" t="str">
        <f t="shared" si="31"/>
        <v>2021</v>
      </c>
      <c r="S792" s="37" t="s">
        <v>60</v>
      </c>
      <c r="T792" s="37"/>
      <c r="U792" s="37"/>
      <c r="V792" s="37"/>
      <c r="W792" s="37"/>
      <c r="X792" s="37"/>
      <c r="Y792" s="37"/>
      <c r="AA792" s="41"/>
    </row>
    <row r="793" spans="1:27" ht="18" hidden="1" customHeight="1" x14ac:dyDescent="0.25">
      <c r="A793" s="33">
        <v>33314800</v>
      </c>
      <c r="B793" s="34" t="s">
        <v>5414</v>
      </c>
      <c r="C793" s="33" t="s">
        <v>5415</v>
      </c>
      <c r="D793" s="33" t="s">
        <v>5416</v>
      </c>
      <c r="E793" s="33" t="s">
        <v>5417</v>
      </c>
      <c r="F793" s="33" t="s">
        <v>5418</v>
      </c>
      <c r="G793" s="33">
        <v>2021</v>
      </c>
      <c r="H793" s="35">
        <v>44179</v>
      </c>
      <c r="I793" s="33"/>
      <c r="J793" s="33"/>
      <c r="K793" s="33" t="s">
        <v>5419</v>
      </c>
      <c r="L793" s="33" t="str">
        <f t="shared" si="32"/>
        <v>PostAlerta</v>
      </c>
      <c r="M793" s="33" t="str">
        <f t="shared" si="33"/>
        <v>S/PalabrasClaves</v>
      </c>
      <c r="N793" s="33"/>
      <c r="O793" s="33"/>
      <c r="P793" s="33" t="s">
        <v>5282</v>
      </c>
      <c r="Q793" s="33"/>
      <c r="R793" s="33" t="str">
        <f t="shared" si="31"/>
        <v>2021</v>
      </c>
      <c r="S793" s="33" t="s">
        <v>60</v>
      </c>
      <c r="T793" s="33"/>
      <c r="U793" s="33"/>
      <c r="V793" s="33"/>
      <c r="W793" s="33"/>
      <c r="X793" s="33"/>
      <c r="Y793" s="33"/>
      <c r="AA793" s="12"/>
    </row>
    <row r="794" spans="1:27" ht="18" hidden="1" customHeight="1" x14ac:dyDescent="0.25">
      <c r="A794" s="37">
        <v>33188636</v>
      </c>
      <c r="B794" s="38" t="s">
        <v>5420</v>
      </c>
      <c r="C794" s="37" t="s">
        <v>5421</v>
      </c>
      <c r="D794" s="37" t="s">
        <v>5422</v>
      </c>
      <c r="E794" s="37" t="s">
        <v>5423</v>
      </c>
      <c r="F794" s="37" t="s">
        <v>331</v>
      </c>
      <c r="G794" s="37">
        <v>2021</v>
      </c>
      <c r="H794" s="39">
        <v>44149</v>
      </c>
      <c r="I794" s="37"/>
      <c r="J794" s="37"/>
      <c r="K794" s="37" t="s">
        <v>5424</v>
      </c>
      <c r="L794" s="37" t="str">
        <f t="shared" si="32"/>
        <v>PostAlerta</v>
      </c>
      <c r="M794" s="37" t="str">
        <f t="shared" si="33"/>
        <v>S/PalabrasClaves</v>
      </c>
      <c r="N794" s="37"/>
      <c r="O794" s="37"/>
      <c r="P794" s="37" t="s">
        <v>5282</v>
      </c>
      <c r="Q794" s="37"/>
      <c r="R794" s="37" t="str">
        <f t="shared" si="31"/>
        <v>2021</v>
      </c>
      <c r="S794" s="37" t="s">
        <v>60</v>
      </c>
      <c r="T794" s="37"/>
      <c r="U794" s="37"/>
      <c r="V794" s="37"/>
      <c r="W794" s="37"/>
      <c r="X794" s="37"/>
      <c r="Y794" s="37"/>
      <c r="AA794" s="41"/>
    </row>
    <row r="795" spans="1:27" ht="18" hidden="1" customHeight="1" x14ac:dyDescent="0.25">
      <c r="A795" s="33">
        <v>33033835</v>
      </c>
      <c r="B795" s="34" t="s">
        <v>5425</v>
      </c>
      <c r="C795" s="33" t="s">
        <v>5426</v>
      </c>
      <c r="D795" s="33" t="s">
        <v>5427</v>
      </c>
      <c r="E795" s="33" t="s">
        <v>5428</v>
      </c>
      <c r="F795" s="33" t="s">
        <v>1956</v>
      </c>
      <c r="G795" s="33">
        <v>2021</v>
      </c>
      <c r="H795" s="35">
        <v>44113</v>
      </c>
      <c r="I795" s="33" t="s">
        <v>5429</v>
      </c>
      <c r="J795" s="33"/>
      <c r="K795" s="33" t="s">
        <v>5430</v>
      </c>
      <c r="L795" s="33" t="str">
        <f t="shared" si="32"/>
        <v>PostAlerta</v>
      </c>
      <c r="M795" s="33" t="str">
        <f t="shared" si="33"/>
        <v>S/PalabrasClaves</v>
      </c>
      <c r="N795" s="33"/>
      <c r="O795" s="33"/>
      <c r="P795" s="33" t="s">
        <v>5289</v>
      </c>
      <c r="Q795" s="33"/>
      <c r="R795" s="33" t="str">
        <f t="shared" si="31"/>
        <v>2021</v>
      </c>
      <c r="S795" s="33" t="s">
        <v>60</v>
      </c>
      <c r="T795" s="33"/>
      <c r="U795" s="33"/>
      <c r="V795" s="33"/>
      <c r="W795" s="33"/>
      <c r="X795" s="33"/>
      <c r="Y795" s="33"/>
      <c r="AA795" s="12"/>
    </row>
    <row r="796" spans="1:27" ht="18" hidden="1" customHeight="1" x14ac:dyDescent="0.25">
      <c r="A796" s="37">
        <v>32940644</v>
      </c>
      <c r="B796" s="38" t="s">
        <v>5431</v>
      </c>
      <c r="C796" s="37" t="s">
        <v>5432</v>
      </c>
      <c r="D796" s="37" t="s">
        <v>5433</v>
      </c>
      <c r="E796" s="37" t="s">
        <v>5434</v>
      </c>
      <c r="F796" s="37" t="s">
        <v>1956</v>
      </c>
      <c r="G796" s="37">
        <v>2021</v>
      </c>
      <c r="H796" s="39">
        <v>44091</v>
      </c>
      <c r="I796" s="37" t="s">
        <v>5435</v>
      </c>
      <c r="J796" s="37"/>
      <c r="K796" s="37" t="s">
        <v>5436</v>
      </c>
      <c r="L796" s="37" t="str">
        <f t="shared" si="32"/>
        <v>PostAlerta</v>
      </c>
      <c r="M796" s="37" t="str">
        <f t="shared" si="33"/>
        <v>S/PalabrasClaves</v>
      </c>
      <c r="N796" s="37"/>
      <c r="O796" s="37"/>
      <c r="P796" s="37" t="s">
        <v>5289</v>
      </c>
      <c r="Q796" s="37"/>
      <c r="R796" s="37" t="str">
        <f t="shared" si="31"/>
        <v>2021</v>
      </c>
      <c r="S796" s="37" t="s">
        <v>60</v>
      </c>
      <c r="T796" s="37"/>
      <c r="U796" s="37"/>
      <c r="V796" s="37"/>
      <c r="W796" s="37"/>
      <c r="X796" s="37"/>
      <c r="Y796" s="37"/>
      <c r="AA796" s="41"/>
    </row>
    <row r="797" spans="1:27" ht="18" hidden="1" customHeight="1" x14ac:dyDescent="0.25">
      <c r="A797" s="33">
        <v>32524303</v>
      </c>
      <c r="B797" s="34" t="s">
        <v>5437</v>
      </c>
      <c r="C797" s="33" t="s">
        <v>5438</v>
      </c>
      <c r="D797" s="33" t="s">
        <v>5439</v>
      </c>
      <c r="E797" s="33" t="s">
        <v>5440</v>
      </c>
      <c r="F797" s="33" t="s">
        <v>5441</v>
      </c>
      <c r="G797" s="33">
        <v>2021</v>
      </c>
      <c r="H797" s="35">
        <v>43994</v>
      </c>
      <c r="I797" s="33"/>
      <c r="J797" s="33"/>
      <c r="K797" s="33" t="s">
        <v>5442</v>
      </c>
      <c r="L797" s="33" t="str">
        <f t="shared" si="32"/>
        <v>PostAlerta</v>
      </c>
      <c r="M797" s="33" t="str">
        <f t="shared" si="33"/>
        <v>S/PalabrasClaves</v>
      </c>
      <c r="N797" s="33"/>
      <c r="O797" s="33"/>
      <c r="P797" s="33" t="s">
        <v>5282</v>
      </c>
      <c r="Q797" s="33"/>
      <c r="R797" s="33" t="str">
        <f t="shared" si="31"/>
        <v>2021</v>
      </c>
      <c r="S797" s="33" t="s">
        <v>60</v>
      </c>
      <c r="T797" s="33"/>
      <c r="U797" s="33"/>
      <c r="V797" s="33"/>
      <c r="W797" s="33"/>
      <c r="X797" s="33"/>
      <c r="Y797" s="33"/>
      <c r="AA797" s="12"/>
    </row>
    <row r="798" spans="1:27" ht="18" hidden="1" customHeight="1" x14ac:dyDescent="0.25">
      <c r="A798" s="37">
        <v>34072620</v>
      </c>
      <c r="B798" s="38" t="s">
        <v>5443</v>
      </c>
      <c r="C798" s="37" t="s">
        <v>5444</v>
      </c>
      <c r="D798" s="37" t="s">
        <v>5445</v>
      </c>
      <c r="E798" s="37" t="s">
        <v>5446</v>
      </c>
      <c r="F798" s="37" t="s">
        <v>5447</v>
      </c>
      <c r="G798" s="37">
        <v>2021</v>
      </c>
      <c r="H798" s="39">
        <v>44349</v>
      </c>
      <c r="I798" s="37" t="s">
        <v>5448</v>
      </c>
      <c r="J798" s="37"/>
      <c r="K798" s="37" t="s">
        <v>5449</v>
      </c>
      <c r="L798" s="37" t="str">
        <f t="shared" si="32"/>
        <v>PostAlerta</v>
      </c>
      <c r="M798" s="37" t="str">
        <f t="shared" si="33"/>
        <v>S/PalabrasClaves</v>
      </c>
      <c r="N798" s="37"/>
      <c r="O798" s="37"/>
      <c r="P798" s="37" t="s">
        <v>5450</v>
      </c>
      <c r="Q798" s="37"/>
      <c r="R798" s="37" t="str">
        <f t="shared" si="31"/>
        <v>2021</v>
      </c>
      <c r="S798" s="37" t="s">
        <v>56</v>
      </c>
      <c r="T798" s="37"/>
      <c r="U798" s="37"/>
      <c r="V798" s="37"/>
      <c r="W798" s="37"/>
      <c r="X798" s="37"/>
      <c r="Y798" s="37"/>
      <c r="AA798" s="41"/>
    </row>
    <row r="799" spans="1:27" ht="18" hidden="1" customHeight="1" x14ac:dyDescent="0.25">
      <c r="A799" s="33">
        <v>34057636</v>
      </c>
      <c r="B799" s="34" t="s">
        <v>5451</v>
      </c>
      <c r="C799" s="33" t="s">
        <v>5452</v>
      </c>
      <c r="D799" s="33" t="s">
        <v>5453</v>
      </c>
      <c r="E799" s="33" t="s">
        <v>441</v>
      </c>
      <c r="F799" s="33" t="s">
        <v>5454</v>
      </c>
      <c r="G799" s="33">
        <v>2021</v>
      </c>
      <c r="H799" s="35">
        <v>44347</v>
      </c>
      <c r="I799" s="33" t="s">
        <v>5455</v>
      </c>
      <c r="J799" s="33"/>
      <c r="K799" s="33" t="s">
        <v>5456</v>
      </c>
      <c r="L799" s="33" t="str">
        <f t="shared" si="32"/>
        <v>PostAlerta</v>
      </c>
      <c r="M799" s="33" t="str">
        <f t="shared" si="33"/>
        <v>S/PalabrasClaves</v>
      </c>
      <c r="N799" s="33"/>
      <c r="O799" s="33"/>
      <c r="P799" s="33" t="s">
        <v>5450</v>
      </c>
      <c r="Q799" s="33"/>
      <c r="R799" s="33" t="str">
        <f t="shared" si="31"/>
        <v>2021</v>
      </c>
      <c r="S799" s="33" t="s">
        <v>56</v>
      </c>
      <c r="T799" s="33"/>
      <c r="U799" s="33"/>
      <c r="V799" s="33"/>
      <c r="W799" s="33"/>
      <c r="X799" s="33"/>
      <c r="Y799" s="33"/>
      <c r="AA799" s="12"/>
    </row>
    <row r="800" spans="1:27" ht="18" hidden="1" customHeight="1" x14ac:dyDescent="0.25">
      <c r="A800" s="37">
        <v>34124218</v>
      </c>
      <c r="B800" s="38" t="s">
        <v>5457</v>
      </c>
      <c r="C800" s="37" t="s">
        <v>5458</v>
      </c>
      <c r="D800" s="37" t="s">
        <v>5459</v>
      </c>
      <c r="E800" s="37" t="s">
        <v>5460</v>
      </c>
      <c r="F800" s="37" t="s">
        <v>207</v>
      </c>
      <c r="G800" s="37">
        <v>2021</v>
      </c>
      <c r="H800" s="39">
        <v>44361</v>
      </c>
      <c r="I800" s="37" t="s">
        <v>5461</v>
      </c>
      <c r="J800" s="37"/>
      <c r="K800" s="37" t="s">
        <v>5462</v>
      </c>
      <c r="L800" s="37" t="str">
        <f t="shared" si="32"/>
        <v>PostAlerta</v>
      </c>
      <c r="M800" s="37" t="str">
        <f t="shared" si="33"/>
        <v>S/PalabrasClaves</v>
      </c>
      <c r="N800" s="37"/>
      <c r="O800" s="37"/>
      <c r="P800" s="37" t="s">
        <v>5463</v>
      </c>
      <c r="Q800" s="37"/>
      <c r="R800" s="37" t="str">
        <f t="shared" si="31"/>
        <v>2021</v>
      </c>
      <c r="S800" s="37" t="s">
        <v>56</v>
      </c>
      <c r="T800" s="37"/>
      <c r="U800" s="37"/>
      <c r="V800" s="37"/>
      <c r="W800" s="37"/>
      <c r="X800" s="37"/>
      <c r="Y800" s="37"/>
      <c r="AA800" s="41"/>
    </row>
    <row r="801" spans="1:27" ht="18" hidden="1" customHeight="1" x14ac:dyDescent="0.25">
      <c r="A801" s="33">
        <v>34071618</v>
      </c>
      <c r="B801" s="34" t="s">
        <v>5464</v>
      </c>
      <c r="C801" s="33" t="s">
        <v>5465</v>
      </c>
      <c r="D801" s="33" t="s">
        <v>5466</v>
      </c>
      <c r="E801" s="33" t="s">
        <v>5467</v>
      </c>
      <c r="F801" s="33" t="s">
        <v>5468</v>
      </c>
      <c r="G801" s="33">
        <v>2021</v>
      </c>
      <c r="H801" s="35">
        <v>44349</v>
      </c>
      <c r="I801" s="33" t="s">
        <v>5469</v>
      </c>
      <c r="J801" s="33"/>
      <c r="K801" s="33" t="s">
        <v>5470</v>
      </c>
      <c r="L801" s="33" t="str">
        <f t="shared" si="32"/>
        <v>PostAlerta</v>
      </c>
      <c r="M801" s="33" t="str">
        <f t="shared" si="33"/>
        <v>S/PalabrasClaves</v>
      </c>
      <c r="N801" s="33"/>
      <c r="O801" s="33"/>
      <c r="P801" s="33" t="s">
        <v>5463</v>
      </c>
      <c r="Q801" s="33"/>
      <c r="R801" s="33" t="str">
        <f t="shared" si="31"/>
        <v>2021</v>
      </c>
      <c r="S801" s="33" t="s">
        <v>56</v>
      </c>
      <c r="T801" s="33"/>
      <c r="U801" s="33"/>
      <c r="V801" s="33"/>
      <c r="W801" s="33"/>
      <c r="X801" s="33"/>
      <c r="Y801" s="33"/>
      <c r="AA801" s="12"/>
    </row>
    <row r="802" spans="1:27" ht="18" hidden="1" customHeight="1" x14ac:dyDescent="0.25">
      <c r="A802" s="37">
        <v>34043697</v>
      </c>
      <c r="B802" s="38" t="s">
        <v>5471</v>
      </c>
      <c r="C802" s="37" t="s">
        <v>5472</v>
      </c>
      <c r="D802" s="37" t="s">
        <v>5473</v>
      </c>
      <c r="E802" s="37" t="s">
        <v>5474</v>
      </c>
      <c r="F802" s="37" t="s">
        <v>294</v>
      </c>
      <c r="G802" s="37">
        <v>2021</v>
      </c>
      <c r="H802" s="39">
        <v>44343</v>
      </c>
      <c r="I802" s="37" t="s">
        <v>5475</v>
      </c>
      <c r="J802" s="37"/>
      <c r="K802" s="37" t="s">
        <v>5476</v>
      </c>
      <c r="L802" s="37" t="str">
        <f t="shared" si="32"/>
        <v>PostAlerta</v>
      </c>
      <c r="M802" s="37" t="str">
        <f t="shared" si="33"/>
        <v>S/PalabrasClaves</v>
      </c>
      <c r="N802" s="37"/>
      <c r="O802" s="37"/>
      <c r="P802" s="37" t="s">
        <v>5477</v>
      </c>
      <c r="Q802" s="37"/>
      <c r="R802" s="37" t="str">
        <f t="shared" si="31"/>
        <v>2021</v>
      </c>
      <c r="S802" s="37" t="s">
        <v>56</v>
      </c>
      <c r="T802" s="37"/>
      <c r="U802" s="37"/>
      <c r="V802" s="37"/>
      <c r="W802" s="37"/>
      <c r="X802" s="37"/>
      <c r="Y802" s="37"/>
      <c r="AA802" s="41"/>
    </row>
    <row r="803" spans="1:27" ht="18" hidden="1" customHeight="1" x14ac:dyDescent="0.25">
      <c r="A803" s="33">
        <v>34030623</v>
      </c>
      <c r="B803" s="34" t="s">
        <v>5478</v>
      </c>
      <c r="C803" s="33" t="s">
        <v>5479</v>
      </c>
      <c r="D803" s="33" t="s">
        <v>5480</v>
      </c>
      <c r="E803" s="33" t="s">
        <v>5481</v>
      </c>
      <c r="F803" s="33" t="s">
        <v>5482</v>
      </c>
      <c r="G803" s="33">
        <v>2021</v>
      </c>
      <c r="H803" s="35">
        <v>44341</v>
      </c>
      <c r="I803" s="33" t="s">
        <v>5483</v>
      </c>
      <c r="J803" s="33"/>
      <c r="K803" s="33" t="s">
        <v>5484</v>
      </c>
      <c r="L803" s="33" t="str">
        <f t="shared" si="32"/>
        <v>PostAlerta</v>
      </c>
      <c r="M803" s="33" t="str">
        <f t="shared" si="33"/>
        <v>S/PalabrasClaves</v>
      </c>
      <c r="N803" s="33"/>
      <c r="O803" s="33"/>
      <c r="P803" s="33" t="s">
        <v>5485</v>
      </c>
      <c r="Q803" s="33"/>
      <c r="R803" s="33" t="str">
        <f t="shared" si="31"/>
        <v>2021</v>
      </c>
      <c r="S803" s="33" t="s">
        <v>56</v>
      </c>
      <c r="T803" s="33"/>
      <c r="U803" s="33"/>
      <c r="V803" s="33"/>
      <c r="W803" s="33"/>
      <c r="X803" s="33"/>
      <c r="Y803" s="33"/>
      <c r="AA803" s="12"/>
    </row>
    <row r="804" spans="1:27" ht="18" hidden="1" customHeight="1" x14ac:dyDescent="0.25">
      <c r="A804" s="37">
        <v>34122067</v>
      </c>
      <c r="B804" s="38" t="s">
        <v>5486</v>
      </c>
      <c r="C804" s="37" t="s">
        <v>5487</v>
      </c>
      <c r="D804" s="37" t="s">
        <v>5488</v>
      </c>
      <c r="E804" s="37" t="s">
        <v>5489</v>
      </c>
      <c r="F804" s="37" t="s">
        <v>792</v>
      </c>
      <c r="G804" s="37">
        <v>2021</v>
      </c>
      <c r="H804" s="39">
        <v>44361</v>
      </c>
      <c r="I804" s="37" t="s">
        <v>5490</v>
      </c>
      <c r="J804" s="37"/>
      <c r="K804" s="37" t="s">
        <v>5491</v>
      </c>
      <c r="L804" s="37" t="str">
        <f t="shared" si="32"/>
        <v>PostAlerta</v>
      </c>
      <c r="M804" s="37" t="str">
        <f t="shared" si="33"/>
        <v>S/PalabrasClaves</v>
      </c>
      <c r="N804" s="37"/>
      <c r="O804" s="37"/>
      <c r="P804" s="37" t="s">
        <v>5320</v>
      </c>
      <c r="Q804" s="37"/>
      <c r="R804" s="37" t="str">
        <f t="shared" si="31"/>
        <v>2021</v>
      </c>
      <c r="S804" s="37" t="s">
        <v>56</v>
      </c>
      <c r="T804" s="37"/>
      <c r="U804" s="37"/>
      <c r="V804" s="37"/>
      <c r="W804" s="37"/>
      <c r="X804" s="37"/>
      <c r="Y804" s="37"/>
      <c r="AA804" s="41"/>
    </row>
    <row r="805" spans="1:27" ht="18" hidden="1" customHeight="1" x14ac:dyDescent="0.25">
      <c r="A805" s="33">
        <v>33970244</v>
      </c>
      <c r="B805" s="34" t="s">
        <v>5492</v>
      </c>
      <c r="C805" s="33" t="s">
        <v>5493</v>
      </c>
      <c r="D805" s="33" t="s">
        <v>5494</v>
      </c>
      <c r="E805" s="33" t="s">
        <v>2901</v>
      </c>
      <c r="F805" s="33" t="s">
        <v>4144</v>
      </c>
      <c r="G805" s="33">
        <v>2021</v>
      </c>
      <c r="H805" s="35">
        <v>44326</v>
      </c>
      <c r="I805" s="33"/>
      <c r="J805" s="33"/>
      <c r="K805" s="33" t="s">
        <v>5495</v>
      </c>
      <c r="L805" s="33" t="str">
        <f t="shared" si="32"/>
        <v>PostAlerta</v>
      </c>
      <c r="M805" s="33" t="str">
        <f t="shared" si="33"/>
        <v>S/PalabrasClaves</v>
      </c>
      <c r="N805" s="33"/>
      <c r="O805" s="33"/>
      <c r="P805" s="33" t="s">
        <v>5496</v>
      </c>
      <c r="Q805" s="33"/>
      <c r="R805" s="33" t="str">
        <f t="shared" si="31"/>
        <v>2021</v>
      </c>
      <c r="S805" s="33" t="s">
        <v>56</v>
      </c>
      <c r="T805" s="33"/>
      <c r="U805" s="33"/>
      <c r="V805" s="33"/>
      <c r="W805" s="33"/>
      <c r="X805" s="33"/>
      <c r="Y805" s="33"/>
      <c r="AA805" s="12"/>
    </row>
    <row r="806" spans="1:27" ht="18" hidden="1" customHeight="1" x14ac:dyDescent="0.25">
      <c r="A806" s="37">
        <v>32239137</v>
      </c>
      <c r="B806" s="38" t="s">
        <v>5497</v>
      </c>
      <c r="C806" s="37" t="s">
        <v>5498</v>
      </c>
      <c r="D806" s="37" t="s">
        <v>5499</v>
      </c>
      <c r="E806" s="37" t="s">
        <v>5500</v>
      </c>
      <c r="F806" s="37" t="s">
        <v>1956</v>
      </c>
      <c r="G806" s="37">
        <v>2021</v>
      </c>
      <c r="H806" s="39">
        <v>43924</v>
      </c>
      <c r="I806" s="37"/>
      <c r="J806" s="37"/>
      <c r="K806" s="37" t="s">
        <v>5501</v>
      </c>
      <c r="L806" s="37" t="str">
        <f t="shared" si="32"/>
        <v>PostAlerta</v>
      </c>
      <c r="M806" s="37" t="str">
        <f t="shared" si="33"/>
        <v>C/PalabrasClaves</v>
      </c>
      <c r="N806" s="37"/>
      <c r="O806" s="37"/>
      <c r="P806" s="37" t="s">
        <v>5496</v>
      </c>
      <c r="Q806" s="37"/>
      <c r="R806" s="37" t="str">
        <f t="shared" si="31"/>
        <v>2021</v>
      </c>
      <c r="S806" s="37" t="s">
        <v>56</v>
      </c>
      <c r="T806" s="37"/>
      <c r="U806" s="37"/>
      <c r="V806" s="37"/>
      <c r="W806" s="37"/>
      <c r="X806" s="37"/>
      <c r="Y806" s="37"/>
      <c r="AA806" s="41"/>
    </row>
    <row r="807" spans="1:27" ht="18" hidden="1" customHeight="1" x14ac:dyDescent="0.25">
      <c r="A807" s="33">
        <v>34067889</v>
      </c>
      <c r="B807" s="34" t="s">
        <v>5502</v>
      </c>
      <c r="C807" s="33" t="s">
        <v>5503</v>
      </c>
      <c r="D807" s="33" t="s">
        <v>5504</v>
      </c>
      <c r="E807" s="33" t="s">
        <v>5505</v>
      </c>
      <c r="F807" s="33" t="s">
        <v>1985</v>
      </c>
      <c r="G807" s="33">
        <v>2021</v>
      </c>
      <c r="H807" s="35">
        <v>44349</v>
      </c>
      <c r="I807" s="33" t="s">
        <v>5506</v>
      </c>
      <c r="J807" s="33"/>
      <c r="K807" s="33" t="s">
        <v>5507</v>
      </c>
      <c r="L807" s="33" t="str">
        <f t="shared" si="32"/>
        <v>PostAlerta</v>
      </c>
      <c r="M807" s="33" t="str">
        <f t="shared" si="33"/>
        <v>S/PalabrasClaves</v>
      </c>
      <c r="N807" s="33"/>
      <c r="O807" s="33"/>
      <c r="P807" s="33" t="s">
        <v>5508</v>
      </c>
      <c r="Q807" s="33"/>
      <c r="R807" s="33" t="str">
        <f t="shared" si="31"/>
        <v>2021</v>
      </c>
      <c r="S807" s="33" t="s">
        <v>56</v>
      </c>
      <c r="T807" s="33"/>
      <c r="U807" s="33"/>
      <c r="V807" s="33"/>
      <c r="W807" s="33"/>
      <c r="X807" s="33"/>
      <c r="Y807" s="33"/>
      <c r="AA807" s="12"/>
    </row>
    <row r="808" spans="1:27" ht="18" hidden="1" customHeight="1" x14ac:dyDescent="0.25">
      <c r="A808" s="37">
        <v>33649051</v>
      </c>
      <c r="B808" s="38" t="s">
        <v>5509</v>
      </c>
      <c r="C808" s="37" t="s">
        <v>5510</v>
      </c>
      <c r="D808" s="37" t="s">
        <v>5511</v>
      </c>
      <c r="E808" s="37" t="s">
        <v>5512</v>
      </c>
      <c r="F808" s="37" t="s">
        <v>3723</v>
      </c>
      <c r="G808" s="37">
        <v>2021</v>
      </c>
      <c r="H808" s="39">
        <v>44257</v>
      </c>
      <c r="I808" s="37" t="s">
        <v>5513</v>
      </c>
      <c r="J808" s="37"/>
      <c r="K808" s="37" t="s">
        <v>5514</v>
      </c>
      <c r="L808" s="37" t="str">
        <f t="shared" si="32"/>
        <v>PostAlerta</v>
      </c>
      <c r="M808" s="37" t="str">
        <f t="shared" si="33"/>
        <v>C/PalabrasClaves</v>
      </c>
      <c r="N808" s="37"/>
      <c r="O808" s="37"/>
      <c r="P808" s="37" t="s">
        <v>5508</v>
      </c>
      <c r="Q808" s="37"/>
      <c r="R808" s="37" t="str">
        <f t="shared" si="31"/>
        <v>2021</v>
      </c>
      <c r="S808" s="37" t="s">
        <v>56</v>
      </c>
      <c r="T808" s="37"/>
      <c r="U808" s="37"/>
      <c r="V808" s="37"/>
      <c r="W808" s="37"/>
      <c r="X808" s="37"/>
      <c r="Y808" s="37"/>
      <c r="AA808" s="41"/>
    </row>
    <row r="809" spans="1:27" ht="18" hidden="1" customHeight="1" x14ac:dyDescent="0.25">
      <c r="A809" s="33">
        <v>34017172</v>
      </c>
      <c r="B809" s="34" t="s">
        <v>5515</v>
      </c>
      <c r="C809" s="33" t="s">
        <v>5516</v>
      </c>
      <c r="D809" s="33" t="s">
        <v>5517</v>
      </c>
      <c r="E809" s="33" t="s">
        <v>5518</v>
      </c>
      <c r="F809" s="33" t="s">
        <v>4896</v>
      </c>
      <c r="G809" s="33">
        <v>2021</v>
      </c>
      <c r="H809" s="35">
        <v>44337</v>
      </c>
      <c r="I809" s="33" t="s">
        <v>5519</v>
      </c>
      <c r="J809" s="33"/>
      <c r="K809" s="33" t="s">
        <v>5520</v>
      </c>
      <c r="L809" s="33" t="str">
        <f t="shared" si="32"/>
        <v>PostAlerta</v>
      </c>
      <c r="M809" s="33" t="str">
        <f t="shared" si="33"/>
        <v>S/PalabrasClaves</v>
      </c>
      <c r="N809" s="33"/>
      <c r="O809" s="33"/>
      <c r="P809" s="33" t="s">
        <v>5521</v>
      </c>
      <c r="Q809" s="33"/>
      <c r="R809" s="33" t="str">
        <f t="shared" si="31"/>
        <v>2021</v>
      </c>
      <c r="S809" s="33" t="s">
        <v>56</v>
      </c>
      <c r="T809" s="33"/>
      <c r="U809" s="33"/>
      <c r="V809" s="33"/>
      <c r="W809" s="33"/>
      <c r="X809" s="33"/>
      <c r="Y809" s="33"/>
      <c r="AA809" s="12"/>
    </row>
    <row r="810" spans="1:27" ht="18" hidden="1" customHeight="1" x14ac:dyDescent="0.25">
      <c r="A810" s="37">
        <v>33989353</v>
      </c>
      <c r="B810" s="38" t="s">
        <v>5522</v>
      </c>
      <c r="C810" s="37" t="s">
        <v>5523</v>
      </c>
      <c r="D810" s="37" t="s">
        <v>5524</v>
      </c>
      <c r="E810" s="37" t="s">
        <v>5525</v>
      </c>
      <c r="F810" s="37" t="s">
        <v>294</v>
      </c>
      <c r="G810" s="37">
        <v>2021</v>
      </c>
      <c r="H810" s="39">
        <v>44330</v>
      </c>
      <c r="I810" s="37" t="s">
        <v>5526</v>
      </c>
      <c r="J810" s="37"/>
      <c r="K810" s="37" t="s">
        <v>5527</v>
      </c>
      <c r="L810" s="37" t="str">
        <f t="shared" si="32"/>
        <v>Excluido</v>
      </c>
      <c r="M810" s="37" t="str">
        <f t="shared" si="33"/>
        <v>S/PalabrasClaves</v>
      </c>
      <c r="N810" s="37"/>
      <c r="O810" s="37"/>
      <c r="P810" s="37" t="s">
        <v>5521</v>
      </c>
      <c r="Q810" s="37"/>
      <c r="R810" s="37" t="str">
        <f t="shared" si="31"/>
        <v>2021</v>
      </c>
      <c r="S810" s="37" t="s">
        <v>56</v>
      </c>
      <c r="T810" s="37"/>
      <c r="U810" s="37"/>
      <c r="V810" s="37"/>
      <c r="W810" s="37"/>
      <c r="X810" s="37"/>
      <c r="Y810" s="37"/>
      <c r="AA810" s="41"/>
    </row>
    <row r="811" spans="1:27" ht="18" hidden="1" customHeight="1" x14ac:dyDescent="0.25">
      <c r="A811" s="33">
        <v>33901398</v>
      </c>
      <c r="B811" s="34" t="s">
        <v>5528</v>
      </c>
      <c r="C811" s="33" t="s">
        <v>5529</v>
      </c>
      <c r="D811" s="33" t="s">
        <v>5530</v>
      </c>
      <c r="E811" s="33" t="s">
        <v>5531</v>
      </c>
      <c r="F811" s="33" t="s">
        <v>2936</v>
      </c>
      <c r="G811" s="33">
        <v>2021</v>
      </c>
      <c r="H811" s="35">
        <v>44312</v>
      </c>
      <c r="I811" s="33" t="s">
        <v>5532</v>
      </c>
      <c r="J811" s="33"/>
      <c r="K811" s="33" t="s">
        <v>5533</v>
      </c>
      <c r="L811" s="33" t="str">
        <f t="shared" si="32"/>
        <v>Excluido</v>
      </c>
      <c r="M811" s="33" t="str">
        <f t="shared" si="33"/>
        <v>S/PalabrasClaves</v>
      </c>
      <c r="N811" s="33"/>
      <c r="O811" s="33"/>
      <c r="P811" s="33" t="s">
        <v>5521</v>
      </c>
      <c r="Q811" s="33"/>
      <c r="R811" s="33" t="str">
        <f t="shared" si="31"/>
        <v>2021</v>
      </c>
      <c r="S811" s="33" t="s">
        <v>56</v>
      </c>
      <c r="T811" s="33"/>
      <c r="U811" s="33"/>
      <c r="V811" s="33"/>
      <c r="W811" s="33"/>
      <c r="X811" s="33"/>
      <c r="Y811" s="33"/>
      <c r="AA811" s="12"/>
    </row>
    <row r="812" spans="1:27" ht="18" hidden="1" customHeight="1" x14ac:dyDescent="0.25">
      <c r="A812" s="37">
        <v>33689318</v>
      </c>
      <c r="B812" s="38" t="s">
        <v>5534</v>
      </c>
      <c r="C812" s="37" t="s">
        <v>5535</v>
      </c>
      <c r="D812" s="37" t="s">
        <v>5536</v>
      </c>
      <c r="E812" s="37" t="s">
        <v>5537</v>
      </c>
      <c r="F812" s="37" t="s">
        <v>2936</v>
      </c>
      <c r="G812" s="37">
        <v>2021</v>
      </c>
      <c r="H812" s="39">
        <v>44265</v>
      </c>
      <c r="I812" s="37"/>
      <c r="J812" s="37"/>
      <c r="K812" s="37" t="s">
        <v>5538</v>
      </c>
      <c r="L812" s="37" t="str">
        <f t="shared" si="32"/>
        <v>PostAlerta</v>
      </c>
      <c r="M812" s="37" t="str">
        <f t="shared" si="33"/>
        <v>C/PalabrasClaves</v>
      </c>
      <c r="N812" s="37"/>
      <c r="O812" s="37"/>
      <c r="P812" s="37" t="s">
        <v>5521</v>
      </c>
      <c r="Q812" s="37"/>
      <c r="R812" s="37" t="str">
        <f t="shared" si="31"/>
        <v>2021</v>
      </c>
      <c r="S812" s="37" t="s">
        <v>56</v>
      </c>
      <c r="T812" s="37"/>
      <c r="U812" s="37"/>
      <c r="V812" s="37"/>
      <c r="W812" s="37"/>
      <c r="X812" s="37"/>
      <c r="Y812" s="37"/>
      <c r="AA812" s="41"/>
    </row>
    <row r="813" spans="1:27" ht="18" hidden="1" customHeight="1" x14ac:dyDescent="0.25">
      <c r="A813" s="33">
        <v>34055665</v>
      </c>
      <c r="B813" s="34" t="s">
        <v>5539</v>
      </c>
      <c r="C813" s="33" t="s">
        <v>5540</v>
      </c>
      <c r="D813" s="33" t="s">
        <v>5541</v>
      </c>
      <c r="E813" s="33" t="s">
        <v>1111</v>
      </c>
      <c r="F813" s="33" t="s">
        <v>185</v>
      </c>
      <c r="G813" s="33">
        <v>2021</v>
      </c>
      <c r="H813" s="35">
        <v>44347</v>
      </c>
      <c r="I813" s="33" t="s">
        <v>5542</v>
      </c>
      <c r="J813" s="33"/>
      <c r="K813" s="33" t="s">
        <v>5543</v>
      </c>
      <c r="L813" s="33" t="str">
        <f t="shared" si="32"/>
        <v>PostAlerta</v>
      </c>
      <c r="M813" s="33" t="str">
        <f t="shared" si="33"/>
        <v>S/PalabrasClaves</v>
      </c>
      <c r="N813" s="33"/>
      <c r="O813" s="33"/>
      <c r="P813" s="33" t="s">
        <v>5544</v>
      </c>
      <c r="Q813" s="33"/>
      <c r="R813" s="33" t="str">
        <f t="shared" si="31"/>
        <v>2021</v>
      </c>
      <c r="S813" s="33" t="s">
        <v>56</v>
      </c>
      <c r="T813" s="33"/>
      <c r="U813" s="33"/>
      <c r="V813" s="33"/>
      <c r="W813" s="33"/>
      <c r="X813" s="33"/>
      <c r="Y813" s="33"/>
      <c r="AA813" s="12"/>
    </row>
    <row r="814" spans="1:27" ht="18" hidden="1" customHeight="1" x14ac:dyDescent="0.25">
      <c r="A814" s="37">
        <v>34054769</v>
      </c>
      <c r="B814" s="38" t="s">
        <v>5545</v>
      </c>
      <c r="C814" s="37" t="s">
        <v>5546</v>
      </c>
      <c r="D814" s="37" t="s">
        <v>5547</v>
      </c>
      <c r="E814" s="37" t="s">
        <v>5548</v>
      </c>
      <c r="F814" s="37" t="s">
        <v>133</v>
      </c>
      <c r="G814" s="37">
        <v>2021</v>
      </c>
      <c r="H814" s="39">
        <v>44347</v>
      </c>
      <c r="I814" s="37" t="s">
        <v>5549</v>
      </c>
      <c r="J814" s="37"/>
      <c r="K814" s="37" t="s">
        <v>5550</v>
      </c>
      <c r="L814" s="37" t="str">
        <f t="shared" si="32"/>
        <v>PostAlerta</v>
      </c>
      <c r="M814" s="37" t="str">
        <f t="shared" si="33"/>
        <v>C/PalabrasClaves</v>
      </c>
      <c r="N814" s="37"/>
      <c r="O814" s="37"/>
      <c r="P814" s="37" t="s">
        <v>5544</v>
      </c>
      <c r="Q814" s="37"/>
      <c r="R814" s="37" t="str">
        <f t="shared" si="31"/>
        <v>2021</v>
      </c>
      <c r="S814" s="37" t="s">
        <v>56</v>
      </c>
      <c r="T814" s="37"/>
      <c r="U814" s="37"/>
      <c r="V814" s="37"/>
      <c r="W814" s="37"/>
      <c r="X814" s="37"/>
      <c r="Y814" s="37"/>
      <c r="AA814" s="41"/>
    </row>
    <row r="815" spans="1:27" ht="18" hidden="1" customHeight="1" x14ac:dyDescent="0.25">
      <c r="A815" s="33">
        <v>33909975</v>
      </c>
      <c r="B815" s="34" t="s">
        <v>5551</v>
      </c>
      <c r="C815" s="33" t="s">
        <v>5552</v>
      </c>
      <c r="D815" s="33" t="s">
        <v>5553</v>
      </c>
      <c r="E815" s="33" t="s">
        <v>5554</v>
      </c>
      <c r="F815" s="33" t="s">
        <v>5555</v>
      </c>
      <c r="G815" s="33">
        <v>2021</v>
      </c>
      <c r="H815" s="35">
        <v>44314</v>
      </c>
      <c r="I815" s="33" t="s">
        <v>5556</v>
      </c>
      <c r="J815" s="33"/>
      <c r="K815" s="33" t="s">
        <v>5557</v>
      </c>
      <c r="L815" s="33" t="str">
        <f t="shared" si="32"/>
        <v>PostAlerta</v>
      </c>
      <c r="M815" s="33" t="str">
        <f t="shared" si="33"/>
        <v>C/PalabrasClaves</v>
      </c>
      <c r="N815" s="33"/>
      <c r="O815" s="33"/>
      <c r="P815" s="33" t="s">
        <v>5544</v>
      </c>
      <c r="Q815" s="33"/>
      <c r="R815" s="33" t="str">
        <f t="shared" si="31"/>
        <v>2021</v>
      </c>
      <c r="S815" s="33" t="s">
        <v>56</v>
      </c>
      <c r="T815" s="33"/>
      <c r="U815" s="33"/>
      <c r="V815" s="33"/>
      <c r="W815" s="33"/>
      <c r="X815" s="33"/>
      <c r="Y815" s="33"/>
      <c r="AA815" s="12"/>
    </row>
    <row r="816" spans="1:27" ht="18" hidden="1" customHeight="1" x14ac:dyDescent="0.25">
      <c r="A816" s="37">
        <v>33976138</v>
      </c>
      <c r="B816" s="38" t="s">
        <v>5558</v>
      </c>
      <c r="C816" s="37" t="s">
        <v>5559</v>
      </c>
      <c r="D816" s="37" t="s">
        <v>5560</v>
      </c>
      <c r="E816" s="37" t="s">
        <v>5561</v>
      </c>
      <c r="F816" s="37" t="s">
        <v>2260</v>
      </c>
      <c r="G816" s="37">
        <v>2021</v>
      </c>
      <c r="H816" s="39">
        <v>44328</v>
      </c>
      <c r="I816" s="37" t="s">
        <v>5562</v>
      </c>
      <c r="J816" s="37"/>
      <c r="K816" s="37" t="s">
        <v>5563</v>
      </c>
      <c r="L816" s="37" t="str">
        <f t="shared" si="32"/>
        <v>PostAlerta</v>
      </c>
      <c r="M816" s="37" t="str">
        <f t="shared" si="33"/>
        <v>C/PalabrasClaves</v>
      </c>
      <c r="N816" s="37"/>
      <c r="O816" s="37"/>
      <c r="P816" s="37" t="s">
        <v>5564</v>
      </c>
      <c r="Q816" s="37"/>
      <c r="R816" s="37" t="str">
        <f t="shared" si="31"/>
        <v>2021</v>
      </c>
      <c r="S816" s="37" t="s">
        <v>56</v>
      </c>
      <c r="T816" s="37"/>
      <c r="U816" s="37"/>
      <c r="V816" s="37"/>
      <c r="W816" s="37"/>
      <c r="X816" s="37"/>
      <c r="Y816" s="37"/>
      <c r="AA816" s="41"/>
    </row>
    <row r="817" spans="1:27" ht="18" hidden="1" customHeight="1" x14ac:dyDescent="0.25">
      <c r="A817" s="33">
        <v>33971969</v>
      </c>
      <c r="B817" s="34" t="s">
        <v>5565</v>
      </c>
      <c r="C817" s="33" t="s">
        <v>5566</v>
      </c>
      <c r="D817" s="33" t="s">
        <v>5567</v>
      </c>
      <c r="E817" s="33" t="s">
        <v>5568</v>
      </c>
      <c r="F817" s="33" t="s">
        <v>2306</v>
      </c>
      <c r="G817" s="33">
        <v>2021</v>
      </c>
      <c r="H817" s="35">
        <v>44327</v>
      </c>
      <c r="I817" s="33" t="s">
        <v>5569</v>
      </c>
      <c r="J817" s="33"/>
      <c r="K817" s="33" t="s">
        <v>5570</v>
      </c>
      <c r="L817" s="33" t="str">
        <f t="shared" si="32"/>
        <v>PostAlerta</v>
      </c>
      <c r="M817" s="33" t="str">
        <f t="shared" si="33"/>
        <v>C/PalabrasClaves</v>
      </c>
      <c r="N817" s="33"/>
      <c r="O817" s="33"/>
      <c r="P817" s="33" t="s">
        <v>5571</v>
      </c>
      <c r="Q817" s="33"/>
      <c r="R817" s="33" t="str">
        <f t="shared" si="31"/>
        <v>2021</v>
      </c>
      <c r="S817" s="33" t="s">
        <v>56</v>
      </c>
      <c r="T817" s="33"/>
      <c r="U817" s="33"/>
      <c r="V817" s="33"/>
      <c r="W817" s="33"/>
      <c r="X817" s="33"/>
      <c r="Y817" s="33"/>
      <c r="AA817" s="12"/>
    </row>
    <row r="818" spans="1:27" ht="18" hidden="1" customHeight="1" x14ac:dyDescent="0.25">
      <c r="A818" s="37">
        <v>33966631</v>
      </c>
      <c r="B818" s="38" t="s">
        <v>5572</v>
      </c>
      <c r="C818" s="37" t="s">
        <v>5573</v>
      </c>
      <c r="D818" s="37" t="s">
        <v>5574</v>
      </c>
      <c r="E818" s="37" t="s">
        <v>5575</v>
      </c>
      <c r="F818" s="37" t="s">
        <v>5576</v>
      </c>
      <c r="G818" s="37">
        <v>2021</v>
      </c>
      <c r="H818" s="39">
        <v>44326</v>
      </c>
      <c r="I818" s="37" t="s">
        <v>5577</v>
      </c>
      <c r="J818" s="37"/>
      <c r="K818" s="37" t="s">
        <v>5578</v>
      </c>
      <c r="L818" s="37" t="str">
        <f t="shared" si="32"/>
        <v>PostAlerta</v>
      </c>
      <c r="M818" s="37" t="str">
        <f t="shared" si="33"/>
        <v>C/PalabrasClaves</v>
      </c>
      <c r="N818" s="37"/>
      <c r="O818" s="37"/>
      <c r="P818" s="37" t="s">
        <v>5571</v>
      </c>
      <c r="Q818" s="37"/>
      <c r="R818" s="37" t="str">
        <f t="shared" si="31"/>
        <v>2021</v>
      </c>
      <c r="S818" s="37" t="s">
        <v>56</v>
      </c>
      <c r="T818" s="37"/>
      <c r="U818" s="37"/>
      <c r="V818" s="37"/>
      <c r="W818" s="37"/>
      <c r="X818" s="37"/>
      <c r="Y818" s="37"/>
      <c r="AA818" s="41"/>
    </row>
    <row r="819" spans="1:27" ht="18" hidden="1" customHeight="1" x14ac:dyDescent="0.25">
      <c r="A819" s="33">
        <v>34066441</v>
      </c>
      <c r="B819" s="34" t="s">
        <v>5579</v>
      </c>
      <c r="C819" s="33" t="s">
        <v>5580</v>
      </c>
      <c r="D819" s="33" t="s">
        <v>5581</v>
      </c>
      <c r="E819" s="33" t="s">
        <v>5582</v>
      </c>
      <c r="F819" s="33" t="s">
        <v>5147</v>
      </c>
      <c r="G819" s="33">
        <v>2021</v>
      </c>
      <c r="H819" s="35">
        <v>44349</v>
      </c>
      <c r="I819" s="33" t="s">
        <v>5583</v>
      </c>
      <c r="J819" s="33"/>
      <c r="K819" s="33" t="s">
        <v>5584</v>
      </c>
      <c r="L819" s="33" t="str">
        <f t="shared" si="32"/>
        <v>PostAlerta</v>
      </c>
      <c r="M819" s="33" t="str">
        <f t="shared" si="33"/>
        <v>S/PalabrasClaves</v>
      </c>
      <c r="N819" s="33"/>
      <c r="O819" s="33"/>
      <c r="P819" s="33" t="s">
        <v>5585</v>
      </c>
      <c r="Q819" s="33"/>
      <c r="R819" s="33" t="str">
        <f t="shared" si="31"/>
        <v>2021</v>
      </c>
      <c r="S819" s="33" t="s">
        <v>56</v>
      </c>
      <c r="T819" s="33"/>
      <c r="U819" s="33"/>
      <c r="V819" s="33"/>
      <c r="W819" s="33"/>
      <c r="X819" s="33"/>
      <c r="Y819" s="33"/>
      <c r="AA819" s="12"/>
    </row>
    <row r="820" spans="1:27" ht="18" hidden="1" customHeight="1" x14ac:dyDescent="0.25">
      <c r="A820" s="37">
        <v>34017343</v>
      </c>
      <c r="B820" s="38" t="s">
        <v>5586</v>
      </c>
      <c r="C820" s="37" t="s">
        <v>5587</v>
      </c>
      <c r="D820" s="37" t="s">
        <v>5588</v>
      </c>
      <c r="E820" s="37" t="s">
        <v>1873</v>
      </c>
      <c r="F820" s="37" t="s">
        <v>141</v>
      </c>
      <c r="G820" s="37">
        <v>2021</v>
      </c>
      <c r="H820" s="39">
        <v>44337</v>
      </c>
      <c r="I820" s="37" t="s">
        <v>5589</v>
      </c>
      <c r="J820" s="37"/>
      <c r="K820" s="37" t="s">
        <v>5590</v>
      </c>
      <c r="L820" s="37" t="str">
        <f t="shared" si="32"/>
        <v>Excluido</v>
      </c>
      <c r="M820" s="37" t="str">
        <f t="shared" si="33"/>
        <v>S/PalabrasClaves</v>
      </c>
      <c r="N820" s="37"/>
      <c r="O820" s="37"/>
      <c r="P820" s="37" t="s">
        <v>5301</v>
      </c>
      <c r="Q820" s="37"/>
      <c r="R820" s="37" t="str">
        <f t="shared" si="31"/>
        <v>2021</v>
      </c>
      <c r="S820" s="37" t="s">
        <v>56</v>
      </c>
      <c r="T820" s="37"/>
      <c r="U820" s="37"/>
      <c r="V820" s="37"/>
      <c r="W820" s="37"/>
      <c r="X820" s="37"/>
      <c r="Y820" s="37"/>
      <c r="AA820" s="41"/>
    </row>
    <row r="821" spans="1:27" ht="18" hidden="1" customHeight="1" x14ac:dyDescent="0.25">
      <c r="A821" s="33">
        <v>33152074</v>
      </c>
      <c r="B821" s="34" t="s">
        <v>5591</v>
      </c>
      <c r="C821" s="33" t="s">
        <v>5592</v>
      </c>
      <c r="D821" s="33" t="s">
        <v>5593</v>
      </c>
      <c r="E821" s="33" t="s">
        <v>176</v>
      </c>
      <c r="F821" s="33" t="s">
        <v>4026</v>
      </c>
      <c r="G821" s="33">
        <v>2021</v>
      </c>
      <c r="H821" s="35">
        <v>44140</v>
      </c>
      <c r="I821" s="33"/>
      <c r="J821" s="33"/>
      <c r="K821" s="33" t="s">
        <v>5594</v>
      </c>
      <c r="L821" s="33" t="str">
        <f t="shared" si="32"/>
        <v>PostAlerta</v>
      </c>
      <c r="M821" s="33" t="str">
        <f t="shared" si="33"/>
        <v>S/PalabrasClaves</v>
      </c>
      <c r="N821" s="33"/>
      <c r="O821" s="33"/>
      <c r="P821" s="33" t="s">
        <v>5301</v>
      </c>
      <c r="Q821" s="33"/>
      <c r="R821" s="33" t="str">
        <f t="shared" si="31"/>
        <v>2021</v>
      </c>
      <c r="S821" s="33" t="s">
        <v>56</v>
      </c>
      <c r="T821" s="33"/>
      <c r="U821" s="33"/>
      <c r="V821" s="33"/>
      <c r="W821" s="33"/>
      <c r="X821" s="33"/>
      <c r="Y821" s="33"/>
      <c r="AA821" s="12"/>
    </row>
    <row r="822" spans="1:27" ht="18" hidden="1" customHeight="1" x14ac:dyDescent="0.25">
      <c r="A822" s="37">
        <v>34694669</v>
      </c>
      <c r="B822" s="38" t="s">
        <v>5595</v>
      </c>
      <c r="C822" s="37" t="s">
        <v>5596</v>
      </c>
      <c r="D822" s="37" t="s">
        <v>5597</v>
      </c>
      <c r="E822" s="37" t="s">
        <v>5598</v>
      </c>
      <c r="F822" s="37" t="s">
        <v>5599</v>
      </c>
      <c r="G822" s="37">
        <v>2021</v>
      </c>
      <c r="H822" s="39">
        <v>44494</v>
      </c>
      <c r="I822" s="37" t="s">
        <v>5600</v>
      </c>
      <c r="J822" s="37"/>
      <c r="K822" s="37" t="s">
        <v>5601</v>
      </c>
      <c r="L822" s="37" t="str">
        <f t="shared" si="32"/>
        <v>PostAlerta</v>
      </c>
      <c r="M822" s="37" t="str">
        <f t="shared" si="33"/>
        <v>S/PalabrasClaves</v>
      </c>
      <c r="N822" s="37"/>
      <c r="O822" s="37"/>
      <c r="P822" s="37" t="s">
        <v>5602</v>
      </c>
      <c r="Q822" s="37"/>
      <c r="R822" s="37" t="str">
        <f t="shared" si="31"/>
        <v>2021</v>
      </c>
      <c r="S822" s="37" t="s">
        <v>56</v>
      </c>
      <c r="T822" s="37"/>
      <c r="U822" s="37"/>
      <c r="V822" s="37"/>
      <c r="W822" s="37"/>
      <c r="X822" s="37"/>
      <c r="Y822" s="37"/>
      <c r="AA822" s="41"/>
    </row>
    <row r="823" spans="1:27" ht="18" hidden="1" customHeight="1" x14ac:dyDescent="0.25">
      <c r="A823" s="33">
        <v>34602445</v>
      </c>
      <c r="B823" s="34" t="s">
        <v>5603</v>
      </c>
      <c r="C823" s="33" t="s">
        <v>5604</v>
      </c>
      <c r="D823" s="33" t="s">
        <v>5605</v>
      </c>
      <c r="E823" s="33" t="s">
        <v>5606</v>
      </c>
      <c r="F823" s="33" t="s">
        <v>2531</v>
      </c>
      <c r="G823" s="33">
        <v>2021</v>
      </c>
      <c r="H823" s="35">
        <v>44473</v>
      </c>
      <c r="I823" s="33"/>
      <c r="J823" s="33"/>
      <c r="K823" s="33"/>
      <c r="L823" s="33" t="str">
        <f t="shared" si="32"/>
        <v>PostAlerta</v>
      </c>
      <c r="M823" s="33" t="str">
        <f t="shared" si="33"/>
        <v>S/PalabrasClaves</v>
      </c>
      <c r="N823" s="33"/>
      <c r="O823" s="33"/>
      <c r="P823" s="33" t="s">
        <v>5602</v>
      </c>
      <c r="Q823" s="33"/>
      <c r="R823" s="33" t="str">
        <f t="shared" si="31"/>
        <v>2021</v>
      </c>
      <c r="S823" s="33" t="s">
        <v>56</v>
      </c>
      <c r="T823" s="33"/>
      <c r="U823" s="33"/>
      <c r="V823" s="33"/>
      <c r="W823" s="33"/>
      <c r="X823" s="33"/>
      <c r="Y823" s="33"/>
      <c r="AA823" s="12"/>
    </row>
    <row r="824" spans="1:27" ht="18" hidden="1" customHeight="1" x14ac:dyDescent="0.25">
      <c r="A824" s="37">
        <v>33968564</v>
      </c>
      <c r="B824" s="38" t="s">
        <v>5607</v>
      </c>
      <c r="C824" s="37" t="s">
        <v>5608</v>
      </c>
      <c r="D824" s="37" t="s">
        <v>5609</v>
      </c>
      <c r="E824" s="37" t="s">
        <v>2459</v>
      </c>
      <c r="F824" s="37" t="s">
        <v>5610</v>
      </c>
      <c r="G824" s="37">
        <v>2021</v>
      </c>
      <c r="H824" s="39">
        <v>44326</v>
      </c>
      <c r="I824" s="37" t="s">
        <v>5611</v>
      </c>
      <c r="J824" s="37"/>
      <c r="K824" s="37" t="s">
        <v>5612</v>
      </c>
      <c r="L824" s="37" t="str">
        <f t="shared" si="32"/>
        <v>PostAlerta</v>
      </c>
      <c r="M824" s="37" t="str">
        <f t="shared" si="33"/>
        <v>S/PalabrasClaves</v>
      </c>
      <c r="N824" s="37"/>
      <c r="O824" s="37"/>
      <c r="P824" s="37" t="s">
        <v>5602</v>
      </c>
      <c r="Q824" s="37"/>
      <c r="R824" s="37" t="str">
        <f t="shared" si="31"/>
        <v>2021</v>
      </c>
      <c r="S824" s="37" t="s">
        <v>56</v>
      </c>
      <c r="T824" s="37"/>
      <c r="U824" s="37"/>
      <c r="V824" s="37"/>
      <c r="W824" s="37"/>
      <c r="X824" s="37"/>
      <c r="Y824" s="37"/>
      <c r="AA824" s="41"/>
    </row>
    <row r="825" spans="1:27" ht="18" hidden="1" customHeight="1" x14ac:dyDescent="0.25">
      <c r="A825" s="33">
        <v>33945457</v>
      </c>
      <c r="B825" s="34" t="s">
        <v>5613</v>
      </c>
      <c r="C825" s="33" t="s">
        <v>5614</v>
      </c>
      <c r="D825" s="33" t="s">
        <v>5615</v>
      </c>
      <c r="E825" s="33" t="s">
        <v>5616</v>
      </c>
      <c r="F825" s="33" t="s">
        <v>3020</v>
      </c>
      <c r="G825" s="33">
        <v>2021</v>
      </c>
      <c r="H825" s="35">
        <v>44320</v>
      </c>
      <c r="I825" s="33" t="s">
        <v>5617</v>
      </c>
      <c r="J825" s="33"/>
      <c r="K825" s="33" t="s">
        <v>5618</v>
      </c>
      <c r="L825" s="33" t="str">
        <f t="shared" si="32"/>
        <v>PostAlerta</v>
      </c>
      <c r="M825" s="33" t="str">
        <f t="shared" si="33"/>
        <v>C/PalabrasClaves</v>
      </c>
      <c r="N825" s="33"/>
      <c r="O825" s="33"/>
      <c r="P825" s="33" t="s">
        <v>5602</v>
      </c>
      <c r="Q825" s="33"/>
      <c r="R825" s="33" t="str">
        <f t="shared" si="31"/>
        <v>2021</v>
      </c>
      <c r="S825" s="33" t="s">
        <v>56</v>
      </c>
      <c r="T825" s="33"/>
      <c r="U825" s="33"/>
      <c r="V825" s="33"/>
      <c r="W825" s="33"/>
      <c r="X825" s="33"/>
      <c r="Y825" s="33"/>
      <c r="AA825" s="12"/>
    </row>
    <row r="826" spans="1:27" ht="18" hidden="1" customHeight="1" x14ac:dyDescent="0.25">
      <c r="A826" s="37">
        <v>33766633</v>
      </c>
      <c r="B826" s="38" t="s">
        <v>5619</v>
      </c>
      <c r="C826" s="37" t="s">
        <v>5620</v>
      </c>
      <c r="D826" s="37" t="s">
        <v>5621</v>
      </c>
      <c r="E826" s="37" t="s">
        <v>5622</v>
      </c>
      <c r="F826" s="37" t="s">
        <v>4253</v>
      </c>
      <c r="G826" s="37">
        <v>2021</v>
      </c>
      <c r="H826" s="39">
        <v>44281</v>
      </c>
      <c r="I826" s="37"/>
      <c r="J826" s="37"/>
      <c r="K826" s="37" t="s">
        <v>5623</v>
      </c>
      <c r="L826" s="37" t="str">
        <f t="shared" si="32"/>
        <v>PostAlerta</v>
      </c>
      <c r="M826" s="37" t="str">
        <f t="shared" si="33"/>
        <v>S/PalabrasClaves</v>
      </c>
      <c r="N826" s="37"/>
      <c r="O826" s="37"/>
      <c r="P826" s="37" t="s">
        <v>5602</v>
      </c>
      <c r="Q826" s="37"/>
      <c r="R826" s="37" t="str">
        <f t="shared" si="31"/>
        <v>2021</v>
      </c>
      <c r="S826" s="37" t="s">
        <v>56</v>
      </c>
      <c r="T826" s="37"/>
      <c r="U826" s="37"/>
      <c r="V826" s="37"/>
      <c r="W826" s="37"/>
      <c r="X826" s="37"/>
      <c r="Y826" s="37"/>
      <c r="AA826" s="41"/>
    </row>
    <row r="827" spans="1:27" ht="18" hidden="1" customHeight="1" x14ac:dyDescent="0.25">
      <c r="A827" s="33">
        <v>33724519</v>
      </c>
      <c r="B827" s="34" t="s">
        <v>5624</v>
      </c>
      <c r="C827" s="33" t="s">
        <v>5625</v>
      </c>
      <c r="D827" s="33" t="s">
        <v>5626</v>
      </c>
      <c r="E827" s="33" t="s">
        <v>5627</v>
      </c>
      <c r="F827" s="33" t="s">
        <v>5628</v>
      </c>
      <c r="G827" s="33">
        <v>2021</v>
      </c>
      <c r="H827" s="35">
        <v>44271</v>
      </c>
      <c r="I827" s="33"/>
      <c r="J827" s="33"/>
      <c r="K827" s="33" t="s">
        <v>5629</v>
      </c>
      <c r="L827" s="33" t="str">
        <f t="shared" si="32"/>
        <v>PostAlerta</v>
      </c>
      <c r="M827" s="33" t="str">
        <f t="shared" si="33"/>
        <v>S/PalabrasClaves</v>
      </c>
      <c r="N827" s="33"/>
      <c r="O827" s="33"/>
      <c r="P827" s="33" t="s">
        <v>5602</v>
      </c>
      <c r="Q827" s="33"/>
      <c r="R827" s="33" t="str">
        <f t="shared" si="31"/>
        <v>2021</v>
      </c>
      <c r="S827" s="33" t="s">
        <v>56</v>
      </c>
      <c r="T827" s="33"/>
      <c r="U827" s="33"/>
      <c r="V827" s="33"/>
      <c r="W827" s="33"/>
      <c r="X827" s="33"/>
      <c r="Y827" s="33"/>
      <c r="AA827" s="12"/>
    </row>
    <row r="828" spans="1:27" ht="18" hidden="1" customHeight="1" x14ac:dyDescent="0.25">
      <c r="A828" s="37">
        <v>33689815</v>
      </c>
      <c r="B828" s="38" t="s">
        <v>5630</v>
      </c>
      <c r="C828" s="37" t="s">
        <v>5631</v>
      </c>
      <c r="D828" s="37" t="s">
        <v>5632</v>
      </c>
      <c r="E828" s="37" t="s">
        <v>2397</v>
      </c>
      <c r="F828" s="37" t="s">
        <v>4253</v>
      </c>
      <c r="G828" s="37">
        <v>2021</v>
      </c>
      <c r="H828" s="39">
        <v>44265</v>
      </c>
      <c r="I828" s="37"/>
      <c r="J828" s="37"/>
      <c r="K828" s="37" t="s">
        <v>5633</v>
      </c>
      <c r="L828" s="37" t="str">
        <f t="shared" si="32"/>
        <v>PostAlerta</v>
      </c>
      <c r="M828" s="37" t="str">
        <f t="shared" si="33"/>
        <v>S/PalabrasClaves</v>
      </c>
      <c r="N828" s="37"/>
      <c r="O828" s="37"/>
      <c r="P828" s="37" t="s">
        <v>5602</v>
      </c>
      <c r="Q828" s="37"/>
      <c r="R828" s="37" t="str">
        <f t="shared" si="31"/>
        <v>2021</v>
      </c>
      <c r="S828" s="37" t="s">
        <v>56</v>
      </c>
      <c r="T828" s="37"/>
      <c r="U828" s="37"/>
      <c r="V828" s="37"/>
      <c r="W828" s="37"/>
      <c r="X828" s="37"/>
      <c r="Y828" s="37"/>
      <c r="AA828" s="41"/>
    </row>
    <row r="829" spans="1:27" ht="18" hidden="1" customHeight="1" x14ac:dyDescent="0.25">
      <c r="A829" s="33">
        <v>33608108</v>
      </c>
      <c r="B829" s="34" t="s">
        <v>5634</v>
      </c>
      <c r="C829" s="33" t="s">
        <v>5635</v>
      </c>
      <c r="D829" s="33" t="s">
        <v>5636</v>
      </c>
      <c r="E829" s="33" t="s">
        <v>5637</v>
      </c>
      <c r="F829" s="33" t="s">
        <v>5638</v>
      </c>
      <c r="G829" s="33">
        <v>2021</v>
      </c>
      <c r="H829" s="35">
        <v>44247</v>
      </c>
      <c r="I829" s="33"/>
      <c r="J829" s="33"/>
      <c r="K829" s="33" t="s">
        <v>5639</v>
      </c>
      <c r="L829" s="33" t="str">
        <f t="shared" si="32"/>
        <v>PostAlerta</v>
      </c>
      <c r="M829" s="33" t="str">
        <f t="shared" si="33"/>
        <v>S/PalabrasClaves</v>
      </c>
      <c r="N829" s="33"/>
      <c r="O829" s="33"/>
      <c r="P829" s="33" t="s">
        <v>5640</v>
      </c>
      <c r="Q829" s="33"/>
      <c r="R829" s="33" t="str">
        <f t="shared" si="31"/>
        <v>2021</v>
      </c>
      <c r="S829" s="33" t="s">
        <v>60</v>
      </c>
      <c r="T829" s="33"/>
      <c r="U829" s="33"/>
      <c r="V829" s="33"/>
      <c r="W829" s="33"/>
      <c r="X829" s="33"/>
      <c r="Y829" s="33"/>
      <c r="AA829" s="12"/>
    </row>
    <row r="830" spans="1:27" ht="18" hidden="1" customHeight="1" x14ac:dyDescent="0.25">
      <c r="A830" s="37">
        <v>33582948</v>
      </c>
      <c r="B830" s="38" t="s">
        <v>5641</v>
      </c>
      <c r="C830" s="37" t="s">
        <v>5642</v>
      </c>
      <c r="D830" s="37" t="s">
        <v>5643</v>
      </c>
      <c r="E830" s="37" t="s">
        <v>5644</v>
      </c>
      <c r="F830" s="37" t="s">
        <v>1665</v>
      </c>
      <c r="G830" s="37">
        <v>2021</v>
      </c>
      <c r="H830" s="39">
        <v>44241</v>
      </c>
      <c r="I830" s="37"/>
      <c r="J830" s="37"/>
      <c r="K830" s="37" t="s">
        <v>5645</v>
      </c>
      <c r="L830" s="37" t="str">
        <f t="shared" si="32"/>
        <v>PostAlerta</v>
      </c>
      <c r="M830" s="37" t="str">
        <f t="shared" si="33"/>
        <v>S/PalabrasClaves</v>
      </c>
      <c r="N830" s="37"/>
      <c r="O830" s="37"/>
      <c r="P830" s="37" t="s">
        <v>5602</v>
      </c>
      <c r="Q830" s="37"/>
      <c r="R830" s="37" t="str">
        <f t="shared" si="31"/>
        <v>2021</v>
      </c>
      <c r="S830" s="37" t="s">
        <v>56</v>
      </c>
      <c r="T830" s="37"/>
      <c r="U830" s="37"/>
      <c r="V830" s="37"/>
      <c r="W830" s="37"/>
      <c r="X830" s="37"/>
      <c r="Y830" s="37"/>
      <c r="AA830" s="41"/>
    </row>
    <row r="831" spans="1:27" ht="18" hidden="1" customHeight="1" x14ac:dyDescent="0.25">
      <c r="A831" s="33">
        <v>33485871</v>
      </c>
      <c r="B831" s="34" t="s">
        <v>5646</v>
      </c>
      <c r="C831" s="33" t="s">
        <v>5647</v>
      </c>
      <c r="D831" s="33" t="s">
        <v>5648</v>
      </c>
      <c r="E831" s="33" t="s">
        <v>5649</v>
      </c>
      <c r="F831" s="33" t="s">
        <v>2156</v>
      </c>
      <c r="G831" s="33">
        <v>2021</v>
      </c>
      <c r="H831" s="35">
        <v>44220</v>
      </c>
      <c r="I831" s="33"/>
      <c r="J831" s="33"/>
      <c r="K831" s="33" t="s">
        <v>5650</v>
      </c>
      <c r="L831" s="33" t="str">
        <f t="shared" si="32"/>
        <v>PostAlerta</v>
      </c>
      <c r="M831" s="33" t="str">
        <f t="shared" si="33"/>
        <v>S/PalabrasClaves</v>
      </c>
      <c r="N831" s="33"/>
      <c r="O831" s="33"/>
      <c r="P831" s="33" t="s">
        <v>5602</v>
      </c>
      <c r="Q831" s="33"/>
      <c r="R831" s="33" t="str">
        <f t="shared" si="31"/>
        <v>2021</v>
      </c>
      <c r="S831" s="33" t="s">
        <v>56</v>
      </c>
      <c r="T831" s="33"/>
      <c r="U831" s="33"/>
      <c r="V831" s="33"/>
      <c r="W831" s="33"/>
      <c r="X831" s="33"/>
      <c r="Y831" s="33"/>
      <c r="AA831" s="12"/>
    </row>
    <row r="832" spans="1:27" ht="18" hidden="1" customHeight="1" x14ac:dyDescent="0.25">
      <c r="A832" s="37">
        <v>33429277</v>
      </c>
      <c r="B832" s="38" t="s">
        <v>5651</v>
      </c>
      <c r="C832" s="37" t="s">
        <v>5652</v>
      </c>
      <c r="D832" s="37" t="s">
        <v>5653</v>
      </c>
      <c r="E832" s="37" t="s">
        <v>5654</v>
      </c>
      <c r="F832" s="37" t="s">
        <v>1047</v>
      </c>
      <c r="G832" s="37">
        <v>2021</v>
      </c>
      <c r="H832" s="39">
        <v>44207</v>
      </c>
      <c r="I832" s="37"/>
      <c r="J832" s="37"/>
      <c r="K832" s="37" t="s">
        <v>5655</v>
      </c>
      <c r="L832" s="37" t="str">
        <f t="shared" si="32"/>
        <v>PostAlerta</v>
      </c>
      <c r="M832" s="37" t="str">
        <f t="shared" si="33"/>
        <v>C/PalabrasClaves</v>
      </c>
      <c r="N832" s="37"/>
      <c r="O832" s="37"/>
      <c r="P832" s="37" t="s">
        <v>5656</v>
      </c>
      <c r="Q832" s="37"/>
      <c r="R832" s="37" t="str">
        <f t="shared" si="31"/>
        <v>2021</v>
      </c>
      <c r="S832" s="37" t="s">
        <v>56</v>
      </c>
      <c r="T832" s="37"/>
      <c r="U832" s="37"/>
      <c r="V832" s="37"/>
      <c r="W832" s="37"/>
      <c r="X832" s="37"/>
      <c r="Y832" s="37"/>
      <c r="AA832" s="41"/>
    </row>
    <row r="833" spans="1:27" ht="18" hidden="1" customHeight="1" x14ac:dyDescent="0.25">
      <c r="A833" s="33">
        <v>33419689</v>
      </c>
      <c r="B833" s="34" t="s">
        <v>5657</v>
      </c>
      <c r="C833" s="33" t="s">
        <v>5658</v>
      </c>
      <c r="D833" s="33" t="s">
        <v>5659</v>
      </c>
      <c r="E833" s="33" t="s">
        <v>5660</v>
      </c>
      <c r="F833" s="33" t="s">
        <v>5661</v>
      </c>
      <c r="G833" s="33">
        <v>2021</v>
      </c>
      <c r="H833" s="35">
        <v>44205</v>
      </c>
      <c r="I833" s="33"/>
      <c r="J833" s="33"/>
      <c r="K833" s="33" t="s">
        <v>5662</v>
      </c>
      <c r="L833" s="33" t="str">
        <f t="shared" si="32"/>
        <v>PostAlerta</v>
      </c>
      <c r="M833" s="33" t="str">
        <f t="shared" si="33"/>
        <v>S/PalabrasClaves</v>
      </c>
      <c r="N833" s="33"/>
      <c r="O833" s="33"/>
      <c r="P833" s="33" t="s">
        <v>5602</v>
      </c>
      <c r="Q833" s="33"/>
      <c r="R833" s="33" t="str">
        <f t="shared" si="31"/>
        <v>2021</v>
      </c>
      <c r="S833" s="33" t="s">
        <v>56</v>
      </c>
      <c r="T833" s="33"/>
      <c r="U833" s="33"/>
      <c r="V833" s="33"/>
      <c r="W833" s="33"/>
      <c r="X833" s="33"/>
      <c r="Y833" s="33"/>
      <c r="AA833" s="12"/>
    </row>
    <row r="834" spans="1:27" ht="18" hidden="1" customHeight="1" x14ac:dyDescent="0.25">
      <c r="A834" s="37">
        <v>33408370</v>
      </c>
      <c r="B834" s="38" t="s">
        <v>5663</v>
      </c>
      <c r="C834" s="37" t="s">
        <v>5664</v>
      </c>
      <c r="D834" s="37" t="s">
        <v>5665</v>
      </c>
      <c r="E834" s="37" t="s">
        <v>5666</v>
      </c>
      <c r="F834" s="37" t="s">
        <v>5667</v>
      </c>
      <c r="G834" s="37">
        <v>2021</v>
      </c>
      <c r="H834" s="39">
        <v>44203</v>
      </c>
      <c r="I834" s="37" t="s">
        <v>5668</v>
      </c>
      <c r="J834" s="37"/>
      <c r="K834" s="37" t="s">
        <v>5669</v>
      </c>
      <c r="L834" s="37" t="str">
        <f t="shared" ref="L834:L897" si="34">IF(ISNUMBER(VLOOKUP(A834,EXCL,1,FALSE)),"Excluido",IF(ISNUMBER(VLOOKUP(A834,POST,1,FALSE)),"PostAlerta",IF(ISNUMBER(VLOOKUP(A834,PRE,1,FALSE)),"PreAlerta","")))</f>
        <v>PostAlerta</v>
      </c>
      <c r="M834" s="37" t="str">
        <f t="shared" si="33"/>
        <v>S/PalabrasClaves</v>
      </c>
      <c r="N834" s="37"/>
      <c r="O834" s="37"/>
      <c r="P834" s="37" t="s">
        <v>5602</v>
      </c>
      <c r="Q834" s="37"/>
      <c r="R834" s="37" t="str">
        <f t="shared" si="31"/>
        <v>2021</v>
      </c>
      <c r="S834" s="37" t="s">
        <v>56</v>
      </c>
      <c r="T834" s="37"/>
      <c r="U834" s="37"/>
      <c r="V834" s="37"/>
      <c r="W834" s="37"/>
      <c r="X834" s="37"/>
      <c r="Y834" s="37"/>
      <c r="AA834" s="41"/>
    </row>
    <row r="835" spans="1:27" ht="18" hidden="1" customHeight="1" x14ac:dyDescent="0.25">
      <c r="A835" s="33">
        <v>33404933</v>
      </c>
      <c r="B835" s="34" t="s">
        <v>5670</v>
      </c>
      <c r="C835" s="33" t="s">
        <v>5671</v>
      </c>
      <c r="D835" s="33" t="s">
        <v>5672</v>
      </c>
      <c r="E835" s="33" t="s">
        <v>5673</v>
      </c>
      <c r="F835" s="33" t="s">
        <v>5674</v>
      </c>
      <c r="G835" s="33">
        <v>2021</v>
      </c>
      <c r="H835" s="35">
        <v>44202</v>
      </c>
      <c r="I835" s="33"/>
      <c r="J835" s="33"/>
      <c r="K835" s="33" t="s">
        <v>5675</v>
      </c>
      <c r="L835" s="33" t="str">
        <f t="shared" si="34"/>
        <v>Excluido</v>
      </c>
      <c r="M835" s="33" t="str">
        <f t="shared" si="33"/>
        <v>S/PalabrasClaves</v>
      </c>
      <c r="N835" s="33"/>
      <c r="O835" s="33"/>
      <c r="P835" s="33" t="s">
        <v>5602</v>
      </c>
      <c r="Q835" s="33"/>
      <c r="R835" s="33" t="str">
        <f t="shared" si="31"/>
        <v>2021</v>
      </c>
      <c r="S835" s="33" t="s">
        <v>56</v>
      </c>
      <c r="T835" s="33"/>
      <c r="U835" s="33"/>
      <c r="V835" s="33"/>
      <c r="W835" s="33"/>
      <c r="X835" s="33"/>
      <c r="Y835" s="33"/>
      <c r="AA835" s="12"/>
    </row>
    <row r="836" spans="1:27" ht="18" hidden="1" customHeight="1" x14ac:dyDescent="0.25">
      <c r="A836" s="37">
        <v>32934004</v>
      </c>
      <c r="B836" s="38" t="s">
        <v>5676</v>
      </c>
      <c r="C836" s="37" t="s">
        <v>5677</v>
      </c>
      <c r="D836" s="37" t="s">
        <v>5678</v>
      </c>
      <c r="E836" s="37" t="s">
        <v>5679</v>
      </c>
      <c r="F836" s="37" t="s">
        <v>317</v>
      </c>
      <c r="G836" s="37">
        <v>2021</v>
      </c>
      <c r="H836" s="39">
        <v>44090</v>
      </c>
      <c r="I836" s="37"/>
      <c r="J836" s="37"/>
      <c r="K836" s="37" t="s">
        <v>5680</v>
      </c>
      <c r="L836" s="37" t="str">
        <f t="shared" si="34"/>
        <v>PostAlerta</v>
      </c>
      <c r="M836" s="37" t="str">
        <f t="shared" ref="M836:M899" si="35">IF(ISNUMBER(A836),(IF(ISNUMBER(VLOOKUP(A836,KEYWORDS,1,FALSE)),"C/PalabrasClaves","S/PalabrasClaves")),"")</f>
        <v>S/PalabrasClaves</v>
      </c>
      <c r="N836" s="37"/>
      <c r="O836" s="37"/>
      <c r="P836" s="37" t="s">
        <v>5602</v>
      </c>
      <c r="Q836" s="37"/>
      <c r="R836" s="37" t="str">
        <f t="shared" si="31"/>
        <v>2021</v>
      </c>
      <c r="S836" s="37" t="s">
        <v>56</v>
      </c>
      <c r="T836" s="37"/>
      <c r="U836" s="37"/>
      <c r="V836" s="37"/>
      <c r="W836" s="37"/>
      <c r="X836" s="37"/>
      <c r="Y836" s="37"/>
      <c r="AA836" s="41"/>
    </row>
    <row r="837" spans="1:27" ht="18" hidden="1" customHeight="1" x14ac:dyDescent="0.25">
      <c r="A837" s="33">
        <v>32441784</v>
      </c>
      <c r="B837" s="34" t="s">
        <v>5681</v>
      </c>
      <c r="C837" s="33" t="s">
        <v>5682</v>
      </c>
      <c r="D837" s="33" t="s">
        <v>5683</v>
      </c>
      <c r="E837" s="33" t="s">
        <v>5684</v>
      </c>
      <c r="F837" s="33" t="s">
        <v>1704</v>
      </c>
      <c r="G837" s="33">
        <v>2021</v>
      </c>
      <c r="H837" s="35">
        <v>43974</v>
      </c>
      <c r="I837" s="33" t="s">
        <v>5685</v>
      </c>
      <c r="J837" s="33" t="s">
        <v>5686</v>
      </c>
      <c r="K837" s="33" t="s">
        <v>5687</v>
      </c>
      <c r="L837" s="33" t="str">
        <f t="shared" si="34"/>
        <v>PostAlerta</v>
      </c>
      <c r="M837" s="33" t="str">
        <f t="shared" si="35"/>
        <v>S/PalabrasClaves</v>
      </c>
      <c r="N837" s="33"/>
      <c r="O837" s="33"/>
      <c r="P837" s="33" t="s">
        <v>5602</v>
      </c>
      <c r="Q837" s="33"/>
      <c r="R837" s="33" t="str">
        <f t="shared" si="31"/>
        <v>2021</v>
      </c>
      <c r="S837" s="33" t="s">
        <v>56</v>
      </c>
      <c r="T837" s="33"/>
      <c r="U837" s="33"/>
      <c r="V837" s="33"/>
      <c r="W837" s="33"/>
      <c r="X837" s="33"/>
      <c r="Y837" s="33"/>
      <c r="AA837" s="12"/>
    </row>
    <row r="838" spans="1:27" ht="18" hidden="1" customHeight="1" x14ac:dyDescent="0.25">
      <c r="A838" s="37">
        <v>31216957</v>
      </c>
      <c r="B838" s="38" t="s">
        <v>5688</v>
      </c>
      <c r="C838" s="37" t="s">
        <v>5689</v>
      </c>
      <c r="D838" s="37" t="s">
        <v>5690</v>
      </c>
      <c r="E838" s="37" t="s">
        <v>5691</v>
      </c>
      <c r="F838" s="37" t="s">
        <v>5692</v>
      </c>
      <c r="G838" s="37">
        <v>2021</v>
      </c>
      <c r="H838" s="39">
        <v>43637</v>
      </c>
      <c r="I838" s="37"/>
      <c r="J838" s="37"/>
      <c r="K838" s="37" t="s">
        <v>5693</v>
      </c>
      <c r="L838" s="37" t="str">
        <f t="shared" si="34"/>
        <v>Excluido</v>
      </c>
      <c r="M838" s="37" t="str">
        <f t="shared" si="35"/>
        <v>S/PalabrasClaves</v>
      </c>
      <c r="N838" s="37"/>
      <c r="O838" s="37"/>
      <c r="P838" s="37" t="s">
        <v>5602</v>
      </c>
      <c r="Q838" s="37"/>
      <c r="R838" s="37" t="str">
        <f t="shared" si="31"/>
        <v>2021</v>
      </c>
      <c r="S838" s="37" t="s">
        <v>56</v>
      </c>
      <c r="T838" s="37"/>
      <c r="U838" s="37"/>
      <c r="V838" s="37"/>
      <c r="W838" s="37"/>
      <c r="X838" s="37"/>
      <c r="Y838" s="37"/>
      <c r="AA838" s="41"/>
    </row>
    <row r="839" spans="1:27" ht="18" hidden="1" customHeight="1" x14ac:dyDescent="0.25">
      <c r="A839" s="33">
        <v>33996622</v>
      </c>
      <c r="B839" s="34" t="s">
        <v>5694</v>
      </c>
      <c r="C839" s="33" t="s">
        <v>5695</v>
      </c>
      <c r="D839" s="33" t="s">
        <v>5696</v>
      </c>
      <c r="E839" s="33" t="s">
        <v>5697</v>
      </c>
      <c r="F839" s="33" t="s">
        <v>185</v>
      </c>
      <c r="G839" s="33">
        <v>2021</v>
      </c>
      <c r="H839" s="35">
        <v>44333</v>
      </c>
      <c r="I839" s="33" t="s">
        <v>5698</v>
      </c>
      <c r="J839" s="33"/>
      <c r="K839" s="33" t="s">
        <v>5699</v>
      </c>
      <c r="L839" s="33" t="str">
        <f t="shared" si="34"/>
        <v>PostAlerta</v>
      </c>
      <c r="M839" s="33" t="str">
        <f t="shared" si="35"/>
        <v>S/PalabrasClaves</v>
      </c>
      <c r="N839" s="33"/>
      <c r="O839" s="33"/>
      <c r="P839" s="33" t="s">
        <v>5700</v>
      </c>
      <c r="Q839" s="33"/>
      <c r="R839" s="33" t="str">
        <f t="shared" si="31"/>
        <v>2021</v>
      </c>
      <c r="S839" s="33" t="s">
        <v>53</v>
      </c>
      <c r="T839" s="33"/>
      <c r="U839" s="33"/>
      <c r="V839" s="33"/>
      <c r="W839" s="33"/>
      <c r="X839" s="33"/>
      <c r="Y839" s="33"/>
      <c r="AA839" s="12"/>
    </row>
    <row r="840" spans="1:27" ht="18" hidden="1" customHeight="1" x14ac:dyDescent="0.25">
      <c r="A840" s="37">
        <v>33930062</v>
      </c>
      <c r="B840" s="38" t="s">
        <v>5701</v>
      </c>
      <c r="C840" s="37" t="s">
        <v>5702</v>
      </c>
      <c r="D840" s="37" t="s">
        <v>5703</v>
      </c>
      <c r="E840" s="37" t="s">
        <v>5704</v>
      </c>
      <c r="F840" s="37" t="s">
        <v>294</v>
      </c>
      <c r="G840" s="37">
        <v>2021</v>
      </c>
      <c r="H840" s="39">
        <v>44316</v>
      </c>
      <c r="I840" s="37" t="s">
        <v>5705</v>
      </c>
      <c r="J840" s="37"/>
      <c r="K840" s="37" t="s">
        <v>5706</v>
      </c>
      <c r="L840" s="37" t="str">
        <f t="shared" si="34"/>
        <v>PostAlerta</v>
      </c>
      <c r="M840" s="37" t="str">
        <f t="shared" si="35"/>
        <v>S/PalabrasClaves</v>
      </c>
      <c r="N840" s="37"/>
      <c r="O840" s="37"/>
      <c r="P840" s="37" t="s">
        <v>5700</v>
      </c>
      <c r="Q840" s="37"/>
      <c r="R840" s="37" t="str">
        <f t="shared" si="31"/>
        <v>2021</v>
      </c>
      <c r="S840" s="37" t="s">
        <v>53</v>
      </c>
      <c r="T840" s="37"/>
      <c r="U840" s="37"/>
      <c r="V840" s="37"/>
      <c r="W840" s="37"/>
      <c r="X840" s="37"/>
      <c r="Y840" s="37"/>
      <c r="AA840" s="41"/>
    </row>
    <row r="841" spans="1:27" ht="18" hidden="1" customHeight="1" x14ac:dyDescent="0.25">
      <c r="A841" s="33">
        <v>33996640</v>
      </c>
      <c r="B841" s="34" t="s">
        <v>5707</v>
      </c>
      <c r="C841" s="33" t="s">
        <v>5708</v>
      </c>
      <c r="D841" s="33" t="s">
        <v>5709</v>
      </c>
      <c r="E841" s="33" t="s">
        <v>5710</v>
      </c>
      <c r="F841" s="33" t="s">
        <v>185</v>
      </c>
      <c r="G841" s="33">
        <v>2021</v>
      </c>
      <c r="H841" s="35">
        <v>44333</v>
      </c>
      <c r="I841" s="33" t="s">
        <v>5711</v>
      </c>
      <c r="J841" s="33"/>
      <c r="K841" s="33" t="s">
        <v>5712</v>
      </c>
      <c r="L841" s="33" t="str">
        <f t="shared" si="34"/>
        <v>PostAlerta</v>
      </c>
      <c r="M841" s="33" t="str">
        <f t="shared" si="35"/>
        <v>S/PalabrasClaves</v>
      </c>
      <c r="N841" s="33"/>
      <c r="O841" s="33"/>
      <c r="P841" s="33" t="s">
        <v>5713</v>
      </c>
      <c r="Q841" s="33"/>
      <c r="R841" s="33" t="str">
        <f t="shared" si="31"/>
        <v>2021</v>
      </c>
      <c r="S841" s="33" t="s">
        <v>53</v>
      </c>
      <c r="T841" s="33"/>
      <c r="U841" s="33"/>
      <c r="V841" s="33"/>
      <c r="W841" s="33"/>
      <c r="X841" s="33"/>
      <c r="Y841" s="33"/>
      <c r="AA841" s="12"/>
    </row>
    <row r="842" spans="1:27" ht="18" hidden="1" customHeight="1" x14ac:dyDescent="0.25">
      <c r="A842" s="37">
        <v>33996618</v>
      </c>
      <c r="B842" s="38" t="s">
        <v>5714</v>
      </c>
      <c r="C842" s="37" t="s">
        <v>5715</v>
      </c>
      <c r="D842" s="37" t="s">
        <v>5716</v>
      </c>
      <c r="E842" s="37" t="s">
        <v>5717</v>
      </c>
      <c r="F842" s="37" t="s">
        <v>185</v>
      </c>
      <c r="G842" s="37">
        <v>2021</v>
      </c>
      <c r="H842" s="39">
        <v>44333</v>
      </c>
      <c r="I842" s="37" t="s">
        <v>5718</v>
      </c>
      <c r="J842" s="37"/>
      <c r="K842" s="37" t="s">
        <v>5719</v>
      </c>
      <c r="L842" s="37" t="str">
        <f t="shared" si="34"/>
        <v>PostAlerta</v>
      </c>
      <c r="M842" s="37" t="str">
        <f t="shared" si="35"/>
        <v>S/PalabrasClaves</v>
      </c>
      <c r="N842" s="37"/>
      <c r="O842" s="37"/>
      <c r="P842" s="37" t="s">
        <v>5713</v>
      </c>
      <c r="Q842" s="37"/>
      <c r="R842" s="37" t="str">
        <f t="shared" si="31"/>
        <v>2021</v>
      </c>
      <c r="S842" s="37" t="s">
        <v>53</v>
      </c>
      <c r="T842" s="37"/>
      <c r="U842" s="37"/>
      <c r="V842" s="37"/>
      <c r="W842" s="37"/>
      <c r="X842" s="37"/>
      <c r="Y842" s="37"/>
      <c r="AA842" s="41"/>
    </row>
    <row r="843" spans="1:27" ht="18" hidden="1" customHeight="1" x14ac:dyDescent="0.25">
      <c r="A843" s="33">
        <v>33927201</v>
      </c>
      <c r="B843" s="34" t="s">
        <v>5720</v>
      </c>
      <c r="C843" s="33" t="s">
        <v>5721</v>
      </c>
      <c r="D843" s="33" t="s">
        <v>5722</v>
      </c>
      <c r="E843" s="33" t="s">
        <v>5723</v>
      </c>
      <c r="F843" s="33" t="s">
        <v>2260</v>
      </c>
      <c r="G843" s="33">
        <v>2021</v>
      </c>
      <c r="H843" s="35">
        <v>44316</v>
      </c>
      <c r="I843" s="33" t="s">
        <v>5724</v>
      </c>
      <c r="J843" s="33"/>
      <c r="K843" s="33" t="s">
        <v>5725</v>
      </c>
      <c r="L843" s="33" t="str">
        <f t="shared" si="34"/>
        <v>PostAlerta</v>
      </c>
      <c r="M843" s="33" t="str">
        <f t="shared" si="35"/>
        <v>S/PalabrasClaves</v>
      </c>
      <c r="N843" s="33"/>
      <c r="O843" s="33"/>
      <c r="P843" s="33" t="s">
        <v>5713</v>
      </c>
      <c r="Q843" s="33"/>
      <c r="R843" s="33" t="str">
        <f t="shared" si="31"/>
        <v>2021</v>
      </c>
      <c r="S843" s="33" t="s">
        <v>53</v>
      </c>
      <c r="T843" s="33"/>
      <c r="U843" s="33"/>
      <c r="V843" s="33"/>
      <c r="W843" s="33"/>
      <c r="X843" s="33"/>
      <c r="Y843" s="33"/>
      <c r="AA843" s="12"/>
    </row>
    <row r="844" spans="1:27" ht="18" hidden="1" customHeight="1" x14ac:dyDescent="0.25">
      <c r="A844" s="37">
        <v>33925030</v>
      </c>
      <c r="B844" s="38" t="s">
        <v>5726</v>
      </c>
      <c r="C844" s="37" t="s">
        <v>5727</v>
      </c>
      <c r="D844" s="37" t="s">
        <v>5728</v>
      </c>
      <c r="E844" s="37" t="s">
        <v>5729</v>
      </c>
      <c r="F844" s="37" t="s">
        <v>5730</v>
      </c>
      <c r="G844" s="37">
        <v>2021</v>
      </c>
      <c r="H844" s="39">
        <v>44316</v>
      </c>
      <c r="I844" s="37" t="s">
        <v>5731</v>
      </c>
      <c r="J844" s="37"/>
      <c r="K844" s="37" t="s">
        <v>5732</v>
      </c>
      <c r="L844" s="37" t="str">
        <f t="shared" si="34"/>
        <v>PostAlerta</v>
      </c>
      <c r="M844" s="37" t="str">
        <f t="shared" si="35"/>
        <v>C/PalabrasClaves</v>
      </c>
      <c r="N844" s="37"/>
      <c r="O844" s="37"/>
      <c r="P844" s="37" t="s">
        <v>5733</v>
      </c>
      <c r="Q844" s="37"/>
      <c r="R844" s="37" t="str">
        <f t="shared" si="31"/>
        <v>2021</v>
      </c>
      <c r="S844" s="37" t="s">
        <v>53</v>
      </c>
      <c r="T844" s="37"/>
      <c r="U844" s="37"/>
      <c r="V844" s="37"/>
      <c r="W844" s="37"/>
      <c r="X844" s="37"/>
      <c r="Y844" s="37"/>
      <c r="AA844" s="41"/>
    </row>
    <row r="845" spans="1:27" ht="18" hidden="1" customHeight="1" x14ac:dyDescent="0.25">
      <c r="A845" s="33">
        <v>33323673</v>
      </c>
      <c r="B845" s="34" t="s">
        <v>5734</v>
      </c>
      <c r="C845" s="33" t="s">
        <v>5735</v>
      </c>
      <c r="D845" s="33" t="s">
        <v>5736</v>
      </c>
      <c r="E845" s="33" t="s">
        <v>5737</v>
      </c>
      <c r="F845" s="33" t="s">
        <v>5738</v>
      </c>
      <c r="G845" s="33">
        <v>2021</v>
      </c>
      <c r="H845" s="35">
        <v>44181</v>
      </c>
      <c r="I845" s="33" t="s">
        <v>5739</v>
      </c>
      <c r="J845" s="33"/>
      <c r="K845" s="33" t="s">
        <v>5740</v>
      </c>
      <c r="L845" s="33" t="str">
        <f t="shared" si="34"/>
        <v>PostAlerta</v>
      </c>
      <c r="M845" s="33" t="str">
        <f t="shared" si="35"/>
        <v>C/PalabrasClaves</v>
      </c>
      <c r="N845" s="33"/>
      <c r="O845" s="33"/>
      <c r="P845" s="33" t="s">
        <v>5733</v>
      </c>
      <c r="Q845" s="33"/>
      <c r="R845" s="33" t="str">
        <f t="shared" si="31"/>
        <v>2021</v>
      </c>
      <c r="S845" s="33" t="s">
        <v>53</v>
      </c>
      <c r="T845" s="33"/>
      <c r="U845" s="33"/>
      <c r="V845" s="33"/>
      <c r="W845" s="33"/>
      <c r="X845" s="33"/>
      <c r="Y845" s="33"/>
      <c r="AA845" s="12"/>
    </row>
    <row r="846" spans="1:27" ht="18" hidden="1" customHeight="1" x14ac:dyDescent="0.25">
      <c r="A846" s="37">
        <v>34055547</v>
      </c>
      <c r="B846" s="38" t="s">
        <v>5741</v>
      </c>
      <c r="C846" s="37" t="s">
        <v>5742</v>
      </c>
      <c r="D846" s="37" t="s">
        <v>5743</v>
      </c>
      <c r="E846" s="37" t="s">
        <v>5744</v>
      </c>
      <c r="F846" s="37" t="s">
        <v>3226</v>
      </c>
      <c r="G846" s="37">
        <v>2021</v>
      </c>
      <c r="H846" s="39">
        <v>44347</v>
      </c>
      <c r="I846" s="37" t="s">
        <v>5745</v>
      </c>
      <c r="J846" s="37"/>
      <c r="K846" s="37" t="s">
        <v>5746</v>
      </c>
      <c r="L846" s="37" t="str">
        <f t="shared" si="34"/>
        <v>PostAlerta</v>
      </c>
      <c r="M846" s="37" t="str">
        <f t="shared" si="35"/>
        <v>S/PalabrasClaves</v>
      </c>
      <c r="N846" s="37"/>
      <c r="O846" s="37"/>
      <c r="P846" s="37" t="s">
        <v>5747</v>
      </c>
      <c r="Q846" s="37"/>
      <c r="R846" s="37" t="str">
        <f t="shared" si="31"/>
        <v>2021</v>
      </c>
      <c r="S846" s="37" t="s">
        <v>53</v>
      </c>
      <c r="T846" s="37"/>
      <c r="U846" s="37"/>
      <c r="V846" s="37"/>
      <c r="W846" s="37"/>
      <c r="X846" s="37"/>
      <c r="Y846" s="37"/>
      <c r="AA846" s="41"/>
    </row>
    <row r="847" spans="1:27" ht="18" hidden="1" customHeight="1" x14ac:dyDescent="0.25">
      <c r="A847" s="33">
        <v>33925465</v>
      </c>
      <c r="B847" s="34" t="s">
        <v>5748</v>
      </c>
      <c r="C847" s="33" t="s">
        <v>5749</v>
      </c>
      <c r="D847" s="33" t="s">
        <v>5750</v>
      </c>
      <c r="E847" s="33" t="s">
        <v>5751</v>
      </c>
      <c r="F847" s="33" t="s">
        <v>1827</v>
      </c>
      <c r="G847" s="33">
        <v>2021</v>
      </c>
      <c r="H847" s="35">
        <v>44316</v>
      </c>
      <c r="I847" s="33" t="s">
        <v>5752</v>
      </c>
      <c r="J847" s="33"/>
      <c r="K847" s="33" t="s">
        <v>5753</v>
      </c>
      <c r="L847" s="33" t="str">
        <f t="shared" si="34"/>
        <v>PostAlerta</v>
      </c>
      <c r="M847" s="33" t="str">
        <f t="shared" si="35"/>
        <v>C/PalabrasClaves</v>
      </c>
      <c r="N847" s="33"/>
      <c r="O847" s="33"/>
      <c r="P847" s="33" t="s">
        <v>5747</v>
      </c>
      <c r="Q847" s="33"/>
      <c r="R847" s="33" t="str">
        <f t="shared" si="31"/>
        <v>2021</v>
      </c>
      <c r="S847" s="33" t="s">
        <v>53</v>
      </c>
      <c r="T847" s="33"/>
      <c r="U847" s="33"/>
      <c r="V847" s="33"/>
      <c r="W847" s="33"/>
      <c r="X847" s="33"/>
      <c r="Y847" s="33"/>
      <c r="AA847" s="12"/>
    </row>
    <row r="848" spans="1:27" ht="18" hidden="1" customHeight="1" x14ac:dyDescent="0.25">
      <c r="A848" s="37">
        <v>33906921</v>
      </c>
      <c r="B848" s="38" t="s">
        <v>5754</v>
      </c>
      <c r="C848" s="37" t="s">
        <v>5755</v>
      </c>
      <c r="D848" s="37" t="s">
        <v>5756</v>
      </c>
      <c r="E848" s="37" t="s">
        <v>2128</v>
      </c>
      <c r="F848" s="37" t="s">
        <v>1795</v>
      </c>
      <c r="G848" s="37">
        <v>2021</v>
      </c>
      <c r="H848" s="39">
        <v>44314</v>
      </c>
      <c r="I848" s="37" t="s">
        <v>5757</v>
      </c>
      <c r="J848" s="37"/>
      <c r="K848" s="37" t="s">
        <v>5758</v>
      </c>
      <c r="L848" s="37" t="str">
        <f t="shared" si="34"/>
        <v>PostAlerta</v>
      </c>
      <c r="M848" s="37" t="str">
        <f t="shared" si="35"/>
        <v>C/PalabrasClaves</v>
      </c>
      <c r="N848" s="37"/>
      <c r="O848" s="37"/>
      <c r="P848" s="37" t="s">
        <v>5747</v>
      </c>
      <c r="Q848" s="37"/>
      <c r="R848" s="37" t="str">
        <f t="shared" si="31"/>
        <v>2021</v>
      </c>
      <c r="S848" s="37" t="s">
        <v>53</v>
      </c>
      <c r="T848" s="37"/>
      <c r="U848" s="37"/>
      <c r="V848" s="37"/>
      <c r="W848" s="37"/>
      <c r="X848" s="37"/>
      <c r="Y848" s="37"/>
      <c r="AA848" s="41"/>
    </row>
    <row r="849" spans="1:27" ht="18" hidden="1" customHeight="1" x14ac:dyDescent="0.25">
      <c r="A849" s="33">
        <v>33885766</v>
      </c>
      <c r="B849" s="34" t="s">
        <v>5759</v>
      </c>
      <c r="C849" s="33" t="s">
        <v>5760</v>
      </c>
      <c r="D849" s="33" t="s">
        <v>5761</v>
      </c>
      <c r="E849" s="33" t="s">
        <v>5762</v>
      </c>
      <c r="F849" s="33" t="s">
        <v>5763</v>
      </c>
      <c r="G849" s="33">
        <v>2021</v>
      </c>
      <c r="H849" s="35">
        <v>44308</v>
      </c>
      <c r="I849" s="33" t="s">
        <v>5764</v>
      </c>
      <c r="J849" s="33"/>
      <c r="K849" s="33" t="s">
        <v>5765</v>
      </c>
      <c r="L849" s="33" t="str">
        <f t="shared" si="34"/>
        <v>PostAlerta</v>
      </c>
      <c r="M849" s="33" t="str">
        <f t="shared" si="35"/>
        <v>S/PalabrasClaves</v>
      </c>
      <c r="N849" s="33"/>
      <c r="O849" s="33"/>
      <c r="P849" s="33" t="s">
        <v>5766</v>
      </c>
      <c r="Q849" s="33"/>
      <c r="R849" s="33" t="str">
        <f t="shared" si="31"/>
        <v>2021</v>
      </c>
      <c r="S849" s="33" t="s">
        <v>53</v>
      </c>
      <c r="T849" s="33"/>
      <c r="U849" s="33"/>
      <c r="V849" s="33"/>
      <c r="W849" s="33"/>
      <c r="X849" s="33"/>
      <c r="Y849" s="33"/>
      <c r="AA849" s="12"/>
    </row>
    <row r="850" spans="1:27" ht="18" hidden="1" customHeight="1" x14ac:dyDescent="0.25">
      <c r="A850" s="37">
        <v>33922404</v>
      </c>
      <c r="B850" s="38" t="s">
        <v>5767</v>
      </c>
      <c r="C850" s="37" t="s">
        <v>5768</v>
      </c>
      <c r="D850" s="37" t="s">
        <v>5769</v>
      </c>
      <c r="E850" s="37" t="s">
        <v>5770</v>
      </c>
      <c r="F850" s="37" t="s">
        <v>5730</v>
      </c>
      <c r="G850" s="37">
        <v>2021</v>
      </c>
      <c r="H850" s="39">
        <v>44316</v>
      </c>
      <c r="I850" s="37" t="s">
        <v>5771</v>
      </c>
      <c r="J850" s="37"/>
      <c r="K850" s="37" t="s">
        <v>5772</v>
      </c>
      <c r="L850" s="37" t="str">
        <f t="shared" si="34"/>
        <v>PostAlerta</v>
      </c>
      <c r="M850" s="37" t="str">
        <f t="shared" si="35"/>
        <v>C/PalabrasClaves</v>
      </c>
      <c r="N850" s="37"/>
      <c r="O850" s="37"/>
      <c r="P850" s="37" t="s">
        <v>5773</v>
      </c>
      <c r="Q850" s="37"/>
      <c r="R850" s="37" t="str">
        <f t="shared" si="31"/>
        <v>2021</v>
      </c>
      <c r="S850" s="37" t="s">
        <v>53</v>
      </c>
      <c r="T850" s="37"/>
      <c r="U850" s="37"/>
      <c r="V850" s="37"/>
      <c r="W850" s="37"/>
      <c r="X850" s="37"/>
      <c r="Y850" s="37"/>
      <c r="AA850" s="41"/>
    </row>
    <row r="851" spans="1:27" ht="18" hidden="1" customHeight="1" x14ac:dyDescent="0.25">
      <c r="A851" s="33">
        <v>33888680</v>
      </c>
      <c r="B851" s="34" t="s">
        <v>5774</v>
      </c>
      <c r="C851" s="33" t="s">
        <v>5775</v>
      </c>
      <c r="D851" s="33" t="s">
        <v>5776</v>
      </c>
      <c r="E851" s="33" t="s">
        <v>5777</v>
      </c>
      <c r="F851" s="33" t="s">
        <v>5778</v>
      </c>
      <c r="G851" s="33">
        <v>2021</v>
      </c>
      <c r="H851" s="35">
        <v>44309</v>
      </c>
      <c r="I851" s="33" t="s">
        <v>5779</v>
      </c>
      <c r="J851" s="33"/>
      <c r="K851" s="33" t="s">
        <v>5780</v>
      </c>
      <c r="L851" s="33" t="str">
        <f t="shared" si="34"/>
        <v>PostAlerta</v>
      </c>
      <c r="M851" s="33" t="str">
        <f t="shared" si="35"/>
        <v>S/PalabrasClaves</v>
      </c>
      <c r="N851" s="33"/>
      <c r="O851" s="33"/>
      <c r="P851" s="33" t="s">
        <v>5773</v>
      </c>
      <c r="Q851" s="33"/>
      <c r="R851" s="33" t="str">
        <f t="shared" si="31"/>
        <v>2021</v>
      </c>
      <c r="S851" s="33" t="s">
        <v>53</v>
      </c>
      <c r="T851" s="33"/>
      <c r="U851" s="33"/>
      <c r="V851" s="33"/>
      <c r="W851" s="33"/>
      <c r="X851" s="33"/>
      <c r="Y851" s="33"/>
      <c r="AA851" s="12"/>
    </row>
    <row r="852" spans="1:27" ht="18" hidden="1" customHeight="1" x14ac:dyDescent="0.25">
      <c r="A852" s="37">
        <v>33994781</v>
      </c>
      <c r="B852" s="38" t="s">
        <v>5781</v>
      </c>
      <c r="C852" s="37" t="s">
        <v>5782</v>
      </c>
      <c r="D852" s="37" t="s">
        <v>5783</v>
      </c>
      <c r="E852" s="37" t="s">
        <v>5784</v>
      </c>
      <c r="F852" s="37" t="s">
        <v>5785</v>
      </c>
      <c r="G852" s="37">
        <v>2021</v>
      </c>
      <c r="H852" s="39">
        <v>44333</v>
      </c>
      <c r="I852" s="37" t="s">
        <v>5786</v>
      </c>
      <c r="J852" s="37"/>
      <c r="K852" s="37" t="s">
        <v>5787</v>
      </c>
      <c r="L852" s="37" t="str">
        <f t="shared" si="34"/>
        <v>PostAlerta</v>
      </c>
      <c r="M852" s="37" t="str">
        <f t="shared" si="35"/>
        <v>S/PalabrasClaves</v>
      </c>
      <c r="N852" s="37"/>
      <c r="O852" s="37"/>
      <c r="P852" s="37" t="s">
        <v>5788</v>
      </c>
      <c r="Q852" s="37"/>
      <c r="R852" s="37" t="str">
        <f t="shared" si="31"/>
        <v>2021</v>
      </c>
      <c r="S852" s="37" t="s">
        <v>53</v>
      </c>
      <c r="T852" s="37"/>
      <c r="U852" s="37"/>
      <c r="V852" s="37"/>
      <c r="W852" s="37"/>
      <c r="X852" s="37"/>
      <c r="Y852" s="37"/>
      <c r="AA852" s="41"/>
    </row>
    <row r="853" spans="1:27" ht="18" hidden="1" customHeight="1" x14ac:dyDescent="0.25">
      <c r="A853" s="33">
        <v>33968068</v>
      </c>
      <c r="B853" s="34" t="s">
        <v>5789</v>
      </c>
      <c r="C853" s="33" t="s">
        <v>5790</v>
      </c>
      <c r="D853" s="33" t="s">
        <v>5791</v>
      </c>
      <c r="E853" s="33" t="s">
        <v>5792</v>
      </c>
      <c r="F853" s="33" t="s">
        <v>141</v>
      </c>
      <c r="G853" s="33">
        <v>2021</v>
      </c>
      <c r="H853" s="35">
        <v>44326</v>
      </c>
      <c r="I853" s="33" t="s">
        <v>5793</v>
      </c>
      <c r="J853" s="33"/>
      <c r="K853" s="33" t="s">
        <v>5794</v>
      </c>
      <c r="L853" s="33" t="str">
        <f t="shared" si="34"/>
        <v>PostAlerta</v>
      </c>
      <c r="M853" s="33" t="str">
        <f t="shared" si="35"/>
        <v>C/PalabrasClaves</v>
      </c>
      <c r="N853" s="33"/>
      <c r="O853" s="33"/>
      <c r="P853" s="33" t="s">
        <v>5788</v>
      </c>
      <c r="Q853" s="33"/>
      <c r="R853" s="33" t="str">
        <f t="shared" si="31"/>
        <v>2021</v>
      </c>
      <c r="S853" s="33" t="s">
        <v>53</v>
      </c>
      <c r="T853" s="33"/>
      <c r="U853" s="33"/>
      <c r="V853" s="33"/>
      <c r="W853" s="33"/>
      <c r="X853" s="33"/>
      <c r="Y853" s="33"/>
      <c r="AA853" s="12"/>
    </row>
    <row r="854" spans="1:27" ht="18" hidden="1" customHeight="1" x14ac:dyDescent="0.25">
      <c r="A854" s="37">
        <v>33883047</v>
      </c>
      <c r="B854" s="38" t="s">
        <v>5795</v>
      </c>
      <c r="C854" s="37" t="s">
        <v>5796</v>
      </c>
      <c r="D854" s="37" t="s">
        <v>5797</v>
      </c>
      <c r="E854" s="37" t="s">
        <v>505</v>
      </c>
      <c r="F854" s="37" t="s">
        <v>5798</v>
      </c>
      <c r="G854" s="37">
        <v>2021</v>
      </c>
      <c r="H854" s="39">
        <v>44308</v>
      </c>
      <c r="I854" s="37" t="s">
        <v>5799</v>
      </c>
      <c r="J854" s="37"/>
      <c r="K854" s="37" t="s">
        <v>5800</v>
      </c>
      <c r="L854" s="37" t="str">
        <f t="shared" si="34"/>
        <v>PostAlerta</v>
      </c>
      <c r="M854" s="37" t="str">
        <f t="shared" si="35"/>
        <v>S/PalabrasClaves</v>
      </c>
      <c r="N854" s="37"/>
      <c r="O854" s="37"/>
      <c r="P854" s="37" t="s">
        <v>5788</v>
      </c>
      <c r="Q854" s="37"/>
      <c r="R854" s="37" t="str">
        <f t="shared" si="31"/>
        <v>2021</v>
      </c>
      <c r="S854" s="37" t="s">
        <v>53</v>
      </c>
      <c r="T854" s="37"/>
      <c r="U854" s="37"/>
      <c r="V854" s="37"/>
      <c r="W854" s="37"/>
      <c r="X854" s="37"/>
      <c r="Y854" s="37"/>
      <c r="AA854" s="41"/>
    </row>
    <row r="855" spans="1:27" ht="18" hidden="1" customHeight="1" x14ac:dyDescent="0.25">
      <c r="A855" s="33">
        <v>33750111</v>
      </c>
      <c r="B855" s="34" t="s">
        <v>5801</v>
      </c>
      <c r="C855" s="33" t="s">
        <v>5802</v>
      </c>
      <c r="D855" s="33" t="s">
        <v>5803</v>
      </c>
      <c r="E855" s="33" t="s">
        <v>5804</v>
      </c>
      <c r="F855" s="33" t="s">
        <v>3384</v>
      </c>
      <c r="G855" s="33">
        <v>2021</v>
      </c>
      <c r="H855" s="35">
        <v>44277</v>
      </c>
      <c r="I855" s="33"/>
      <c r="J855" s="33"/>
      <c r="K855" s="33" t="s">
        <v>5805</v>
      </c>
      <c r="L855" s="33" t="str">
        <f t="shared" si="34"/>
        <v>PostAlerta</v>
      </c>
      <c r="M855" s="33" t="str">
        <f t="shared" si="35"/>
        <v>S/PalabrasClaves</v>
      </c>
      <c r="N855" s="33"/>
      <c r="O855" s="33"/>
      <c r="P855" s="33" t="s">
        <v>5806</v>
      </c>
      <c r="Q855" s="33"/>
      <c r="R855" s="33" t="str">
        <f t="shared" si="31"/>
        <v>2021</v>
      </c>
      <c r="S855" s="33" t="s">
        <v>53</v>
      </c>
      <c r="T855" s="33"/>
      <c r="U855" s="33"/>
      <c r="V855" s="33"/>
      <c r="W855" s="33"/>
      <c r="X855" s="33"/>
      <c r="Y855" s="33"/>
      <c r="AA855" s="12"/>
    </row>
    <row r="856" spans="1:27" ht="18" hidden="1" customHeight="1" x14ac:dyDescent="0.25">
      <c r="A856" s="37">
        <v>33874880</v>
      </c>
      <c r="B856" s="38" t="s">
        <v>5807</v>
      </c>
      <c r="C856" s="37" t="s">
        <v>5808</v>
      </c>
      <c r="D856" s="37" t="s">
        <v>5809</v>
      </c>
      <c r="E856" s="37" t="s">
        <v>5810</v>
      </c>
      <c r="F856" s="37" t="s">
        <v>2524</v>
      </c>
      <c r="G856" s="37">
        <v>2021</v>
      </c>
      <c r="H856" s="39">
        <v>44306</v>
      </c>
      <c r="I856" s="37" t="s">
        <v>5811</v>
      </c>
      <c r="J856" s="37"/>
      <c r="K856" s="37" t="s">
        <v>5812</v>
      </c>
      <c r="L856" s="37" t="str">
        <f t="shared" si="34"/>
        <v>PostAlerta</v>
      </c>
      <c r="M856" s="37" t="str">
        <f t="shared" si="35"/>
        <v>S/PalabrasClaves</v>
      </c>
      <c r="N856" s="37"/>
      <c r="O856" s="37"/>
      <c r="P856" s="37" t="s">
        <v>5813</v>
      </c>
      <c r="Q856" s="37"/>
      <c r="R856" s="37" t="str">
        <f t="shared" si="31"/>
        <v>2021</v>
      </c>
      <c r="S856" s="37" t="s">
        <v>53</v>
      </c>
      <c r="T856" s="37"/>
      <c r="U856" s="37"/>
      <c r="V856" s="37"/>
      <c r="W856" s="37"/>
      <c r="X856" s="37"/>
      <c r="Y856" s="37"/>
      <c r="AA856" s="41"/>
    </row>
    <row r="857" spans="1:27" ht="18" hidden="1" customHeight="1" x14ac:dyDescent="0.25">
      <c r="A857" s="33">
        <v>33865447</v>
      </c>
      <c r="B857" s="34" t="s">
        <v>5814</v>
      </c>
      <c r="C857" s="33" t="s">
        <v>5815</v>
      </c>
      <c r="D857" s="33" t="s">
        <v>5816</v>
      </c>
      <c r="E857" s="33" t="s">
        <v>1881</v>
      </c>
      <c r="F857" s="33" t="s">
        <v>4182</v>
      </c>
      <c r="G857" s="33">
        <v>2021</v>
      </c>
      <c r="H857" s="35">
        <v>44304</v>
      </c>
      <c r="I857" s="33" t="s">
        <v>5817</v>
      </c>
      <c r="J857" s="33"/>
      <c r="K857" s="33" t="s">
        <v>5818</v>
      </c>
      <c r="L857" s="33" t="str">
        <f t="shared" si="34"/>
        <v>PostAlerta</v>
      </c>
      <c r="M857" s="33" t="str">
        <f t="shared" si="35"/>
        <v>C/PalabrasClaves</v>
      </c>
      <c r="N857" s="33"/>
      <c r="O857" s="33"/>
      <c r="P857" s="33" t="s">
        <v>5819</v>
      </c>
      <c r="Q857" s="33"/>
      <c r="R857" s="33" t="str">
        <f t="shared" si="31"/>
        <v>2021</v>
      </c>
      <c r="S857" s="33" t="s">
        <v>53</v>
      </c>
      <c r="T857" s="33"/>
      <c r="U857" s="33"/>
      <c r="V857" s="33"/>
      <c r="W857" s="33"/>
      <c r="X857" s="33"/>
      <c r="Y857" s="33"/>
      <c r="AA857" s="12"/>
    </row>
    <row r="858" spans="1:27" ht="18" hidden="1" customHeight="1" x14ac:dyDescent="0.25">
      <c r="A858" s="37">
        <v>33865329</v>
      </c>
      <c r="B858" s="38" t="s">
        <v>5820</v>
      </c>
      <c r="C858" s="37" t="s">
        <v>5821</v>
      </c>
      <c r="D858" s="37" t="s">
        <v>5822</v>
      </c>
      <c r="E858" s="37" t="s">
        <v>5823</v>
      </c>
      <c r="F858" s="37" t="s">
        <v>1735</v>
      </c>
      <c r="G858" s="37">
        <v>2021</v>
      </c>
      <c r="H858" s="39">
        <v>44304</v>
      </c>
      <c r="I858" s="37" t="s">
        <v>5824</v>
      </c>
      <c r="J858" s="37"/>
      <c r="K858" s="37" t="s">
        <v>5825</v>
      </c>
      <c r="L858" s="37" t="str">
        <f t="shared" si="34"/>
        <v>PostAlerta</v>
      </c>
      <c r="M858" s="37" t="str">
        <f t="shared" si="35"/>
        <v>C/PalabrasClaves</v>
      </c>
      <c r="N858" s="37"/>
      <c r="O858" s="37"/>
      <c r="P858" s="37" t="s">
        <v>5819</v>
      </c>
      <c r="Q858" s="37"/>
      <c r="R858" s="37" t="str">
        <f t="shared" si="31"/>
        <v>2021</v>
      </c>
      <c r="S858" s="37" t="s">
        <v>53</v>
      </c>
      <c r="T858" s="37"/>
      <c r="U858" s="37"/>
      <c r="V858" s="37"/>
      <c r="W858" s="37"/>
      <c r="X858" s="37"/>
      <c r="Y858" s="37"/>
      <c r="AA858" s="41"/>
    </row>
    <row r="859" spans="1:27" ht="18" hidden="1" customHeight="1" x14ac:dyDescent="0.25">
      <c r="A859" s="33">
        <v>33948178</v>
      </c>
      <c r="B859" s="34" t="s">
        <v>5826</v>
      </c>
      <c r="C859" s="33" t="s">
        <v>5827</v>
      </c>
      <c r="D859" s="33" t="s">
        <v>5828</v>
      </c>
      <c r="E859" s="33" t="s">
        <v>5829</v>
      </c>
      <c r="F859" s="33" t="s">
        <v>4543</v>
      </c>
      <c r="G859" s="33">
        <v>2021</v>
      </c>
      <c r="H859" s="35">
        <v>44321</v>
      </c>
      <c r="I859" s="33" t="s">
        <v>5830</v>
      </c>
      <c r="J859" s="33"/>
      <c r="K859" s="33" t="s">
        <v>5831</v>
      </c>
      <c r="L859" s="33" t="str">
        <f t="shared" si="34"/>
        <v>PostAlerta</v>
      </c>
      <c r="M859" s="33" t="str">
        <f t="shared" si="35"/>
        <v>C/PalabrasClaves</v>
      </c>
      <c r="N859" s="33"/>
      <c r="O859" s="33"/>
      <c r="P859" s="33" t="s">
        <v>5832</v>
      </c>
      <c r="Q859" s="33"/>
      <c r="R859" s="33" t="str">
        <f t="shared" si="31"/>
        <v>2021</v>
      </c>
      <c r="S859" s="33" t="s">
        <v>53</v>
      </c>
      <c r="T859" s="33"/>
      <c r="U859" s="33"/>
      <c r="V859" s="33"/>
      <c r="W859" s="33"/>
      <c r="X859" s="33"/>
      <c r="Y859" s="33"/>
      <c r="AA859" s="12"/>
    </row>
    <row r="860" spans="1:27" ht="18" hidden="1" customHeight="1" x14ac:dyDescent="0.25">
      <c r="A860" s="37">
        <v>33858430</v>
      </c>
      <c r="B860" s="38" t="s">
        <v>5833</v>
      </c>
      <c r="C860" s="37" t="s">
        <v>5834</v>
      </c>
      <c r="D860" s="37" t="s">
        <v>5835</v>
      </c>
      <c r="E860" s="37" t="s">
        <v>5836</v>
      </c>
      <c r="F860" s="37" t="s">
        <v>5837</v>
      </c>
      <c r="G860" s="37">
        <v>2021</v>
      </c>
      <c r="H860" s="39">
        <v>44302</v>
      </c>
      <c r="I860" s="37" t="s">
        <v>5838</v>
      </c>
      <c r="J860" s="37"/>
      <c r="K860" s="37" t="s">
        <v>5839</v>
      </c>
      <c r="L860" s="37" t="str">
        <f t="shared" si="34"/>
        <v>PostAlerta</v>
      </c>
      <c r="M860" s="37" t="str">
        <f t="shared" si="35"/>
        <v>S/PalabrasClaves</v>
      </c>
      <c r="N860" s="37"/>
      <c r="O860" s="37"/>
      <c r="P860" s="37" t="s">
        <v>5840</v>
      </c>
      <c r="Q860" s="37"/>
      <c r="R860" s="37" t="str">
        <f t="shared" si="31"/>
        <v>2021</v>
      </c>
      <c r="S860" s="37" t="s">
        <v>53</v>
      </c>
      <c r="T860" s="37"/>
      <c r="U860" s="37"/>
      <c r="V860" s="37"/>
      <c r="W860" s="37"/>
      <c r="X860" s="37"/>
      <c r="Y860" s="37"/>
      <c r="AA860" s="41"/>
    </row>
    <row r="861" spans="1:27" ht="18" hidden="1" customHeight="1" x14ac:dyDescent="0.25">
      <c r="A861" s="33">
        <v>33493498</v>
      </c>
      <c r="B861" s="34" t="s">
        <v>5841</v>
      </c>
      <c r="C861" s="33" t="s">
        <v>5842</v>
      </c>
      <c r="D861" s="33" t="s">
        <v>5843</v>
      </c>
      <c r="E861" s="33" t="s">
        <v>5844</v>
      </c>
      <c r="F861" s="33" t="s">
        <v>5845</v>
      </c>
      <c r="G861" s="33">
        <v>2021</v>
      </c>
      <c r="H861" s="35">
        <v>44221</v>
      </c>
      <c r="I861" s="33"/>
      <c r="J861" s="33"/>
      <c r="K861" s="33" t="s">
        <v>5846</v>
      </c>
      <c r="L861" s="33" t="str">
        <f t="shared" si="34"/>
        <v>PostAlerta</v>
      </c>
      <c r="M861" s="33" t="str">
        <f t="shared" si="35"/>
        <v>C/PalabrasClaves</v>
      </c>
      <c r="N861" s="33"/>
      <c r="O861" s="33"/>
      <c r="P861" s="33" t="s">
        <v>5840</v>
      </c>
      <c r="Q861" s="33"/>
      <c r="R861" s="33" t="str">
        <f t="shared" si="31"/>
        <v>2021</v>
      </c>
      <c r="S861" s="33" t="s">
        <v>53</v>
      </c>
      <c r="T861" s="33"/>
      <c r="U861" s="33"/>
      <c r="V861" s="33"/>
      <c r="W861" s="33"/>
      <c r="X861" s="33"/>
      <c r="Y861" s="33"/>
      <c r="AA861" s="12"/>
    </row>
    <row r="862" spans="1:27" ht="18" hidden="1" customHeight="1" x14ac:dyDescent="0.25">
      <c r="A862" s="37">
        <v>33615366</v>
      </c>
      <c r="B862" s="38" t="s">
        <v>5847</v>
      </c>
      <c r="C862" s="37" t="s">
        <v>5848</v>
      </c>
      <c r="D862" s="37" t="s">
        <v>5849</v>
      </c>
      <c r="E862" s="37" t="s">
        <v>5850</v>
      </c>
      <c r="F862" s="37" t="s">
        <v>2363</v>
      </c>
      <c r="G862" s="37">
        <v>2021</v>
      </c>
      <c r="H862" s="39">
        <v>44249</v>
      </c>
      <c r="I862" s="37"/>
      <c r="J862" s="37"/>
      <c r="K862" s="37" t="s">
        <v>5851</v>
      </c>
      <c r="L862" s="37" t="str">
        <f t="shared" si="34"/>
        <v>PostAlerta</v>
      </c>
      <c r="M862" s="37" t="str">
        <f t="shared" si="35"/>
        <v>C/PalabrasClaves</v>
      </c>
      <c r="N862" s="37"/>
      <c r="O862" s="37"/>
      <c r="P862" s="37" t="s">
        <v>5852</v>
      </c>
      <c r="Q862" s="37"/>
      <c r="R862" s="37" t="str">
        <f t="shared" si="31"/>
        <v>2021</v>
      </c>
      <c r="S862" s="37" t="s">
        <v>53</v>
      </c>
      <c r="T862" s="37"/>
      <c r="U862" s="37"/>
      <c r="V862" s="37"/>
      <c r="W862" s="37"/>
      <c r="X862" s="37"/>
      <c r="Y862" s="37"/>
      <c r="AA862" s="41"/>
    </row>
    <row r="863" spans="1:27" ht="18" hidden="1" customHeight="1" x14ac:dyDescent="0.25">
      <c r="A863" s="33">
        <v>33372204</v>
      </c>
      <c r="B863" s="34" t="s">
        <v>5853</v>
      </c>
      <c r="C863" s="33" t="s">
        <v>5854</v>
      </c>
      <c r="D863" s="33" t="s">
        <v>5855</v>
      </c>
      <c r="E863" s="33" t="s">
        <v>5856</v>
      </c>
      <c r="F863" s="33" t="s">
        <v>2363</v>
      </c>
      <c r="G863" s="33">
        <v>2021</v>
      </c>
      <c r="H863" s="35">
        <v>44194</v>
      </c>
      <c r="I863" s="33"/>
      <c r="J863" s="33"/>
      <c r="K863" s="33" t="s">
        <v>5857</v>
      </c>
      <c r="L863" s="33" t="str">
        <f t="shared" si="34"/>
        <v>PostAlerta</v>
      </c>
      <c r="M863" s="33" t="str">
        <f t="shared" si="35"/>
        <v>C/PalabrasClaves</v>
      </c>
      <c r="N863" s="33"/>
      <c r="O863" s="33"/>
      <c r="P863" s="33" t="s">
        <v>5852</v>
      </c>
      <c r="Q863" s="33"/>
      <c r="R863" s="33" t="str">
        <f t="shared" si="31"/>
        <v>2021</v>
      </c>
      <c r="S863" s="33" t="s">
        <v>53</v>
      </c>
      <c r="T863" s="33"/>
      <c r="U863" s="33"/>
      <c r="V863" s="33"/>
      <c r="W863" s="33"/>
      <c r="X863" s="33"/>
      <c r="Y863" s="33"/>
      <c r="AA863" s="12"/>
    </row>
    <row r="864" spans="1:27" ht="18" hidden="1" customHeight="1" x14ac:dyDescent="0.25">
      <c r="A864" s="37">
        <v>33927704</v>
      </c>
      <c r="B864" s="38" t="s">
        <v>5858</v>
      </c>
      <c r="C864" s="37" t="s">
        <v>5859</v>
      </c>
      <c r="D864" s="37" t="s">
        <v>5860</v>
      </c>
      <c r="E864" s="37" t="s">
        <v>5861</v>
      </c>
      <c r="F864" s="37" t="s">
        <v>133</v>
      </c>
      <c r="G864" s="37">
        <v>2021</v>
      </c>
      <c r="H864" s="39">
        <v>44316</v>
      </c>
      <c r="I864" s="37" t="s">
        <v>5862</v>
      </c>
      <c r="J864" s="37"/>
      <c r="K864" s="37" t="s">
        <v>5863</v>
      </c>
      <c r="L864" s="37" t="str">
        <f t="shared" si="34"/>
        <v>PostAlerta</v>
      </c>
      <c r="M864" s="37" t="str">
        <f t="shared" si="35"/>
        <v>S/PalabrasClaves</v>
      </c>
      <c r="N864" s="37"/>
      <c r="O864" s="37"/>
      <c r="P864" s="37" t="s">
        <v>5864</v>
      </c>
      <c r="Q864" s="37"/>
      <c r="R864" s="37" t="str">
        <f t="shared" si="31"/>
        <v>2021</v>
      </c>
      <c r="S864" s="37" t="s">
        <v>53</v>
      </c>
      <c r="T864" s="37"/>
      <c r="U864" s="37"/>
      <c r="V864" s="37"/>
      <c r="W864" s="37"/>
      <c r="X864" s="37"/>
      <c r="Y864" s="37"/>
      <c r="AA864" s="41"/>
    </row>
    <row r="865" spans="1:27" ht="18" hidden="1" customHeight="1" x14ac:dyDescent="0.25">
      <c r="A865" s="33">
        <v>33794087</v>
      </c>
      <c r="B865" s="34" t="s">
        <v>5865</v>
      </c>
      <c r="C865" s="33" t="s">
        <v>5866</v>
      </c>
      <c r="D865" s="33" t="s">
        <v>5867</v>
      </c>
      <c r="E865" s="33" t="s">
        <v>5868</v>
      </c>
      <c r="F865" s="33" t="s">
        <v>5869</v>
      </c>
      <c r="G865" s="33">
        <v>2021</v>
      </c>
      <c r="H865" s="35">
        <v>44287</v>
      </c>
      <c r="I865" s="33"/>
      <c r="J865" s="33"/>
      <c r="K865" s="33" t="s">
        <v>5870</v>
      </c>
      <c r="L865" s="33" t="str">
        <f t="shared" si="34"/>
        <v>PostAlerta</v>
      </c>
      <c r="M865" s="33" t="str">
        <f t="shared" si="35"/>
        <v>S/PalabrasClaves</v>
      </c>
      <c r="N865" s="33"/>
      <c r="O865" s="33"/>
      <c r="P865" s="33" t="s">
        <v>5864</v>
      </c>
      <c r="Q865" s="33"/>
      <c r="R865" s="33" t="str">
        <f t="shared" si="31"/>
        <v>2021</v>
      </c>
      <c r="S865" s="33" t="s">
        <v>53</v>
      </c>
      <c r="T865" s="33"/>
      <c r="U865" s="33"/>
      <c r="V865" s="33"/>
      <c r="W865" s="33"/>
      <c r="X865" s="33"/>
      <c r="Y865" s="33"/>
      <c r="AA865" s="12"/>
    </row>
    <row r="866" spans="1:27" ht="18" hidden="1" customHeight="1" x14ac:dyDescent="0.25">
      <c r="A866" s="37">
        <v>33912145</v>
      </c>
      <c r="B866" s="38" t="s">
        <v>5871</v>
      </c>
      <c r="C866" s="37" t="s">
        <v>5872</v>
      </c>
      <c r="D866" s="37" t="s">
        <v>5873</v>
      </c>
      <c r="E866" s="37" t="s">
        <v>5874</v>
      </c>
      <c r="F866" s="37" t="s">
        <v>133</v>
      </c>
      <c r="G866" s="37">
        <v>2021</v>
      </c>
      <c r="H866" s="39">
        <v>44315</v>
      </c>
      <c r="I866" s="37" t="s">
        <v>5875</v>
      </c>
      <c r="J866" s="37"/>
      <c r="K866" s="37" t="s">
        <v>5876</v>
      </c>
      <c r="L866" s="37" t="str">
        <f t="shared" si="34"/>
        <v>PostAlerta</v>
      </c>
      <c r="M866" s="37" t="str">
        <f t="shared" si="35"/>
        <v>S/PalabrasClaves</v>
      </c>
      <c r="N866" s="37"/>
      <c r="O866" s="37"/>
      <c r="P866" s="37" t="s">
        <v>5877</v>
      </c>
      <c r="Q866" s="37"/>
      <c r="R866" s="37" t="str">
        <f t="shared" si="31"/>
        <v>2021</v>
      </c>
      <c r="S866" s="37" t="s">
        <v>53</v>
      </c>
      <c r="T866" s="37"/>
      <c r="U866" s="37"/>
      <c r="V866" s="37"/>
      <c r="W866" s="37"/>
      <c r="X866" s="37"/>
      <c r="Y866" s="37"/>
      <c r="AA866" s="41"/>
    </row>
    <row r="867" spans="1:27" ht="18" hidden="1" customHeight="1" x14ac:dyDescent="0.25">
      <c r="A867" s="33">
        <v>33868505</v>
      </c>
      <c r="B867" s="34" t="s">
        <v>5878</v>
      </c>
      <c r="C867" s="33" t="s">
        <v>5879</v>
      </c>
      <c r="D867" s="33" t="s">
        <v>5880</v>
      </c>
      <c r="E867" s="33" t="s">
        <v>5881</v>
      </c>
      <c r="F867" s="33" t="s">
        <v>5882</v>
      </c>
      <c r="G867" s="33">
        <v>2021</v>
      </c>
      <c r="H867" s="35">
        <v>44305</v>
      </c>
      <c r="I867" s="33" t="s">
        <v>5883</v>
      </c>
      <c r="J867" s="33"/>
      <c r="K867" s="33" t="s">
        <v>5884</v>
      </c>
      <c r="L867" s="33" t="str">
        <f t="shared" si="34"/>
        <v>Excluido</v>
      </c>
      <c r="M867" s="33" t="str">
        <f t="shared" si="35"/>
        <v>C/PalabrasClaves</v>
      </c>
      <c r="N867" s="33"/>
      <c r="O867" s="33"/>
      <c r="P867" s="33" t="s">
        <v>5885</v>
      </c>
      <c r="Q867" s="33"/>
      <c r="R867" s="33" t="str">
        <f t="shared" si="31"/>
        <v>2021</v>
      </c>
      <c r="S867" s="33" t="s">
        <v>53</v>
      </c>
      <c r="T867" s="33"/>
      <c r="U867" s="33"/>
      <c r="V867" s="33"/>
      <c r="W867" s="33"/>
      <c r="X867" s="33"/>
      <c r="Y867" s="33"/>
      <c r="AA867" s="12"/>
    </row>
    <row r="868" spans="1:27" ht="18" hidden="1" customHeight="1" x14ac:dyDescent="0.25">
      <c r="A868" s="37">
        <v>33385650</v>
      </c>
      <c r="B868" s="38" t="s">
        <v>5886</v>
      </c>
      <c r="C868" s="37" t="s">
        <v>5887</v>
      </c>
      <c r="D868" s="37" t="s">
        <v>5888</v>
      </c>
      <c r="E868" s="37" t="s">
        <v>5889</v>
      </c>
      <c r="F868" s="37" t="s">
        <v>1047</v>
      </c>
      <c r="G868" s="37">
        <v>2021</v>
      </c>
      <c r="H868" s="39">
        <v>44197</v>
      </c>
      <c r="I868" s="37"/>
      <c r="J868" s="37"/>
      <c r="K868" s="37" t="s">
        <v>5890</v>
      </c>
      <c r="L868" s="37" t="str">
        <f t="shared" si="34"/>
        <v>PostAlerta</v>
      </c>
      <c r="M868" s="37" t="str">
        <f t="shared" si="35"/>
        <v>S/PalabrasClaves</v>
      </c>
      <c r="N868" s="37"/>
      <c r="O868" s="37"/>
      <c r="P868" s="37" t="s">
        <v>5885</v>
      </c>
      <c r="Q868" s="37"/>
      <c r="R868" s="37" t="str">
        <f t="shared" si="31"/>
        <v>2021</v>
      </c>
      <c r="S868" s="37" t="s">
        <v>53</v>
      </c>
      <c r="T868" s="37"/>
      <c r="U868" s="37"/>
      <c r="V868" s="37"/>
      <c r="W868" s="37"/>
      <c r="X868" s="37"/>
      <c r="Y868" s="37"/>
      <c r="AA868" s="41"/>
    </row>
    <row r="869" spans="1:27" ht="18" hidden="1" customHeight="1" x14ac:dyDescent="0.25">
      <c r="A869" s="33">
        <v>33835026</v>
      </c>
      <c r="B869" s="34" t="s">
        <v>5891</v>
      </c>
      <c r="C869" s="33" t="s">
        <v>5892</v>
      </c>
      <c r="D869" s="33" t="s">
        <v>5893</v>
      </c>
      <c r="E869" s="33" t="s">
        <v>5894</v>
      </c>
      <c r="F869" s="33" t="s">
        <v>5245</v>
      </c>
      <c r="G869" s="33">
        <v>2021</v>
      </c>
      <c r="H869" s="35">
        <v>44295</v>
      </c>
      <c r="I869" s="33" t="s">
        <v>5895</v>
      </c>
      <c r="J869" s="33"/>
      <c r="K869" s="33" t="s">
        <v>5896</v>
      </c>
      <c r="L869" s="33" t="str">
        <f t="shared" si="34"/>
        <v>Excluido</v>
      </c>
      <c r="M869" s="33" t="str">
        <f t="shared" si="35"/>
        <v>S/PalabrasClaves</v>
      </c>
      <c r="N869" s="33"/>
      <c r="O869" s="33"/>
      <c r="P869" s="33" t="s">
        <v>5897</v>
      </c>
      <c r="Q869" s="33"/>
      <c r="R869" s="33" t="str">
        <f t="shared" si="31"/>
        <v>2021</v>
      </c>
      <c r="S869" s="33" t="s">
        <v>53</v>
      </c>
      <c r="T869" s="33"/>
      <c r="U869" s="33"/>
      <c r="V869" s="33"/>
      <c r="W869" s="33"/>
      <c r="X869" s="33"/>
      <c r="Y869" s="33"/>
      <c r="AA869" s="12"/>
    </row>
    <row r="870" spans="1:27" ht="18" hidden="1" customHeight="1" x14ac:dyDescent="0.25">
      <c r="A870" s="37">
        <v>33831124</v>
      </c>
      <c r="B870" s="38" t="s">
        <v>5898</v>
      </c>
      <c r="C870" s="37" t="s">
        <v>5899</v>
      </c>
      <c r="D870" s="37" t="s">
        <v>5900</v>
      </c>
      <c r="E870" s="37" t="s">
        <v>5901</v>
      </c>
      <c r="F870" s="37" t="s">
        <v>294</v>
      </c>
      <c r="G870" s="37">
        <v>2021</v>
      </c>
      <c r="H870" s="39">
        <v>44294</v>
      </c>
      <c r="I870" s="37" t="s">
        <v>5902</v>
      </c>
      <c r="J870" s="37"/>
      <c r="K870" s="37" t="s">
        <v>5903</v>
      </c>
      <c r="L870" s="37" t="str">
        <f t="shared" si="34"/>
        <v>PostAlerta</v>
      </c>
      <c r="M870" s="37" t="str">
        <f t="shared" si="35"/>
        <v>S/PalabrasClaves</v>
      </c>
      <c r="N870" s="37"/>
      <c r="O870" s="37"/>
      <c r="P870" s="37" t="s">
        <v>5904</v>
      </c>
      <c r="Q870" s="37"/>
      <c r="R870" s="37" t="str">
        <f t="shared" si="31"/>
        <v>2021</v>
      </c>
      <c r="S870" s="37" t="s">
        <v>53</v>
      </c>
      <c r="T870" s="37"/>
      <c r="U870" s="37"/>
      <c r="V870" s="37"/>
      <c r="W870" s="37"/>
      <c r="X870" s="37"/>
      <c r="Y870" s="37"/>
      <c r="AA870" s="41"/>
    </row>
    <row r="871" spans="1:27" ht="18" hidden="1" customHeight="1" x14ac:dyDescent="0.25">
      <c r="A871" s="33">
        <v>33629723</v>
      </c>
      <c r="B871" s="34" t="s">
        <v>5905</v>
      </c>
      <c r="C871" s="33" t="s">
        <v>5906</v>
      </c>
      <c r="D871" s="33" t="s">
        <v>5907</v>
      </c>
      <c r="E871" s="33" t="s">
        <v>5908</v>
      </c>
      <c r="F871" s="33" t="s">
        <v>4144</v>
      </c>
      <c r="G871" s="33">
        <v>2021</v>
      </c>
      <c r="H871" s="35">
        <v>44252</v>
      </c>
      <c r="I871" s="33"/>
      <c r="J871" s="33"/>
      <c r="K871" s="33" t="s">
        <v>5909</v>
      </c>
      <c r="L871" s="33" t="str">
        <f t="shared" si="34"/>
        <v>PostAlerta</v>
      </c>
      <c r="M871" s="33" t="str">
        <f t="shared" si="35"/>
        <v>C/PalabrasClaves</v>
      </c>
      <c r="N871" s="33"/>
      <c r="O871" s="33"/>
      <c r="P871" s="33" t="s">
        <v>5904</v>
      </c>
      <c r="Q871" s="33"/>
      <c r="R871" s="33" t="str">
        <f t="shared" si="31"/>
        <v>2021</v>
      </c>
      <c r="S871" s="33" t="s">
        <v>53</v>
      </c>
      <c r="T871" s="33"/>
      <c r="U871" s="33"/>
      <c r="V871" s="33"/>
      <c r="W871" s="33"/>
      <c r="X871" s="33"/>
      <c r="Y871" s="33"/>
      <c r="AA871" s="12"/>
    </row>
    <row r="872" spans="1:27" ht="18" hidden="1" customHeight="1" x14ac:dyDescent="0.25">
      <c r="A872" s="37">
        <v>33917583</v>
      </c>
      <c r="B872" s="38" t="s">
        <v>5910</v>
      </c>
      <c r="C872" s="37" t="s">
        <v>5911</v>
      </c>
      <c r="D872" s="37" t="s">
        <v>5912</v>
      </c>
      <c r="E872" s="37" t="s">
        <v>5913</v>
      </c>
      <c r="F872" s="37" t="s">
        <v>1910</v>
      </c>
      <c r="G872" s="37">
        <v>2021</v>
      </c>
      <c r="H872" s="39">
        <v>44316</v>
      </c>
      <c r="I872" s="37" t="s">
        <v>5914</v>
      </c>
      <c r="J872" s="37"/>
      <c r="K872" s="37" t="s">
        <v>5915</v>
      </c>
      <c r="L872" s="37" t="str">
        <f t="shared" si="34"/>
        <v>PostAlerta</v>
      </c>
      <c r="M872" s="37" t="str">
        <f t="shared" si="35"/>
        <v>S/PalabrasClaves</v>
      </c>
      <c r="N872" s="37"/>
      <c r="O872" s="37"/>
      <c r="P872" s="37" t="s">
        <v>5916</v>
      </c>
      <c r="Q872" s="37"/>
      <c r="R872" s="37" t="str">
        <f t="shared" si="31"/>
        <v>2021</v>
      </c>
      <c r="S872" s="37" t="s">
        <v>53</v>
      </c>
      <c r="T872" s="37"/>
      <c r="U872" s="37"/>
      <c r="V872" s="37"/>
      <c r="W872" s="37"/>
      <c r="X872" s="37"/>
      <c r="Y872" s="37"/>
      <c r="AA872" s="41"/>
    </row>
    <row r="873" spans="1:27" ht="18" hidden="1" customHeight="1" x14ac:dyDescent="0.25">
      <c r="A873" s="33">
        <v>33901027</v>
      </c>
      <c r="B873" s="34" t="s">
        <v>5917</v>
      </c>
      <c r="C873" s="33" t="s">
        <v>5918</v>
      </c>
      <c r="D873" s="33" t="s">
        <v>5919</v>
      </c>
      <c r="E873" s="33" t="s">
        <v>5920</v>
      </c>
      <c r="F873" s="33" t="s">
        <v>5921</v>
      </c>
      <c r="G873" s="33">
        <v>2021</v>
      </c>
      <c r="H873" s="35">
        <v>44312</v>
      </c>
      <c r="I873" s="33"/>
      <c r="J873" s="33"/>
      <c r="K873" s="33" t="s">
        <v>5922</v>
      </c>
      <c r="L873" s="33" t="str">
        <f t="shared" si="34"/>
        <v>PostAlerta</v>
      </c>
      <c r="M873" s="33" t="str">
        <f t="shared" si="35"/>
        <v>S/PalabrasClaves</v>
      </c>
      <c r="N873" s="33"/>
      <c r="O873" s="33"/>
      <c r="P873" s="33" t="s">
        <v>5923</v>
      </c>
      <c r="Q873" s="33"/>
      <c r="R873" s="33" t="str">
        <f t="shared" si="31"/>
        <v>2021</v>
      </c>
      <c r="S873" s="33" t="s">
        <v>53</v>
      </c>
      <c r="T873" s="33"/>
      <c r="U873" s="33"/>
      <c r="V873" s="33"/>
      <c r="W873" s="33"/>
      <c r="X873" s="33"/>
      <c r="Y873" s="33"/>
      <c r="AA873" s="12"/>
    </row>
    <row r="874" spans="1:27" ht="18" hidden="1" customHeight="1" x14ac:dyDescent="0.25">
      <c r="A874" s="37">
        <v>33873142</v>
      </c>
      <c r="B874" s="38" t="s">
        <v>5924</v>
      </c>
      <c r="C874" s="37" t="s">
        <v>5925</v>
      </c>
      <c r="D874" s="37" t="s">
        <v>5926</v>
      </c>
      <c r="E874" s="37" t="s">
        <v>5927</v>
      </c>
      <c r="F874" s="37" t="s">
        <v>1631</v>
      </c>
      <c r="G874" s="37">
        <v>2021</v>
      </c>
      <c r="H874" s="39">
        <v>44305</v>
      </c>
      <c r="I874" s="37" t="s">
        <v>5928</v>
      </c>
      <c r="J874" s="37"/>
      <c r="K874" s="37" t="s">
        <v>5929</v>
      </c>
      <c r="L874" s="37" t="str">
        <f t="shared" si="34"/>
        <v>PostAlerta</v>
      </c>
      <c r="M874" s="37" t="str">
        <f t="shared" si="35"/>
        <v>S/PalabrasClaves</v>
      </c>
      <c r="N874" s="37"/>
      <c r="O874" s="37"/>
      <c r="P874" s="37" t="s">
        <v>5923</v>
      </c>
      <c r="Q874" s="37"/>
      <c r="R874" s="37" t="str">
        <f t="shared" si="31"/>
        <v>2021</v>
      </c>
      <c r="S874" s="37" t="s">
        <v>53</v>
      </c>
      <c r="T874" s="37"/>
      <c r="U874" s="37"/>
      <c r="V874" s="37"/>
      <c r="W874" s="37"/>
      <c r="X874" s="37"/>
      <c r="Y874" s="37"/>
      <c r="AA874" s="41"/>
    </row>
    <row r="875" spans="1:27" ht="18" hidden="1" customHeight="1" x14ac:dyDescent="0.25">
      <c r="A875" s="33">
        <v>33869083</v>
      </c>
      <c r="B875" s="34" t="s">
        <v>5930</v>
      </c>
      <c r="C875" s="33" t="s">
        <v>5931</v>
      </c>
      <c r="D875" s="33" t="s">
        <v>5932</v>
      </c>
      <c r="E875" s="33" t="s">
        <v>5933</v>
      </c>
      <c r="F875" s="33" t="s">
        <v>185</v>
      </c>
      <c r="G875" s="33">
        <v>2021</v>
      </c>
      <c r="H875" s="35">
        <v>44305</v>
      </c>
      <c r="I875" s="33" t="s">
        <v>5934</v>
      </c>
      <c r="J875" s="33"/>
      <c r="K875" s="33" t="s">
        <v>5935</v>
      </c>
      <c r="L875" s="33" t="str">
        <f t="shared" si="34"/>
        <v>PostAlerta</v>
      </c>
      <c r="M875" s="33" t="str">
        <f t="shared" si="35"/>
        <v>S/PalabrasClaves</v>
      </c>
      <c r="N875" s="33"/>
      <c r="O875" s="33"/>
      <c r="P875" s="33" t="s">
        <v>5936</v>
      </c>
      <c r="Q875" s="33"/>
      <c r="R875" s="33" t="str">
        <f t="shared" si="31"/>
        <v>2021</v>
      </c>
      <c r="S875" s="33" t="s">
        <v>53</v>
      </c>
      <c r="T875" s="33"/>
      <c r="U875" s="33"/>
      <c r="V875" s="33"/>
      <c r="W875" s="33"/>
      <c r="X875" s="33"/>
      <c r="Y875" s="33"/>
      <c r="AA875" s="12"/>
    </row>
    <row r="876" spans="1:27" ht="18" hidden="1" customHeight="1" x14ac:dyDescent="0.25">
      <c r="A876" s="37">
        <v>33865251</v>
      </c>
      <c r="B876" s="38" t="s">
        <v>5937</v>
      </c>
      <c r="C876" s="37" t="s">
        <v>5938</v>
      </c>
      <c r="D876" s="37" t="s">
        <v>5939</v>
      </c>
      <c r="E876" s="37" t="s">
        <v>5940</v>
      </c>
      <c r="F876" s="37" t="s">
        <v>5312</v>
      </c>
      <c r="G876" s="37">
        <v>2021</v>
      </c>
      <c r="H876" s="39">
        <v>44304</v>
      </c>
      <c r="I876" s="37"/>
      <c r="J876" s="37"/>
      <c r="K876" s="37" t="s">
        <v>5941</v>
      </c>
      <c r="L876" s="37" t="str">
        <f t="shared" si="34"/>
        <v>PostAlerta</v>
      </c>
      <c r="M876" s="37" t="str">
        <f t="shared" si="35"/>
        <v>C/PalabrasClaves</v>
      </c>
      <c r="N876" s="37"/>
      <c r="O876" s="37"/>
      <c r="P876" s="37" t="s">
        <v>5936</v>
      </c>
      <c r="Q876" s="37"/>
      <c r="R876" s="37" t="str">
        <f t="shared" si="31"/>
        <v>2021</v>
      </c>
      <c r="S876" s="37" t="s">
        <v>53</v>
      </c>
      <c r="T876" s="37"/>
      <c r="U876" s="37"/>
      <c r="V876" s="37"/>
      <c r="W876" s="37"/>
      <c r="X876" s="37"/>
      <c r="Y876" s="37"/>
      <c r="AA876" s="41"/>
    </row>
    <row r="877" spans="1:27" ht="18" hidden="1" customHeight="1" x14ac:dyDescent="0.25">
      <c r="A877" s="33">
        <v>33862589</v>
      </c>
      <c r="B877" s="34" t="s">
        <v>5942</v>
      </c>
      <c r="C877" s="33" t="s">
        <v>5943</v>
      </c>
      <c r="D877" s="33" t="s">
        <v>5944</v>
      </c>
      <c r="E877" s="33" t="s">
        <v>5945</v>
      </c>
      <c r="F877" s="33" t="s">
        <v>1631</v>
      </c>
      <c r="G877" s="33">
        <v>2021</v>
      </c>
      <c r="H877" s="35">
        <v>44302</v>
      </c>
      <c r="I877" s="33" t="s">
        <v>5946</v>
      </c>
      <c r="J877" s="33"/>
      <c r="K877" s="33" t="s">
        <v>5947</v>
      </c>
      <c r="L877" s="33" t="str">
        <f t="shared" si="34"/>
        <v>Excluido</v>
      </c>
      <c r="M877" s="33" t="str">
        <f t="shared" si="35"/>
        <v>S/PalabrasClaves</v>
      </c>
      <c r="N877" s="33"/>
      <c r="O877" s="33"/>
      <c r="P877" s="33" t="s">
        <v>5923</v>
      </c>
      <c r="Q877" s="33"/>
      <c r="R877" s="33" t="str">
        <f t="shared" si="31"/>
        <v>2021</v>
      </c>
      <c r="S877" s="33" t="s">
        <v>53</v>
      </c>
      <c r="T877" s="33"/>
      <c r="U877" s="33"/>
      <c r="V877" s="33"/>
      <c r="W877" s="33"/>
      <c r="X877" s="33"/>
      <c r="Y877" s="33"/>
      <c r="AA877" s="12"/>
    </row>
    <row r="878" spans="1:27" ht="18" hidden="1" customHeight="1" x14ac:dyDescent="0.25">
      <c r="A878" s="37">
        <v>33830132</v>
      </c>
      <c r="B878" s="38" t="s">
        <v>5948</v>
      </c>
      <c r="C878" s="37" t="s">
        <v>5949</v>
      </c>
      <c r="D878" s="37" t="s">
        <v>5950</v>
      </c>
      <c r="E878" s="37" t="s">
        <v>5951</v>
      </c>
      <c r="F878" s="37" t="s">
        <v>5952</v>
      </c>
      <c r="G878" s="37">
        <v>2021</v>
      </c>
      <c r="H878" s="39">
        <v>44294</v>
      </c>
      <c r="I878" s="37"/>
      <c r="J878" s="37"/>
      <c r="K878" s="37"/>
      <c r="L878" s="37" t="str">
        <f t="shared" si="34"/>
        <v>PostAlerta</v>
      </c>
      <c r="M878" s="37" t="str">
        <f t="shared" si="35"/>
        <v>S/PalabrasClaves</v>
      </c>
      <c r="N878" s="37"/>
      <c r="O878" s="37"/>
      <c r="P878" s="37" t="s">
        <v>5923</v>
      </c>
      <c r="Q878" s="37"/>
      <c r="R878" s="37" t="str">
        <f t="shared" si="31"/>
        <v>2021</v>
      </c>
      <c r="S878" s="37" t="s">
        <v>53</v>
      </c>
      <c r="T878" s="37"/>
      <c r="U878" s="37"/>
      <c r="V878" s="37"/>
      <c r="W878" s="37"/>
      <c r="X878" s="37"/>
      <c r="Y878" s="37"/>
      <c r="AA878" s="41"/>
    </row>
    <row r="879" spans="1:27" ht="18" hidden="1" customHeight="1" x14ac:dyDescent="0.25">
      <c r="A879" s="33">
        <v>33826490</v>
      </c>
      <c r="B879" s="34" t="s">
        <v>5953</v>
      </c>
      <c r="C879" s="33" t="s">
        <v>5954</v>
      </c>
      <c r="D879" s="33" t="s">
        <v>5955</v>
      </c>
      <c r="E879" s="33" t="s">
        <v>5956</v>
      </c>
      <c r="F879" s="33" t="s">
        <v>3020</v>
      </c>
      <c r="G879" s="33">
        <v>2021</v>
      </c>
      <c r="H879" s="35">
        <v>44293</v>
      </c>
      <c r="I879" s="33" t="s">
        <v>5957</v>
      </c>
      <c r="J879" s="33"/>
      <c r="K879" s="33" t="s">
        <v>5958</v>
      </c>
      <c r="L879" s="33" t="str">
        <f t="shared" si="34"/>
        <v>PostAlerta</v>
      </c>
      <c r="M879" s="33" t="str">
        <f t="shared" si="35"/>
        <v>S/PalabrasClaves</v>
      </c>
      <c r="N879" s="33"/>
      <c r="O879" s="33"/>
      <c r="P879" s="33" t="s">
        <v>5923</v>
      </c>
      <c r="Q879" s="33"/>
      <c r="R879" s="33" t="str">
        <f t="shared" si="31"/>
        <v>2021</v>
      </c>
      <c r="S879" s="33" t="s">
        <v>53</v>
      </c>
      <c r="T879" s="33"/>
      <c r="U879" s="33"/>
      <c r="V879" s="33"/>
      <c r="W879" s="33"/>
      <c r="X879" s="33"/>
      <c r="Y879" s="33"/>
      <c r="AA879" s="12"/>
    </row>
    <row r="880" spans="1:27" ht="18" hidden="1" customHeight="1" x14ac:dyDescent="0.25">
      <c r="A880" s="37">
        <v>33813141</v>
      </c>
      <c r="B880" s="38" t="s">
        <v>5959</v>
      </c>
      <c r="C880" s="37" t="s">
        <v>5960</v>
      </c>
      <c r="D880" s="37" t="s">
        <v>5961</v>
      </c>
      <c r="E880" s="37" t="s">
        <v>4427</v>
      </c>
      <c r="F880" s="37" t="s">
        <v>1631</v>
      </c>
      <c r="G880" s="37">
        <v>2021</v>
      </c>
      <c r="H880" s="39">
        <v>44290</v>
      </c>
      <c r="I880" s="37" t="s">
        <v>5962</v>
      </c>
      <c r="J880" s="37"/>
      <c r="K880" s="37" t="s">
        <v>5963</v>
      </c>
      <c r="L880" s="37" t="str">
        <f t="shared" si="34"/>
        <v>PostAlerta</v>
      </c>
      <c r="M880" s="37" t="str">
        <f t="shared" si="35"/>
        <v>C/PalabrasClaves</v>
      </c>
      <c r="N880" s="37"/>
      <c r="O880" s="37"/>
      <c r="P880" s="37" t="s">
        <v>5923</v>
      </c>
      <c r="Q880" s="37"/>
      <c r="R880" s="37" t="str">
        <f t="shared" si="31"/>
        <v>2021</v>
      </c>
      <c r="S880" s="37" t="s">
        <v>53</v>
      </c>
      <c r="T880" s="37"/>
      <c r="U880" s="37"/>
      <c r="V880" s="37"/>
      <c r="W880" s="37"/>
      <c r="X880" s="37"/>
      <c r="Y880" s="37"/>
      <c r="AA880" s="41"/>
    </row>
    <row r="881" spans="1:27" ht="18" hidden="1" customHeight="1" x14ac:dyDescent="0.25">
      <c r="A881" s="33">
        <v>33795341</v>
      </c>
      <c r="B881" s="34" t="s">
        <v>5964</v>
      </c>
      <c r="C881" s="33" t="s">
        <v>5965</v>
      </c>
      <c r="D881" s="33" t="s">
        <v>5966</v>
      </c>
      <c r="E881" s="33" t="s">
        <v>5967</v>
      </c>
      <c r="F881" s="33" t="s">
        <v>3664</v>
      </c>
      <c r="G881" s="33">
        <v>2021</v>
      </c>
      <c r="H881" s="35">
        <v>44288</v>
      </c>
      <c r="I881" s="33" t="s">
        <v>5968</v>
      </c>
      <c r="J881" s="33"/>
      <c r="K881" s="33" t="s">
        <v>5969</v>
      </c>
      <c r="L881" s="33" t="str">
        <f t="shared" si="34"/>
        <v>PostAlerta</v>
      </c>
      <c r="M881" s="33" t="str">
        <f t="shared" si="35"/>
        <v>S/PalabrasClaves</v>
      </c>
      <c r="N881" s="33"/>
      <c r="O881" s="33"/>
      <c r="P881" s="33" t="s">
        <v>5936</v>
      </c>
      <c r="Q881" s="33"/>
      <c r="R881" s="33" t="str">
        <f t="shared" si="31"/>
        <v>2021</v>
      </c>
      <c r="S881" s="33" t="s">
        <v>53</v>
      </c>
      <c r="T881" s="33"/>
      <c r="U881" s="33"/>
      <c r="V881" s="33"/>
      <c r="W881" s="33"/>
      <c r="X881" s="33"/>
      <c r="Y881" s="33"/>
      <c r="AA881" s="12"/>
    </row>
    <row r="882" spans="1:27" ht="18" hidden="1" customHeight="1" x14ac:dyDescent="0.25">
      <c r="A882" s="37">
        <v>33773687</v>
      </c>
      <c r="B882" s="38" t="s">
        <v>5970</v>
      </c>
      <c r="C882" s="37" t="s">
        <v>5971</v>
      </c>
      <c r="D882" s="37" t="s">
        <v>5972</v>
      </c>
      <c r="E882" s="37" t="s">
        <v>5973</v>
      </c>
      <c r="F882" s="37" t="s">
        <v>1390</v>
      </c>
      <c r="G882" s="37">
        <v>2021</v>
      </c>
      <c r="H882" s="39">
        <v>44283</v>
      </c>
      <c r="I882" s="37"/>
      <c r="J882" s="37"/>
      <c r="K882" s="37" t="s">
        <v>5974</v>
      </c>
      <c r="L882" s="37" t="str">
        <f t="shared" si="34"/>
        <v>PostAlerta</v>
      </c>
      <c r="M882" s="37" t="str">
        <f t="shared" si="35"/>
        <v>S/PalabrasClaves</v>
      </c>
      <c r="N882" s="37"/>
      <c r="O882" s="37"/>
      <c r="P882" s="37" t="s">
        <v>5923</v>
      </c>
      <c r="Q882" s="37"/>
      <c r="R882" s="37" t="str">
        <f t="shared" si="31"/>
        <v>2021</v>
      </c>
      <c r="S882" s="37" t="s">
        <v>53</v>
      </c>
      <c r="T882" s="37"/>
      <c r="U882" s="37"/>
      <c r="V882" s="37"/>
      <c r="W882" s="37"/>
      <c r="X882" s="37"/>
      <c r="Y882" s="37"/>
      <c r="AA882" s="41"/>
    </row>
    <row r="883" spans="1:27" ht="18" hidden="1" customHeight="1" x14ac:dyDescent="0.25">
      <c r="A883" s="33">
        <v>33754996</v>
      </c>
      <c r="B883" s="34" t="s">
        <v>5975</v>
      </c>
      <c r="C883" s="33" t="s">
        <v>5976</v>
      </c>
      <c r="D883" s="33" t="s">
        <v>5977</v>
      </c>
      <c r="E883" s="33" t="s">
        <v>5978</v>
      </c>
      <c r="F883" s="33" t="s">
        <v>5979</v>
      </c>
      <c r="G883" s="33">
        <v>2021</v>
      </c>
      <c r="H883" s="35">
        <v>44278</v>
      </c>
      <c r="I883" s="33" t="s">
        <v>5980</v>
      </c>
      <c r="J883" s="33"/>
      <c r="K883" s="33" t="s">
        <v>5981</v>
      </c>
      <c r="L883" s="33" t="str">
        <f t="shared" si="34"/>
        <v>PostAlerta</v>
      </c>
      <c r="M883" s="33" t="str">
        <f t="shared" si="35"/>
        <v>S/PalabrasClaves</v>
      </c>
      <c r="N883" s="33"/>
      <c r="O883" s="33"/>
      <c r="P883" s="33" t="s">
        <v>5923</v>
      </c>
      <c r="Q883" s="33"/>
      <c r="R883" s="33" t="str">
        <f t="shared" si="31"/>
        <v>2021</v>
      </c>
      <c r="S883" s="33" t="s">
        <v>53</v>
      </c>
      <c r="T883" s="33"/>
      <c r="U883" s="33"/>
      <c r="V883" s="33"/>
      <c r="W883" s="33"/>
      <c r="X883" s="33"/>
      <c r="Y883" s="33"/>
      <c r="AA883" s="12"/>
    </row>
    <row r="884" spans="1:27" ht="18" hidden="1" customHeight="1" x14ac:dyDescent="0.25">
      <c r="A884" s="37">
        <v>33746279</v>
      </c>
      <c r="B884" s="38" t="s">
        <v>5982</v>
      </c>
      <c r="C884" s="37" t="s">
        <v>5983</v>
      </c>
      <c r="D884" s="37" t="s">
        <v>5984</v>
      </c>
      <c r="E884" s="37" t="s">
        <v>5985</v>
      </c>
      <c r="F884" s="37" t="s">
        <v>117</v>
      </c>
      <c r="G884" s="37">
        <v>2021</v>
      </c>
      <c r="H884" s="39">
        <v>44277</v>
      </c>
      <c r="I884" s="37" t="s">
        <v>5986</v>
      </c>
      <c r="J884" s="37"/>
      <c r="K884" s="37" t="s">
        <v>5987</v>
      </c>
      <c r="L884" s="37" t="str">
        <f t="shared" si="34"/>
        <v>PostAlerta</v>
      </c>
      <c r="M884" s="37" t="str">
        <f t="shared" si="35"/>
        <v>C/PalabrasClaves</v>
      </c>
      <c r="N884" s="37"/>
      <c r="O884" s="37"/>
      <c r="P884" s="37" t="s">
        <v>5923</v>
      </c>
      <c r="Q884" s="37"/>
      <c r="R884" s="37" t="str">
        <f t="shared" si="31"/>
        <v>2021</v>
      </c>
      <c r="S884" s="37" t="s">
        <v>53</v>
      </c>
      <c r="T884" s="37"/>
      <c r="U884" s="37"/>
      <c r="V884" s="37"/>
      <c r="W884" s="37"/>
      <c r="X884" s="37"/>
      <c r="Y884" s="37"/>
      <c r="AA884" s="41"/>
    </row>
    <row r="885" spans="1:27" ht="18" hidden="1" customHeight="1" x14ac:dyDescent="0.25">
      <c r="A885" s="33">
        <v>33746262</v>
      </c>
      <c r="B885" s="34" t="s">
        <v>5988</v>
      </c>
      <c r="C885" s="33" t="s">
        <v>5989</v>
      </c>
      <c r="D885" s="33" t="s">
        <v>5990</v>
      </c>
      <c r="E885" s="33" t="s">
        <v>5991</v>
      </c>
      <c r="F885" s="33" t="s">
        <v>117</v>
      </c>
      <c r="G885" s="33">
        <v>2021</v>
      </c>
      <c r="H885" s="35">
        <v>44277</v>
      </c>
      <c r="I885" s="33" t="s">
        <v>5992</v>
      </c>
      <c r="J885" s="33"/>
      <c r="K885" s="33" t="s">
        <v>5993</v>
      </c>
      <c r="L885" s="33" t="str">
        <f t="shared" si="34"/>
        <v>PostAlerta</v>
      </c>
      <c r="M885" s="33" t="str">
        <f t="shared" si="35"/>
        <v>S/PalabrasClaves</v>
      </c>
      <c r="N885" s="33"/>
      <c r="O885" s="33"/>
      <c r="P885" s="33" t="s">
        <v>5923</v>
      </c>
      <c r="Q885" s="33"/>
      <c r="R885" s="33" t="str">
        <f t="shared" si="31"/>
        <v>2021</v>
      </c>
      <c r="S885" s="33" t="s">
        <v>53</v>
      </c>
      <c r="T885" s="33"/>
      <c r="U885" s="33"/>
      <c r="V885" s="33"/>
      <c r="W885" s="33"/>
      <c r="X885" s="33"/>
      <c r="Y885" s="33"/>
      <c r="AA885" s="12"/>
    </row>
    <row r="886" spans="1:27" ht="18" hidden="1" customHeight="1" x14ac:dyDescent="0.25">
      <c r="A886" s="37">
        <v>33731917</v>
      </c>
      <c r="B886" s="38" t="s">
        <v>5994</v>
      </c>
      <c r="C886" s="37" t="s">
        <v>5995</v>
      </c>
      <c r="D886" s="37" t="s">
        <v>5996</v>
      </c>
      <c r="E886" s="37" t="s">
        <v>4221</v>
      </c>
      <c r="F886" s="37" t="s">
        <v>5997</v>
      </c>
      <c r="G886" s="37">
        <v>2021</v>
      </c>
      <c r="H886" s="39">
        <v>44273</v>
      </c>
      <c r="I886" s="37" t="s">
        <v>5998</v>
      </c>
      <c r="J886" s="37"/>
      <c r="K886" s="37" t="s">
        <v>5999</v>
      </c>
      <c r="L886" s="37" t="str">
        <f t="shared" si="34"/>
        <v>Excluido</v>
      </c>
      <c r="M886" s="37" t="str">
        <f t="shared" si="35"/>
        <v>S/PalabrasClaves</v>
      </c>
      <c r="N886" s="37"/>
      <c r="O886" s="37"/>
      <c r="P886" s="37" t="s">
        <v>5923</v>
      </c>
      <c r="Q886" s="37"/>
      <c r="R886" s="37" t="str">
        <f t="shared" si="31"/>
        <v>2021</v>
      </c>
      <c r="S886" s="37" t="s">
        <v>53</v>
      </c>
      <c r="T886" s="37"/>
      <c r="U886" s="37"/>
      <c r="V886" s="37"/>
      <c r="W886" s="37"/>
      <c r="X886" s="37"/>
      <c r="Y886" s="37"/>
      <c r="AA886" s="41"/>
    </row>
    <row r="887" spans="1:27" ht="18" hidden="1" customHeight="1" x14ac:dyDescent="0.25">
      <c r="A887" s="33">
        <v>33601176</v>
      </c>
      <c r="B887" s="34" t="s">
        <v>6000</v>
      </c>
      <c r="C887" s="33" t="s">
        <v>6001</v>
      </c>
      <c r="D887" s="33" t="s">
        <v>6002</v>
      </c>
      <c r="E887" s="33" t="s">
        <v>459</v>
      </c>
      <c r="F887" s="33" t="s">
        <v>6003</v>
      </c>
      <c r="G887" s="33">
        <v>2021</v>
      </c>
      <c r="H887" s="35">
        <v>44245</v>
      </c>
      <c r="I887" s="33"/>
      <c r="J887" s="33"/>
      <c r="K887" s="33" t="s">
        <v>6004</v>
      </c>
      <c r="L887" s="33" t="str">
        <f t="shared" si="34"/>
        <v>PostAlerta</v>
      </c>
      <c r="M887" s="33" t="str">
        <f t="shared" si="35"/>
        <v>C/PalabrasClaves</v>
      </c>
      <c r="N887" s="33"/>
      <c r="O887" s="33"/>
      <c r="P887" s="33" t="s">
        <v>5936</v>
      </c>
      <c r="Q887" s="33"/>
      <c r="R887" s="33" t="str">
        <f t="shared" si="31"/>
        <v>2021</v>
      </c>
      <c r="S887" s="33" t="s">
        <v>53</v>
      </c>
      <c r="T887" s="33"/>
      <c r="U887" s="33"/>
      <c r="V887" s="33"/>
      <c r="W887" s="33"/>
      <c r="X887" s="33"/>
      <c r="Y887" s="33"/>
      <c r="AA887" s="12"/>
    </row>
    <row r="888" spans="1:27" ht="18" hidden="1" customHeight="1" x14ac:dyDescent="0.25">
      <c r="A888" s="37">
        <v>33581425</v>
      </c>
      <c r="B888" s="38" t="s">
        <v>6005</v>
      </c>
      <c r="C888" s="37" t="s">
        <v>6006</v>
      </c>
      <c r="D888" s="37" t="s">
        <v>6007</v>
      </c>
      <c r="E888" s="37" t="s">
        <v>6008</v>
      </c>
      <c r="F888" s="37" t="s">
        <v>6009</v>
      </c>
      <c r="G888" s="37">
        <v>2021</v>
      </c>
      <c r="H888" s="39">
        <v>44240</v>
      </c>
      <c r="I888" s="37"/>
      <c r="J888" s="37"/>
      <c r="K888" s="37" t="s">
        <v>6010</v>
      </c>
      <c r="L888" s="37" t="str">
        <f t="shared" si="34"/>
        <v>Excluido</v>
      </c>
      <c r="M888" s="37" t="str">
        <f t="shared" si="35"/>
        <v>S/PalabrasClaves</v>
      </c>
      <c r="N888" s="37"/>
      <c r="O888" s="37"/>
      <c r="P888" s="37" t="s">
        <v>5923</v>
      </c>
      <c r="Q888" s="37"/>
      <c r="R888" s="37" t="str">
        <f t="shared" si="31"/>
        <v>2021</v>
      </c>
      <c r="S888" s="37" t="s">
        <v>53</v>
      </c>
      <c r="T888" s="37"/>
      <c r="U888" s="37"/>
      <c r="V888" s="37"/>
      <c r="W888" s="37"/>
      <c r="X888" s="37"/>
      <c r="Y888" s="37"/>
      <c r="AA888" s="41"/>
    </row>
    <row r="889" spans="1:27" ht="18" hidden="1" customHeight="1" x14ac:dyDescent="0.25">
      <c r="A889" s="33">
        <v>33578186</v>
      </c>
      <c r="B889" s="34" t="s">
        <v>6011</v>
      </c>
      <c r="C889" s="33" t="s">
        <v>6012</v>
      </c>
      <c r="D889" s="33" t="s">
        <v>6013</v>
      </c>
      <c r="E889" s="33" t="s">
        <v>6014</v>
      </c>
      <c r="F889" s="33" t="s">
        <v>6015</v>
      </c>
      <c r="G889" s="33">
        <v>2021</v>
      </c>
      <c r="H889" s="35">
        <v>44239</v>
      </c>
      <c r="I889" s="33"/>
      <c r="J889" s="33"/>
      <c r="K889" s="33" t="s">
        <v>6016</v>
      </c>
      <c r="L889" s="33" t="str">
        <f t="shared" si="34"/>
        <v>PostAlerta</v>
      </c>
      <c r="M889" s="33" t="str">
        <f t="shared" si="35"/>
        <v>S/PalabrasClaves</v>
      </c>
      <c r="N889" s="33"/>
      <c r="O889" s="33"/>
      <c r="P889" s="33" t="s">
        <v>5923</v>
      </c>
      <c r="Q889" s="33"/>
      <c r="R889" s="33" t="str">
        <f t="shared" si="31"/>
        <v>2021</v>
      </c>
      <c r="S889" s="33" t="s">
        <v>53</v>
      </c>
      <c r="T889" s="33"/>
      <c r="U889" s="33"/>
      <c r="V889" s="33"/>
      <c r="W889" s="33"/>
      <c r="X889" s="33"/>
      <c r="Y889" s="33"/>
      <c r="AA889" s="12"/>
    </row>
    <row r="890" spans="1:27" ht="18" hidden="1" customHeight="1" x14ac:dyDescent="0.25">
      <c r="A890" s="37">
        <v>33556810</v>
      </c>
      <c r="B890" s="38" t="s">
        <v>6017</v>
      </c>
      <c r="C890" s="37" t="s">
        <v>6018</v>
      </c>
      <c r="D890" s="37" t="s">
        <v>6019</v>
      </c>
      <c r="E890" s="37" t="s">
        <v>6020</v>
      </c>
      <c r="F890" s="37" t="s">
        <v>2896</v>
      </c>
      <c r="G890" s="37">
        <v>2021</v>
      </c>
      <c r="H890" s="39">
        <v>44235</v>
      </c>
      <c r="I890" s="37"/>
      <c r="J890" s="37"/>
      <c r="K890" s="37" t="s">
        <v>6021</v>
      </c>
      <c r="L890" s="37" t="str">
        <f t="shared" si="34"/>
        <v>PostAlerta</v>
      </c>
      <c r="M890" s="37" t="str">
        <f t="shared" si="35"/>
        <v>S/PalabrasClaves</v>
      </c>
      <c r="N890" s="37"/>
      <c r="O890" s="37"/>
      <c r="P890" s="37" t="s">
        <v>5936</v>
      </c>
      <c r="Q890" s="37"/>
      <c r="R890" s="37" t="str">
        <f t="shared" si="31"/>
        <v>2021</v>
      </c>
      <c r="S890" s="37" t="s">
        <v>53</v>
      </c>
      <c r="T890" s="37"/>
      <c r="U890" s="37"/>
      <c r="V890" s="37"/>
      <c r="W890" s="37"/>
      <c r="X890" s="37"/>
      <c r="Y890" s="37"/>
      <c r="AA890" s="41"/>
    </row>
    <row r="891" spans="1:27" ht="18" hidden="1" customHeight="1" x14ac:dyDescent="0.25">
      <c r="A891" s="33">
        <v>33544251</v>
      </c>
      <c r="B891" s="34" t="s">
        <v>6022</v>
      </c>
      <c r="C891" s="33" t="s">
        <v>6023</v>
      </c>
      <c r="D891" s="33" t="s">
        <v>6024</v>
      </c>
      <c r="E891" s="33" t="s">
        <v>3629</v>
      </c>
      <c r="F891" s="33" t="s">
        <v>3061</v>
      </c>
      <c r="G891" s="33">
        <v>2021</v>
      </c>
      <c r="H891" s="35">
        <v>44232</v>
      </c>
      <c r="I891" s="33"/>
      <c r="J891" s="33"/>
      <c r="K891" s="33" t="s">
        <v>6025</v>
      </c>
      <c r="L891" s="33" t="str">
        <f t="shared" si="34"/>
        <v>PostAlerta</v>
      </c>
      <c r="M891" s="33" t="str">
        <f t="shared" si="35"/>
        <v>C/PalabrasClaves</v>
      </c>
      <c r="N891" s="33"/>
      <c r="O891" s="33"/>
      <c r="P891" s="33" t="s">
        <v>5923</v>
      </c>
      <c r="Q891" s="33"/>
      <c r="R891" s="33" t="str">
        <f t="shared" si="31"/>
        <v>2021</v>
      </c>
      <c r="S891" s="33" t="s">
        <v>53</v>
      </c>
      <c r="T891" s="33"/>
      <c r="U891" s="33"/>
      <c r="V891" s="33"/>
      <c r="W891" s="33"/>
      <c r="X891" s="33"/>
      <c r="Y891" s="33"/>
      <c r="AA891" s="12"/>
    </row>
    <row r="892" spans="1:27" ht="18" hidden="1" customHeight="1" x14ac:dyDescent="0.25">
      <c r="A892" s="37">
        <v>33492101</v>
      </c>
      <c r="B892" s="38" t="s">
        <v>6026</v>
      </c>
      <c r="C892" s="37" t="s">
        <v>6027</v>
      </c>
      <c r="D892" s="37" t="s">
        <v>6028</v>
      </c>
      <c r="E892" s="37" t="s">
        <v>6029</v>
      </c>
      <c r="F892" s="37" t="s">
        <v>6030</v>
      </c>
      <c r="G892" s="37">
        <v>2021</v>
      </c>
      <c r="H892" s="39">
        <v>44221</v>
      </c>
      <c r="I892" s="37" t="s">
        <v>6031</v>
      </c>
      <c r="J892" s="37" t="s">
        <v>6032</v>
      </c>
      <c r="K892" s="37" t="s">
        <v>6033</v>
      </c>
      <c r="L892" s="37" t="str">
        <f t="shared" si="34"/>
        <v>Excluido</v>
      </c>
      <c r="M892" s="37" t="str">
        <f t="shared" si="35"/>
        <v>S/PalabrasClaves</v>
      </c>
      <c r="N892" s="37"/>
      <c r="O892" s="37"/>
      <c r="P892" s="37" t="s">
        <v>5936</v>
      </c>
      <c r="Q892" s="37"/>
      <c r="R892" s="37" t="str">
        <f t="shared" si="31"/>
        <v>2021</v>
      </c>
      <c r="S892" s="37" t="s">
        <v>53</v>
      </c>
      <c r="T892" s="37"/>
      <c r="U892" s="37"/>
      <c r="V892" s="37"/>
      <c r="W892" s="37"/>
      <c r="X892" s="37"/>
      <c r="Y892" s="37"/>
      <c r="AA892" s="41"/>
    </row>
    <row r="893" spans="1:27" ht="18" hidden="1" customHeight="1" x14ac:dyDescent="0.25">
      <c r="A893" s="33">
        <v>33186516</v>
      </c>
      <c r="B893" s="34" t="s">
        <v>6034</v>
      </c>
      <c r="C893" s="33" t="s">
        <v>6035</v>
      </c>
      <c r="D893" s="33" t="s">
        <v>6036</v>
      </c>
      <c r="E893" s="33" t="s">
        <v>6037</v>
      </c>
      <c r="F893" s="33" t="s">
        <v>6038</v>
      </c>
      <c r="G893" s="33">
        <v>2021</v>
      </c>
      <c r="H893" s="35">
        <v>44148</v>
      </c>
      <c r="I893" s="33"/>
      <c r="J893" s="33"/>
      <c r="K893" s="33" t="s">
        <v>6039</v>
      </c>
      <c r="L893" s="33" t="str">
        <f t="shared" si="34"/>
        <v>Excluido</v>
      </c>
      <c r="M893" s="33" t="str">
        <f t="shared" si="35"/>
        <v>S/PalabrasClaves</v>
      </c>
      <c r="N893" s="33"/>
      <c r="O893" s="33"/>
      <c r="P893" s="33" t="s">
        <v>5923</v>
      </c>
      <c r="Q893" s="33"/>
      <c r="R893" s="33" t="str">
        <f t="shared" si="31"/>
        <v>2021</v>
      </c>
      <c r="S893" s="33" t="s">
        <v>53</v>
      </c>
      <c r="T893" s="33"/>
      <c r="U893" s="33"/>
      <c r="V893" s="33"/>
      <c r="W893" s="33"/>
      <c r="X893" s="33"/>
      <c r="Y893" s="33"/>
      <c r="AA893" s="12"/>
    </row>
    <row r="894" spans="1:27" ht="18" hidden="1" customHeight="1" x14ac:dyDescent="0.25">
      <c r="A894" s="37">
        <v>33186515</v>
      </c>
      <c r="B894" s="38" t="s">
        <v>6040</v>
      </c>
      <c r="C894" s="37" t="s">
        <v>6041</v>
      </c>
      <c r="D894" s="37" t="s">
        <v>6042</v>
      </c>
      <c r="E894" s="37" t="s">
        <v>6043</v>
      </c>
      <c r="F894" s="37" t="s">
        <v>6038</v>
      </c>
      <c r="G894" s="37">
        <v>2021</v>
      </c>
      <c r="H894" s="39">
        <v>44148</v>
      </c>
      <c r="I894" s="37"/>
      <c r="J894" s="37"/>
      <c r="K894" s="37" t="s">
        <v>6044</v>
      </c>
      <c r="L894" s="37" t="str">
        <f t="shared" si="34"/>
        <v>PostAlerta</v>
      </c>
      <c r="M894" s="37" t="str">
        <f t="shared" si="35"/>
        <v>S/PalabrasClaves</v>
      </c>
      <c r="N894" s="37"/>
      <c r="O894" s="37"/>
      <c r="P894" s="37" t="s">
        <v>5923</v>
      </c>
      <c r="Q894" s="37"/>
      <c r="R894" s="37" t="str">
        <f t="shared" si="31"/>
        <v>2021</v>
      </c>
      <c r="S894" s="37" t="s">
        <v>53</v>
      </c>
      <c r="T894" s="37"/>
      <c r="U894" s="37"/>
      <c r="V894" s="37"/>
      <c r="W894" s="37"/>
      <c r="X894" s="37"/>
      <c r="Y894" s="37"/>
      <c r="AA894" s="41"/>
    </row>
    <row r="895" spans="1:27" ht="18" hidden="1" customHeight="1" x14ac:dyDescent="0.25">
      <c r="A895" s="33">
        <v>33859697</v>
      </c>
      <c r="B895" s="34" t="s">
        <v>6045</v>
      </c>
      <c r="C895" s="33" t="s">
        <v>6046</v>
      </c>
      <c r="D895" s="33" t="s">
        <v>6047</v>
      </c>
      <c r="E895" s="33" t="s">
        <v>6048</v>
      </c>
      <c r="F895" s="33" t="s">
        <v>365</v>
      </c>
      <c r="G895" s="33">
        <v>2021</v>
      </c>
      <c r="H895" s="35">
        <v>44302</v>
      </c>
      <c r="I895" s="33" t="s">
        <v>6049</v>
      </c>
      <c r="J895" s="33"/>
      <c r="K895" s="33" t="s">
        <v>6050</v>
      </c>
      <c r="L895" s="33" t="str">
        <f t="shared" si="34"/>
        <v>Excluido</v>
      </c>
      <c r="M895" s="33" t="str">
        <f t="shared" si="35"/>
        <v>C/PalabrasClaves</v>
      </c>
      <c r="N895" s="33"/>
      <c r="O895" s="33"/>
      <c r="P895" s="33" t="s">
        <v>6051</v>
      </c>
      <c r="Q895" s="33"/>
      <c r="R895" s="33" t="str">
        <f t="shared" si="31"/>
        <v>2021</v>
      </c>
      <c r="S895" s="33" t="s">
        <v>48</v>
      </c>
      <c r="T895" s="33"/>
      <c r="U895" s="33"/>
      <c r="V895" s="33"/>
      <c r="W895" s="33"/>
      <c r="X895" s="33"/>
      <c r="Y895" s="33"/>
      <c r="AA895" s="12"/>
    </row>
    <row r="896" spans="1:27" ht="18" hidden="1" customHeight="1" x14ac:dyDescent="0.25">
      <c r="A896" s="37">
        <v>33783715</v>
      </c>
      <c r="B896" s="38" t="s">
        <v>6052</v>
      </c>
      <c r="C896" s="37" t="s">
        <v>6053</v>
      </c>
      <c r="D896" s="37" t="s">
        <v>6054</v>
      </c>
      <c r="E896" s="37" t="s">
        <v>6055</v>
      </c>
      <c r="F896" s="37" t="s">
        <v>6056</v>
      </c>
      <c r="G896" s="37">
        <v>2021</v>
      </c>
      <c r="H896" s="39">
        <v>44285</v>
      </c>
      <c r="I896" s="37"/>
      <c r="J896" s="37"/>
      <c r="K896" s="37" t="s">
        <v>6057</v>
      </c>
      <c r="L896" s="37" t="str">
        <f t="shared" si="34"/>
        <v>PostAlerta</v>
      </c>
      <c r="M896" s="37" t="str">
        <f t="shared" si="35"/>
        <v>S/PalabrasClaves</v>
      </c>
      <c r="N896" s="37"/>
      <c r="O896" s="37"/>
      <c r="P896" s="37" t="s">
        <v>6058</v>
      </c>
      <c r="Q896" s="37"/>
      <c r="R896" s="37" t="str">
        <f t="shared" si="31"/>
        <v>2021</v>
      </c>
      <c r="S896" s="37" t="s">
        <v>48</v>
      </c>
      <c r="T896" s="37"/>
      <c r="U896" s="37"/>
      <c r="V896" s="37"/>
      <c r="W896" s="37"/>
      <c r="X896" s="37"/>
      <c r="Y896" s="37"/>
      <c r="AA896" s="41"/>
    </row>
    <row r="897" spans="1:27" ht="18" hidden="1" customHeight="1" x14ac:dyDescent="0.25">
      <c r="A897" s="33">
        <v>33841158</v>
      </c>
      <c r="B897" s="34" t="s">
        <v>6059</v>
      </c>
      <c r="C897" s="33" t="s">
        <v>6060</v>
      </c>
      <c r="D897" s="33" t="s">
        <v>6061</v>
      </c>
      <c r="E897" s="33" t="s">
        <v>6062</v>
      </c>
      <c r="F897" s="33" t="s">
        <v>792</v>
      </c>
      <c r="G897" s="33">
        <v>2021</v>
      </c>
      <c r="H897" s="35">
        <v>44298</v>
      </c>
      <c r="I897" s="33" t="s">
        <v>6063</v>
      </c>
      <c r="J897" s="33"/>
      <c r="K897" s="33" t="s">
        <v>6064</v>
      </c>
      <c r="L897" s="33" t="str">
        <f t="shared" si="34"/>
        <v>PostAlerta</v>
      </c>
      <c r="M897" s="33" t="str">
        <f t="shared" si="35"/>
        <v>S/PalabrasClaves</v>
      </c>
      <c r="N897" s="33"/>
      <c r="O897" s="33"/>
      <c r="P897" s="33" t="s">
        <v>6065</v>
      </c>
      <c r="Q897" s="33"/>
      <c r="R897" s="33" t="str">
        <f t="shared" si="31"/>
        <v>2021</v>
      </c>
      <c r="S897" s="33" t="s">
        <v>48</v>
      </c>
      <c r="T897" s="33"/>
      <c r="U897" s="33"/>
      <c r="V897" s="33"/>
      <c r="W897" s="33"/>
      <c r="X897" s="33"/>
      <c r="Y897" s="33"/>
      <c r="AA897" s="12"/>
    </row>
    <row r="898" spans="1:27" ht="18" hidden="1" customHeight="1" x14ac:dyDescent="0.25">
      <c r="A898" s="37">
        <v>33314456</v>
      </c>
      <c r="B898" s="38" t="s">
        <v>6066</v>
      </c>
      <c r="C898" s="37" t="s">
        <v>6067</v>
      </c>
      <c r="D898" s="37" t="s">
        <v>6068</v>
      </c>
      <c r="E898" s="37" t="s">
        <v>6069</v>
      </c>
      <c r="F898" s="37" t="s">
        <v>6070</v>
      </c>
      <c r="G898" s="37">
        <v>2021</v>
      </c>
      <c r="H898" s="39">
        <v>44179</v>
      </c>
      <c r="I898" s="37" t="s">
        <v>6071</v>
      </c>
      <c r="J898" s="37"/>
      <c r="K898" s="37" t="s">
        <v>6072</v>
      </c>
      <c r="L898" s="37" t="str">
        <f t="shared" ref="L898:L961" si="36">IF(ISNUMBER(VLOOKUP(A898,EXCL,1,FALSE)),"Excluido",IF(ISNUMBER(VLOOKUP(A898,POST,1,FALSE)),"PostAlerta",IF(ISNUMBER(VLOOKUP(A898,PRE,1,FALSE)),"PreAlerta","")))</f>
        <v>PostAlerta</v>
      </c>
      <c r="M898" s="37" t="str">
        <f t="shared" si="35"/>
        <v>S/PalabrasClaves</v>
      </c>
      <c r="N898" s="37"/>
      <c r="O898" s="37"/>
      <c r="P898" s="37" t="s">
        <v>6065</v>
      </c>
      <c r="Q898" s="37"/>
      <c r="R898" s="37" t="str">
        <f t="shared" si="31"/>
        <v>2021</v>
      </c>
      <c r="S898" s="37" t="s">
        <v>48</v>
      </c>
      <c r="T898" s="37"/>
      <c r="U898" s="37"/>
      <c r="V898" s="37"/>
      <c r="W898" s="37"/>
      <c r="X898" s="37"/>
      <c r="Y898" s="37"/>
      <c r="AA898" s="41"/>
    </row>
    <row r="899" spans="1:27" ht="18" hidden="1" customHeight="1" x14ac:dyDescent="0.25">
      <c r="A899" s="33">
        <v>33758296</v>
      </c>
      <c r="B899" s="34" t="s">
        <v>6073</v>
      </c>
      <c r="C899" s="33" t="s">
        <v>6074</v>
      </c>
      <c r="D899" s="33" t="s">
        <v>6075</v>
      </c>
      <c r="E899" s="33" t="s">
        <v>6076</v>
      </c>
      <c r="F899" s="33" t="s">
        <v>1882</v>
      </c>
      <c r="G899" s="33">
        <v>2021</v>
      </c>
      <c r="H899" s="35">
        <v>44279</v>
      </c>
      <c r="I899" s="33" t="s">
        <v>6077</v>
      </c>
      <c r="J899" s="33"/>
      <c r="K899" s="33" t="s">
        <v>6078</v>
      </c>
      <c r="L899" s="33" t="str">
        <f t="shared" si="36"/>
        <v>PostAlerta</v>
      </c>
      <c r="M899" s="33" t="str">
        <f t="shared" si="35"/>
        <v>S/PalabrasClaves</v>
      </c>
      <c r="N899" s="33"/>
      <c r="O899" s="33"/>
      <c r="P899" s="33" t="s">
        <v>6079</v>
      </c>
      <c r="Q899" s="33"/>
      <c r="R899" s="33" t="str">
        <f t="shared" si="31"/>
        <v>2021</v>
      </c>
      <c r="S899" s="33" t="s">
        <v>48</v>
      </c>
      <c r="T899" s="33"/>
      <c r="U899" s="33"/>
      <c r="V899" s="33"/>
      <c r="W899" s="33"/>
      <c r="X899" s="33"/>
      <c r="Y899" s="33"/>
      <c r="AA899" s="12"/>
    </row>
    <row r="900" spans="1:27" ht="18" hidden="1" customHeight="1" x14ac:dyDescent="0.25">
      <c r="A900" s="37">
        <v>33751009</v>
      </c>
      <c r="B900" s="38" t="s">
        <v>6080</v>
      </c>
      <c r="C900" s="37" t="s">
        <v>6081</v>
      </c>
      <c r="D900" s="37" t="s">
        <v>6082</v>
      </c>
      <c r="E900" s="37" t="s">
        <v>5654</v>
      </c>
      <c r="F900" s="37" t="s">
        <v>1834</v>
      </c>
      <c r="G900" s="37">
        <v>2021</v>
      </c>
      <c r="H900" s="39">
        <v>44277</v>
      </c>
      <c r="I900" s="37"/>
      <c r="J900" s="37"/>
      <c r="K900" s="37" t="s">
        <v>6083</v>
      </c>
      <c r="L900" s="37" t="str">
        <f t="shared" si="36"/>
        <v>PostAlerta</v>
      </c>
      <c r="M900" s="37" t="str">
        <f t="shared" ref="M900:M963" si="37">IF(ISNUMBER(A900),(IF(ISNUMBER(VLOOKUP(A900,KEYWORDS,1,FALSE)),"C/PalabrasClaves","S/PalabrasClaves")),"")</f>
        <v>C/PalabrasClaves</v>
      </c>
      <c r="N900" s="37"/>
      <c r="O900" s="37"/>
      <c r="P900" s="37" t="s">
        <v>6084</v>
      </c>
      <c r="Q900" s="37"/>
      <c r="R900" s="37" t="str">
        <f t="shared" si="31"/>
        <v>2021</v>
      </c>
      <c r="S900" s="37" t="s">
        <v>48</v>
      </c>
      <c r="T900" s="37"/>
      <c r="U900" s="37"/>
      <c r="V900" s="37"/>
      <c r="W900" s="37"/>
      <c r="X900" s="37"/>
      <c r="Y900" s="37"/>
      <c r="AA900" s="41"/>
    </row>
    <row r="901" spans="1:27" ht="18" hidden="1" customHeight="1" x14ac:dyDescent="0.25">
      <c r="A901" s="33">
        <v>33743818</v>
      </c>
      <c r="B901" s="34" t="s">
        <v>6085</v>
      </c>
      <c r="C901" s="33" t="s">
        <v>6086</v>
      </c>
      <c r="D901" s="33" t="s">
        <v>6087</v>
      </c>
      <c r="E901" s="33" t="s">
        <v>6088</v>
      </c>
      <c r="F901" s="33" t="s">
        <v>1788</v>
      </c>
      <c r="G901" s="33">
        <v>2021</v>
      </c>
      <c r="H901" s="35">
        <v>44276</v>
      </c>
      <c r="I901" s="33" t="s">
        <v>6089</v>
      </c>
      <c r="J901" s="33"/>
      <c r="K901" s="33" t="s">
        <v>6090</v>
      </c>
      <c r="L901" s="33" t="str">
        <f t="shared" si="36"/>
        <v>PostAlerta</v>
      </c>
      <c r="M901" s="33" t="str">
        <f t="shared" si="37"/>
        <v>C/PalabrasClaves</v>
      </c>
      <c r="N901" s="33"/>
      <c r="O901" s="33"/>
      <c r="P901" s="33" t="s">
        <v>6091</v>
      </c>
      <c r="Q901" s="33"/>
      <c r="R901" s="33" t="str">
        <f t="shared" si="31"/>
        <v>2021</v>
      </c>
      <c r="S901" s="33" t="s">
        <v>48</v>
      </c>
      <c r="T901" s="33"/>
      <c r="U901" s="33"/>
      <c r="V901" s="33"/>
      <c r="W901" s="33"/>
      <c r="X901" s="33"/>
      <c r="Y901" s="33"/>
      <c r="AA901" s="12"/>
    </row>
    <row r="902" spans="1:27" ht="18" hidden="1" customHeight="1" x14ac:dyDescent="0.25">
      <c r="A902" s="37">
        <v>33360132</v>
      </c>
      <c r="B902" s="38" t="s">
        <v>6092</v>
      </c>
      <c r="C902" s="37" t="s">
        <v>6093</v>
      </c>
      <c r="D902" s="37" t="s">
        <v>6094</v>
      </c>
      <c r="E902" s="37" t="s">
        <v>884</v>
      </c>
      <c r="F902" s="37" t="s">
        <v>1047</v>
      </c>
      <c r="G902" s="37">
        <v>2021</v>
      </c>
      <c r="H902" s="39">
        <v>44193</v>
      </c>
      <c r="I902" s="37"/>
      <c r="J902" s="37"/>
      <c r="K902" s="37" t="s">
        <v>6095</v>
      </c>
      <c r="L902" s="37" t="str">
        <f t="shared" si="36"/>
        <v>PostAlerta</v>
      </c>
      <c r="M902" s="37" t="str">
        <f t="shared" si="37"/>
        <v>S/PalabrasClaves</v>
      </c>
      <c r="N902" s="37"/>
      <c r="O902" s="37"/>
      <c r="P902" s="37" t="s">
        <v>6091</v>
      </c>
      <c r="Q902" s="37"/>
      <c r="R902" s="37" t="str">
        <f t="shared" si="31"/>
        <v>2021</v>
      </c>
      <c r="S902" s="37" t="s">
        <v>48</v>
      </c>
      <c r="T902" s="37"/>
      <c r="U902" s="37"/>
      <c r="V902" s="37"/>
      <c r="W902" s="37"/>
      <c r="X902" s="37"/>
      <c r="Y902" s="37"/>
      <c r="AA902" s="41"/>
    </row>
    <row r="903" spans="1:27" ht="18" hidden="1" customHeight="1" x14ac:dyDescent="0.25">
      <c r="A903" s="33">
        <v>33816351</v>
      </c>
      <c r="B903" s="34" t="s">
        <v>6096</v>
      </c>
      <c r="C903" s="33" t="s">
        <v>6097</v>
      </c>
      <c r="D903" s="33" t="s">
        <v>6098</v>
      </c>
      <c r="E903" s="33" t="s">
        <v>1143</v>
      </c>
      <c r="F903" s="33" t="s">
        <v>185</v>
      </c>
      <c r="G903" s="33">
        <v>2021</v>
      </c>
      <c r="H903" s="35">
        <v>44291</v>
      </c>
      <c r="I903" s="33" t="s">
        <v>6099</v>
      </c>
      <c r="J903" s="33"/>
      <c r="K903" s="33" t="s">
        <v>6100</v>
      </c>
      <c r="L903" s="33" t="str">
        <f t="shared" si="36"/>
        <v>PostAlerta</v>
      </c>
      <c r="M903" s="33" t="str">
        <f t="shared" si="37"/>
        <v>S/PalabrasClaves</v>
      </c>
      <c r="N903" s="33"/>
      <c r="O903" s="33"/>
      <c r="P903" s="33" t="s">
        <v>4918</v>
      </c>
      <c r="Q903" s="33"/>
      <c r="R903" s="33" t="str">
        <f t="shared" si="31"/>
        <v>2021</v>
      </c>
      <c r="S903" s="33" t="s">
        <v>48</v>
      </c>
      <c r="T903" s="33"/>
      <c r="U903" s="33"/>
      <c r="V903" s="33"/>
      <c r="W903" s="33"/>
      <c r="X903" s="33"/>
      <c r="Y903" s="33"/>
      <c r="AA903" s="12"/>
    </row>
    <row r="904" spans="1:27" ht="18" hidden="1" customHeight="1" x14ac:dyDescent="0.25">
      <c r="A904" s="37">
        <v>33808742</v>
      </c>
      <c r="B904" s="38" t="s">
        <v>6101</v>
      </c>
      <c r="C904" s="37" t="s">
        <v>6102</v>
      </c>
      <c r="D904" s="37" t="s">
        <v>6103</v>
      </c>
      <c r="E904" s="37" t="s">
        <v>6104</v>
      </c>
      <c r="F904" s="37" t="s">
        <v>1910</v>
      </c>
      <c r="G904" s="37">
        <v>2021</v>
      </c>
      <c r="H904" s="39">
        <v>44289</v>
      </c>
      <c r="I904" s="37" t="s">
        <v>6105</v>
      </c>
      <c r="J904" s="37"/>
      <c r="K904" s="37" t="s">
        <v>6106</v>
      </c>
      <c r="L904" s="37" t="str">
        <f t="shared" si="36"/>
        <v>PostAlerta</v>
      </c>
      <c r="M904" s="37" t="str">
        <f t="shared" si="37"/>
        <v>S/PalabrasClaves</v>
      </c>
      <c r="N904" s="37"/>
      <c r="O904" s="37"/>
      <c r="P904" s="37" t="s">
        <v>4918</v>
      </c>
      <c r="Q904" s="37"/>
      <c r="R904" s="37" t="str">
        <f t="shared" si="31"/>
        <v>2021</v>
      </c>
      <c r="S904" s="37" t="s">
        <v>48</v>
      </c>
      <c r="T904" s="37"/>
      <c r="U904" s="37"/>
      <c r="V904" s="37"/>
      <c r="W904" s="37"/>
      <c r="X904" s="37"/>
      <c r="Y904" s="37"/>
      <c r="AA904" s="41"/>
    </row>
    <row r="905" spans="1:27" ht="18" hidden="1" customHeight="1" x14ac:dyDescent="0.25">
      <c r="A905" s="33">
        <v>33808578</v>
      </c>
      <c r="B905" s="34" t="s">
        <v>6107</v>
      </c>
      <c r="C905" s="33" t="s">
        <v>6108</v>
      </c>
      <c r="D905" s="33" t="s">
        <v>6109</v>
      </c>
      <c r="E905" s="33" t="s">
        <v>6110</v>
      </c>
      <c r="F905" s="33" t="s">
        <v>1910</v>
      </c>
      <c r="G905" s="33">
        <v>2021</v>
      </c>
      <c r="H905" s="35">
        <v>44289</v>
      </c>
      <c r="I905" s="33" t="s">
        <v>6111</v>
      </c>
      <c r="J905" s="33"/>
      <c r="K905" s="33" t="s">
        <v>6112</v>
      </c>
      <c r="L905" s="33" t="str">
        <f t="shared" si="36"/>
        <v>Excluido</v>
      </c>
      <c r="M905" s="33" t="str">
        <f t="shared" si="37"/>
        <v>S/PalabrasClaves</v>
      </c>
      <c r="N905" s="33"/>
      <c r="O905" s="33"/>
      <c r="P905" s="33" t="s">
        <v>4918</v>
      </c>
      <c r="Q905" s="33"/>
      <c r="R905" s="33" t="str">
        <f t="shared" si="31"/>
        <v>2021</v>
      </c>
      <c r="S905" s="33" t="s">
        <v>48</v>
      </c>
      <c r="T905" s="33"/>
      <c r="U905" s="33"/>
      <c r="V905" s="33"/>
      <c r="W905" s="33"/>
      <c r="X905" s="33"/>
      <c r="Y905" s="33"/>
      <c r="AA905" s="12"/>
    </row>
    <row r="906" spans="1:27" ht="18" hidden="1" customHeight="1" x14ac:dyDescent="0.25">
      <c r="A906" s="37">
        <v>33761190</v>
      </c>
      <c r="B906" s="38" t="s">
        <v>6113</v>
      </c>
      <c r="C906" s="37" t="s">
        <v>6114</v>
      </c>
      <c r="D906" s="37" t="s">
        <v>6115</v>
      </c>
      <c r="E906" s="37" t="s">
        <v>6116</v>
      </c>
      <c r="F906" s="37" t="s">
        <v>6117</v>
      </c>
      <c r="G906" s="37">
        <v>2021</v>
      </c>
      <c r="H906" s="39">
        <v>44279</v>
      </c>
      <c r="I906" s="37" t="s">
        <v>6118</v>
      </c>
      <c r="J906" s="37"/>
      <c r="K906" s="37" t="s">
        <v>6119</v>
      </c>
      <c r="L906" s="37" t="str">
        <f t="shared" si="36"/>
        <v>PostAlerta</v>
      </c>
      <c r="M906" s="37" t="str">
        <f t="shared" si="37"/>
        <v>C/PalabrasClaves</v>
      </c>
      <c r="N906" s="37"/>
      <c r="O906" s="37"/>
      <c r="P906" s="37" t="s">
        <v>4918</v>
      </c>
      <c r="Q906" s="37"/>
      <c r="R906" s="37" t="str">
        <f t="shared" si="31"/>
        <v>2021</v>
      </c>
      <c r="S906" s="37" t="s">
        <v>48</v>
      </c>
      <c r="T906" s="37"/>
      <c r="U906" s="37"/>
      <c r="V906" s="37"/>
      <c r="W906" s="37"/>
      <c r="X906" s="37"/>
      <c r="Y906" s="37"/>
      <c r="AA906" s="41"/>
    </row>
    <row r="907" spans="1:27" ht="18" hidden="1" customHeight="1" x14ac:dyDescent="0.25">
      <c r="A907" s="33">
        <v>33742111</v>
      </c>
      <c r="B907" s="34" t="s">
        <v>6120</v>
      </c>
      <c r="C907" s="33" t="s">
        <v>6121</v>
      </c>
      <c r="D907" s="33" t="s">
        <v>6122</v>
      </c>
      <c r="E907" s="33" t="s">
        <v>6123</v>
      </c>
      <c r="F907" s="33" t="s">
        <v>6124</v>
      </c>
      <c r="G907" s="33">
        <v>2021</v>
      </c>
      <c r="H907" s="35">
        <v>44275</v>
      </c>
      <c r="I907" s="33" t="s">
        <v>6125</v>
      </c>
      <c r="J907" s="33"/>
      <c r="K907" s="33" t="s">
        <v>6126</v>
      </c>
      <c r="L907" s="33" t="str">
        <f t="shared" si="36"/>
        <v>PostAlerta</v>
      </c>
      <c r="M907" s="33" t="str">
        <f t="shared" si="37"/>
        <v>C/PalabrasClaves</v>
      </c>
      <c r="N907" s="33"/>
      <c r="O907" s="33"/>
      <c r="P907" s="33" t="s">
        <v>4918</v>
      </c>
      <c r="Q907" s="33"/>
      <c r="R907" s="33" t="str">
        <f t="shared" si="31"/>
        <v>2021</v>
      </c>
      <c r="S907" s="33" t="s">
        <v>48</v>
      </c>
      <c r="T907" s="33"/>
      <c r="U907" s="33"/>
      <c r="V907" s="33"/>
      <c r="W907" s="33"/>
      <c r="X907" s="33"/>
      <c r="Y907" s="33"/>
      <c r="AA907" s="12"/>
    </row>
    <row r="908" spans="1:27" ht="18" hidden="1" customHeight="1" x14ac:dyDescent="0.25">
      <c r="A908" s="37">
        <v>33803852</v>
      </c>
      <c r="B908" s="38" t="s">
        <v>6127</v>
      </c>
      <c r="C908" s="37" t="s">
        <v>6128</v>
      </c>
      <c r="D908" s="37" t="s">
        <v>6129</v>
      </c>
      <c r="E908" s="37" t="s">
        <v>394</v>
      </c>
      <c r="F908" s="37" t="s">
        <v>3589</v>
      </c>
      <c r="G908" s="37">
        <v>2021</v>
      </c>
      <c r="H908" s="39">
        <v>44289</v>
      </c>
      <c r="I908" s="37" t="s">
        <v>6130</v>
      </c>
      <c r="J908" s="37"/>
      <c r="K908" s="37" t="s">
        <v>6131</v>
      </c>
      <c r="L908" s="37" t="str">
        <f t="shared" si="36"/>
        <v>Excluido</v>
      </c>
      <c r="M908" s="37" t="str">
        <f t="shared" si="37"/>
        <v>S/PalabrasClaves</v>
      </c>
      <c r="N908" s="37"/>
      <c r="O908" s="37"/>
      <c r="P908" s="37" t="s">
        <v>6132</v>
      </c>
      <c r="Q908" s="37"/>
      <c r="R908" s="37" t="str">
        <f t="shared" si="31"/>
        <v>2021</v>
      </c>
      <c r="S908" s="37" t="s">
        <v>48</v>
      </c>
      <c r="T908" s="37"/>
      <c r="U908" s="37"/>
      <c r="V908" s="37"/>
      <c r="W908" s="37"/>
      <c r="X908" s="37"/>
      <c r="Y908" s="37"/>
      <c r="AA908" s="41"/>
    </row>
    <row r="909" spans="1:27" ht="18" hidden="1" customHeight="1" x14ac:dyDescent="0.25">
      <c r="A909" s="33">
        <v>33736648</v>
      </c>
      <c r="B909" s="34" t="s">
        <v>6133</v>
      </c>
      <c r="C909" s="33" t="s">
        <v>6134</v>
      </c>
      <c r="D909" s="33" t="s">
        <v>6135</v>
      </c>
      <c r="E909" s="33" t="s">
        <v>6136</v>
      </c>
      <c r="F909" s="33" t="s">
        <v>6137</v>
      </c>
      <c r="G909" s="33">
        <v>2021</v>
      </c>
      <c r="H909" s="35">
        <v>44274</v>
      </c>
      <c r="I909" s="33" t="s">
        <v>6138</v>
      </c>
      <c r="J909" s="33"/>
      <c r="K909" s="33" t="s">
        <v>6139</v>
      </c>
      <c r="L909" s="33" t="str">
        <f t="shared" si="36"/>
        <v>PostAlerta</v>
      </c>
      <c r="M909" s="33" t="str">
        <f t="shared" si="37"/>
        <v>C/PalabrasClaves</v>
      </c>
      <c r="N909" s="33"/>
      <c r="O909" s="33"/>
      <c r="P909" s="33" t="s">
        <v>6132</v>
      </c>
      <c r="Q909" s="33"/>
      <c r="R909" s="33" t="str">
        <f t="shared" si="31"/>
        <v>2021</v>
      </c>
      <c r="S909" s="33" t="s">
        <v>48</v>
      </c>
      <c r="T909" s="33"/>
      <c r="U909" s="33"/>
      <c r="V909" s="33"/>
      <c r="W909" s="33"/>
      <c r="X909" s="33"/>
      <c r="Y909" s="33"/>
      <c r="AA909" s="12"/>
    </row>
    <row r="910" spans="1:27" ht="18" hidden="1" customHeight="1" x14ac:dyDescent="0.25">
      <c r="A910" s="37">
        <v>33802740</v>
      </c>
      <c r="B910" s="38" t="s">
        <v>6140</v>
      </c>
      <c r="C910" s="37" t="s">
        <v>6141</v>
      </c>
      <c r="D910" s="37" t="s">
        <v>6142</v>
      </c>
      <c r="E910" s="37" t="s">
        <v>6143</v>
      </c>
      <c r="F910" s="37" t="s">
        <v>1910</v>
      </c>
      <c r="G910" s="37">
        <v>2021</v>
      </c>
      <c r="H910" s="39">
        <v>44289</v>
      </c>
      <c r="I910" s="37" t="s">
        <v>6144</v>
      </c>
      <c r="J910" s="37"/>
      <c r="K910" s="37" t="s">
        <v>6145</v>
      </c>
      <c r="L910" s="37" t="str">
        <f t="shared" si="36"/>
        <v>PostAlerta</v>
      </c>
      <c r="M910" s="37" t="str">
        <f t="shared" si="37"/>
        <v>S/PalabrasClaves</v>
      </c>
      <c r="N910" s="37"/>
      <c r="O910" s="37"/>
      <c r="P910" s="37" t="s">
        <v>6146</v>
      </c>
      <c r="Q910" s="37"/>
      <c r="R910" s="37" t="str">
        <f t="shared" si="31"/>
        <v>2021</v>
      </c>
      <c r="S910" s="37" t="s">
        <v>48</v>
      </c>
      <c r="T910" s="37"/>
      <c r="U910" s="37"/>
      <c r="V910" s="37"/>
      <c r="W910" s="37"/>
      <c r="X910" s="37"/>
      <c r="Y910" s="37"/>
      <c r="AA910" s="41"/>
    </row>
    <row r="911" spans="1:27" ht="18" hidden="1" customHeight="1" x14ac:dyDescent="0.25">
      <c r="A911" s="33">
        <v>33809746</v>
      </c>
      <c r="B911" s="34" t="s">
        <v>6147</v>
      </c>
      <c r="C911" s="33" t="s">
        <v>6148</v>
      </c>
      <c r="D911" s="33" t="s">
        <v>6149</v>
      </c>
      <c r="E911" s="33" t="s">
        <v>6150</v>
      </c>
      <c r="F911" s="33" t="s">
        <v>6151</v>
      </c>
      <c r="G911" s="33">
        <v>2021</v>
      </c>
      <c r="H911" s="35">
        <v>44289</v>
      </c>
      <c r="I911" s="33" t="s">
        <v>6152</v>
      </c>
      <c r="J911" s="33"/>
      <c r="K911" s="33" t="s">
        <v>6153</v>
      </c>
      <c r="L911" s="33" t="str">
        <f t="shared" si="36"/>
        <v>PostAlerta</v>
      </c>
      <c r="M911" s="33" t="str">
        <f t="shared" si="37"/>
        <v>S/PalabrasClaves</v>
      </c>
      <c r="N911" s="33"/>
      <c r="O911" s="33"/>
      <c r="P911" s="33" t="s">
        <v>6154</v>
      </c>
      <c r="Q911" s="33"/>
      <c r="R911" s="33" t="str">
        <f t="shared" si="31"/>
        <v>2021</v>
      </c>
      <c r="S911" s="33" t="s">
        <v>48</v>
      </c>
      <c r="T911" s="33"/>
      <c r="U911" s="33"/>
      <c r="V911" s="33"/>
      <c r="W911" s="33"/>
      <c r="X911" s="33"/>
      <c r="Y911" s="33"/>
      <c r="AA911" s="12"/>
    </row>
    <row r="912" spans="1:27" ht="18" hidden="1" customHeight="1" x14ac:dyDescent="0.25">
      <c r="A912" s="37">
        <v>32970796</v>
      </c>
      <c r="B912" s="38" t="s">
        <v>6155</v>
      </c>
      <c r="C912" s="37" t="s">
        <v>6156</v>
      </c>
      <c r="D912" s="37" t="s">
        <v>6157</v>
      </c>
      <c r="E912" s="37" t="s">
        <v>6158</v>
      </c>
      <c r="F912" s="37" t="s">
        <v>6159</v>
      </c>
      <c r="G912" s="37">
        <v>2021</v>
      </c>
      <c r="H912" s="39">
        <v>44098</v>
      </c>
      <c r="I912" s="37"/>
      <c r="J912" s="37"/>
      <c r="K912" s="37" t="s">
        <v>6160</v>
      </c>
      <c r="L912" s="37" t="str">
        <f t="shared" si="36"/>
        <v>Excluido</v>
      </c>
      <c r="M912" s="37" t="str">
        <f t="shared" si="37"/>
        <v>S/PalabrasClaves</v>
      </c>
      <c r="N912" s="37"/>
      <c r="O912" s="37"/>
      <c r="P912" s="37" t="s">
        <v>6154</v>
      </c>
      <c r="Q912" s="37"/>
      <c r="R912" s="37" t="str">
        <f t="shared" si="31"/>
        <v>2021</v>
      </c>
      <c r="S912" s="37" t="s">
        <v>48</v>
      </c>
      <c r="T912" s="37"/>
      <c r="U912" s="37"/>
      <c r="V912" s="37"/>
      <c r="W912" s="37"/>
      <c r="X912" s="37"/>
      <c r="Y912" s="37"/>
      <c r="AA912" s="41"/>
    </row>
    <row r="913" spans="1:27" ht="18" hidden="1" customHeight="1" x14ac:dyDescent="0.25">
      <c r="A913" s="33">
        <v>33790981</v>
      </c>
      <c r="B913" s="34" t="s">
        <v>6161</v>
      </c>
      <c r="C913" s="33" t="s">
        <v>6162</v>
      </c>
      <c r="D913" s="33" t="s">
        <v>6163</v>
      </c>
      <c r="E913" s="33" t="s">
        <v>6164</v>
      </c>
      <c r="F913" s="33" t="s">
        <v>570</v>
      </c>
      <c r="G913" s="33">
        <v>2021</v>
      </c>
      <c r="H913" s="35">
        <v>44287</v>
      </c>
      <c r="I913" s="33" t="s">
        <v>6165</v>
      </c>
      <c r="J913" s="33"/>
      <c r="K913" s="33" t="s">
        <v>6166</v>
      </c>
      <c r="L913" s="33" t="str">
        <f t="shared" si="36"/>
        <v>PostAlerta</v>
      </c>
      <c r="M913" s="33" t="str">
        <f t="shared" si="37"/>
        <v>S/PalabrasClaves</v>
      </c>
      <c r="N913" s="33"/>
      <c r="O913" s="33"/>
      <c r="P913" s="33" t="s">
        <v>6167</v>
      </c>
      <c r="Q913" s="33"/>
      <c r="R913" s="33" t="str">
        <f t="shared" si="31"/>
        <v>2021</v>
      </c>
      <c r="S913" s="33" t="s">
        <v>48</v>
      </c>
      <c r="T913" s="33"/>
      <c r="U913" s="33"/>
      <c r="V913" s="33"/>
      <c r="W913" s="33"/>
      <c r="X913" s="33"/>
      <c r="Y913" s="33"/>
      <c r="AA913" s="12"/>
    </row>
    <row r="914" spans="1:27" ht="18" hidden="1" customHeight="1" x14ac:dyDescent="0.25">
      <c r="A914" s="37">
        <v>33723324</v>
      </c>
      <c r="B914" s="38" t="s">
        <v>6168</v>
      </c>
      <c r="C914" s="37" t="s">
        <v>6169</v>
      </c>
      <c r="D914" s="37" t="s">
        <v>6170</v>
      </c>
      <c r="E914" s="37" t="s">
        <v>6171</v>
      </c>
      <c r="F914" s="37" t="s">
        <v>1882</v>
      </c>
      <c r="G914" s="37">
        <v>2021</v>
      </c>
      <c r="H914" s="39">
        <v>44271</v>
      </c>
      <c r="I914" s="37" t="s">
        <v>6172</v>
      </c>
      <c r="J914" s="37"/>
      <c r="K914" s="37" t="s">
        <v>6173</v>
      </c>
      <c r="L914" s="37" t="str">
        <f t="shared" si="36"/>
        <v>PostAlerta</v>
      </c>
      <c r="M914" s="37" t="str">
        <f t="shared" si="37"/>
        <v>S/PalabrasClaves</v>
      </c>
      <c r="N914" s="37"/>
      <c r="O914" s="37"/>
      <c r="P914" s="37" t="s">
        <v>6167</v>
      </c>
      <c r="Q914" s="37"/>
      <c r="R914" s="37" t="str">
        <f t="shared" si="31"/>
        <v>2021</v>
      </c>
      <c r="S914" s="37" t="s">
        <v>48</v>
      </c>
      <c r="T914" s="37"/>
      <c r="U914" s="37"/>
      <c r="V914" s="37"/>
      <c r="W914" s="37"/>
      <c r="X914" s="37"/>
      <c r="Y914" s="37"/>
      <c r="AA914" s="41"/>
    </row>
    <row r="915" spans="1:27" ht="18" hidden="1" customHeight="1" x14ac:dyDescent="0.25">
      <c r="A915" s="33">
        <v>33595001</v>
      </c>
      <c r="B915" s="34" t="s">
        <v>6174</v>
      </c>
      <c r="C915" s="33" t="s">
        <v>6175</v>
      </c>
      <c r="D915" s="33" t="s">
        <v>6176</v>
      </c>
      <c r="E915" s="33" t="s">
        <v>394</v>
      </c>
      <c r="F915" s="33" t="s">
        <v>1834</v>
      </c>
      <c r="G915" s="33">
        <v>2021</v>
      </c>
      <c r="H915" s="35">
        <v>44244</v>
      </c>
      <c r="I915" s="33"/>
      <c r="J915" s="33"/>
      <c r="K915" s="33" t="s">
        <v>6177</v>
      </c>
      <c r="L915" s="33" t="str">
        <f t="shared" si="36"/>
        <v>PostAlerta</v>
      </c>
      <c r="M915" s="33" t="str">
        <f t="shared" si="37"/>
        <v>S/PalabrasClaves</v>
      </c>
      <c r="N915" s="33"/>
      <c r="O915" s="33"/>
      <c r="P915" s="33" t="s">
        <v>6167</v>
      </c>
      <c r="Q915" s="33"/>
      <c r="R915" s="33" t="str">
        <f t="shared" si="31"/>
        <v>2021</v>
      </c>
      <c r="S915" s="33" t="s">
        <v>48</v>
      </c>
      <c r="T915" s="33"/>
      <c r="U915" s="33"/>
      <c r="V915" s="33"/>
      <c r="W915" s="33"/>
      <c r="X915" s="33"/>
      <c r="Y915" s="33"/>
      <c r="AA915" s="12"/>
    </row>
    <row r="916" spans="1:27" ht="18" hidden="1" customHeight="1" x14ac:dyDescent="0.25">
      <c r="A916" s="37">
        <v>33483068</v>
      </c>
      <c r="B916" s="38" t="s">
        <v>6178</v>
      </c>
      <c r="C916" s="37" t="s">
        <v>6179</v>
      </c>
      <c r="D916" s="37" t="s">
        <v>6180</v>
      </c>
      <c r="E916" s="37" t="s">
        <v>6181</v>
      </c>
      <c r="F916" s="37" t="s">
        <v>6182</v>
      </c>
      <c r="G916" s="37">
        <v>2021</v>
      </c>
      <c r="H916" s="39">
        <v>44219</v>
      </c>
      <c r="I916" s="37"/>
      <c r="J916" s="37"/>
      <c r="K916" s="37" t="s">
        <v>6183</v>
      </c>
      <c r="L916" s="37" t="str">
        <f t="shared" si="36"/>
        <v>PostAlerta</v>
      </c>
      <c r="M916" s="37" t="str">
        <f t="shared" si="37"/>
        <v>S/PalabrasClaves</v>
      </c>
      <c r="N916" s="37"/>
      <c r="O916" s="37"/>
      <c r="P916" s="37" t="s">
        <v>6167</v>
      </c>
      <c r="Q916" s="37"/>
      <c r="R916" s="37" t="str">
        <f t="shared" si="31"/>
        <v>2021</v>
      </c>
      <c r="S916" s="37" t="s">
        <v>48</v>
      </c>
      <c r="T916" s="37"/>
      <c r="U916" s="37"/>
      <c r="V916" s="37"/>
      <c r="W916" s="37"/>
      <c r="X916" s="37"/>
      <c r="Y916" s="37"/>
      <c r="AA916" s="41"/>
    </row>
    <row r="917" spans="1:27" ht="18" hidden="1" customHeight="1" x14ac:dyDescent="0.25">
      <c r="A917" s="33">
        <v>33160785</v>
      </c>
      <c r="B917" s="34" t="s">
        <v>6184</v>
      </c>
      <c r="C917" s="33" t="s">
        <v>6185</v>
      </c>
      <c r="D917" s="33" t="s">
        <v>6186</v>
      </c>
      <c r="E917" s="33" t="s">
        <v>6187</v>
      </c>
      <c r="F917" s="33" t="s">
        <v>1376</v>
      </c>
      <c r="G917" s="33">
        <v>2021</v>
      </c>
      <c r="H917" s="35">
        <v>44143</v>
      </c>
      <c r="I917" s="33"/>
      <c r="J917" s="33"/>
      <c r="K917" s="33" t="s">
        <v>6188</v>
      </c>
      <c r="L917" s="33" t="str">
        <f t="shared" si="36"/>
        <v>PostAlerta</v>
      </c>
      <c r="M917" s="33" t="str">
        <f t="shared" si="37"/>
        <v>S/PalabrasClaves</v>
      </c>
      <c r="N917" s="33"/>
      <c r="O917" s="33"/>
      <c r="P917" s="33" t="s">
        <v>6167</v>
      </c>
      <c r="Q917" s="33"/>
      <c r="R917" s="33" t="str">
        <f t="shared" si="31"/>
        <v>2021</v>
      </c>
      <c r="S917" s="33" t="s">
        <v>48</v>
      </c>
      <c r="T917" s="33"/>
      <c r="U917" s="33"/>
      <c r="V917" s="33"/>
      <c r="W917" s="33"/>
      <c r="X917" s="33"/>
      <c r="Y917" s="33"/>
      <c r="AA917" s="12"/>
    </row>
    <row r="918" spans="1:27" ht="18" hidden="1" customHeight="1" x14ac:dyDescent="0.25">
      <c r="A918" s="37">
        <v>33725864</v>
      </c>
      <c r="B918" s="38" t="s">
        <v>6189</v>
      </c>
      <c r="C918" s="37" t="s">
        <v>6190</v>
      </c>
      <c r="D918" s="37" t="s">
        <v>6191</v>
      </c>
      <c r="E918" s="37" t="s">
        <v>6192</v>
      </c>
      <c r="F918" s="37" t="s">
        <v>6193</v>
      </c>
      <c r="G918" s="37">
        <v>2021</v>
      </c>
      <c r="H918" s="39">
        <v>44272</v>
      </c>
      <c r="I918" s="37" t="s">
        <v>6194</v>
      </c>
      <c r="J918" s="37"/>
      <c r="K918" s="37" t="s">
        <v>6195</v>
      </c>
      <c r="L918" s="37" t="str">
        <f t="shared" si="36"/>
        <v>PostAlerta</v>
      </c>
      <c r="M918" s="37" t="str">
        <f t="shared" si="37"/>
        <v>C/PalabrasClaves</v>
      </c>
      <c r="N918" s="37"/>
      <c r="O918" s="37"/>
      <c r="P918" s="37" t="s">
        <v>6196</v>
      </c>
      <c r="Q918" s="37"/>
      <c r="R918" s="37" t="str">
        <f t="shared" si="31"/>
        <v>2021</v>
      </c>
      <c r="S918" s="37" t="s">
        <v>48</v>
      </c>
      <c r="T918" s="37"/>
      <c r="U918" s="37"/>
      <c r="V918" s="37"/>
      <c r="W918" s="37"/>
      <c r="X918" s="37"/>
      <c r="Y918" s="37"/>
      <c r="AA918" s="41"/>
    </row>
    <row r="919" spans="1:27" ht="18" hidden="1" customHeight="1" x14ac:dyDescent="0.25">
      <c r="A919" s="33">
        <v>33712575</v>
      </c>
      <c r="B919" s="34" t="s">
        <v>6197</v>
      </c>
      <c r="C919" s="33" t="s">
        <v>6198</v>
      </c>
      <c r="D919" s="33" t="s">
        <v>6199</v>
      </c>
      <c r="E919" s="33" t="s">
        <v>6200</v>
      </c>
      <c r="F919" s="33" t="s">
        <v>2260</v>
      </c>
      <c r="G919" s="33">
        <v>2021</v>
      </c>
      <c r="H919" s="35">
        <v>44268</v>
      </c>
      <c r="I919" s="33" t="s">
        <v>6201</v>
      </c>
      <c r="J919" s="33"/>
      <c r="K919" s="33" t="s">
        <v>6202</v>
      </c>
      <c r="L919" s="33" t="str">
        <f t="shared" si="36"/>
        <v>PostAlerta</v>
      </c>
      <c r="M919" s="33" t="str">
        <f t="shared" si="37"/>
        <v>S/PalabrasClaves</v>
      </c>
      <c r="N919" s="33"/>
      <c r="O919" s="33"/>
      <c r="P919" s="33" t="s">
        <v>6196</v>
      </c>
      <c r="Q919" s="33"/>
      <c r="R919" s="33" t="str">
        <f t="shared" si="31"/>
        <v>2021</v>
      </c>
      <c r="S919" s="33" t="s">
        <v>48</v>
      </c>
      <c r="T919" s="33"/>
      <c r="U919" s="33"/>
      <c r="V919" s="33"/>
      <c r="W919" s="33"/>
      <c r="X919" s="33"/>
      <c r="Y919" s="33"/>
      <c r="AA919" s="12"/>
    </row>
    <row r="920" spans="1:27" ht="18" hidden="1" customHeight="1" x14ac:dyDescent="0.25">
      <c r="A920" s="37">
        <v>33711056</v>
      </c>
      <c r="B920" s="38" t="s">
        <v>6203</v>
      </c>
      <c r="C920" s="37" t="s">
        <v>6204</v>
      </c>
      <c r="D920" s="37" t="s">
        <v>6205</v>
      </c>
      <c r="E920" s="37" t="s">
        <v>6206</v>
      </c>
      <c r="F920" s="37" t="s">
        <v>2047</v>
      </c>
      <c r="G920" s="37">
        <v>2021</v>
      </c>
      <c r="H920" s="39">
        <v>44267</v>
      </c>
      <c r="I920" s="37" t="s">
        <v>6207</v>
      </c>
      <c r="J920" s="37"/>
      <c r="K920" s="37" t="s">
        <v>6208</v>
      </c>
      <c r="L920" s="37" t="str">
        <f t="shared" si="36"/>
        <v>PostAlerta</v>
      </c>
      <c r="M920" s="37" t="str">
        <f t="shared" si="37"/>
        <v>S/PalabrasClaves</v>
      </c>
      <c r="N920" s="37"/>
      <c r="O920" s="37"/>
      <c r="P920" s="37" t="s">
        <v>6196</v>
      </c>
      <c r="Q920" s="37"/>
      <c r="R920" s="37" t="str">
        <f t="shared" si="31"/>
        <v>2021</v>
      </c>
      <c r="S920" s="37" t="s">
        <v>48</v>
      </c>
      <c r="T920" s="37"/>
      <c r="U920" s="37"/>
      <c r="V920" s="37"/>
      <c r="W920" s="37"/>
      <c r="X920" s="37"/>
      <c r="Y920" s="37"/>
      <c r="AA920" s="41"/>
    </row>
    <row r="921" spans="1:27" ht="18" hidden="1" customHeight="1" x14ac:dyDescent="0.25">
      <c r="A921" s="33">
        <v>33707240</v>
      </c>
      <c r="B921" s="34" t="s">
        <v>6209</v>
      </c>
      <c r="C921" s="33" t="s">
        <v>6210</v>
      </c>
      <c r="D921" s="33" t="s">
        <v>6211</v>
      </c>
      <c r="E921" s="33" t="s">
        <v>6212</v>
      </c>
      <c r="F921" s="33" t="s">
        <v>6213</v>
      </c>
      <c r="G921" s="33">
        <v>2021</v>
      </c>
      <c r="H921" s="35">
        <v>44267</v>
      </c>
      <c r="I921" s="33"/>
      <c r="J921" s="33"/>
      <c r="K921" s="33" t="s">
        <v>6214</v>
      </c>
      <c r="L921" s="33" t="str">
        <f t="shared" si="36"/>
        <v>PostAlerta</v>
      </c>
      <c r="M921" s="33" t="str">
        <f t="shared" si="37"/>
        <v>S/PalabrasClaves</v>
      </c>
      <c r="N921" s="33"/>
      <c r="O921" s="33"/>
      <c r="P921" s="33" t="s">
        <v>6196</v>
      </c>
      <c r="Q921" s="33"/>
      <c r="R921" s="33" t="str">
        <f t="shared" si="31"/>
        <v>2021</v>
      </c>
      <c r="S921" s="33" t="s">
        <v>48</v>
      </c>
      <c r="T921" s="33"/>
      <c r="U921" s="33"/>
      <c r="V921" s="33"/>
      <c r="W921" s="33"/>
      <c r="X921" s="33"/>
      <c r="Y921" s="33"/>
      <c r="AA921" s="12"/>
    </row>
    <row r="922" spans="1:27" ht="18" hidden="1" customHeight="1" x14ac:dyDescent="0.25">
      <c r="A922" s="37">
        <v>33145599</v>
      </c>
      <c r="B922" s="38" t="s">
        <v>6215</v>
      </c>
      <c r="C922" s="37" t="s">
        <v>6216</v>
      </c>
      <c r="D922" s="37" t="s">
        <v>6217</v>
      </c>
      <c r="E922" s="37" t="s">
        <v>6218</v>
      </c>
      <c r="F922" s="37" t="s">
        <v>6219</v>
      </c>
      <c r="G922" s="37">
        <v>2021</v>
      </c>
      <c r="H922" s="39">
        <v>44139</v>
      </c>
      <c r="I922" s="37"/>
      <c r="J922" s="37"/>
      <c r="K922" s="37" t="s">
        <v>6220</v>
      </c>
      <c r="L922" s="37" t="str">
        <f t="shared" si="36"/>
        <v>PostAlerta</v>
      </c>
      <c r="M922" s="37" t="str">
        <f t="shared" si="37"/>
        <v>S/PalabrasClaves</v>
      </c>
      <c r="N922" s="37"/>
      <c r="O922" s="37"/>
      <c r="P922" s="37" t="s">
        <v>6196</v>
      </c>
      <c r="Q922" s="37"/>
      <c r="R922" s="37" t="str">
        <f t="shared" si="31"/>
        <v>2021</v>
      </c>
      <c r="S922" s="37" t="s">
        <v>48</v>
      </c>
      <c r="T922" s="37"/>
      <c r="U922" s="37"/>
      <c r="V922" s="37"/>
      <c r="W922" s="37"/>
      <c r="X922" s="37"/>
      <c r="Y922" s="37"/>
      <c r="AA922" s="41"/>
    </row>
    <row r="923" spans="1:27" ht="18" hidden="1" customHeight="1" x14ac:dyDescent="0.25">
      <c r="A923" s="33">
        <v>33786180</v>
      </c>
      <c r="B923" s="34" t="s">
        <v>6221</v>
      </c>
      <c r="C923" s="33" t="s">
        <v>6222</v>
      </c>
      <c r="D923" s="33" t="s">
        <v>6223</v>
      </c>
      <c r="E923" s="33" t="s">
        <v>6224</v>
      </c>
      <c r="F923" s="33" t="s">
        <v>4543</v>
      </c>
      <c r="G923" s="33">
        <v>2021</v>
      </c>
      <c r="H923" s="35">
        <v>44286</v>
      </c>
      <c r="I923" s="33" t="s">
        <v>6225</v>
      </c>
      <c r="J923" s="33"/>
      <c r="K923" s="33" t="s">
        <v>6226</v>
      </c>
      <c r="L923" s="33" t="str">
        <f t="shared" si="36"/>
        <v>PostAlerta</v>
      </c>
      <c r="M923" s="33" t="str">
        <f t="shared" si="37"/>
        <v>C/PalabrasClaves</v>
      </c>
      <c r="N923" s="33"/>
      <c r="O923" s="33"/>
      <c r="P923" s="33" t="s">
        <v>6227</v>
      </c>
      <c r="Q923" s="33"/>
      <c r="R923" s="33" t="str">
        <f t="shared" si="31"/>
        <v>2021</v>
      </c>
      <c r="S923" s="33" t="s">
        <v>48</v>
      </c>
      <c r="T923" s="33"/>
      <c r="U923" s="33"/>
      <c r="V923" s="33"/>
      <c r="W923" s="33"/>
      <c r="X923" s="33"/>
      <c r="Y923" s="33"/>
      <c r="AA923" s="12"/>
    </row>
    <row r="924" spans="1:27" ht="18" hidden="1" customHeight="1" x14ac:dyDescent="0.25">
      <c r="A924" s="37">
        <v>33686049</v>
      </c>
      <c r="B924" s="38" t="s">
        <v>6228</v>
      </c>
      <c r="C924" s="37" t="s">
        <v>6229</v>
      </c>
      <c r="D924" s="37" t="s">
        <v>6230</v>
      </c>
      <c r="E924" s="37" t="s">
        <v>6231</v>
      </c>
      <c r="F924" s="37" t="s">
        <v>6232</v>
      </c>
      <c r="G924" s="37">
        <v>2021</v>
      </c>
      <c r="H924" s="39">
        <v>44264</v>
      </c>
      <c r="I924" s="37" t="s">
        <v>6233</v>
      </c>
      <c r="J924" s="37"/>
      <c r="K924" s="37" t="s">
        <v>6234</v>
      </c>
      <c r="L924" s="37" t="str">
        <f t="shared" si="36"/>
        <v>PostAlerta</v>
      </c>
      <c r="M924" s="37" t="str">
        <f t="shared" si="37"/>
        <v>S/PalabrasClaves</v>
      </c>
      <c r="N924" s="37"/>
      <c r="O924" s="37"/>
      <c r="P924" s="37" t="s">
        <v>6235</v>
      </c>
      <c r="Q924" s="37"/>
      <c r="R924" s="37" t="str">
        <f t="shared" si="31"/>
        <v>2021</v>
      </c>
      <c r="S924" s="37" t="s">
        <v>48</v>
      </c>
      <c r="T924" s="37"/>
      <c r="U924" s="37"/>
      <c r="V924" s="37"/>
      <c r="W924" s="37"/>
      <c r="X924" s="37"/>
      <c r="Y924" s="37"/>
      <c r="AA924" s="41"/>
    </row>
    <row r="925" spans="1:27" ht="18" hidden="1" customHeight="1" x14ac:dyDescent="0.25">
      <c r="A925" s="33">
        <v>33676421</v>
      </c>
      <c r="B925" s="34" t="s">
        <v>6236</v>
      </c>
      <c r="C925" s="33" t="s">
        <v>6237</v>
      </c>
      <c r="D925" s="33" t="s">
        <v>6238</v>
      </c>
      <c r="E925" s="33" t="s">
        <v>6239</v>
      </c>
      <c r="F925" s="33" t="s">
        <v>2974</v>
      </c>
      <c r="G925" s="33">
        <v>2021</v>
      </c>
      <c r="H925" s="35">
        <v>44262</v>
      </c>
      <c r="I925" s="33" t="s">
        <v>6240</v>
      </c>
      <c r="J925" s="33"/>
      <c r="K925" s="33" t="s">
        <v>6241</v>
      </c>
      <c r="L925" s="33" t="str">
        <f t="shared" si="36"/>
        <v>Excluido</v>
      </c>
      <c r="M925" s="33" t="str">
        <f t="shared" si="37"/>
        <v>C/PalabrasClaves</v>
      </c>
      <c r="N925" s="33"/>
      <c r="O925" s="33"/>
      <c r="P925" s="33" t="s">
        <v>6242</v>
      </c>
      <c r="Q925" s="33"/>
      <c r="R925" s="33" t="str">
        <f t="shared" si="31"/>
        <v>2021</v>
      </c>
      <c r="S925" s="33" t="s">
        <v>48</v>
      </c>
      <c r="T925" s="33"/>
      <c r="U925" s="33"/>
      <c r="V925" s="33"/>
      <c r="W925" s="33"/>
      <c r="X925" s="33"/>
      <c r="Y925" s="33"/>
      <c r="AA925" s="12"/>
    </row>
    <row r="926" spans="1:27" ht="18" hidden="1" customHeight="1" x14ac:dyDescent="0.25">
      <c r="A926" s="37">
        <v>33658065</v>
      </c>
      <c r="B926" s="38" t="s">
        <v>6243</v>
      </c>
      <c r="C926" s="37" t="s">
        <v>6244</v>
      </c>
      <c r="D926" s="37" t="s">
        <v>6245</v>
      </c>
      <c r="E926" s="37" t="s">
        <v>6246</v>
      </c>
      <c r="F926" s="37" t="s">
        <v>6247</v>
      </c>
      <c r="G926" s="37">
        <v>2021</v>
      </c>
      <c r="H926" s="39">
        <v>44259</v>
      </c>
      <c r="I926" s="37" t="s">
        <v>6248</v>
      </c>
      <c r="J926" s="37"/>
      <c r="K926" s="37" t="s">
        <v>6249</v>
      </c>
      <c r="L926" s="37" t="str">
        <f t="shared" si="36"/>
        <v>PostAlerta</v>
      </c>
      <c r="M926" s="37" t="str">
        <f t="shared" si="37"/>
        <v>S/PalabrasClaves</v>
      </c>
      <c r="N926" s="37"/>
      <c r="O926" s="37"/>
      <c r="P926" s="37" t="s">
        <v>6250</v>
      </c>
      <c r="Q926" s="37"/>
      <c r="R926" s="37" t="str">
        <f t="shared" si="31"/>
        <v>2021</v>
      </c>
      <c r="S926" s="37" t="s">
        <v>48</v>
      </c>
      <c r="T926" s="37"/>
      <c r="U926" s="37"/>
      <c r="V926" s="37"/>
      <c r="W926" s="37"/>
      <c r="X926" s="37"/>
      <c r="Y926" s="37"/>
      <c r="AA926" s="41"/>
    </row>
    <row r="927" spans="1:27" ht="18" hidden="1" customHeight="1" x14ac:dyDescent="0.25">
      <c r="A927" s="33">
        <v>33498009</v>
      </c>
      <c r="B927" s="34" t="s">
        <v>6251</v>
      </c>
      <c r="C927" s="33" t="s">
        <v>6252</v>
      </c>
      <c r="D927" s="33" t="s">
        <v>6253</v>
      </c>
      <c r="E927" s="33" t="s">
        <v>6254</v>
      </c>
      <c r="F927" s="33" t="s">
        <v>3858</v>
      </c>
      <c r="G927" s="33">
        <v>2021</v>
      </c>
      <c r="H927" s="35">
        <v>44222</v>
      </c>
      <c r="I927" s="33"/>
      <c r="J927" s="33"/>
      <c r="K927" s="33" t="s">
        <v>6255</v>
      </c>
      <c r="L927" s="33" t="str">
        <f t="shared" si="36"/>
        <v>PostAlerta</v>
      </c>
      <c r="M927" s="33" t="str">
        <f t="shared" si="37"/>
        <v>S/PalabrasClaves</v>
      </c>
      <c r="N927" s="33"/>
      <c r="O927" s="33"/>
      <c r="P927" s="33" t="s">
        <v>6256</v>
      </c>
      <c r="Q927" s="33"/>
      <c r="R927" s="33" t="str">
        <f t="shared" si="31"/>
        <v>2021</v>
      </c>
      <c r="S927" s="33" t="s">
        <v>48</v>
      </c>
      <c r="T927" s="33"/>
      <c r="U927" s="33"/>
      <c r="V927" s="33"/>
      <c r="W927" s="33"/>
      <c r="X927" s="33"/>
      <c r="Y927" s="33"/>
      <c r="AA927" s="12"/>
    </row>
    <row r="928" spans="1:27" ht="18" hidden="1" customHeight="1" x14ac:dyDescent="0.25">
      <c r="A928" s="37">
        <v>34907711</v>
      </c>
      <c r="B928" s="38" t="s">
        <v>6257</v>
      </c>
      <c r="C928" s="37" t="s">
        <v>6258</v>
      </c>
      <c r="D928" s="37" t="s">
        <v>6259</v>
      </c>
      <c r="E928" s="37" t="s">
        <v>1489</v>
      </c>
      <c r="F928" s="37" t="s">
        <v>6260</v>
      </c>
      <c r="G928" s="37">
        <v>2021</v>
      </c>
      <c r="H928" s="39">
        <v>44545</v>
      </c>
      <c r="I928" s="37"/>
      <c r="J928" s="37"/>
      <c r="K928" s="37" t="s">
        <v>6261</v>
      </c>
      <c r="L928" s="37" t="str">
        <f t="shared" si="36"/>
        <v>PostAlerta</v>
      </c>
      <c r="M928" s="37" t="str">
        <f t="shared" si="37"/>
        <v>S/PalabrasClaves</v>
      </c>
      <c r="N928" s="37"/>
      <c r="O928" s="37"/>
      <c r="P928" s="37" t="s">
        <v>6262</v>
      </c>
      <c r="Q928" s="37"/>
      <c r="R928" s="37" t="str">
        <f t="shared" si="31"/>
        <v>2021</v>
      </c>
      <c r="S928" s="37" t="s">
        <v>48</v>
      </c>
      <c r="T928" s="37"/>
      <c r="U928" s="37"/>
      <c r="V928" s="37"/>
      <c r="W928" s="37"/>
      <c r="X928" s="37"/>
      <c r="Y928" s="37"/>
      <c r="AA928" s="41"/>
    </row>
    <row r="929" spans="1:27" ht="18" hidden="1" customHeight="1" x14ac:dyDescent="0.25">
      <c r="A929" s="33">
        <v>34275839</v>
      </c>
      <c r="B929" s="34" t="s">
        <v>6263</v>
      </c>
      <c r="C929" s="33" t="s">
        <v>6264</v>
      </c>
      <c r="D929" s="33" t="s">
        <v>6265</v>
      </c>
      <c r="E929" s="33" t="s">
        <v>6266</v>
      </c>
      <c r="F929" s="33" t="s">
        <v>2531</v>
      </c>
      <c r="G929" s="33">
        <v>2021</v>
      </c>
      <c r="H929" s="35">
        <v>44396</v>
      </c>
      <c r="I929" s="33"/>
      <c r="J929" s="33"/>
      <c r="K929" s="33"/>
      <c r="L929" s="33" t="str">
        <f t="shared" si="36"/>
        <v>PostAlerta</v>
      </c>
      <c r="M929" s="33" t="str">
        <f t="shared" si="37"/>
        <v>C/PalabrasClaves</v>
      </c>
      <c r="N929" s="33"/>
      <c r="O929" s="33"/>
      <c r="P929" s="33" t="s">
        <v>6262</v>
      </c>
      <c r="Q929" s="33"/>
      <c r="R929" s="33" t="str">
        <f t="shared" si="31"/>
        <v>2021</v>
      </c>
      <c r="S929" s="33" t="s">
        <v>48</v>
      </c>
      <c r="T929" s="33"/>
      <c r="U929" s="33"/>
      <c r="V929" s="33"/>
      <c r="W929" s="33"/>
      <c r="X929" s="33"/>
      <c r="Y929" s="33"/>
      <c r="AA929" s="12"/>
    </row>
    <row r="930" spans="1:27" ht="18" hidden="1" customHeight="1" x14ac:dyDescent="0.25">
      <c r="A930" s="37">
        <v>34151162</v>
      </c>
      <c r="B930" s="38" t="s">
        <v>6267</v>
      </c>
      <c r="C930" s="37" t="s">
        <v>6268</v>
      </c>
      <c r="D930" s="37" t="s">
        <v>6269</v>
      </c>
      <c r="E930" s="37" t="s">
        <v>6270</v>
      </c>
      <c r="F930" s="37" t="s">
        <v>6271</v>
      </c>
      <c r="G930" s="37">
        <v>2021</v>
      </c>
      <c r="H930" s="39">
        <v>44368</v>
      </c>
      <c r="I930" s="37" t="s">
        <v>6272</v>
      </c>
      <c r="J930" s="37"/>
      <c r="K930" s="37" t="s">
        <v>6273</v>
      </c>
      <c r="L930" s="37" t="str">
        <f t="shared" si="36"/>
        <v>PostAlerta</v>
      </c>
      <c r="M930" s="37" t="str">
        <f t="shared" si="37"/>
        <v>S/PalabrasClaves</v>
      </c>
      <c r="N930" s="37"/>
      <c r="O930" s="37"/>
      <c r="P930" s="37" t="s">
        <v>6274</v>
      </c>
      <c r="Q930" s="37"/>
      <c r="R930" s="37" t="str">
        <f t="shared" si="31"/>
        <v>2021</v>
      </c>
      <c r="S930" s="37" t="s">
        <v>45</v>
      </c>
      <c r="T930" s="37"/>
      <c r="U930" s="37"/>
      <c r="V930" s="37"/>
      <c r="W930" s="37"/>
      <c r="X930" s="37"/>
      <c r="Y930" s="37"/>
      <c r="AA930" s="41"/>
    </row>
    <row r="931" spans="1:27" ht="18" hidden="1" customHeight="1" x14ac:dyDescent="0.25">
      <c r="A931" s="33">
        <v>34151148</v>
      </c>
      <c r="B931" s="34" t="s">
        <v>6275</v>
      </c>
      <c r="C931" s="33" t="s">
        <v>6276</v>
      </c>
      <c r="D931" s="33" t="s">
        <v>6277</v>
      </c>
      <c r="E931" s="33" t="s">
        <v>6278</v>
      </c>
      <c r="F931" s="33" t="s">
        <v>6271</v>
      </c>
      <c r="G931" s="33">
        <v>2020</v>
      </c>
      <c r="H931" s="35">
        <v>44368</v>
      </c>
      <c r="I931" s="33" t="s">
        <v>6279</v>
      </c>
      <c r="J931" s="33"/>
      <c r="K931" s="33" t="s">
        <v>6280</v>
      </c>
      <c r="L931" s="33" t="str">
        <f t="shared" si="36"/>
        <v>PostAlerta</v>
      </c>
      <c r="M931" s="33" t="str">
        <f t="shared" si="37"/>
        <v>C/PalabrasClaves</v>
      </c>
      <c r="N931" s="33"/>
      <c r="O931" s="33"/>
      <c r="P931" s="33" t="s">
        <v>6281</v>
      </c>
      <c r="Q931" s="33"/>
      <c r="R931" s="33" t="str">
        <f t="shared" si="31"/>
        <v>2020</v>
      </c>
      <c r="S931" s="33" t="s">
        <v>60</v>
      </c>
      <c r="T931" s="33"/>
      <c r="U931" s="33"/>
      <c r="V931" s="33"/>
      <c r="W931" s="33"/>
      <c r="X931" s="33"/>
      <c r="Y931" s="33"/>
      <c r="AA931" s="12"/>
    </row>
    <row r="932" spans="1:27" ht="18" hidden="1" customHeight="1" x14ac:dyDescent="0.25">
      <c r="A932" s="37">
        <v>33997334</v>
      </c>
      <c r="B932" s="38" t="s">
        <v>6282</v>
      </c>
      <c r="C932" s="37" t="s">
        <v>6283</v>
      </c>
      <c r="D932" s="37" t="s">
        <v>6284</v>
      </c>
      <c r="E932" s="37" t="s">
        <v>811</v>
      </c>
      <c r="F932" s="37" t="s">
        <v>3049</v>
      </c>
      <c r="G932" s="37">
        <v>2021</v>
      </c>
      <c r="H932" s="39">
        <v>44333</v>
      </c>
      <c r="I932" s="37" t="s">
        <v>6285</v>
      </c>
      <c r="J932" s="37"/>
      <c r="K932" s="37" t="s">
        <v>6286</v>
      </c>
      <c r="L932" s="37" t="str">
        <f t="shared" si="36"/>
        <v>PostAlerta</v>
      </c>
      <c r="M932" s="37" t="str">
        <f t="shared" si="37"/>
        <v>S/PalabrasClaves</v>
      </c>
      <c r="N932" s="37"/>
      <c r="O932" s="37"/>
      <c r="P932" s="37" t="s">
        <v>6262</v>
      </c>
      <c r="Q932" s="37"/>
      <c r="R932" s="37" t="str">
        <f t="shared" si="31"/>
        <v>2021</v>
      </c>
      <c r="S932" s="37" t="s">
        <v>48</v>
      </c>
      <c r="T932" s="37"/>
      <c r="U932" s="37"/>
      <c r="V932" s="37"/>
      <c r="W932" s="37"/>
      <c r="X932" s="37"/>
      <c r="Y932" s="37"/>
      <c r="AA932" s="41"/>
    </row>
    <row r="933" spans="1:27" ht="18" hidden="1" customHeight="1" x14ac:dyDescent="0.25">
      <c r="A933" s="33">
        <v>33935414</v>
      </c>
      <c r="B933" s="34" t="s">
        <v>6287</v>
      </c>
      <c r="C933" s="33" t="s">
        <v>6288</v>
      </c>
      <c r="D933" s="33" t="s">
        <v>6289</v>
      </c>
      <c r="E933" s="33" t="s">
        <v>6290</v>
      </c>
      <c r="F933" s="33" t="s">
        <v>2102</v>
      </c>
      <c r="G933" s="33">
        <v>2021</v>
      </c>
      <c r="H933" s="35">
        <v>44319</v>
      </c>
      <c r="I933" s="33" t="s">
        <v>6291</v>
      </c>
      <c r="J933" s="33"/>
      <c r="K933" s="33" t="s">
        <v>6292</v>
      </c>
      <c r="L933" s="33" t="str">
        <f t="shared" si="36"/>
        <v>PostAlerta</v>
      </c>
      <c r="M933" s="33" t="str">
        <f t="shared" si="37"/>
        <v>S/PalabrasClaves</v>
      </c>
      <c r="N933" s="33"/>
      <c r="O933" s="33"/>
      <c r="P933" s="33" t="s">
        <v>6262</v>
      </c>
      <c r="Q933" s="33"/>
      <c r="R933" s="33" t="str">
        <f t="shared" si="31"/>
        <v>2021</v>
      </c>
      <c r="S933" s="33" t="s">
        <v>48</v>
      </c>
      <c r="T933" s="33"/>
      <c r="U933" s="33"/>
      <c r="V933" s="33"/>
      <c r="W933" s="33"/>
      <c r="X933" s="33"/>
      <c r="Y933" s="33"/>
      <c r="AA933" s="12"/>
    </row>
    <row r="934" spans="1:27" ht="18" hidden="1" customHeight="1" x14ac:dyDescent="0.25">
      <c r="A934" s="37">
        <v>33815526</v>
      </c>
      <c r="B934" s="38" t="s">
        <v>6293</v>
      </c>
      <c r="C934" s="37" t="s">
        <v>6294</v>
      </c>
      <c r="D934" s="37" t="s">
        <v>6295</v>
      </c>
      <c r="E934" s="37" t="s">
        <v>6296</v>
      </c>
      <c r="F934" s="37" t="s">
        <v>6297</v>
      </c>
      <c r="G934" s="37">
        <v>2021</v>
      </c>
      <c r="H934" s="39">
        <v>44291</v>
      </c>
      <c r="I934" s="37" t="s">
        <v>6298</v>
      </c>
      <c r="J934" s="37"/>
      <c r="K934" s="37" t="s">
        <v>6299</v>
      </c>
      <c r="L934" s="37" t="str">
        <f t="shared" si="36"/>
        <v>PostAlerta</v>
      </c>
      <c r="M934" s="37" t="str">
        <f t="shared" si="37"/>
        <v>S/PalabrasClaves</v>
      </c>
      <c r="N934" s="37"/>
      <c r="O934" s="37"/>
      <c r="P934" s="37" t="s">
        <v>6262</v>
      </c>
      <c r="Q934" s="37"/>
      <c r="R934" s="37" t="str">
        <f t="shared" si="31"/>
        <v>2021</v>
      </c>
      <c r="S934" s="37" t="s">
        <v>48</v>
      </c>
      <c r="T934" s="37"/>
      <c r="U934" s="37"/>
      <c r="V934" s="37"/>
      <c r="W934" s="37"/>
      <c r="X934" s="37"/>
      <c r="Y934" s="37"/>
      <c r="AA934" s="41"/>
    </row>
    <row r="935" spans="1:27" ht="18" hidden="1" customHeight="1" x14ac:dyDescent="0.25">
      <c r="A935" s="33">
        <v>33815525</v>
      </c>
      <c r="B935" s="34" t="s">
        <v>6300</v>
      </c>
      <c r="C935" s="33" t="s">
        <v>6301</v>
      </c>
      <c r="D935" s="33" t="s">
        <v>6302</v>
      </c>
      <c r="E935" s="33" t="s">
        <v>6303</v>
      </c>
      <c r="F935" s="33" t="s">
        <v>6297</v>
      </c>
      <c r="G935" s="33">
        <v>2021</v>
      </c>
      <c r="H935" s="35">
        <v>44291</v>
      </c>
      <c r="I935" s="33" t="s">
        <v>6304</v>
      </c>
      <c r="J935" s="33"/>
      <c r="K935" s="33" t="s">
        <v>6305</v>
      </c>
      <c r="L935" s="33" t="str">
        <f t="shared" si="36"/>
        <v>PostAlerta</v>
      </c>
      <c r="M935" s="33" t="str">
        <f t="shared" si="37"/>
        <v>S/PalabrasClaves</v>
      </c>
      <c r="N935" s="33"/>
      <c r="O935" s="33"/>
      <c r="P935" s="33" t="s">
        <v>6262</v>
      </c>
      <c r="Q935" s="33"/>
      <c r="R935" s="33" t="str">
        <f t="shared" si="31"/>
        <v>2021</v>
      </c>
      <c r="S935" s="33" t="s">
        <v>48</v>
      </c>
      <c r="T935" s="33"/>
      <c r="U935" s="33"/>
      <c r="V935" s="33"/>
      <c r="W935" s="33"/>
      <c r="X935" s="33"/>
      <c r="Y935" s="33"/>
      <c r="AA935" s="12"/>
    </row>
    <row r="936" spans="1:27" ht="18" hidden="1" customHeight="1" x14ac:dyDescent="0.25">
      <c r="A936" s="37">
        <v>33796990</v>
      </c>
      <c r="B936" s="38" t="s">
        <v>6306</v>
      </c>
      <c r="C936" s="37" t="s">
        <v>6307</v>
      </c>
      <c r="D936" s="37" t="s">
        <v>6308</v>
      </c>
      <c r="E936" s="37" t="s">
        <v>6309</v>
      </c>
      <c r="F936" s="37" t="s">
        <v>6310</v>
      </c>
      <c r="G936" s="37">
        <v>2021</v>
      </c>
      <c r="H936" s="39">
        <v>44288</v>
      </c>
      <c r="I936" s="37"/>
      <c r="J936" s="37"/>
      <c r="K936" s="37" t="s">
        <v>6311</v>
      </c>
      <c r="L936" s="37" t="str">
        <f t="shared" si="36"/>
        <v>PostAlerta</v>
      </c>
      <c r="M936" s="37" t="str">
        <f t="shared" si="37"/>
        <v>C/PalabrasClaves</v>
      </c>
      <c r="N936" s="37"/>
      <c r="O936" s="37"/>
      <c r="P936" s="37" t="s">
        <v>6262</v>
      </c>
      <c r="Q936" s="37"/>
      <c r="R936" s="37" t="str">
        <f t="shared" si="31"/>
        <v>2021</v>
      </c>
      <c r="S936" s="37" t="s">
        <v>48</v>
      </c>
      <c r="T936" s="37"/>
      <c r="U936" s="37"/>
      <c r="V936" s="37"/>
      <c r="W936" s="37"/>
      <c r="X936" s="37"/>
      <c r="Y936" s="37"/>
      <c r="AA936" s="41"/>
    </row>
    <row r="937" spans="1:27" ht="18" hidden="1" customHeight="1" x14ac:dyDescent="0.25">
      <c r="A937" s="33">
        <v>33680697</v>
      </c>
      <c r="B937" s="34" t="s">
        <v>6312</v>
      </c>
      <c r="C937" s="33" t="s">
        <v>6313</v>
      </c>
      <c r="D937" s="33" t="s">
        <v>6314</v>
      </c>
      <c r="E937" s="33" t="s">
        <v>6315</v>
      </c>
      <c r="F937" s="33" t="s">
        <v>5610</v>
      </c>
      <c r="G937" s="33">
        <v>2021</v>
      </c>
      <c r="H937" s="35">
        <v>44263</v>
      </c>
      <c r="I937" s="33" t="s">
        <v>6316</v>
      </c>
      <c r="J937" s="33"/>
      <c r="K937" s="33" t="s">
        <v>6317</v>
      </c>
      <c r="L937" s="33" t="str">
        <f t="shared" si="36"/>
        <v>PostAlerta</v>
      </c>
      <c r="M937" s="33" t="str">
        <f t="shared" si="37"/>
        <v>S/PalabrasClaves</v>
      </c>
      <c r="N937" s="33"/>
      <c r="O937" s="33"/>
      <c r="P937" s="33" t="s">
        <v>6262</v>
      </c>
      <c r="Q937" s="33"/>
      <c r="R937" s="33" t="str">
        <f t="shared" si="31"/>
        <v>2021</v>
      </c>
      <c r="S937" s="33" t="s">
        <v>48</v>
      </c>
      <c r="T937" s="33"/>
      <c r="U937" s="33"/>
      <c r="V937" s="33"/>
      <c r="W937" s="33"/>
      <c r="X937" s="33"/>
      <c r="Y937" s="33"/>
      <c r="AA937" s="12"/>
    </row>
    <row r="938" spans="1:27" ht="18" hidden="1" customHeight="1" x14ac:dyDescent="0.25">
      <c r="A938" s="37">
        <v>33641696</v>
      </c>
      <c r="B938" s="38" t="s">
        <v>6318</v>
      </c>
      <c r="C938" s="37" t="s">
        <v>6319</v>
      </c>
      <c r="D938" s="37" t="s">
        <v>6320</v>
      </c>
      <c r="E938" s="37" t="s">
        <v>6321</v>
      </c>
      <c r="F938" s="37" t="s">
        <v>5798</v>
      </c>
      <c r="G938" s="37">
        <v>2021</v>
      </c>
      <c r="H938" s="39">
        <v>44256</v>
      </c>
      <c r="I938" s="37" t="s">
        <v>6322</v>
      </c>
      <c r="J938" s="37"/>
      <c r="K938" s="37" t="s">
        <v>6323</v>
      </c>
      <c r="L938" s="37" t="str">
        <f t="shared" si="36"/>
        <v>PostAlerta</v>
      </c>
      <c r="M938" s="37" t="str">
        <f t="shared" si="37"/>
        <v>C/PalabrasClaves</v>
      </c>
      <c r="N938" s="37"/>
      <c r="O938" s="37"/>
      <c r="P938" s="37" t="s">
        <v>6324</v>
      </c>
      <c r="Q938" s="37"/>
      <c r="R938" s="37" t="str">
        <f t="shared" si="31"/>
        <v>2021</v>
      </c>
      <c r="S938" s="37" t="s">
        <v>48</v>
      </c>
      <c r="T938" s="37"/>
      <c r="U938" s="37"/>
      <c r="V938" s="37"/>
      <c r="W938" s="37"/>
      <c r="X938" s="37"/>
      <c r="Y938" s="37"/>
      <c r="AA938" s="41"/>
    </row>
    <row r="939" spans="1:27" ht="18" hidden="1" customHeight="1" x14ac:dyDescent="0.25">
      <c r="A939" s="33">
        <v>33606075</v>
      </c>
      <c r="B939" s="34" t="s">
        <v>6325</v>
      </c>
      <c r="C939" s="33" t="s">
        <v>6326</v>
      </c>
      <c r="D939" s="33" t="s">
        <v>6327</v>
      </c>
      <c r="E939" s="33" t="s">
        <v>3278</v>
      </c>
      <c r="F939" s="33" t="s">
        <v>2116</v>
      </c>
      <c r="G939" s="33">
        <v>2021</v>
      </c>
      <c r="H939" s="35">
        <v>44246</v>
      </c>
      <c r="I939" s="33"/>
      <c r="J939" s="33"/>
      <c r="K939" s="33" t="s">
        <v>6328</v>
      </c>
      <c r="L939" s="33" t="str">
        <f t="shared" si="36"/>
        <v>PostAlerta</v>
      </c>
      <c r="M939" s="33" t="str">
        <f t="shared" si="37"/>
        <v>S/PalabrasClaves</v>
      </c>
      <c r="N939" s="33"/>
      <c r="O939" s="33"/>
      <c r="P939" s="33" t="s">
        <v>6262</v>
      </c>
      <c r="Q939" s="33"/>
      <c r="R939" s="33" t="str">
        <f t="shared" si="31"/>
        <v>2021</v>
      </c>
      <c r="S939" s="33" t="s">
        <v>48</v>
      </c>
      <c r="T939" s="33"/>
      <c r="U939" s="33"/>
      <c r="V939" s="33"/>
      <c r="W939" s="33"/>
      <c r="X939" s="33"/>
      <c r="Y939" s="33"/>
      <c r="AA939" s="12"/>
    </row>
    <row r="940" spans="1:27" ht="18" hidden="1" customHeight="1" x14ac:dyDescent="0.25">
      <c r="A940" s="37">
        <v>33591245</v>
      </c>
      <c r="B940" s="38" t="s">
        <v>6329</v>
      </c>
      <c r="C940" s="37" t="s">
        <v>6330</v>
      </c>
      <c r="D940" s="37" t="s">
        <v>6331</v>
      </c>
      <c r="E940" s="37" t="s">
        <v>6332</v>
      </c>
      <c r="F940" s="37" t="s">
        <v>2564</v>
      </c>
      <c r="G940" s="37">
        <v>2021</v>
      </c>
      <c r="H940" s="39">
        <v>44243</v>
      </c>
      <c r="I940" s="37" t="s">
        <v>6333</v>
      </c>
      <c r="J940" s="37"/>
      <c r="K940" s="37" t="s">
        <v>6334</v>
      </c>
      <c r="L940" s="37" t="str">
        <f t="shared" si="36"/>
        <v>PostAlerta</v>
      </c>
      <c r="M940" s="37" t="str">
        <f t="shared" si="37"/>
        <v>S/PalabrasClaves</v>
      </c>
      <c r="N940" s="37"/>
      <c r="O940" s="37"/>
      <c r="P940" s="37" t="s">
        <v>6262</v>
      </c>
      <c r="Q940" s="37"/>
      <c r="R940" s="37" t="str">
        <f t="shared" si="31"/>
        <v>2021</v>
      </c>
      <c r="S940" s="37" t="s">
        <v>48</v>
      </c>
      <c r="T940" s="37"/>
      <c r="U940" s="37"/>
      <c r="V940" s="37"/>
      <c r="W940" s="37"/>
      <c r="X940" s="37"/>
      <c r="Y940" s="37"/>
      <c r="AA940" s="41"/>
    </row>
    <row r="941" spans="1:27" ht="18" hidden="1" customHeight="1" x14ac:dyDescent="0.25">
      <c r="A941" s="33">
        <v>33573959</v>
      </c>
      <c r="B941" s="34" t="s">
        <v>6335</v>
      </c>
      <c r="C941" s="33" t="s">
        <v>6336</v>
      </c>
      <c r="D941" s="33" t="s">
        <v>6337</v>
      </c>
      <c r="E941" s="33" t="s">
        <v>6338</v>
      </c>
      <c r="F941" s="33" t="s">
        <v>6339</v>
      </c>
      <c r="G941" s="33">
        <v>2021</v>
      </c>
      <c r="H941" s="35">
        <v>44239</v>
      </c>
      <c r="I941" s="33"/>
      <c r="J941" s="33"/>
      <c r="K941" s="33" t="s">
        <v>6340</v>
      </c>
      <c r="L941" s="33" t="str">
        <f t="shared" si="36"/>
        <v>PostAlerta</v>
      </c>
      <c r="M941" s="33" t="str">
        <f t="shared" si="37"/>
        <v>S/PalabrasClaves</v>
      </c>
      <c r="N941" s="33"/>
      <c r="O941" s="33"/>
      <c r="P941" s="33" t="s">
        <v>6262</v>
      </c>
      <c r="Q941" s="33"/>
      <c r="R941" s="33" t="str">
        <f t="shared" si="31"/>
        <v>2021</v>
      </c>
      <c r="S941" s="33" t="s">
        <v>48</v>
      </c>
      <c r="T941" s="33"/>
      <c r="U941" s="33"/>
      <c r="V941" s="33"/>
      <c r="W941" s="33"/>
      <c r="X941" s="33"/>
      <c r="Y941" s="33"/>
      <c r="AA941" s="12"/>
    </row>
    <row r="942" spans="1:27" ht="18" hidden="1" customHeight="1" x14ac:dyDescent="0.25">
      <c r="A942" s="37">
        <v>33524565</v>
      </c>
      <c r="B942" s="38" t="s">
        <v>6341</v>
      </c>
      <c r="C942" s="37" t="s">
        <v>6342</v>
      </c>
      <c r="D942" s="37" t="s">
        <v>6343</v>
      </c>
      <c r="E942" s="37" t="s">
        <v>6344</v>
      </c>
      <c r="F942" s="37" t="s">
        <v>4253</v>
      </c>
      <c r="G942" s="37">
        <v>2021</v>
      </c>
      <c r="H942" s="39">
        <v>44228</v>
      </c>
      <c r="I942" s="37"/>
      <c r="J942" s="37"/>
      <c r="K942" s="37" t="s">
        <v>6345</v>
      </c>
      <c r="L942" s="37" t="str">
        <f t="shared" si="36"/>
        <v>PostAlerta</v>
      </c>
      <c r="M942" s="37" t="str">
        <f t="shared" si="37"/>
        <v>S/PalabrasClaves</v>
      </c>
      <c r="N942" s="37"/>
      <c r="O942" s="37"/>
      <c r="P942" s="37" t="s">
        <v>6262</v>
      </c>
      <c r="Q942" s="37"/>
      <c r="R942" s="37" t="str">
        <f t="shared" si="31"/>
        <v>2021</v>
      </c>
      <c r="S942" s="37" t="s">
        <v>48</v>
      </c>
      <c r="T942" s="37"/>
      <c r="U942" s="37"/>
      <c r="V942" s="37"/>
      <c r="W942" s="37"/>
      <c r="X942" s="37"/>
      <c r="Y942" s="37"/>
      <c r="AA942" s="41"/>
    </row>
    <row r="943" spans="1:27" ht="18" hidden="1" customHeight="1" x14ac:dyDescent="0.25">
      <c r="A943" s="33">
        <v>33359433</v>
      </c>
      <c r="B943" s="34" t="s">
        <v>6346</v>
      </c>
      <c r="C943" s="33" t="s">
        <v>6347</v>
      </c>
      <c r="D943" s="33" t="s">
        <v>6348</v>
      </c>
      <c r="E943" s="33" t="s">
        <v>6349</v>
      </c>
      <c r="F943" s="33" t="s">
        <v>4272</v>
      </c>
      <c r="G943" s="33">
        <v>2021</v>
      </c>
      <c r="H943" s="35">
        <v>44193</v>
      </c>
      <c r="I943" s="33"/>
      <c r="J943" s="33"/>
      <c r="K943" s="33" t="s">
        <v>6350</v>
      </c>
      <c r="L943" s="33" t="str">
        <f t="shared" si="36"/>
        <v>PostAlerta</v>
      </c>
      <c r="M943" s="33" t="str">
        <f t="shared" si="37"/>
        <v>S/PalabrasClaves</v>
      </c>
      <c r="N943" s="33"/>
      <c r="O943" s="33"/>
      <c r="P943" s="33" t="s">
        <v>6351</v>
      </c>
      <c r="Q943" s="33"/>
      <c r="R943" s="33" t="str">
        <f t="shared" si="31"/>
        <v>2021</v>
      </c>
      <c r="S943" s="33" t="s">
        <v>53</v>
      </c>
      <c r="T943" s="33"/>
      <c r="U943" s="33"/>
      <c r="V943" s="33"/>
      <c r="W943" s="33"/>
      <c r="X943" s="33"/>
      <c r="Y943" s="33"/>
      <c r="AA943" s="12"/>
    </row>
    <row r="944" spans="1:27" ht="18" hidden="1" customHeight="1" x14ac:dyDescent="0.25">
      <c r="A944" s="37">
        <v>33307026</v>
      </c>
      <c r="B944" s="38" t="s">
        <v>6352</v>
      </c>
      <c r="C944" s="37" t="s">
        <v>6353</v>
      </c>
      <c r="D944" s="37" t="s">
        <v>6354</v>
      </c>
      <c r="E944" s="37" t="s">
        <v>6355</v>
      </c>
      <c r="F944" s="37" t="s">
        <v>6356</v>
      </c>
      <c r="G944" s="37">
        <v>2021</v>
      </c>
      <c r="H944" s="39">
        <v>44176</v>
      </c>
      <c r="I944" s="37"/>
      <c r="J944" s="37"/>
      <c r="K944" s="37" t="s">
        <v>6357</v>
      </c>
      <c r="L944" s="37" t="str">
        <f t="shared" si="36"/>
        <v>PostAlerta</v>
      </c>
      <c r="M944" s="37" t="str">
        <f t="shared" si="37"/>
        <v>S/PalabrasClaves</v>
      </c>
      <c r="N944" s="37"/>
      <c r="O944" s="37"/>
      <c r="P944" s="37" t="s">
        <v>6262</v>
      </c>
      <c r="Q944" s="37"/>
      <c r="R944" s="37" t="str">
        <f t="shared" si="31"/>
        <v>2021</v>
      </c>
      <c r="S944" s="37" t="s">
        <v>48</v>
      </c>
      <c r="T944" s="37"/>
      <c r="U944" s="37"/>
      <c r="V944" s="37"/>
      <c r="W944" s="37"/>
      <c r="X944" s="37"/>
      <c r="Y944" s="37"/>
      <c r="AA944" s="41"/>
    </row>
    <row r="945" spans="1:27" ht="18" hidden="1" customHeight="1" x14ac:dyDescent="0.25">
      <c r="A945" s="33">
        <v>33270205</v>
      </c>
      <c r="B945" s="34" t="s">
        <v>6358</v>
      </c>
      <c r="C945" s="33" t="s">
        <v>6359</v>
      </c>
      <c r="D945" s="33" t="s">
        <v>6360</v>
      </c>
      <c r="E945" s="33" t="s">
        <v>6361</v>
      </c>
      <c r="F945" s="33" t="s">
        <v>1412</v>
      </c>
      <c r="G945" s="33">
        <v>2021</v>
      </c>
      <c r="H945" s="35">
        <v>44168</v>
      </c>
      <c r="I945" s="33" t="s">
        <v>6362</v>
      </c>
      <c r="J945" s="33"/>
      <c r="K945" s="33" t="s">
        <v>6363</v>
      </c>
      <c r="L945" s="33" t="str">
        <f t="shared" si="36"/>
        <v>PostAlerta</v>
      </c>
      <c r="M945" s="33" t="str">
        <f t="shared" si="37"/>
        <v>S/PalabrasClaves</v>
      </c>
      <c r="N945" s="33"/>
      <c r="O945" s="33"/>
      <c r="P945" s="33" t="s">
        <v>6262</v>
      </c>
      <c r="Q945" s="50"/>
      <c r="R945" s="33" t="str">
        <f t="shared" si="31"/>
        <v>2021</v>
      </c>
      <c r="S945" s="33" t="s">
        <v>48</v>
      </c>
      <c r="T945" s="33"/>
      <c r="U945" s="33"/>
      <c r="V945" s="33"/>
      <c r="W945" s="33"/>
      <c r="X945" s="33"/>
      <c r="Y945" s="33"/>
      <c r="AA945" s="12"/>
    </row>
    <row r="946" spans="1:27" ht="18" hidden="1" customHeight="1" x14ac:dyDescent="0.25">
      <c r="A946" s="37">
        <v>33168600</v>
      </c>
      <c r="B946" s="38" t="s">
        <v>6364</v>
      </c>
      <c r="C946" s="37" t="s">
        <v>6365</v>
      </c>
      <c r="D946" s="37" t="s">
        <v>6366</v>
      </c>
      <c r="E946" s="37" t="s">
        <v>6076</v>
      </c>
      <c r="F946" s="37" t="s">
        <v>3148</v>
      </c>
      <c r="G946" s="37">
        <v>2021</v>
      </c>
      <c r="H946" s="39">
        <v>44145</v>
      </c>
      <c r="I946" s="37" t="s">
        <v>6367</v>
      </c>
      <c r="J946" s="37"/>
      <c r="K946" s="37" t="s">
        <v>6368</v>
      </c>
      <c r="L946" s="37" t="str">
        <f t="shared" si="36"/>
        <v>PostAlerta</v>
      </c>
      <c r="M946" s="37" t="str">
        <f t="shared" si="37"/>
        <v>S/PalabrasClaves</v>
      </c>
      <c r="N946" s="37"/>
      <c r="O946" s="37"/>
      <c r="P946" s="37" t="s">
        <v>6262</v>
      </c>
      <c r="Q946" s="37"/>
      <c r="R946" s="37" t="str">
        <f t="shared" si="31"/>
        <v>2021</v>
      </c>
      <c r="S946" s="37" t="s">
        <v>48</v>
      </c>
      <c r="T946" s="37"/>
      <c r="U946" s="37"/>
      <c r="V946" s="37"/>
      <c r="W946" s="37"/>
      <c r="X946" s="37"/>
      <c r="Y946" s="37"/>
      <c r="AA946" s="41"/>
    </row>
    <row r="947" spans="1:27" ht="18" hidden="1" customHeight="1" x14ac:dyDescent="0.25">
      <c r="A947" s="33">
        <v>33129837</v>
      </c>
      <c r="B947" s="34" t="s">
        <v>6369</v>
      </c>
      <c r="C947" s="33" t="s">
        <v>6370</v>
      </c>
      <c r="D947" s="33" t="s">
        <v>6371</v>
      </c>
      <c r="E947" s="33" t="s">
        <v>6372</v>
      </c>
      <c r="F947" s="33" t="s">
        <v>6373</v>
      </c>
      <c r="G947" s="33">
        <v>2021</v>
      </c>
      <c r="H947" s="35">
        <v>44136</v>
      </c>
      <c r="I947" s="33"/>
      <c r="J947" s="33"/>
      <c r="K947" s="33" t="s">
        <v>6374</v>
      </c>
      <c r="L947" s="33" t="str">
        <f t="shared" si="36"/>
        <v>PostAlerta</v>
      </c>
      <c r="M947" s="33" t="str">
        <f t="shared" si="37"/>
        <v>C/PalabrasClaves</v>
      </c>
      <c r="N947" s="33"/>
      <c r="O947" s="33"/>
      <c r="P947" s="33" t="s">
        <v>6262</v>
      </c>
      <c r="Q947" s="33"/>
      <c r="R947" s="33" t="str">
        <f t="shared" si="31"/>
        <v>2021</v>
      </c>
      <c r="S947" s="33" t="s">
        <v>48</v>
      </c>
      <c r="T947" s="33"/>
      <c r="U947" s="33"/>
      <c r="V947" s="33"/>
      <c r="W947" s="33"/>
      <c r="X947" s="33"/>
      <c r="Y947" s="33"/>
      <c r="AA947" s="12"/>
    </row>
    <row r="948" spans="1:27" ht="18" hidden="1" customHeight="1" x14ac:dyDescent="0.25">
      <c r="A948" s="37">
        <v>33092951</v>
      </c>
      <c r="B948" s="38" t="s">
        <v>6375</v>
      </c>
      <c r="C948" s="37" t="s">
        <v>6376</v>
      </c>
      <c r="D948" s="37" t="s">
        <v>6377</v>
      </c>
      <c r="E948" s="37" t="s">
        <v>6378</v>
      </c>
      <c r="F948" s="37" t="s">
        <v>1106</v>
      </c>
      <c r="G948" s="37">
        <v>2021</v>
      </c>
      <c r="H948" s="39">
        <v>44127</v>
      </c>
      <c r="I948" s="37"/>
      <c r="J948" s="37"/>
      <c r="K948" s="37" t="s">
        <v>6379</v>
      </c>
      <c r="L948" s="37" t="str">
        <f t="shared" si="36"/>
        <v>Excluido</v>
      </c>
      <c r="M948" s="37" t="str">
        <f t="shared" si="37"/>
        <v>S/PalabrasClaves</v>
      </c>
      <c r="N948" s="37"/>
      <c r="O948" s="37"/>
      <c r="P948" s="37" t="s">
        <v>6262</v>
      </c>
      <c r="Q948" s="37"/>
      <c r="R948" s="37" t="str">
        <f t="shared" si="31"/>
        <v>2021</v>
      </c>
      <c r="S948" s="37" t="s">
        <v>48</v>
      </c>
      <c r="T948" s="37"/>
      <c r="U948" s="37"/>
      <c r="V948" s="37"/>
      <c r="W948" s="37"/>
      <c r="X948" s="37"/>
      <c r="Y948" s="37"/>
      <c r="AA948" s="41"/>
    </row>
    <row r="949" spans="1:27" ht="18" hidden="1" customHeight="1" x14ac:dyDescent="0.25">
      <c r="A949" s="33">
        <v>33070360</v>
      </c>
      <c r="B949" s="34" t="s">
        <v>6380</v>
      </c>
      <c r="C949" s="33" t="s">
        <v>6381</v>
      </c>
      <c r="D949" s="33" t="s">
        <v>6382</v>
      </c>
      <c r="E949" s="33" t="s">
        <v>6383</v>
      </c>
      <c r="F949" s="33" t="s">
        <v>6384</v>
      </c>
      <c r="G949" s="33">
        <v>2021</v>
      </c>
      <c r="H949" s="35">
        <v>44122</v>
      </c>
      <c r="I949" s="33"/>
      <c r="J949" s="33"/>
      <c r="K949" s="33" t="s">
        <v>6385</v>
      </c>
      <c r="L949" s="33" t="str">
        <f t="shared" si="36"/>
        <v>PostAlerta</v>
      </c>
      <c r="M949" s="33" t="str">
        <f t="shared" si="37"/>
        <v>C/PalabrasClaves</v>
      </c>
      <c r="N949" s="33"/>
      <c r="O949" s="33"/>
      <c r="P949" s="33" t="s">
        <v>6262</v>
      </c>
      <c r="Q949" s="33"/>
      <c r="R949" s="33" t="str">
        <f t="shared" si="31"/>
        <v>2021</v>
      </c>
      <c r="S949" s="33" t="s">
        <v>48</v>
      </c>
      <c r="T949" s="33"/>
      <c r="U949" s="33"/>
      <c r="V949" s="33"/>
      <c r="W949" s="33"/>
      <c r="X949" s="33"/>
      <c r="Y949" s="33"/>
      <c r="AA949" s="12"/>
    </row>
    <row r="950" spans="1:27" ht="18" hidden="1" customHeight="1" x14ac:dyDescent="0.25">
      <c r="A950" s="37">
        <v>33030625</v>
      </c>
      <c r="B950" s="38" t="s">
        <v>6386</v>
      </c>
      <c r="C950" s="37" t="s">
        <v>6387</v>
      </c>
      <c r="D950" s="37" t="s">
        <v>6388</v>
      </c>
      <c r="E950" s="37" t="s">
        <v>953</v>
      </c>
      <c r="F950" s="37" t="s">
        <v>1697</v>
      </c>
      <c r="G950" s="37">
        <v>2021</v>
      </c>
      <c r="H950" s="39">
        <v>44112</v>
      </c>
      <c r="I950" s="37"/>
      <c r="J950" s="37"/>
      <c r="K950" s="37" t="s">
        <v>6389</v>
      </c>
      <c r="L950" s="37" t="str">
        <f t="shared" si="36"/>
        <v>PostAlerta</v>
      </c>
      <c r="M950" s="37" t="str">
        <f t="shared" si="37"/>
        <v>S/PalabrasClaves</v>
      </c>
      <c r="N950" s="37"/>
      <c r="O950" s="37"/>
      <c r="P950" s="37" t="s">
        <v>6262</v>
      </c>
      <c r="Q950" s="37"/>
      <c r="R950" s="37" t="str">
        <f t="shared" si="31"/>
        <v>2021</v>
      </c>
      <c r="S950" s="37" t="s">
        <v>48</v>
      </c>
      <c r="T950" s="37"/>
      <c r="U950" s="37"/>
      <c r="V950" s="37"/>
      <c r="W950" s="37"/>
      <c r="X950" s="37"/>
      <c r="Y950" s="37"/>
      <c r="AA950" s="41"/>
    </row>
    <row r="951" spans="1:27" ht="18" hidden="1" customHeight="1" x14ac:dyDescent="0.25">
      <c r="A951" s="33">
        <v>32856960</v>
      </c>
      <c r="B951" s="34" t="s">
        <v>6390</v>
      </c>
      <c r="C951" s="33" t="s">
        <v>6391</v>
      </c>
      <c r="D951" s="33" t="s">
        <v>6392</v>
      </c>
      <c r="E951" s="33" t="s">
        <v>6393</v>
      </c>
      <c r="F951" s="33" t="s">
        <v>1092</v>
      </c>
      <c r="G951" s="33">
        <v>2021</v>
      </c>
      <c r="H951" s="35">
        <v>44072</v>
      </c>
      <c r="I951" s="33"/>
      <c r="J951" s="33"/>
      <c r="K951" s="33" t="s">
        <v>6394</v>
      </c>
      <c r="L951" s="33" t="str">
        <f t="shared" si="36"/>
        <v>Excluido</v>
      </c>
      <c r="M951" s="33" t="str">
        <f t="shared" si="37"/>
        <v>C/PalabrasClaves</v>
      </c>
      <c r="N951" s="33"/>
      <c r="O951" s="33"/>
      <c r="P951" s="33" t="s">
        <v>6262</v>
      </c>
      <c r="Q951" s="33"/>
      <c r="R951" s="33" t="str">
        <f t="shared" si="31"/>
        <v>2021</v>
      </c>
      <c r="S951" s="33" t="s">
        <v>48</v>
      </c>
      <c r="T951" s="33"/>
      <c r="U951" s="33"/>
      <c r="V951" s="33"/>
      <c r="W951" s="33"/>
      <c r="X951" s="33"/>
      <c r="Y951" s="33"/>
      <c r="AA951" s="12"/>
    </row>
    <row r="952" spans="1:27" ht="18" hidden="1" customHeight="1" x14ac:dyDescent="0.25">
      <c r="A952" s="37">
        <v>32780929</v>
      </c>
      <c r="B952" s="38" t="s">
        <v>6395</v>
      </c>
      <c r="C952" s="37" t="s">
        <v>6396</v>
      </c>
      <c r="D952" s="37" t="s">
        <v>6397</v>
      </c>
      <c r="E952" s="37" t="s">
        <v>2676</v>
      </c>
      <c r="F952" s="37" t="s">
        <v>1438</v>
      </c>
      <c r="G952" s="37">
        <v>2021</v>
      </c>
      <c r="H952" s="39">
        <v>44055</v>
      </c>
      <c r="I952" s="37"/>
      <c r="J952" s="37"/>
      <c r="K952" s="37" t="s">
        <v>6398</v>
      </c>
      <c r="L952" s="37" t="str">
        <f t="shared" si="36"/>
        <v>PostAlerta</v>
      </c>
      <c r="M952" s="37" t="str">
        <f t="shared" si="37"/>
        <v>C/PalabrasClaves</v>
      </c>
      <c r="N952" s="37"/>
      <c r="O952" s="37"/>
      <c r="P952" s="37" t="s">
        <v>6262</v>
      </c>
      <c r="Q952" s="37"/>
      <c r="R952" s="37" t="str">
        <f t="shared" si="31"/>
        <v>2021</v>
      </c>
      <c r="S952" s="37" t="s">
        <v>48</v>
      </c>
      <c r="T952" s="37"/>
      <c r="U952" s="37"/>
      <c r="V952" s="37"/>
      <c r="W952" s="37"/>
      <c r="X952" s="37"/>
      <c r="Y952" s="37"/>
      <c r="AA952" s="41"/>
    </row>
    <row r="953" spans="1:27" ht="18" hidden="1" customHeight="1" x14ac:dyDescent="0.25">
      <c r="A953" s="33">
        <v>32240475</v>
      </c>
      <c r="B953" s="34" t="s">
        <v>6399</v>
      </c>
      <c r="C953" s="33" t="s">
        <v>6400</v>
      </c>
      <c r="D953" s="33" t="s">
        <v>6401</v>
      </c>
      <c r="E953" s="33" t="s">
        <v>6402</v>
      </c>
      <c r="F953" s="33" t="s">
        <v>6403</v>
      </c>
      <c r="G953" s="33">
        <v>2021</v>
      </c>
      <c r="H953" s="35">
        <v>43924</v>
      </c>
      <c r="I953" s="33"/>
      <c r="J953" s="33"/>
      <c r="K953" s="33" t="s">
        <v>6404</v>
      </c>
      <c r="L953" s="33" t="str">
        <f t="shared" si="36"/>
        <v>PostAlerta</v>
      </c>
      <c r="M953" s="33" t="str">
        <f t="shared" si="37"/>
        <v>S/PalabrasClaves</v>
      </c>
      <c r="N953" s="33"/>
      <c r="O953" s="33"/>
      <c r="P953" s="33" t="s">
        <v>6262</v>
      </c>
      <c r="Q953" s="33"/>
      <c r="R953" s="33" t="str">
        <f t="shared" si="31"/>
        <v>2021</v>
      </c>
      <c r="S953" s="33" t="s">
        <v>48</v>
      </c>
      <c r="T953" s="33"/>
      <c r="U953" s="33"/>
      <c r="V953" s="33"/>
      <c r="W953" s="33"/>
      <c r="X953" s="33"/>
      <c r="Y953" s="33"/>
      <c r="AA953" s="12"/>
    </row>
    <row r="954" spans="1:27" ht="18" hidden="1" customHeight="1" x14ac:dyDescent="0.25">
      <c r="A954" s="37">
        <v>31148483</v>
      </c>
      <c r="B954" s="38" t="s">
        <v>6405</v>
      </c>
      <c r="C954" s="37" t="s">
        <v>6406</v>
      </c>
      <c r="D954" s="37" t="s">
        <v>6407</v>
      </c>
      <c r="E954" s="37" t="s">
        <v>6408</v>
      </c>
      <c r="F954" s="37" t="s">
        <v>690</v>
      </c>
      <c r="G954" s="37">
        <v>2021</v>
      </c>
      <c r="H954" s="39">
        <v>43617</v>
      </c>
      <c r="I954" s="37"/>
      <c r="J954" s="37"/>
      <c r="K954" s="37" t="s">
        <v>6409</v>
      </c>
      <c r="L954" s="37" t="str">
        <f t="shared" si="36"/>
        <v>PostAlerta</v>
      </c>
      <c r="M954" s="37" t="str">
        <f t="shared" si="37"/>
        <v>S/PalabrasClaves</v>
      </c>
      <c r="N954" s="37"/>
      <c r="O954" s="37"/>
      <c r="P954" s="37" t="s">
        <v>6262</v>
      </c>
      <c r="Q954" s="37"/>
      <c r="R954" s="37" t="str">
        <f t="shared" si="31"/>
        <v>2021</v>
      </c>
      <c r="S954" s="37" t="s">
        <v>48</v>
      </c>
      <c r="T954" s="37"/>
      <c r="U954" s="37"/>
      <c r="V954" s="37"/>
      <c r="W954" s="37"/>
      <c r="X954" s="37"/>
      <c r="Y954" s="37"/>
      <c r="AA954" s="41"/>
    </row>
    <row r="955" spans="1:27" ht="18" hidden="1" customHeight="1" x14ac:dyDescent="0.25">
      <c r="A955" s="33">
        <v>31137974</v>
      </c>
      <c r="B955" s="34" t="s">
        <v>6410</v>
      </c>
      <c r="C955" s="33" t="s">
        <v>6411</v>
      </c>
      <c r="D955" s="33" t="s">
        <v>6412</v>
      </c>
      <c r="E955" s="33" t="s">
        <v>6413</v>
      </c>
      <c r="F955" s="33" t="s">
        <v>690</v>
      </c>
      <c r="G955" s="33">
        <v>2021</v>
      </c>
      <c r="H955" s="35">
        <v>43615</v>
      </c>
      <c r="I955" s="33"/>
      <c r="J955" s="33"/>
      <c r="K955" s="33" t="s">
        <v>6414</v>
      </c>
      <c r="L955" s="33" t="str">
        <f t="shared" si="36"/>
        <v>PostAlerta</v>
      </c>
      <c r="M955" s="33" t="str">
        <f t="shared" si="37"/>
        <v>S/PalabrasClaves</v>
      </c>
      <c r="N955" s="33"/>
      <c r="O955" s="33"/>
      <c r="P955" s="33" t="s">
        <v>6262</v>
      </c>
      <c r="Q955" s="33"/>
      <c r="R955" s="33" t="str">
        <f t="shared" si="31"/>
        <v>2021</v>
      </c>
      <c r="S955" s="33" t="s">
        <v>48</v>
      </c>
      <c r="T955" s="33"/>
      <c r="U955" s="33"/>
      <c r="V955" s="33"/>
      <c r="W955" s="33"/>
      <c r="X955" s="33"/>
      <c r="Y955" s="33"/>
      <c r="AA955" s="12"/>
    </row>
    <row r="956" spans="1:27" ht="18" hidden="1" customHeight="1" x14ac:dyDescent="0.25">
      <c r="A956" s="37">
        <v>33652871</v>
      </c>
      <c r="B956" s="38" t="s">
        <v>6415</v>
      </c>
      <c r="C956" s="37" t="s">
        <v>6416</v>
      </c>
      <c r="D956" s="37" t="s">
        <v>6417</v>
      </c>
      <c r="E956" s="37" t="s">
        <v>6418</v>
      </c>
      <c r="F956" s="37" t="s">
        <v>4434</v>
      </c>
      <c r="G956" s="37">
        <v>2021</v>
      </c>
      <c r="H956" s="39">
        <v>44258</v>
      </c>
      <c r="I956" s="37" t="s">
        <v>6419</v>
      </c>
      <c r="J956" s="37"/>
      <c r="K956" s="37" t="s">
        <v>6420</v>
      </c>
      <c r="L956" s="37" t="str">
        <f t="shared" si="36"/>
        <v>PostAlerta</v>
      </c>
      <c r="M956" s="37" t="str">
        <f t="shared" si="37"/>
        <v>C/PalabrasClaves</v>
      </c>
      <c r="N956" s="37"/>
      <c r="O956" s="37"/>
      <c r="P956" s="37" t="s">
        <v>6421</v>
      </c>
      <c r="Q956" s="37"/>
      <c r="R956" s="37" t="str">
        <f t="shared" si="31"/>
        <v>2021</v>
      </c>
      <c r="S956" s="37" t="s">
        <v>45</v>
      </c>
      <c r="T956" s="37"/>
      <c r="U956" s="37"/>
      <c r="V956" s="37"/>
      <c r="W956" s="37"/>
      <c r="X956" s="37"/>
      <c r="Y956" s="37"/>
      <c r="AA956" s="41"/>
    </row>
    <row r="957" spans="1:27" ht="18" hidden="1" customHeight="1" x14ac:dyDescent="0.25">
      <c r="A957" s="33">
        <v>33717037</v>
      </c>
      <c r="B957" s="34" t="s">
        <v>6422</v>
      </c>
      <c r="C957" s="33" t="s">
        <v>6423</v>
      </c>
      <c r="D957" s="33" t="s">
        <v>6424</v>
      </c>
      <c r="E957" s="33" t="s">
        <v>2459</v>
      </c>
      <c r="F957" s="33" t="s">
        <v>133</v>
      </c>
      <c r="G957" s="33">
        <v>2021</v>
      </c>
      <c r="H957" s="35">
        <v>44270</v>
      </c>
      <c r="I957" s="33" t="s">
        <v>6425</v>
      </c>
      <c r="J957" s="33"/>
      <c r="K957" s="33" t="s">
        <v>6426</v>
      </c>
      <c r="L957" s="33" t="str">
        <f t="shared" si="36"/>
        <v>PostAlerta</v>
      </c>
      <c r="M957" s="33" t="str">
        <f t="shared" si="37"/>
        <v>S/PalabrasClaves</v>
      </c>
      <c r="N957" s="33"/>
      <c r="O957" s="33"/>
      <c r="P957" s="33" t="s">
        <v>6427</v>
      </c>
      <c r="Q957" s="33"/>
      <c r="R957" s="33" t="str">
        <f t="shared" si="31"/>
        <v>2021</v>
      </c>
      <c r="S957" s="33" t="s">
        <v>45</v>
      </c>
      <c r="T957" s="33"/>
      <c r="U957" s="33"/>
      <c r="V957" s="33"/>
      <c r="W957" s="33"/>
      <c r="X957" s="33"/>
      <c r="Y957" s="33"/>
      <c r="AA957" s="12"/>
    </row>
    <row r="958" spans="1:27" ht="18" hidden="1" customHeight="1" x14ac:dyDescent="0.25">
      <c r="A958" s="37">
        <v>33732104</v>
      </c>
      <c r="B958" s="38" t="s">
        <v>6428</v>
      </c>
      <c r="C958" s="37" t="s">
        <v>6429</v>
      </c>
      <c r="D958" s="37" t="s">
        <v>6430</v>
      </c>
      <c r="E958" s="37" t="s">
        <v>6431</v>
      </c>
      <c r="F958" s="37" t="s">
        <v>6432</v>
      </c>
      <c r="G958" s="37">
        <v>2021</v>
      </c>
      <c r="H958" s="39">
        <v>44273</v>
      </c>
      <c r="I958" s="37" t="s">
        <v>6433</v>
      </c>
      <c r="J958" s="37"/>
      <c r="K958" s="37" t="s">
        <v>6434</v>
      </c>
      <c r="L958" s="37" t="str">
        <f t="shared" si="36"/>
        <v>PostAlerta</v>
      </c>
      <c r="M958" s="37" t="str">
        <f t="shared" si="37"/>
        <v>S/PalabrasClaves</v>
      </c>
      <c r="N958" s="37"/>
      <c r="O958" s="37"/>
      <c r="P958" s="37" t="s">
        <v>6274</v>
      </c>
      <c r="Q958" s="37"/>
      <c r="R958" s="37" t="str">
        <f t="shared" si="31"/>
        <v>2021</v>
      </c>
      <c r="S958" s="37" t="s">
        <v>45</v>
      </c>
      <c r="T958" s="37"/>
      <c r="U958" s="37"/>
      <c r="V958" s="37"/>
      <c r="W958" s="37"/>
      <c r="X958" s="37"/>
      <c r="Y958" s="37"/>
      <c r="AA958" s="41"/>
    </row>
    <row r="959" spans="1:27" ht="18" hidden="1" customHeight="1" x14ac:dyDescent="0.25">
      <c r="A959" s="33">
        <v>33629168</v>
      </c>
      <c r="B959" s="34" t="s">
        <v>6435</v>
      </c>
      <c r="C959" s="33" t="s">
        <v>6436</v>
      </c>
      <c r="D959" s="33" t="s">
        <v>6437</v>
      </c>
      <c r="E959" s="33" t="s">
        <v>1646</v>
      </c>
      <c r="F959" s="33" t="s">
        <v>6438</v>
      </c>
      <c r="G959" s="33">
        <v>2021</v>
      </c>
      <c r="H959" s="35">
        <v>44252</v>
      </c>
      <c r="I959" s="33"/>
      <c r="J959" s="33"/>
      <c r="K959" s="33" t="s">
        <v>6439</v>
      </c>
      <c r="L959" s="33" t="str">
        <f t="shared" si="36"/>
        <v>PostAlerta</v>
      </c>
      <c r="M959" s="33" t="str">
        <f t="shared" si="37"/>
        <v>S/PalabrasClaves</v>
      </c>
      <c r="N959" s="33"/>
      <c r="O959" s="33"/>
      <c r="P959" s="33" t="s">
        <v>6274</v>
      </c>
      <c r="Q959" s="33"/>
      <c r="R959" s="33" t="str">
        <f t="shared" si="31"/>
        <v>2021</v>
      </c>
      <c r="S959" s="33" t="s">
        <v>45</v>
      </c>
      <c r="T959" s="33"/>
      <c r="U959" s="33"/>
      <c r="V959" s="33"/>
      <c r="W959" s="33"/>
      <c r="X959" s="33"/>
      <c r="Y959" s="33"/>
      <c r="AA959" s="12"/>
    </row>
    <row r="960" spans="1:27" ht="18" hidden="1" customHeight="1" x14ac:dyDescent="0.25">
      <c r="A960" s="37">
        <v>33620605</v>
      </c>
      <c r="B960" s="38" t="s">
        <v>6440</v>
      </c>
      <c r="C960" s="37" t="s">
        <v>6441</v>
      </c>
      <c r="D960" s="37" t="s">
        <v>6442</v>
      </c>
      <c r="E960" s="37" t="s">
        <v>2961</v>
      </c>
      <c r="F960" s="37" t="s">
        <v>5454</v>
      </c>
      <c r="G960" s="37">
        <v>2021</v>
      </c>
      <c r="H960" s="39">
        <v>44250</v>
      </c>
      <c r="I960" s="37" t="s">
        <v>6443</v>
      </c>
      <c r="J960" s="37"/>
      <c r="K960" s="37" t="s">
        <v>6444</v>
      </c>
      <c r="L960" s="37" t="str">
        <f t="shared" si="36"/>
        <v>PostAlerta</v>
      </c>
      <c r="M960" s="37" t="str">
        <f t="shared" si="37"/>
        <v>S/PalabrasClaves</v>
      </c>
      <c r="N960" s="37"/>
      <c r="O960" s="37"/>
      <c r="P960" s="37" t="s">
        <v>6445</v>
      </c>
      <c r="Q960" s="37"/>
      <c r="R960" s="37" t="str">
        <f t="shared" si="31"/>
        <v>2021</v>
      </c>
      <c r="S960" s="37" t="s">
        <v>45</v>
      </c>
      <c r="T960" s="37"/>
      <c r="U960" s="37"/>
      <c r="V960" s="37"/>
      <c r="W960" s="37"/>
      <c r="X960" s="37"/>
      <c r="Y960" s="37"/>
      <c r="AA960" s="41"/>
    </row>
    <row r="961" spans="1:27" ht="18" hidden="1" customHeight="1" x14ac:dyDescent="0.25">
      <c r="A961" s="33">
        <v>33671545</v>
      </c>
      <c r="B961" s="34" t="s">
        <v>6446</v>
      </c>
      <c r="C961" s="33" t="s">
        <v>6447</v>
      </c>
      <c r="D961" s="33" t="s">
        <v>6448</v>
      </c>
      <c r="E961" s="33" t="s">
        <v>6449</v>
      </c>
      <c r="F961" s="33" t="s">
        <v>1910</v>
      </c>
      <c r="G961" s="33">
        <v>2021</v>
      </c>
      <c r="H961" s="35">
        <v>44261</v>
      </c>
      <c r="I961" s="33" t="s">
        <v>6450</v>
      </c>
      <c r="J961" s="33"/>
      <c r="K961" s="33" t="s">
        <v>6451</v>
      </c>
      <c r="L961" s="33" t="str">
        <f t="shared" si="36"/>
        <v>Excluido</v>
      </c>
      <c r="M961" s="33" t="str">
        <f t="shared" si="37"/>
        <v>S/PalabrasClaves</v>
      </c>
      <c r="N961" s="33"/>
      <c r="O961" s="33"/>
      <c r="P961" s="33" t="s">
        <v>6452</v>
      </c>
      <c r="Q961" s="33"/>
      <c r="R961" s="33" t="str">
        <f t="shared" si="31"/>
        <v>2021</v>
      </c>
      <c r="S961" s="33" t="s">
        <v>45</v>
      </c>
      <c r="T961" s="33"/>
      <c r="U961" s="33"/>
      <c r="V961" s="33"/>
      <c r="W961" s="33"/>
      <c r="X961" s="33"/>
      <c r="Y961" s="33"/>
      <c r="AA961" s="12"/>
    </row>
    <row r="962" spans="1:27" ht="18" hidden="1" customHeight="1" x14ac:dyDescent="0.25">
      <c r="A962" s="37">
        <v>33619320</v>
      </c>
      <c r="B962" s="38" t="s">
        <v>6453</v>
      </c>
      <c r="C962" s="37" t="s">
        <v>6454</v>
      </c>
      <c r="D962" s="37" t="s">
        <v>6455</v>
      </c>
      <c r="E962" s="37" t="s">
        <v>6456</v>
      </c>
      <c r="F962" s="37" t="s">
        <v>6124</v>
      </c>
      <c r="G962" s="37">
        <v>2021</v>
      </c>
      <c r="H962" s="39">
        <v>44250</v>
      </c>
      <c r="I962" s="37" t="s">
        <v>6457</v>
      </c>
      <c r="J962" s="37"/>
      <c r="K962" s="37" t="s">
        <v>6458</v>
      </c>
      <c r="L962" s="37" t="str">
        <f t="shared" ref="L962:L1025" si="38">IF(ISNUMBER(VLOOKUP(A962,EXCL,1,FALSE)),"Excluido",IF(ISNUMBER(VLOOKUP(A962,POST,1,FALSE)),"PostAlerta",IF(ISNUMBER(VLOOKUP(A962,PRE,1,FALSE)),"PreAlerta","")))</f>
        <v>PostAlerta</v>
      </c>
      <c r="M962" s="37" t="str">
        <f t="shared" si="37"/>
        <v>S/PalabrasClaves</v>
      </c>
      <c r="N962" s="37"/>
      <c r="O962" s="37"/>
      <c r="P962" s="37" t="s">
        <v>6452</v>
      </c>
      <c r="Q962" s="37"/>
      <c r="R962" s="37" t="str">
        <f t="shared" si="31"/>
        <v>2021</v>
      </c>
      <c r="S962" s="37" t="s">
        <v>45</v>
      </c>
      <c r="T962" s="37"/>
      <c r="U962" s="37"/>
      <c r="V962" s="37"/>
      <c r="W962" s="37"/>
      <c r="X962" s="37"/>
      <c r="Y962" s="37"/>
      <c r="AA962" s="41"/>
    </row>
    <row r="963" spans="1:27" ht="18" hidden="1" customHeight="1" x14ac:dyDescent="0.25">
      <c r="A963" s="33">
        <v>33681383</v>
      </c>
      <c r="B963" s="34" t="s">
        <v>6459</v>
      </c>
      <c r="C963" s="33" t="s">
        <v>6460</v>
      </c>
      <c r="D963" s="33" t="s">
        <v>6461</v>
      </c>
      <c r="E963" s="33" t="s">
        <v>6462</v>
      </c>
      <c r="F963" s="33" t="s">
        <v>350</v>
      </c>
      <c r="G963" s="33">
        <v>2021</v>
      </c>
      <c r="H963" s="35">
        <v>44263</v>
      </c>
      <c r="I963" s="33" t="s">
        <v>6463</v>
      </c>
      <c r="J963" s="33"/>
      <c r="K963" s="33" t="s">
        <v>6464</v>
      </c>
      <c r="L963" s="33" t="str">
        <f t="shared" si="38"/>
        <v>Excluido</v>
      </c>
      <c r="M963" s="33" t="str">
        <f t="shared" si="37"/>
        <v>S/PalabrasClaves</v>
      </c>
      <c r="N963" s="33"/>
      <c r="O963" s="33"/>
      <c r="P963" s="33" t="s">
        <v>6465</v>
      </c>
      <c r="Q963" s="33"/>
      <c r="R963" s="33" t="str">
        <f t="shared" si="31"/>
        <v>2021</v>
      </c>
      <c r="S963" s="33" t="s">
        <v>45</v>
      </c>
      <c r="T963" s="33"/>
      <c r="U963" s="33"/>
      <c r="V963" s="33"/>
      <c r="W963" s="33"/>
      <c r="X963" s="33"/>
      <c r="Y963" s="33"/>
      <c r="AA963" s="12"/>
    </row>
    <row r="964" spans="1:27" ht="18" hidden="1" customHeight="1" x14ac:dyDescent="0.25">
      <c r="A964" s="37">
        <v>33603089</v>
      </c>
      <c r="B964" s="38" t="s">
        <v>6466</v>
      </c>
      <c r="C964" s="37" t="s">
        <v>6467</v>
      </c>
      <c r="D964" s="37" t="s">
        <v>6468</v>
      </c>
      <c r="E964" s="37" t="s">
        <v>6469</v>
      </c>
      <c r="F964" s="37" t="s">
        <v>6124</v>
      </c>
      <c r="G964" s="37">
        <v>2021</v>
      </c>
      <c r="H964" s="39">
        <v>44246</v>
      </c>
      <c r="I964" s="37" t="s">
        <v>6470</v>
      </c>
      <c r="J964" s="37"/>
      <c r="K964" s="37" t="s">
        <v>6471</v>
      </c>
      <c r="L964" s="37" t="str">
        <f t="shared" si="38"/>
        <v>PostAlerta</v>
      </c>
      <c r="M964" s="37" t="str">
        <f t="shared" ref="M964:M1027" si="39">IF(ISNUMBER(A964),(IF(ISNUMBER(VLOOKUP(A964,KEYWORDS,1,FALSE)),"C/PalabrasClaves","S/PalabrasClaves")),"")</f>
        <v>S/PalabrasClaves</v>
      </c>
      <c r="N964" s="37"/>
      <c r="O964" s="37"/>
      <c r="P964" s="37" t="s">
        <v>6465</v>
      </c>
      <c r="Q964" s="37"/>
      <c r="R964" s="37" t="str">
        <f t="shared" si="31"/>
        <v>2021</v>
      </c>
      <c r="S964" s="37" t="s">
        <v>45</v>
      </c>
      <c r="T964" s="37"/>
      <c r="U964" s="37"/>
      <c r="V964" s="37"/>
      <c r="W964" s="37"/>
      <c r="X964" s="37"/>
      <c r="Y964" s="37"/>
      <c r="AA964" s="41"/>
    </row>
    <row r="965" spans="1:27" ht="18" hidden="1" customHeight="1" x14ac:dyDescent="0.25">
      <c r="A965" s="33">
        <v>33328174</v>
      </c>
      <c r="B965" s="34" t="s">
        <v>6472</v>
      </c>
      <c r="C965" s="33" t="s">
        <v>6473</v>
      </c>
      <c r="D965" s="33" t="s">
        <v>6474</v>
      </c>
      <c r="E965" s="33" t="s">
        <v>6475</v>
      </c>
      <c r="F965" s="33" t="s">
        <v>2327</v>
      </c>
      <c r="G965" s="33">
        <v>2021</v>
      </c>
      <c r="H965" s="35">
        <v>44182</v>
      </c>
      <c r="I965" s="33" t="s">
        <v>6476</v>
      </c>
      <c r="J965" s="33"/>
      <c r="K965" s="33" t="s">
        <v>6477</v>
      </c>
      <c r="L965" s="33" t="str">
        <f t="shared" si="38"/>
        <v>PostAlerta</v>
      </c>
      <c r="M965" s="33" t="str">
        <f t="shared" si="39"/>
        <v>S/PalabrasClaves</v>
      </c>
      <c r="N965" s="33"/>
      <c r="O965" s="33"/>
      <c r="P965" s="33" t="s">
        <v>6465</v>
      </c>
      <c r="Q965" s="33"/>
      <c r="R965" s="33" t="str">
        <f t="shared" si="31"/>
        <v>2021</v>
      </c>
      <c r="S965" s="33" t="s">
        <v>45</v>
      </c>
      <c r="T965" s="33"/>
      <c r="U965" s="33"/>
      <c r="V965" s="33"/>
      <c r="W965" s="33"/>
      <c r="X965" s="33"/>
      <c r="Y965" s="33"/>
      <c r="AA965" s="12"/>
    </row>
    <row r="966" spans="1:27" ht="18" hidden="1" customHeight="1" x14ac:dyDescent="0.25">
      <c r="A966" s="37">
        <v>33679642</v>
      </c>
      <c r="B966" s="38" t="s">
        <v>6478</v>
      </c>
      <c r="C966" s="37" t="s">
        <v>6479</v>
      </c>
      <c r="D966" s="37" t="s">
        <v>6480</v>
      </c>
      <c r="E966" s="37" t="s">
        <v>6383</v>
      </c>
      <c r="F966" s="37" t="s">
        <v>133</v>
      </c>
      <c r="G966" s="37">
        <v>2021</v>
      </c>
      <c r="H966" s="39">
        <v>44263</v>
      </c>
      <c r="I966" s="37" t="s">
        <v>6481</v>
      </c>
      <c r="J966" s="37"/>
      <c r="K966" s="37" t="s">
        <v>6482</v>
      </c>
      <c r="L966" s="37" t="str">
        <f t="shared" si="38"/>
        <v>PostAlerta</v>
      </c>
      <c r="M966" s="37" t="str">
        <f t="shared" si="39"/>
        <v>S/PalabrasClaves</v>
      </c>
      <c r="N966" s="37"/>
      <c r="O966" s="37"/>
      <c r="P966" s="37" t="s">
        <v>6483</v>
      </c>
      <c r="Q966" s="37"/>
      <c r="R966" s="37" t="str">
        <f t="shared" si="31"/>
        <v>2021</v>
      </c>
      <c r="S966" s="37" t="s">
        <v>45</v>
      </c>
      <c r="T966" s="37"/>
      <c r="U966" s="37"/>
      <c r="V966" s="37"/>
      <c r="W966" s="37"/>
      <c r="X966" s="37"/>
      <c r="Y966" s="37"/>
      <c r="AA966" s="41"/>
    </row>
    <row r="967" spans="1:27" ht="18" hidden="1" customHeight="1" x14ac:dyDescent="0.25">
      <c r="A967" s="33">
        <v>33671333</v>
      </c>
      <c r="B967" s="34" t="s">
        <v>6484</v>
      </c>
      <c r="C967" s="33" t="s">
        <v>6485</v>
      </c>
      <c r="D967" s="33" t="s">
        <v>6486</v>
      </c>
      <c r="E967" s="33" t="s">
        <v>6487</v>
      </c>
      <c r="F967" s="33" t="s">
        <v>5147</v>
      </c>
      <c r="G967" s="33">
        <v>2021</v>
      </c>
      <c r="H967" s="35">
        <v>44261</v>
      </c>
      <c r="I967" s="33" t="s">
        <v>6488</v>
      </c>
      <c r="J967" s="33"/>
      <c r="K967" s="33" t="s">
        <v>6489</v>
      </c>
      <c r="L967" s="33" t="str">
        <f t="shared" si="38"/>
        <v>PostAlerta</v>
      </c>
      <c r="M967" s="33" t="str">
        <f t="shared" si="39"/>
        <v>C/PalabrasClaves</v>
      </c>
      <c r="N967" s="33"/>
      <c r="O967" s="33"/>
      <c r="P967" s="33" t="s">
        <v>6483</v>
      </c>
      <c r="Q967" s="33"/>
      <c r="R967" s="33" t="str">
        <f t="shared" si="31"/>
        <v>2021</v>
      </c>
      <c r="S967" s="33" t="s">
        <v>45</v>
      </c>
      <c r="T967" s="33"/>
      <c r="U967" s="33"/>
      <c r="V967" s="33"/>
      <c r="W967" s="33"/>
      <c r="X967" s="33"/>
      <c r="Y967" s="33"/>
      <c r="AA967" s="12"/>
    </row>
    <row r="968" spans="1:27" ht="18" hidden="1" customHeight="1" x14ac:dyDescent="0.25">
      <c r="A968" s="37">
        <v>33593278</v>
      </c>
      <c r="B968" s="38" t="s">
        <v>6490</v>
      </c>
      <c r="C968" s="37" t="s">
        <v>6491</v>
      </c>
      <c r="D968" s="37" t="s">
        <v>6492</v>
      </c>
      <c r="E968" s="37" t="s">
        <v>6493</v>
      </c>
      <c r="F968" s="37" t="s">
        <v>2974</v>
      </c>
      <c r="G968" s="37">
        <v>2021</v>
      </c>
      <c r="H968" s="39">
        <v>44244</v>
      </c>
      <c r="I968" s="37" t="s">
        <v>6494</v>
      </c>
      <c r="J968" s="37"/>
      <c r="K968" s="37" t="s">
        <v>6495</v>
      </c>
      <c r="L968" s="37" t="str">
        <f t="shared" si="38"/>
        <v>PostAlerta</v>
      </c>
      <c r="M968" s="37" t="str">
        <f t="shared" si="39"/>
        <v>S/PalabrasClaves</v>
      </c>
      <c r="N968" s="37"/>
      <c r="O968" s="37"/>
      <c r="P968" s="37" t="s">
        <v>6496</v>
      </c>
      <c r="Q968" s="37"/>
      <c r="R968" s="37" t="str">
        <f t="shared" si="31"/>
        <v>2021</v>
      </c>
      <c r="S968" s="37" t="s">
        <v>45</v>
      </c>
      <c r="T968" s="37"/>
      <c r="U968" s="37"/>
      <c r="V968" s="37"/>
      <c r="W968" s="37"/>
      <c r="X968" s="37"/>
      <c r="Y968" s="37"/>
      <c r="AA968" s="41"/>
    </row>
    <row r="969" spans="1:27" ht="18" hidden="1" customHeight="1" x14ac:dyDescent="0.25">
      <c r="A969" s="33">
        <v>33352159</v>
      </c>
      <c r="B969" s="34" t="s">
        <v>6497</v>
      </c>
      <c r="C969" s="33" t="s">
        <v>6498</v>
      </c>
      <c r="D969" s="33" t="s">
        <v>6499</v>
      </c>
      <c r="E969" s="33" t="s">
        <v>3179</v>
      </c>
      <c r="F969" s="33" t="s">
        <v>2370</v>
      </c>
      <c r="G969" s="33">
        <v>2021</v>
      </c>
      <c r="H969" s="35">
        <v>44187</v>
      </c>
      <c r="I969" s="33"/>
      <c r="J969" s="33"/>
      <c r="K969" s="33" t="s">
        <v>6500</v>
      </c>
      <c r="L969" s="33" t="str">
        <f t="shared" si="38"/>
        <v>PostAlerta</v>
      </c>
      <c r="M969" s="33" t="str">
        <f t="shared" si="39"/>
        <v>S/PalabrasClaves</v>
      </c>
      <c r="N969" s="33"/>
      <c r="O969" s="33"/>
      <c r="P969" s="33" t="s">
        <v>6501</v>
      </c>
      <c r="Q969" s="33"/>
      <c r="R969" s="33" t="str">
        <f t="shared" si="31"/>
        <v>2021</v>
      </c>
      <c r="S969" s="33" t="s">
        <v>45</v>
      </c>
      <c r="T969" s="33"/>
      <c r="U969" s="33"/>
      <c r="V969" s="33"/>
      <c r="W969" s="33"/>
      <c r="X969" s="33"/>
      <c r="Y969" s="33"/>
      <c r="AA969" s="12"/>
    </row>
    <row r="970" spans="1:27" ht="18" hidden="1" customHeight="1" x14ac:dyDescent="0.25">
      <c r="A970" s="37">
        <v>33643231</v>
      </c>
      <c r="B970" s="38" t="s">
        <v>6502</v>
      </c>
      <c r="C970" s="37" t="s">
        <v>6503</v>
      </c>
      <c r="D970" s="37" t="s">
        <v>6504</v>
      </c>
      <c r="E970" s="37" t="s">
        <v>6505</v>
      </c>
      <c r="F970" s="37" t="s">
        <v>133</v>
      </c>
      <c r="G970" s="37">
        <v>2021</v>
      </c>
      <c r="H970" s="39">
        <v>44256</v>
      </c>
      <c r="I970" s="37" t="s">
        <v>6506</v>
      </c>
      <c r="J970" s="37"/>
      <c r="K970" s="37" t="s">
        <v>6507</v>
      </c>
      <c r="L970" s="37" t="str">
        <f t="shared" si="38"/>
        <v>PostAlerta</v>
      </c>
      <c r="M970" s="37" t="str">
        <f t="shared" si="39"/>
        <v>C/PalabrasClaves</v>
      </c>
      <c r="N970" s="37"/>
      <c r="O970" s="37"/>
      <c r="P970" s="37" t="s">
        <v>6508</v>
      </c>
      <c r="Q970" s="37"/>
      <c r="R970" s="37" t="str">
        <f t="shared" si="31"/>
        <v>2021</v>
      </c>
      <c r="S970" s="37" t="s">
        <v>45</v>
      </c>
      <c r="T970" s="37"/>
      <c r="U970" s="37"/>
      <c r="V970" s="37"/>
      <c r="W970" s="37"/>
      <c r="X970" s="37"/>
      <c r="Y970" s="37"/>
      <c r="AA970" s="41"/>
    </row>
    <row r="971" spans="1:27" ht="18" hidden="1" customHeight="1" x14ac:dyDescent="0.25">
      <c r="A971" s="33">
        <v>33613030</v>
      </c>
      <c r="B971" s="34" t="s">
        <v>6509</v>
      </c>
      <c r="C971" s="33" t="s">
        <v>6510</v>
      </c>
      <c r="D971" s="33" t="s">
        <v>6511</v>
      </c>
      <c r="E971" s="33" t="s">
        <v>6512</v>
      </c>
      <c r="F971" s="33" t="s">
        <v>6513</v>
      </c>
      <c r="G971" s="33">
        <v>2021</v>
      </c>
      <c r="H971" s="35">
        <v>44249</v>
      </c>
      <c r="I971" s="33" t="s">
        <v>6514</v>
      </c>
      <c r="J971" s="33"/>
      <c r="K971" s="33" t="s">
        <v>6515</v>
      </c>
      <c r="L971" s="33" t="str">
        <f t="shared" si="38"/>
        <v>PostAlerta</v>
      </c>
      <c r="M971" s="33" t="str">
        <f t="shared" si="39"/>
        <v>S/PalabrasClaves</v>
      </c>
      <c r="N971" s="33"/>
      <c r="O971" s="33"/>
      <c r="P971" s="33" t="s">
        <v>6508</v>
      </c>
      <c r="Q971" s="33"/>
      <c r="R971" s="33" t="str">
        <f t="shared" si="31"/>
        <v>2021</v>
      </c>
      <c r="S971" s="33" t="s">
        <v>45</v>
      </c>
      <c r="T971" s="33"/>
      <c r="U971" s="33"/>
      <c r="V971" s="33"/>
      <c r="W971" s="33"/>
      <c r="X971" s="33"/>
      <c r="Y971" s="33"/>
      <c r="AA971" s="12"/>
    </row>
    <row r="972" spans="1:27" ht="18" hidden="1" customHeight="1" x14ac:dyDescent="0.25">
      <c r="A972" s="37">
        <v>33670315</v>
      </c>
      <c r="B972" s="38" t="s">
        <v>6516</v>
      </c>
      <c r="C972" s="37" t="s">
        <v>6517</v>
      </c>
      <c r="D972" s="37" t="s">
        <v>6518</v>
      </c>
      <c r="E972" s="37" t="s">
        <v>6519</v>
      </c>
      <c r="F972" s="37" t="s">
        <v>2293</v>
      </c>
      <c r="G972" s="37">
        <v>2021</v>
      </c>
      <c r="H972" s="39">
        <v>44261</v>
      </c>
      <c r="I972" s="37" t="s">
        <v>6520</v>
      </c>
      <c r="J972" s="37"/>
      <c r="K972" s="37" t="s">
        <v>6521</v>
      </c>
      <c r="L972" s="37" t="str">
        <f t="shared" si="38"/>
        <v>PostAlerta</v>
      </c>
      <c r="M972" s="37" t="str">
        <f t="shared" si="39"/>
        <v>S/PalabrasClaves</v>
      </c>
      <c r="N972" s="37"/>
      <c r="O972" s="37"/>
      <c r="P972" s="37" t="s">
        <v>6522</v>
      </c>
      <c r="Q972" s="37"/>
      <c r="R972" s="37" t="str">
        <f t="shared" si="31"/>
        <v>2021</v>
      </c>
      <c r="S972" s="37" t="s">
        <v>45</v>
      </c>
      <c r="T972" s="37"/>
      <c r="U972" s="37"/>
      <c r="V972" s="37"/>
      <c r="W972" s="37"/>
      <c r="X972" s="37"/>
      <c r="Y972" s="37"/>
      <c r="AA972" s="41"/>
    </row>
    <row r="973" spans="1:27" ht="18" hidden="1" customHeight="1" x14ac:dyDescent="0.25">
      <c r="A973" s="33">
        <v>33643297</v>
      </c>
      <c r="B973" s="34" t="s">
        <v>6523</v>
      </c>
      <c r="C973" s="33" t="s">
        <v>6524</v>
      </c>
      <c r="D973" s="33" t="s">
        <v>6525</v>
      </c>
      <c r="E973" s="33" t="s">
        <v>6526</v>
      </c>
      <c r="F973" s="33" t="s">
        <v>141</v>
      </c>
      <c r="G973" s="33">
        <v>2021</v>
      </c>
      <c r="H973" s="35">
        <v>44256</v>
      </c>
      <c r="I973" s="33" t="s">
        <v>6527</v>
      </c>
      <c r="J973" s="33"/>
      <c r="K973" s="33" t="s">
        <v>6528</v>
      </c>
      <c r="L973" s="33" t="str">
        <f t="shared" si="38"/>
        <v>PostAlerta</v>
      </c>
      <c r="M973" s="33" t="str">
        <f t="shared" si="39"/>
        <v>S/PalabrasClaves</v>
      </c>
      <c r="N973" s="33"/>
      <c r="O973" s="33"/>
      <c r="P973" s="33" t="s">
        <v>6522</v>
      </c>
      <c r="Q973" s="33"/>
      <c r="R973" s="33" t="str">
        <f t="shared" si="31"/>
        <v>2021</v>
      </c>
      <c r="S973" s="33" t="s">
        <v>45</v>
      </c>
      <c r="T973" s="33"/>
      <c r="U973" s="33"/>
      <c r="V973" s="33"/>
      <c r="W973" s="33"/>
      <c r="X973" s="33"/>
      <c r="Y973" s="33"/>
      <c r="AA973" s="12"/>
    </row>
    <row r="974" spans="1:27" ht="18" hidden="1" customHeight="1" x14ac:dyDescent="0.25">
      <c r="A974" s="37">
        <v>33497213</v>
      </c>
      <c r="B974" s="38" t="s">
        <v>6529</v>
      </c>
      <c r="C974" s="37" t="s">
        <v>6530</v>
      </c>
      <c r="D974" s="37" t="s">
        <v>6531</v>
      </c>
      <c r="E974" s="37" t="s">
        <v>6532</v>
      </c>
      <c r="F974" s="37" t="s">
        <v>1896</v>
      </c>
      <c r="G974" s="37">
        <v>2021</v>
      </c>
      <c r="H974" s="39">
        <v>44222</v>
      </c>
      <c r="I974" s="37"/>
      <c r="J974" s="37"/>
      <c r="K974" s="37" t="s">
        <v>6533</v>
      </c>
      <c r="L974" s="37" t="str">
        <f t="shared" si="38"/>
        <v>PostAlerta</v>
      </c>
      <c r="M974" s="37" t="str">
        <f t="shared" si="39"/>
        <v>S/PalabrasClaves</v>
      </c>
      <c r="N974" s="37"/>
      <c r="O974" s="37"/>
      <c r="P974" s="37" t="s">
        <v>6534</v>
      </c>
      <c r="Q974" s="37"/>
      <c r="R974" s="37" t="str">
        <f t="shared" si="31"/>
        <v>2021</v>
      </c>
      <c r="S974" s="37" t="s">
        <v>45</v>
      </c>
      <c r="T974" s="37"/>
      <c r="U974" s="37"/>
      <c r="V974" s="37"/>
      <c r="W974" s="37"/>
      <c r="X974" s="37"/>
      <c r="Y974" s="37"/>
      <c r="AA974" s="41"/>
    </row>
    <row r="975" spans="1:27" ht="18" hidden="1" customHeight="1" x14ac:dyDescent="0.25">
      <c r="A975" s="33">
        <v>33039932</v>
      </c>
      <c r="B975" s="34" t="s">
        <v>6535</v>
      </c>
      <c r="C975" s="33" t="s">
        <v>6536</v>
      </c>
      <c r="D975" s="33" t="s">
        <v>6537</v>
      </c>
      <c r="E975" s="33" t="s">
        <v>1069</v>
      </c>
      <c r="F975" s="33" t="s">
        <v>1047</v>
      </c>
      <c r="G975" s="33">
        <v>2021</v>
      </c>
      <c r="H975" s="35">
        <v>44115</v>
      </c>
      <c r="I975" s="33"/>
      <c r="J975" s="33"/>
      <c r="K975" s="33" t="s">
        <v>6538</v>
      </c>
      <c r="L975" s="33" t="str">
        <f t="shared" si="38"/>
        <v>PostAlerta</v>
      </c>
      <c r="M975" s="33" t="str">
        <f t="shared" si="39"/>
        <v>S/PalabrasClaves</v>
      </c>
      <c r="N975" s="33"/>
      <c r="O975" s="33"/>
      <c r="P975" s="33" t="s">
        <v>6534</v>
      </c>
      <c r="Q975" s="33"/>
      <c r="R975" s="33" t="str">
        <f t="shared" si="31"/>
        <v>2021</v>
      </c>
      <c r="S975" s="33" t="s">
        <v>45</v>
      </c>
      <c r="T975" s="33"/>
      <c r="U975" s="33"/>
      <c r="V975" s="33"/>
      <c r="W975" s="33"/>
      <c r="X975" s="33"/>
      <c r="Y975" s="33"/>
      <c r="AA975" s="12"/>
    </row>
    <row r="976" spans="1:27" ht="18" hidden="1" customHeight="1" x14ac:dyDescent="0.25">
      <c r="A976" s="37">
        <v>33643039</v>
      </c>
      <c r="B976" s="38" t="s">
        <v>6539</v>
      </c>
      <c r="C976" s="37" t="s">
        <v>6540</v>
      </c>
      <c r="D976" s="37" t="s">
        <v>6541</v>
      </c>
      <c r="E976" s="37" t="s">
        <v>6542</v>
      </c>
      <c r="F976" s="37" t="s">
        <v>792</v>
      </c>
      <c r="G976" s="37">
        <v>2021</v>
      </c>
      <c r="H976" s="39">
        <v>44256</v>
      </c>
      <c r="I976" s="37" t="s">
        <v>6543</v>
      </c>
      <c r="J976" s="37"/>
      <c r="K976" s="37" t="s">
        <v>6544</v>
      </c>
      <c r="L976" s="37" t="str">
        <f t="shared" si="38"/>
        <v>Excluido</v>
      </c>
      <c r="M976" s="37" t="str">
        <f t="shared" si="39"/>
        <v>S/PalabrasClaves</v>
      </c>
      <c r="N976" s="37"/>
      <c r="O976" s="37"/>
      <c r="P976" s="37" t="s">
        <v>6545</v>
      </c>
      <c r="Q976" s="37"/>
      <c r="R976" s="37" t="str">
        <f t="shared" si="31"/>
        <v>2021</v>
      </c>
      <c r="S976" s="37" t="s">
        <v>45</v>
      </c>
      <c r="T976" s="37"/>
      <c r="U976" s="37"/>
      <c r="V976" s="37"/>
      <c r="W976" s="37"/>
      <c r="X976" s="37"/>
      <c r="Y976" s="37"/>
      <c r="AA976" s="41"/>
    </row>
    <row r="977" spans="1:27" ht="18" hidden="1" customHeight="1" x14ac:dyDescent="0.25">
      <c r="A977" s="33">
        <v>32700907</v>
      </c>
      <c r="B977" s="34" t="s">
        <v>6546</v>
      </c>
      <c r="C977" s="33" t="s">
        <v>6547</v>
      </c>
      <c r="D977" s="33" t="s">
        <v>6548</v>
      </c>
      <c r="E977" s="33" t="s">
        <v>6549</v>
      </c>
      <c r="F977" s="33" t="s">
        <v>6550</v>
      </c>
      <c r="G977" s="33">
        <v>2021</v>
      </c>
      <c r="H977" s="35">
        <v>44036</v>
      </c>
      <c r="I977" s="33"/>
      <c r="J977" s="33"/>
      <c r="K977" s="33" t="s">
        <v>6551</v>
      </c>
      <c r="L977" s="33" t="str">
        <f t="shared" si="38"/>
        <v>PostAlerta</v>
      </c>
      <c r="M977" s="33" t="str">
        <f t="shared" si="39"/>
        <v>S/PalabrasClaves</v>
      </c>
      <c r="N977" s="33"/>
      <c r="O977" s="33"/>
      <c r="P977" s="33" t="s">
        <v>6552</v>
      </c>
      <c r="Q977" s="33"/>
      <c r="R977" s="33" t="str">
        <f t="shared" si="31"/>
        <v>2021</v>
      </c>
      <c r="S977" s="33" t="s">
        <v>45</v>
      </c>
      <c r="T977" s="33"/>
      <c r="U977" s="33"/>
      <c r="V977" s="33"/>
      <c r="W977" s="33"/>
      <c r="X977" s="33"/>
      <c r="Y977" s="33"/>
      <c r="AA977" s="12"/>
    </row>
    <row r="978" spans="1:27" ht="18" hidden="1" customHeight="1" x14ac:dyDescent="0.25">
      <c r="A978" s="37">
        <v>33634037</v>
      </c>
      <c r="B978" s="38" t="s">
        <v>6553</v>
      </c>
      <c r="C978" s="37" t="s">
        <v>6554</v>
      </c>
      <c r="D978" s="37" t="s">
        <v>6555</v>
      </c>
      <c r="E978" s="37" t="s">
        <v>6556</v>
      </c>
      <c r="F978" s="37" t="s">
        <v>185</v>
      </c>
      <c r="G978" s="37">
        <v>2021</v>
      </c>
      <c r="H978" s="39">
        <v>44253</v>
      </c>
      <c r="I978" s="37" t="s">
        <v>6557</v>
      </c>
      <c r="J978" s="37"/>
      <c r="K978" s="37" t="s">
        <v>6558</v>
      </c>
      <c r="L978" s="37" t="str">
        <f t="shared" si="38"/>
        <v>Excluido</v>
      </c>
      <c r="M978" s="37" t="str">
        <f t="shared" si="39"/>
        <v>C/PalabrasClaves</v>
      </c>
      <c r="N978" s="37"/>
      <c r="O978" s="37"/>
      <c r="P978" s="37" t="s">
        <v>6559</v>
      </c>
      <c r="Q978" s="37"/>
      <c r="R978" s="37" t="str">
        <f t="shared" si="31"/>
        <v>2021</v>
      </c>
      <c r="S978" s="37" t="s">
        <v>45</v>
      </c>
      <c r="T978" s="37"/>
      <c r="U978" s="37"/>
      <c r="V978" s="37"/>
      <c r="W978" s="37"/>
      <c r="X978" s="37"/>
      <c r="Y978" s="37"/>
      <c r="AA978" s="41"/>
    </row>
    <row r="979" spans="1:27" ht="18" hidden="1" customHeight="1" x14ac:dyDescent="0.25">
      <c r="A979" s="33">
        <v>33614540</v>
      </c>
      <c r="B979" s="34" t="s">
        <v>6560</v>
      </c>
      <c r="C979" s="33" t="s">
        <v>6561</v>
      </c>
      <c r="D979" s="33" t="s">
        <v>6562</v>
      </c>
      <c r="E979" s="33" t="s">
        <v>148</v>
      </c>
      <c r="F979" s="33" t="s">
        <v>3173</v>
      </c>
      <c r="G979" s="33">
        <v>2021</v>
      </c>
      <c r="H979" s="35">
        <v>44249</v>
      </c>
      <c r="I979" s="33" t="s">
        <v>6563</v>
      </c>
      <c r="J979" s="33"/>
      <c r="K979" s="33" t="s">
        <v>6564</v>
      </c>
      <c r="L979" s="33" t="str">
        <f t="shared" si="38"/>
        <v>PostAlerta</v>
      </c>
      <c r="M979" s="33" t="str">
        <f t="shared" si="39"/>
        <v>C/PalabrasClaves</v>
      </c>
      <c r="N979" s="33"/>
      <c r="O979" s="33"/>
      <c r="P979" s="33" t="s">
        <v>6559</v>
      </c>
      <c r="Q979" s="33"/>
      <c r="R979" s="33" t="str">
        <f t="shared" si="31"/>
        <v>2021</v>
      </c>
      <c r="S979" s="33" t="s">
        <v>45</v>
      </c>
      <c r="T979" s="33"/>
      <c r="U979" s="33"/>
      <c r="V979" s="33"/>
      <c r="W979" s="33"/>
      <c r="X979" s="33"/>
      <c r="Y979" s="33"/>
      <c r="AA979" s="12"/>
    </row>
    <row r="980" spans="1:27" ht="18" hidden="1" customHeight="1" x14ac:dyDescent="0.25">
      <c r="A980" s="37">
        <v>33614524</v>
      </c>
      <c r="B980" s="38" t="s">
        <v>6565</v>
      </c>
      <c r="C980" s="37" t="s">
        <v>6566</v>
      </c>
      <c r="D980" s="37" t="s">
        <v>6567</v>
      </c>
      <c r="E980" s="37" t="s">
        <v>3808</v>
      </c>
      <c r="F980" s="37" t="s">
        <v>185</v>
      </c>
      <c r="G980" s="37">
        <v>2021</v>
      </c>
      <c r="H980" s="39">
        <v>44249</v>
      </c>
      <c r="I980" s="37" t="s">
        <v>6568</v>
      </c>
      <c r="J980" s="37"/>
      <c r="K980" s="37" t="s">
        <v>6569</v>
      </c>
      <c r="L980" s="37" t="str">
        <f t="shared" si="38"/>
        <v>Excluido</v>
      </c>
      <c r="M980" s="37" t="str">
        <f t="shared" si="39"/>
        <v>C/PalabrasClaves</v>
      </c>
      <c r="N980" s="37"/>
      <c r="O980" s="37"/>
      <c r="P980" s="37" t="s">
        <v>6559</v>
      </c>
      <c r="Q980" s="37"/>
      <c r="R980" s="37" t="str">
        <f t="shared" si="31"/>
        <v>2021</v>
      </c>
      <c r="S980" s="37" t="s">
        <v>45</v>
      </c>
      <c r="T980" s="37"/>
      <c r="U980" s="37"/>
      <c r="V980" s="37"/>
      <c r="W980" s="37"/>
      <c r="X980" s="37"/>
      <c r="Y980" s="37"/>
      <c r="AA980" s="41"/>
    </row>
    <row r="981" spans="1:27" ht="18" hidden="1" customHeight="1" x14ac:dyDescent="0.25">
      <c r="A981" s="33">
        <v>33613491</v>
      </c>
      <c r="B981" s="34" t="s">
        <v>6570</v>
      </c>
      <c r="C981" s="33" t="s">
        <v>6571</v>
      </c>
      <c r="D981" s="33" t="s">
        <v>6572</v>
      </c>
      <c r="E981" s="33" t="s">
        <v>6573</v>
      </c>
      <c r="F981" s="33" t="s">
        <v>133</v>
      </c>
      <c r="G981" s="33">
        <v>2021</v>
      </c>
      <c r="H981" s="35">
        <v>44249</v>
      </c>
      <c r="I981" s="33" t="s">
        <v>6574</v>
      </c>
      <c r="J981" s="33"/>
      <c r="K981" s="33" t="s">
        <v>6575</v>
      </c>
      <c r="L981" s="33" t="str">
        <f t="shared" si="38"/>
        <v>PostAlerta</v>
      </c>
      <c r="M981" s="33" t="str">
        <f t="shared" si="39"/>
        <v>S/PalabrasClaves</v>
      </c>
      <c r="N981" s="33"/>
      <c r="O981" s="33"/>
      <c r="P981" s="33" t="s">
        <v>6559</v>
      </c>
      <c r="Q981" s="33"/>
      <c r="R981" s="33" t="str">
        <f t="shared" si="31"/>
        <v>2021</v>
      </c>
      <c r="S981" s="33" t="s">
        <v>45</v>
      </c>
      <c r="T981" s="33"/>
      <c r="U981" s="33"/>
      <c r="V981" s="33"/>
      <c r="W981" s="33"/>
      <c r="X981" s="33"/>
      <c r="Y981" s="33"/>
      <c r="AA981" s="12"/>
    </row>
    <row r="982" spans="1:27" ht="18" hidden="1" customHeight="1" x14ac:dyDescent="0.25">
      <c r="A982" s="37">
        <v>33542335</v>
      </c>
      <c r="B982" s="38" t="s">
        <v>6576</v>
      </c>
      <c r="C982" s="37" t="s">
        <v>6577</v>
      </c>
      <c r="D982" s="37" t="s">
        <v>6578</v>
      </c>
      <c r="E982" s="37" t="s">
        <v>6579</v>
      </c>
      <c r="F982" s="37" t="s">
        <v>1882</v>
      </c>
      <c r="G982" s="37">
        <v>2021</v>
      </c>
      <c r="H982" s="39">
        <v>44232</v>
      </c>
      <c r="I982" s="37" t="s">
        <v>6580</v>
      </c>
      <c r="J982" s="37"/>
      <c r="K982" s="37" t="s">
        <v>6581</v>
      </c>
      <c r="L982" s="37" t="str">
        <f t="shared" si="38"/>
        <v>PostAlerta</v>
      </c>
      <c r="M982" s="37" t="str">
        <f t="shared" si="39"/>
        <v>S/PalabrasClaves</v>
      </c>
      <c r="N982" s="37"/>
      <c r="O982" s="37"/>
      <c r="P982" s="37" t="s">
        <v>6559</v>
      </c>
      <c r="Q982" s="37"/>
      <c r="R982" s="37" t="str">
        <f t="shared" si="31"/>
        <v>2021</v>
      </c>
      <c r="S982" s="37" t="s">
        <v>45</v>
      </c>
      <c r="T982" s="37"/>
      <c r="U982" s="37"/>
      <c r="V982" s="37"/>
      <c r="W982" s="37"/>
      <c r="X982" s="37"/>
      <c r="Y982" s="37"/>
      <c r="AA982" s="41"/>
    </row>
    <row r="983" spans="1:27" ht="18" hidden="1" customHeight="1" x14ac:dyDescent="0.25">
      <c r="A983" s="33">
        <v>33541292</v>
      </c>
      <c r="B983" s="34" t="s">
        <v>6582</v>
      </c>
      <c r="C983" s="33" t="s">
        <v>6583</v>
      </c>
      <c r="D983" s="33" t="s">
        <v>6584</v>
      </c>
      <c r="E983" s="33" t="s">
        <v>6585</v>
      </c>
      <c r="F983" s="33" t="s">
        <v>1735</v>
      </c>
      <c r="G983" s="33">
        <v>2021</v>
      </c>
      <c r="H983" s="35">
        <v>44232</v>
      </c>
      <c r="I983" s="33" t="s">
        <v>6586</v>
      </c>
      <c r="J983" s="33"/>
      <c r="K983" s="33" t="s">
        <v>6587</v>
      </c>
      <c r="L983" s="33" t="str">
        <f t="shared" si="38"/>
        <v>PostAlerta</v>
      </c>
      <c r="M983" s="33" t="str">
        <f t="shared" si="39"/>
        <v>S/PalabrasClaves</v>
      </c>
      <c r="N983" s="33"/>
      <c r="O983" s="33"/>
      <c r="P983" s="33" t="s">
        <v>6559</v>
      </c>
      <c r="Q983" s="33"/>
      <c r="R983" s="33" t="str">
        <f t="shared" si="31"/>
        <v>2021</v>
      </c>
      <c r="S983" s="33" t="s">
        <v>45</v>
      </c>
      <c r="T983" s="33"/>
      <c r="U983" s="33"/>
      <c r="V983" s="33"/>
      <c r="W983" s="33"/>
      <c r="X983" s="33"/>
      <c r="Y983" s="33"/>
      <c r="AA983" s="12"/>
    </row>
    <row r="984" spans="1:27" ht="18" hidden="1" customHeight="1" x14ac:dyDescent="0.25">
      <c r="A984" s="37">
        <v>33659770</v>
      </c>
      <c r="B984" s="38" t="s">
        <v>6588</v>
      </c>
      <c r="C984" s="37" t="s">
        <v>5198</v>
      </c>
      <c r="D984" s="37" t="s">
        <v>6589</v>
      </c>
      <c r="E984" s="37" t="s">
        <v>5200</v>
      </c>
      <c r="F984" s="37" t="s">
        <v>5201</v>
      </c>
      <c r="G984" s="37">
        <v>2021</v>
      </c>
      <c r="H984" s="39">
        <v>44259</v>
      </c>
      <c r="I984" s="37" t="s">
        <v>6590</v>
      </c>
      <c r="J984" s="37"/>
      <c r="K984" s="37" t="s">
        <v>6591</v>
      </c>
      <c r="L984" s="37" t="str">
        <f t="shared" si="38"/>
        <v>PostAlerta</v>
      </c>
      <c r="M984" s="37" t="str">
        <f t="shared" si="39"/>
        <v>S/PalabrasClaves</v>
      </c>
      <c r="N984" s="37"/>
      <c r="O984" s="37"/>
      <c r="P984" s="37" t="s">
        <v>6592</v>
      </c>
      <c r="Q984" s="37"/>
      <c r="R984" s="37" t="str">
        <f t="shared" si="31"/>
        <v>2021</v>
      </c>
      <c r="S984" s="37" t="s">
        <v>45</v>
      </c>
      <c r="T984" s="37"/>
      <c r="U984" s="37"/>
      <c r="V984" s="37"/>
      <c r="W984" s="37"/>
      <c r="X984" s="37"/>
      <c r="Y984" s="37"/>
      <c r="AA984" s="41"/>
    </row>
    <row r="985" spans="1:27" ht="18" hidden="1" customHeight="1" x14ac:dyDescent="0.25">
      <c r="A985" s="33">
        <v>33546364</v>
      </c>
      <c r="B985" s="34" t="s">
        <v>6593</v>
      </c>
      <c r="C985" s="33" t="s">
        <v>6594</v>
      </c>
      <c r="D985" s="33" t="s">
        <v>6595</v>
      </c>
      <c r="E985" s="33" t="s">
        <v>6596</v>
      </c>
      <c r="F985" s="33" t="s">
        <v>2353</v>
      </c>
      <c r="G985" s="33">
        <v>2021</v>
      </c>
      <c r="H985" s="35">
        <v>44233</v>
      </c>
      <c r="I985" s="33" t="s">
        <v>6597</v>
      </c>
      <c r="J985" s="33"/>
      <c r="K985" s="33" t="s">
        <v>6598</v>
      </c>
      <c r="L985" s="33" t="str">
        <f t="shared" si="38"/>
        <v>PostAlerta</v>
      </c>
      <c r="M985" s="33" t="str">
        <f t="shared" si="39"/>
        <v>S/PalabrasClaves</v>
      </c>
      <c r="N985" s="33"/>
      <c r="O985" s="33"/>
      <c r="P985" s="33" t="s">
        <v>6592</v>
      </c>
      <c r="Q985" s="33"/>
      <c r="R985" s="33" t="str">
        <f t="shared" si="31"/>
        <v>2021</v>
      </c>
      <c r="S985" s="33" t="s">
        <v>45</v>
      </c>
      <c r="T985" s="33"/>
      <c r="U985" s="33"/>
      <c r="V985" s="33"/>
      <c r="W985" s="33"/>
      <c r="X985" s="33"/>
      <c r="Y985" s="33"/>
      <c r="AA985" s="12"/>
    </row>
    <row r="986" spans="1:27" ht="18" hidden="1" customHeight="1" x14ac:dyDescent="0.25">
      <c r="A986" s="37">
        <v>33472364</v>
      </c>
      <c r="B986" s="38" t="s">
        <v>6599</v>
      </c>
      <c r="C986" s="37" t="s">
        <v>6600</v>
      </c>
      <c r="D986" s="37" t="s">
        <v>6601</v>
      </c>
      <c r="E986" s="37" t="s">
        <v>6602</v>
      </c>
      <c r="F986" s="37" t="s">
        <v>3384</v>
      </c>
      <c r="G986" s="37">
        <v>2021</v>
      </c>
      <c r="H986" s="39">
        <v>44217</v>
      </c>
      <c r="I986" s="37" t="s">
        <v>6603</v>
      </c>
      <c r="J986" s="37"/>
      <c r="K986" s="37" t="s">
        <v>6604</v>
      </c>
      <c r="L986" s="37" t="str">
        <f t="shared" si="38"/>
        <v>PostAlerta</v>
      </c>
      <c r="M986" s="37" t="str">
        <f t="shared" si="39"/>
        <v>S/PalabrasClaves</v>
      </c>
      <c r="N986" s="37"/>
      <c r="O986" s="37"/>
      <c r="P986" s="37" t="s">
        <v>6605</v>
      </c>
      <c r="Q986" s="37"/>
      <c r="R986" s="37" t="str">
        <f t="shared" si="31"/>
        <v>2021</v>
      </c>
      <c r="S986" s="37" t="s">
        <v>45</v>
      </c>
      <c r="T986" s="37"/>
      <c r="U986" s="37"/>
      <c r="V986" s="37"/>
      <c r="W986" s="37"/>
      <c r="X986" s="37"/>
      <c r="Y986" s="37"/>
      <c r="AA986" s="41"/>
    </row>
    <row r="987" spans="1:27" ht="18" hidden="1" customHeight="1" x14ac:dyDescent="0.25">
      <c r="A987" s="33">
        <v>33381802</v>
      </c>
      <c r="B987" s="34" t="s">
        <v>6606</v>
      </c>
      <c r="C987" s="33" t="s">
        <v>6607</v>
      </c>
      <c r="D987" s="33" t="s">
        <v>6608</v>
      </c>
      <c r="E987" s="33" t="s">
        <v>6609</v>
      </c>
      <c r="F987" s="33" t="s">
        <v>6610</v>
      </c>
      <c r="G987" s="33">
        <v>2021</v>
      </c>
      <c r="H987" s="35">
        <v>44196</v>
      </c>
      <c r="I987" s="33" t="s">
        <v>6611</v>
      </c>
      <c r="J987" s="33"/>
      <c r="K987" s="33" t="s">
        <v>6612</v>
      </c>
      <c r="L987" s="33" t="str">
        <f t="shared" si="38"/>
        <v>PostAlerta</v>
      </c>
      <c r="M987" s="33" t="str">
        <f t="shared" si="39"/>
        <v>S/PalabrasClaves</v>
      </c>
      <c r="N987" s="33"/>
      <c r="O987" s="33"/>
      <c r="P987" s="33" t="s">
        <v>6605</v>
      </c>
      <c r="Q987" s="33"/>
      <c r="R987" s="33" t="str">
        <f t="shared" si="31"/>
        <v>2021</v>
      </c>
      <c r="S987" s="33" t="s">
        <v>45</v>
      </c>
      <c r="T987" s="33"/>
      <c r="U987" s="33"/>
      <c r="V987" s="33"/>
      <c r="W987" s="33"/>
      <c r="X987" s="33"/>
      <c r="Y987" s="33"/>
      <c r="AA987" s="12"/>
    </row>
    <row r="988" spans="1:27" ht="18" hidden="1" customHeight="1" x14ac:dyDescent="0.25">
      <c r="A988" s="37">
        <v>34151144</v>
      </c>
      <c r="B988" s="38" t="s">
        <v>6613</v>
      </c>
      <c r="C988" s="37" t="s">
        <v>6614</v>
      </c>
      <c r="D988" s="37" t="s">
        <v>6615</v>
      </c>
      <c r="E988" s="37" t="s">
        <v>6616</v>
      </c>
      <c r="F988" s="37" t="s">
        <v>6271</v>
      </c>
      <c r="G988" s="37">
        <v>2020</v>
      </c>
      <c r="H988" s="39">
        <v>44368</v>
      </c>
      <c r="I988" s="37" t="s">
        <v>6617</v>
      </c>
      <c r="J988" s="37"/>
      <c r="K988" s="37" t="s">
        <v>6618</v>
      </c>
      <c r="L988" s="37" t="str">
        <f t="shared" si="38"/>
        <v>PostAlerta</v>
      </c>
      <c r="M988" s="37" t="str">
        <f t="shared" si="39"/>
        <v>S/PalabrasClaves</v>
      </c>
      <c r="N988" s="37"/>
      <c r="O988" s="37"/>
      <c r="P988" s="37" t="s">
        <v>6619</v>
      </c>
      <c r="Q988" s="37"/>
      <c r="R988" s="37" t="str">
        <f t="shared" si="31"/>
        <v>2020</v>
      </c>
      <c r="S988" s="37" t="s">
        <v>76</v>
      </c>
      <c r="T988" s="37"/>
      <c r="U988" s="37"/>
      <c r="V988" s="37"/>
      <c r="W988" s="37"/>
      <c r="X988" s="37"/>
      <c r="Y988" s="37"/>
      <c r="AA988" s="41"/>
    </row>
    <row r="989" spans="1:27" ht="18" hidden="1" customHeight="1" x14ac:dyDescent="0.25">
      <c r="A989" s="33">
        <v>33844799</v>
      </c>
      <c r="B989" s="34" t="s">
        <v>6620</v>
      </c>
      <c r="C989" s="33" t="s">
        <v>6621</v>
      </c>
      <c r="D989" s="33" t="s">
        <v>6622</v>
      </c>
      <c r="E989" s="33" t="s">
        <v>6623</v>
      </c>
      <c r="F989" s="33" t="s">
        <v>6624</v>
      </c>
      <c r="G989" s="33">
        <v>2021</v>
      </c>
      <c r="H989" s="35">
        <v>44298</v>
      </c>
      <c r="I989" s="33"/>
      <c r="J989" s="33"/>
      <c r="K989" s="33" t="s">
        <v>6625</v>
      </c>
      <c r="L989" s="33" t="str">
        <f t="shared" si="38"/>
        <v>PostAlerta</v>
      </c>
      <c r="M989" s="33" t="str">
        <f t="shared" si="39"/>
        <v>S/PalabrasClaves</v>
      </c>
      <c r="N989" s="33"/>
      <c r="O989" s="33"/>
      <c r="P989" s="33" t="s">
        <v>6626</v>
      </c>
      <c r="Q989" s="33"/>
      <c r="R989" s="33" t="str">
        <f t="shared" si="31"/>
        <v>2021</v>
      </c>
      <c r="S989" s="33" t="s">
        <v>45</v>
      </c>
      <c r="T989" s="33"/>
      <c r="U989" s="33"/>
      <c r="V989" s="33"/>
      <c r="W989" s="33"/>
      <c r="X989" s="33"/>
      <c r="Y989" s="33"/>
      <c r="AA989" s="12"/>
    </row>
    <row r="990" spans="1:27" ht="18" hidden="1" customHeight="1" x14ac:dyDescent="0.25">
      <c r="A990" s="37">
        <v>33729135</v>
      </c>
      <c r="B990" s="38" t="s">
        <v>6627</v>
      </c>
      <c r="C990" s="37" t="s">
        <v>6628</v>
      </c>
      <c r="D990" s="37" t="s">
        <v>6629</v>
      </c>
      <c r="E990" s="37" t="s">
        <v>6630</v>
      </c>
      <c r="F990" s="37" t="s">
        <v>6631</v>
      </c>
      <c r="G990" s="37">
        <v>2021</v>
      </c>
      <c r="H990" s="39">
        <v>44272</v>
      </c>
      <c r="I990" s="37"/>
      <c r="J990" s="37"/>
      <c r="K990" s="37" t="s">
        <v>6632</v>
      </c>
      <c r="L990" s="37" t="str">
        <f t="shared" si="38"/>
        <v>PostAlerta</v>
      </c>
      <c r="M990" s="37" t="str">
        <f t="shared" si="39"/>
        <v>S/PalabrasClaves</v>
      </c>
      <c r="N990" s="37"/>
      <c r="O990" s="37"/>
      <c r="P990" s="37" t="s">
        <v>6626</v>
      </c>
      <c r="Q990" s="37"/>
      <c r="R990" s="37" t="str">
        <f t="shared" si="31"/>
        <v>2021</v>
      </c>
      <c r="S990" s="37" t="s">
        <v>45</v>
      </c>
      <c r="T990" s="37"/>
      <c r="U990" s="37"/>
      <c r="V990" s="37"/>
      <c r="W990" s="37"/>
      <c r="X990" s="37"/>
      <c r="Y990" s="37"/>
      <c r="AA990" s="41"/>
    </row>
    <row r="991" spans="1:27" ht="18" hidden="1" customHeight="1" x14ac:dyDescent="0.25">
      <c r="A991" s="33">
        <v>33614977</v>
      </c>
      <c r="B991" s="34" t="s">
        <v>6633</v>
      </c>
      <c r="C991" s="33" t="s">
        <v>6634</v>
      </c>
      <c r="D991" s="33" t="s">
        <v>6635</v>
      </c>
      <c r="E991" s="33" t="s">
        <v>6636</v>
      </c>
      <c r="F991" s="33" t="s">
        <v>402</v>
      </c>
      <c r="G991" s="33">
        <v>2021</v>
      </c>
      <c r="H991" s="35">
        <v>44250</v>
      </c>
      <c r="I991" s="33" t="s">
        <v>6637</v>
      </c>
      <c r="J991" s="33"/>
      <c r="K991" s="33" t="s">
        <v>6638</v>
      </c>
      <c r="L991" s="33" t="str">
        <f t="shared" si="38"/>
        <v>PostAlerta</v>
      </c>
      <c r="M991" s="33" t="str">
        <f t="shared" si="39"/>
        <v>S/PalabrasClaves</v>
      </c>
      <c r="N991" s="33"/>
      <c r="O991" s="33"/>
      <c r="P991" s="33" t="s">
        <v>6639</v>
      </c>
      <c r="Q991" s="33"/>
      <c r="R991" s="33" t="str">
        <f t="shared" si="31"/>
        <v>2021</v>
      </c>
      <c r="S991" s="33" t="s">
        <v>45</v>
      </c>
      <c r="T991" s="33"/>
      <c r="U991" s="33"/>
      <c r="V991" s="33"/>
      <c r="W991" s="33"/>
      <c r="X991" s="33"/>
      <c r="Y991" s="33"/>
      <c r="AA991" s="12"/>
    </row>
    <row r="992" spans="1:27" ht="18" hidden="1" customHeight="1" x14ac:dyDescent="0.25">
      <c r="A992" s="37">
        <v>33551026</v>
      </c>
      <c r="B992" s="38" t="s">
        <v>6640</v>
      </c>
      <c r="C992" s="37" t="s">
        <v>6641</v>
      </c>
      <c r="D992" s="37" t="s">
        <v>6642</v>
      </c>
      <c r="E992" s="37" t="s">
        <v>6643</v>
      </c>
      <c r="F992" s="37" t="s">
        <v>6644</v>
      </c>
      <c r="G992" s="37">
        <v>2021</v>
      </c>
      <c r="H992" s="39">
        <v>44235</v>
      </c>
      <c r="I992" s="37" t="s">
        <v>6645</v>
      </c>
      <c r="J992" s="37" t="s">
        <v>6646</v>
      </c>
      <c r="K992" s="37" t="s">
        <v>6647</v>
      </c>
      <c r="L992" s="37" t="str">
        <f t="shared" si="38"/>
        <v>Excluido</v>
      </c>
      <c r="M992" s="37" t="str">
        <f t="shared" si="39"/>
        <v>C/PalabrasClaves</v>
      </c>
      <c r="N992" s="37"/>
      <c r="O992" s="37"/>
      <c r="P992" s="37" t="s">
        <v>6626</v>
      </c>
      <c r="Q992" s="37"/>
      <c r="R992" s="37" t="str">
        <f t="shared" si="31"/>
        <v>2021</v>
      </c>
      <c r="S992" s="37" t="s">
        <v>45</v>
      </c>
      <c r="T992" s="37"/>
      <c r="U992" s="37"/>
      <c r="V992" s="37"/>
      <c r="W992" s="37"/>
      <c r="X992" s="37"/>
      <c r="Y992" s="37"/>
      <c r="AA992" s="41"/>
    </row>
    <row r="993" spans="1:27" ht="18" hidden="1" customHeight="1" x14ac:dyDescent="0.25">
      <c r="A993" s="33">
        <v>33550574</v>
      </c>
      <c r="B993" s="34" t="s">
        <v>6648</v>
      </c>
      <c r="C993" s="33" t="s">
        <v>6649</v>
      </c>
      <c r="D993" s="33" t="s">
        <v>6650</v>
      </c>
      <c r="E993" s="33" t="s">
        <v>6651</v>
      </c>
      <c r="F993" s="33" t="s">
        <v>6310</v>
      </c>
      <c r="G993" s="33">
        <v>2021</v>
      </c>
      <c r="H993" s="35">
        <v>44234</v>
      </c>
      <c r="I993" s="33"/>
      <c r="J993" s="33"/>
      <c r="K993" s="33" t="s">
        <v>6652</v>
      </c>
      <c r="L993" s="33" t="str">
        <f t="shared" si="38"/>
        <v>PostAlerta</v>
      </c>
      <c r="M993" s="33" t="str">
        <f t="shared" si="39"/>
        <v>S/PalabrasClaves</v>
      </c>
      <c r="N993" s="33"/>
      <c r="O993" s="33"/>
      <c r="P993" s="33" t="s">
        <v>6626</v>
      </c>
      <c r="Q993" s="33"/>
      <c r="R993" s="33" t="str">
        <f t="shared" si="31"/>
        <v>2021</v>
      </c>
      <c r="S993" s="33" t="s">
        <v>45</v>
      </c>
      <c r="T993" s="33"/>
      <c r="U993" s="33"/>
      <c r="V993" s="33"/>
      <c r="W993" s="33"/>
      <c r="X993" s="33"/>
      <c r="Y993" s="33"/>
      <c r="AA993" s="12"/>
    </row>
    <row r="994" spans="1:27" ht="18" hidden="1" customHeight="1" x14ac:dyDescent="0.25">
      <c r="A994" s="37">
        <v>33518368</v>
      </c>
      <c r="B994" s="38" t="s">
        <v>6653</v>
      </c>
      <c r="C994" s="37" t="s">
        <v>6654</v>
      </c>
      <c r="D994" s="37" t="s">
        <v>6655</v>
      </c>
      <c r="E994" s="37" t="s">
        <v>6656</v>
      </c>
      <c r="F994" s="37" t="s">
        <v>6657</v>
      </c>
      <c r="G994" s="37">
        <v>2021</v>
      </c>
      <c r="H994" s="39">
        <v>44228</v>
      </c>
      <c r="I994" s="37"/>
      <c r="J994" s="37"/>
      <c r="K994" s="37" t="s">
        <v>6658</v>
      </c>
      <c r="L994" s="37" t="str">
        <f t="shared" si="38"/>
        <v>PostAlerta</v>
      </c>
      <c r="M994" s="37" t="str">
        <f t="shared" si="39"/>
        <v>S/PalabrasClaves</v>
      </c>
      <c r="N994" s="37"/>
      <c r="O994" s="37"/>
      <c r="P994" s="37" t="s">
        <v>6626</v>
      </c>
      <c r="Q994" s="37"/>
      <c r="R994" s="37" t="str">
        <f t="shared" si="31"/>
        <v>2021</v>
      </c>
      <c r="S994" s="37" t="s">
        <v>45</v>
      </c>
      <c r="T994" s="37"/>
      <c r="U994" s="37"/>
      <c r="V994" s="37"/>
      <c r="W994" s="37"/>
      <c r="X994" s="37"/>
      <c r="Y994" s="37"/>
      <c r="AA994" s="41"/>
    </row>
    <row r="995" spans="1:27" ht="18" hidden="1" customHeight="1" x14ac:dyDescent="0.25">
      <c r="A995" s="33">
        <v>33518075</v>
      </c>
      <c r="B995" s="34" t="s">
        <v>6659</v>
      </c>
      <c r="C995" s="33" t="s">
        <v>6660</v>
      </c>
      <c r="D995" s="33" t="s">
        <v>6661</v>
      </c>
      <c r="E995" s="33" t="s">
        <v>472</v>
      </c>
      <c r="F995" s="33" t="s">
        <v>1399</v>
      </c>
      <c r="G995" s="33">
        <v>2021</v>
      </c>
      <c r="H995" s="35">
        <v>44228</v>
      </c>
      <c r="I995" s="33" t="s">
        <v>6662</v>
      </c>
      <c r="J995" s="33"/>
      <c r="K995" s="33" t="s">
        <v>6663</v>
      </c>
      <c r="L995" s="33" t="str">
        <f t="shared" si="38"/>
        <v>PostAlerta</v>
      </c>
      <c r="M995" s="33" t="str">
        <f t="shared" si="39"/>
        <v>S/PalabrasClaves</v>
      </c>
      <c r="N995" s="33"/>
      <c r="O995" s="33"/>
      <c r="P995" s="33" t="s">
        <v>6626</v>
      </c>
      <c r="Q995" s="33"/>
      <c r="R995" s="33" t="str">
        <f t="shared" si="31"/>
        <v>2021</v>
      </c>
      <c r="S995" s="33" t="s">
        <v>45</v>
      </c>
      <c r="T995" s="33"/>
      <c r="U995" s="33"/>
      <c r="V995" s="33"/>
      <c r="W995" s="33"/>
      <c r="X995" s="33"/>
      <c r="Y995" s="33"/>
      <c r="AA995" s="12"/>
    </row>
    <row r="996" spans="1:27" ht="18" hidden="1" customHeight="1" x14ac:dyDescent="0.25">
      <c r="A996" s="37">
        <v>33452891</v>
      </c>
      <c r="B996" s="38" t="s">
        <v>6664</v>
      </c>
      <c r="C996" s="37" t="s">
        <v>6665</v>
      </c>
      <c r="D996" s="37" t="s">
        <v>6666</v>
      </c>
      <c r="E996" s="37" t="s">
        <v>6667</v>
      </c>
      <c r="F996" s="37" t="s">
        <v>2116</v>
      </c>
      <c r="G996" s="37">
        <v>2021</v>
      </c>
      <c r="H996" s="39">
        <v>44212</v>
      </c>
      <c r="I996" s="37" t="s">
        <v>6668</v>
      </c>
      <c r="J996" s="37"/>
      <c r="K996" s="37" t="s">
        <v>6669</v>
      </c>
      <c r="L996" s="37" t="str">
        <f t="shared" si="38"/>
        <v>PostAlerta</v>
      </c>
      <c r="M996" s="37" t="str">
        <f t="shared" si="39"/>
        <v>S/PalabrasClaves</v>
      </c>
      <c r="N996" s="37"/>
      <c r="O996" s="37"/>
      <c r="P996" s="37" t="s">
        <v>6626</v>
      </c>
      <c r="Q996" s="37"/>
      <c r="R996" s="37" t="str">
        <f t="shared" si="31"/>
        <v>2021</v>
      </c>
      <c r="S996" s="37" t="s">
        <v>45</v>
      </c>
      <c r="T996" s="37"/>
      <c r="U996" s="37"/>
      <c r="V996" s="37"/>
      <c r="W996" s="37"/>
      <c r="X996" s="37"/>
      <c r="Y996" s="37"/>
      <c r="AA996" s="41"/>
    </row>
    <row r="997" spans="1:27" ht="18" hidden="1" customHeight="1" x14ac:dyDescent="0.25">
      <c r="A997" s="33">
        <v>33417534</v>
      </c>
      <c r="B997" s="34" t="s">
        <v>6670</v>
      </c>
      <c r="C997" s="33" t="s">
        <v>6671</v>
      </c>
      <c r="D997" s="33" t="s">
        <v>6672</v>
      </c>
      <c r="E997" s="33" t="s">
        <v>6673</v>
      </c>
      <c r="F997" s="33" t="s">
        <v>3020</v>
      </c>
      <c r="G997" s="33">
        <v>2021</v>
      </c>
      <c r="H997" s="35">
        <v>44204</v>
      </c>
      <c r="I997" s="33" t="s">
        <v>6674</v>
      </c>
      <c r="J997" s="33"/>
      <c r="K997" s="33" t="s">
        <v>6675</v>
      </c>
      <c r="L997" s="33" t="str">
        <f t="shared" si="38"/>
        <v>PostAlerta</v>
      </c>
      <c r="M997" s="33" t="str">
        <f t="shared" si="39"/>
        <v>S/PalabrasClaves</v>
      </c>
      <c r="N997" s="33"/>
      <c r="O997" s="33"/>
      <c r="P997" s="33" t="s">
        <v>6626</v>
      </c>
      <c r="Q997" s="33"/>
      <c r="R997" s="33" t="str">
        <f t="shared" si="31"/>
        <v>2021</v>
      </c>
      <c r="S997" s="33" t="s">
        <v>45</v>
      </c>
      <c r="T997" s="33"/>
      <c r="U997" s="33"/>
      <c r="V997" s="33"/>
      <c r="W997" s="33"/>
      <c r="X997" s="33"/>
      <c r="Y997" s="33"/>
      <c r="AA997" s="12"/>
    </row>
    <row r="998" spans="1:27" ht="18" hidden="1" customHeight="1" x14ac:dyDescent="0.25">
      <c r="A998" s="37">
        <v>33410957</v>
      </c>
      <c r="B998" s="38" t="s">
        <v>6676</v>
      </c>
      <c r="C998" s="37" t="s">
        <v>6677</v>
      </c>
      <c r="D998" s="37" t="s">
        <v>6678</v>
      </c>
      <c r="E998" s="37" t="s">
        <v>5901</v>
      </c>
      <c r="F998" s="37" t="s">
        <v>6679</v>
      </c>
      <c r="G998" s="37">
        <v>2021</v>
      </c>
      <c r="H998" s="39">
        <v>44203</v>
      </c>
      <c r="I998" s="37"/>
      <c r="J998" s="37"/>
      <c r="K998" s="37" t="s">
        <v>6680</v>
      </c>
      <c r="L998" s="37" t="str">
        <f t="shared" si="38"/>
        <v>PostAlerta</v>
      </c>
      <c r="M998" s="37" t="str">
        <f t="shared" si="39"/>
        <v>C/PalabrasClaves</v>
      </c>
      <c r="N998" s="37"/>
      <c r="O998" s="37"/>
      <c r="P998" s="37" t="s">
        <v>6626</v>
      </c>
      <c r="Q998" s="37"/>
      <c r="R998" s="37" t="str">
        <f t="shared" si="31"/>
        <v>2021</v>
      </c>
      <c r="S998" s="37" t="s">
        <v>45</v>
      </c>
      <c r="T998" s="37"/>
      <c r="U998" s="37"/>
      <c r="V998" s="37"/>
      <c r="W998" s="37"/>
      <c r="X998" s="37"/>
      <c r="Y998" s="37"/>
      <c r="AA998" s="41"/>
    </row>
    <row r="999" spans="1:27" ht="18" hidden="1" customHeight="1" x14ac:dyDescent="0.25">
      <c r="A999" s="33">
        <v>33260016</v>
      </c>
      <c r="B999" s="34" t="s">
        <v>6681</v>
      </c>
      <c r="C999" s="33" t="s">
        <v>6682</v>
      </c>
      <c r="D999" s="33" t="s">
        <v>6683</v>
      </c>
      <c r="E999" s="33" t="s">
        <v>6684</v>
      </c>
      <c r="F999" s="33" t="s">
        <v>4649</v>
      </c>
      <c r="G999" s="33">
        <v>2021</v>
      </c>
      <c r="H999" s="35">
        <v>44166</v>
      </c>
      <c r="I999" s="33"/>
      <c r="J999" s="33"/>
      <c r="K999" s="33" t="s">
        <v>6685</v>
      </c>
      <c r="L999" s="33" t="str">
        <f t="shared" si="38"/>
        <v>PostAlerta</v>
      </c>
      <c r="M999" s="33" t="str">
        <f t="shared" si="39"/>
        <v>C/PalabrasClaves</v>
      </c>
      <c r="N999" s="33"/>
      <c r="O999" s="33"/>
      <c r="P999" s="33" t="s">
        <v>6626</v>
      </c>
      <c r="Q999" s="33"/>
      <c r="R999" s="33" t="str">
        <f t="shared" si="31"/>
        <v>2021</v>
      </c>
      <c r="S999" s="33" t="s">
        <v>45</v>
      </c>
      <c r="T999" s="33"/>
      <c r="U999" s="33"/>
      <c r="V999" s="33"/>
      <c r="W999" s="33"/>
      <c r="X999" s="33"/>
      <c r="Y999" s="33"/>
      <c r="AA999" s="12"/>
    </row>
    <row r="1000" spans="1:27" ht="18" hidden="1" customHeight="1" x14ac:dyDescent="0.25">
      <c r="A1000" s="37">
        <v>33157097</v>
      </c>
      <c r="B1000" s="38" t="s">
        <v>6686</v>
      </c>
      <c r="C1000" s="37" t="s">
        <v>6687</v>
      </c>
      <c r="D1000" s="37" t="s">
        <v>6688</v>
      </c>
      <c r="E1000" s="37" t="s">
        <v>6689</v>
      </c>
      <c r="F1000" s="37" t="s">
        <v>1264</v>
      </c>
      <c r="G1000" s="37">
        <v>2021</v>
      </c>
      <c r="H1000" s="39">
        <v>44141</v>
      </c>
      <c r="I1000" s="37"/>
      <c r="J1000" s="37"/>
      <c r="K1000" s="37" t="s">
        <v>6690</v>
      </c>
      <c r="L1000" s="37" t="str">
        <f t="shared" si="38"/>
        <v>PostAlerta</v>
      </c>
      <c r="M1000" s="37" t="str">
        <f t="shared" si="39"/>
        <v>S/PalabrasClaves</v>
      </c>
      <c r="N1000" s="37"/>
      <c r="O1000" s="37"/>
      <c r="P1000" s="37" t="s">
        <v>6639</v>
      </c>
      <c r="Q1000" s="37"/>
      <c r="R1000" s="37" t="str">
        <f t="shared" si="31"/>
        <v>2021</v>
      </c>
      <c r="S1000" s="37" t="s">
        <v>45</v>
      </c>
      <c r="T1000" s="37"/>
      <c r="U1000" s="37"/>
      <c r="V1000" s="37"/>
      <c r="W1000" s="37"/>
      <c r="X1000" s="37"/>
      <c r="Y1000" s="37"/>
      <c r="AA1000" s="41"/>
    </row>
    <row r="1001" spans="1:27" ht="18" hidden="1" customHeight="1" x14ac:dyDescent="0.25">
      <c r="A1001" s="33">
        <v>33030749</v>
      </c>
      <c r="B1001" s="34" t="s">
        <v>6691</v>
      </c>
      <c r="C1001" s="33" t="s">
        <v>6692</v>
      </c>
      <c r="D1001" s="33" t="s">
        <v>6693</v>
      </c>
      <c r="E1001" s="33" t="s">
        <v>6694</v>
      </c>
      <c r="F1001" s="33" t="s">
        <v>6384</v>
      </c>
      <c r="G1001" s="33">
        <v>2021</v>
      </c>
      <c r="H1001" s="35">
        <v>44112</v>
      </c>
      <c r="I1001" s="33"/>
      <c r="J1001" s="33"/>
      <c r="K1001" s="33" t="s">
        <v>6695</v>
      </c>
      <c r="L1001" s="33" t="str">
        <f t="shared" si="38"/>
        <v>PostAlerta</v>
      </c>
      <c r="M1001" s="33" t="str">
        <f t="shared" si="39"/>
        <v>C/PalabrasClaves</v>
      </c>
      <c r="N1001" s="33"/>
      <c r="O1001" s="33"/>
      <c r="P1001" s="33" t="s">
        <v>6626</v>
      </c>
      <c r="Q1001" s="33"/>
      <c r="R1001" s="33" t="str">
        <f t="shared" si="31"/>
        <v>2021</v>
      </c>
      <c r="S1001" s="33" t="s">
        <v>45</v>
      </c>
      <c r="T1001" s="33"/>
      <c r="U1001" s="33"/>
      <c r="V1001" s="33"/>
      <c r="W1001" s="33"/>
      <c r="X1001" s="33"/>
      <c r="Y1001" s="33"/>
      <c r="AA1001" s="12"/>
    </row>
    <row r="1002" spans="1:27" ht="18" hidden="1" customHeight="1" x14ac:dyDescent="0.25">
      <c r="A1002" s="37">
        <v>32895862</v>
      </c>
      <c r="B1002" s="38" t="s">
        <v>6696</v>
      </c>
      <c r="C1002" s="37" t="s">
        <v>6697</v>
      </c>
      <c r="D1002" s="37" t="s">
        <v>6698</v>
      </c>
      <c r="E1002" s="37" t="s">
        <v>1658</v>
      </c>
      <c r="F1002" s="37" t="s">
        <v>3126</v>
      </c>
      <c r="G1002" s="37">
        <v>2021</v>
      </c>
      <c r="H1002" s="39">
        <v>44082</v>
      </c>
      <c r="I1002" s="37"/>
      <c r="J1002" s="37"/>
      <c r="K1002" s="37" t="s">
        <v>6699</v>
      </c>
      <c r="L1002" s="37" t="str">
        <f t="shared" si="38"/>
        <v>PostAlerta</v>
      </c>
      <c r="M1002" s="37" t="str">
        <f t="shared" si="39"/>
        <v>S/PalabrasClaves</v>
      </c>
      <c r="N1002" s="37"/>
      <c r="O1002" s="37"/>
      <c r="P1002" s="37" t="s">
        <v>6626</v>
      </c>
      <c r="Q1002" s="37"/>
      <c r="R1002" s="37" t="str">
        <f t="shared" si="31"/>
        <v>2021</v>
      </c>
      <c r="S1002" s="37" t="s">
        <v>45</v>
      </c>
      <c r="T1002" s="37"/>
      <c r="U1002" s="37"/>
      <c r="V1002" s="37"/>
      <c r="W1002" s="37"/>
      <c r="X1002" s="37"/>
      <c r="Y1002" s="37"/>
      <c r="AA1002" s="41"/>
    </row>
    <row r="1003" spans="1:27" ht="18" hidden="1" customHeight="1" x14ac:dyDescent="0.25">
      <c r="A1003" s="33">
        <v>32888117</v>
      </c>
      <c r="B1003" s="34" t="s">
        <v>6700</v>
      </c>
      <c r="C1003" s="33" t="s">
        <v>6701</v>
      </c>
      <c r="D1003" s="33" t="s">
        <v>6702</v>
      </c>
      <c r="E1003" s="33" t="s">
        <v>6703</v>
      </c>
      <c r="F1003" s="33" t="s">
        <v>1697</v>
      </c>
      <c r="G1003" s="33">
        <v>2021</v>
      </c>
      <c r="H1003" s="35">
        <v>44079</v>
      </c>
      <c r="I1003" s="33" t="s">
        <v>6704</v>
      </c>
      <c r="J1003" s="33"/>
      <c r="K1003" s="33" t="s">
        <v>6705</v>
      </c>
      <c r="L1003" s="33" t="str">
        <f t="shared" si="38"/>
        <v>PostAlerta</v>
      </c>
      <c r="M1003" s="33" t="str">
        <f t="shared" si="39"/>
        <v>C/PalabrasClaves</v>
      </c>
      <c r="N1003" s="33"/>
      <c r="O1003" s="33"/>
      <c r="P1003" s="33" t="s">
        <v>6626</v>
      </c>
      <c r="Q1003" s="33"/>
      <c r="R1003" s="33" t="str">
        <f t="shared" si="31"/>
        <v>2021</v>
      </c>
      <c r="S1003" s="33" t="s">
        <v>45</v>
      </c>
      <c r="T1003" s="33"/>
      <c r="U1003" s="33"/>
      <c r="V1003" s="33"/>
      <c r="W1003" s="33"/>
      <c r="X1003" s="33"/>
      <c r="Y1003" s="33"/>
      <c r="AA1003" s="12"/>
    </row>
    <row r="1004" spans="1:27" ht="18" hidden="1" customHeight="1" x14ac:dyDescent="0.25">
      <c r="A1004" s="37">
        <v>32862049</v>
      </c>
      <c r="B1004" s="38" t="s">
        <v>6706</v>
      </c>
      <c r="C1004" s="37" t="s">
        <v>6707</v>
      </c>
      <c r="D1004" s="37" t="s">
        <v>6708</v>
      </c>
      <c r="E1004" s="37" t="s">
        <v>6709</v>
      </c>
      <c r="F1004" s="37" t="s">
        <v>6710</v>
      </c>
      <c r="G1004" s="37">
        <v>2021</v>
      </c>
      <c r="H1004" s="39">
        <v>44074</v>
      </c>
      <c r="I1004" s="37"/>
      <c r="J1004" s="37"/>
      <c r="K1004" s="37" t="s">
        <v>6711</v>
      </c>
      <c r="L1004" s="37" t="str">
        <f t="shared" si="38"/>
        <v>Excluido</v>
      </c>
      <c r="M1004" s="37" t="str">
        <f t="shared" si="39"/>
        <v>S/PalabrasClaves</v>
      </c>
      <c r="N1004" s="37"/>
      <c r="O1004" s="37"/>
      <c r="P1004" s="37" t="s">
        <v>6626</v>
      </c>
      <c r="Q1004" s="37"/>
      <c r="R1004" s="37" t="str">
        <f t="shared" si="31"/>
        <v>2021</v>
      </c>
      <c r="S1004" s="37" t="s">
        <v>45</v>
      </c>
      <c r="T1004" s="37"/>
      <c r="U1004" s="37"/>
      <c r="V1004" s="37"/>
      <c r="W1004" s="37"/>
      <c r="X1004" s="37"/>
      <c r="Y1004" s="37"/>
      <c r="AA1004" s="41"/>
    </row>
    <row r="1005" spans="1:27" ht="18" hidden="1" customHeight="1" x14ac:dyDescent="0.25">
      <c r="A1005" s="33">
        <v>32784063</v>
      </c>
      <c r="B1005" s="34" t="s">
        <v>6712</v>
      </c>
      <c r="C1005" s="33" t="s">
        <v>6713</v>
      </c>
      <c r="D1005" s="33" t="s">
        <v>6714</v>
      </c>
      <c r="E1005" s="33" t="s">
        <v>6715</v>
      </c>
      <c r="F1005" s="33" t="s">
        <v>6710</v>
      </c>
      <c r="G1005" s="33">
        <v>2021</v>
      </c>
      <c r="H1005" s="35">
        <v>44057</v>
      </c>
      <c r="I1005" s="33"/>
      <c r="J1005" s="33"/>
      <c r="K1005" s="33" t="s">
        <v>6716</v>
      </c>
      <c r="L1005" s="33" t="str">
        <f t="shared" si="38"/>
        <v>Excluido</v>
      </c>
      <c r="M1005" s="33" t="str">
        <f t="shared" si="39"/>
        <v>S/PalabrasClaves</v>
      </c>
      <c r="N1005" s="33"/>
      <c r="O1005" s="33"/>
      <c r="P1005" s="33" t="s">
        <v>6626</v>
      </c>
      <c r="Q1005" s="33"/>
      <c r="R1005" s="33" t="str">
        <f t="shared" si="31"/>
        <v>2021</v>
      </c>
      <c r="S1005" s="33" t="s">
        <v>45</v>
      </c>
      <c r="T1005" s="33"/>
      <c r="U1005" s="33"/>
      <c r="V1005" s="33"/>
      <c r="W1005" s="33"/>
      <c r="X1005" s="33"/>
      <c r="Y1005" s="33"/>
      <c r="AA1005" s="12"/>
    </row>
    <row r="1006" spans="1:27" ht="18" hidden="1" customHeight="1" x14ac:dyDescent="0.25">
      <c r="A1006" s="37">
        <v>32682632</v>
      </c>
      <c r="B1006" s="38" t="s">
        <v>6717</v>
      </c>
      <c r="C1006" s="37" t="s">
        <v>6718</v>
      </c>
      <c r="D1006" s="37" t="s">
        <v>6719</v>
      </c>
      <c r="E1006" s="37" t="s">
        <v>6720</v>
      </c>
      <c r="F1006" s="37" t="s">
        <v>1106</v>
      </c>
      <c r="G1006" s="37">
        <v>2021</v>
      </c>
      <c r="H1006" s="39">
        <v>44032</v>
      </c>
      <c r="I1006" s="37"/>
      <c r="J1006" s="37"/>
      <c r="K1006" s="37" t="s">
        <v>6721</v>
      </c>
      <c r="L1006" s="37" t="str">
        <f t="shared" si="38"/>
        <v>Excluido</v>
      </c>
      <c r="M1006" s="37" t="str">
        <f t="shared" si="39"/>
        <v>S/PalabrasClaves</v>
      </c>
      <c r="N1006" s="37"/>
      <c r="O1006" s="37"/>
      <c r="P1006" s="37" t="s">
        <v>6626</v>
      </c>
      <c r="Q1006" s="37"/>
      <c r="R1006" s="37" t="str">
        <f t="shared" si="31"/>
        <v>2021</v>
      </c>
      <c r="S1006" s="37" t="s">
        <v>45</v>
      </c>
      <c r="T1006" s="37"/>
      <c r="U1006" s="37"/>
      <c r="V1006" s="37"/>
      <c r="W1006" s="37"/>
      <c r="X1006" s="37"/>
      <c r="Y1006" s="37"/>
      <c r="AA1006" s="41"/>
    </row>
    <row r="1007" spans="1:27" ht="18" hidden="1" customHeight="1" x14ac:dyDescent="0.25">
      <c r="A1007" s="33">
        <v>32666297</v>
      </c>
      <c r="B1007" s="34" t="s">
        <v>6722</v>
      </c>
      <c r="C1007" s="33" t="s">
        <v>6723</v>
      </c>
      <c r="D1007" s="33" t="s">
        <v>6724</v>
      </c>
      <c r="E1007" s="33" t="s">
        <v>394</v>
      </c>
      <c r="F1007" s="33" t="s">
        <v>331</v>
      </c>
      <c r="G1007" s="33">
        <v>2021</v>
      </c>
      <c r="H1007" s="35">
        <v>44028</v>
      </c>
      <c r="I1007" s="33"/>
      <c r="J1007" s="33"/>
      <c r="K1007" s="33" t="s">
        <v>6725</v>
      </c>
      <c r="L1007" s="33" t="str">
        <f t="shared" si="38"/>
        <v>PostAlerta</v>
      </c>
      <c r="M1007" s="33" t="str">
        <f t="shared" si="39"/>
        <v>C/PalabrasClaves</v>
      </c>
      <c r="N1007" s="33"/>
      <c r="O1007" s="33"/>
      <c r="P1007" s="33" t="s">
        <v>6626</v>
      </c>
      <c r="Q1007" s="50"/>
      <c r="R1007" s="33" t="str">
        <f t="shared" si="31"/>
        <v>2021</v>
      </c>
      <c r="S1007" s="33" t="s">
        <v>45</v>
      </c>
      <c r="T1007" s="33"/>
      <c r="U1007" s="33"/>
      <c r="V1007" s="33"/>
      <c r="W1007" s="33"/>
      <c r="X1007" s="33"/>
      <c r="Y1007" s="33"/>
      <c r="AA1007" s="12"/>
    </row>
    <row r="1008" spans="1:27" ht="18" hidden="1" customHeight="1" x14ac:dyDescent="0.25">
      <c r="A1008" s="37">
        <v>32504369</v>
      </c>
      <c r="B1008" s="38" t="s">
        <v>6726</v>
      </c>
      <c r="C1008" s="37" t="s">
        <v>6727</v>
      </c>
      <c r="D1008" s="37" t="s">
        <v>6728</v>
      </c>
      <c r="E1008" s="37" t="s">
        <v>6729</v>
      </c>
      <c r="F1008" s="37" t="s">
        <v>6730</v>
      </c>
      <c r="G1008" s="37">
        <v>2021</v>
      </c>
      <c r="H1008" s="39">
        <v>43989</v>
      </c>
      <c r="I1008" s="37" t="s">
        <v>6731</v>
      </c>
      <c r="J1008" s="37"/>
      <c r="K1008" s="37" t="s">
        <v>6732</v>
      </c>
      <c r="L1008" s="37" t="str">
        <f t="shared" si="38"/>
        <v>PostAlerta</v>
      </c>
      <c r="M1008" s="37" t="str">
        <f t="shared" si="39"/>
        <v>S/PalabrasClaves</v>
      </c>
      <c r="N1008" s="37"/>
      <c r="O1008" s="37"/>
      <c r="P1008" s="37" t="s">
        <v>6626</v>
      </c>
      <c r="Q1008" s="51"/>
      <c r="R1008" s="37" t="str">
        <f t="shared" si="31"/>
        <v>2021</v>
      </c>
      <c r="S1008" s="37" t="s">
        <v>45</v>
      </c>
      <c r="T1008" s="37"/>
      <c r="U1008" s="37"/>
      <c r="V1008" s="37"/>
      <c r="W1008" s="37"/>
      <c r="X1008" s="37"/>
      <c r="Y1008" s="37"/>
      <c r="AA1008" s="41"/>
    </row>
    <row r="1009" spans="1:27" ht="18" hidden="1" customHeight="1" x14ac:dyDescent="0.25">
      <c r="A1009" s="33">
        <v>32307555</v>
      </c>
      <c r="B1009" s="34" t="s">
        <v>6733</v>
      </c>
      <c r="C1009" s="33" t="s">
        <v>6734</v>
      </c>
      <c r="D1009" s="33" t="s">
        <v>6735</v>
      </c>
      <c r="E1009" s="33" t="s">
        <v>6736</v>
      </c>
      <c r="F1009" s="33" t="s">
        <v>6737</v>
      </c>
      <c r="G1009" s="33">
        <v>2021</v>
      </c>
      <c r="H1009" s="35">
        <v>43942</v>
      </c>
      <c r="I1009" s="33"/>
      <c r="J1009" s="33"/>
      <c r="K1009" s="33" t="s">
        <v>6738</v>
      </c>
      <c r="L1009" s="33" t="str">
        <f t="shared" si="38"/>
        <v>PostAlerta</v>
      </c>
      <c r="M1009" s="33" t="str">
        <f t="shared" si="39"/>
        <v>S/PalabrasClaves</v>
      </c>
      <c r="N1009" s="33"/>
      <c r="O1009" s="33"/>
      <c r="P1009" s="33" t="s">
        <v>6626</v>
      </c>
      <c r="Q1009" s="33"/>
      <c r="R1009" s="33" t="str">
        <f t="shared" si="31"/>
        <v>2021</v>
      </c>
      <c r="S1009" s="33" t="s">
        <v>45</v>
      </c>
      <c r="T1009" s="33"/>
      <c r="U1009" s="33"/>
      <c r="V1009" s="33"/>
      <c r="W1009" s="33"/>
      <c r="X1009" s="33"/>
      <c r="Y1009" s="33"/>
      <c r="AA1009" s="12"/>
    </row>
    <row r="1010" spans="1:27" ht="18" hidden="1" customHeight="1" x14ac:dyDescent="0.25">
      <c r="A1010" s="37">
        <v>31722813</v>
      </c>
      <c r="B1010" s="38" t="s">
        <v>6739</v>
      </c>
      <c r="C1010" s="37" t="s">
        <v>6740</v>
      </c>
      <c r="D1010" s="37" t="s">
        <v>6741</v>
      </c>
      <c r="E1010" s="37" t="s">
        <v>6742</v>
      </c>
      <c r="F1010" s="37" t="s">
        <v>6743</v>
      </c>
      <c r="G1010" s="37">
        <v>2021</v>
      </c>
      <c r="H1010" s="39">
        <v>43784</v>
      </c>
      <c r="I1010" s="37"/>
      <c r="J1010" s="37"/>
      <c r="K1010" s="37" t="s">
        <v>6744</v>
      </c>
      <c r="L1010" s="37" t="str">
        <f t="shared" si="38"/>
        <v>PostAlerta</v>
      </c>
      <c r="M1010" s="37" t="str">
        <f t="shared" si="39"/>
        <v>C/PalabrasClaves</v>
      </c>
      <c r="N1010" s="37"/>
      <c r="O1010" s="37"/>
      <c r="P1010" s="37" t="s">
        <v>6626</v>
      </c>
      <c r="Q1010" s="37"/>
      <c r="R1010" s="37" t="str">
        <f t="shared" si="31"/>
        <v>2021</v>
      </c>
      <c r="S1010" s="37" t="s">
        <v>45</v>
      </c>
      <c r="T1010" s="37"/>
      <c r="U1010" s="37"/>
      <c r="V1010" s="37"/>
      <c r="W1010" s="37"/>
      <c r="X1010" s="37"/>
      <c r="Y1010" s="37"/>
      <c r="AA1010" s="41"/>
    </row>
    <row r="1011" spans="1:27" ht="18" hidden="1" customHeight="1" x14ac:dyDescent="0.25">
      <c r="A1011" s="33">
        <v>31274005</v>
      </c>
      <c r="B1011" s="34" t="s">
        <v>6745</v>
      </c>
      <c r="C1011" s="33" t="s">
        <v>6746</v>
      </c>
      <c r="D1011" s="33" t="s">
        <v>6747</v>
      </c>
      <c r="E1011" s="33" t="s">
        <v>2517</v>
      </c>
      <c r="F1011" s="33" t="s">
        <v>690</v>
      </c>
      <c r="G1011" s="33">
        <v>2021</v>
      </c>
      <c r="H1011" s="35">
        <v>43652</v>
      </c>
      <c r="I1011" s="33"/>
      <c r="J1011" s="33"/>
      <c r="K1011" s="33" t="s">
        <v>6748</v>
      </c>
      <c r="L1011" s="33" t="str">
        <f t="shared" si="38"/>
        <v>PostAlerta</v>
      </c>
      <c r="M1011" s="33" t="str">
        <f t="shared" si="39"/>
        <v>C/PalabrasClaves</v>
      </c>
      <c r="N1011" s="33"/>
      <c r="O1011" s="33"/>
      <c r="P1011" s="33" t="s">
        <v>6626</v>
      </c>
      <c r="Q1011" s="33"/>
      <c r="R1011" s="33" t="str">
        <f t="shared" si="31"/>
        <v>2021</v>
      </c>
      <c r="S1011" s="33" t="s">
        <v>45</v>
      </c>
      <c r="T1011" s="33"/>
      <c r="U1011" s="33"/>
      <c r="V1011" s="33"/>
      <c r="W1011" s="33"/>
      <c r="X1011" s="33"/>
      <c r="Y1011" s="33"/>
      <c r="AA1011" s="12"/>
    </row>
    <row r="1012" spans="1:27" ht="18" hidden="1" customHeight="1" x14ac:dyDescent="0.25">
      <c r="A1012" s="37">
        <v>32891820</v>
      </c>
      <c r="B1012" s="38" t="s">
        <v>6749</v>
      </c>
      <c r="C1012" s="37" t="s">
        <v>6750</v>
      </c>
      <c r="D1012" s="37" t="s">
        <v>6751</v>
      </c>
      <c r="E1012" s="37" t="s">
        <v>6752</v>
      </c>
      <c r="F1012" s="37" t="s">
        <v>3284</v>
      </c>
      <c r="G1012" s="37">
        <v>2021</v>
      </c>
      <c r="H1012" s="39">
        <v>44080</v>
      </c>
      <c r="I1012" s="37"/>
      <c r="J1012" s="37"/>
      <c r="K1012" s="37" t="s">
        <v>6753</v>
      </c>
      <c r="L1012" s="37" t="str">
        <f t="shared" si="38"/>
        <v>PostAlerta</v>
      </c>
      <c r="M1012" s="37" t="str">
        <f t="shared" si="39"/>
        <v>S/PalabrasClaves</v>
      </c>
      <c r="N1012" s="37"/>
      <c r="O1012" s="37"/>
      <c r="P1012" s="37" t="s">
        <v>6754</v>
      </c>
      <c r="Q1012" s="37"/>
      <c r="R1012" s="37" t="str">
        <f t="shared" si="31"/>
        <v>2021</v>
      </c>
      <c r="S1012" s="37" t="s">
        <v>39</v>
      </c>
      <c r="T1012" s="37"/>
      <c r="U1012" s="37"/>
      <c r="V1012" s="37"/>
      <c r="W1012" s="37"/>
      <c r="X1012" s="37"/>
      <c r="Y1012" s="37"/>
      <c r="AA1012" s="41"/>
    </row>
    <row r="1013" spans="1:27" ht="18" hidden="1" customHeight="1" x14ac:dyDescent="0.25">
      <c r="A1013" s="33">
        <v>33525644</v>
      </c>
      <c r="B1013" s="34" t="s">
        <v>6755</v>
      </c>
      <c r="C1013" s="33" t="s">
        <v>6756</v>
      </c>
      <c r="D1013" s="33" t="s">
        <v>6757</v>
      </c>
      <c r="E1013" s="33" t="s">
        <v>6758</v>
      </c>
      <c r="F1013" s="33" t="s">
        <v>2353</v>
      </c>
      <c r="G1013" s="33">
        <v>2021</v>
      </c>
      <c r="H1013" s="35">
        <v>44229</v>
      </c>
      <c r="I1013" s="33" t="s">
        <v>6759</v>
      </c>
      <c r="J1013" s="33"/>
      <c r="K1013" s="33" t="s">
        <v>6760</v>
      </c>
      <c r="L1013" s="33" t="str">
        <f t="shared" si="38"/>
        <v>PostAlerta</v>
      </c>
      <c r="M1013" s="33" t="str">
        <f t="shared" si="39"/>
        <v>C/PalabrasClaves</v>
      </c>
      <c r="N1013" s="33"/>
      <c r="O1013" s="33"/>
      <c r="P1013" s="33" t="s">
        <v>6761</v>
      </c>
      <c r="Q1013" s="33"/>
      <c r="R1013" s="33" t="str">
        <f t="shared" si="31"/>
        <v>2021</v>
      </c>
      <c r="S1013" s="33" t="s">
        <v>39</v>
      </c>
      <c r="T1013" s="33"/>
      <c r="U1013" s="33"/>
      <c r="V1013" s="33"/>
      <c r="W1013" s="33"/>
      <c r="X1013" s="33"/>
      <c r="Y1013" s="33"/>
      <c r="AA1013" s="12"/>
    </row>
    <row r="1014" spans="1:27" ht="18" hidden="1" customHeight="1" x14ac:dyDescent="0.25">
      <c r="A1014" s="37">
        <v>33510212</v>
      </c>
      <c r="B1014" s="38" t="s">
        <v>6762</v>
      </c>
      <c r="C1014" s="37" t="s">
        <v>6763</v>
      </c>
      <c r="D1014" s="37" t="s">
        <v>6764</v>
      </c>
      <c r="E1014" s="37" t="s">
        <v>3757</v>
      </c>
      <c r="F1014" s="37" t="s">
        <v>1882</v>
      </c>
      <c r="G1014" s="37">
        <v>2021</v>
      </c>
      <c r="H1014" s="39">
        <v>44225</v>
      </c>
      <c r="I1014" s="37" t="s">
        <v>6765</v>
      </c>
      <c r="J1014" s="37"/>
      <c r="K1014" s="37" t="s">
        <v>6766</v>
      </c>
      <c r="L1014" s="37" t="str">
        <f t="shared" si="38"/>
        <v>PostAlerta</v>
      </c>
      <c r="M1014" s="37" t="str">
        <f t="shared" si="39"/>
        <v>S/PalabrasClaves</v>
      </c>
      <c r="N1014" s="37"/>
      <c r="O1014" s="37"/>
      <c r="P1014" s="37" t="s">
        <v>6761</v>
      </c>
      <c r="Q1014" s="37"/>
      <c r="R1014" s="37" t="str">
        <f t="shared" si="31"/>
        <v>2021</v>
      </c>
      <c r="S1014" s="37" t="s">
        <v>39</v>
      </c>
      <c r="T1014" s="37"/>
      <c r="U1014" s="37"/>
      <c r="V1014" s="37"/>
      <c r="W1014" s="37"/>
      <c r="X1014" s="37"/>
      <c r="Y1014" s="37"/>
      <c r="AA1014" s="41"/>
    </row>
    <row r="1015" spans="1:27" ht="18" hidden="1" customHeight="1" x14ac:dyDescent="0.25">
      <c r="A1015" s="33">
        <v>33509305</v>
      </c>
      <c r="B1015" s="34" t="s">
        <v>6767</v>
      </c>
      <c r="C1015" s="33" t="s">
        <v>6768</v>
      </c>
      <c r="D1015" s="33" t="s">
        <v>6769</v>
      </c>
      <c r="E1015" s="33" t="s">
        <v>6770</v>
      </c>
      <c r="F1015" s="33" t="s">
        <v>5576</v>
      </c>
      <c r="G1015" s="33">
        <v>2021</v>
      </c>
      <c r="H1015" s="35">
        <v>44225</v>
      </c>
      <c r="I1015" s="33" t="s">
        <v>6771</v>
      </c>
      <c r="J1015" s="33"/>
      <c r="K1015" s="33" t="s">
        <v>6772</v>
      </c>
      <c r="L1015" s="33" t="str">
        <f t="shared" si="38"/>
        <v>Excluido</v>
      </c>
      <c r="M1015" s="33" t="str">
        <f t="shared" si="39"/>
        <v>S/PalabrasClaves</v>
      </c>
      <c r="N1015" s="33"/>
      <c r="O1015" s="33"/>
      <c r="P1015" s="33" t="s">
        <v>6761</v>
      </c>
      <c r="Q1015" s="33"/>
      <c r="R1015" s="33" t="str">
        <f t="shared" si="31"/>
        <v>2021</v>
      </c>
      <c r="S1015" s="33" t="s">
        <v>39</v>
      </c>
      <c r="T1015" s="33"/>
      <c r="U1015" s="33"/>
      <c r="V1015" s="33"/>
      <c r="W1015" s="33"/>
      <c r="X1015" s="33"/>
      <c r="Y1015" s="33"/>
      <c r="AA1015" s="12"/>
    </row>
    <row r="1016" spans="1:27" ht="18" hidden="1" customHeight="1" x14ac:dyDescent="0.25">
      <c r="A1016" s="37">
        <v>33503052</v>
      </c>
      <c r="B1016" s="38" t="s">
        <v>6773</v>
      </c>
      <c r="C1016" s="37" t="s">
        <v>6774</v>
      </c>
      <c r="D1016" s="37" t="s">
        <v>6775</v>
      </c>
      <c r="E1016" s="37" t="s">
        <v>6776</v>
      </c>
      <c r="F1016" s="37" t="s">
        <v>294</v>
      </c>
      <c r="G1016" s="37">
        <v>2021</v>
      </c>
      <c r="H1016" s="39">
        <v>44223</v>
      </c>
      <c r="I1016" s="37" t="s">
        <v>6777</v>
      </c>
      <c r="J1016" s="37"/>
      <c r="K1016" s="37" t="s">
        <v>6778</v>
      </c>
      <c r="L1016" s="37" t="str">
        <f t="shared" si="38"/>
        <v>PostAlerta</v>
      </c>
      <c r="M1016" s="37" t="str">
        <f t="shared" si="39"/>
        <v>S/PalabrasClaves</v>
      </c>
      <c r="N1016" s="37"/>
      <c r="O1016" s="37"/>
      <c r="P1016" s="37" t="s">
        <v>6779</v>
      </c>
      <c r="Q1016" s="37"/>
      <c r="R1016" s="37" t="str">
        <f t="shared" si="31"/>
        <v>2021</v>
      </c>
      <c r="S1016" s="37" t="s">
        <v>39</v>
      </c>
      <c r="T1016" s="37"/>
      <c r="U1016" s="37"/>
      <c r="V1016" s="37"/>
      <c r="W1016" s="37"/>
      <c r="X1016" s="37"/>
      <c r="Y1016" s="37"/>
      <c r="AA1016" s="41"/>
    </row>
    <row r="1017" spans="1:27" ht="18" hidden="1" customHeight="1" x14ac:dyDescent="0.25">
      <c r="A1017" s="33">
        <v>33500552</v>
      </c>
      <c r="B1017" s="34" t="s">
        <v>6780</v>
      </c>
      <c r="C1017" s="33" t="s">
        <v>6781</v>
      </c>
      <c r="D1017" s="33" t="s">
        <v>6782</v>
      </c>
      <c r="E1017" s="33" t="s">
        <v>6783</v>
      </c>
      <c r="F1017" s="33" t="s">
        <v>6124</v>
      </c>
      <c r="G1017" s="33">
        <v>2021</v>
      </c>
      <c r="H1017" s="35">
        <v>44223</v>
      </c>
      <c r="I1017" s="33" t="s">
        <v>6784</v>
      </c>
      <c r="J1017" s="33"/>
      <c r="K1017" s="33" t="s">
        <v>6785</v>
      </c>
      <c r="L1017" s="33" t="str">
        <f t="shared" si="38"/>
        <v>PostAlerta</v>
      </c>
      <c r="M1017" s="33" t="str">
        <f t="shared" si="39"/>
        <v>S/PalabrasClaves</v>
      </c>
      <c r="N1017" s="33"/>
      <c r="O1017" s="33"/>
      <c r="P1017" s="33" t="s">
        <v>6786</v>
      </c>
      <c r="Q1017" s="33"/>
      <c r="R1017" s="33" t="str">
        <f t="shared" si="31"/>
        <v>2021</v>
      </c>
      <c r="S1017" s="33" t="s">
        <v>39</v>
      </c>
      <c r="T1017" s="33"/>
      <c r="U1017" s="33"/>
      <c r="V1017" s="33"/>
      <c r="W1017" s="33"/>
      <c r="X1017" s="33"/>
      <c r="Y1017" s="33"/>
      <c r="AA1017" s="12"/>
    </row>
    <row r="1018" spans="1:27" ht="18" hidden="1" customHeight="1" x14ac:dyDescent="0.25">
      <c r="A1018" s="37">
        <v>33500335</v>
      </c>
      <c r="B1018" s="38" t="s">
        <v>6787</v>
      </c>
      <c r="C1018" s="37" t="s">
        <v>6788</v>
      </c>
      <c r="D1018" s="37" t="s">
        <v>6789</v>
      </c>
      <c r="E1018" s="37" t="s">
        <v>6790</v>
      </c>
      <c r="F1018" s="37" t="s">
        <v>1795</v>
      </c>
      <c r="G1018" s="37">
        <v>2021</v>
      </c>
      <c r="H1018" s="39">
        <v>44223</v>
      </c>
      <c r="I1018" s="37" t="s">
        <v>6791</v>
      </c>
      <c r="J1018" s="37"/>
      <c r="K1018" s="37" t="s">
        <v>6792</v>
      </c>
      <c r="L1018" s="37" t="str">
        <f t="shared" si="38"/>
        <v>PostAlerta</v>
      </c>
      <c r="M1018" s="37" t="str">
        <f t="shared" si="39"/>
        <v>C/PalabrasClaves</v>
      </c>
      <c r="N1018" s="37"/>
      <c r="O1018" s="37"/>
      <c r="P1018" s="37" t="s">
        <v>6786</v>
      </c>
      <c r="Q1018" s="37"/>
      <c r="R1018" s="37" t="str">
        <f t="shared" si="31"/>
        <v>2021</v>
      </c>
      <c r="S1018" s="37" t="s">
        <v>39</v>
      </c>
      <c r="T1018" s="37"/>
      <c r="U1018" s="37"/>
      <c r="V1018" s="37"/>
      <c r="W1018" s="37"/>
      <c r="X1018" s="37"/>
      <c r="Y1018" s="37"/>
      <c r="AA1018" s="41"/>
    </row>
    <row r="1019" spans="1:27" ht="18" hidden="1" customHeight="1" x14ac:dyDescent="0.25">
      <c r="A1019" s="33">
        <v>33485326</v>
      </c>
      <c r="B1019" s="34" t="s">
        <v>6793</v>
      </c>
      <c r="C1019" s="33" t="s">
        <v>6794</v>
      </c>
      <c r="D1019" s="33" t="s">
        <v>6795</v>
      </c>
      <c r="E1019" s="33" t="s">
        <v>6796</v>
      </c>
      <c r="F1019" s="33" t="s">
        <v>2974</v>
      </c>
      <c r="G1019" s="33">
        <v>2021</v>
      </c>
      <c r="H1019" s="35">
        <v>44220</v>
      </c>
      <c r="I1019" s="33" t="s">
        <v>6797</v>
      </c>
      <c r="J1019" s="33"/>
      <c r="K1019" s="33" t="s">
        <v>6798</v>
      </c>
      <c r="L1019" s="33" t="str">
        <f t="shared" si="38"/>
        <v>PostAlerta</v>
      </c>
      <c r="M1019" s="33" t="str">
        <f t="shared" si="39"/>
        <v>C/PalabrasClaves</v>
      </c>
      <c r="N1019" s="33"/>
      <c r="O1019" s="33"/>
      <c r="P1019" s="33" t="s">
        <v>6799</v>
      </c>
      <c r="Q1019" s="33"/>
      <c r="R1019" s="33" t="str">
        <f t="shared" si="31"/>
        <v>2021</v>
      </c>
      <c r="S1019" s="33" t="s">
        <v>39</v>
      </c>
      <c r="T1019" s="33"/>
      <c r="U1019" s="33"/>
      <c r="V1019" s="33"/>
      <c r="W1019" s="33"/>
      <c r="X1019" s="33"/>
      <c r="Y1019" s="33"/>
      <c r="AA1019" s="12"/>
    </row>
    <row r="1020" spans="1:27" ht="18" hidden="1" customHeight="1" x14ac:dyDescent="0.25">
      <c r="A1020" s="37">
        <v>32611986</v>
      </c>
      <c r="B1020" s="38" t="s">
        <v>6800</v>
      </c>
      <c r="C1020" s="37" t="s">
        <v>6801</v>
      </c>
      <c r="D1020" s="37" t="s">
        <v>6802</v>
      </c>
      <c r="E1020" s="37" t="s">
        <v>6803</v>
      </c>
      <c r="F1020" s="37" t="s">
        <v>6804</v>
      </c>
      <c r="G1020" s="37">
        <v>2021</v>
      </c>
      <c r="H1020" s="39">
        <v>44015</v>
      </c>
      <c r="I1020" s="37"/>
      <c r="J1020" s="37"/>
      <c r="K1020" s="37" t="s">
        <v>6805</v>
      </c>
      <c r="L1020" s="37" t="str">
        <f t="shared" si="38"/>
        <v>PostAlerta</v>
      </c>
      <c r="M1020" s="37" t="str">
        <f t="shared" si="39"/>
        <v>S/PalabrasClaves</v>
      </c>
      <c r="N1020" s="37"/>
      <c r="O1020" s="37"/>
      <c r="P1020" s="37" t="s">
        <v>6806</v>
      </c>
      <c r="Q1020" s="37"/>
      <c r="R1020" s="37" t="str">
        <f t="shared" si="31"/>
        <v>2021</v>
      </c>
      <c r="S1020" s="37" t="s">
        <v>39</v>
      </c>
      <c r="T1020" s="37"/>
      <c r="U1020" s="37"/>
      <c r="V1020" s="37"/>
      <c r="W1020" s="37"/>
      <c r="X1020" s="37"/>
      <c r="Y1020" s="37"/>
      <c r="AA1020" s="41"/>
    </row>
    <row r="1021" spans="1:27" ht="18" hidden="1" customHeight="1" x14ac:dyDescent="0.25">
      <c r="A1021" s="33">
        <v>33239379</v>
      </c>
      <c r="B1021" s="34" t="s">
        <v>6807</v>
      </c>
      <c r="C1021" s="33" t="s">
        <v>6808</v>
      </c>
      <c r="D1021" s="33" t="s">
        <v>6809</v>
      </c>
      <c r="E1021" s="33" t="s">
        <v>6810</v>
      </c>
      <c r="F1021" s="33" t="s">
        <v>2327</v>
      </c>
      <c r="G1021" s="33">
        <v>2021</v>
      </c>
      <c r="H1021" s="35">
        <v>44161</v>
      </c>
      <c r="I1021" s="33" t="s">
        <v>6811</v>
      </c>
      <c r="J1021" s="33"/>
      <c r="K1021" s="33" t="s">
        <v>6812</v>
      </c>
      <c r="L1021" s="33" t="str">
        <f t="shared" si="38"/>
        <v>PostAlerta</v>
      </c>
      <c r="M1021" s="33" t="str">
        <f t="shared" si="39"/>
        <v>S/PalabrasClaves</v>
      </c>
      <c r="N1021" s="33"/>
      <c r="O1021" s="33"/>
      <c r="P1021" s="33" t="s">
        <v>6813</v>
      </c>
      <c r="Q1021" s="33"/>
      <c r="R1021" s="33" t="str">
        <f t="shared" si="31"/>
        <v>2021</v>
      </c>
      <c r="S1021" s="33" t="s">
        <v>39</v>
      </c>
      <c r="T1021" s="33"/>
      <c r="U1021" s="33"/>
      <c r="V1021" s="33"/>
      <c r="W1021" s="33"/>
      <c r="X1021" s="33"/>
      <c r="Y1021" s="33"/>
      <c r="AA1021" s="12"/>
    </row>
    <row r="1022" spans="1:27" ht="18" hidden="1" customHeight="1" x14ac:dyDescent="0.25">
      <c r="A1022" s="37">
        <v>33628183</v>
      </c>
      <c r="B1022" s="38" t="s">
        <v>6814</v>
      </c>
      <c r="C1022" s="37" t="s">
        <v>6815</v>
      </c>
      <c r="D1022" s="37" t="s">
        <v>6816</v>
      </c>
      <c r="E1022" s="37" t="s">
        <v>6817</v>
      </c>
      <c r="F1022" s="37" t="s">
        <v>792</v>
      </c>
      <c r="G1022" s="37">
        <v>2021</v>
      </c>
      <c r="H1022" s="39">
        <v>44252</v>
      </c>
      <c r="I1022" s="37" t="s">
        <v>6818</v>
      </c>
      <c r="J1022" s="37"/>
      <c r="K1022" s="37" t="s">
        <v>6819</v>
      </c>
      <c r="L1022" s="37" t="str">
        <f t="shared" si="38"/>
        <v>PostAlerta</v>
      </c>
      <c r="M1022" s="37" t="str">
        <f t="shared" si="39"/>
        <v>S/PalabrasClaves</v>
      </c>
      <c r="N1022" s="37"/>
      <c r="O1022" s="37"/>
      <c r="P1022" s="37" t="s">
        <v>6820</v>
      </c>
      <c r="Q1022" s="37"/>
      <c r="R1022" s="37" t="str">
        <f t="shared" ref="R1022:R1276" si="40">LEFT(P1022,4)</f>
        <v>2021</v>
      </c>
      <c r="S1022" s="37" t="s">
        <v>39</v>
      </c>
      <c r="T1022" s="37"/>
      <c r="U1022" s="37"/>
      <c r="V1022" s="37"/>
      <c r="W1022" s="37"/>
      <c r="X1022" s="37"/>
      <c r="Y1022" s="37"/>
      <c r="AA1022" s="41"/>
    </row>
    <row r="1023" spans="1:27" ht="18" hidden="1" customHeight="1" x14ac:dyDescent="0.25">
      <c r="A1023" s="33">
        <v>33451348</v>
      </c>
      <c r="B1023" s="34" t="s">
        <v>6821</v>
      </c>
      <c r="C1023" s="33" t="s">
        <v>6822</v>
      </c>
      <c r="D1023" s="33" t="s">
        <v>6823</v>
      </c>
      <c r="E1023" s="33" t="s">
        <v>6824</v>
      </c>
      <c r="F1023" s="33" t="s">
        <v>6247</v>
      </c>
      <c r="G1023" s="33">
        <v>2021</v>
      </c>
      <c r="H1023" s="35">
        <v>44212</v>
      </c>
      <c r="I1023" s="33" t="s">
        <v>6825</v>
      </c>
      <c r="J1023" s="33"/>
      <c r="K1023" s="33" t="s">
        <v>6826</v>
      </c>
      <c r="L1023" s="33" t="str">
        <f t="shared" si="38"/>
        <v>PostAlerta</v>
      </c>
      <c r="M1023" s="33" t="str">
        <f t="shared" si="39"/>
        <v>S/PalabrasClaves</v>
      </c>
      <c r="N1023" s="33"/>
      <c r="O1023" s="33"/>
      <c r="P1023" s="33" t="s">
        <v>6827</v>
      </c>
      <c r="Q1023" s="33"/>
      <c r="R1023" s="33" t="str">
        <f t="shared" si="40"/>
        <v>2021</v>
      </c>
      <c r="S1023" s="33" t="s">
        <v>39</v>
      </c>
      <c r="T1023" s="33"/>
      <c r="U1023" s="33"/>
      <c r="V1023" s="33"/>
      <c r="W1023" s="33"/>
      <c r="X1023" s="33"/>
      <c r="Y1023" s="33"/>
      <c r="AA1023" s="12"/>
    </row>
    <row r="1024" spans="1:27" ht="18" hidden="1" customHeight="1" x14ac:dyDescent="0.25">
      <c r="A1024" s="37">
        <v>33207502</v>
      </c>
      <c r="B1024" s="38" t="s">
        <v>6828</v>
      </c>
      <c r="C1024" s="37" t="s">
        <v>6829</v>
      </c>
      <c r="D1024" s="37" t="s">
        <v>6830</v>
      </c>
      <c r="E1024" s="37" t="s">
        <v>6831</v>
      </c>
      <c r="F1024" s="37" t="s">
        <v>1047</v>
      </c>
      <c r="G1024" s="37">
        <v>2021</v>
      </c>
      <c r="H1024" s="39">
        <v>44154</v>
      </c>
      <c r="I1024" s="37"/>
      <c r="J1024" s="37"/>
      <c r="K1024" s="37" t="s">
        <v>6832</v>
      </c>
      <c r="L1024" s="37" t="str">
        <f t="shared" si="38"/>
        <v>PostAlerta</v>
      </c>
      <c r="M1024" s="37" t="str">
        <f t="shared" si="39"/>
        <v>S/PalabrasClaves</v>
      </c>
      <c r="N1024" s="37"/>
      <c r="O1024" s="37"/>
      <c r="P1024" s="37" t="s">
        <v>6827</v>
      </c>
      <c r="Q1024" s="37"/>
      <c r="R1024" s="37" t="str">
        <f t="shared" si="40"/>
        <v>2021</v>
      </c>
      <c r="S1024" s="37" t="s">
        <v>39</v>
      </c>
      <c r="T1024" s="37"/>
      <c r="U1024" s="37"/>
      <c r="V1024" s="37"/>
      <c r="W1024" s="37"/>
      <c r="X1024" s="37"/>
      <c r="Y1024" s="37"/>
      <c r="AA1024" s="41"/>
    </row>
    <row r="1025" spans="1:27" ht="18" hidden="1" customHeight="1" x14ac:dyDescent="0.25">
      <c r="A1025" s="33">
        <v>32717546</v>
      </c>
      <c r="B1025" s="34" t="s">
        <v>6833</v>
      </c>
      <c r="C1025" s="33" t="s">
        <v>6834</v>
      </c>
      <c r="D1025" s="33" t="s">
        <v>6835</v>
      </c>
      <c r="E1025" s="33" t="s">
        <v>6836</v>
      </c>
      <c r="F1025" s="33" t="s">
        <v>1376</v>
      </c>
      <c r="G1025" s="33">
        <v>2021</v>
      </c>
      <c r="H1025" s="35">
        <v>44040</v>
      </c>
      <c r="I1025" s="33"/>
      <c r="J1025" s="33"/>
      <c r="K1025" s="33" t="s">
        <v>6837</v>
      </c>
      <c r="L1025" s="33" t="str">
        <f t="shared" si="38"/>
        <v>PostAlerta</v>
      </c>
      <c r="M1025" s="33" t="str">
        <f t="shared" si="39"/>
        <v>S/PalabrasClaves</v>
      </c>
      <c r="N1025" s="33"/>
      <c r="O1025" s="33"/>
      <c r="P1025" s="33" t="s">
        <v>6827</v>
      </c>
      <c r="Q1025" s="33"/>
      <c r="R1025" s="33" t="str">
        <f t="shared" si="40"/>
        <v>2021</v>
      </c>
      <c r="S1025" s="33" t="s">
        <v>39</v>
      </c>
      <c r="T1025" s="33"/>
      <c r="U1025" s="33"/>
      <c r="V1025" s="33"/>
      <c r="W1025" s="33"/>
      <c r="X1025" s="33"/>
      <c r="Y1025" s="33"/>
      <c r="AA1025" s="12"/>
    </row>
    <row r="1026" spans="1:27" ht="18" hidden="1" customHeight="1" x14ac:dyDescent="0.25">
      <c r="A1026" s="37">
        <v>33441861</v>
      </c>
      <c r="B1026" s="38" t="s">
        <v>6838</v>
      </c>
      <c r="C1026" s="37" t="s">
        <v>6839</v>
      </c>
      <c r="D1026" s="37" t="s">
        <v>6840</v>
      </c>
      <c r="E1026" s="37" t="s">
        <v>6841</v>
      </c>
      <c r="F1026" s="37" t="s">
        <v>1882</v>
      </c>
      <c r="G1026" s="37">
        <v>2021</v>
      </c>
      <c r="H1026" s="39">
        <v>44210</v>
      </c>
      <c r="I1026" s="37" t="s">
        <v>6842</v>
      </c>
      <c r="J1026" s="37"/>
      <c r="K1026" s="37" t="s">
        <v>6843</v>
      </c>
      <c r="L1026" s="37" t="str">
        <f t="shared" ref="L1026:L1089" si="41">IF(ISNUMBER(VLOOKUP(A1026,EXCL,1,FALSE)),"Excluido",IF(ISNUMBER(VLOOKUP(A1026,POST,1,FALSE)),"PostAlerta",IF(ISNUMBER(VLOOKUP(A1026,PRE,1,FALSE)),"PreAlerta","")))</f>
        <v>PostAlerta</v>
      </c>
      <c r="M1026" s="37" t="str">
        <f t="shared" si="39"/>
        <v>S/PalabrasClaves</v>
      </c>
      <c r="N1026" s="37"/>
      <c r="O1026" s="37"/>
      <c r="P1026" s="37" t="s">
        <v>6844</v>
      </c>
      <c r="Q1026" s="37"/>
      <c r="R1026" s="37" t="str">
        <f t="shared" si="40"/>
        <v>2021</v>
      </c>
      <c r="S1026" s="37" t="s">
        <v>39</v>
      </c>
      <c r="T1026" s="37"/>
      <c r="U1026" s="37"/>
      <c r="V1026" s="37"/>
      <c r="W1026" s="37"/>
      <c r="X1026" s="37"/>
      <c r="Y1026" s="37"/>
      <c r="AA1026" s="41"/>
    </row>
    <row r="1027" spans="1:27" ht="18" hidden="1" customHeight="1" x14ac:dyDescent="0.25">
      <c r="A1027" s="33">
        <v>33511162</v>
      </c>
      <c r="B1027" s="34" t="s">
        <v>6845</v>
      </c>
      <c r="C1027" s="33" t="s">
        <v>6846</v>
      </c>
      <c r="D1027" s="33" t="s">
        <v>6847</v>
      </c>
      <c r="E1027" s="33" t="s">
        <v>6848</v>
      </c>
      <c r="F1027" s="33" t="s">
        <v>207</v>
      </c>
      <c r="G1027" s="33">
        <v>2021</v>
      </c>
      <c r="H1027" s="35">
        <v>44225</v>
      </c>
      <c r="I1027" s="33" t="s">
        <v>6849</v>
      </c>
      <c r="J1027" s="33"/>
      <c r="K1027" s="33" t="s">
        <v>6850</v>
      </c>
      <c r="L1027" s="33" t="str">
        <f t="shared" si="41"/>
        <v>PostAlerta</v>
      </c>
      <c r="M1027" s="33" t="str">
        <f t="shared" si="39"/>
        <v>S/PalabrasClaves</v>
      </c>
      <c r="N1027" s="33"/>
      <c r="O1027" s="33"/>
      <c r="P1027" s="33" t="s">
        <v>6851</v>
      </c>
      <c r="Q1027" s="33"/>
      <c r="R1027" s="33" t="str">
        <f t="shared" si="40"/>
        <v>2021</v>
      </c>
      <c r="S1027" s="33" t="s">
        <v>39</v>
      </c>
      <c r="T1027" s="33"/>
      <c r="U1027" s="33"/>
      <c r="V1027" s="33"/>
      <c r="W1027" s="33"/>
      <c r="X1027" s="33"/>
      <c r="Y1027" s="33"/>
      <c r="AA1027" s="12"/>
    </row>
    <row r="1028" spans="1:27" ht="18" hidden="1" customHeight="1" x14ac:dyDescent="0.25">
      <c r="A1028" s="37">
        <v>33445776</v>
      </c>
      <c r="B1028" s="38" t="s">
        <v>6852</v>
      </c>
      <c r="C1028" s="37" t="s">
        <v>6853</v>
      </c>
      <c r="D1028" s="37" t="s">
        <v>6854</v>
      </c>
      <c r="E1028" s="37" t="s">
        <v>6855</v>
      </c>
      <c r="F1028" s="37" t="s">
        <v>2353</v>
      </c>
      <c r="G1028" s="37">
        <v>2021</v>
      </c>
      <c r="H1028" s="39">
        <v>44211</v>
      </c>
      <c r="I1028" s="37" t="s">
        <v>6856</v>
      </c>
      <c r="J1028" s="37"/>
      <c r="K1028" s="37" t="s">
        <v>6857</v>
      </c>
      <c r="L1028" s="37" t="str">
        <f t="shared" si="41"/>
        <v>PostAlerta</v>
      </c>
      <c r="M1028" s="37" t="str">
        <f t="shared" ref="M1028:M1091" si="42">IF(ISNUMBER(A1028),(IF(ISNUMBER(VLOOKUP(A1028,KEYWORDS,1,FALSE)),"C/PalabrasClaves","S/PalabrasClaves")),"")</f>
        <v>S/PalabrasClaves</v>
      </c>
      <c r="N1028" s="37"/>
      <c r="O1028" s="37"/>
      <c r="P1028" s="37" t="s">
        <v>6851</v>
      </c>
      <c r="Q1028" s="37"/>
      <c r="R1028" s="37" t="str">
        <f t="shared" si="40"/>
        <v>2021</v>
      </c>
      <c r="S1028" s="37" t="s">
        <v>39</v>
      </c>
      <c r="T1028" s="37"/>
      <c r="U1028" s="37"/>
      <c r="V1028" s="37"/>
      <c r="W1028" s="37"/>
      <c r="X1028" s="37"/>
      <c r="Y1028" s="37"/>
      <c r="AA1028" s="41"/>
    </row>
    <row r="1029" spans="1:27" ht="18" hidden="1" customHeight="1" x14ac:dyDescent="0.25">
      <c r="A1029" s="33">
        <v>33436764</v>
      </c>
      <c r="B1029" s="34" t="s">
        <v>6858</v>
      </c>
      <c r="C1029" s="33" t="s">
        <v>6859</v>
      </c>
      <c r="D1029" s="33" t="s">
        <v>6860</v>
      </c>
      <c r="E1029" s="33" t="s">
        <v>6861</v>
      </c>
      <c r="F1029" s="33" t="s">
        <v>1882</v>
      </c>
      <c r="G1029" s="33">
        <v>2021</v>
      </c>
      <c r="H1029" s="35">
        <v>44209</v>
      </c>
      <c r="I1029" s="33" t="s">
        <v>6862</v>
      </c>
      <c r="J1029" s="33"/>
      <c r="K1029" s="33" t="s">
        <v>6863</v>
      </c>
      <c r="L1029" s="33" t="str">
        <f t="shared" si="41"/>
        <v>PostAlerta</v>
      </c>
      <c r="M1029" s="33" t="str">
        <f t="shared" si="42"/>
        <v>S/PalabrasClaves</v>
      </c>
      <c r="N1029" s="33"/>
      <c r="O1029" s="33"/>
      <c r="P1029" s="33" t="s">
        <v>6851</v>
      </c>
      <c r="Q1029" s="33"/>
      <c r="R1029" s="33" t="str">
        <f t="shared" si="40"/>
        <v>2021</v>
      </c>
      <c r="S1029" s="33" t="s">
        <v>39</v>
      </c>
      <c r="T1029" s="33"/>
      <c r="U1029" s="33"/>
      <c r="V1029" s="33"/>
      <c r="W1029" s="33"/>
      <c r="X1029" s="33"/>
      <c r="Y1029" s="33"/>
      <c r="AA1029" s="12"/>
    </row>
    <row r="1030" spans="1:27" ht="18" hidden="1" customHeight="1" x14ac:dyDescent="0.25">
      <c r="A1030" s="37">
        <v>33505372</v>
      </c>
      <c r="B1030" s="38" t="s">
        <v>6864</v>
      </c>
      <c r="C1030" s="37" t="s">
        <v>6865</v>
      </c>
      <c r="D1030" s="37" t="s">
        <v>6866</v>
      </c>
      <c r="E1030" s="37" t="s">
        <v>6867</v>
      </c>
      <c r="F1030" s="37" t="s">
        <v>133</v>
      </c>
      <c r="G1030" s="37">
        <v>2021</v>
      </c>
      <c r="H1030" s="39">
        <v>44224</v>
      </c>
      <c r="I1030" s="37" t="s">
        <v>6868</v>
      </c>
      <c r="J1030" s="37"/>
      <c r="K1030" s="37" t="s">
        <v>6869</v>
      </c>
      <c r="L1030" s="37" t="str">
        <f t="shared" si="41"/>
        <v>PostAlerta</v>
      </c>
      <c r="M1030" s="37" t="str">
        <f t="shared" si="42"/>
        <v>C/PalabrasClaves</v>
      </c>
      <c r="N1030" s="37"/>
      <c r="O1030" s="37"/>
      <c r="P1030" s="37" t="s">
        <v>6870</v>
      </c>
      <c r="Q1030" s="37"/>
      <c r="R1030" s="37" t="str">
        <f t="shared" si="40"/>
        <v>2021</v>
      </c>
      <c r="S1030" s="37" t="s">
        <v>39</v>
      </c>
      <c r="T1030" s="37"/>
      <c r="U1030" s="37"/>
      <c r="V1030" s="37"/>
      <c r="W1030" s="37"/>
      <c r="X1030" s="37"/>
      <c r="Y1030" s="37"/>
      <c r="AA1030" s="41"/>
    </row>
    <row r="1031" spans="1:27" ht="18" hidden="1" customHeight="1" x14ac:dyDescent="0.25">
      <c r="A1031" s="33">
        <v>33435466</v>
      </c>
      <c r="B1031" s="34" t="s">
        <v>6871</v>
      </c>
      <c r="C1031" s="33" t="s">
        <v>6872</v>
      </c>
      <c r="D1031" s="33" t="s">
        <v>6873</v>
      </c>
      <c r="E1031" s="33" t="s">
        <v>6874</v>
      </c>
      <c r="F1031" s="33" t="s">
        <v>2353</v>
      </c>
      <c r="G1031" s="33">
        <v>2021</v>
      </c>
      <c r="H1031" s="35">
        <v>44209</v>
      </c>
      <c r="I1031" s="33" t="s">
        <v>6875</v>
      </c>
      <c r="J1031" s="33"/>
      <c r="K1031" s="33" t="s">
        <v>6876</v>
      </c>
      <c r="L1031" s="33" t="str">
        <f t="shared" si="41"/>
        <v>Excluido</v>
      </c>
      <c r="M1031" s="33" t="str">
        <f t="shared" si="42"/>
        <v>S/PalabrasClaves</v>
      </c>
      <c r="N1031" s="33"/>
      <c r="O1031" s="33"/>
      <c r="P1031" s="33" t="s">
        <v>6877</v>
      </c>
      <c r="Q1031" s="33"/>
      <c r="R1031" s="33" t="str">
        <f t="shared" si="40"/>
        <v>2021</v>
      </c>
      <c r="S1031" s="33" t="s">
        <v>39</v>
      </c>
      <c r="T1031" s="33"/>
      <c r="U1031" s="33"/>
      <c r="V1031" s="33"/>
      <c r="W1031" s="33"/>
      <c r="X1031" s="33"/>
      <c r="Y1031" s="33"/>
      <c r="AA1031" s="12"/>
    </row>
    <row r="1032" spans="1:27" ht="18" hidden="1" customHeight="1" x14ac:dyDescent="0.25">
      <c r="A1032" s="37">
        <v>33488558</v>
      </c>
      <c r="B1032" s="38" t="s">
        <v>6878</v>
      </c>
      <c r="C1032" s="37" t="s">
        <v>6879</v>
      </c>
      <c r="D1032" s="37" t="s">
        <v>6880</v>
      </c>
      <c r="E1032" s="37" t="s">
        <v>6881</v>
      </c>
      <c r="F1032" s="37" t="s">
        <v>133</v>
      </c>
      <c r="G1032" s="37">
        <v>2021</v>
      </c>
      <c r="H1032" s="39">
        <v>44221</v>
      </c>
      <c r="I1032" s="37" t="s">
        <v>6882</v>
      </c>
      <c r="J1032" s="37"/>
      <c r="K1032" s="37" t="s">
        <v>6883</v>
      </c>
      <c r="L1032" s="37" t="str">
        <f t="shared" si="41"/>
        <v>PostAlerta</v>
      </c>
      <c r="M1032" s="37" t="str">
        <f t="shared" si="42"/>
        <v>S/PalabrasClaves</v>
      </c>
      <c r="N1032" s="37"/>
      <c r="O1032" s="37"/>
      <c r="P1032" s="37" t="s">
        <v>6884</v>
      </c>
      <c r="Q1032" s="37"/>
      <c r="R1032" s="37" t="str">
        <f t="shared" si="40"/>
        <v>2021</v>
      </c>
      <c r="S1032" s="37" t="s">
        <v>39</v>
      </c>
      <c r="T1032" s="37"/>
      <c r="U1032" s="37"/>
      <c r="V1032" s="37"/>
      <c r="W1032" s="37"/>
      <c r="X1032" s="37"/>
      <c r="Y1032" s="37"/>
      <c r="AA1032" s="41"/>
    </row>
    <row r="1033" spans="1:27" ht="18" hidden="1" customHeight="1" x14ac:dyDescent="0.25">
      <c r="A1033" s="33">
        <v>33413552</v>
      </c>
      <c r="B1033" s="34" t="s">
        <v>6885</v>
      </c>
      <c r="C1033" s="33" t="s">
        <v>6886</v>
      </c>
      <c r="D1033" s="33" t="s">
        <v>6887</v>
      </c>
      <c r="E1033" s="33" t="s">
        <v>6888</v>
      </c>
      <c r="F1033" s="33" t="s">
        <v>6889</v>
      </c>
      <c r="G1033" s="33">
        <v>2021</v>
      </c>
      <c r="H1033" s="35">
        <v>44204</v>
      </c>
      <c r="I1033" s="33" t="s">
        <v>6890</v>
      </c>
      <c r="J1033" s="33"/>
      <c r="K1033" s="33" t="s">
        <v>6891</v>
      </c>
      <c r="L1033" s="33" t="str">
        <f t="shared" si="41"/>
        <v>PostAlerta</v>
      </c>
      <c r="M1033" s="33" t="str">
        <f t="shared" si="42"/>
        <v>S/PalabrasClaves</v>
      </c>
      <c r="N1033" s="33"/>
      <c r="O1033" s="33"/>
      <c r="P1033" s="33" t="s">
        <v>6892</v>
      </c>
      <c r="Q1033" s="33"/>
      <c r="R1033" s="33" t="str">
        <f t="shared" si="40"/>
        <v>2021</v>
      </c>
      <c r="S1033" s="33" t="s">
        <v>39</v>
      </c>
      <c r="T1033" s="33"/>
      <c r="U1033" s="33"/>
      <c r="V1033" s="33"/>
      <c r="W1033" s="33"/>
      <c r="X1033" s="33"/>
      <c r="Y1033" s="33"/>
      <c r="AA1033" s="12"/>
    </row>
    <row r="1034" spans="1:27" ht="18" hidden="1" customHeight="1" x14ac:dyDescent="0.25">
      <c r="A1034" s="37">
        <v>33407134</v>
      </c>
      <c r="B1034" s="38" t="s">
        <v>6893</v>
      </c>
      <c r="C1034" s="37" t="s">
        <v>6894</v>
      </c>
      <c r="D1034" s="37" t="s">
        <v>6895</v>
      </c>
      <c r="E1034" s="37" t="s">
        <v>6896</v>
      </c>
      <c r="F1034" s="37" t="s">
        <v>1735</v>
      </c>
      <c r="G1034" s="37">
        <v>2021</v>
      </c>
      <c r="H1034" s="39">
        <v>44203</v>
      </c>
      <c r="I1034" s="37" t="s">
        <v>6897</v>
      </c>
      <c r="J1034" s="37"/>
      <c r="K1034" s="37" t="s">
        <v>6898</v>
      </c>
      <c r="L1034" s="37" t="str">
        <f t="shared" si="41"/>
        <v>PostAlerta</v>
      </c>
      <c r="M1034" s="37" t="str">
        <f t="shared" si="42"/>
        <v>C/PalabrasClaves</v>
      </c>
      <c r="N1034" s="37"/>
      <c r="O1034" s="37"/>
      <c r="P1034" s="37" t="s">
        <v>6899</v>
      </c>
      <c r="Q1034" s="37"/>
      <c r="R1034" s="37" t="str">
        <f t="shared" si="40"/>
        <v>2021</v>
      </c>
      <c r="S1034" s="37" t="s">
        <v>39</v>
      </c>
      <c r="T1034" s="37"/>
      <c r="U1034" s="37"/>
      <c r="V1034" s="37"/>
      <c r="W1034" s="37"/>
      <c r="X1034" s="37"/>
      <c r="Y1034" s="37"/>
      <c r="AA1034" s="41"/>
    </row>
    <row r="1035" spans="1:27" ht="18" hidden="1" customHeight="1" x14ac:dyDescent="0.25">
      <c r="A1035" s="33">
        <v>33407128</v>
      </c>
      <c r="B1035" s="34" t="s">
        <v>6900</v>
      </c>
      <c r="C1035" s="33" t="s">
        <v>6901</v>
      </c>
      <c r="D1035" s="33" t="s">
        <v>6902</v>
      </c>
      <c r="E1035" s="33" t="s">
        <v>6903</v>
      </c>
      <c r="F1035" s="33" t="s">
        <v>1735</v>
      </c>
      <c r="G1035" s="33">
        <v>2021</v>
      </c>
      <c r="H1035" s="35">
        <v>44203</v>
      </c>
      <c r="I1035" s="33" t="s">
        <v>6904</v>
      </c>
      <c r="J1035" s="33"/>
      <c r="K1035" s="33" t="s">
        <v>6905</v>
      </c>
      <c r="L1035" s="33" t="str">
        <f t="shared" si="41"/>
        <v>PostAlerta</v>
      </c>
      <c r="M1035" s="33" t="str">
        <f t="shared" si="42"/>
        <v>S/PalabrasClaves</v>
      </c>
      <c r="N1035" s="33"/>
      <c r="O1035" s="33"/>
      <c r="P1035" s="33" t="s">
        <v>6899</v>
      </c>
      <c r="Q1035" s="33"/>
      <c r="R1035" s="33" t="str">
        <f t="shared" si="40"/>
        <v>2021</v>
      </c>
      <c r="S1035" s="33" t="s">
        <v>39</v>
      </c>
      <c r="T1035" s="33"/>
      <c r="U1035" s="33"/>
      <c r="V1035" s="33"/>
      <c r="W1035" s="33"/>
      <c r="X1035" s="33"/>
      <c r="Y1035" s="33"/>
      <c r="AA1035" s="12"/>
    </row>
    <row r="1036" spans="1:27" ht="18" hidden="1" customHeight="1" x14ac:dyDescent="0.25">
      <c r="A1036" s="37">
        <v>36098111</v>
      </c>
      <c r="B1036" s="38" t="s">
        <v>6906</v>
      </c>
      <c r="C1036" s="37" t="s">
        <v>6907</v>
      </c>
      <c r="D1036" s="37" t="s">
        <v>6908</v>
      </c>
      <c r="E1036" s="37" t="s">
        <v>6909</v>
      </c>
      <c r="F1036" s="37" t="s">
        <v>6910</v>
      </c>
      <c r="G1036" s="37">
        <v>2021</v>
      </c>
      <c r="H1036" s="39">
        <v>44817</v>
      </c>
      <c r="I1036" s="37"/>
      <c r="J1036" s="37"/>
      <c r="K1036" s="37" t="s">
        <v>6911</v>
      </c>
      <c r="L1036" s="37" t="str">
        <f t="shared" si="41"/>
        <v>PostAlerta</v>
      </c>
      <c r="M1036" s="37" t="str">
        <f t="shared" si="42"/>
        <v>S/PalabrasClaves</v>
      </c>
      <c r="N1036" s="37"/>
      <c r="O1036" s="37"/>
      <c r="P1036" s="37" t="s">
        <v>6912</v>
      </c>
      <c r="Q1036" s="37"/>
      <c r="R1036" s="37" t="str">
        <f t="shared" si="40"/>
        <v>2021</v>
      </c>
      <c r="S1036" s="37" t="s">
        <v>39</v>
      </c>
      <c r="T1036" s="37"/>
      <c r="U1036" s="37"/>
      <c r="V1036" s="37"/>
      <c r="W1036" s="37"/>
      <c r="X1036" s="37"/>
      <c r="Y1036" s="37"/>
      <c r="AA1036" s="41"/>
    </row>
    <row r="1037" spans="1:27" ht="18" hidden="1" customHeight="1" x14ac:dyDescent="0.25">
      <c r="A1037" s="33">
        <v>35543609</v>
      </c>
      <c r="B1037" s="34" t="s">
        <v>6913</v>
      </c>
      <c r="C1037" s="33" t="s">
        <v>6914</v>
      </c>
      <c r="D1037" s="33" t="s">
        <v>6915</v>
      </c>
      <c r="E1037" s="33" t="s">
        <v>6916</v>
      </c>
      <c r="F1037" s="33" t="s">
        <v>2481</v>
      </c>
      <c r="G1037" s="33">
        <v>2021</v>
      </c>
      <c r="H1037" s="35">
        <v>44692</v>
      </c>
      <c r="I1037" s="33"/>
      <c r="J1037" s="33"/>
      <c r="K1037" s="33" t="s">
        <v>6917</v>
      </c>
      <c r="L1037" s="33" t="str">
        <f t="shared" si="41"/>
        <v>PostAlerta</v>
      </c>
      <c r="M1037" s="33" t="str">
        <f t="shared" si="42"/>
        <v>S/PalabrasClaves</v>
      </c>
      <c r="N1037" s="33"/>
      <c r="O1037" s="33"/>
      <c r="P1037" s="33">
        <v>2021</v>
      </c>
      <c r="Q1037" s="33"/>
      <c r="R1037" s="33" t="str">
        <f t="shared" si="40"/>
        <v>2021</v>
      </c>
      <c r="S1037" s="33"/>
      <c r="T1037" s="33"/>
      <c r="U1037" s="33"/>
      <c r="V1037" s="33"/>
      <c r="W1037" s="33"/>
      <c r="X1037" s="33"/>
      <c r="Y1037" s="33"/>
      <c r="AA1037" s="12"/>
    </row>
    <row r="1038" spans="1:27" ht="18" hidden="1" customHeight="1" x14ac:dyDescent="0.25">
      <c r="A1038" s="37">
        <v>34719317</v>
      </c>
      <c r="B1038" s="38" t="s">
        <v>6918</v>
      </c>
      <c r="C1038" s="37" t="s">
        <v>6919</v>
      </c>
      <c r="D1038" s="37" t="s">
        <v>6920</v>
      </c>
      <c r="E1038" s="37" t="s">
        <v>6921</v>
      </c>
      <c r="F1038" s="37" t="s">
        <v>2510</v>
      </c>
      <c r="G1038" s="37">
        <v>2021</v>
      </c>
      <c r="H1038" s="39">
        <v>44501</v>
      </c>
      <c r="I1038" s="37" t="s">
        <v>6922</v>
      </c>
      <c r="J1038" s="37"/>
      <c r="K1038" s="37" t="s">
        <v>6923</v>
      </c>
      <c r="L1038" s="37" t="str">
        <f t="shared" si="41"/>
        <v>PostAlerta</v>
      </c>
      <c r="M1038" s="37" t="str">
        <f t="shared" si="42"/>
        <v>S/PalabrasClaves</v>
      </c>
      <c r="N1038" s="37"/>
      <c r="O1038" s="37"/>
      <c r="P1038" s="37" t="s">
        <v>6924</v>
      </c>
      <c r="Q1038" s="37"/>
      <c r="R1038" s="37" t="str">
        <f t="shared" si="40"/>
        <v>2021</v>
      </c>
      <c r="S1038" s="37" t="s">
        <v>76</v>
      </c>
      <c r="T1038" s="37"/>
      <c r="U1038" s="37"/>
      <c r="V1038" s="37"/>
      <c r="W1038" s="37"/>
      <c r="X1038" s="37"/>
      <c r="Y1038" s="37"/>
      <c r="AA1038" s="41"/>
    </row>
    <row r="1039" spans="1:27" ht="18" hidden="1" customHeight="1" x14ac:dyDescent="0.25">
      <c r="A1039" s="33">
        <v>34632833</v>
      </c>
      <c r="B1039" s="34" t="s">
        <v>6925</v>
      </c>
      <c r="C1039" s="33" t="s">
        <v>6926</v>
      </c>
      <c r="D1039" s="33" t="s">
        <v>6927</v>
      </c>
      <c r="E1039" s="33" t="s">
        <v>6928</v>
      </c>
      <c r="F1039" s="33" t="s">
        <v>6929</v>
      </c>
      <c r="G1039" s="33">
        <v>2021</v>
      </c>
      <c r="H1039" s="35">
        <v>44480</v>
      </c>
      <c r="I1039" s="33" t="s">
        <v>6930</v>
      </c>
      <c r="J1039" s="33"/>
      <c r="K1039" s="33" t="s">
        <v>6931</v>
      </c>
      <c r="L1039" s="33" t="str">
        <f t="shared" si="41"/>
        <v>PostAlerta</v>
      </c>
      <c r="M1039" s="33" t="str">
        <f t="shared" si="42"/>
        <v>S/PalabrasClaves</v>
      </c>
      <c r="N1039" s="33"/>
      <c r="O1039" s="33"/>
      <c r="P1039" s="33" t="s">
        <v>6924</v>
      </c>
      <c r="Q1039" s="33"/>
      <c r="R1039" s="33" t="str">
        <f t="shared" si="40"/>
        <v>2021</v>
      </c>
      <c r="S1039" s="33" t="s">
        <v>76</v>
      </c>
      <c r="T1039" s="33"/>
      <c r="U1039" s="33"/>
      <c r="V1039" s="33"/>
      <c r="W1039" s="33"/>
      <c r="X1039" s="33"/>
      <c r="Y1039" s="33"/>
      <c r="AA1039" s="12"/>
    </row>
    <row r="1040" spans="1:27" ht="18" hidden="1" customHeight="1" x14ac:dyDescent="0.25">
      <c r="A1040" s="37">
        <v>34598408</v>
      </c>
      <c r="B1040" s="38" t="s">
        <v>6932</v>
      </c>
      <c r="C1040" s="37" t="s">
        <v>6933</v>
      </c>
      <c r="D1040" s="37" t="s">
        <v>6934</v>
      </c>
      <c r="E1040" s="37" t="s">
        <v>6935</v>
      </c>
      <c r="F1040" s="37" t="s">
        <v>6936</v>
      </c>
      <c r="G1040" s="37">
        <v>2021</v>
      </c>
      <c r="H1040" s="39">
        <v>44470</v>
      </c>
      <c r="I1040" s="37"/>
      <c r="J1040" s="37"/>
      <c r="K1040" s="37" t="s">
        <v>6937</v>
      </c>
      <c r="L1040" s="37" t="str">
        <f t="shared" si="41"/>
        <v>PostAlerta</v>
      </c>
      <c r="M1040" s="37" t="str">
        <f t="shared" si="42"/>
        <v>S/PalabrasClaves</v>
      </c>
      <c r="N1040" s="37"/>
      <c r="O1040" s="37"/>
      <c r="P1040" s="37">
        <v>2021</v>
      </c>
      <c r="Q1040" s="37"/>
      <c r="R1040" s="37" t="str">
        <f t="shared" si="40"/>
        <v>2021</v>
      </c>
      <c r="S1040" s="37"/>
      <c r="T1040" s="37"/>
      <c r="U1040" s="37"/>
      <c r="V1040" s="37"/>
      <c r="W1040" s="37"/>
      <c r="X1040" s="37"/>
      <c r="Y1040" s="37"/>
      <c r="AA1040" s="41"/>
    </row>
    <row r="1041" spans="1:27" ht="18" hidden="1" customHeight="1" x14ac:dyDescent="0.25">
      <c r="A1041" s="33">
        <v>34214707</v>
      </c>
      <c r="B1041" s="34" t="s">
        <v>6938</v>
      </c>
      <c r="C1041" s="33" t="s">
        <v>6939</v>
      </c>
      <c r="D1041" s="33" t="s">
        <v>6940</v>
      </c>
      <c r="E1041" s="33" t="s">
        <v>6941</v>
      </c>
      <c r="F1041" s="33" t="s">
        <v>2607</v>
      </c>
      <c r="G1041" s="33">
        <v>2021</v>
      </c>
      <c r="H1041" s="35">
        <v>44379</v>
      </c>
      <c r="I1041" s="33" t="s">
        <v>6942</v>
      </c>
      <c r="J1041" s="33"/>
      <c r="K1041" s="33" t="s">
        <v>6943</v>
      </c>
      <c r="L1041" s="33" t="str">
        <f t="shared" si="41"/>
        <v>PostAlerta</v>
      </c>
      <c r="M1041" s="33" t="str">
        <f t="shared" si="42"/>
        <v>S/PalabrasClaves</v>
      </c>
      <c r="N1041" s="33"/>
      <c r="O1041" s="33"/>
      <c r="P1041" s="33">
        <v>2021</v>
      </c>
      <c r="Q1041" s="33"/>
      <c r="R1041" s="33" t="str">
        <f t="shared" si="40"/>
        <v>2021</v>
      </c>
      <c r="S1041" s="33"/>
      <c r="T1041" s="33"/>
      <c r="U1041" s="33"/>
      <c r="V1041" s="33"/>
      <c r="W1041" s="33"/>
      <c r="X1041" s="33"/>
      <c r="Y1041" s="33"/>
      <c r="AA1041" s="12"/>
    </row>
    <row r="1042" spans="1:27" ht="18" hidden="1" customHeight="1" x14ac:dyDescent="0.25">
      <c r="A1042" s="37">
        <v>34159880</v>
      </c>
      <c r="B1042" s="38" t="s">
        <v>6944</v>
      </c>
      <c r="C1042" s="37" t="s">
        <v>6945</v>
      </c>
      <c r="D1042" s="37" t="s">
        <v>6946</v>
      </c>
      <c r="E1042" s="37" t="s">
        <v>6947</v>
      </c>
      <c r="F1042" s="37" t="s">
        <v>2510</v>
      </c>
      <c r="G1042" s="37">
        <v>2021</v>
      </c>
      <c r="H1042" s="39">
        <v>44370</v>
      </c>
      <c r="I1042" s="37" t="s">
        <v>6948</v>
      </c>
      <c r="J1042" s="37"/>
      <c r="K1042" s="37" t="s">
        <v>6949</v>
      </c>
      <c r="L1042" s="37" t="str">
        <f t="shared" si="41"/>
        <v>PostAlerta</v>
      </c>
      <c r="M1042" s="37" t="str">
        <f t="shared" si="42"/>
        <v>S/PalabrasClaves</v>
      </c>
      <c r="N1042" s="37"/>
      <c r="O1042" s="37"/>
      <c r="P1042" s="37" t="s">
        <v>6924</v>
      </c>
      <c r="Q1042" s="37"/>
      <c r="R1042" s="37" t="str">
        <f t="shared" si="40"/>
        <v>2021</v>
      </c>
      <c r="S1042" s="37" t="s">
        <v>76</v>
      </c>
      <c r="T1042" s="37"/>
      <c r="U1042" s="37"/>
      <c r="V1042" s="37"/>
      <c r="W1042" s="37"/>
      <c r="X1042" s="37"/>
      <c r="Y1042" s="37"/>
      <c r="AA1042" s="41"/>
    </row>
    <row r="1043" spans="1:27" ht="18" hidden="1" customHeight="1" x14ac:dyDescent="0.25">
      <c r="A1043" s="33">
        <v>34038321</v>
      </c>
      <c r="B1043" s="34" t="s">
        <v>6950</v>
      </c>
      <c r="C1043" s="33" t="s">
        <v>6951</v>
      </c>
      <c r="D1043" s="33" t="s">
        <v>6952</v>
      </c>
      <c r="E1043" s="33" t="s">
        <v>6953</v>
      </c>
      <c r="F1043" s="33" t="s">
        <v>6954</v>
      </c>
      <c r="G1043" s="33">
        <v>2021</v>
      </c>
      <c r="H1043" s="35">
        <v>44342</v>
      </c>
      <c r="I1043" s="33"/>
      <c r="J1043" s="33"/>
      <c r="K1043" s="33" t="s">
        <v>6955</v>
      </c>
      <c r="L1043" s="33" t="str">
        <f t="shared" si="41"/>
        <v>PostAlerta</v>
      </c>
      <c r="M1043" s="33" t="str">
        <f t="shared" si="42"/>
        <v>S/PalabrasClaves</v>
      </c>
      <c r="N1043" s="33"/>
      <c r="O1043" s="33"/>
      <c r="P1043" s="33">
        <v>2021</v>
      </c>
      <c r="Q1043" s="33"/>
      <c r="R1043" s="33" t="str">
        <f t="shared" si="40"/>
        <v>2021</v>
      </c>
      <c r="S1043" s="33"/>
      <c r="T1043" s="33"/>
      <c r="U1043" s="33"/>
      <c r="V1043" s="33"/>
      <c r="W1043" s="33"/>
      <c r="X1043" s="33"/>
      <c r="Y1043" s="33"/>
      <c r="AA1043" s="12"/>
    </row>
    <row r="1044" spans="1:27" ht="18" hidden="1" customHeight="1" x14ac:dyDescent="0.25">
      <c r="A1044" s="37">
        <v>33961219</v>
      </c>
      <c r="B1044" s="38" t="s">
        <v>6956</v>
      </c>
      <c r="C1044" s="37" t="s">
        <v>6957</v>
      </c>
      <c r="D1044" s="37" t="s">
        <v>6958</v>
      </c>
      <c r="E1044" s="37" t="s">
        <v>6959</v>
      </c>
      <c r="F1044" s="37" t="s">
        <v>2494</v>
      </c>
      <c r="G1044" s="37">
        <v>2021</v>
      </c>
      <c r="H1044" s="39">
        <v>44323</v>
      </c>
      <c r="I1044" s="37"/>
      <c r="J1044" s="37"/>
      <c r="K1044" s="37" t="s">
        <v>6960</v>
      </c>
      <c r="L1044" s="37" t="str">
        <f t="shared" si="41"/>
        <v>PostAlerta</v>
      </c>
      <c r="M1044" s="37" t="str">
        <f t="shared" si="42"/>
        <v>S/PalabrasClaves</v>
      </c>
      <c r="N1044" s="37"/>
      <c r="O1044" s="37"/>
      <c r="P1044" s="37">
        <v>2021</v>
      </c>
      <c r="Q1044" s="37"/>
      <c r="R1044" s="37" t="str">
        <f t="shared" si="40"/>
        <v>2021</v>
      </c>
      <c r="S1044" s="37"/>
      <c r="T1044" s="37"/>
      <c r="U1044" s="37"/>
      <c r="V1044" s="37"/>
      <c r="W1044" s="37"/>
      <c r="X1044" s="37"/>
      <c r="Y1044" s="37"/>
      <c r="AA1044" s="41"/>
    </row>
    <row r="1045" spans="1:27" ht="18" hidden="1" customHeight="1" x14ac:dyDescent="0.25">
      <c r="A1045" s="33">
        <v>33929110</v>
      </c>
      <c r="B1045" s="34" t="s">
        <v>6961</v>
      </c>
      <c r="C1045" s="33" t="s">
        <v>6962</v>
      </c>
      <c r="D1045" s="33" t="s">
        <v>6963</v>
      </c>
      <c r="E1045" s="33" t="s">
        <v>5582</v>
      </c>
      <c r="F1045" s="33" t="s">
        <v>6964</v>
      </c>
      <c r="G1045" s="33">
        <v>2021</v>
      </c>
      <c r="H1045" s="35">
        <v>44316</v>
      </c>
      <c r="I1045" s="33"/>
      <c r="J1045" s="33"/>
      <c r="K1045" s="33" t="s">
        <v>6965</v>
      </c>
      <c r="L1045" s="33" t="str">
        <f t="shared" si="41"/>
        <v>PostAlerta</v>
      </c>
      <c r="M1045" s="33" t="str">
        <f t="shared" si="42"/>
        <v>S/PalabrasClaves</v>
      </c>
      <c r="N1045" s="33"/>
      <c r="O1045" s="33"/>
      <c r="P1045" s="33">
        <v>2021</v>
      </c>
      <c r="Q1045" s="33"/>
      <c r="R1045" s="33" t="str">
        <f t="shared" si="40"/>
        <v>2021</v>
      </c>
      <c r="S1045" s="33"/>
      <c r="T1045" s="33"/>
      <c r="U1045" s="33"/>
      <c r="V1045" s="33"/>
      <c r="W1045" s="33"/>
      <c r="X1045" s="33"/>
      <c r="Y1045" s="33"/>
      <c r="AA1045" s="12"/>
    </row>
    <row r="1046" spans="1:27" ht="18" hidden="1" customHeight="1" x14ac:dyDescent="0.25">
      <c r="A1046" s="37">
        <v>33753594</v>
      </c>
      <c r="B1046" s="38" t="s">
        <v>6966</v>
      </c>
      <c r="C1046" s="37" t="s">
        <v>6967</v>
      </c>
      <c r="D1046" s="37" t="s">
        <v>6968</v>
      </c>
      <c r="E1046" s="37" t="s">
        <v>6969</v>
      </c>
      <c r="F1046" s="37" t="s">
        <v>6970</v>
      </c>
      <c r="G1046" s="37">
        <v>2021</v>
      </c>
      <c r="H1046" s="39">
        <v>44278</v>
      </c>
      <c r="I1046" s="37"/>
      <c r="J1046" s="37"/>
      <c r="K1046" s="37" t="s">
        <v>6971</v>
      </c>
      <c r="L1046" s="37" t="str">
        <f t="shared" si="41"/>
        <v>PostAlerta</v>
      </c>
      <c r="M1046" s="37" t="str">
        <f t="shared" si="42"/>
        <v>S/PalabrasClaves</v>
      </c>
      <c r="N1046" s="37"/>
      <c r="O1046" s="37"/>
      <c r="P1046" s="37" t="s">
        <v>6912</v>
      </c>
      <c r="Q1046" s="37"/>
      <c r="R1046" s="37" t="str">
        <f t="shared" si="40"/>
        <v>2021</v>
      </c>
      <c r="S1046" s="37" t="s">
        <v>39</v>
      </c>
      <c r="T1046" s="37"/>
      <c r="U1046" s="37"/>
      <c r="V1046" s="37"/>
      <c r="W1046" s="37"/>
      <c r="X1046" s="37"/>
      <c r="Y1046" s="37"/>
      <c r="AA1046" s="41"/>
    </row>
    <row r="1047" spans="1:27" ht="18" hidden="1" customHeight="1" x14ac:dyDescent="0.25">
      <c r="A1047" s="33">
        <v>33753589</v>
      </c>
      <c r="B1047" s="34" t="s">
        <v>6972</v>
      </c>
      <c r="C1047" s="33" t="s">
        <v>6973</v>
      </c>
      <c r="D1047" s="33" t="s">
        <v>6974</v>
      </c>
      <c r="E1047" s="33" t="s">
        <v>6975</v>
      </c>
      <c r="F1047" s="33" t="s">
        <v>6970</v>
      </c>
      <c r="G1047" s="33">
        <v>2021</v>
      </c>
      <c r="H1047" s="35">
        <v>44278</v>
      </c>
      <c r="I1047" s="33"/>
      <c r="J1047" s="33"/>
      <c r="K1047" s="33" t="s">
        <v>6976</v>
      </c>
      <c r="L1047" s="33" t="str">
        <f t="shared" si="41"/>
        <v>PostAlerta</v>
      </c>
      <c r="M1047" s="33" t="str">
        <f t="shared" si="42"/>
        <v>S/PalabrasClaves</v>
      </c>
      <c r="N1047" s="33"/>
      <c r="O1047" s="33"/>
      <c r="P1047" s="33" t="s">
        <v>6912</v>
      </c>
      <c r="Q1047" s="33"/>
      <c r="R1047" s="33" t="str">
        <f t="shared" si="40"/>
        <v>2021</v>
      </c>
      <c r="S1047" s="33" t="s">
        <v>39</v>
      </c>
      <c r="T1047" s="33"/>
      <c r="U1047" s="33"/>
      <c r="V1047" s="33"/>
      <c r="W1047" s="33"/>
      <c r="X1047" s="33"/>
      <c r="Y1047" s="33"/>
      <c r="AA1047" s="12"/>
    </row>
    <row r="1048" spans="1:27" ht="18" hidden="1" customHeight="1" x14ac:dyDescent="0.25">
      <c r="A1048" s="37">
        <v>33707018</v>
      </c>
      <c r="B1048" s="38" t="s">
        <v>6977</v>
      </c>
      <c r="C1048" s="37" t="s">
        <v>6978</v>
      </c>
      <c r="D1048" s="37" t="s">
        <v>6979</v>
      </c>
      <c r="E1048" s="37" t="s">
        <v>6980</v>
      </c>
      <c r="F1048" s="37" t="s">
        <v>6981</v>
      </c>
      <c r="G1048" s="37">
        <v>2021</v>
      </c>
      <c r="H1048" s="39">
        <v>44267</v>
      </c>
      <c r="I1048" s="37"/>
      <c r="J1048" s="37"/>
      <c r="K1048" s="37" t="s">
        <v>6982</v>
      </c>
      <c r="L1048" s="37" t="str">
        <f t="shared" si="41"/>
        <v>PostAlerta</v>
      </c>
      <c r="M1048" s="37" t="str">
        <f t="shared" si="42"/>
        <v>S/PalabrasClaves</v>
      </c>
      <c r="N1048" s="37"/>
      <c r="O1048" s="37"/>
      <c r="P1048" s="37">
        <v>2021</v>
      </c>
      <c r="Q1048" s="37"/>
      <c r="R1048" s="37" t="str">
        <f t="shared" si="40"/>
        <v>2021</v>
      </c>
      <c r="S1048" s="37"/>
      <c r="T1048" s="37"/>
      <c r="U1048" s="37"/>
      <c r="V1048" s="37"/>
      <c r="W1048" s="37"/>
      <c r="X1048" s="37"/>
      <c r="Y1048" s="37"/>
      <c r="AA1048" s="41"/>
    </row>
    <row r="1049" spans="1:27" ht="18" hidden="1" customHeight="1" x14ac:dyDescent="0.25">
      <c r="A1049" s="33">
        <v>33704754</v>
      </c>
      <c r="B1049" s="34" t="s">
        <v>6983</v>
      </c>
      <c r="C1049" s="33" t="s">
        <v>6984</v>
      </c>
      <c r="D1049" s="33" t="s">
        <v>6985</v>
      </c>
      <c r="E1049" s="33" t="s">
        <v>6986</v>
      </c>
      <c r="F1049" s="33" t="s">
        <v>2494</v>
      </c>
      <c r="G1049" s="33">
        <v>2021</v>
      </c>
      <c r="H1049" s="35">
        <v>44266</v>
      </c>
      <c r="I1049" s="33"/>
      <c r="J1049" s="33"/>
      <c r="K1049" s="33" t="s">
        <v>6987</v>
      </c>
      <c r="L1049" s="33" t="str">
        <f t="shared" si="41"/>
        <v>PostAlerta</v>
      </c>
      <c r="M1049" s="33" t="str">
        <f t="shared" si="42"/>
        <v>S/PalabrasClaves</v>
      </c>
      <c r="N1049" s="33"/>
      <c r="O1049" s="33"/>
      <c r="P1049" s="33">
        <v>2021</v>
      </c>
      <c r="Q1049" s="33"/>
      <c r="R1049" s="33" t="str">
        <f t="shared" si="40"/>
        <v>2021</v>
      </c>
      <c r="S1049" s="33"/>
      <c r="T1049" s="33"/>
      <c r="U1049" s="33"/>
      <c r="V1049" s="33"/>
      <c r="W1049" s="33"/>
      <c r="X1049" s="33"/>
      <c r="Y1049" s="33"/>
      <c r="AA1049" s="12"/>
    </row>
    <row r="1050" spans="1:27" ht="18" hidden="1" customHeight="1" x14ac:dyDescent="0.25">
      <c r="A1050" s="37">
        <v>33565393</v>
      </c>
      <c r="B1050" s="38" t="s">
        <v>6988</v>
      </c>
      <c r="C1050" s="37" t="s">
        <v>6989</v>
      </c>
      <c r="D1050" s="37" t="s">
        <v>6990</v>
      </c>
      <c r="E1050" s="37" t="s">
        <v>1284</v>
      </c>
      <c r="F1050" s="37" t="s">
        <v>6631</v>
      </c>
      <c r="G1050" s="37">
        <v>2021</v>
      </c>
      <c r="H1050" s="39">
        <v>44237</v>
      </c>
      <c r="I1050" s="37"/>
      <c r="J1050" s="37"/>
      <c r="K1050" s="37" t="s">
        <v>6991</v>
      </c>
      <c r="L1050" s="37" t="str">
        <f t="shared" si="41"/>
        <v>PostAlerta</v>
      </c>
      <c r="M1050" s="37" t="str">
        <f t="shared" si="42"/>
        <v>S/PalabrasClaves</v>
      </c>
      <c r="N1050" s="37"/>
      <c r="O1050" s="37"/>
      <c r="P1050" s="37" t="s">
        <v>6912</v>
      </c>
      <c r="Q1050" s="37"/>
      <c r="R1050" s="37" t="str">
        <f t="shared" si="40"/>
        <v>2021</v>
      </c>
      <c r="S1050" s="37" t="s">
        <v>39</v>
      </c>
      <c r="T1050" s="37"/>
      <c r="U1050" s="37"/>
      <c r="V1050" s="37"/>
      <c r="W1050" s="37"/>
      <c r="X1050" s="37"/>
      <c r="Y1050" s="37"/>
      <c r="AA1050" s="41"/>
    </row>
    <row r="1051" spans="1:27" ht="18" hidden="1" customHeight="1" x14ac:dyDescent="0.25">
      <c r="A1051" s="33">
        <v>33557671</v>
      </c>
      <c r="B1051" s="34" t="s">
        <v>6992</v>
      </c>
      <c r="C1051" s="33" t="s">
        <v>6993</v>
      </c>
      <c r="D1051" s="33" t="s">
        <v>6994</v>
      </c>
      <c r="E1051" s="33" t="s">
        <v>6995</v>
      </c>
      <c r="F1051" s="33" t="s">
        <v>2510</v>
      </c>
      <c r="G1051" s="33">
        <v>2021</v>
      </c>
      <c r="H1051" s="35">
        <v>44236</v>
      </c>
      <c r="I1051" s="33" t="s">
        <v>6996</v>
      </c>
      <c r="J1051" s="33"/>
      <c r="K1051" s="33" t="s">
        <v>6997</v>
      </c>
      <c r="L1051" s="33" t="str">
        <f t="shared" si="41"/>
        <v>PostAlerta</v>
      </c>
      <c r="M1051" s="33" t="str">
        <f t="shared" si="42"/>
        <v>S/PalabrasClaves</v>
      </c>
      <c r="N1051" s="33"/>
      <c r="O1051" s="33"/>
      <c r="P1051" s="33" t="s">
        <v>6924</v>
      </c>
      <c r="Q1051" s="33"/>
      <c r="R1051" s="33" t="str">
        <f t="shared" si="40"/>
        <v>2021</v>
      </c>
      <c r="S1051" s="33" t="s">
        <v>76</v>
      </c>
      <c r="T1051" s="33"/>
      <c r="U1051" s="33"/>
      <c r="V1051" s="33"/>
      <c r="W1051" s="33"/>
      <c r="X1051" s="33"/>
      <c r="Y1051" s="33"/>
      <c r="AA1051" s="12"/>
    </row>
    <row r="1052" spans="1:27" ht="18" hidden="1" customHeight="1" x14ac:dyDescent="0.25">
      <c r="A1052" s="37">
        <v>33551691</v>
      </c>
      <c r="B1052" s="38" t="s">
        <v>6998</v>
      </c>
      <c r="C1052" s="37" t="s">
        <v>6999</v>
      </c>
      <c r="D1052" s="37" t="s">
        <v>7000</v>
      </c>
      <c r="E1052" s="37" t="s">
        <v>7001</v>
      </c>
      <c r="F1052" s="37" t="s">
        <v>7002</v>
      </c>
      <c r="G1052" s="37">
        <v>2021</v>
      </c>
      <c r="H1052" s="39">
        <v>44235</v>
      </c>
      <c r="I1052" s="37" t="s">
        <v>7003</v>
      </c>
      <c r="J1052" s="37"/>
      <c r="K1052" s="37" t="s">
        <v>7004</v>
      </c>
      <c r="L1052" s="37" t="str">
        <f t="shared" si="41"/>
        <v>PostAlerta</v>
      </c>
      <c r="M1052" s="37" t="str">
        <f t="shared" si="42"/>
        <v>S/PalabrasClaves</v>
      </c>
      <c r="N1052" s="37"/>
      <c r="O1052" s="37"/>
      <c r="P1052" s="37">
        <v>2021</v>
      </c>
      <c r="Q1052" s="37"/>
      <c r="R1052" s="37" t="str">
        <f t="shared" si="40"/>
        <v>2021</v>
      </c>
      <c r="S1052" s="37"/>
      <c r="T1052" s="37"/>
      <c r="U1052" s="37"/>
      <c r="V1052" s="37"/>
      <c r="W1052" s="37"/>
      <c r="X1052" s="37"/>
      <c r="Y1052" s="37"/>
      <c r="AA1052" s="41"/>
    </row>
    <row r="1053" spans="1:27" ht="18" hidden="1" customHeight="1" x14ac:dyDescent="0.25">
      <c r="A1053" s="33">
        <v>33480553</v>
      </c>
      <c r="B1053" s="34" t="s">
        <v>7005</v>
      </c>
      <c r="C1053" s="33" t="s">
        <v>7006</v>
      </c>
      <c r="D1053" s="33" t="s">
        <v>7007</v>
      </c>
      <c r="E1053" s="33" t="s">
        <v>7008</v>
      </c>
      <c r="F1053" s="33" t="s">
        <v>5306</v>
      </c>
      <c r="G1053" s="33">
        <v>2021</v>
      </c>
      <c r="H1053" s="35">
        <v>44218</v>
      </c>
      <c r="I1053" s="33"/>
      <c r="J1053" s="33"/>
      <c r="K1053" s="33" t="s">
        <v>7009</v>
      </c>
      <c r="L1053" s="33" t="str">
        <f t="shared" si="41"/>
        <v>PostAlerta</v>
      </c>
      <c r="M1053" s="33" t="str">
        <f t="shared" si="42"/>
        <v>S/PalabrasClaves</v>
      </c>
      <c r="N1053" s="33"/>
      <c r="O1053" s="33"/>
      <c r="P1053" s="33" t="s">
        <v>6912</v>
      </c>
      <c r="Q1053" s="33"/>
      <c r="R1053" s="33" t="str">
        <f t="shared" si="40"/>
        <v>2021</v>
      </c>
      <c r="S1053" s="33" t="s">
        <v>39</v>
      </c>
      <c r="T1053" s="33"/>
      <c r="U1053" s="33"/>
      <c r="V1053" s="33"/>
      <c r="W1053" s="33"/>
      <c r="X1053" s="33"/>
      <c r="Y1053" s="33"/>
      <c r="AA1053" s="12"/>
    </row>
    <row r="1054" spans="1:27" ht="18" hidden="1" customHeight="1" x14ac:dyDescent="0.25">
      <c r="A1054" s="37">
        <v>33428928</v>
      </c>
      <c r="B1054" s="38" t="s">
        <v>7010</v>
      </c>
      <c r="C1054" s="37" t="s">
        <v>7011</v>
      </c>
      <c r="D1054" s="37" t="s">
        <v>7012</v>
      </c>
      <c r="E1054" s="37" t="s">
        <v>7013</v>
      </c>
      <c r="F1054" s="37" t="s">
        <v>7014</v>
      </c>
      <c r="G1054" s="37">
        <v>2021</v>
      </c>
      <c r="H1054" s="39">
        <v>44207</v>
      </c>
      <c r="I1054" s="37" t="s">
        <v>7015</v>
      </c>
      <c r="J1054" s="37"/>
      <c r="K1054" s="37" t="s">
        <v>7016</v>
      </c>
      <c r="L1054" s="37" t="str">
        <f t="shared" si="41"/>
        <v>PostAlerta</v>
      </c>
      <c r="M1054" s="37" t="str">
        <f t="shared" si="42"/>
        <v>S/PalabrasClaves</v>
      </c>
      <c r="N1054" s="37"/>
      <c r="O1054" s="37"/>
      <c r="P1054" s="37" t="s">
        <v>7017</v>
      </c>
      <c r="Q1054" s="37"/>
      <c r="R1054" s="37" t="str">
        <f t="shared" si="40"/>
        <v>2021</v>
      </c>
      <c r="S1054" s="37" t="s">
        <v>60</v>
      </c>
      <c r="T1054" s="37"/>
      <c r="U1054" s="37"/>
      <c r="V1054" s="37"/>
      <c r="W1054" s="37"/>
      <c r="X1054" s="37"/>
      <c r="Y1054" s="37"/>
      <c r="AA1054" s="41"/>
    </row>
    <row r="1055" spans="1:27" ht="18" hidden="1" customHeight="1" x14ac:dyDescent="0.25">
      <c r="A1055" s="33">
        <v>33361818</v>
      </c>
      <c r="B1055" s="34" t="s">
        <v>7018</v>
      </c>
      <c r="C1055" s="33" t="s">
        <v>7019</v>
      </c>
      <c r="D1055" s="33" t="s">
        <v>7020</v>
      </c>
      <c r="E1055" s="33" t="s">
        <v>7021</v>
      </c>
      <c r="F1055" s="33" t="s">
        <v>3454</v>
      </c>
      <c r="G1055" s="33">
        <v>2021</v>
      </c>
      <c r="H1055" s="35">
        <v>44193</v>
      </c>
      <c r="I1055" s="33" t="s">
        <v>7022</v>
      </c>
      <c r="J1055" s="33" t="s">
        <v>7023</v>
      </c>
      <c r="K1055" s="33" t="s">
        <v>7024</v>
      </c>
      <c r="L1055" s="33" t="str">
        <f t="shared" si="41"/>
        <v>PostAlerta</v>
      </c>
      <c r="M1055" s="33" t="str">
        <f t="shared" si="42"/>
        <v>C/PalabrasClaves</v>
      </c>
      <c r="N1055" s="33"/>
      <c r="O1055" s="33"/>
      <c r="P1055" s="33" t="s">
        <v>6912</v>
      </c>
      <c r="Q1055" s="33"/>
      <c r="R1055" s="33" t="str">
        <f t="shared" si="40"/>
        <v>2021</v>
      </c>
      <c r="S1055" s="33" t="s">
        <v>39</v>
      </c>
      <c r="T1055" s="33"/>
      <c r="U1055" s="33"/>
      <c r="V1055" s="33"/>
      <c r="W1055" s="33"/>
      <c r="X1055" s="33"/>
      <c r="Y1055" s="33"/>
      <c r="AA1055" s="12"/>
    </row>
    <row r="1056" spans="1:27" ht="18" hidden="1" customHeight="1" x14ac:dyDescent="0.25">
      <c r="A1056" s="37">
        <v>33350905</v>
      </c>
      <c r="B1056" s="38" t="s">
        <v>7025</v>
      </c>
      <c r="C1056" s="37" t="s">
        <v>7026</v>
      </c>
      <c r="D1056" s="37" t="s">
        <v>7027</v>
      </c>
      <c r="E1056" s="37" t="s">
        <v>7028</v>
      </c>
      <c r="F1056" s="37" t="s">
        <v>5979</v>
      </c>
      <c r="G1056" s="37">
        <v>2021</v>
      </c>
      <c r="H1056" s="39">
        <v>44187</v>
      </c>
      <c r="I1056" s="37" t="s">
        <v>7029</v>
      </c>
      <c r="J1056" s="37"/>
      <c r="K1056" s="37" t="s">
        <v>7030</v>
      </c>
      <c r="L1056" s="37" t="str">
        <f t="shared" si="41"/>
        <v>PostAlerta</v>
      </c>
      <c r="M1056" s="37" t="str">
        <f t="shared" si="42"/>
        <v>S/PalabrasClaves</v>
      </c>
      <c r="N1056" s="37"/>
      <c r="O1056" s="37"/>
      <c r="P1056" s="37" t="s">
        <v>6912</v>
      </c>
      <c r="Q1056" s="37"/>
      <c r="R1056" s="37" t="str">
        <f t="shared" si="40"/>
        <v>2021</v>
      </c>
      <c r="S1056" s="37" t="s">
        <v>39</v>
      </c>
      <c r="T1056" s="37"/>
      <c r="U1056" s="37"/>
      <c r="V1056" s="37"/>
      <c r="W1056" s="37"/>
      <c r="X1056" s="37"/>
      <c r="Y1056" s="37"/>
      <c r="AA1056" s="41"/>
    </row>
    <row r="1057" spans="1:27" ht="18" hidden="1" customHeight="1" x14ac:dyDescent="0.25">
      <c r="A1057" s="33">
        <v>33307120</v>
      </c>
      <c r="B1057" s="34" t="s">
        <v>7031</v>
      </c>
      <c r="C1057" s="33" t="s">
        <v>7032</v>
      </c>
      <c r="D1057" s="33" t="s">
        <v>7033</v>
      </c>
      <c r="E1057" s="33" t="s">
        <v>7034</v>
      </c>
      <c r="F1057" s="33" t="s">
        <v>4253</v>
      </c>
      <c r="G1057" s="33">
        <v>2021</v>
      </c>
      <c r="H1057" s="35">
        <v>44176</v>
      </c>
      <c r="I1057" s="33"/>
      <c r="J1057" s="33"/>
      <c r="K1057" s="33" t="s">
        <v>7035</v>
      </c>
      <c r="L1057" s="33" t="str">
        <f t="shared" si="41"/>
        <v>PostAlerta</v>
      </c>
      <c r="M1057" s="33" t="str">
        <f t="shared" si="42"/>
        <v>C/PalabrasClaves</v>
      </c>
      <c r="N1057" s="33"/>
      <c r="O1057" s="33"/>
      <c r="P1057" s="33" t="s">
        <v>6912</v>
      </c>
      <c r="Q1057" s="33"/>
      <c r="R1057" s="33" t="str">
        <f t="shared" si="40"/>
        <v>2021</v>
      </c>
      <c r="S1057" s="33" t="s">
        <v>39</v>
      </c>
      <c r="T1057" s="33"/>
      <c r="U1057" s="33"/>
      <c r="V1057" s="33"/>
      <c r="W1057" s="33"/>
      <c r="X1057" s="33"/>
      <c r="Y1057" s="33"/>
      <c r="AA1057" s="12"/>
    </row>
    <row r="1058" spans="1:27" ht="18" hidden="1" customHeight="1" x14ac:dyDescent="0.25">
      <c r="A1058" s="37">
        <v>33292146</v>
      </c>
      <c r="B1058" s="38" t="s">
        <v>7036</v>
      </c>
      <c r="C1058" s="37" t="s">
        <v>7037</v>
      </c>
      <c r="D1058" s="37" t="s">
        <v>7038</v>
      </c>
      <c r="E1058" s="37" t="s">
        <v>7039</v>
      </c>
      <c r="F1058" s="37" t="s">
        <v>7040</v>
      </c>
      <c r="G1058" s="37">
        <v>2021</v>
      </c>
      <c r="H1058" s="39">
        <v>44174</v>
      </c>
      <c r="I1058" s="37"/>
      <c r="J1058" s="37"/>
      <c r="K1058" s="37" t="s">
        <v>7041</v>
      </c>
      <c r="L1058" s="37" t="str">
        <f t="shared" si="41"/>
        <v>PostAlerta</v>
      </c>
      <c r="M1058" s="37" t="str">
        <f t="shared" si="42"/>
        <v>S/PalabrasClaves</v>
      </c>
      <c r="N1058" s="37"/>
      <c r="O1058" s="37"/>
      <c r="P1058" s="37">
        <v>2021</v>
      </c>
      <c r="Q1058" s="37"/>
      <c r="R1058" s="37" t="str">
        <f t="shared" si="40"/>
        <v>2021</v>
      </c>
      <c r="S1058" s="37"/>
      <c r="T1058" s="37"/>
      <c r="U1058" s="37"/>
      <c r="V1058" s="37"/>
      <c r="W1058" s="37"/>
      <c r="X1058" s="37"/>
      <c r="Y1058" s="37"/>
      <c r="AA1058" s="41"/>
    </row>
    <row r="1059" spans="1:27" ht="18" hidden="1" customHeight="1" x14ac:dyDescent="0.25">
      <c r="A1059" s="33">
        <v>33271208</v>
      </c>
      <c r="B1059" s="34" t="s">
        <v>7042</v>
      </c>
      <c r="C1059" s="33" t="s">
        <v>7043</v>
      </c>
      <c r="D1059" s="33" t="s">
        <v>7044</v>
      </c>
      <c r="E1059" s="33" t="s">
        <v>7045</v>
      </c>
      <c r="F1059" s="33" t="s">
        <v>3918</v>
      </c>
      <c r="G1059" s="33">
        <v>2021</v>
      </c>
      <c r="H1059" s="35">
        <v>44168</v>
      </c>
      <c r="I1059" s="33"/>
      <c r="J1059" s="33"/>
      <c r="K1059" s="33" t="s">
        <v>7046</v>
      </c>
      <c r="L1059" s="33" t="str">
        <f t="shared" si="41"/>
        <v>PostAlerta</v>
      </c>
      <c r="M1059" s="33" t="str">
        <f t="shared" si="42"/>
        <v>S/PalabrasClaves</v>
      </c>
      <c r="N1059" s="33"/>
      <c r="O1059" s="33"/>
      <c r="P1059" s="33" t="s">
        <v>6912</v>
      </c>
      <c r="Q1059" s="33"/>
      <c r="R1059" s="33" t="str">
        <f t="shared" si="40"/>
        <v>2021</v>
      </c>
      <c r="S1059" s="33" t="s">
        <v>39</v>
      </c>
      <c r="T1059" s="33"/>
      <c r="U1059" s="33"/>
      <c r="V1059" s="33"/>
      <c r="W1059" s="33"/>
      <c r="X1059" s="33"/>
      <c r="Y1059" s="33"/>
      <c r="AA1059" s="12"/>
    </row>
    <row r="1060" spans="1:27" ht="18" hidden="1" customHeight="1" x14ac:dyDescent="0.25">
      <c r="A1060" s="37">
        <v>33246306</v>
      </c>
      <c r="B1060" s="38" t="s">
        <v>7047</v>
      </c>
      <c r="C1060" s="37" t="s">
        <v>7048</v>
      </c>
      <c r="D1060" s="37" t="s">
        <v>7049</v>
      </c>
      <c r="E1060" s="37" t="s">
        <v>7050</v>
      </c>
      <c r="F1060" s="37" t="s">
        <v>7051</v>
      </c>
      <c r="G1060" s="37">
        <v>2021</v>
      </c>
      <c r="H1060" s="39">
        <v>44162</v>
      </c>
      <c r="I1060" s="37"/>
      <c r="J1060" s="37"/>
      <c r="K1060" s="37" t="s">
        <v>7052</v>
      </c>
      <c r="L1060" s="37" t="str">
        <f t="shared" si="41"/>
        <v>PostAlerta</v>
      </c>
      <c r="M1060" s="37" t="str">
        <f t="shared" si="42"/>
        <v>S/PalabrasClaves</v>
      </c>
      <c r="N1060" s="37"/>
      <c r="O1060" s="37"/>
      <c r="P1060" s="37" t="s">
        <v>6912</v>
      </c>
      <c r="Q1060" s="37"/>
      <c r="R1060" s="37" t="str">
        <f t="shared" si="40"/>
        <v>2021</v>
      </c>
      <c r="S1060" s="37" t="s">
        <v>39</v>
      </c>
      <c r="T1060" s="37"/>
      <c r="U1060" s="37"/>
      <c r="V1060" s="37"/>
      <c r="W1060" s="37"/>
      <c r="X1060" s="37"/>
      <c r="Y1060" s="37"/>
      <c r="AA1060" s="41"/>
    </row>
    <row r="1061" spans="1:27" ht="18" hidden="1" customHeight="1" x14ac:dyDescent="0.25">
      <c r="A1061" s="33">
        <v>33220914</v>
      </c>
      <c r="B1061" s="34" t="s">
        <v>7053</v>
      </c>
      <c r="C1061" s="33" t="s">
        <v>7054</v>
      </c>
      <c r="D1061" s="33" t="s">
        <v>7055</v>
      </c>
      <c r="E1061" s="33" t="s">
        <v>7056</v>
      </c>
      <c r="F1061" s="33" t="s">
        <v>2162</v>
      </c>
      <c r="G1061" s="33">
        <v>2021</v>
      </c>
      <c r="H1061" s="35">
        <v>44157</v>
      </c>
      <c r="I1061" s="33"/>
      <c r="J1061" s="33"/>
      <c r="K1061" s="33" t="s">
        <v>7057</v>
      </c>
      <c r="L1061" s="33" t="str">
        <f t="shared" si="41"/>
        <v>PostAlerta</v>
      </c>
      <c r="M1061" s="33" t="str">
        <f t="shared" si="42"/>
        <v>S/PalabrasClaves</v>
      </c>
      <c r="N1061" s="33"/>
      <c r="O1061" s="33"/>
      <c r="P1061" s="33" t="s">
        <v>6912</v>
      </c>
      <c r="Q1061" s="33"/>
      <c r="R1061" s="33" t="str">
        <f t="shared" si="40"/>
        <v>2021</v>
      </c>
      <c r="S1061" s="33" t="s">
        <v>39</v>
      </c>
      <c r="T1061" s="33"/>
      <c r="U1061" s="33"/>
      <c r="V1061" s="33"/>
      <c r="W1061" s="33"/>
      <c r="X1061" s="33"/>
      <c r="Y1061" s="33"/>
      <c r="AA1061" s="12"/>
    </row>
    <row r="1062" spans="1:27" ht="18" hidden="1" customHeight="1" x14ac:dyDescent="0.25">
      <c r="A1062" s="37">
        <v>33142584</v>
      </c>
      <c r="B1062" s="38" t="s">
        <v>7058</v>
      </c>
      <c r="C1062" s="37" t="s">
        <v>7059</v>
      </c>
      <c r="D1062" s="37" t="s">
        <v>7060</v>
      </c>
      <c r="E1062" s="37" t="s">
        <v>7061</v>
      </c>
      <c r="F1062" s="37" t="s">
        <v>6182</v>
      </c>
      <c r="G1062" s="37">
        <v>2021</v>
      </c>
      <c r="H1062" s="39">
        <v>44139</v>
      </c>
      <c r="I1062" s="37"/>
      <c r="J1062" s="37"/>
      <c r="K1062" s="37" t="s">
        <v>7062</v>
      </c>
      <c r="L1062" s="37" t="str">
        <f t="shared" si="41"/>
        <v>PostAlerta</v>
      </c>
      <c r="M1062" s="37" t="str">
        <f t="shared" si="42"/>
        <v>S/PalabrasClaves</v>
      </c>
      <c r="N1062" s="37"/>
      <c r="O1062" s="37"/>
      <c r="P1062" s="37" t="s">
        <v>7063</v>
      </c>
      <c r="Q1062" s="37"/>
      <c r="R1062" s="37" t="str">
        <f t="shared" si="40"/>
        <v>2021</v>
      </c>
      <c r="S1062" s="37" t="s">
        <v>39</v>
      </c>
      <c r="T1062" s="37"/>
      <c r="U1062" s="37"/>
      <c r="V1062" s="37"/>
      <c r="W1062" s="37"/>
      <c r="X1062" s="37"/>
      <c r="Y1062" s="37"/>
      <c r="AA1062" s="41"/>
    </row>
    <row r="1063" spans="1:27" ht="18" hidden="1" customHeight="1" x14ac:dyDescent="0.25">
      <c r="A1063" s="33">
        <v>33125995</v>
      </c>
      <c r="B1063" s="34" t="s">
        <v>7064</v>
      </c>
      <c r="C1063" s="33" t="s">
        <v>7065</v>
      </c>
      <c r="D1063" s="33" t="s">
        <v>7066</v>
      </c>
      <c r="E1063" s="33" t="s">
        <v>7067</v>
      </c>
      <c r="F1063" s="33" t="s">
        <v>3465</v>
      </c>
      <c r="G1063" s="33">
        <v>2021</v>
      </c>
      <c r="H1063" s="35">
        <v>44134</v>
      </c>
      <c r="I1063" s="33"/>
      <c r="J1063" s="33"/>
      <c r="K1063" s="33" t="s">
        <v>7068</v>
      </c>
      <c r="L1063" s="33" t="str">
        <f t="shared" si="41"/>
        <v>PostAlerta</v>
      </c>
      <c r="M1063" s="33" t="str">
        <f t="shared" si="42"/>
        <v>S/PalabrasClaves</v>
      </c>
      <c r="N1063" s="33"/>
      <c r="O1063" s="33"/>
      <c r="P1063" s="33" t="s">
        <v>7063</v>
      </c>
      <c r="Q1063" s="33"/>
      <c r="R1063" s="33" t="str">
        <f t="shared" si="40"/>
        <v>2021</v>
      </c>
      <c r="S1063" s="33" t="s">
        <v>39</v>
      </c>
      <c r="T1063" s="33"/>
      <c r="U1063" s="33"/>
      <c r="V1063" s="33"/>
      <c r="W1063" s="33"/>
      <c r="X1063" s="33"/>
      <c r="Y1063" s="33"/>
      <c r="AA1063" s="12"/>
    </row>
    <row r="1064" spans="1:27" ht="18" hidden="1" customHeight="1" x14ac:dyDescent="0.25">
      <c r="A1064" s="37">
        <v>33025732</v>
      </c>
      <c r="B1064" s="38" t="s">
        <v>7069</v>
      </c>
      <c r="C1064" s="37" t="s">
        <v>7070</v>
      </c>
      <c r="D1064" s="37" t="s">
        <v>7071</v>
      </c>
      <c r="E1064" s="37" t="s">
        <v>7072</v>
      </c>
      <c r="F1064" s="37" t="s">
        <v>7073</v>
      </c>
      <c r="G1064" s="37">
        <v>2021</v>
      </c>
      <c r="H1064" s="39">
        <v>44111</v>
      </c>
      <c r="I1064" s="37"/>
      <c r="J1064" s="37"/>
      <c r="K1064" s="37" t="s">
        <v>7074</v>
      </c>
      <c r="L1064" s="37" t="str">
        <f t="shared" si="41"/>
        <v>PostAlerta</v>
      </c>
      <c r="M1064" s="37" t="str">
        <f t="shared" si="42"/>
        <v>S/PalabrasClaves</v>
      </c>
      <c r="N1064" s="37"/>
      <c r="O1064" s="37"/>
      <c r="P1064" s="37" t="s">
        <v>6912</v>
      </c>
      <c r="Q1064" s="37"/>
      <c r="R1064" s="37" t="str">
        <f t="shared" si="40"/>
        <v>2021</v>
      </c>
      <c r="S1064" s="37" t="s">
        <v>39</v>
      </c>
      <c r="T1064" s="37"/>
      <c r="U1064" s="37"/>
      <c r="V1064" s="37"/>
      <c r="W1064" s="37"/>
      <c r="X1064" s="37"/>
      <c r="Y1064" s="37"/>
      <c r="AA1064" s="41"/>
    </row>
    <row r="1065" spans="1:27" ht="18" hidden="1" customHeight="1" x14ac:dyDescent="0.25">
      <c r="A1065" s="33">
        <v>33002609</v>
      </c>
      <c r="B1065" s="34" t="s">
        <v>7075</v>
      </c>
      <c r="C1065" s="33" t="s">
        <v>7076</v>
      </c>
      <c r="D1065" s="33" t="s">
        <v>7077</v>
      </c>
      <c r="E1065" s="33" t="s">
        <v>7078</v>
      </c>
      <c r="F1065" s="33" t="s">
        <v>7079</v>
      </c>
      <c r="G1065" s="33">
        <v>2021</v>
      </c>
      <c r="H1065" s="35">
        <v>44105</v>
      </c>
      <c r="I1065" s="33"/>
      <c r="J1065" s="33"/>
      <c r="K1065" s="33" t="s">
        <v>7080</v>
      </c>
      <c r="L1065" s="33" t="str">
        <f t="shared" si="41"/>
        <v>PostAlerta</v>
      </c>
      <c r="M1065" s="33" t="str">
        <f t="shared" si="42"/>
        <v>S/PalabrasClaves</v>
      </c>
      <c r="N1065" s="33"/>
      <c r="O1065" s="33"/>
      <c r="P1065" s="33" t="s">
        <v>6912</v>
      </c>
      <c r="Q1065" s="33"/>
      <c r="R1065" s="33" t="str">
        <f t="shared" si="40"/>
        <v>2021</v>
      </c>
      <c r="S1065" s="33" t="s">
        <v>39</v>
      </c>
      <c r="T1065" s="33"/>
      <c r="U1065" s="33"/>
      <c r="V1065" s="33"/>
      <c r="W1065" s="33"/>
      <c r="X1065" s="33"/>
      <c r="Y1065" s="33"/>
      <c r="AA1065" s="12"/>
    </row>
    <row r="1066" spans="1:27" ht="18" hidden="1" customHeight="1" x14ac:dyDescent="0.25">
      <c r="A1066" s="37">
        <v>32929595</v>
      </c>
      <c r="B1066" s="38" t="s">
        <v>7081</v>
      </c>
      <c r="C1066" s="37" t="s">
        <v>7082</v>
      </c>
      <c r="D1066" s="37" t="s">
        <v>7083</v>
      </c>
      <c r="E1066" s="37" t="s">
        <v>7084</v>
      </c>
      <c r="F1066" s="37" t="s">
        <v>2391</v>
      </c>
      <c r="G1066" s="37">
        <v>2021</v>
      </c>
      <c r="H1066" s="39">
        <v>44089</v>
      </c>
      <c r="I1066" s="37" t="s">
        <v>7085</v>
      </c>
      <c r="J1066" s="37"/>
      <c r="K1066" s="37" t="s">
        <v>7086</v>
      </c>
      <c r="L1066" s="37" t="str">
        <f t="shared" si="41"/>
        <v>Excluido</v>
      </c>
      <c r="M1066" s="37" t="str">
        <f t="shared" si="42"/>
        <v>C/PalabrasClaves</v>
      </c>
      <c r="N1066" s="37"/>
      <c r="O1066" s="37"/>
      <c r="P1066" s="37" t="s">
        <v>6912</v>
      </c>
      <c r="Q1066" s="37"/>
      <c r="R1066" s="37" t="str">
        <f t="shared" si="40"/>
        <v>2021</v>
      </c>
      <c r="S1066" s="37" t="s">
        <v>39</v>
      </c>
      <c r="T1066" s="37"/>
      <c r="U1066" s="37"/>
      <c r="V1066" s="37"/>
      <c r="W1066" s="37"/>
      <c r="X1066" s="37"/>
      <c r="Y1066" s="37"/>
      <c r="AA1066" s="41"/>
    </row>
    <row r="1067" spans="1:27" ht="18" hidden="1" customHeight="1" x14ac:dyDescent="0.25">
      <c r="A1067" s="33">
        <v>32916136</v>
      </c>
      <c r="B1067" s="34" t="s">
        <v>7087</v>
      </c>
      <c r="C1067" s="33" t="s">
        <v>7088</v>
      </c>
      <c r="D1067" s="33" t="s">
        <v>7089</v>
      </c>
      <c r="E1067" s="33" t="s">
        <v>7090</v>
      </c>
      <c r="F1067" s="33" t="s">
        <v>6373</v>
      </c>
      <c r="G1067" s="33">
        <v>2021</v>
      </c>
      <c r="H1067" s="35">
        <v>44085</v>
      </c>
      <c r="I1067" s="33" t="s">
        <v>7091</v>
      </c>
      <c r="J1067" s="33" t="s">
        <v>7092</v>
      </c>
      <c r="K1067" s="33" t="s">
        <v>7093</v>
      </c>
      <c r="L1067" s="33" t="str">
        <f t="shared" si="41"/>
        <v>PostAlerta</v>
      </c>
      <c r="M1067" s="33" t="str">
        <f t="shared" si="42"/>
        <v>S/PalabrasClaves</v>
      </c>
      <c r="N1067" s="33"/>
      <c r="O1067" s="33"/>
      <c r="P1067" s="33" t="s">
        <v>6912</v>
      </c>
      <c r="Q1067" s="33"/>
      <c r="R1067" s="33" t="str">
        <f t="shared" si="40"/>
        <v>2021</v>
      </c>
      <c r="S1067" s="33" t="s">
        <v>39</v>
      </c>
      <c r="T1067" s="33"/>
      <c r="U1067" s="33"/>
      <c r="V1067" s="33"/>
      <c r="W1067" s="33"/>
      <c r="X1067" s="33"/>
      <c r="Y1067" s="33"/>
      <c r="AA1067" s="12"/>
    </row>
    <row r="1068" spans="1:27" ht="18" hidden="1" customHeight="1" x14ac:dyDescent="0.25">
      <c r="A1068" s="37">
        <v>32893879</v>
      </c>
      <c r="B1068" s="38" t="s">
        <v>7094</v>
      </c>
      <c r="C1068" s="37" t="s">
        <v>7095</v>
      </c>
      <c r="D1068" s="37" t="s">
        <v>7096</v>
      </c>
      <c r="E1068" s="37" t="s">
        <v>7097</v>
      </c>
      <c r="F1068" s="37" t="s">
        <v>6384</v>
      </c>
      <c r="G1068" s="37">
        <v>2021</v>
      </c>
      <c r="H1068" s="39">
        <v>44081</v>
      </c>
      <c r="I1068" s="37"/>
      <c r="J1068" s="37"/>
      <c r="K1068" s="37" t="s">
        <v>7098</v>
      </c>
      <c r="L1068" s="37" t="str">
        <f t="shared" si="41"/>
        <v>PostAlerta</v>
      </c>
      <c r="M1068" s="37" t="str">
        <f t="shared" si="42"/>
        <v>C/PalabrasClaves</v>
      </c>
      <c r="N1068" s="37"/>
      <c r="O1068" s="37"/>
      <c r="P1068" s="37" t="s">
        <v>6912</v>
      </c>
      <c r="Q1068" s="37"/>
      <c r="R1068" s="37" t="str">
        <f t="shared" si="40"/>
        <v>2021</v>
      </c>
      <c r="S1068" s="37" t="s">
        <v>39</v>
      </c>
      <c r="T1068" s="37"/>
      <c r="U1068" s="37"/>
      <c r="V1068" s="37"/>
      <c r="W1068" s="37"/>
      <c r="X1068" s="37"/>
      <c r="Y1068" s="37"/>
      <c r="AA1068" s="41"/>
    </row>
    <row r="1069" spans="1:27" ht="18" hidden="1" customHeight="1" x14ac:dyDescent="0.25">
      <c r="A1069" s="33">
        <v>32880768</v>
      </c>
      <c r="B1069" s="34" t="s">
        <v>7099</v>
      </c>
      <c r="C1069" s="33" t="s">
        <v>7100</v>
      </c>
      <c r="D1069" s="33" t="s">
        <v>7101</v>
      </c>
      <c r="E1069" s="33" t="s">
        <v>4783</v>
      </c>
      <c r="F1069" s="33" t="s">
        <v>5674</v>
      </c>
      <c r="G1069" s="33">
        <v>2021</v>
      </c>
      <c r="H1069" s="35">
        <v>44078</v>
      </c>
      <c r="I1069" s="33"/>
      <c r="J1069" s="33"/>
      <c r="K1069" s="33" t="s">
        <v>7102</v>
      </c>
      <c r="L1069" s="33" t="str">
        <f t="shared" si="41"/>
        <v>PostAlerta</v>
      </c>
      <c r="M1069" s="33" t="str">
        <f t="shared" si="42"/>
        <v>C/PalabrasClaves</v>
      </c>
      <c r="N1069" s="33"/>
      <c r="O1069" s="33"/>
      <c r="P1069" s="33" t="s">
        <v>6912</v>
      </c>
      <c r="Q1069" s="33"/>
      <c r="R1069" s="33" t="str">
        <f t="shared" si="40"/>
        <v>2021</v>
      </c>
      <c r="S1069" s="33" t="s">
        <v>39</v>
      </c>
      <c r="T1069" s="33"/>
      <c r="U1069" s="33"/>
      <c r="V1069" s="33"/>
      <c r="W1069" s="33"/>
      <c r="X1069" s="33"/>
      <c r="Y1069" s="33"/>
      <c r="AA1069" s="12"/>
    </row>
    <row r="1070" spans="1:27" ht="18" hidden="1" customHeight="1" x14ac:dyDescent="0.25">
      <c r="A1070" s="37">
        <v>32247893</v>
      </c>
      <c r="B1070" s="38" t="s">
        <v>7103</v>
      </c>
      <c r="C1070" s="37" t="s">
        <v>7104</v>
      </c>
      <c r="D1070" s="37" t="s">
        <v>7105</v>
      </c>
      <c r="E1070" s="37" t="s">
        <v>7106</v>
      </c>
      <c r="F1070" s="37" t="s">
        <v>7107</v>
      </c>
      <c r="G1070" s="37">
        <v>2021</v>
      </c>
      <c r="H1070" s="39">
        <v>43927</v>
      </c>
      <c r="I1070" s="37"/>
      <c r="J1070" s="37"/>
      <c r="K1070" s="37" t="s">
        <v>7108</v>
      </c>
      <c r="L1070" s="37" t="str">
        <f t="shared" si="41"/>
        <v>PostAlerta</v>
      </c>
      <c r="M1070" s="37" t="str">
        <f t="shared" si="42"/>
        <v>S/PalabrasClaves</v>
      </c>
      <c r="N1070" s="37"/>
      <c r="O1070" s="37"/>
      <c r="P1070" s="37" t="s">
        <v>6912</v>
      </c>
      <c r="Q1070" s="37"/>
      <c r="R1070" s="37" t="str">
        <f t="shared" si="40"/>
        <v>2021</v>
      </c>
      <c r="S1070" s="37" t="s">
        <v>39</v>
      </c>
      <c r="T1070" s="37"/>
      <c r="U1070" s="37"/>
      <c r="V1070" s="37"/>
      <c r="W1070" s="37"/>
      <c r="X1070" s="37"/>
      <c r="Y1070" s="37"/>
      <c r="AA1070" s="41"/>
    </row>
    <row r="1071" spans="1:27" ht="18" hidden="1" customHeight="1" x14ac:dyDescent="0.25">
      <c r="A1071" s="33">
        <v>33396622</v>
      </c>
      <c r="B1071" s="34" t="s">
        <v>7109</v>
      </c>
      <c r="C1071" s="33" t="s">
        <v>7110</v>
      </c>
      <c r="D1071" s="33" t="s">
        <v>7111</v>
      </c>
      <c r="E1071" s="33" t="s">
        <v>7112</v>
      </c>
      <c r="F1071" s="33" t="s">
        <v>6151</v>
      </c>
      <c r="G1071" s="33">
        <v>2020</v>
      </c>
      <c r="H1071" s="35">
        <v>44201</v>
      </c>
      <c r="I1071" s="33" t="s">
        <v>7113</v>
      </c>
      <c r="J1071" s="33"/>
      <c r="K1071" s="33" t="s">
        <v>7114</v>
      </c>
      <c r="L1071" s="33" t="str">
        <f t="shared" si="41"/>
        <v>PostAlerta</v>
      </c>
      <c r="M1071" s="33" t="str">
        <f t="shared" si="42"/>
        <v>S/PalabrasClaves</v>
      </c>
      <c r="N1071" s="33"/>
      <c r="O1071" s="33"/>
      <c r="P1071" s="33" t="s">
        <v>7115</v>
      </c>
      <c r="Q1071" s="33"/>
      <c r="R1071" s="33" t="str">
        <f t="shared" si="40"/>
        <v>2020</v>
      </c>
      <c r="S1071" s="33" t="s">
        <v>76</v>
      </c>
      <c r="T1071" s="33"/>
      <c r="U1071" s="33"/>
      <c r="V1071" s="33"/>
      <c r="W1071" s="33"/>
      <c r="X1071" s="33"/>
      <c r="Y1071" s="33"/>
      <c r="AA1071" s="12"/>
    </row>
    <row r="1072" spans="1:27" ht="18" hidden="1" customHeight="1" x14ac:dyDescent="0.25">
      <c r="A1072" s="37">
        <v>33059364</v>
      </c>
      <c r="B1072" s="38" t="s">
        <v>7116</v>
      </c>
      <c r="C1072" s="37" t="s">
        <v>7117</v>
      </c>
      <c r="D1072" s="37" t="s">
        <v>7118</v>
      </c>
      <c r="E1072" s="37" t="s">
        <v>7119</v>
      </c>
      <c r="F1072" s="37" t="s">
        <v>7120</v>
      </c>
      <c r="G1072" s="37">
        <v>2020</v>
      </c>
      <c r="H1072" s="39">
        <v>44119</v>
      </c>
      <c r="I1072" s="37"/>
      <c r="J1072" s="37"/>
      <c r="K1072" s="37" t="s">
        <v>7121</v>
      </c>
      <c r="L1072" s="37" t="str">
        <f t="shared" si="41"/>
        <v>PostAlerta</v>
      </c>
      <c r="M1072" s="37" t="str">
        <f t="shared" si="42"/>
        <v>S/PalabrasClaves</v>
      </c>
      <c r="N1072" s="37"/>
      <c r="O1072" s="37"/>
      <c r="P1072" s="37" t="s">
        <v>7115</v>
      </c>
      <c r="Q1072" s="37"/>
      <c r="R1072" s="37" t="str">
        <f t="shared" si="40"/>
        <v>2020</v>
      </c>
      <c r="S1072" s="37" t="s">
        <v>76</v>
      </c>
      <c r="T1072" s="37"/>
      <c r="U1072" s="37"/>
      <c r="V1072" s="37"/>
      <c r="W1072" s="37"/>
      <c r="X1072" s="37"/>
      <c r="Y1072" s="37"/>
      <c r="AA1072" s="41"/>
    </row>
    <row r="1073" spans="1:27" ht="18" hidden="1" customHeight="1" x14ac:dyDescent="0.25">
      <c r="A1073" s="33">
        <v>33398951</v>
      </c>
      <c r="B1073" s="34" t="s">
        <v>7122</v>
      </c>
      <c r="C1073" s="33" t="s">
        <v>7123</v>
      </c>
      <c r="D1073" s="33" t="s">
        <v>7124</v>
      </c>
      <c r="E1073" s="33" t="s">
        <v>7125</v>
      </c>
      <c r="F1073" s="33" t="s">
        <v>7126</v>
      </c>
      <c r="G1073" s="33">
        <v>2020</v>
      </c>
      <c r="H1073" s="35">
        <v>44201</v>
      </c>
      <c r="I1073" s="33"/>
      <c r="J1073" s="33"/>
      <c r="K1073" s="33" t="s">
        <v>7127</v>
      </c>
      <c r="L1073" s="33" t="str">
        <f t="shared" si="41"/>
        <v>PostAlerta</v>
      </c>
      <c r="M1073" s="33" t="str">
        <f t="shared" si="42"/>
        <v>S/PalabrasClaves</v>
      </c>
      <c r="N1073" s="33"/>
      <c r="O1073" s="33"/>
      <c r="P1073" s="33" t="s">
        <v>7128</v>
      </c>
      <c r="Q1073" s="33"/>
      <c r="R1073" s="33" t="str">
        <f t="shared" si="40"/>
        <v>2020</v>
      </c>
      <c r="S1073" s="33" t="s">
        <v>76</v>
      </c>
      <c r="T1073" s="33"/>
      <c r="U1073" s="33"/>
      <c r="V1073" s="33"/>
      <c r="W1073" s="33"/>
      <c r="X1073" s="33"/>
      <c r="Y1073" s="33"/>
      <c r="AA1073" s="12"/>
    </row>
    <row r="1074" spans="1:27" ht="18" hidden="1" customHeight="1" x14ac:dyDescent="0.25">
      <c r="A1074" s="37">
        <v>33374175</v>
      </c>
      <c r="B1074" s="38" t="s">
        <v>7129</v>
      </c>
      <c r="C1074" s="37" t="s">
        <v>7130</v>
      </c>
      <c r="D1074" s="37" t="s">
        <v>7131</v>
      </c>
      <c r="E1074" s="37" t="s">
        <v>7132</v>
      </c>
      <c r="F1074" s="37" t="s">
        <v>1910</v>
      </c>
      <c r="G1074" s="37">
        <v>2020</v>
      </c>
      <c r="H1074" s="39">
        <v>44195</v>
      </c>
      <c r="I1074" s="37" t="s">
        <v>7133</v>
      </c>
      <c r="J1074" s="37"/>
      <c r="K1074" s="37" t="s">
        <v>7134</v>
      </c>
      <c r="L1074" s="37" t="str">
        <f t="shared" si="41"/>
        <v>PostAlerta</v>
      </c>
      <c r="M1074" s="37" t="str">
        <f t="shared" si="42"/>
        <v>S/PalabrasClaves</v>
      </c>
      <c r="N1074" s="37"/>
      <c r="O1074" s="37"/>
      <c r="P1074" s="37" t="s">
        <v>7135</v>
      </c>
      <c r="Q1074" s="37"/>
      <c r="R1074" s="37" t="str">
        <f t="shared" si="40"/>
        <v>2020</v>
      </c>
      <c r="S1074" s="37" t="s">
        <v>76</v>
      </c>
      <c r="T1074" s="37"/>
      <c r="U1074" s="37"/>
      <c r="V1074" s="37"/>
      <c r="W1074" s="37"/>
      <c r="X1074" s="37"/>
      <c r="Y1074" s="37"/>
      <c r="AA1074" s="41"/>
    </row>
    <row r="1075" spans="1:27" ht="18" hidden="1" customHeight="1" x14ac:dyDescent="0.25">
      <c r="A1075" s="33">
        <v>33374116</v>
      </c>
      <c r="B1075" s="34" t="s">
        <v>7136</v>
      </c>
      <c r="C1075" s="33" t="s">
        <v>7137</v>
      </c>
      <c r="D1075" s="33" t="s">
        <v>7138</v>
      </c>
      <c r="E1075" s="33" t="s">
        <v>7139</v>
      </c>
      <c r="F1075" s="33" t="s">
        <v>2427</v>
      </c>
      <c r="G1075" s="33">
        <v>2020</v>
      </c>
      <c r="H1075" s="35">
        <v>44195</v>
      </c>
      <c r="I1075" s="33" t="s">
        <v>7140</v>
      </c>
      <c r="J1075" s="33"/>
      <c r="K1075" s="33" t="s">
        <v>7141</v>
      </c>
      <c r="L1075" s="33" t="str">
        <f t="shared" si="41"/>
        <v>PostAlerta</v>
      </c>
      <c r="M1075" s="33" t="str">
        <f t="shared" si="42"/>
        <v>S/PalabrasClaves</v>
      </c>
      <c r="N1075" s="33"/>
      <c r="O1075" s="33"/>
      <c r="P1075" s="33" t="s">
        <v>7135</v>
      </c>
      <c r="Q1075" s="33"/>
      <c r="R1075" s="33" t="str">
        <f t="shared" si="40"/>
        <v>2020</v>
      </c>
      <c r="S1075" s="33" t="s">
        <v>76</v>
      </c>
      <c r="T1075" s="33"/>
      <c r="U1075" s="33"/>
      <c r="V1075" s="33"/>
      <c r="W1075" s="33"/>
      <c r="X1075" s="33"/>
      <c r="Y1075" s="33"/>
      <c r="AA1075" s="12"/>
    </row>
    <row r="1076" spans="1:27" ht="18" hidden="1" customHeight="1" x14ac:dyDescent="0.25">
      <c r="A1076" s="37">
        <v>33374682</v>
      </c>
      <c r="B1076" s="38" t="s">
        <v>7142</v>
      </c>
      <c r="C1076" s="37" t="s">
        <v>7143</v>
      </c>
      <c r="D1076" s="37" t="s">
        <v>7144</v>
      </c>
      <c r="E1076" s="37" t="s">
        <v>7145</v>
      </c>
      <c r="F1076" s="37" t="s">
        <v>2293</v>
      </c>
      <c r="G1076" s="37">
        <v>2020</v>
      </c>
      <c r="H1076" s="39">
        <v>44195</v>
      </c>
      <c r="I1076" s="37" t="s">
        <v>7146</v>
      </c>
      <c r="J1076" s="37"/>
      <c r="K1076" s="37" t="s">
        <v>7147</v>
      </c>
      <c r="L1076" s="37" t="str">
        <f t="shared" si="41"/>
        <v>PostAlerta</v>
      </c>
      <c r="M1076" s="37" t="str">
        <f t="shared" si="42"/>
        <v>S/PalabrasClaves</v>
      </c>
      <c r="N1076" s="37"/>
      <c r="O1076" s="37"/>
      <c r="P1076" s="37" t="s">
        <v>7148</v>
      </c>
      <c r="Q1076" s="37"/>
      <c r="R1076" s="37" t="str">
        <f t="shared" si="40"/>
        <v>2020</v>
      </c>
      <c r="S1076" s="37" t="s">
        <v>76</v>
      </c>
      <c r="T1076" s="37"/>
      <c r="U1076" s="37"/>
      <c r="V1076" s="37"/>
      <c r="W1076" s="37"/>
      <c r="X1076" s="37"/>
      <c r="Y1076" s="37"/>
      <c r="AA1076" s="41"/>
    </row>
    <row r="1077" spans="1:27" ht="18" hidden="1" customHeight="1" x14ac:dyDescent="0.25">
      <c r="A1077" s="33">
        <v>33300339</v>
      </c>
      <c r="B1077" s="34" t="s">
        <v>7149</v>
      </c>
      <c r="C1077" s="33" t="s">
        <v>7150</v>
      </c>
      <c r="D1077" s="33" t="s">
        <v>7151</v>
      </c>
      <c r="E1077" s="33" t="s">
        <v>5654</v>
      </c>
      <c r="F1077" s="33" t="s">
        <v>1896</v>
      </c>
      <c r="G1077" s="33">
        <v>2020</v>
      </c>
      <c r="H1077" s="35">
        <v>44175</v>
      </c>
      <c r="I1077" s="33"/>
      <c r="J1077" s="33"/>
      <c r="K1077" s="33" t="s">
        <v>7152</v>
      </c>
      <c r="L1077" s="33" t="str">
        <f t="shared" si="41"/>
        <v>PostAlerta</v>
      </c>
      <c r="M1077" s="33" t="str">
        <f t="shared" si="42"/>
        <v>S/PalabrasClaves</v>
      </c>
      <c r="N1077" s="33"/>
      <c r="O1077" s="33"/>
      <c r="P1077" s="33" t="s">
        <v>7148</v>
      </c>
      <c r="Q1077" s="33"/>
      <c r="R1077" s="33" t="str">
        <f t="shared" si="40"/>
        <v>2020</v>
      </c>
      <c r="S1077" s="33" t="s">
        <v>76</v>
      </c>
      <c r="T1077" s="33"/>
      <c r="U1077" s="33"/>
      <c r="V1077" s="33"/>
      <c r="W1077" s="33"/>
      <c r="X1077" s="33"/>
      <c r="Y1077" s="33"/>
      <c r="AA1077" s="12"/>
    </row>
    <row r="1078" spans="1:27" ht="18" hidden="1" customHeight="1" x14ac:dyDescent="0.25">
      <c r="A1078" s="37">
        <v>32949906</v>
      </c>
      <c r="B1078" s="38" t="s">
        <v>7153</v>
      </c>
      <c r="C1078" s="37" t="s">
        <v>7154</v>
      </c>
      <c r="D1078" s="37" t="s">
        <v>7155</v>
      </c>
      <c r="E1078" s="37" t="s">
        <v>7156</v>
      </c>
      <c r="F1078" s="37" t="s">
        <v>3858</v>
      </c>
      <c r="G1078" s="37">
        <v>2020</v>
      </c>
      <c r="H1078" s="39">
        <v>44093</v>
      </c>
      <c r="I1078" s="37"/>
      <c r="J1078" s="37"/>
      <c r="K1078" s="37" t="s">
        <v>7157</v>
      </c>
      <c r="L1078" s="37" t="str">
        <f t="shared" si="41"/>
        <v>PostAlerta</v>
      </c>
      <c r="M1078" s="37" t="str">
        <f t="shared" si="42"/>
        <v>S/PalabrasClaves</v>
      </c>
      <c r="N1078" s="37"/>
      <c r="O1078" s="37"/>
      <c r="P1078" s="37" t="s">
        <v>7158</v>
      </c>
      <c r="Q1078" s="37"/>
      <c r="R1078" s="37" t="str">
        <f t="shared" si="40"/>
        <v>2020</v>
      </c>
      <c r="S1078" s="37" t="s">
        <v>76</v>
      </c>
      <c r="T1078" s="37"/>
      <c r="U1078" s="37"/>
      <c r="V1078" s="37"/>
      <c r="W1078" s="37"/>
      <c r="X1078" s="37"/>
      <c r="Y1078" s="37"/>
      <c r="AA1078" s="41"/>
    </row>
    <row r="1079" spans="1:27" ht="18" hidden="1" customHeight="1" x14ac:dyDescent="0.25">
      <c r="A1079" s="33">
        <v>33320909</v>
      </c>
      <c r="B1079" s="34" t="s">
        <v>7159</v>
      </c>
      <c r="C1079" s="33" t="s">
        <v>7160</v>
      </c>
      <c r="D1079" s="33" t="s">
        <v>7161</v>
      </c>
      <c r="E1079" s="33" t="s">
        <v>7162</v>
      </c>
      <c r="F1079" s="33" t="s">
        <v>294</v>
      </c>
      <c r="G1079" s="33">
        <v>2020</v>
      </c>
      <c r="H1079" s="35">
        <v>44180</v>
      </c>
      <c r="I1079" s="33" t="s">
        <v>7163</v>
      </c>
      <c r="J1079" s="33"/>
      <c r="K1079" s="33" t="s">
        <v>7164</v>
      </c>
      <c r="L1079" s="33" t="str">
        <f t="shared" si="41"/>
        <v>PostAlerta</v>
      </c>
      <c r="M1079" s="33" t="str">
        <f t="shared" si="42"/>
        <v>C/PalabrasClaves</v>
      </c>
      <c r="N1079" s="33"/>
      <c r="O1079" s="33"/>
      <c r="P1079" s="33" t="s">
        <v>7165</v>
      </c>
      <c r="Q1079" s="33"/>
      <c r="R1079" s="33" t="str">
        <f t="shared" si="40"/>
        <v>2020</v>
      </c>
      <c r="S1079" s="33" t="s">
        <v>76</v>
      </c>
      <c r="T1079" s="33"/>
      <c r="U1079" s="33"/>
      <c r="V1079" s="33"/>
      <c r="W1079" s="33"/>
      <c r="X1079" s="33"/>
      <c r="Y1079" s="33"/>
      <c r="AA1079" s="12"/>
    </row>
    <row r="1080" spans="1:27" ht="18" hidden="1" customHeight="1" x14ac:dyDescent="0.25">
      <c r="A1080" s="37">
        <v>33065145</v>
      </c>
      <c r="B1080" s="38" t="s">
        <v>7166</v>
      </c>
      <c r="C1080" s="37" t="s">
        <v>7167</v>
      </c>
      <c r="D1080" s="37" t="s">
        <v>7168</v>
      </c>
      <c r="E1080" s="37" t="s">
        <v>7169</v>
      </c>
      <c r="F1080" s="37" t="s">
        <v>2627</v>
      </c>
      <c r="G1080" s="37">
        <v>2020</v>
      </c>
      <c r="H1080" s="39">
        <v>44120</v>
      </c>
      <c r="I1080" s="37"/>
      <c r="J1080" s="37"/>
      <c r="K1080" s="37" t="s">
        <v>7170</v>
      </c>
      <c r="L1080" s="37" t="str">
        <f t="shared" si="41"/>
        <v>Excluido</v>
      </c>
      <c r="M1080" s="37" t="str">
        <f t="shared" si="42"/>
        <v>S/PalabrasClaves</v>
      </c>
      <c r="N1080" s="37"/>
      <c r="O1080" s="37"/>
      <c r="P1080" s="37" t="s">
        <v>7165</v>
      </c>
      <c r="Q1080" s="37"/>
      <c r="R1080" s="37" t="str">
        <f t="shared" si="40"/>
        <v>2020</v>
      </c>
      <c r="S1080" s="37" t="s">
        <v>76</v>
      </c>
      <c r="T1080" s="37"/>
      <c r="U1080" s="37"/>
      <c r="V1080" s="37"/>
      <c r="W1080" s="37"/>
      <c r="X1080" s="37"/>
      <c r="Y1080" s="37"/>
      <c r="AA1080" s="41"/>
    </row>
    <row r="1081" spans="1:27" ht="18" hidden="1" customHeight="1" x14ac:dyDescent="0.25">
      <c r="A1081" s="33">
        <v>33381005</v>
      </c>
      <c r="B1081" s="34" t="s">
        <v>7171</v>
      </c>
      <c r="C1081" s="33" t="s">
        <v>7172</v>
      </c>
      <c r="D1081" s="33" t="s">
        <v>7173</v>
      </c>
      <c r="E1081" s="33" t="s">
        <v>7174</v>
      </c>
      <c r="F1081" s="33" t="s">
        <v>6432</v>
      </c>
      <c r="G1081" s="33">
        <v>2020</v>
      </c>
      <c r="H1081" s="35">
        <v>44196</v>
      </c>
      <c r="I1081" s="33" t="s">
        <v>7175</v>
      </c>
      <c r="J1081" s="33"/>
      <c r="K1081" s="33" t="s">
        <v>7176</v>
      </c>
      <c r="L1081" s="33" t="str">
        <f t="shared" si="41"/>
        <v>PostAlerta</v>
      </c>
      <c r="M1081" s="33" t="str">
        <f t="shared" si="42"/>
        <v>S/PalabrasClaves</v>
      </c>
      <c r="N1081" s="33"/>
      <c r="O1081" s="33"/>
      <c r="P1081" s="33" t="s">
        <v>7177</v>
      </c>
      <c r="Q1081" s="33"/>
      <c r="R1081" s="33" t="str">
        <f t="shared" si="40"/>
        <v>2020</v>
      </c>
      <c r="S1081" s="33" t="s">
        <v>76</v>
      </c>
      <c r="T1081" s="33"/>
      <c r="U1081" s="33"/>
      <c r="V1081" s="33"/>
      <c r="W1081" s="33"/>
      <c r="X1081" s="33"/>
      <c r="Y1081" s="33"/>
      <c r="AA1081" s="12"/>
    </row>
    <row r="1082" spans="1:27" ht="18" hidden="1" customHeight="1" x14ac:dyDescent="0.25">
      <c r="A1082" s="37">
        <v>33457119</v>
      </c>
      <c r="B1082" s="38" t="s">
        <v>7178</v>
      </c>
      <c r="C1082" s="37" t="s">
        <v>7179</v>
      </c>
      <c r="D1082" s="37" t="s">
        <v>7180</v>
      </c>
      <c r="E1082" s="37" t="s">
        <v>7181</v>
      </c>
      <c r="F1082" s="37" t="s">
        <v>3226</v>
      </c>
      <c r="G1082" s="37">
        <v>2020</v>
      </c>
      <c r="H1082" s="39">
        <v>44214</v>
      </c>
      <c r="I1082" s="37" t="s">
        <v>7182</v>
      </c>
      <c r="J1082" s="37"/>
      <c r="K1082" s="37" t="s">
        <v>7183</v>
      </c>
      <c r="L1082" s="37" t="str">
        <f t="shared" si="41"/>
        <v>PostAlerta</v>
      </c>
      <c r="M1082" s="37" t="str">
        <f t="shared" si="42"/>
        <v>S/PalabrasClaves</v>
      </c>
      <c r="N1082" s="37"/>
      <c r="O1082" s="37"/>
      <c r="P1082" s="37" t="s">
        <v>7184</v>
      </c>
      <c r="Q1082" s="37"/>
      <c r="R1082" s="37" t="str">
        <f t="shared" si="40"/>
        <v>2020</v>
      </c>
      <c r="S1082" s="37" t="s">
        <v>76</v>
      </c>
      <c r="T1082" s="37"/>
      <c r="U1082" s="37"/>
      <c r="V1082" s="37"/>
      <c r="W1082" s="37"/>
      <c r="X1082" s="37"/>
      <c r="Y1082" s="37"/>
      <c r="AA1082" s="41"/>
    </row>
    <row r="1083" spans="1:27" ht="18" hidden="1" customHeight="1" x14ac:dyDescent="0.25">
      <c r="A1083" s="33">
        <v>33303953</v>
      </c>
      <c r="B1083" s="34" t="s">
        <v>7185</v>
      </c>
      <c r="C1083" s="33" t="s">
        <v>7186</v>
      </c>
      <c r="D1083" s="33" t="s">
        <v>7187</v>
      </c>
      <c r="E1083" s="33" t="s">
        <v>7188</v>
      </c>
      <c r="F1083" s="33" t="s">
        <v>6124</v>
      </c>
      <c r="G1083" s="33">
        <v>2020</v>
      </c>
      <c r="H1083" s="35">
        <v>44176</v>
      </c>
      <c r="I1083" s="33" t="s">
        <v>7189</v>
      </c>
      <c r="J1083" s="33"/>
      <c r="K1083" s="33" t="s">
        <v>7190</v>
      </c>
      <c r="L1083" s="33" t="str">
        <f t="shared" si="41"/>
        <v>PostAlerta</v>
      </c>
      <c r="M1083" s="33" t="str">
        <f t="shared" si="42"/>
        <v>S/PalabrasClaves</v>
      </c>
      <c r="N1083" s="33"/>
      <c r="O1083" s="33"/>
      <c r="P1083" s="33" t="s">
        <v>7184</v>
      </c>
      <c r="Q1083" s="33"/>
      <c r="R1083" s="33" t="str">
        <f t="shared" si="40"/>
        <v>2020</v>
      </c>
      <c r="S1083" s="33" t="s">
        <v>76</v>
      </c>
      <c r="T1083" s="33"/>
      <c r="U1083" s="33"/>
      <c r="V1083" s="33"/>
      <c r="W1083" s="33"/>
      <c r="X1083" s="33"/>
      <c r="Y1083" s="33"/>
      <c r="AA1083" s="12"/>
    </row>
    <row r="1084" spans="1:27" ht="18" hidden="1" customHeight="1" x14ac:dyDescent="0.25">
      <c r="A1084" s="37">
        <v>33317082</v>
      </c>
      <c r="B1084" s="38" t="s">
        <v>7191</v>
      </c>
      <c r="C1084" s="37" t="s">
        <v>7192</v>
      </c>
      <c r="D1084" s="37" t="s">
        <v>7193</v>
      </c>
      <c r="E1084" s="37" t="s">
        <v>7194</v>
      </c>
      <c r="F1084" s="37" t="s">
        <v>2240</v>
      </c>
      <c r="G1084" s="37">
        <v>2020</v>
      </c>
      <c r="H1084" s="39">
        <v>44180</v>
      </c>
      <c r="I1084" s="37" t="s">
        <v>7195</v>
      </c>
      <c r="J1084" s="37"/>
      <c r="K1084" s="37" t="s">
        <v>7196</v>
      </c>
      <c r="L1084" s="37" t="str">
        <f t="shared" si="41"/>
        <v>PostAlerta</v>
      </c>
      <c r="M1084" s="37" t="str">
        <f t="shared" si="42"/>
        <v>C/PalabrasClaves</v>
      </c>
      <c r="N1084" s="37"/>
      <c r="O1084" s="37"/>
      <c r="P1084" s="37" t="s">
        <v>6619</v>
      </c>
      <c r="Q1084" s="37"/>
      <c r="R1084" s="37" t="str">
        <f t="shared" si="40"/>
        <v>2020</v>
      </c>
      <c r="S1084" s="37" t="s">
        <v>76</v>
      </c>
      <c r="T1084" s="37"/>
      <c r="U1084" s="37"/>
      <c r="V1084" s="37"/>
      <c r="W1084" s="37"/>
      <c r="X1084" s="37"/>
      <c r="Y1084" s="37"/>
      <c r="AA1084" s="41"/>
    </row>
    <row r="1085" spans="1:27" ht="18" hidden="1" customHeight="1" x14ac:dyDescent="0.25">
      <c r="A1085" s="33">
        <v>33292877</v>
      </c>
      <c r="B1085" s="34" t="s">
        <v>7197</v>
      </c>
      <c r="C1085" s="33" t="s">
        <v>7198</v>
      </c>
      <c r="D1085" s="33" t="s">
        <v>7199</v>
      </c>
      <c r="E1085" s="33" t="s">
        <v>7200</v>
      </c>
      <c r="F1085" s="33" t="s">
        <v>5798</v>
      </c>
      <c r="G1085" s="33">
        <v>2020</v>
      </c>
      <c r="H1085" s="35">
        <v>44174</v>
      </c>
      <c r="I1085" s="33" t="s">
        <v>7201</v>
      </c>
      <c r="J1085" s="33"/>
      <c r="K1085" s="33" t="s">
        <v>7202</v>
      </c>
      <c r="L1085" s="33" t="str">
        <f t="shared" si="41"/>
        <v>PostAlerta</v>
      </c>
      <c r="M1085" s="33" t="str">
        <f t="shared" si="42"/>
        <v>S/PalabrasClaves</v>
      </c>
      <c r="N1085" s="33"/>
      <c r="O1085" s="33"/>
      <c r="P1085" s="33" t="s">
        <v>6619</v>
      </c>
      <c r="Q1085" s="33"/>
      <c r="R1085" s="33" t="str">
        <f t="shared" si="40"/>
        <v>2020</v>
      </c>
      <c r="S1085" s="33" t="s">
        <v>76</v>
      </c>
      <c r="T1085" s="33"/>
      <c r="U1085" s="33"/>
      <c r="V1085" s="33"/>
      <c r="W1085" s="33"/>
      <c r="X1085" s="33"/>
      <c r="Y1085" s="33"/>
      <c r="AA1085" s="12"/>
    </row>
    <row r="1086" spans="1:27" ht="18" hidden="1" customHeight="1" x14ac:dyDescent="0.25">
      <c r="A1086" s="37">
        <v>33376503</v>
      </c>
      <c r="B1086" s="38" t="s">
        <v>7203</v>
      </c>
      <c r="C1086" s="37" t="s">
        <v>7204</v>
      </c>
      <c r="D1086" s="37" t="s">
        <v>7205</v>
      </c>
      <c r="E1086" s="37" t="s">
        <v>7206</v>
      </c>
      <c r="F1086" s="37" t="s">
        <v>570</v>
      </c>
      <c r="G1086" s="37">
        <v>2020</v>
      </c>
      <c r="H1086" s="39">
        <v>44195</v>
      </c>
      <c r="I1086" s="37" t="s">
        <v>7207</v>
      </c>
      <c r="J1086" s="37"/>
      <c r="K1086" s="37" t="s">
        <v>7208</v>
      </c>
      <c r="L1086" s="37" t="str">
        <f t="shared" si="41"/>
        <v>PostAlerta</v>
      </c>
      <c r="M1086" s="37" t="str">
        <f t="shared" si="42"/>
        <v>S/PalabrasClaves</v>
      </c>
      <c r="N1086" s="37"/>
      <c r="O1086" s="37"/>
      <c r="P1086" s="37" t="s">
        <v>7209</v>
      </c>
      <c r="Q1086" s="37"/>
      <c r="R1086" s="37" t="str">
        <f t="shared" si="40"/>
        <v>2020</v>
      </c>
      <c r="S1086" s="37" t="s">
        <v>76</v>
      </c>
      <c r="T1086" s="37"/>
      <c r="U1086" s="37"/>
      <c r="V1086" s="37"/>
      <c r="W1086" s="37"/>
      <c r="X1086" s="37"/>
      <c r="Y1086" s="37"/>
      <c r="AA1086" s="41"/>
    </row>
    <row r="1087" spans="1:27" ht="18" hidden="1" customHeight="1" x14ac:dyDescent="0.25">
      <c r="A1087" s="33">
        <v>33291504</v>
      </c>
      <c r="B1087" s="34" t="s">
        <v>7210</v>
      </c>
      <c r="C1087" s="33" t="s">
        <v>7211</v>
      </c>
      <c r="D1087" s="33" t="s">
        <v>7212</v>
      </c>
      <c r="E1087" s="33" t="s">
        <v>7213</v>
      </c>
      <c r="F1087" s="33" t="s">
        <v>1910</v>
      </c>
      <c r="G1087" s="33">
        <v>2020</v>
      </c>
      <c r="H1087" s="35">
        <v>44174</v>
      </c>
      <c r="I1087" s="33" t="s">
        <v>7214</v>
      </c>
      <c r="J1087" s="33"/>
      <c r="K1087" s="33" t="s">
        <v>7215</v>
      </c>
      <c r="L1087" s="33" t="str">
        <f t="shared" si="41"/>
        <v>Excluido</v>
      </c>
      <c r="M1087" s="33" t="str">
        <f t="shared" si="42"/>
        <v>S/PalabrasClaves</v>
      </c>
      <c r="N1087" s="33"/>
      <c r="O1087" s="33"/>
      <c r="P1087" s="33" t="s">
        <v>7216</v>
      </c>
      <c r="Q1087" s="33"/>
      <c r="R1087" s="33" t="str">
        <f t="shared" si="40"/>
        <v>2020</v>
      </c>
      <c r="S1087" s="33" t="s">
        <v>76</v>
      </c>
      <c r="T1087" s="33"/>
      <c r="U1087" s="33"/>
      <c r="V1087" s="33"/>
      <c r="W1087" s="33"/>
      <c r="X1087" s="33"/>
      <c r="Y1087" s="33"/>
      <c r="AA1087" s="12"/>
    </row>
    <row r="1088" spans="1:27" ht="18" hidden="1" customHeight="1" x14ac:dyDescent="0.25">
      <c r="A1088" s="37">
        <v>33344265</v>
      </c>
      <c r="B1088" s="38" t="s">
        <v>7217</v>
      </c>
      <c r="C1088" s="37" t="s">
        <v>7218</v>
      </c>
      <c r="D1088" s="37" t="s">
        <v>7219</v>
      </c>
      <c r="E1088" s="37" t="s">
        <v>7220</v>
      </c>
      <c r="F1088" s="37" t="s">
        <v>185</v>
      </c>
      <c r="G1088" s="37">
        <v>2020</v>
      </c>
      <c r="H1088" s="39">
        <v>44186</v>
      </c>
      <c r="I1088" s="37" t="s">
        <v>7221</v>
      </c>
      <c r="J1088" s="37"/>
      <c r="K1088" s="37" t="s">
        <v>7222</v>
      </c>
      <c r="L1088" s="37" t="str">
        <f t="shared" si="41"/>
        <v>Excluido</v>
      </c>
      <c r="M1088" s="37" t="str">
        <f t="shared" si="42"/>
        <v>S/PalabrasClaves</v>
      </c>
      <c r="N1088" s="37"/>
      <c r="O1088" s="37"/>
      <c r="P1088" s="37" t="s">
        <v>7223</v>
      </c>
      <c r="Q1088" s="37"/>
      <c r="R1088" s="37" t="str">
        <f t="shared" si="40"/>
        <v>2020</v>
      </c>
      <c r="S1088" s="37" t="s">
        <v>76</v>
      </c>
      <c r="T1088" s="37"/>
      <c r="U1088" s="37"/>
      <c r="V1088" s="37"/>
      <c r="W1088" s="37"/>
      <c r="X1088" s="37"/>
      <c r="Y1088" s="37"/>
      <c r="AA1088" s="41"/>
    </row>
    <row r="1089" spans="1:27" ht="18" hidden="1" customHeight="1" x14ac:dyDescent="0.25">
      <c r="A1089" s="33">
        <v>33343678</v>
      </c>
      <c r="B1089" s="34" t="s">
        <v>7224</v>
      </c>
      <c r="C1089" s="33" t="s">
        <v>7225</v>
      </c>
      <c r="D1089" s="33" t="s">
        <v>7226</v>
      </c>
      <c r="E1089" s="33" t="s">
        <v>7227</v>
      </c>
      <c r="F1089" s="33" t="s">
        <v>570</v>
      </c>
      <c r="G1089" s="33">
        <v>2020</v>
      </c>
      <c r="H1089" s="35">
        <v>44186</v>
      </c>
      <c r="I1089" s="33" t="s">
        <v>7228</v>
      </c>
      <c r="J1089" s="33"/>
      <c r="K1089" s="33" t="s">
        <v>7229</v>
      </c>
      <c r="L1089" s="33" t="str">
        <f t="shared" si="41"/>
        <v>PostAlerta</v>
      </c>
      <c r="M1089" s="33" t="str">
        <f t="shared" si="42"/>
        <v>S/PalabrasClaves</v>
      </c>
      <c r="N1089" s="33"/>
      <c r="O1089" s="33"/>
      <c r="P1089" s="33" t="s">
        <v>7230</v>
      </c>
      <c r="Q1089" s="33"/>
      <c r="R1089" s="33" t="str">
        <f t="shared" si="40"/>
        <v>2020</v>
      </c>
      <c r="S1089" s="33" t="s">
        <v>76</v>
      </c>
      <c r="T1089" s="33"/>
      <c r="U1089" s="33"/>
      <c r="V1089" s="33"/>
      <c r="W1089" s="33"/>
      <c r="X1089" s="33"/>
      <c r="Y1089" s="33"/>
      <c r="AA1089" s="12"/>
    </row>
    <row r="1090" spans="1:27" ht="18" hidden="1" customHeight="1" x14ac:dyDescent="0.25">
      <c r="A1090" s="37">
        <v>33343530</v>
      </c>
      <c r="B1090" s="38" t="s">
        <v>7231</v>
      </c>
      <c r="C1090" s="37" t="s">
        <v>7232</v>
      </c>
      <c r="D1090" s="37" t="s">
        <v>7233</v>
      </c>
      <c r="E1090" s="37" t="s">
        <v>7234</v>
      </c>
      <c r="F1090" s="37" t="s">
        <v>133</v>
      </c>
      <c r="G1090" s="37">
        <v>2020</v>
      </c>
      <c r="H1090" s="39">
        <v>44186</v>
      </c>
      <c r="I1090" s="37" t="s">
        <v>7235</v>
      </c>
      <c r="J1090" s="37"/>
      <c r="K1090" s="37" t="s">
        <v>7236</v>
      </c>
      <c r="L1090" s="37" t="str">
        <f t="shared" ref="L1090:L1153" si="43">IF(ISNUMBER(VLOOKUP(A1090,EXCL,1,FALSE)),"Excluido",IF(ISNUMBER(VLOOKUP(A1090,POST,1,FALSE)),"PostAlerta",IF(ISNUMBER(VLOOKUP(A1090,PRE,1,FALSE)),"PreAlerta","")))</f>
        <v>PostAlerta</v>
      </c>
      <c r="M1090" s="37" t="str">
        <f t="shared" si="42"/>
        <v>C/PalabrasClaves</v>
      </c>
      <c r="N1090" s="37"/>
      <c r="O1090" s="37"/>
      <c r="P1090" s="37" t="s">
        <v>7230</v>
      </c>
      <c r="Q1090" s="37"/>
      <c r="R1090" s="37" t="str">
        <f t="shared" si="40"/>
        <v>2020</v>
      </c>
      <c r="S1090" s="37" t="s">
        <v>76</v>
      </c>
      <c r="T1090" s="37"/>
      <c r="U1090" s="37"/>
      <c r="V1090" s="37"/>
      <c r="W1090" s="37"/>
      <c r="X1090" s="37"/>
      <c r="Y1090" s="37"/>
      <c r="AA1090" s="41"/>
    </row>
    <row r="1091" spans="1:27" ht="18" hidden="1" customHeight="1" x14ac:dyDescent="0.25">
      <c r="A1091" s="33">
        <v>33272255</v>
      </c>
      <c r="B1091" s="34" t="s">
        <v>7237</v>
      </c>
      <c r="C1091" s="33" t="s">
        <v>7238</v>
      </c>
      <c r="D1091" s="33" t="s">
        <v>7239</v>
      </c>
      <c r="E1091" s="33" t="s">
        <v>7240</v>
      </c>
      <c r="F1091" s="33" t="s">
        <v>7241</v>
      </c>
      <c r="G1091" s="33">
        <v>2020</v>
      </c>
      <c r="H1091" s="35">
        <v>44169</v>
      </c>
      <c r="I1091" s="33" t="s">
        <v>7242</v>
      </c>
      <c r="J1091" s="33"/>
      <c r="K1091" s="33" t="s">
        <v>7243</v>
      </c>
      <c r="L1091" s="33" t="str">
        <f t="shared" si="43"/>
        <v>PostAlerta</v>
      </c>
      <c r="M1091" s="33" t="str">
        <f t="shared" si="42"/>
        <v>C/PalabrasClaves</v>
      </c>
      <c r="N1091" s="33"/>
      <c r="O1091" s="33"/>
      <c r="P1091" s="33" t="s">
        <v>7230</v>
      </c>
      <c r="Q1091" s="33"/>
      <c r="R1091" s="33" t="str">
        <f t="shared" si="40"/>
        <v>2020</v>
      </c>
      <c r="S1091" s="33" t="s">
        <v>76</v>
      </c>
      <c r="T1091" s="33"/>
      <c r="U1091" s="33"/>
      <c r="V1091" s="33"/>
      <c r="W1091" s="33"/>
      <c r="X1091" s="33"/>
      <c r="Y1091" s="33"/>
      <c r="AA1091" s="12"/>
    </row>
    <row r="1092" spans="1:27" ht="18" hidden="1" customHeight="1" x14ac:dyDescent="0.25">
      <c r="A1092" s="37">
        <v>33781069</v>
      </c>
      <c r="B1092" s="38" t="s">
        <v>7244</v>
      </c>
      <c r="C1092" s="37" t="s">
        <v>7245</v>
      </c>
      <c r="D1092" s="37" t="s">
        <v>7246</v>
      </c>
      <c r="E1092" s="37" t="s">
        <v>7247</v>
      </c>
      <c r="F1092" s="37" t="s">
        <v>7248</v>
      </c>
      <c r="G1092" s="37">
        <v>2020</v>
      </c>
      <c r="H1092" s="39">
        <v>44285</v>
      </c>
      <c r="I1092" s="37"/>
      <c r="J1092" s="37"/>
      <c r="K1092" s="37" t="s">
        <v>7249</v>
      </c>
      <c r="L1092" s="37" t="str">
        <f t="shared" si="43"/>
        <v>PostAlerta</v>
      </c>
      <c r="M1092" s="37" t="str">
        <f t="shared" ref="M1092:M1155" si="44">IF(ISNUMBER(A1092),(IF(ISNUMBER(VLOOKUP(A1092,KEYWORDS,1,FALSE)),"C/PalabrasClaves","S/PalabrasClaves")),"")</f>
        <v>C/PalabrasClaves</v>
      </c>
      <c r="N1092" s="37"/>
      <c r="O1092" s="37"/>
      <c r="P1092" s="37" t="s">
        <v>7250</v>
      </c>
      <c r="Q1092" s="37"/>
      <c r="R1092" s="37" t="str">
        <f t="shared" si="40"/>
        <v>2020</v>
      </c>
      <c r="S1092" s="37" t="s">
        <v>76</v>
      </c>
      <c r="T1092" s="37"/>
      <c r="U1092" s="37"/>
      <c r="V1092" s="37"/>
      <c r="W1092" s="37"/>
      <c r="X1092" s="37"/>
      <c r="Y1092" s="37"/>
      <c r="AA1092" s="41"/>
    </row>
    <row r="1093" spans="1:27" ht="18" hidden="1" customHeight="1" x14ac:dyDescent="0.25">
      <c r="A1093" s="33">
        <v>33613909</v>
      </c>
      <c r="B1093" s="34" t="s">
        <v>7251</v>
      </c>
      <c r="C1093" s="33" t="s">
        <v>7252</v>
      </c>
      <c r="D1093" s="33" t="s">
        <v>7253</v>
      </c>
      <c r="E1093" s="33" t="s">
        <v>7254</v>
      </c>
      <c r="F1093" s="33" t="s">
        <v>7255</v>
      </c>
      <c r="G1093" s="33">
        <v>2020</v>
      </c>
      <c r="H1093" s="35">
        <v>44249</v>
      </c>
      <c r="I1093" s="33" t="s">
        <v>7256</v>
      </c>
      <c r="J1093" s="33"/>
      <c r="K1093" s="33" t="s">
        <v>7257</v>
      </c>
      <c r="L1093" s="33" t="str">
        <f t="shared" si="43"/>
        <v>PostAlerta</v>
      </c>
      <c r="M1093" s="33" t="str">
        <f t="shared" si="44"/>
        <v>C/PalabrasClaves</v>
      </c>
      <c r="N1093" s="33"/>
      <c r="O1093" s="33"/>
      <c r="P1093" s="33" t="s">
        <v>7250</v>
      </c>
      <c r="Q1093" s="33"/>
      <c r="R1093" s="33" t="str">
        <f t="shared" si="40"/>
        <v>2020</v>
      </c>
      <c r="S1093" s="33" t="s">
        <v>76</v>
      </c>
      <c r="T1093" s="33"/>
      <c r="U1093" s="33"/>
      <c r="V1093" s="33"/>
      <c r="W1093" s="33"/>
      <c r="X1093" s="33"/>
      <c r="Y1093" s="33"/>
      <c r="AA1093" s="12"/>
    </row>
    <row r="1094" spans="1:27" ht="18" hidden="1" customHeight="1" x14ac:dyDescent="0.25">
      <c r="A1094" s="37">
        <v>33363792</v>
      </c>
      <c r="B1094" s="38" t="s">
        <v>7258</v>
      </c>
      <c r="C1094" s="37" t="s">
        <v>7259</v>
      </c>
      <c r="D1094" s="37" t="s">
        <v>7260</v>
      </c>
      <c r="E1094" s="37" t="s">
        <v>7261</v>
      </c>
      <c r="F1094" s="37" t="s">
        <v>7262</v>
      </c>
      <c r="G1094" s="37">
        <v>2020</v>
      </c>
      <c r="H1094" s="39">
        <v>44193</v>
      </c>
      <c r="I1094" s="37" t="s">
        <v>7263</v>
      </c>
      <c r="J1094" s="37"/>
      <c r="K1094" s="37" t="s">
        <v>7264</v>
      </c>
      <c r="L1094" s="37" t="str">
        <f t="shared" si="43"/>
        <v>PostAlerta</v>
      </c>
      <c r="M1094" s="37" t="str">
        <f t="shared" si="44"/>
        <v>S/PalabrasClaves</v>
      </c>
      <c r="N1094" s="37"/>
      <c r="O1094" s="37"/>
      <c r="P1094" s="37" t="s">
        <v>7265</v>
      </c>
      <c r="Q1094" s="37"/>
      <c r="R1094" s="37" t="str">
        <f t="shared" si="40"/>
        <v>2020</v>
      </c>
      <c r="S1094" s="37" t="s">
        <v>66</v>
      </c>
      <c r="T1094" s="37"/>
      <c r="U1094" s="37"/>
      <c r="V1094" s="37"/>
      <c r="W1094" s="37"/>
      <c r="X1094" s="37"/>
      <c r="Y1094" s="37"/>
      <c r="AA1094" s="41"/>
    </row>
    <row r="1095" spans="1:27" ht="18" hidden="1" customHeight="1" x14ac:dyDescent="0.25">
      <c r="A1095" s="33">
        <v>33344069</v>
      </c>
      <c r="B1095" s="34" t="s">
        <v>7266</v>
      </c>
      <c r="C1095" s="33" t="s">
        <v>7267</v>
      </c>
      <c r="D1095" s="33" t="s">
        <v>7268</v>
      </c>
      <c r="E1095" s="33" t="s">
        <v>7269</v>
      </c>
      <c r="F1095" s="33" t="s">
        <v>1623</v>
      </c>
      <c r="G1095" s="33">
        <v>2020</v>
      </c>
      <c r="H1095" s="35">
        <v>44186</v>
      </c>
      <c r="I1095" s="33" t="s">
        <v>7270</v>
      </c>
      <c r="J1095" s="33"/>
      <c r="K1095" s="33" t="s">
        <v>7271</v>
      </c>
      <c r="L1095" s="33" t="str">
        <f t="shared" si="43"/>
        <v>PostAlerta</v>
      </c>
      <c r="M1095" s="33" t="str">
        <f t="shared" si="44"/>
        <v>S/PalabrasClaves</v>
      </c>
      <c r="N1095" s="33"/>
      <c r="O1095" s="33"/>
      <c r="P1095" s="33" t="s">
        <v>7272</v>
      </c>
      <c r="Q1095" s="33"/>
      <c r="R1095" s="33" t="str">
        <f t="shared" si="40"/>
        <v>2020</v>
      </c>
      <c r="S1095" s="33" t="s">
        <v>76</v>
      </c>
      <c r="T1095" s="33"/>
      <c r="U1095" s="33"/>
      <c r="V1095" s="33"/>
      <c r="W1095" s="33"/>
      <c r="X1095" s="33"/>
      <c r="Y1095" s="33"/>
      <c r="AA1095" s="12"/>
    </row>
    <row r="1096" spans="1:27" ht="18" hidden="1" customHeight="1" x14ac:dyDescent="0.25">
      <c r="A1096" s="37">
        <v>33328383</v>
      </c>
      <c r="B1096" s="38" t="s">
        <v>7273</v>
      </c>
      <c r="C1096" s="37" t="s">
        <v>7274</v>
      </c>
      <c r="D1096" s="37" t="s">
        <v>7275</v>
      </c>
      <c r="E1096" s="37" t="s">
        <v>7276</v>
      </c>
      <c r="F1096" s="37" t="s">
        <v>5921</v>
      </c>
      <c r="G1096" s="37">
        <v>2020</v>
      </c>
      <c r="H1096" s="39">
        <v>44182</v>
      </c>
      <c r="I1096" s="37"/>
      <c r="J1096" s="37"/>
      <c r="K1096" s="37" t="s">
        <v>7277</v>
      </c>
      <c r="L1096" s="37" t="str">
        <f t="shared" si="43"/>
        <v>PostAlerta</v>
      </c>
      <c r="M1096" s="37" t="str">
        <f t="shared" si="44"/>
        <v>S/PalabrasClaves</v>
      </c>
      <c r="N1096" s="37"/>
      <c r="O1096" s="37"/>
      <c r="P1096" s="37" t="s">
        <v>7250</v>
      </c>
      <c r="Q1096" s="37"/>
      <c r="R1096" s="37" t="str">
        <f t="shared" si="40"/>
        <v>2020</v>
      </c>
      <c r="S1096" s="37" t="s">
        <v>76</v>
      </c>
      <c r="T1096" s="37"/>
      <c r="U1096" s="37"/>
      <c r="V1096" s="37"/>
      <c r="W1096" s="37"/>
      <c r="X1096" s="37"/>
      <c r="Y1096" s="37"/>
      <c r="AA1096" s="41"/>
    </row>
    <row r="1097" spans="1:27" ht="18" hidden="1" customHeight="1" x14ac:dyDescent="0.25">
      <c r="A1097" s="33">
        <v>33328381</v>
      </c>
      <c r="B1097" s="34" t="s">
        <v>7278</v>
      </c>
      <c r="C1097" s="33" t="s">
        <v>7279</v>
      </c>
      <c r="D1097" s="33" t="s">
        <v>7280</v>
      </c>
      <c r="E1097" s="33" t="s">
        <v>7281</v>
      </c>
      <c r="F1097" s="33" t="s">
        <v>5921</v>
      </c>
      <c r="G1097" s="33">
        <v>2020</v>
      </c>
      <c r="H1097" s="35">
        <v>44182</v>
      </c>
      <c r="I1097" s="33"/>
      <c r="J1097" s="33"/>
      <c r="K1097" s="33" t="s">
        <v>7282</v>
      </c>
      <c r="L1097" s="33" t="str">
        <f t="shared" si="43"/>
        <v>PostAlerta</v>
      </c>
      <c r="M1097" s="33" t="str">
        <f t="shared" si="44"/>
        <v>S/PalabrasClaves</v>
      </c>
      <c r="N1097" s="33"/>
      <c r="O1097" s="33"/>
      <c r="P1097" s="33" t="s">
        <v>7250</v>
      </c>
      <c r="Q1097" s="33"/>
      <c r="R1097" s="33" t="str">
        <f t="shared" si="40"/>
        <v>2020</v>
      </c>
      <c r="S1097" s="33" t="s">
        <v>76</v>
      </c>
      <c r="T1097" s="33"/>
      <c r="U1097" s="33"/>
      <c r="V1097" s="33"/>
      <c r="W1097" s="33"/>
      <c r="X1097" s="33"/>
      <c r="Y1097" s="33"/>
      <c r="AA1097" s="12"/>
    </row>
    <row r="1098" spans="1:27" ht="18" hidden="1" customHeight="1" x14ac:dyDescent="0.25">
      <c r="A1098" s="37">
        <v>33304162</v>
      </c>
      <c r="B1098" s="38" t="s">
        <v>7283</v>
      </c>
      <c r="C1098" s="37" t="s">
        <v>7284</v>
      </c>
      <c r="D1098" s="37" t="s">
        <v>7285</v>
      </c>
      <c r="E1098" s="37" t="s">
        <v>1069</v>
      </c>
      <c r="F1098" s="37" t="s">
        <v>2110</v>
      </c>
      <c r="G1098" s="37">
        <v>2020</v>
      </c>
      <c r="H1098" s="39">
        <v>44176</v>
      </c>
      <c r="I1098" s="37" t="s">
        <v>7286</v>
      </c>
      <c r="J1098" s="37"/>
      <c r="K1098" s="37" t="s">
        <v>7287</v>
      </c>
      <c r="L1098" s="37" t="str">
        <f t="shared" si="43"/>
        <v>PostAlerta</v>
      </c>
      <c r="M1098" s="37" t="str">
        <f t="shared" si="44"/>
        <v>S/PalabrasClaves</v>
      </c>
      <c r="N1098" s="37"/>
      <c r="O1098" s="37"/>
      <c r="P1098" s="37" t="s">
        <v>7250</v>
      </c>
      <c r="Q1098" s="37"/>
      <c r="R1098" s="37" t="str">
        <f t="shared" si="40"/>
        <v>2020</v>
      </c>
      <c r="S1098" s="37" t="s">
        <v>76</v>
      </c>
      <c r="T1098" s="37"/>
      <c r="U1098" s="37"/>
      <c r="V1098" s="37"/>
      <c r="W1098" s="37"/>
      <c r="X1098" s="37"/>
      <c r="Y1098" s="37"/>
      <c r="AA1098" s="41"/>
    </row>
    <row r="1099" spans="1:27" ht="18" hidden="1" customHeight="1" x14ac:dyDescent="0.25">
      <c r="A1099" s="33">
        <v>33304126</v>
      </c>
      <c r="B1099" s="34" t="s">
        <v>7288</v>
      </c>
      <c r="C1099" s="33" t="s">
        <v>7289</v>
      </c>
      <c r="D1099" s="33" t="s">
        <v>7290</v>
      </c>
      <c r="E1099" s="33" t="s">
        <v>7291</v>
      </c>
      <c r="F1099" s="33" t="s">
        <v>2110</v>
      </c>
      <c r="G1099" s="33">
        <v>2020</v>
      </c>
      <c r="H1099" s="35">
        <v>44176</v>
      </c>
      <c r="I1099" s="33" t="s">
        <v>7292</v>
      </c>
      <c r="J1099" s="33"/>
      <c r="K1099" s="33" t="s">
        <v>7293</v>
      </c>
      <c r="L1099" s="33" t="str">
        <f t="shared" si="43"/>
        <v>PostAlerta</v>
      </c>
      <c r="M1099" s="33" t="str">
        <f t="shared" si="44"/>
        <v>S/PalabrasClaves</v>
      </c>
      <c r="N1099" s="33"/>
      <c r="O1099" s="33"/>
      <c r="P1099" s="33" t="s">
        <v>7250</v>
      </c>
      <c r="Q1099" s="33"/>
      <c r="R1099" s="33" t="str">
        <f t="shared" si="40"/>
        <v>2020</v>
      </c>
      <c r="S1099" s="33" t="s">
        <v>76</v>
      </c>
      <c r="T1099" s="33"/>
      <c r="U1099" s="33"/>
      <c r="V1099" s="33"/>
      <c r="W1099" s="33"/>
      <c r="X1099" s="33"/>
      <c r="Y1099" s="33"/>
      <c r="AA1099" s="12"/>
    </row>
    <row r="1100" spans="1:27" ht="18" hidden="1" customHeight="1" x14ac:dyDescent="0.25">
      <c r="A1100" s="37">
        <v>33288190</v>
      </c>
      <c r="B1100" s="38" t="s">
        <v>7294</v>
      </c>
      <c r="C1100" s="37" t="s">
        <v>7295</v>
      </c>
      <c r="D1100" s="37" t="s">
        <v>7296</v>
      </c>
      <c r="E1100" s="37" t="s">
        <v>7297</v>
      </c>
      <c r="F1100" s="37" t="s">
        <v>1390</v>
      </c>
      <c r="G1100" s="37">
        <v>2020</v>
      </c>
      <c r="H1100" s="39">
        <v>44173</v>
      </c>
      <c r="I1100" s="37"/>
      <c r="J1100" s="37"/>
      <c r="K1100" s="37" t="s">
        <v>7298</v>
      </c>
      <c r="L1100" s="37" t="str">
        <f t="shared" si="43"/>
        <v>PostAlerta</v>
      </c>
      <c r="M1100" s="37" t="str">
        <f t="shared" si="44"/>
        <v>S/PalabrasClaves</v>
      </c>
      <c r="N1100" s="37"/>
      <c r="O1100" s="37"/>
      <c r="P1100" s="37" t="s">
        <v>7250</v>
      </c>
      <c r="Q1100" s="37"/>
      <c r="R1100" s="37" t="str">
        <f t="shared" si="40"/>
        <v>2020</v>
      </c>
      <c r="S1100" s="37" t="s">
        <v>76</v>
      </c>
      <c r="T1100" s="37"/>
      <c r="U1100" s="37"/>
      <c r="V1100" s="37"/>
      <c r="W1100" s="37"/>
      <c r="X1100" s="37"/>
      <c r="Y1100" s="37"/>
      <c r="AA1100" s="41"/>
    </row>
    <row r="1101" spans="1:27" ht="18" hidden="1" customHeight="1" x14ac:dyDescent="0.25">
      <c r="A1101" s="33">
        <v>33241234</v>
      </c>
      <c r="B1101" s="34" t="s">
        <v>7299</v>
      </c>
      <c r="C1101" s="33" t="s">
        <v>7300</v>
      </c>
      <c r="D1101" s="33" t="s">
        <v>7301</v>
      </c>
      <c r="E1101" s="33" t="s">
        <v>7302</v>
      </c>
      <c r="F1101" s="33" t="s">
        <v>1834</v>
      </c>
      <c r="G1101" s="33">
        <v>2020</v>
      </c>
      <c r="H1101" s="35">
        <v>44161</v>
      </c>
      <c r="I1101" s="33"/>
      <c r="J1101" s="33"/>
      <c r="K1101" s="33" t="s">
        <v>7303</v>
      </c>
      <c r="L1101" s="33" t="str">
        <f t="shared" si="43"/>
        <v>PostAlerta</v>
      </c>
      <c r="M1101" s="33" t="str">
        <f t="shared" si="44"/>
        <v>S/PalabrasClaves</v>
      </c>
      <c r="N1101" s="33"/>
      <c r="O1101" s="33"/>
      <c r="P1101" s="33" t="s">
        <v>7272</v>
      </c>
      <c r="Q1101" s="33"/>
      <c r="R1101" s="33" t="str">
        <f t="shared" si="40"/>
        <v>2020</v>
      </c>
      <c r="S1101" s="33" t="s">
        <v>76</v>
      </c>
      <c r="T1101" s="33"/>
      <c r="U1101" s="33"/>
      <c r="V1101" s="33"/>
      <c r="W1101" s="33"/>
      <c r="X1101" s="33"/>
      <c r="Y1101" s="33"/>
      <c r="AA1101" s="12"/>
    </row>
    <row r="1102" spans="1:27" ht="18" hidden="1" customHeight="1" x14ac:dyDescent="0.25">
      <c r="A1102" s="37">
        <v>33171414</v>
      </c>
      <c r="B1102" s="38" t="s">
        <v>7304</v>
      </c>
      <c r="C1102" s="37" t="s">
        <v>7305</v>
      </c>
      <c r="D1102" s="37" t="s">
        <v>7306</v>
      </c>
      <c r="E1102" s="37" t="s">
        <v>7307</v>
      </c>
      <c r="F1102" s="37" t="s">
        <v>7308</v>
      </c>
      <c r="G1102" s="37">
        <v>2020</v>
      </c>
      <c r="H1102" s="39">
        <v>44145</v>
      </c>
      <c r="I1102" s="37"/>
      <c r="J1102" s="37"/>
      <c r="K1102" s="37" t="s">
        <v>7309</v>
      </c>
      <c r="L1102" s="37" t="str">
        <f t="shared" si="43"/>
        <v>PostAlerta</v>
      </c>
      <c r="M1102" s="37" t="str">
        <f t="shared" si="44"/>
        <v>S/PalabrasClaves</v>
      </c>
      <c r="N1102" s="37"/>
      <c r="O1102" s="37"/>
      <c r="P1102" s="37" t="s">
        <v>7250</v>
      </c>
      <c r="Q1102" s="37"/>
      <c r="R1102" s="37" t="str">
        <f t="shared" si="40"/>
        <v>2020</v>
      </c>
      <c r="S1102" s="37" t="s">
        <v>76</v>
      </c>
      <c r="T1102" s="37"/>
      <c r="U1102" s="37"/>
      <c r="V1102" s="37"/>
      <c r="W1102" s="37"/>
      <c r="X1102" s="37"/>
      <c r="Y1102" s="37"/>
      <c r="AA1102" s="41"/>
    </row>
    <row r="1103" spans="1:27" ht="18" hidden="1" customHeight="1" x14ac:dyDescent="0.25">
      <c r="A1103" s="33">
        <v>33147077</v>
      </c>
      <c r="B1103" s="34" t="s">
        <v>7310</v>
      </c>
      <c r="C1103" s="33" t="s">
        <v>7311</v>
      </c>
      <c r="D1103" s="33" t="s">
        <v>7312</v>
      </c>
      <c r="E1103" s="33" t="s">
        <v>7313</v>
      </c>
      <c r="F1103" s="33" t="s">
        <v>7314</v>
      </c>
      <c r="G1103" s="33">
        <v>2020</v>
      </c>
      <c r="H1103" s="35">
        <v>44139</v>
      </c>
      <c r="I1103" s="33"/>
      <c r="J1103" s="33"/>
      <c r="K1103" s="33" t="s">
        <v>7315</v>
      </c>
      <c r="L1103" s="33" t="str">
        <f t="shared" si="43"/>
        <v>Excluido</v>
      </c>
      <c r="M1103" s="33" t="str">
        <f t="shared" si="44"/>
        <v>S/PalabrasClaves</v>
      </c>
      <c r="N1103" s="33"/>
      <c r="O1103" s="33"/>
      <c r="P1103" s="33" t="s">
        <v>7250</v>
      </c>
      <c r="Q1103" s="50"/>
      <c r="R1103" s="33" t="str">
        <f t="shared" si="40"/>
        <v>2020</v>
      </c>
      <c r="S1103" s="33" t="s">
        <v>76</v>
      </c>
      <c r="T1103" s="33"/>
      <c r="U1103" s="33"/>
      <c r="V1103" s="33"/>
      <c r="W1103" s="33"/>
      <c r="X1103" s="33"/>
      <c r="Y1103" s="33"/>
      <c r="AA1103" s="12"/>
    </row>
    <row r="1104" spans="1:27" ht="18" hidden="1" customHeight="1" x14ac:dyDescent="0.25">
      <c r="A1104" s="37">
        <v>33098930</v>
      </c>
      <c r="B1104" s="38" t="s">
        <v>7316</v>
      </c>
      <c r="C1104" s="37" t="s">
        <v>7317</v>
      </c>
      <c r="D1104" s="37" t="s">
        <v>7318</v>
      </c>
      <c r="E1104" s="37" t="s">
        <v>7319</v>
      </c>
      <c r="F1104" s="37" t="s">
        <v>4253</v>
      </c>
      <c r="G1104" s="37">
        <v>2020</v>
      </c>
      <c r="H1104" s="39">
        <v>44129</v>
      </c>
      <c r="I1104" s="37"/>
      <c r="J1104" s="37"/>
      <c r="K1104" s="37" t="s">
        <v>7320</v>
      </c>
      <c r="L1104" s="37" t="str">
        <f t="shared" si="43"/>
        <v>PostAlerta</v>
      </c>
      <c r="M1104" s="37" t="str">
        <f t="shared" si="44"/>
        <v>S/PalabrasClaves</v>
      </c>
      <c r="N1104" s="37"/>
      <c r="O1104" s="37"/>
      <c r="P1104" s="37" t="s">
        <v>7250</v>
      </c>
      <c r="Q1104" s="37"/>
      <c r="R1104" s="37" t="str">
        <f t="shared" si="40"/>
        <v>2020</v>
      </c>
      <c r="S1104" s="37" t="s">
        <v>76</v>
      </c>
      <c r="T1104" s="37"/>
      <c r="U1104" s="37"/>
      <c r="V1104" s="37"/>
      <c r="W1104" s="37"/>
      <c r="X1104" s="37"/>
      <c r="Y1104" s="37"/>
      <c r="AA1104" s="41"/>
    </row>
    <row r="1105" spans="1:27" ht="18" hidden="1" customHeight="1" x14ac:dyDescent="0.25">
      <c r="A1105" s="33">
        <v>33086104</v>
      </c>
      <c r="B1105" s="34" t="s">
        <v>7321</v>
      </c>
      <c r="C1105" s="33" t="s">
        <v>7322</v>
      </c>
      <c r="D1105" s="33" t="s">
        <v>7323</v>
      </c>
      <c r="E1105" s="33" t="s">
        <v>7324</v>
      </c>
      <c r="F1105" s="33" t="s">
        <v>4253</v>
      </c>
      <c r="G1105" s="33">
        <v>2020</v>
      </c>
      <c r="H1105" s="35">
        <v>44125</v>
      </c>
      <c r="I1105" s="33"/>
      <c r="J1105" s="33"/>
      <c r="K1105" s="33" t="s">
        <v>7325</v>
      </c>
      <c r="L1105" s="33" t="str">
        <f t="shared" si="43"/>
        <v>PostAlerta</v>
      </c>
      <c r="M1105" s="33" t="str">
        <f t="shared" si="44"/>
        <v>S/PalabrasClaves</v>
      </c>
      <c r="N1105" s="33"/>
      <c r="O1105" s="33"/>
      <c r="P1105" s="33" t="s">
        <v>7250</v>
      </c>
      <c r="Q1105" s="33"/>
      <c r="R1105" s="33" t="str">
        <f t="shared" si="40"/>
        <v>2020</v>
      </c>
      <c r="S1105" s="33" t="s">
        <v>76</v>
      </c>
      <c r="T1105" s="33"/>
      <c r="U1105" s="33"/>
      <c r="V1105" s="33"/>
      <c r="W1105" s="33"/>
      <c r="X1105" s="33"/>
      <c r="Y1105" s="33"/>
      <c r="AA1105" s="12"/>
    </row>
    <row r="1106" spans="1:27" ht="18" hidden="1" customHeight="1" x14ac:dyDescent="0.25">
      <c r="A1106" s="37">
        <v>33075674</v>
      </c>
      <c r="B1106" s="38" t="s">
        <v>7326</v>
      </c>
      <c r="C1106" s="37" t="s">
        <v>7327</v>
      </c>
      <c r="D1106" s="37" t="s">
        <v>7328</v>
      </c>
      <c r="E1106" s="37" t="s">
        <v>7329</v>
      </c>
      <c r="F1106" s="37" t="s">
        <v>7330</v>
      </c>
      <c r="G1106" s="37">
        <v>2020</v>
      </c>
      <c r="H1106" s="39">
        <v>44123</v>
      </c>
      <c r="I1106" s="37"/>
      <c r="J1106" s="37"/>
      <c r="K1106" s="37" t="s">
        <v>7331</v>
      </c>
      <c r="L1106" s="37" t="str">
        <f t="shared" si="43"/>
        <v>PostAlerta</v>
      </c>
      <c r="M1106" s="37" t="str">
        <f t="shared" si="44"/>
        <v>S/PalabrasClaves</v>
      </c>
      <c r="N1106" s="37"/>
      <c r="O1106" s="37"/>
      <c r="P1106" s="37" t="s">
        <v>7250</v>
      </c>
      <c r="Q1106" s="37"/>
      <c r="R1106" s="37" t="str">
        <f t="shared" si="40"/>
        <v>2020</v>
      </c>
      <c r="S1106" s="37" t="s">
        <v>76</v>
      </c>
      <c r="T1106" s="37"/>
      <c r="U1106" s="37"/>
      <c r="V1106" s="37"/>
      <c r="W1106" s="37"/>
      <c r="X1106" s="37"/>
      <c r="Y1106" s="37"/>
      <c r="AA1106" s="41"/>
    </row>
    <row r="1107" spans="1:27" ht="18" hidden="1" customHeight="1" x14ac:dyDescent="0.25">
      <c r="A1107" s="33">
        <v>33068859</v>
      </c>
      <c r="B1107" s="34" t="s">
        <v>7332</v>
      </c>
      <c r="C1107" s="33" t="s">
        <v>7333</v>
      </c>
      <c r="D1107" s="33" t="s">
        <v>7334</v>
      </c>
      <c r="E1107" s="33" t="s">
        <v>7335</v>
      </c>
      <c r="F1107" s="33" t="s">
        <v>3493</v>
      </c>
      <c r="G1107" s="33">
        <v>2020</v>
      </c>
      <c r="H1107" s="35">
        <v>44121</v>
      </c>
      <c r="I1107" s="33"/>
      <c r="J1107" s="33"/>
      <c r="K1107" s="33" t="s">
        <v>7336</v>
      </c>
      <c r="L1107" s="33" t="str">
        <f t="shared" si="43"/>
        <v>PostAlerta</v>
      </c>
      <c r="M1107" s="33" t="str">
        <f t="shared" si="44"/>
        <v>S/PalabrasClaves</v>
      </c>
      <c r="N1107" s="33"/>
      <c r="O1107" s="33"/>
      <c r="P1107" s="33" t="s">
        <v>7250</v>
      </c>
      <c r="Q1107" s="33"/>
      <c r="R1107" s="33" t="str">
        <f t="shared" si="40"/>
        <v>2020</v>
      </c>
      <c r="S1107" s="33" t="s">
        <v>76</v>
      </c>
      <c r="T1107" s="33"/>
      <c r="U1107" s="33"/>
      <c r="V1107" s="33"/>
      <c r="W1107" s="33"/>
      <c r="X1107" s="33"/>
      <c r="Y1107" s="33"/>
      <c r="AA1107" s="12"/>
    </row>
    <row r="1108" spans="1:27" ht="18" hidden="1" customHeight="1" x14ac:dyDescent="0.25">
      <c r="A1108" s="37">
        <v>33052001</v>
      </c>
      <c r="B1108" s="38" t="s">
        <v>7337</v>
      </c>
      <c r="C1108" s="37" t="s">
        <v>7338</v>
      </c>
      <c r="D1108" s="37" t="s">
        <v>7339</v>
      </c>
      <c r="E1108" s="37" t="s">
        <v>7340</v>
      </c>
      <c r="F1108" s="37" t="s">
        <v>7341</v>
      </c>
      <c r="G1108" s="37">
        <v>2020</v>
      </c>
      <c r="H1108" s="39">
        <v>44118</v>
      </c>
      <c r="I1108" s="37"/>
      <c r="J1108" s="37"/>
      <c r="K1108" s="37" t="s">
        <v>7342</v>
      </c>
      <c r="L1108" s="37" t="str">
        <f t="shared" si="43"/>
        <v>PostAlerta</v>
      </c>
      <c r="M1108" s="37" t="str">
        <f t="shared" si="44"/>
        <v>C/PalabrasClaves</v>
      </c>
      <c r="N1108" s="37"/>
      <c r="O1108" s="37"/>
      <c r="P1108" s="37" t="s">
        <v>7250</v>
      </c>
      <c r="Q1108" s="37"/>
      <c r="R1108" s="37" t="str">
        <f t="shared" si="40"/>
        <v>2020</v>
      </c>
      <c r="S1108" s="37" t="s">
        <v>76</v>
      </c>
      <c r="T1108" s="37"/>
      <c r="U1108" s="37"/>
      <c r="V1108" s="37"/>
      <c r="W1108" s="37"/>
      <c r="X1108" s="37"/>
      <c r="Y1108" s="37"/>
      <c r="AA1108" s="41"/>
    </row>
    <row r="1109" spans="1:27" ht="18" hidden="1" customHeight="1" x14ac:dyDescent="0.25">
      <c r="A1109" s="33">
        <v>33011046</v>
      </c>
      <c r="B1109" s="34" t="s">
        <v>7343</v>
      </c>
      <c r="C1109" s="33" t="s">
        <v>7344</v>
      </c>
      <c r="D1109" s="33" t="s">
        <v>7345</v>
      </c>
      <c r="E1109" s="33" t="s">
        <v>7346</v>
      </c>
      <c r="F1109" s="33" t="s">
        <v>7347</v>
      </c>
      <c r="G1109" s="33">
        <v>2020</v>
      </c>
      <c r="H1109" s="35">
        <v>44108</v>
      </c>
      <c r="I1109" s="33" t="s">
        <v>7348</v>
      </c>
      <c r="J1109" s="33" t="s">
        <v>7349</v>
      </c>
      <c r="K1109" s="33" t="s">
        <v>7350</v>
      </c>
      <c r="L1109" s="33" t="str">
        <f t="shared" si="43"/>
        <v>Excluido</v>
      </c>
      <c r="M1109" s="33" t="str">
        <f t="shared" si="44"/>
        <v>C/PalabrasClaves</v>
      </c>
      <c r="N1109" s="33"/>
      <c r="O1109" s="33"/>
      <c r="P1109" s="33" t="s">
        <v>7250</v>
      </c>
      <c r="Q1109" s="33"/>
      <c r="R1109" s="33" t="str">
        <f t="shared" si="40"/>
        <v>2020</v>
      </c>
      <c r="S1109" s="33" t="s">
        <v>76</v>
      </c>
      <c r="T1109" s="33"/>
      <c r="U1109" s="33"/>
      <c r="V1109" s="33"/>
      <c r="W1109" s="33"/>
      <c r="X1109" s="33"/>
      <c r="Y1109" s="33"/>
      <c r="AA1109" s="12"/>
    </row>
    <row r="1110" spans="1:27" ht="18" hidden="1" customHeight="1" x14ac:dyDescent="0.25">
      <c r="A1110" s="37">
        <v>33010360</v>
      </c>
      <c r="B1110" s="38" t="s">
        <v>7351</v>
      </c>
      <c r="C1110" s="37" t="s">
        <v>7352</v>
      </c>
      <c r="D1110" s="37" t="s">
        <v>7353</v>
      </c>
      <c r="E1110" s="37" t="s">
        <v>7354</v>
      </c>
      <c r="F1110" s="37" t="s">
        <v>4253</v>
      </c>
      <c r="G1110" s="37">
        <v>2020</v>
      </c>
      <c r="H1110" s="39">
        <v>44107</v>
      </c>
      <c r="I1110" s="37"/>
      <c r="J1110" s="37"/>
      <c r="K1110" s="37" t="s">
        <v>7355</v>
      </c>
      <c r="L1110" s="37" t="str">
        <f t="shared" si="43"/>
        <v>PostAlerta</v>
      </c>
      <c r="M1110" s="37" t="str">
        <f t="shared" si="44"/>
        <v>S/PalabrasClaves</v>
      </c>
      <c r="N1110" s="37"/>
      <c r="O1110" s="37"/>
      <c r="P1110" s="37" t="s">
        <v>7250</v>
      </c>
      <c r="Q1110" s="37"/>
      <c r="R1110" s="37" t="str">
        <f t="shared" si="40"/>
        <v>2020</v>
      </c>
      <c r="S1110" s="37" t="s">
        <v>76</v>
      </c>
      <c r="T1110" s="37"/>
      <c r="U1110" s="37"/>
      <c r="V1110" s="37"/>
      <c r="W1110" s="37"/>
      <c r="X1110" s="37"/>
      <c r="Y1110" s="37"/>
      <c r="AA1110" s="41"/>
    </row>
    <row r="1111" spans="1:27" ht="18" hidden="1" customHeight="1" x14ac:dyDescent="0.25">
      <c r="A1111" s="33">
        <v>32944716</v>
      </c>
      <c r="B1111" s="34" t="s">
        <v>7356</v>
      </c>
      <c r="C1111" s="33" t="s">
        <v>7357</v>
      </c>
      <c r="D1111" s="33" t="s">
        <v>7358</v>
      </c>
      <c r="E1111" s="33" t="s">
        <v>7359</v>
      </c>
      <c r="F1111" s="33" t="s">
        <v>7360</v>
      </c>
      <c r="G1111" s="33">
        <v>2020</v>
      </c>
      <c r="H1111" s="35">
        <v>44092</v>
      </c>
      <c r="I1111" s="33" t="s">
        <v>7361</v>
      </c>
      <c r="J1111" s="33"/>
      <c r="K1111" s="33" t="s">
        <v>7362</v>
      </c>
      <c r="L1111" s="33" t="str">
        <f t="shared" si="43"/>
        <v>PostAlerta</v>
      </c>
      <c r="M1111" s="33" t="str">
        <f t="shared" si="44"/>
        <v>S/PalabrasClaves</v>
      </c>
      <c r="N1111" s="33"/>
      <c r="O1111" s="33"/>
      <c r="P1111" s="33" t="s">
        <v>7363</v>
      </c>
      <c r="Q1111" s="33"/>
      <c r="R1111" s="33" t="str">
        <f t="shared" si="40"/>
        <v>2020</v>
      </c>
      <c r="S1111" s="33" t="s">
        <v>69</v>
      </c>
      <c r="T1111" s="33"/>
      <c r="U1111" s="33"/>
      <c r="V1111" s="33"/>
      <c r="W1111" s="33"/>
      <c r="X1111" s="33"/>
      <c r="Y1111" s="33"/>
      <c r="AA1111" s="12"/>
    </row>
    <row r="1112" spans="1:27" ht="18" hidden="1" customHeight="1" x14ac:dyDescent="0.25">
      <c r="A1112" s="37">
        <v>32734024</v>
      </c>
      <c r="B1112" s="38" t="s">
        <v>7364</v>
      </c>
      <c r="C1112" s="37" t="s">
        <v>7365</v>
      </c>
      <c r="D1112" s="37" t="s">
        <v>7366</v>
      </c>
      <c r="E1112" s="37" t="s">
        <v>415</v>
      </c>
      <c r="F1112" s="37" t="s">
        <v>7367</v>
      </c>
      <c r="G1112" s="37">
        <v>2020</v>
      </c>
      <c r="H1112" s="39">
        <v>44044</v>
      </c>
      <c r="I1112" s="37" t="s">
        <v>7368</v>
      </c>
      <c r="J1112" s="37"/>
      <c r="K1112" s="37" t="s">
        <v>7369</v>
      </c>
      <c r="L1112" s="37" t="str">
        <f t="shared" si="43"/>
        <v>PostAlerta</v>
      </c>
      <c r="M1112" s="37" t="str">
        <f t="shared" si="44"/>
        <v>S/PalabrasClaves</v>
      </c>
      <c r="N1112" s="37"/>
      <c r="O1112" s="37"/>
      <c r="P1112" s="37" t="s">
        <v>7370</v>
      </c>
      <c r="Q1112" s="37"/>
      <c r="R1112" s="37" t="str">
        <f t="shared" si="40"/>
        <v>2020</v>
      </c>
      <c r="S1112" s="37" t="s">
        <v>48</v>
      </c>
      <c r="T1112" s="37"/>
      <c r="U1112" s="37"/>
      <c r="V1112" s="37"/>
      <c r="W1112" s="37"/>
      <c r="X1112" s="37"/>
      <c r="Y1112" s="37"/>
      <c r="AA1112" s="41"/>
    </row>
    <row r="1113" spans="1:27" ht="18" hidden="1" customHeight="1" x14ac:dyDescent="0.25">
      <c r="A1113" s="33">
        <v>32710175</v>
      </c>
      <c r="B1113" s="34" t="s">
        <v>7371</v>
      </c>
      <c r="C1113" s="33" t="s">
        <v>7372</v>
      </c>
      <c r="D1113" s="33" t="s">
        <v>7373</v>
      </c>
      <c r="E1113" s="33" t="s">
        <v>7374</v>
      </c>
      <c r="F1113" s="33" t="s">
        <v>3092</v>
      </c>
      <c r="G1113" s="33">
        <v>2020</v>
      </c>
      <c r="H1113" s="35">
        <v>44038</v>
      </c>
      <c r="I1113" s="33" t="s">
        <v>7375</v>
      </c>
      <c r="J1113" s="33"/>
      <c r="K1113" s="33" t="s">
        <v>7376</v>
      </c>
      <c r="L1113" s="33" t="str">
        <f t="shared" si="43"/>
        <v>PostAlerta</v>
      </c>
      <c r="M1113" s="33" t="str">
        <f t="shared" si="44"/>
        <v>C/PalabrasClaves</v>
      </c>
      <c r="N1113" s="33"/>
      <c r="O1113" s="33"/>
      <c r="P1113" s="33" t="s">
        <v>7250</v>
      </c>
      <c r="Q1113" s="33"/>
      <c r="R1113" s="33" t="str">
        <f t="shared" si="40"/>
        <v>2020</v>
      </c>
      <c r="S1113" s="33" t="s">
        <v>76</v>
      </c>
      <c r="T1113" s="33"/>
      <c r="U1113" s="33"/>
      <c r="V1113" s="33"/>
      <c r="W1113" s="33"/>
      <c r="X1113" s="33"/>
      <c r="Y1113" s="33"/>
      <c r="AA1113" s="12"/>
    </row>
    <row r="1114" spans="1:27" ht="18" hidden="1" customHeight="1" x14ac:dyDescent="0.25">
      <c r="A1114" s="37">
        <v>32696421</v>
      </c>
      <c r="B1114" s="38" t="s">
        <v>7377</v>
      </c>
      <c r="C1114" s="37" t="s">
        <v>7378</v>
      </c>
      <c r="D1114" s="37" t="s">
        <v>7379</v>
      </c>
      <c r="E1114" s="37" t="s">
        <v>7380</v>
      </c>
      <c r="F1114" s="37" t="s">
        <v>3092</v>
      </c>
      <c r="G1114" s="37">
        <v>2020</v>
      </c>
      <c r="H1114" s="39">
        <v>44035</v>
      </c>
      <c r="I1114" s="37" t="s">
        <v>7381</v>
      </c>
      <c r="J1114" s="37"/>
      <c r="K1114" s="37" t="s">
        <v>7382</v>
      </c>
      <c r="L1114" s="37" t="str">
        <f t="shared" si="43"/>
        <v>PostAlerta</v>
      </c>
      <c r="M1114" s="37" t="str">
        <f t="shared" si="44"/>
        <v>S/PalabrasClaves</v>
      </c>
      <c r="N1114" s="37"/>
      <c r="O1114" s="37"/>
      <c r="P1114" s="37" t="s">
        <v>7250</v>
      </c>
      <c r="Q1114" s="37"/>
      <c r="R1114" s="37" t="str">
        <f t="shared" si="40"/>
        <v>2020</v>
      </c>
      <c r="S1114" s="37" t="s">
        <v>76</v>
      </c>
      <c r="T1114" s="37"/>
      <c r="U1114" s="37"/>
      <c r="V1114" s="37"/>
      <c r="W1114" s="37"/>
      <c r="X1114" s="37"/>
      <c r="Y1114" s="37"/>
      <c r="AA1114" s="41"/>
    </row>
    <row r="1115" spans="1:27" ht="18" hidden="1" customHeight="1" x14ac:dyDescent="0.25">
      <c r="A1115" s="33">
        <v>32578013</v>
      </c>
      <c r="B1115" s="34" t="s">
        <v>7383</v>
      </c>
      <c r="C1115" s="33" t="s">
        <v>7384</v>
      </c>
      <c r="D1115" s="33" t="s">
        <v>7385</v>
      </c>
      <c r="E1115" s="33" t="s">
        <v>7386</v>
      </c>
      <c r="F1115" s="33" t="s">
        <v>3126</v>
      </c>
      <c r="G1115" s="33">
        <v>2020</v>
      </c>
      <c r="H1115" s="35">
        <v>44007</v>
      </c>
      <c r="I1115" s="33"/>
      <c r="J1115" s="33"/>
      <c r="K1115" s="33" t="s">
        <v>7387</v>
      </c>
      <c r="L1115" s="33" t="str">
        <f t="shared" si="43"/>
        <v>PostAlerta</v>
      </c>
      <c r="M1115" s="33" t="str">
        <f t="shared" si="44"/>
        <v>S/PalabrasClaves</v>
      </c>
      <c r="N1115" s="33"/>
      <c r="O1115" s="33"/>
      <c r="P1115" s="33" t="s">
        <v>7250</v>
      </c>
      <c r="Q1115" s="33"/>
      <c r="R1115" s="33" t="str">
        <f t="shared" si="40"/>
        <v>2020</v>
      </c>
      <c r="S1115" s="33" t="s">
        <v>76</v>
      </c>
      <c r="T1115" s="33"/>
      <c r="U1115" s="33"/>
      <c r="V1115" s="33"/>
      <c r="W1115" s="33"/>
      <c r="X1115" s="33"/>
      <c r="Y1115" s="33"/>
      <c r="AA1115" s="12"/>
    </row>
    <row r="1116" spans="1:27" ht="18" hidden="1" customHeight="1" x14ac:dyDescent="0.25">
      <c r="A1116" s="37">
        <v>32179871</v>
      </c>
      <c r="B1116" s="38" t="s">
        <v>7388</v>
      </c>
      <c r="C1116" s="37" t="s">
        <v>7389</v>
      </c>
      <c r="D1116" s="37" t="s">
        <v>7390</v>
      </c>
      <c r="E1116" s="37" t="s">
        <v>7391</v>
      </c>
      <c r="F1116" s="37" t="s">
        <v>7392</v>
      </c>
      <c r="G1116" s="37">
        <v>2020</v>
      </c>
      <c r="H1116" s="39">
        <v>43908</v>
      </c>
      <c r="I1116" s="37" t="s">
        <v>7393</v>
      </c>
      <c r="J1116" s="37"/>
      <c r="K1116" s="37" t="s">
        <v>7394</v>
      </c>
      <c r="L1116" s="37" t="str">
        <f t="shared" si="43"/>
        <v>PostAlerta</v>
      </c>
      <c r="M1116" s="37" t="str">
        <f t="shared" si="44"/>
        <v>S/PalabrasClaves</v>
      </c>
      <c r="N1116" s="37"/>
      <c r="O1116" s="37"/>
      <c r="P1116" s="37" t="s">
        <v>7250</v>
      </c>
      <c r="Q1116" s="37"/>
      <c r="R1116" s="37" t="str">
        <f t="shared" si="40"/>
        <v>2020</v>
      </c>
      <c r="S1116" s="37" t="s">
        <v>76</v>
      </c>
      <c r="T1116" s="37"/>
      <c r="U1116" s="37"/>
      <c r="V1116" s="37"/>
      <c r="W1116" s="37"/>
      <c r="X1116" s="37"/>
      <c r="Y1116" s="37"/>
      <c r="AA1116" s="41"/>
    </row>
    <row r="1117" spans="1:27" ht="18" hidden="1" customHeight="1" x14ac:dyDescent="0.25">
      <c r="A1117" s="33">
        <v>31253055</v>
      </c>
      <c r="B1117" s="34" t="s">
        <v>7395</v>
      </c>
      <c r="C1117" s="33" t="s">
        <v>7396</v>
      </c>
      <c r="D1117" s="33" t="s">
        <v>7397</v>
      </c>
      <c r="E1117" s="33" t="s">
        <v>2224</v>
      </c>
      <c r="F1117" s="33" t="s">
        <v>7398</v>
      </c>
      <c r="G1117" s="33">
        <v>2020</v>
      </c>
      <c r="H1117" s="35">
        <v>43646</v>
      </c>
      <c r="I1117" s="33"/>
      <c r="J1117" s="33"/>
      <c r="K1117" s="33" t="s">
        <v>7399</v>
      </c>
      <c r="L1117" s="33" t="str">
        <f t="shared" si="43"/>
        <v>PostAlerta</v>
      </c>
      <c r="M1117" s="33" t="str">
        <f t="shared" si="44"/>
        <v>S/PalabrasClaves</v>
      </c>
      <c r="N1117" s="33"/>
      <c r="O1117" s="33"/>
      <c r="P1117" s="33" t="s">
        <v>7250</v>
      </c>
      <c r="Q1117" s="33"/>
      <c r="R1117" s="33" t="str">
        <f t="shared" si="40"/>
        <v>2020</v>
      </c>
      <c r="S1117" s="33" t="s">
        <v>76</v>
      </c>
      <c r="T1117" s="33"/>
      <c r="U1117" s="33"/>
      <c r="V1117" s="33"/>
      <c r="W1117" s="33"/>
      <c r="X1117" s="33"/>
      <c r="Y1117" s="33"/>
      <c r="AA1117" s="12"/>
    </row>
    <row r="1118" spans="1:27" ht="18" hidden="1" customHeight="1" x14ac:dyDescent="0.25">
      <c r="A1118" s="37">
        <v>33256629</v>
      </c>
      <c r="B1118" s="38" t="s">
        <v>7400</v>
      </c>
      <c r="C1118" s="37" t="s">
        <v>7401</v>
      </c>
      <c r="D1118" s="37" t="s">
        <v>7402</v>
      </c>
      <c r="E1118" s="37" t="s">
        <v>7403</v>
      </c>
      <c r="F1118" s="37" t="s">
        <v>2974</v>
      </c>
      <c r="G1118" s="37">
        <v>2020</v>
      </c>
      <c r="H1118" s="39">
        <v>44166</v>
      </c>
      <c r="I1118" s="37" t="s">
        <v>7404</v>
      </c>
      <c r="J1118" s="37"/>
      <c r="K1118" s="37" t="s">
        <v>7405</v>
      </c>
      <c r="L1118" s="37" t="str">
        <f t="shared" si="43"/>
        <v>PostAlerta</v>
      </c>
      <c r="M1118" s="37" t="str">
        <f t="shared" si="44"/>
        <v>C/PalabrasClaves</v>
      </c>
      <c r="N1118" s="37"/>
      <c r="O1118" s="37"/>
      <c r="P1118" s="37" t="s">
        <v>7406</v>
      </c>
      <c r="Q1118" s="37"/>
      <c r="R1118" s="37" t="str">
        <f t="shared" si="40"/>
        <v>2020</v>
      </c>
      <c r="S1118" s="37" t="s">
        <v>73</v>
      </c>
      <c r="T1118" s="37"/>
      <c r="U1118" s="37"/>
      <c r="V1118" s="37"/>
      <c r="W1118" s="37"/>
      <c r="X1118" s="37"/>
      <c r="Y1118" s="37"/>
      <c r="AA1118" s="41"/>
    </row>
    <row r="1119" spans="1:27" ht="18" hidden="1" customHeight="1" x14ac:dyDescent="0.25">
      <c r="A1119" s="33">
        <v>33247119</v>
      </c>
      <c r="B1119" s="34" t="s">
        <v>7407</v>
      </c>
      <c r="C1119" s="33" t="s">
        <v>7408</v>
      </c>
      <c r="D1119" s="33" t="s">
        <v>7409</v>
      </c>
      <c r="E1119" s="33" t="s">
        <v>7410</v>
      </c>
      <c r="F1119" s="33" t="s">
        <v>7411</v>
      </c>
      <c r="G1119" s="33">
        <v>2020</v>
      </c>
      <c r="H1119" s="35">
        <v>44163</v>
      </c>
      <c r="I1119" s="33" t="s">
        <v>7412</v>
      </c>
      <c r="J1119" s="33"/>
      <c r="K1119" s="33" t="s">
        <v>7413</v>
      </c>
      <c r="L1119" s="33" t="str">
        <f t="shared" si="43"/>
        <v>PostAlerta</v>
      </c>
      <c r="M1119" s="33" t="str">
        <f t="shared" si="44"/>
        <v>S/PalabrasClaves</v>
      </c>
      <c r="N1119" s="33"/>
      <c r="O1119" s="33"/>
      <c r="P1119" s="33" t="s">
        <v>7414</v>
      </c>
      <c r="Q1119" s="33"/>
      <c r="R1119" s="33" t="str">
        <f t="shared" si="40"/>
        <v>2020</v>
      </c>
      <c r="S1119" s="33" t="s">
        <v>73</v>
      </c>
      <c r="T1119" s="33"/>
      <c r="U1119" s="33"/>
      <c r="V1119" s="33"/>
      <c r="W1119" s="33"/>
      <c r="X1119" s="33"/>
      <c r="Y1119" s="33"/>
      <c r="AA1119" s="12"/>
    </row>
    <row r="1120" spans="1:27" ht="18" hidden="1" customHeight="1" x14ac:dyDescent="0.25">
      <c r="A1120" s="37">
        <v>33324697</v>
      </c>
      <c r="B1120" s="38" t="s">
        <v>7415</v>
      </c>
      <c r="C1120" s="37" t="s">
        <v>7416</v>
      </c>
      <c r="D1120" s="37" t="s">
        <v>7417</v>
      </c>
      <c r="E1120" s="37" t="s">
        <v>7418</v>
      </c>
      <c r="F1120" s="37" t="s">
        <v>207</v>
      </c>
      <c r="G1120" s="37">
        <v>2020</v>
      </c>
      <c r="H1120" s="39">
        <v>44181</v>
      </c>
      <c r="I1120" s="37" t="s">
        <v>7419</v>
      </c>
      <c r="J1120" s="37"/>
      <c r="K1120" s="37" t="s">
        <v>7420</v>
      </c>
      <c r="L1120" s="37" t="str">
        <f t="shared" si="43"/>
        <v>PostAlerta</v>
      </c>
      <c r="M1120" s="37" t="str">
        <f t="shared" si="44"/>
        <v>S/PalabrasClaves</v>
      </c>
      <c r="N1120" s="37"/>
      <c r="O1120" s="37"/>
      <c r="P1120" s="37" t="s">
        <v>7421</v>
      </c>
      <c r="Q1120" s="37"/>
      <c r="R1120" s="37" t="str">
        <f t="shared" si="40"/>
        <v>2020</v>
      </c>
      <c r="S1120" s="37" t="s">
        <v>73</v>
      </c>
      <c r="T1120" s="37"/>
      <c r="U1120" s="37"/>
      <c r="V1120" s="37"/>
      <c r="W1120" s="37"/>
      <c r="X1120" s="37"/>
      <c r="Y1120" s="37"/>
      <c r="AA1120" s="41"/>
    </row>
    <row r="1121" spans="1:27" ht="18" hidden="1" customHeight="1" x14ac:dyDescent="0.25">
      <c r="A1121" s="33">
        <v>33324585</v>
      </c>
      <c r="B1121" s="34" t="s">
        <v>7422</v>
      </c>
      <c r="C1121" s="33" t="s">
        <v>7423</v>
      </c>
      <c r="D1121" s="33" t="s">
        <v>7424</v>
      </c>
      <c r="E1121" s="33" t="s">
        <v>7425</v>
      </c>
      <c r="F1121" s="33" t="s">
        <v>185</v>
      </c>
      <c r="G1121" s="33">
        <v>2020</v>
      </c>
      <c r="H1121" s="35">
        <v>44181</v>
      </c>
      <c r="I1121" s="33" t="s">
        <v>7426</v>
      </c>
      <c r="J1121" s="33"/>
      <c r="K1121" s="33" t="s">
        <v>7427</v>
      </c>
      <c r="L1121" s="33" t="str">
        <f t="shared" si="43"/>
        <v>PostAlerta</v>
      </c>
      <c r="M1121" s="33" t="str">
        <f t="shared" si="44"/>
        <v>S/PalabrasClaves</v>
      </c>
      <c r="N1121" s="33"/>
      <c r="O1121" s="33"/>
      <c r="P1121" s="33" t="s">
        <v>7421</v>
      </c>
      <c r="Q1121" s="33"/>
      <c r="R1121" s="33" t="str">
        <f t="shared" si="40"/>
        <v>2020</v>
      </c>
      <c r="S1121" s="33" t="s">
        <v>73</v>
      </c>
      <c r="T1121" s="33"/>
      <c r="U1121" s="33"/>
      <c r="V1121" s="33"/>
      <c r="W1121" s="33"/>
      <c r="X1121" s="33"/>
      <c r="Y1121" s="33"/>
      <c r="AA1121" s="12"/>
    </row>
    <row r="1122" spans="1:27" ht="18" hidden="1" customHeight="1" x14ac:dyDescent="0.25">
      <c r="A1122" s="37">
        <v>33274309</v>
      </c>
      <c r="B1122" s="38" t="s">
        <v>7428</v>
      </c>
      <c r="C1122" s="37" t="s">
        <v>7429</v>
      </c>
      <c r="D1122" s="37" t="s">
        <v>7430</v>
      </c>
      <c r="E1122" s="37" t="s">
        <v>2292</v>
      </c>
      <c r="F1122" s="37" t="s">
        <v>7431</v>
      </c>
      <c r="G1122" s="37">
        <v>2020</v>
      </c>
      <c r="H1122" s="39">
        <v>44169</v>
      </c>
      <c r="I1122" s="37" t="s">
        <v>7432</v>
      </c>
      <c r="J1122" s="37"/>
      <c r="K1122" s="37" t="s">
        <v>7433</v>
      </c>
      <c r="L1122" s="37" t="str">
        <f t="shared" si="43"/>
        <v>PostAlerta</v>
      </c>
      <c r="M1122" s="37" t="str">
        <f t="shared" si="44"/>
        <v>S/PalabrasClaves</v>
      </c>
      <c r="N1122" s="37"/>
      <c r="O1122" s="37"/>
      <c r="P1122" s="37" t="s">
        <v>7434</v>
      </c>
      <c r="Q1122" s="37"/>
      <c r="R1122" s="37" t="str">
        <f t="shared" si="40"/>
        <v>2020</v>
      </c>
      <c r="S1122" s="37" t="s">
        <v>73</v>
      </c>
      <c r="T1122" s="37"/>
      <c r="U1122" s="37"/>
      <c r="V1122" s="37"/>
      <c r="W1122" s="37"/>
      <c r="X1122" s="37"/>
      <c r="Y1122" s="37"/>
      <c r="AA1122" s="41"/>
    </row>
    <row r="1123" spans="1:27" ht="18" hidden="1" customHeight="1" x14ac:dyDescent="0.25">
      <c r="A1123" s="33">
        <v>33238955</v>
      </c>
      <c r="B1123" s="34" t="s">
        <v>7435</v>
      </c>
      <c r="C1123" s="33" t="s">
        <v>7436</v>
      </c>
      <c r="D1123" s="33" t="s">
        <v>7437</v>
      </c>
      <c r="E1123" s="33" t="s">
        <v>7438</v>
      </c>
      <c r="F1123" s="33" t="s">
        <v>7439</v>
      </c>
      <c r="G1123" s="33">
        <v>2020</v>
      </c>
      <c r="H1123" s="35">
        <v>44161</v>
      </c>
      <c r="I1123" s="33" t="s">
        <v>7440</v>
      </c>
      <c r="J1123" s="33"/>
      <c r="K1123" s="33" t="s">
        <v>7441</v>
      </c>
      <c r="L1123" s="33" t="str">
        <f t="shared" si="43"/>
        <v>PostAlerta</v>
      </c>
      <c r="M1123" s="33" t="str">
        <f t="shared" si="44"/>
        <v>S/PalabrasClaves</v>
      </c>
      <c r="N1123" s="33"/>
      <c r="O1123" s="33"/>
      <c r="P1123" s="33" t="s">
        <v>7434</v>
      </c>
      <c r="Q1123" s="33"/>
      <c r="R1123" s="33" t="str">
        <f t="shared" si="40"/>
        <v>2020</v>
      </c>
      <c r="S1123" s="33" t="s">
        <v>73</v>
      </c>
      <c r="T1123" s="33"/>
      <c r="U1123" s="33"/>
      <c r="V1123" s="33"/>
      <c r="W1123" s="33"/>
      <c r="X1123" s="33"/>
      <c r="Y1123" s="33"/>
      <c r="AA1123" s="12"/>
    </row>
    <row r="1124" spans="1:27" ht="18" hidden="1" customHeight="1" x14ac:dyDescent="0.25">
      <c r="A1124" s="37">
        <v>33153770</v>
      </c>
      <c r="B1124" s="38" t="s">
        <v>7442</v>
      </c>
      <c r="C1124" s="37" t="s">
        <v>7443</v>
      </c>
      <c r="D1124" s="37" t="s">
        <v>7444</v>
      </c>
      <c r="E1124" s="37" t="s">
        <v>7445</v>
      </c>
      <c r="F1124" s="37" t="s">
        <v>2840</v>
      </c>
      <c r="G1124" s="37">
        <v>2020</v>
      </c>
      <c r="H1124" s="39">
        <v>44141</v>
      </c>
      <c r="I1124" s="37"/>
      <c r="J1124" s="37"/>
      <c r="K1124" s="37" t="s">
        <v>7446</v>
      </c>
      <c r="L1124" s="37" t="str">
        <f t="shared" si="43"/>
        <v>PostAlerta</v>
      </c>
      <c r="M1124" s="37" t="str">
        <f t="shared" si="44"/>
        <v>S/PalabrasClaves</v>
      </c>
      <c r="N1124" s="37"/>
      <c r="O1124" s="37"/>
      <c r="P1124" s="37" t="s">
        <v>7434</v>
      </c>
      <c r="Q1124" s="37"/>
      <c r="R1124" s="37" t="str">
        <f t="shared" si="40"/>
        <v>2020</v>
      </c>
      <c r="S1124" s="37" t="s">
        <v>73</v>
      </c>
      <c r="T1124" s="37"/>
      <c r="U1124" s="37"/>
      <c r="V1124" s="37"/>
      <c r="W1124" s="37"/>
      <c r="X1124" s="37"/>
      <c r="Y1124" s="37"/>
      <c r="AA1124" s="41"/>
    </row>
    <row r="1125" spans="1:27" ht="18" hidden="1" customHeight="1" x14ac:dyDescent="0.25">
      <c r="A1125" s="33">
        <v>33255327</v>
      </c>
      <c r="B1125" s="34" t="s">
        <v>7447</v>
      </c>
      <c r="C1125" s="33" t="s">
        <v>7448</v>
      </c>
      <c r="D1125" s="33" t="s">
        <v>7449</v>
      </c>
      <c r="E1125" s="33" t="s">
        <v>7450</v>
      </c>
      <c r="F1125" s="33" t="s">
        <v>2293</v>
      </c>
      <c r="G1125" s="33">
        <v>2020</v>
      </c>
      <c r="H1125" s="35">
        <v>44166</v>
      </c>
      <c r="I1125" s="33" t="s">
        <v>7451</v>
      </c>
      <c r="J1125" s="33"/>
      <c r="K1125" s="33" t="s">
        <v>7452</v>
      </c>
      <c r="L1125" s="33" t="str">
        <f t="shared" si="43"/>
        <v>PostAlerta</v>
      </c>
      <c r="M1125" s="33" t="str">
        <f t="shared" si="44"/>
        <v>C/PalabrasClaves</v>
      </c>
      <c r="N1125" s="33"/>
      <c r="O1125" s="33"/>
      <c r="P1125" s="33" t="s">
        <v>7453</v>
      </c>
      <c r="Q1125" s="33"/>
      <c r="R1125" s="33" t="str">
        <f t="shared" si="40"/>
        <v>2020</v>
      </c>
      <c r="S1125" s="33" t="s">
        <v>73</v>
      </c>
      <c r="T1125" s="33"/>
      <c r="U1125" s="33"/>
      <c r="V1125" s="33"/>
      <c r="W1125" s="33"/>
      <c r="X1125" s="33"/>
      <c r="Y1125" s="33"/>
      <c r="AA1125" s="12"/>
    </row>
    <row r="1126" spans="1:27" ht="18" hidden="1" customHeight="1" x14ac:dyDescent="0.25">
      <c r="A1126" s="37">
        <v>33238111</v>
      </c>
      <c r="B1126" s="38" t="s">
        <v>7454</v>
      </c>
      <c r="C1126" s="37" t="s">
        <v>7455</v>
      </c>
      <c r="D1126" s="37" t="s">
        <v>7456</v>
      </c>
      <c r="E1126" s="37" t="s">
        <v>7457</v>
      </c>
      <c r="F1126" s="37" t="s">
        <v>7458</v>
      </c>
      <c r="G1126" s="37">
        <v>2020</v>
      </c>
      <c r="H1126" s="39">
        <v>44160</v>
      </c>
      <c r="I1126" s="37" t="s">
        <v>7459</v>
      </c>
      <c r="J1126" s="37" t="s">
        <v>7460</v>
      </c>
      <c r="K1126" s="37" t="s">
        <v>7461</v>
      </c>
      <c r="L1126" s="37" t="str">
        <f t="shared" si="43"/>
        <v>PostAlerta</v>
      </c>
      <c r="M1126" s="37" t="str">
        <f t="shared" si="44"/>
        <v>S/PalabrasClaves</v>
      </c>
      <c r="N1126" s="37"/>
      <c r="O1126" s="37"/>
      <c r="P1126" s="37" t="s">
        <v>7453</v>
      </c>
      <c r="Q1126" s="37"/>
      <c r="R1126" s="37" t="str">
        <f t="shared" si="40"/>
        <v>2020</v>
      </c>
      <c r="S1126" s="37" t="s">
        <v>73</v>
      </c>
      <c r="T1126" s="37"/>
      <c r="U1126" s="37"/>
      <c r="V1126" s="37"/>
      <c r="W1126" s="37"/>
      <c r="X1126" s="37"/>
      <c r="Y1126" s="37"/>
      <c r="AA1126" s="41"/>
    </row>
    <row r="1127" spans="1:27" ht="18" hidden="1" customHeight="1" x14ac:dyDescent="0.25">
      <c r="A1127" s="33">
        <v>33008822</v>
      </c>
      <c r="B1127" s="34" t="s">
        <v>7462</v>
      </c>
      <c r="C1127" s="33" t="s">
        <v>7463</v>
      </c>
      <c r="D1127" s="33" t="s">
        <v>7464</v>
      </c>
      <c r="E1127" s="33" t="s">
        <v>7465</v>
      </c>
      <c r="F1127" s="33" t="s">
        <v>1801</v>
      </c>
      <c r="G1127" s="33">
        <v>2020</v>
      </c>
      <c r="H1127" s="35">
        <v>44107</v>
      </c>
      <c r="I1127" s="33" t="s">
        <v>7466</v>
      </c>
      <c r="J1127" s="33"/>
      <c r="K1127" s="33" t="s">
        <v>7467</v>
      </c>
      <c r="L1127" s="33" t="str">
        <f t="shared" si="43"/>
        <v>PostAlerta</v>
      </c>
      <c r="M1127" s="33" t="str">
        <f t="shared" si="44"/>
        <v>S/PalabrasClaves</v>
      </c>
      <c r="N1127" s="33"/>
      <c r="O1127" s="33"/>
      <c r="P1127" s="33" t="s">
        <v>7453</v>
      </c>
      <c r="Q1127" s="33"/>
      <c r="R1127" s="33" t="str">
        <f t="shared" si="40"/>
        <v>2020</v>
      </c>
      <c r="S1127" s="33" t="s">
        <v>73</v>
      </c>
      <c r="T1127" s="33"/>
      <c r="U1127" s="33"/>
      <c r="V1127" s="33"/>
      <c r="W1127" s="33"/>
      <c r="X1127" s="33"/>
      <c r="Y1127" s="33"/>
      <c r="AA1127" s="12"/>
    </row>
    <row r="1128" spans="1:27" ht="18" hidden="1" customHeight="1" x14ac:dyDescent="0.25">
      <c r="A1128" s="37">
        <v>33329470</v>
      </c>
      <c r="B1128" s="38" t="s">
        <v>7468</v>
      </c>
      <c r="C1128" s="37" t="s">
        <v>7469</v>
      </c>
      <c r="D1128" s="37" t="s">
        <v>7470</v>
      </c>
      <c r="E1128" s="37" t="s">
        <v>7471</v>
      </c>
      <c r="F1128" s="37" t="s">
        <v>133</v>
      </c>
      <c r="G1128" s="37">
        <v>2020</v>
      </c>
      <c r="H1128" s="39">
        <v>44182</v>
      </c>
      <c r="I1128" s="37" t="s">
        <v>7472</v>
      </c>
      <c r="J1128" s="37"/>
      <c r="K1128" s="37" t="s">
        <v>7473</v>
      </c>
      <c r="L1128" s="37" t="str">
        <f t="shared" si="43"/>
        <v>PostAlerta</v>
      </c>
      <c r="M1128" s="37" t="str">
        <f t="shared" si="44"/>
        <v>S/PalabrasClaves</v>
      </c>
      <c r="N1128" s="37"/>
      <c r="O1128" s="37"/>
      <c r="P1128" s="37" t="s">
        <v>7474</v>
      </c>
      <c r="Q1128" s="37"/>
      <c r="R1128" s="37" t="str">
        <f t="shared" si="40"/>
        <v>2020</v>
      </c>
      <c r="S1128" s="37" t="s">
        <v>73</v>
      </c>
      <c r="T1128" s="37"/>
      <c r="U1128" s="37"/>
      <c r="V1128" s="37"/>
      <c r="W1128" s="37"/>
      <c r="X1128" s="37"/>
      <c r="Y1128" s="37"/>
      <c r="AA1128" s="41"/>
    </row>
    <row r="1129" spans="1:27" ht="18" hidden="1" customHeight="1" x14ac:dyDescent="0.25">
      <c r="A1129" s="33">
        <v>33166460</v>
      </c>
      <c r="B1129" s="34" t="s">
        <v>7475</v>
      </c>
      <c r="C1129" s="33" t="s">
        <v>7476</v>
      </c>
      <c r="D1129" s="33" t="s">
        <v>7477</v>
      </c>
      <c r="E1129" s="33" t="s">
        <v>7478</v>
      </c>
      <c r="F1129" s="33" t="s">
        <v>7479</v>
      </c>
      <c r="G1129" s="33">
        <v>2020</v>
      </c>
      <c r="H1129" s="35">
        <v>44144</v>
      </c>
      <c r="I1129" s="33"/>
      <c r="J1129" s="33"/>
      <c r="K1129" s="33" t="s">
        <v>7480</v>
      </c>
      <c r="L1129" s="33" t="str">
        <f t="shared" si="43"/>
        <v>PostAlerta</v>
      </c>
      <c r="M1129" s="33" t="str">
        <f t="shared" si="44"/>
        <v>S/PalabrasClaves</v>
      </c>
      <c r="N1129" s="33"/>
      <c r="O1129" s="33"/>
      <c r="P1129" s="33" t="s">
        <v>7474</v>
      </c>
      <c r="Q1129" s="33"/>
      <c r="R1129" s="33" t="str">
        <f t="shared" si="40"/>
        <v>2020</v>
      </c>
      <c r="S1129" s="33" t="s">
        <v>73</v>
      </c>
      <c r="T1129" s="33"/>
      <c r="U1129" s="33"/>
      <c r="V1129" s="33"/>
      <c r="W1129" s="33"/>
      <c r="X1129" s="33"/>
      <c r="Y1129" s="33"/>
      <c r="AA1129" s="12"/>
    </row>
    <row r="1130" spans="1:27" ht="18" hidden="1" customHeight="1" x14ac:dyDescent="0.25">
      <c r="A1130" s="37">
        <v>32989087</v>
      </c>
      <c r="B1130" s="38" t="s">
        <v>7481</v>
      </c>
      <c r="C1130" s="37" t="s">
        <v>7482</v>
      </c>
      <c r="D1130" s="37" t="s">
        <v>7483</v>
      </c>
      <c r="E1130" s="37" t="s">
        <v>7484</v>
      </c>
      <c r="F1130" s="37" t="s">
        <v>1566</v>
      </c>
      <c r="G1130" s="37">
        <v>2020</v>
      </c>
      <c r="H1130" s="39">
        <v>44103</v>
      </c>
      <c r="I1130" s="37" t="s">
        <v>7485</v>
      </c>
      <c r="J1130" s="37"/>
      <c r="K1130" s="37" t="s">
        <v>7486</v>
      </c>
      <c r="L1130" s="37" t="str">
        <f t="shared" si="43"/>
        <v>PostAlerta</v>
      </c>
      <c r="M1130" s="37" t="str">
        <f t="shared" si="44"/>
        <v>C/PalabrasClaves</v>
      </c>
      <c r="N1130" s="37"/>
      <c r="O1130" s="37"/>
      <c r="P1130" s="37" t="s">
        <v>7487</v>
      </c>
      <c r="Q1130" s="37"/>
      <c r="R1130" s="37" t="str">
        <f t="shared" si="40"/>
        <v>2020</v>
      </c>
      <c r="S1130" s="37" t="s">
        <v>73</v>
      </c>
      <c r="T1130" s="37"/>
      <c r="U1130" s="37"/>
      <c r="V1130" s="37"/>
      <c r="W1130" s="37"/>
      <c r="X1130" s="37"/>
      <c r="Y1130" s="37"/>
      <c r="AA1130" s="41"/>
    </row>
    <row r="1131" spans="1:27" ht="18" hidden="1" customHeight="1" x14ac:dyDescent="0.25">
      <c r="A1131" s="33">
        <v>32900828</v>
      </c>
      <c r="B1131" s="34" t="s">
        <v>7488</v>
      </c>
      <c r="C1131" s="33" t="s">
        <v>7489</v>
      </c>
      <c r="D1131" s="33" t="s">
        <v>7490</v>
      </c>
      <c r="E1131" s="33" t="s">
        <v>7491</v>
      </c>
      <c r="F1131" s="33" t="s">
        <v>1566</v>
      </c>
      <c r="G1131" s="33">
        <v>2020</v>
      </c>
      <c r="H1131" s="35">
        <v>44083</v>
      </c>
      <c r="I1131" s="33" t="s">
        <v>7492</v>
      </c>
      <c r="J1131" s="33"/>
      <c r="K1131" s="33" t="s">
        <v>7493</v>
      </c>
      <c r="L1131" s="33" t="str">
        <f t="shared" si="43"/>
        <v>Excluido</v>
      </c>
      <c r="M1131" s="33" t="str">
        <f t="shared" si="44"/>
        <v>S/PalabrasClaves</v>
      </c>
      <c r="N1131" s="33"/>
      <c r="O1131" s="33"/>
      <c r="P1131" s="33" t="s">
        <v>7487</v>
      </c>
      <c r="Q1131" s="33"/>
      <c r="R1131" s="33" t="str">
        <f t="shared" si="40"/>
        <v>2020</v>
      </c>
      <c r="S1131" s="33" t="s">
        <v>73</v>
      </c>
      <c r="T1131" s="33"/>
      <c r="U1131" s="33"/>
      <c r="V1131" s="33"/>
      <c r="W1131" s="33"/>
      <c r="X1131" s="33"/>
      <c r="Y1131" s="33"/>
      <c r="AA1131" s="12"/>
    </row>
    <row r="1132" spans="1:27" ht="18" hidden="1" customHeight="1" x14ac:dyDescent="0.25">
      <c r="A1132" s="37">
        <v>33020158</v>
      </c>
      <c r="B1132" s="38" t="s">
        <v>7494</v>
      </c>
      <c r="C1132" s="37" t="s">
        <v>7495</v>
      </c>
      <c r="D1132" s="37" t="s">
        <v>7496</v>
      </c>
      <c r="E1132" s="37" t="s">
        <v>7497</v>
      </c>
      <c r="F1132" s="37" t="s">
        <v>1917</v>
      </c>
      <c r="G1132" s="37">
        <v>2020</v>
      </c>
      <c r="H1132" s="39">
        <v>44110</v>
      </c>
      <c r="I1132" s="37" t="s">
        <v>7498</v>
      </c>
      <c r="J1132" s="37"/>
      <c r="K1132" s="37" t="s">
        <v>7499</v>
      </c>
      <c r="L1132" s="37" t="str">
        <f t="shared" si="43"/>
        <v>PostAlerta</v>
      </c>
      <c r="M1132" s="37" t="str">
        <f t="shared" si="44"/>
        <v>C/PalabrasClaves</v>
      </c>
      <c r="N1132" s="37"/>
      <c r="O1132" s="37"/>
      <c r="P1132" s="37" t="s">
        <v>7500</v>
      </c>
      <c r="Q1132" s="37"/>
      <c r="R1132" s="37" t="str">
        <f t="shared" si="40"/>
        <v>2020</v>
      </c>
      <c r="S1132" s="37" t="s">
        <v>73</v>
      </c>
      <c r="T1132" s="37"/>
      <c r="U1132" s="37"/>
      <c r="V1132" s="37"/>
      <c r="W1132" s="37"/>
      <c r="X1132" s="37"/>
      <c r="Y1132" s="37"/>
      <c r="AA1132" s="41"/>
    </row>
    <row r="1133" spans="1:27" ht="18" hidden="1" customHeight="1" x14ac:dyDescent="0.25">
      <c r="A1133" s="33">
        <v>32958716</v>
      </c>
      <c r="B1133" s="34" t="s">
        <v>7501</v>
      </c>
      <c r="C1133" s="33" t="s">
        <v>7502</v>
      </c>
      <c r="D1133" s="33" t="s">
        <v>7503</v>
      </c>
      <c r="E1133" s="33" t="s">
        <v>7504</v>
      </c>
      <c r="F1133" s="33" t="s">
        <v>1917</v>
      </c>
      <c r="G1133" s="33">
        <v>2020</v>
      </c>
      <c r="H1133" s="35">
        <v>44096</v>
      </c>
      <c r="I1133" s="33" t="s">
        <v>7505</v>
      </c>
      <c r="J1133" s="33"/>
      <c r="K1133" s="33" t="s">
        <v>7506</v>
      </c>
      <c r="L1133" s="33" t="str">
        <f t="shared" si="43"/>
        <v>PostAlerta</v>
      </c>
      <c r="M1133" s="33" t="str">
        <f t="shared" si="44"/>
        <v>C/PalabrasClaves</v>
      </c>
      <c r="N1133" s="33"/>
      <c r="O1133" s="33"/>
      <c r="P1133" s="33" t="s">
        <v>7500</v>
      </c>
      <c r="Q1133" s="33"/>
      <c r="R1133" s="33" t="str">
        <f t="shared" si="40"/>
        <v>2020</v>
      </c>
      <c r="S1133" s="33" t="s">
        <v>73</v>
      </c>
      <c r="T1133" s="33"/>
      <c r="U1133" s="33"/>
      <c r="V1133" s="33"/>
      <c r="W1133" s="33"/>
      <c r="X1133" s="33"/>
      <c r="Y1133" s="33"/>
      <c r="AA1133" s="12"/>
    </row>
    <row r="1134" spans="1:27" ht="18" hidden="1" customHeight="1" x14ac:dyDescent="0.25">
      <c r="A1134" s="37">
        <v>33207794</v>
      </c>
      <c r="B1134" s="38" t="s">
        <v>7507</v>
      </c>
      <c r="C1134" s="37" t="s">
        <v>7508</v>
      </c>
      <c r="D1134" s="37" t="s">
        <v>7509</v>
      </c>
      <c r="E1134" s="37" t="s">
        <v>7510</v>
      </c>
      <c r="F1134" s="37" t="s">
        <v>1827</v>
      </c>
      <c r="G1134" s="37">
        <v>2020</v>
      </c>
      <c r="H1134" s="39">
        <v>44154</v>
      </c>
      <c r="I1134" s="37" t="s">
        <v>7511</v>
      </c>
      <c r="J1134" s="37"/>
      <c r="K1134" s="37" t="s">
        <v>7512</v>
      </c>
      <c r="L1134" s="37" t="str">
        <f t="shared" si="43"/>
        <v>PostAlerta</v>
      </c>
      <c r="M1134" s="37" t="str">
        <f t="shared" si="44"/>
        <v>S/PalabrasClaves</v>
      </c>
      <c r="N1134" s="37"/>
      <c r="O1134" s="37"/>
      <c r="P1134" s="37" t="s">
        <v>7513</v>
      </c>
      <c r="Q1134" s="37"/>
      <c r="R1134" s="37" t="str">
        <f t="shared" si="40"/>
        <v>2020</v>
      </c>
      <c r="S1134" s="37" t="s">
        <v>73</v>
      </c>
      <c r="T1134" s="37"/>
      <c r="U1134" s="37"/>
      <c r="V1134" s="37"/>
      <c r="W1134" s="37"/>
      <c r="X1134" s="37"/>
      <c r="Y1134" s="37"/>
      <c r="AA1134" s="41"/>
    </row>
    <row r="1135" spans="1:27" ht="18" hidden="1" customHeight="1" x14ac:dyDescent="0.25">
      <c r="A1135" s="33">
        <v>32788427</v>
      </c>
      <c r="B1135" s="34" t="s">
        <v>7514</v>
      </c>
      <c r="C1135" s="33" t="s">
        <v>7515</v>
      </c>
      <c r="D1135" s="33" t="s">
        <v>7516</v>
      </c>
      <c r="E1135" s="33" t="s">
        <v>7517</v>
      </c>
      <c r="F1135" s="33" t="s">
        <v>7518</v>
      </c>
      <c r="G1135" s="33">
        <v>2020</v>
      </c>
      <c r="H1135" s="35">
        <v>44057</v>
      </c>
      <c r="I1135" s="33"/>
      <c r="J1135" s="33"/>
      <c r="K1135" s="33"/>
      <c r="L1135" s="33" t="str">
        <f t="shared" si="43"/>
        <v>PostAlerta</v>
      </c>
      <c r="M1135" s="33" t="str">
        <f t="shared" si="44"/>
        <v>S/PalabrasClaves</v>
      </c>
      <c r="N1135" s="33"/>
      <c r="O1135" s="33"/>
      <c r="P1135" s="33" t="s">
        <v>7519</v>
      </c>
      <c r="Q1135" s="33"/>
      <c r="R1135" s="33" t="str">
        <f t="shared" si="40"/>
        <v>2020</v>
      </c>
      <c r="S1135" s="33" t="s">
        <v>73</v>
      </c>
      <c r="T1135" s="33"/>
      <c r="U1135" s="33"/>
      <c r="V1135" s="33"/>
      <c r="W1135" s="33"/>
      <c r="X1135" s="33"/>
      <c r="Y1135" s="33"/>
      <c r="AA1135" s="12"/>
    </row>
    <row r="1136" spans="1:27" ht="18" hidden="1" customHeight="1" x14ac:dyDescent="0.25">
      <c r="A1136" s="37">
        <v>32679496</v>
      </c>
      <c r="B1136" s="38" t="s">
        <v>7520</v>
      </c>
      <c r="C1136" s="37" t="s">
        <v>7521</v>
      </c>
      <c r="D1136" s="37" t="s">
        <v>7522</v>
      </c>
      <c r="E1136" s="37" t="s">
        <v>7523</v>
      </c>
      <c r="F1136" s="37" t="s">
        <v>1047</v>
      </c>
      <c r="G1136" s="37">
        <v>2020</v>
      </c>
      <c r="H1136" s="39">
        <v>44030</v>
      </c>
      <c r="I1136" s="37"/>
      <c r="J1136" s="37"/>
      <c r="K1136" s="37" t="s">
        <v>7524</v>
      </c>
      <c r="L1136" s="37" t="str">
        <f t="shared" si="43"/>
        <v>PostAlerta</v>
      </c>
      <c r="M1136" s="37" t="str">
        <f t="shared" si="44"/>
        <v>C/PalabrasClaves</v>
      </c>
      <c r="N1136" s="37"/>
      <c r="O1136" s="37"/>
      <c r="P1136" s="37" t="s">
        <v>7519</v>
      </c>
      <c r="Q1136" s="37"/>
      <c r="R1136" s="37" t="str">
        <f t="shared" si="40"/>
        <v>2020</v>
      </c>
      <c r="S1136" s="37" t="s">
        <v>73</v>
      </c>
      <c r="T1136" s="37"/>
      <c r="U1136" s="37"/>
      <c r="V1136" s="37"/>
      <c r="W1136" s="37"/>
      <c r="X1136" s="37"/>
      <c r="Y1136" s="37"/>
      <c r="AA1136" s="41"/>
    </row>
    <row r="1137" spans="1:27" ht="18" hidden="1" customHeight="1" x14ac:dyDescent="0.25">
      <c r="A1137" s="33">
        <v>32629046</v>
      </c>
      <c r="B1137" s="34" t="s">
        <v>7525</v>
      </c>
      <c r="C1137" s="33" t="s">
        <v>7526</v>
      </c>
      <c r="D1137" s="33" t="s">
        <v>7527</v>
      </c>
      <c r="E1137" s="33" t="s">
        <v>7528</v>
      </c>
      <c r="F1137" s="33" t="s">
        <v>2370</v>
      </c>
      <c r="G1137" s="33">
        <v>2020</v>
      </c>
      <c r="H1137" s="35">
        <v>44019</v>
      </c>
      <c r="I1137" s="33"/>
      <c r="J1137" s="33"/>
      <c r="K1137" s="33" t="s">
        <v>7529</v>
      </c>
      <c r="L1137" s="33" t="str">
        <f t="shared" si="43"/>
        <v>PostAlerta</v>
      </c>
      <c r="M1137" s="33" t="str">
        <f t="shared" si="44"/>
        <v>S/PalabrasClaves</v>
      </c>
      <c r="N1137" s="33"/>
      <c r="O1137" s="33"/>
      <c r="P1137" s="33" t="s">
        <v>7519</v>
      </c>
      <c r="Q1137" s="33"/>
      <c r="R1137" s="33" t="str">
        <f t="shared" si="40"/>
        <v>2020</v>
      </c>
      <c r="S1137" s="33" t="s">
        <v>73</v>
      </c>
      <c r="T1137" s="33"/>
      <c r="U1137" s="33"/>
      <c r="V1137" s="33"/>
      <c r="W1137" s="33"/>
      <c r="X1137" s="33"/>
      <c r="Y1137" s="33"/>
      <c r="AA1137" s="12"/>
    </row>
    <row r="1138" spans="1:27" ht="18" hidden="1" customHeight="1" x14ac:dyDescent="0.25">
      <c r="A1138" s="37">
        <v>33251359</v>
      </c>
      <c r="B1138" s="38" t="s">
        <v>7530</v>
      </c>
      <c r="C1138" s="37" t="s">
        <v>7531</v>
      </c>
      <c r="D1138" s="37" t="s">
        <v>7532</v>
      </c>
      <c r="E1138" s="37" t="s">
        <v>7533</v>
      </c>
      <c r="F1138" s="37" t="s">
        <v>4686</v>
      </c>
      <c r="G1138" s="37">
        <v>2020</v>
      </c>
      <c r="H1138" s="39">
        <v>44165</v>
      </c>
      <c r="I1138" s="37" t="s">
        <v>7534</v>
      </c>
      <c r="J1138" s="37"/>
      <c r="K1138" s="37" t="s">
        <v>7535</v>
      </c>
      <c r="L1138" s="37" t="str">
        <f t="shared" si="43"/>
        <v>PostAlerta</v>
      </c>
      <c r="M1138" s="37" t="str">
        <f t="shared" si="44"/>
        <v>S/PalabrasClaves</v>
      </c>
      <c r="N1138" s="37"/>
      <c r="O1138" s="37"/>
      <c r="P1138" s="37" t="s">
        <v>7536</v>
      </c>
      <c r="Q1138" s="37"/>
      <c r="R1138" s="37" t="str">
        <f t="shared" si="40"/>
        <v>2020</v>
      </c>
      <c r="S1138" s="37" t="s">
        <v>73</v>
      </c>
      <c r="T1138" s="37"/>
      <c r="U1138" s="37"/>
      <c r="V1138" s="37"/>
      <c r="W1138" s="37"/>
      <c r="X1138" s="37"/>
      <c r="Y1138" s="37"/>
      <c r="AA1138" s="41"/>
    </row>
    <row r="1139" spans="1:27" ht="18" hidden="1" customHeight="1" x14ac:dyDescent="0.25">
      <c r="A1139" s="33">
        <v>33241146</v>
      </c>
      <c r="B1139" s="34" t="s">
        <v>7537</v>
      </c>
      <c r="C1139" s="33" t="s">
        <v>7538</v>
      </c>
      <c r="D1139" s="33" t="s">
        <v>7539</v>
      </c>
      <c r="E1139" s="33" t="s">
        <v>7540</v>
      </c>
      <c r="F1139" s="33" t="s">
        <v>4686</v>
      </c>
      <c r="G1139" s="33">
        <v>2020</v>
      </c>
      <c r="H1139" s="35">
        <v>44161</v>
      </c>
      <c r="I1139" s="33" t="s">
        <v>7541</v>
      </c>
      <c r="J1139" s="33"/>
      <c r="K1139" s="33" t="s">
        <v>7542</v>
      </c>
      <c r="L1139" s="33" t="str">
        <f t="shared" si="43"/>
        <v>PostAlerta</v>
      </c>
      <c r="M1139" s="33" t="str">
        <f t="shared" si="44"/>
        <v>S/PalabrasClaves</v>
      </c>
      <c r="N1139" s="33"/>
      <c r="O1139" s="33"/>
      <c r="P1139" s="33" t="s">
        <v>7543</v>
      </c>
      <c r="Q1139" s="33"/>
      <c r="R1139" s="33" t="str">
        <f t="shared" si="40"/>
        <v>2020</v>
      </c>
      <c r="S1139" s="33" t="s">
        <v>73</v>
      </c>
      <c r="T1139" s="33"/>
      <c r="U1139" s="33"/>
      <c r="V1139" s="33"/>
      <c r="W1139" s="33"/>
      <c r="X1139" s="33"/>
      <c r="Y1139" s="33"/>
      <c r="AA1139" s="12"/>
    </row>
    <row r="1140" spans="1:27" ht="18" hidden="1" customHeight="1" x14ac:dyDescent="0.25">
      <c r="A1140" s="37">
        <v>33240394</v>
      </c>
      <c r="B1140" s="38" t="s">
        <v>7544</v>
      </c>
      <c r="C1140" s="37" t="s">
        <v>7545</v>
      </c>
      <c r="D1140" s="37" t="s">
        <v>7546</v>
      </c>
      <c r="E1140" s="37" t="s">
        <v>7547</v>
      </c>
      <c r="F1140" s="37" t="s">
        <v>7548</v>
      </c>
      <c r="G1140" s="37">
        <v>2020</v>
      </c>
      <c r="H1140" s="39">
        <v>44161</v>
      </c>
      <c r="I1140" s="37" t="s">
        <v>7549</v>
      </c>
      <c r="J1140" s="37"/>
      <c r="K1140" s="37" t="s">
        <v>7550</v>
      </c>
      <c r="L1140" s="37" t="str">
        <f t="shared" si="43"/>
        <v>PostAlerta</v>
      </c>
      <c r="M1140" s="37" t="str">
        <f t="shared" si="44"/>
        <v>S/PalabrasClaves</v>
      </c>
      <c r="N1140" s="37"/>
      <c r="O1140" s="37"/>
      <c r="P1140" s="37" t="s">
        <v>7543</v>
      </c>
      <c r="Q1140" s="37"/>
      <c r="R1140" s="37" t="str">
        <f t="shared" si="40"/>
        <v>2020</v>
      </c>
      <c r="S1140" s="37" t="s">
        <v>73</v>
      </c>
      <c r="T1140" s="37"/>
      <c r="U1140" s="37"/>
      <c r="V1140" s="37"/>
      <c r="W1140" s="37"/>
      <c r="X1140" s="37"/>
      <c r="Y1140" s="37"/>
      <c r="AA1140" s="41"/>
    </row>
    <row r="1141" spans="1:27" ht="18" hidden="1" customHeight="1" x14ac:dyDescent="0.25">
      <c r="A1141" s="33">
        <v>33224990</v>
      </c>
      <c r="B1141" s="34" t="s">
        <v>7551</v>
      </c>
      <c r="C1141" s="33" t="s">
        <v>7552</v>
      </c>
      <c r="D1141" s="33" t="s">
        <v>7553</v>
      </c>
      <c r="E1141" s="33" t="s">
        <v>7554</v>
      </c>
      <c r="F1141" s="33" t="s">
        <v>1193</v>
      </c>
      <c r="G1141" s="33">
        <v>2020</v>
      </c>
      <c r="H1141" s="35">
        <v>44158</v>
      </c>
      <c r="I1141" s="33" t="s">
        <v>7555</v>
      </c>
      <c r="J1141" s="33"/>
      <c r="K1141" s="33" t="s">
        <v>7556</v>
      </c>
      <c r="L1141" s="33" t="str">
        <f t="shared" si="43"/>
        <v>PostAlerta</v>
      </c>
      <c r="M1141" s="33" t="str">
        <f t="shared" si="44"/>
        <v>S/PalabrasClaves</v>
      </c>
      <c r="N1141" s="33"/>
      <c r="O1141" s="33"/>
      <c r="P1141" s="33" t="s">
        <v>7557</v>
      </c>
      <c r="Q1141" s="33"/>
      <c r="R1141" s="33" t="str">
        <f t="shared" si="40"/>
        <v>2020</v>
      </c>
      <c r="S1141" s="33" t="s">
        <v>73</v>
      </c>
      <c r="T1141" s="33"/>
      <c r="U1141" s="33"/>
      <c r="V1141" s="33"/>
      <c r="W1141" s="33"/>
      <c r="X1141" s="33"/>
      <c r="Y1141" s="33"/>
      <c r="AA1141" s="12"/>
    </row>
    <row r="1142" spans="1:27" ht="18" hidden="1" customHeight="1" x14ac:dyDescent="0.25">
      <c r="A1142" s="37">
        <v>33176677</v>
      </c>
      <c r="B1142" s="38" t="s">
        <v>7558</v>
      </c>
      <c r="C1142" s="37" t="s">
        <v>7559</v>
      </c>
      <c r="D1142" s="37" t="s">
        <v>7560</v>
      </c>
      <c r="E1142" s="37" t="s">
        <v>7561</v>
      </c>
      <c r="F1142" s="37" t="s">
        <v>1735</v>
      </c>
      <c r="G1142" s="37">
        <v>2020</v>
      </c>
      <c r="H1142" s="39">
        <v>44147</v>
      </c>
      <c r="I1142" s="37" t="s">
        <v>7562</v>
      </c>
      <c r="J1142" s="37"/>
      <c r="K1142" s="37" t="s">
        <v>7563</v>
      </c>
      <c r="L1142" s="37" t="str">
        <f t="shared" si="43"/>
        <v>PostAlerta</v>
      </c>
      <c r="M1142" s="37" t="str">
        <f t="shared" si="44"/>
        <v>C/PalabrasClaves</v>
      </c>
      <c r="N1142" s="37"/>
      <c r="O1142" s="37"/>
      <c r="P1142" s="37" t="s">
        <v>7557</v>
      </c>
      <c r="Q1142" s="37"/>
      <c r="R1142" s="37" t="str">
        <f t="shared" si="40"/>
        <v>2020</v>
      </c>
      <c r="S1142" s="37" t="s">
        <v>73</v>
      </c>
      <c r="T1142" s="37"/>
      <c r="U1142" s="37"/>
      <c r="V1142" s="37"/>
      <c r="W1142" s="37"/>
      <c r="X1142" s="37"/>
      <c r="Y1142" s="37"/>
      <c r="AA1142" s="41"/>
    </row>
    <row r="1143" spans="1:27" ht="18" hidden="1" customHeight="1" x14ac:dyDescent="0.25">
      <c r="A1143" s="33">
        <v>33224248</v>
      </c>
      <c r="B1143" s="34" t="s">
        <v>7564</v>
      </c>
      <c r="C1143" s="33" t="s">
        <v>7565</v>
      </c>
      <c r="D1143" s="33" t="s">
        <v>7566</v>
      </c>
      <c r="E1143" s="33" t="s">
        <v>7567</v>
      </c>
      <c r="F1143" s="33" t="s">
        <v>570</v>
      </c>
      <c r="G1143" s="33">
        <v>2020</v>
      </c>
      <c r="H1143" s="35">
        <v>44158</v>
      </c>
      <c r="I1143" s="33" t="s">
        <v>7568</v>
      </c>
      <c r="J1143" s="33"/>
      <c r="K1143" s="33" t="s">
        <v>7569</v>
      </c>
      <c r="L1143" s="33" t="str">
        <f t="shared" si="43"/>
        <v>PostAlerta</v>
      </c>
      <c r="M1143" s="33" t="str">
        <f t="shared" si="44"/>
        <v>S/PalabrasClaves</v>
      </c>
      <c r="N1143" s="33"/>
      <c r="O1143" s="33"/>
      <c r="P1143" s="33" t="s">
        <v>7570</v>
      </c>
      <c r="Q1143" s="33"/>
      <c r="R1143" s="33" t="str">
        <f t="shared" si="40"/>
        <v>2020</v>
      </c>
      <c r="S1143" s="33" t="s">
        <v>73</v>
      </c>
      <c r="T1143" s="33"/>
      <c r="U1143" s="33"/>
      <c r="V1143" s="33"/>
      <c r="W1143" s="33"/>
      <c r="X1143" s="33"/>
      <c r="Y1143" s="33"/>
      <c r="AA1143" s="12"/>
    </row>
    <row r="1144" spans="1:27" ht="18" hidden="1" customHeight="1" x14ac:dyDescent="0.25">
      <c r="A1144" s="37">
        <v>33172998</v>
      </c>
      <c r="B1144" s="38" t="s">
        <v>7571</v>
      </c>
      <c r="C1144" s="37" t="s">
        <v>7572</v>
      </c>
      <c r="D1144" s="37" t="s">
        <v>7573</v>
      </c>
      <c r="E1144" s="37" t="s">
        <v>7574</v>
      </c>
      <c r="F1144" s="37" t="s">
        <v>1795</v>
      </c>
      <c r="G1144" s="37">
        <v>2020</v>
      </c>
      <c r="H1144" s="39">
        <v>44146</v>
      </c>
      <c r="I1144" s="37" t="s">
        <v>7575</v>
      </c>
      <c r="J1144" s="37"/>
      <c r="K1144" s="37" t="s">
        <v>7576</v>
      </c>
      <c r="L1144" s="37" t="str">
        <f t="shared" si="43"/>
        <v>PostAlerta</v>
      </c>
      <c r="M1144" s="37" t="str">
        <f t="shared" si="44"/>
        <v>S/PalabrasClaves</v>
      </c>
      <c r="N1144" s="37"/>
      <c r="O1144" s="37"/>
      <c r="P1144" s="37" t="s">
        <v>7570</v>
      </c>
      <c r="Q1144" s="37"/>
      <c r="R1144" s="37" t="str">
        <f t="shared" si="40"/>
        <v>2020</v>
      </c>
      <c r="S1144" s="37" t="s">
        <v>73</v>
      </c>
      <c r="T1144" s="37"/>
      <c r="U1144" s="37"/>
      <c r="V1144" s="37"/>
      <c r="W1144" s="37"/>
      <c r="X1144" s="37"/>
      <c r="Y1144" s="37"/>
      <c r="AA1144" s="41"/>
    </row>
    <row r="1145" spans="1:27" ht="18" hidden="1" customHeight="1" x14ac:dyDescent="0.25">
      <c r="A1145" s="33">
        <v>33168871</v>
      </c>
      <c r="B1145" s="34" t="s">
        <v>7577</v>
      </c>
      <c r="C1145" s="33" t="s">
        <v>7578</v>
      </c>
      <c r="D1145" s="33" t="s">
        <v>7579</v>
      </c>
      <c r="E1145" s="33" t="s">
        <v>7580</v>
      </c>
      <c r="F1145" s="33" t="s">
        <v>1882</v>
      </c>
      <c r="G1145" s="33">
        <v>2020</v>
      </c>
      <c r="H1145" s="35">
        <v>44145</v>
      </c>
      <c r="I1145" s="33" t="s">
        <v>7581</v>
      </c>
      <c r="J1145" s="33"/>
      <c r="K1145" s="33" t="s">
        <v>7582</v>
      </c>
      <c r="L1145" s="33" t="str">
        <f t="shared" si="43"/>
        <v>PostAlerta</v>
      </c>
      <c r="M1145" s="33" t="str">
        <f t="shared" si="44"/>
        <v>C/PalabrasClaves</v>
      </c>
      <c r="N1145" s="33"/>
      <c r="O1145" s="33"/>
      <c r="P1145" s="33" t="s">
        <v>7583</v>
      </c>
      <c r="Q1145" s="33"/>
      <c r="R1145" s="33" t="str">
        <f t="shared" si="40"/>
        <v>2020</v>
      </c>
      <c r="S1145" s="33" t="s">
        <v>73</v>
      </c>
      <c r="T1145" s="33"/>
      <c r="U1145" s="33"/>
      <c r="V1145" s="33"/>
      <c r="W1145" s="33"/>
      <c r="X1145" s="33"/>
      <c r="Y1145" s="33"/>
      <c r="AA1145" s="12"/>
    </row>
    <row r="1146" spans="1:27" ht="18" hidden="1" customHeight="1" x14ac:dyDescent="0.25">
      <c r="A1146" s="37">
        <v>32795243</v>
      </c>
      <c r="B1146" s="38" t="s">
        <v>7584</v>
      </c>
      <c r="C1146" s="37" t="s">
        <v>7585</v>
      </c>
      <c r="D1146" s="37" t="s">
        <v>7586</v>
      </c>
      <c r="E1146" s="37" t="s">
        <v>7587</v>
      </c>
      <c r="F1146" s="37" t="s">
        <v>2510</v>
      </c>
      <c r="G1146" s="37">
        <v>2020</v>
      </c>
      <c r="H1146" s="39">
        <v>44059</v>
      </c>
      <c r="I1146" s="37" t="s">
        <v>7588</v>
      </c>
      <c r="J1146" s="37"/>
      <c r="K1146" s="37" t="s">
        <v>7589</v>
      </c>
      <c r="L1146" s="37" t="str">
        <f t="shared" si="43"/>
        <v>Excluido</v>
      </c>
      <c r="M1146" s="37" t="str">
        <f t="shared" si="44"/>
        <v>C/PalabrasClaves</v>
      </c>
      <c r="N1146" s="37"/>
      <c r="O1146" s="37"/>
      <c r="P1146" s="37" t="s">
        <v>7583</v>
      </c>
      <c r="Q1146" s="37"/>
      <c r="R1146" s="37" t="str">
        <f t="shared" si="40"/>
        <v>2020</v>
      </c>
      <c r="S1146" s="37" t="s">
        <v>73</v>
      </c>
      <c r="T1146" s="37"/>
      <c r="U1146" s="37"/>
      <c r="V1146" s="37"/>
      <c r="W1146" s="37"/>
      <c r="X1146" s="37"/>
      <c r="Y1146" s="37"/>
      <c r="AA1146" s="41"/>
    </row>
    <row r="1147" spans="1:27" ht="18" hidden="1" customHeight="1" x14ac:dyDescent="0.25">
      <c r="A1147" s="33">
        <v>32744162</v>
      </c>
      <c r="B1147" s="34" t="s">
        <v>7590</v>
      </c>
      <c r="C1147" s="33" t="s">
        <v>7591</v>
      </c>
      <c r="D1147" s="33" t="s">
        <v>7592</v>
      </c>
      <c r="E1147" s="33" t="s">
        <v>7593</v>
      </c>
      <c r="F1147" s="33" t="s">
        <v>2510</v>
      </c>
      <c r="G1147" s="33">
        <v>2020</v>
      </c>
      <c r="H1147" s="35">
        <v>44047</v>
      </c>
      <c r="I1147" s="33" t="s">
        <v>7594</v>
      </c>
      <c r="J1147" s="33"/>
      <c r="K1147" s="33" t="s">
        <v>7595</v>
      </c>
      <c r="L1147" s="33" t="str">
        <f t="shared" si="43"/>
        <v>PostAlerta</v>
      </c>
      <c r="M1147" s="33" t="str">
        <f t="shared" si="44"/>
        <v>S/PalabrasClaves</v>
      </c>
      <c r="N1147" s="33"/>
      <c r="O1147" s="33"/>
      <c r="P1147" s="33" t="s">
        <v>7583</v>
      </c>
      <c r="Q1147" s="33"/>
      <c r="R1147" s="33" t="str">
        <f t="shared" si="40"/>
        <v>2020</v>
      </c>
      <c r="S1147" s="33" t="s">
        <v>73</v>
      </c>
      <c r="T1147" s="33"/>
      <c r="U1147" s="33"/>
      <c r="V1147" s="33"/>
      <c r="W1147" s="33"/>
      <c r="X1147" s="33"/>
      <c r="Y1147" s="33"/>
      <c r="AA1147" s="12"/>
    </row>
    <row r="1148" spans="1:27" ht="18" hidden="1" customHeight="1" x14ac:dyDescent="0.25">
      <c r="A1148" s="37">
        <v>31984416</v>
      </c>
      <c r="B1148" s="38" t="s">
        <v>7596</v>
      </c>
      <c r="C1148" s="37" t="s">
        <v>7597</v>
      </c>
      <c r="D1148" s="37" t="s">
        <v>7598</v>
      </c>
      <c r="E1148" s="37" t="s">
        <v>7599</v>
      </c>
      <c r="F1148" s="37" t="s">
        <v>2846</v>
      </c>
      <c r="G1148" s="37">
        <v>2020</v>
      </c>
      <c r="H1148" s="39">
        <v>43858</v>
      </c>
      <c r="I1148" s="37" t="s">
        <v>7600</v>
      </c>
      <c r="J1148" s="37"/>
      <c r="K1148" s="37" t="s">
        <v>7601</v>
      </c>
      <c r="L1148" s="37" t="str">
        <f t="shared" si="43"/>
        <v>PostAlerta</v>
      </c>
      <c r="M1148" s="37" t="str">
        <f t="shared" si="44"/>
        <v>S/PalabrasClaves</v>
      </c>
      <c r="N1148" s="37"/>
      <c r="O1148" s="37"/>
      <c r="P1148" s="37" t="s">
        <v>7583</v>
      </c>
      <c r="Q1148" s="37"/>
      <c r="R1148" s="37" t="str">
        <f t="shared" si="40"/>
        <v>2020</v>
      </c>
      <c r="S1148" s="37" t="s">
        <v>73</v>
      </c>
      <c r="T1148" s="37"/>
      <c r="U1148" s="37"/>
      <c r="V1148" s="37"/>
      <c r="W1148" s="37"/>
      <c r="X1148" s="37"/>
      <c r="Y1148" s="37"/>
      <c r="AA1148" s="41"/>
    </row>
    <row r="1149" spans="1:27" ht="18" hidden="1" customHeight="1" x14ac:dyDescent="0.25">
      <c r="A1149" s="33">
        <v>33224253</v>
      </c>
      <c r="B1149" s="34" t="s">
        <v>7602</v>
      </c>
      <c r="C1149" s="33" t="s">
        <v>7603</v>
      </c>
      <c r="D1149" s="33" t="s">
        <v>7604</v>
      </c>
      <c r="E1149" s="33" t="s">
        <v>7605</v>
      </c>
      <c r="F1149" s="33" t="s">
        <v>570</v>
      </c>
      <c r="G1149" s="33">
        <v>2020</v>
      </c>
      <c r="H1149" s="35">
        <v>44158</v>
      </c>
      <c r="I1149" s="33" t="s">
        <v>7606</v>
      </c>
      <c r="J1149" s="33"/>
      <c r="K1149" s="33" t="s">
        <v>7607</v>
      </c>
      <c r="L1149" s="33" t="str">
        <f t="shared" si="43"/>
        <v>PostAlerta</v>
      </c>
      <c r="M1149" s="33" t="str">
        <f t="shared" si="44"/>
        <v>S/PalabrasClaves</v>
      </c>
      <c r="N1149" s="33"/>
      <c r="O1149" s="33"/>
      <c r="P1149" s="33" t="s">
        <v>7608</v>
      </c>
      <c r="Q1149" s="33"/>
      <c r="R1149" s="33" t="str">
        <f t="shared" si="40"/>
        <v>2020</v>
      </c>
      <c r="S1149" s="33" t="s">
        <v>73</v>
      </c>
      <c r="T1149" s="33"/>
      <c r="U1149" s="33"/>
      <c r="V1149" s="33"/>
      <c r="W1149" s="33"/>
      <c r="X1149" s="33"/>
      <c r="Y1149" s="33"/>
      <c r="AA1149" s="12"/>
    </row>
    <row r="1150" spans="1:27" ht="18" hidden="1" customHeight="1" x14ac:dyDescent="0.25">
      <c r="A1150" s="37">
        <v>32343765</v>
      </c>
      <c r="B1150" s="38" t="s">
        <v>7609</v>
      </c>
      <c r="C1150" s="37" t="s">
        <v>5592</v>
      </c>
      <c r="D1150" s="37" t="s">
        <v>7610</v>
      </c>
      <c r="E1150" s="37" t="s">
        <v>176</v>
      </c>
      <c r="F1150" s="37" t="s">
        <v>4026</v>
      </c>
      <c r="G1150" s="37">
        <v>2020</v>
      </c>
      <c r="H1150" s="39">
        <v>43950</v>
      </c>
      <c r="I1150" s="37"/>
      <c r="J1150" s="37"/>
      <c r="K1150" s="37" t="s">
        <v>7611</v>
      </c>
      <c r="L1150" s="37" t="str">
        <f t="shared" si="43"/>
        <v>PostAlerta</v>
      </c>
      <c r="M1150" s="37" t="str">
        <f t="shared" si="44"/>
        <v>S/PalabrasClaves</v>
      </c>
      <c r="N1150" s="37"/>
      <c r="O1150" s="37"/>
      <c r="P1150" s="37" t="s">
        <v>7612</v>
      </c>
      <c r="Q1150" s="37"/>
      <c r="R1150" s="37" t="str">
        <f t="shared" si="40"/>
        <v>2020</v>
      </c>
      <c r="S1150" s="37" t="s">
        <v>73</v>
      </c>
      <c r="T1150" s="37"/>
      <c r="U1150" s="37"/>
      <c r="V1150" s="37"/>
      <c r="W1150" s="37"/>
      <c r="X1150" s="37"/>
      <c r="Y1150" s="37"/>
      <c r="AA1150" s="41"/>
    </row>
    <row r="1151" spans="1:27" ht="18" hidden="1" customHeight="1" x14ac:dyDescent="0.25">
      <c r="A1151" s="33">
        <v>33158452</v>
      </c>
      <c r="B1151" s="34" t="s">
        <v>7613</v>
      </c>
      <c r="C1151" s="33" t="s">
        <v>7614</v>
      </c>
      <c r="D1151" s="33" t="s">
        <v>7615</v>
      </c>
      <c r="E1151" s="33" t="s">
        <v>7616</v>
      </c>
      <c r="F1151" s="33" t="s">
        <v>7617</v>
      </c>
      <c r="G1151" s="33">
        <v>2020</v>
      </c>
      <c r="H1151" s="35">
        <v>44142</v>
      </c>
      <c r="I1151" s="33" t="s">
        <v>7618</v>
      </c>
      <c r="J1151" s="33"/>
      <c r="K1151" s="33" t="s">
        <v>7619</v>
      </c>
      <c r="L1151" s="33" t="str">
        <f t="shared" si="43"/>
        <v>PostAlerta</v>
      </c>
      <c r="M1151" s="33" t="str">
        <f t="shared" si="44"/>
        <v>S/PalabrasClaves</v>
      </c>
      <c r="N1151" s="33"/>
      <c r="O1151" s="33"/>
      <c r="P1151" s="33" t="s">
        <v>7620</v>
      </c>
      <c r="Q1151" s="33"/>
      <c r="R1151" s="33" t="str">
        <f t="shared" si="40"/>
        <v>2020</v>
      </c>
      <c r="S1151" s="33" t="s">
        <v>73</v>
      </c>
      <c r="T1151" s="33"/>
      <c r="U1151" s="33"/>
      <c r="V1151" s="33"/>
      <c r="W1151" s="33"/>
      <c r="X1151" s="33"/>
      <c r="Y1151" s="33"/>
      <c r="AA1151" s="12"/>
    </row>
    <row r="1152" spans="1:27" ht="18" hidden="1" customHeight="1" x14ac:dyDescent="0.25">
      <c r="A1152" s="37">
        <v>33224119</v>
      </c>
      <c r="B1152" s="38" t="s">
        <v>7621</v>
      </c>
      <c r="C1152" s="37" t="s">
        <v>7622</v>
      </c>
      <c r="D1152" s="37" t="s">
        <v>7623</v>
      </c>
      <c r="E1152" s="37" t="s">
        <v>7624</v>
      </c>
      <c r="F1152" s="37" t="s">
        <v>133</v>
      </c>
      <c r="G1152" s="37">
        <v>2020</v>
      </c>
      <c r="H1152" s="39">
        <v>44158</v>
      </c>
      <c r="I1152" s="37" t="s">
        <v>7625</v>
      </c>
      <c r="J1152" s="37"/>
      <c r="K1152" s="37" t="s">
        <v>7626</v>
      </c>
      <c r="L1152" s="37" t="str">
        <f t="shared" si="43"/>
        <v>PostAlerta</v>
      </c>
      <c r="M1152" s="37" t="str">
        <f t="shared" si="44"/>
        <v>C/PalabrasClaves</v>
      </c>
      <c r="N1152" s="37"/>
      <c r="O1152" s="37"/>
      <c r="P1152" s="37" t="s">
        <v>7627</v>
      </c>
      <c r="Q1152" s="37"/>
      <c r="R1152" s="37" t="str">
        <f t="shared" si="40"/>
        <v>2020</v>
      </c>
      <c r="S1152" s="37" t="s">
        <v>73</v>
      </c>
      <c r="T1152" s="37"/>
      <c r="U1152" s="37"/>
      <c r="V1152" s="37"/>
      <c r="W1152" s="37"/>
      <c r="X1152" s="37"/>
      <c r="Y1152" s="37"/>
      <c r="AA1152" s="41"/>
    </row>
    <row r="1153" spans="1:27" ht="18" hidden="1" customHeight="1" x14ac:dyDescent="0.25">
      <c r="A1153" s="33">
        <v>33167357</v>
      </c>
      <c r="B1153" s="34" t="s">
        <v>7628</v>
      </c>
      <c r="C1153" s="33" t="s">
        <v>7629</v>
      </c>
      <c r="D1153" s="33" t="s">
        <v>7630</v>
      </c>
      <c r="E1153" s="33" t="s">
        <v>7631</v>
      </c>
      <c r="F1153" s="33" t="s">
        <v>2240</v>
      </c>
      <c r="G1153" s="33">
        <v>2020</v>
      </c>
      <c r="H1153" s="35">
        <v>44145</v>
      </c>
      <c r="I1153" s="33" t="s">
        <v>7632</v>
      </c>
      <c r="J1153" s="33"/>
      <c r="K1153" s="33" t="s">
        <v>7633</v>
      </c>
      <c r="L1153" s="33" t="str">
        <f t="shared" si="43"/>
        <v>PostAlerta</v>
      </c>
      <c r="M1153" s="33" t="str">
        <f t="shared" si="44"/>
        <v>S/PalabrasClaves</v>
      </c>
      <c r="N1153" s="33"/>
      <c r="O1153" s="33"/>
      <c r="P1153" s="33" t="s">
        <v>7627</v>
      </c>
      <c r="Q1153" s="33"/>
      <c r="R1153" s="33" t="str">
        <f t="shared" si="40"/>
        <v>2020</v>
      </c>
      <c r="S1153" s="33" t="s">
        <v>73</v>
      </c>
      <c r="T1153" s="33"/>
      <c r="U1153" s="33"/>
      <c r="V1153" s="33"/>
      <c r="W1153" s="33"/>
      <c r="X1153" s="33"/>
      <c r="Y1153" s="33"/>
      <c r="AA1153" s="12"/>
    </row>
    <row r="1154" spans="1:27" ht="18" hidden="1" customHeight="1" x14ac:dyDescent="0.25">
      <c r="A1154" s="37">
        <v>32768848</v>
      </c>
      <c r="B1154" s="38" t="s">
        <v>7634</v>
      </c>
      <c r="C1154" s="37" t="s">
        <v>7635</v>
      </c>
      <c r="D1154" s="37" t="s">
        <v>7636</v>
      </c>
      <c r="E1154" s="37" t="s">
        <v>7637</v>
      </c>
      <c r="F1154" s="37" t="s">
        <v>1376</v>
      </c>
      <c r="G1154" s="37">
        <v>2020</v>
      </c>
      <c r="H1154" s="39">
        <v>44053</v>
      </c>
      <c r="I1154" s="37"/>
      <c r="J1154" s="37"/>
      <c r="K1154" s="37" t="s">
        <v>7638</v>
      </c>
      <c r="L1154" s="37" t="str">
        <f t="shared" ref="L1154:L1217" si="45">IF(ISNUMBER(VLOOKUP(A1154,EXCL,1,FALSE)),"Excluido",IF(ISNUMBER(VLOOKUP(A1154,POST,1,FALSE)),"PostAlerta",IF(ISNUMBER(VLOOKUP(A1154,PRE,1,FALSE)),"PreAlerta","")))</f>
        <v>PostAlerta</v>
      </c>
      <c r="M1154" s="37" t="str">
        <f t="shared" si="44"/>
        <v>S/PalabrasClaves</v>
      </c>
      <c r="N1154" s="37"/>
      <c r="O1154" s="37"/>
      <c r="P1154" s="37" t="s">
        <v>7627</v>
      </c>
      <c r="Q1154" s="37"/>
      <c r="R1154" s="37" t="str">
        <f t="shared" si="40"/>
        <v>2020</v>
      </c>
      <c r="S1154" s="37" t="s">
        <v>73</v>
      </c>
      <c r="T1154" s="37"/>
      <c r="U1154" s="37"/>
      <c r="V1154" s="37"/>
      <c r="W1154" s="37"/>
      <c r="X1154" s="37"/>
      <c r="Y1154" s="37"/>
      <c r="AA1154" s="41"/>
    </row>
    <row r="1155" spans="1:27" ht="18" hidden="1" customHeight="1" x14ac:dyDescent="0.25">
      <c r="A1155" s="33">
        <v>31665255</v>
      </c>
      <c r="B1155" s="34" t="s">
        <v>7639</v>
      </c>
      <c r="C1155" s="33" t="s">
        <v>7640</v>
      </c>
      <c r="D1155" s="33" t="s">
        <v>7641</v>
      </c>
      <c r="E1155" s="33" t="s">
        <v>7642</v>
      </c>
      <c r="F1155" s="33" t="s">
        <v>1956</v>
      </c>
      <c r="G1155" s="33">
        <v>2020</v>
      </c>
      <c r="H1155" s="35">
        <v>43769</v>
      </c>
      <c r="I1155" s="33" t="s">
        <v>7643</v>
      </c>
      <c r="J1155" s="33"/>
      <c r="K1155" s="33" t="s">
        <v>7644</v>
      </c>
      <c r="L1155" s="33" t="str">
        <f t="shared" si="45"/>
        <v>PostAlerta</v>
      </c>
      <c r="M1155" s="33" t="str">
        <f t="shared" si="44"/>
        <v>C/PalabrasClaves</v>
      </c>
      <c r="N1155" s="33"/>
      <c r="O1155" s="33"/>
      <c r="P1155" s="33" t="s">
        <v>7627</v>
      </c>
      <c r="Q1155" s="33"/>
      <c r="R1155" s="33" t="str">
        <f t="shared" si="40"/>
        <v>2020</v>
      </c>
      <c r="S1155" s="33" t="s">
        <v>73</v>
      </c>
      <c r="T1155" s="33"/>
      <c r="U1155" s="33"/>
      <c r="V1155" s="33"/>
      <c r="W1155" s="33"/>
      <c r="X1155" s="33"/>
      <c r="Y1155" s="33"/>
      <c r="AA1155" s="12"/>
    </row>
    <row r="1156" spans="1:27" ht="18" hidden="1" customHeight="1" x14ac:dyDescent="0.25">
      <c r="A1156" s="37">
        <v>33158078</v>
      </c>
      <c r="B1156" s="38" t="s">
        <v>7645</v>
      </c>
      <c r="C1156" s="37" t="s">
        <v>7646</v>
      </c>
      <c r="D1156" s="37" t="s">
        <v>7647</v>
      </c>
      <c r="E1156" s="37" t="s">
        <v>7648</v>
      </c>
      <c r="F1156" s="37" t="s">
        <v>1910</v>
      </c>
      <c r="G1156" s="37">
        <v>2020</v>
      </c>
      <c r="H1156" s="39">
        <v>44142</v>
      </c>
      <c r="I1156" s="37" t="s">
        <v>7649</v>
      </c>
      <c r="J1156" s="37"/>
      <c r="K1156" s="37" t="s">
        <v>7650</v>
      </c>
      <c r="L1156" s="37" t="str">
        <f t="shared" si="45"/>
        <v>PostAlerta</v>
      </c>
      <c r="M1156" s="37" t="str">
        <f t="shared" ref="M1156:M1219" si="46">IF(ISNUMBER(A1156),(IF(ISNUMBER(VLOOKUP(A1156,KEYWORDS,1,FALSE)),"C/PalabrasClaves","S/PalabrasClaves")),"")</f>
        <v>S/PalabrasClaves</v>
      </c>
      <c r="N1156" s="37"/>
      <c r="O1156" s="37"/>
      <c r="P1156" s="37" t="s">
        <v>7651</v>
      </c>
      <c r="Q1156" s="37"/>
      <c r="R1156" s="37" t="str">
        <f t="shared" si="40"/>
        <v>2020</v>
      </c>
      <c r="S1156" s="37" t="s">
        <v>73</v>
      </c>
      <c r="T1156" s="37"/>
      <c r="U1156" s="37"/>
      <c r="V1156" s="37"/>
      <c r="W1156" s="37"/>
      <c r="X1156" s="37"/>
      <c r="Y1156" s="37"/>
      <c r="AA1156" s="41"/>
    </row>
    <row r="1157" spans="1:27" ht="18" hidden="1" customHeight="1" x14ac:dyDescent="0.25">
      <c r="A1157" s="33">
        <v>33329465</v>
      </c>
      <c r="B1157" s="34" t="s">
        <v>7652</v>
      </c>
      <c r="C1157" s="33" t="s">
        <v>7653</v>
      </c>
      <c r="D1157" s="33" t="s">
        <v>7654</v>
      </c>
      <c r="E1157" s="33" t="s">
        <v>2459</v>
      </c>
      <c r="F1157" s="33" t="s">
        <v>133</v>
      </c>
      <c r="G1157" s="33">
        <v>2020</v>
      </c>
      <c r="H1157" s="35">
        <v>44182</v>
      </c>
      <c r="I1157" s="33" t="s">
        <v>7655</v>
      </c>
      <c r="J1157" s="33"/>
      <c r="K1157" s="33" t="s">
        <v>7656</v>
      </c>
      <c r="L1157" s="33" t="str">
        <f t="shared" si="45"/>
        <v>PostAlerta</v>
      </c>
      <c r="M1157" s="33" t="str">
        <f t="shared" si="46"/>
        <v>S/PalabrasClaves</v>
      </c>
      <c r="N1157" s="33"/>
      <c r="O1157" s="33"/>
      <c r="P1157" s="33" t="s">
        <v>7657</v>
      </c>
      <c r="Q1157" s="33"/>
      <c r="R1157" s="33" t="str">
        <f t="shared" si="40"/>
        <v>2020</v>
      </c>
      <c r="S1157" s="33" t="s">
        <v>73</v>
      </c>
      <c r="T1157" s="33"/>
      <c r="U1157" s="33"/>
      <c r="V1157" s="33"/>
      <c r="W1157" s="33"/>
      <c r="X1157" s="33"/>
      <c r="Y1157" s="33"/>
      <c r="AA1157" s="12"/>
    </row>
    <row r="1158" spans="1:27" ht="18" hidden="1" customHeight="1" x14ac:dyDescent="0.25">
      <c r="A1158" s="37">
        <v>33141859</v>
      </c>
      <c r="B1158" s="38" t="s">
        <v>7658</v>
      </c>
      <c r="C1158" s="37" t="s">
        <v>7659</v>
      </c>
      <c r="D1158" s="37" t="s">
        <v>7660</v>
      </c>
      <c r="E1158" s="37" t="s">
        <v>7661</v>
      </c>
      <c r="F1158" s="37" t="s">
        <v>294</v>
      </c>
      <c r="G1158" s="37">
        <v>2020</v>
      </c>
      <c r="H1158" s="39">
        <v>44138</v>
      </c>
      <c r="I1158" s="37" t="s">
        <v>7662</v>
      </c>
      <c r="J1158" s="37"/>
      <c r="K1158" s="37" t="s">
        <v>7663</v>
      </c>
      <c r="L1158" s="37" t="str">
        <f t="shared" si="45"/>
        <v>PostAlerta</v>
      </c>
      <c r="M1158" s="37" t="str">
        <f t="shared" si="46"/>
        <v>C/PalabrasClaves</v>
      </c>
      <c r="N1158" s="37"/>
      <c r="O1158" s="37"/>
      <c r="P1158" s="37" t="s">
        <v>7657</v>
      </c>
      <c r="Q1158" s="37"/>
      <c r="R1158" s="37" t="str">
        <f t="shared" si="40"/>
        <v>2020</v>
      </c>
      <c r="S1158" s="37" t="s">
        <v>73</v>
      </c>
      <c r="T1158" s="37"/>
      <c r="U1158" s="37"/>
      <c r="V1158" s="37"/>
      <c r="W1158" s="37"/>
      <c r="X1158" s="37"/>
      <c r="Y1158" s="37"/>
      <c r="AA1158" s="41"/>
    </row>
    <row r="1159" spans="1:27" ht="18" hidden="1" customHeight="1" x14ac:dyDescent="0.25">
      <c r="A1159" s="33">
        <v>33147882</v>
      </c>
      <c r="B1159" s="34" t="s">
        <v>7664</v>
      </c>
      <c r="C1159" s="33" t="s">
        <v>7665</v>
      </c>
      <c r="D1159" s="33" t="s">
        <v>7666</v>
      </c>
      <c r="E1159" s="33" t="s">
        <v>7667</v>
      </c>
      <c r="F1159" s="33" t="s">
        <v>1827</v>
      </c>
      <c r="G1159" s="33">
        <v>2020</v>
      </c>
      <c r="H1159" s="35">
        <v>44140</v>
      </c>
      <c r="I1159" s="33" t="s">
        <v>7668</v>
      </c>
      <c r="J1159" s="33"/>
      <c r="K1159" s="33" t="s">
        <v>7669</v>
      </c>
      <c r="L1159" s="33" t="str">
        <f t="shared" si="45"/>
        <v>PostAlerta</v>
      </c>
      <c r="M1159" s="33" t="str">
        <f t="shared" si="46"/>
        <v>S/PalabrasClaves</v>
      </c>
      <c r="N1159" s="33"/>
      <c r="O1159" s="33"/>
      <c r="P1159" s="33" t="s">
        <v>7670</v>
      </c>
      <c r="Q1159" s="33"/>
      <c r="R1159" s="33" t="str">
        <f t="shared" si="40"/>
        <v>2020</v>
      </c>
      <c r="S1159" s="33" t="s">
        <v>73</v>
      </c>
      <c r="T1159" s="33"/>
      <c r="U1159" s="33"/>
      <c r="V1159" s="33"/>
      <c r="W1159" s="33"/>
      <c r="X1159" s="33"/>
      <c r="Y1159" s="33"/>
      <c r="AA1159" s="12"/>
    </row>
    <row r="1160" spans="1:27" ht="18" hidden="1" customHeight="1" x14ac:dyDescent="0.25">
      <c r="A1160" s="37">
        <v>33879442</v>
      </c>
      <c r="B1160" s="38" t="s">
        <v>7671</v>
      </c>
      <c r="C1160" s="37" t="s">
        <v>7672</v>
      </c>
      <c r="D1160" s="37" t="s">
        <v>7673</v>
      </c>
      <c r="E1160" s="37" t="s">
        <v>7674</v>
      </c>
      <c r="F1160" s="37" t="s">
        <v>2531</v>
      </c>
      <c r="G1160" s="37">
        <v>2020</v>
      </c>
      <c r="H1160" s="39">
        <v>44307</v>
      </c>
      <c r="I1160" s="37"/>
      <c r="J1160" s="37"/>
      <c r="K1160" s="37"/>
      <c r="L1160" s="37" t="str">
        <f t="shared" si="45"/>
        <v>PostAlerta</v>
      </c>
      <c r="M1160" s="37" t="str">
        <f t="shared" si="46"/>
        <v>S/PalabrasClaves</v>
      </c>
      <c r="N1160" s="37"/>
      <c r="O1160" s="37"/>
      <c r="P1160" s="37" t="s">
        <v>7675</v>
      </c>
      <c r="Q1160" s="37"/>
      <c r="R1160" s="37" t="str">
        <f t="shared" si="40"/>
        <v>2020</v>
      </c>
      <c r="S1160" s="37" t="s">
        <v>73</v>
      </c>
      <c r="T1160" s="37"/>
      <c r="U1160" s="37"/>
      <c r="V1160" s="37"/>
      <c r="W1160" s="37"/>
      <c r="X1160" s="37"/>
      <c r="Y1160" s="37"/>
      <c r="AA1160" s="41"/>
    </row>
    <row r="1161" spans="1:27" ht="18" hidden="1" customHeight="1" x14ac:dyDescent="0.25">
      <c r="A1161" s="33">
        <v>33617049</v>
      </c>
      <c r="B1161" s="34" t="s">
        <v>7676</v>
      </c>
      <c r="C1161" s="33" t="s">
        <v>7677</v>
      </c>
      <c r="D1161" s="33" t="s">
        <v>7678</v>
      </c>
      <c r="E1161" s="33" t="s">
        <v>7679</v>
      </c>
      <c r="F1161" s="33" t="s">
        <v>7680</v>
      </c>
      <c r="G1161" s="33">
        <v>2020</v>
      </c>
      <c r="H1161" s="35">
        <v>44249</v>
      </c>
      <c r="I1161" s="33" t="s">
        <v>7681</v>
      </c>
      <c r="J1161" s="33"/>
      <c r="K1161" s="33" t="s">
        <v>7682</v>
      </c>
      <c r="L1161" s="33" t="str">
        <f t="shared" si="45"/>
        <v>PostAlerta</v>
      </c>
      <c r="M1161" s="33" t="str">
        <f t="shared" si="46"/>
        <v>S/PalabrasClaves</v>
      </c>
      <c r="N1161" s="33"/>
      <c r="O1161" s="33"/>
      <c r="P1161" s="33" t="s">
        <v>7675</v>
      </c>
      <c r="Q1161" s="33"/>
      <c r="R1161" s="33" t="str">
        <f t="shared" si="40"/>
        <v>2020</v>
      </c>
      <c r="S1161" s="33" t="s">
        <v>73</v>
      </c>
      <c r="T1161" s="33"/>
      <c r="U1161" s="33"/>
      <c r="V1161" s="33"/>
      <c r="W1161" s="33"/>
      <c r="X1161" s="33"/>
      <c r="Y1161" s="33"/>
      <c r="AA1161" s="12"/>
    </row>
    <row r="1162" spans="1:27" ht="18" hidden="1" customHeight="1" x14ac:dyDescent="0.25">
      <c r="A1162" s="37">
        <v>33282242</v>
      </c>
      <c r="B1162" s="38" t="s">
        <v>7683</v>
      </c>
      <c r="C1162" s="37" t="s">
        <v>7684</v>
      </c>
      <c r="D1162" s="37" t="s">
        <v>7685</v>
      </c>
      <c r="E1162" s="37" t="s">
        <v>2901</v>
      </c>
      <c r="F1162" s="37" t="s">
        <v>3433</v>
      </c>
      <c r="G1162" s="37">
        <v>2020</v>
      </c>
      <c r="H1162" s="39">
        <v>44172</v>
      </c>
      <c r="I1162" s="37" t="s">
        <v>7686</v>
      </c>
      <c r="J1162" s="37"/>
      <c r="K1162" s="37" t="s">
        <v>7687</v>
      </c>
      <c r="L1162" s="37" t="str">
        <f t="shared" si="45"/>
        <v>PostAlerta</v>
      </c>
      <c r="M1162" s="37" t="str">
        <f t="shared" si="46"/>
        <v>S/PalabrasClaves</v>
      </c>
      <c r="N1162" s="37"/>
      <c r="O1162" s="37"/>
      <c r="P1162" s="37" t="s">
        <v>7688</v>
      </c>
      <c r="Q1162" s="37"/>
      <c r="R1162" s="37" t="str">
        <f t="shared" si="40"/>
        <v>2020</v>
      </c>
      <c r="S1162" s="37" t="s">
        <v>69</v>
      </c>
      <c r="T1162" s="37"/>
      <c r="U1162" s="37"/>
      <c r="V1162" s="37"/>
      <c r="W1162" s="37"/>
      <c r="X1162" s="37"/>
      <c r="Y1162" s="37"/>
      <c r="AA1162" s="41"/>
    </row>
    <row r="1163" spans="1:27" ht="18" hidden="1" customHeight="1" x14ac:dyDescent="0.25">
      <c r="A1163" s="33">
        <v>33233250</v>
      </c>
      <c r="B1163" s="34" t="s">
        <v>7689</v>
      </c>
      <c r="C1163" s="33" t="s">
        <v>7690</v>
      </c>
      <c r="D1163" s="33" t="s">
        <v>7691</v>
      </c>
      <c r="E1163" s="33" t="s">
        <v>7692</v>
      </c>
      <c r="F1163" s="33" t="s">
        <v>1390</v>
      </c>
      <c r="G1163" s="33">
        <v>2020</v>
      </c>
      <c r="H1163" s="35">
        <v>44160</v>
      </c>
      <c r="I1163" s="33"/>
      <c r="J1163" s="33"/>
      <c r="K1163" s="33" t="s">
        <v>7693</v>
      </c>
      <c r="L1163" s="33" t="str">
        <f t="shared" si="45"/>
        <v>PostAlerta</v>
      </c>
      <c r="M1163" s="33" t="str">
        <f t="shared" si="46"/>
        <v>S/PalabrasClaves</v>
      </c>
      <c r="N1163" s="33"/>
      <c r="O1163" s="33"/>
      <c r="P1163" s="33" t="s">
        <v>7675</v>
      </c>
      <c r="Q1163" s="33"/>
      <c r="R1163" s="33" t="str">
        <f t="shared" si="40"/>
        <v>2020</v>
      </c>
      <c r="S1163" s="33" t="s">
        <v>73</v>
      </c>
      <c r="T1163" s="33"/>
      <c r="U1163" s="33"/>
      <c r="V1163" s="33"/>
      <c r="W1163" s="33"/>
      <c r="X1163" s="33"/>
      <c r="Y1163" s="33"/>
      <c r="AA1163" s="12"/>
    </row>
    <row r="1164" spans="1:27" ht="18" hidden="1" customHeight="1" x14ac:dyDescent="0.25">
      <c r="A1164" s="37">
        <v>33233107</v>
      </c>
      <c r="B1164" s="38" t="s">
        <v>7694</v>
      </c>
      <c r="C1164" s="37" t="s">
        <v>7695</v>
      </c>
      <c r="D1164" s="37" t="s">
        <v>7696</v>
      </c>
      <c r="E1164" s="37" t="s">
        <v>7697</v>
      </c>
      <c r="F1164" s="37" t="s">
        <v>1390</v>
      </c>
      <c r="G1164" s="37">
        <v>2020</v>
      </c>
      <c r="H1164" s="39">
        <v>44160</v>
      </c>
      <c r="I1164" s="37"/>
      <c r="J1164" s="37"/>
      <c r="K1164" s="37" t="s">
        <v>7698</v>
      </c>
      <c r="L1164" s="37" t="str">
        <f t="shared" si="45"/>
        <v>PostAlerta</v>
      </c>
      <c r="M1164" s="37" t="str">
        <f t="shared" si="46"/>
        <v>S/PalabrasClaves</v>
      </c>
      <c r="N1164" s="37"/>
      <c r="O1164" s="37"/>
      <c r="P1164" s="37" t="s">
        <v>7675</v>
      </c>
      <c r="Q1164" s="37"/>
      <c r="R1164" s="37" t="str">
        <f t="shared" si="40"/>
        <v>2020</v>
      </c>
      <c r="S1164" s="37" t="s">
        <v>73</v>
      </c>
      <c r="T1164" s="37"/>
      <c r="U1164" s="37"/>
      <c r="V1164" s="37"/>
      <c r="W1164" s="37"/>
      <c r="X1164" s="37"/>
      <c r="Y1164" s="37"/>
      <c r="AA1164" s="41"/>
    </row>
    <row r="1165" spans="1:27" ht="18" hidden="1" customHeight="1" x14ac:dyDescent="0.25">
      <c r="A1165" s="33">
        <v>33224508</v>
      </c>
      <c r="B1165" s="34" t="s">
        <v>7699</v>
      </c>
      <c r="C1165" s="33" t="s">
        <v>7700</v>
      </c>
      <c r="D1165" s="33" t="s">
        <v>7701</v>
      </c>
      <c r="E1165" s="33" t="s">
        <v>7702</v>
      </c>
      <c r="F1165" s="33" t="s">
        <v>7703</v>
      </c>
      <c r="G1165" s="33">
        <v>2020</v>
      </c>
      <c r="H1165" s="35">
        <v>44158</v>
      </c>
      <c r="I1165" s="33" t="s">
        <v>7704</v>
      </c>
      <c r="J1165" s="33"/>
      <c r="K1165" s="33" t="s">
        <v>7705</v>
      </c>
      <c r="L1165" s="33" t="str">
        <f t="shared" si="45"/>
        <v>PostAlerta</v>
      </c>
      <c r="M1165" s="33" t="str">
        <f t="shared" si="46"/>
        <v>C/PalabrasClaves</v>
      </c>
      <c r="N1165" s="33"/>
      <c r="O1165" s="33"/>
      <c r="P1165" s="33" t="s">
        <v>7706</v>
      </c>
      <c r="Q1165" s="33"/>
      <c r="R1165" s="33" t="str">
        <f t="shared" si="40"/>
        <v>2020</v>
      </c>
      <c r="S1165" s="33" t="s">
        <v>71</v>
      </c>
      <c r="T1165" s="33"/>
      <c r="U1165" s="33"/>
      <c r="V1165" s="33"/>
      <c r="W1165" s="33"/>
      <c r="X1165" s="33"/>
      <c r="Y1165" s="33"/>
      <c r="AA1165" s="12"/>
    </row>
    <row r="1166" spans="1:27" ht="18" hidden="1" customHeight="1" x14ac:dyDescent="0.25">
      <c r="A1166" s="37">
        <v>33157353</v>
      </c>
      <c r="B1166" s="38" t="s">
        <v>7707</v>
      </c>
      <c r="C1166" s="37" t="s">
        <v>5658</v>
      </c>
      <c r="D1166" s="37" t="s">
        <v>7708</v>
      </c>
      <c r="E1166" s="37" t="s">
        <v>5660</v>
      </c>
      <c r="F1166" s="37" t="s">
        <v>5661</v>
      </c>
      <c r="G1166" s="37">
        <v>2020</v>
      </c>
      <c r="H1166" s="39">
        <v>44141</v>
      </c>
      <c r="I1166" s="37"/>
      <c r="J1166" s="37"/>
      <c r="K1166" s="37" t="s">
        <v>7709</v>
      </c>
      <c r="L1166" s="37" t="str">
        <f t="shared" si="45"/>
        <v>PostAlerta</v>
      </c>
      <c r="M1166" s="37" t="str">
        <f t="shared" si="46"/>
        <v>S/PalabrasClaves</v>
      </c>
      <c r="N1166" s="37"/>
      <c r="O1166" s="37"/>
      <c r="P1166" s="37" t="s">
        <v>7675</v>
      </c>
      <c r="Q1166" s="37"/>
      <c r="R1166" s="37" t="str">
        <f t="shared" si="40"/>
        <v>2020</v>
      </c>
      <c r="S1166" s="37" t="s">
        <v>73</v>
      </c>
      <c r="T1166" s="37"/>
      <c r="U1166" s="37"/>
      <c r="V1166" s="37"/>
      <c r="W1166" s="37"/>
      <c r="X1166" s="37"/>
      <c r="Y1166" s="37"/>
      <c r="AA1166" s="41"/>
    </row>
    <row r="1167" spans="1:27" ht="18" hidden="1" customHeight="1" x14ac:dyDescent="0.25">
      <c r="A1167" s="33">
        <v>33142506</v>
      </c>
      <c r="B1167" s="34" t="s">
        <v>7710</v>
      </c>
      <c r="C1167" s="33" t="s">
        <v>7711</v>
      </c>
      <c r="D1167" s="33" t="s">
        <v>7712</v>
      </c>
      <c r="E1167" s="33" t="s">
        <v>7713</v>
      </c>
      <c r="F1167" s="33" t="s">
        <v>1399</v>
      </c>
      <c r="G1167" s="33">
        <v>2020</v>
      </c>
      <c r="H1167" s="35">
        <v>44139</v>
      </c>
      <c r="I1167" s="33" t="s">
        <v>7714</v>
      </c>
      <c r="J1167" s="33"/>
      <c r="K1167" s="33" t="s">
        <v>7715</v>
      </c>
      <c r="L1167" s="33" t="str">
        <f t="shared" si="45"/>
        <v>PostAlerta</v>
      </c>
      <c r="M1167" s="33" t="str">
        <f t="shared" si="46"/>
        <v>S/PalabrasClaves</v>
      </c>
      <c r="N1167" s="33"/>
      <c r="O1167" s="33"/>
      <c r="P1167" s="33" t="s">
        <v>7675</v>
      </c>
      <c r="Q1167" s="33"/>
      <c r="R1167" s="33" t="str">
        <f t="shared" si="40"/>
        <v>2020</v>
      </c>
      <c r="S1167" s="33" t="s">
        <v>73</v>
      </c>
      <c r="T1167" s="33"/>
      <c r="U1167" s="33"/>
      <c r="V1167" s="33"/>
      <c r="W1167" s="33"/>
      <c r="X1167" s="33"/>
      <c r="Y1167" s="33"/>
      <c r="AA1167" s="12"/>
    </row>
    <row r="1168" spans="1:27" ht="18" hidden="1" customHeight="1" x14ac:dyDescent="0.25">
      <c r="A1168" s="37">
        <v>33142503</v>
      </c>
      <c r="B1168" s="38" t="s">
        <v>7716</v>
      </c>
      <c r="C1168" s="37" t="s">
        <v>7717</v>
      </c>
      <c r="D1168" s="37" t="s">
        <v>7718</v>
      </c>
      <c r="E1168" s="37" t="s">
        <v>7719</v>
      </c>
      <c r="F1168" s="37" t="s">
        <v>1399</v>
      </c>
      <c r="G1168" s="37">
        <v>2020</v>
      </c>
      <c r="H1168" s="39">
        <v>44139</v>
      </c>
      <c r="I1168" s="37" t="s">
        <v>7720</v>
      </c>
      <c r="J1168" s="37"/>
      <c r="K1168" s="37" t="s">
        <v>7721</v>
      </c>
      <c r="L1168" s="37" t="str">
        <f t="shared" si="45"/>
        <v>PostAlerta</v>
      </c>
      <c r="M1168" s="37" t="str">
        <f t="shared" si="46"/>
        <v>S/PalabrasClaves</v>
      </c>
      <c r="N1168" s="37"/>
      <c r="O1168" s="37"/>
      <c r="P1168" s="37" t="s">
        <v>7675</v>
      </c>
      <c r="Q1168" s="37"/>
      <c r="R1168" s="37" t="str">
        <f t="shared" si="40"/>
        <v>2020</v>
      </c>
      <c r="S1168" s="37" t="s">
        <v>73</v>
      </c>
      <c r="T1168" s="37"/>
      <c r="U1168" s="37"/>
      <c r="V1168" s="37"/>
      <c r="W1168" s="37"/>
      <c r="X1168" s="37"/>
      <c r="Y1168" s="37"/>
      <c r="AA1168" s="41"/>
    </row>
    <row r="1169" spans="1:27" ht="18" hidden="1" customHeight="1" x14ac:dyDescent="0.25">
      <c r="A1169" s="33">
        <v>33045169</v>
      </c>
      <c r="B1169" s="34" t="s">
        <v>7722</v>
      </c>
      <c r="C1169" s="33" t="s">
        <v>7723</v>
      </c>
      <c r="D1169" s="33" t="s">
        <v>7724</v>
      </c>
      <c r="E1169" s="33" t="s">
        <v>7725</v>
      </c>
      <c r="F1169" s="33" t="s">
        <v>7314</v>
      </c>
      <c r="G1169" s="33">
        <v>2020</v>
      </c>
      <c r="H1169" s="35">
        <v>44116</v>
      </c>
      <c r="I1169" s="33"/>
      <c r="J1169" s="33"/>
      <c r="K1169" s="33" t="s">
        <v>7726</v>
      </c>
      <c r="L1169" s="33" t="str">
        <f t="shared" si="45"/>
        <v>PostAlerta</v>
      </c>
      <c r="M1169" s="33" t="str">
        <f t="shared" si="46"/>
        <v>S/PalabrasClaves</v>
      </c>
      <c r="N1169" s="33"/>
      <c r="O1169" s="33"/>
      <c r="P1169" s="33" t="s">
        <v>7675</v>
      </c>
      <c r="Q1169" s="33"/>
      <c r="R1169" s="33" t="str">
        <f t="shared" si="40"/>
        <v>2020</v>
      </c>
      <c r="S1169" s="33" t="s">
        <v>73</v>
      </c>
      <c r="T1169" s="33"/>
      <c r="U1169" s="33"/>
      <c r="V1169" s="33"/>
      <c r="W1169" s="33"/>
      <c r="X1169" s="33"/>
      <c r="Y1169" s="33"/>
      <c r="AA1169" s="12"/>
    </row>
    <row r="1170" spans="1:27" ht="18" hidden="1" customHeight="1" x14ac:dyDescent="0.25">
      <c r="A1170" s="37">
        <v>33021590</v>
      </c>
      <c r="B1170" s="38" t="s">
        <v>7727</v>
      </c>
      <c r="C1170" s="37" t="s">
        <v>7728</v>
      </c>
      <c r="D1170" s="37" t="s">
        <v>7729</v>
      </c>
      <c r="E1170" s="37" t="s">
        <v>4327</v>
      </c>
      <c r="F1170" s="37" t="s">
        <v>7730</v>
      </c>
      <c r="G1170" s="37">
        <v>2020</v>
      </c>
      <c r="H1170" s="39">
        <v>44110</v>
      </c>
      <c r="I1170" s="37"/>
      <c r="J1170" s="37"/>
      <c r="K1170" s="37" t="s">
        <v>7731</v>
      </c>
      <c r="L1170" s="37" t="str">
        <f t="shared" si="45"/>
        <v>PostAlerta</v>
      </c>
      <c r="M1170" s="37" t="str">
        <f t="shared" si="46"/>
        <v>C/PalabrasClaves</v>
      </c>
      <c r="N1170" s="37"/>
      <c r="O1170" s="37"/>
      <c r="P1170" s="37" t="s">
        <v>7675</v>
      </c>
      <c r="Q1170" s="37"/>
      <c r="R1170" s="37" t="str">
        <f t="shared" si="40"/>
        <v>2020</v>
      </c>
      <c r="S1170" s="37" t="s">
        <v>73</v>
      </c>
      <c r="T1170" s="37"/>
      <c r="U1170" s="37"/>
      <c r="V1170" s="37"/>
      <c r="W1170" s="37"/>
      <c r="X1170" s="37"/>
      <c r="Y1170" s="37"/>
      <c r="AA1170" s="41"/>
    </row>
    <row r="1171" spans="1:27" ht="18" hidden="1" customHeight="1" x14ac:dyDescent="0.25">
      <c r="A1171" s="33">
        <v>32959765</v>
      </c>
      <c r="B1171" s="34" t="s">
        <v>7732</v>
      </c>
      <c r="C1171" s="33" t="s">
        <v>7733</v>
      </c>
      <c r="D1171" s="33" t="s">
        <v>7734</v>
      </c>
      <c r="E1171" s="33" t="s">
        <v>4271</v>
      </c>
      <c r="F1171" s="33" t="s">
        <v>4868</v>
      </c>
      <c r="G1171" s="33">
        <v>2020</v>
      </c>
      <c r="H1171" s="35">
        <v>44096</v>
      </c>
      <c r="I1171" s="33" t="s">
        <v>7735</v>
      </c>
      <c r="J1171" s="33"/>
      <c r="K1171" s="33" t="s">
        <v>7736</v>
      </c>
      <c r="L1171" s="33" t="str">
        <f t="shared" si="45"/>
        <v>PostAlerta</v>
      </c>
      <c r="M1171" s="33" t="str">
        <f t="shared" si="46"/>
        <v>S/PalabrasClaves</v>
      </c>
      <c r="N1171" s="33"/>
      <c r="O1171" s="33"/>
      <c r="P1171" s="33" t="s">
        <v>7675</v>
      </c>
      <c r="Q1171" s="33"/>
      <c r="R1171" s="33" t="str">
        <f t="shared" si="40"/>
        <v>2020</v>
      </c>
      <c r="S1171" s="33" t="s">
        <v>73</v>
      </c>
      <c r="T1171" s="33"/>
      <c r="U1171" s="33"/>
      <c r="V1171" s="33"/>
      <c r="W1171" s="33"/>
      <c r="X1171" s="33"/>
      <c r="Y1171" s="33"/>
      <c r="AA1171" s="12"/>
    </row>
    <row r="1172" spans="1:27" ht="18" hidden="1" customHeight="1" x14ac:dyDescent="0.25">
      <c r="A1172" s="37">
        <v>32911076</v>
      </c>
      <c r="B1172" s="38" t="s">
        <v>7737</v>
      </c>
      <c r="C1172" s="37" t="s">
        <v>7738</v>
      </c>
      <c r="D1172" s="37" t="s">
        <v>7739</v>
      </c>
      <c r="E1172" s="37" t="s">
        <v>7740</v>
      </c>
      <c r="F1172" s="37" t="s">
        <v>1653</v>
      </c>
      <c r="G1172" s="37">
        <v>2020</v>
      </c>
      <c r="H1172" s="39">
        <v>44084</v>
      </c>
      <c r="I1172" s="37"/>
      <c r="J1172" s="37"/>
      <c r="K1172" s="37" t="s">
        <v>7741</v>
      </c>
      <c r="L1172" s="37" t="str">
        <f t="shared" si="45"/>
        <v>PostAlerta</v>
      </c>
      <c r="M1172" s="37" t="str">
        <f t="shared" si="46"/>
        <v>S/PalabrasClaves</v>
      </c>
      <c r="N1172" s="37"/>
      <c r="O1172" s="37"/>
      <c r="P1172" s="37" t="s">
        <v>7675</v>
      </c>
      <c r="Q1172" s="37"/>
      <c r="R1172" s="37" t="str">
        <f t="shared" si="40"/>
        <v>2020</v>
      </c>
      <c r="S1172" s="37" t="s">
        <v>73</v>
      </c>
      <c r="T1172" s="37"/>
      <c r="U1172" s="37"/>
      <c r="V1172" s="37"/>
      <c r="W1172" s="37"/>
      <c r="X1172" s="37"/>
      <c r="Y1172" s="37"/>
      <c r="AA1172" s="41"/>
    </row>
    <row r="1173" spans="1:27" ht="18" hidden="1" customHeight="1" x14ac:dyDescent="0.25">
      <c r="A1173" s="33">
        <v>32781117</v>
      </c>
      <c r="B1173" s="34" t="s">
        <v>7742</v>
      </c>
      <c r="C1173" s="33" t="s">
        <v>7743</v>
      </c>
      <c r="D1173" s="33" t="s">
        <v>7744</v>
      </c>
      <c r="E1173" s="33" t="s">
        <v>1357</v>
      </c>
      <c r="F1173" s="33" t="s">
        <v>2370</v>
      </c>
      <c r="G1173" s="33">
        <v>2020</v>
      </c>
      <c r="H1173" s="35">
        <v>44055</v>
      </c>
      <c r="I1173" s="33"/>
      <c r="J1173" s="33"/>
      <c r="K1173" s="33" t="s">
        <v>7745</v>
      </c>
      <c r="L1173" s="33" t="str">
        <f t="shared" si="45"/>
        <v>PostAlerta</v>
      </c>
      <c r="M1173" s="33" t="str">
        <f t="shared" si="46"/>
        <v>S/PalabrasClaves</v>
      </c>
      <c r="N1173" s="33"/>
      <c r="O1173" s="33"/>
      <c r="P1173" s="33" t="s">
        <v>7746</v>
      </c>
      <c r="Q1173" s="50"/>
      <c r="R1173" s="33" t="str">
        <f t="shared" si="40"/>
        <v>2020</v>
      </c>
      <c r="S1173" s="33" t="s">
        <v>73</v>
      </c>
      <c r="T1173" s="33"/>
      <c r="U1173" s="33"/>
      <c r="V1173" s="33"/>
      <c r="W1173" s="33"/>
      <c r="X1173" s="33"/>
      <c r="Y1173" s="33"/>
      <c r="AA1173" s="12"/>
    </row>
    <row r="1174" spans="1:27" ht="18" hidden="1" customHeight="1" x14ac:dyDescent="0.25">
      <c r="A1174" s="37">
        <v>32663631</v>
      </c>
      <c r="B1174" s="38" t="s">
        <v>7747</v>
      </c>
      <c r="C1174" s="37" t="s">
        <v>7748</v>
      </c>
      <c r="D1174" s="37" t="s">
        <v>7749</v>
      </c>
      <c r="E1174" s="37" t="s">
        <v>4264</v>
      </c>
      <c r="F1174" s="37" t="s">
        <v>2658</v>
      </c>
      <c r="G1174" s="37">
        <v>2020</v>
      </c>
      <c r="H1174" s="39">
        <v>44027</v>
      </c>
      <c r="I1174" s="37"/>
      <c r="J1174" s="37"/>
      <c r="K1174" s="37" t="s">
        <v>7750</v>
      </c>
      <c r="L1174" s="37" t="str">
        <f t="shared" si="45"/>
        <v>PostAlerta</v>
      </c>
      <c r="M1174" s="37" t="str">
        <f t="shared" si="46"/>
        <v>S/PalabrasClaves</v>
      </c>
      <c r="N1174" s="37"/>
      <c r="O1174" s="37"/>
      <c r="P1174" s="37" t="s">
        <v>7675</v>
      </c>
      <c r="Q1174" s="37"/>
      <c r="R1174" s="37" t="str">
        <f t="shared" si="40"/>
        <v>2020</v>
      </c>
      <c r="S1174" s="37" t="s">
        <v>73</v>
      </c>
      <c r="T1174" s="37"/>
      <c r="U1174" s="37"/>
      <c r="V1174" s="37"/>
      <c r="W1174" s="37"/>
      <c r="X1174" s="37"/>
      <c r="Y1174" s="37"/>
      <c r="AA1174" s="41"/>
    </row>
    <row r="1175" spans="1:27" ht="18" hidden="1" customHeight="1" x14ac:dyDescent="0.25">
      <c r="A1175" s="33">
        <v>32624341</v>
      </c>
      <c r="B1175" s="34" t="s">
        <v>7751</v>
      </c>
      <c r="C1175" s="33" t="s">
        <v>7752</v>
      </c>
      <c r="D1175" s="33" t="s">
        <v>7753</v>
      </c>
      <c r="E1175" s="33" t="s">
        <v>7754</v>
      </c>
      <c r="F1175" s="33" t="s">
        <v>7755</v>
      </c>
      <c r="G1175" s="33">
        <v>2020</v>
      </c>
      <c r="H1175" s="35">
        <v>44019</v>
      </c>
      <c r="I1175" s="33"/>
      <c r="J1175" s="33"/>
      <c r="K1175" s="33" t="s">
        <v>7756</v>
      </c>
      <c r="L1175" s="33" t="str">
        <f t="shared" si="45"/>
        <v>PostAlerta</v>
      </c>
      <c r="M1175" s="33" t="str">
        <f t="shared" si="46"/>
        <v>S/PalabrasClaves</v>
      </c>
      <c r="N1175" s="33"/>
      <c r="O1175" s="33"/>
      <c r="P1175" s="33" t="s">
        <v>7675</v>
      </c>
      <c r="Q1175" s="50"/>
      <c r="R1175" s="33" t="str">
        <f t="shared" si="40"/>
        <v>2020</v>
      </c>
      <c r="S1175" s="33" t="s">
        <v>73</v>
      </c>
      <c r="T1175" s="33"/>
      <c r="U1175" s="33"/>
      <c r="V1175" s="33"/>
      <c r="W1175" s="33"/>
      <c r="X1175" s="33"/>
      <c r="Y1175" s="33"/>
      <c r="AA1175" s="12"/>
    </row>
    <row r="1176" spans="1:27" ht="18" hidden="1" customHeight="1" x14ac:dyDescent="0.25">
      <c r="A1176" s="37">
        <v>32569743</v>
      </c>
      <c r="B1176" s="38" t="s">
        <v>7757</v>
      </c>
      <c r="C1176" s="37" t="s">
        <v>7758</v>
      </c>
      <c r="D1176" s="37" t="s">
        <v>7759</v>
      </c>
      <c r="E1176" s="37" t="s">
        <v>7760</v>
      </c>
      <c r="F1176" s="37" t="s">
        <v>1653</v>
      </c>
      <c r="G1176" s="37">
        <v>2020</v>
      </c>
      <c r="H1176" s="39">
        <v>44005</v>
      </c>
      <c r="I1176" s="37"/>
      <c r="J1176" s="37"/>
      <c r="K1176" s="37" t="s">
        <v>7761</v>
      </c>
      <c r="L1176" s="37" t="str">
        <f t="shared" si="45"/>
        <v>PostAlerta</v>
      </c>
      <c r="M1176" s="37" t="str">
        <f t="shared" si="46"/>
        <v>S/PalabrasClaves</v>
      </c>
      <c r="N1176" s="37"/>
      <c r="O1176" s="37"/>
      <c r="P1176" s="37" t="s">
        <v>7675</v>
      </c>
      <c r="Q1176" s="37"/>
      <c r="R1176" s="37" t="str">
        <f t="shared" si="40"/>
        <v>2020</v>
      </c>
      <c r="S1176" s="37" t="s">
        <v>73</v>
      </c>
      <c r="T1176" s="37"/>
      <c r="U1176" s="37"/>
      <c r="V1176" s="37"/>
      <c r="W1176" s="37"/>
      <c r="X1176" s="37"/>
      <c r="Y1176" s="37"/>
      <c r="AA1176" s="41"/>
    </row>
    <row r="1177" spans="1:27" ht="18" hidden="1" customHeight="1" x14ac:dyDescent="0.25">
      <c r="A1177" s="33">
        <v>32556325</v>
      </c>
      <c r="B1177" s="34" t="s">
        <v>7762</v>
      </c>
      <c r="C1177" s="33" t="s">
        <v>7763</v>
      </c>
      <c r="D1177" s="33" t="s">
        <v>7764</v>
      </c>
      <c r="E1177" s="33" t="s">
        <v>6736</v>
      </c>
      <c r="F1177" s="33" t="s">
        <v>7765</v>
      </c>
      <c r="G1177" s="33">
        <v>2020</v>
      </c>
      <c r="H1177" s="35">
        <v>44002</v>
      </c>
      <c r="I1177" s="33"/>
      <c r="J1177" s="33"/>
      <c r="K1177" s="33" t="s">
        <v>7766</v>
      </c>
      <c r="L1177" s="33" t="str">
        <f t="shared" si="45"/>
        <v>PostAlerta</v>
      </c>
      <c r="M1177" s="33" t="str">
        <f t="shared" si="46"/>
        <v>S/PalabrasClaves</v>
      </c>
      <c r="N1177" s="33"/>
      <c r="O1177" s="33"/>
      <c r="P1177" s="33" t="s">
        <v>7746</v>
      </c>
      <c r="Q1177" s="33"/>
      <c r="R1177" s="33" t="str">
        <f t="shared" si="40"/>
        <v>2020</v>
      </c>
      <c r="S1177" s="33" t="s">
        <v>73</v>
      </c>
      <c r="T1177" s="33"/>
      <c r="U1177" s="33"/>
      <c r="V1177" s="33"/>
      <c r="W1177" s="33"/>
      <c r="X1177" s="33"/>
      <c r="Y1177" s="33"/>
      <c r="AA1177" s="12"/>
    </row>
    <row r="1178" spans="1:27" ht="18" hidden="1" customHeight="1" x14ac:dyDescent="0.25">
      <c r="A1178" s="37">
        <v>32552414</v>
      </c>
      <c r="B1178" s="38" t="s">
        <v>7767</v>
      </c>
      <c r="C1178" s="37" t="s">
        <v>7768</v>
      </c>
      <c r="D1178" s="37" t="s">
        <v>7769</v>
      </c>
      <c r="E1178" s="37" t="s">
        <v>7770</v>
      </c>
      <c r="F1178" s="37" t="s">
        <v>2510</v>
      </c>
      <c r="G1178" s="37">
        <v>2020</v>
      </c>
      <c r="H1178" s="39">
        <v>44002</v>
      </c>
      <c r="I1178" s="37" t="s">
        <v>7771</v>
      </c>
      <c r="J1178" s="37"/>
      <c r="K1178" s="37" t="s">
        <v>7772</v>
      </c>
      <c r="L1178" s="37" t="str">
        <f t="shared" si="45"/>
        <v>Excluido</v>
      </c>
      <c r="M1178" s="37" t="str">
        <f t="shared" si="46"/>
        <v>C/PalabrasClaves</v>
      </c>
      <c r="N1178" s="37"/>
      <c r="O1178" s="37"/>
      <c r="P1178" s="37" t="s">
        <v>7746</v>
      </c>
      <c r="Q1178" s="37"/>
      <c r="R1178" s="37" t="str">
        <f t="shared" si="40"/>
        <v>2020</v>
      </c>
      <c r="S1178" s="37" t="s">
        <v>73</v>
      </c>
      <c r="T1178" s="37"/>
      <c r="U1178" s="37"/>
      <c r="V1178" s="37"/>
      <c r="W1178" s="37"/>
      <c r="X1178" s="37"/>
      <c r="Y1178" s="37"/>
      <c r="AA1178" s="41"/>
    </row>
    <row r="1179" spans="1:27" ht="18" hidden="1" customHeight="1" x14ac:dyDescent="0.25">
      <c r="A1179" s="33">
        <v>32529941</v>
      </c>
      <c r="B1179" s="34" t="s">
        <v>7773</v>
      </c>
      <c r="C1179" s="33" t="s">
        <v>7774</v>
      </c>
      <c r="D1179" s="33" t="s">
        <v>7775</v>
      </c>
      <c r="E1179" s="33" t="s">
        <v>6736</v>
      </c>
      <c r="F1179" s="33" t="s">
        <v>2510</v>
      </c>
      <c r="G1179" s="33">
        <v>2020</v>
      </c>
      <c r="H1179" s="35">
        <v>43995</v>
      </c>
      <c r="I1179" s="33" t="s">
        <v>7776</v>
      </c>
      <c r="J1179" s="33"/>
      <c r="K1179" s="33" t="s">
        <v>7777</v>
      </c>
      <c r="L1179" s="33" t="str">
        <f t="shared" si="45"/>
        <v>PostAlerta</v>
      </c>
      <c r="M1179" s="33" t="str">
        <f t="shared" si="46"/>
        <v>C/PalabrasClaves</v>
      </c>
      <c r="N1179" s="33"/>
      <c r="O1179" s="33"/>
      <c r="P1179" s="33" t="s">
        <v>7746</v>
      </c>
      <c r="Q1179" s="50"/>
      <c r="R1179" s="33" t="str">
        <f t="shared" si="40"/>
        <v>2020</v>
      </c>
      <c r="S1179" s="33" t="s">
        <v>73</v>
      </c>
      <c r="T1179" s="33"/>
      <c r="U1179" s="33"/>
      <c r="V1179" s="33"/>
      <c r="W1179" s="33"/>
      <c r="X1179" s="33"/>
      <c r="Y1179" s="33"/>
      <c r="AA1179" s="12"/>
    </row>
    <row r="1180" spans="1:27" ht="18" hidden="1" customHeight="1" x14ac:dyDescent="0.25">
      <c r="A1180" s="37">
        <v>32076933</v>
      </c>
      <c r="B1180" s="38" t="s">
        <v>7778</v>
      </c>
      <c r="C1180" s="37" t="s">
        <v>7779</v>
      </c>
      <c r="D1180" s="37" t="s">
        <v>7780</v>
      </c>
      <c r="E1180" s="37" t="s">
        <v>7781</v>
      </c>
      <c r="F1180" s="37" t="s">
        <v>7782</v>
      </c>
      <c r="G1180" s="37">
        <v>2020</v>
      </c>
      <c r="H1180" s="39">
        <v>43882</v>
      </c>
      <c r="I1180" s="37"/>
      <c r="J1180" s="37"/>
      <c r="K1180" s="37" t="s">
        <v>7783</v>
      </c>
      <c r="L1180" s="37" t="str">
        <f t="shared" si="45"/>
        <v>PostAlerta</v>
      </c>
      <c r="M1180" s="37" t="str">
        <f t="shared" si="46"/>
        <v>S/PalabrasClaves</v>
      </c>
      <c r="N1180" s="37"/>
      <c r="O1180" s="37"/>
      <c r="P1180" s="37" t="s">
        <v>7675</v>
      </c>
      <c r="Q1180" s="37"/>
      <c r="R1180" s="37" t="str">
        <f t="shared" si="40"/>
        <v>2020</v>
      </c>
      <c r="S1180" s="37" t="s">
        <v>73</v>
      </c>
      <c r="T1180" s="37"/>
      <c r="U1180" s="37"/>
      <c r="V1180" s="37"/>
      <c r="W1180" s="37"/>
      <c r="X1180" s="37"/>
      <c r="Y1180" s="37"/>
      <c r="AA1180" s="41"/>
    </row>
    <row r="1181" spans="1:27" ht="18" hidden="1" customHeight="1" x14ac:dyDescent="0.25">
      <c r="A1181" s="33">
        <v>33126904</v>
      </c>
      <c r="B1181" s="34" t="s">
        <v>7784</v>
      </c>
      <c r="C1181" s="33" t="s">
        <v>7785</v>
      </c>
      <c r="D1181" s="33" t="s">
        <v>7786</v>
      </c>
      <c r="E1181" s="33" t="s">
        <v>2362</v>
      </c>
      <c r="F1181" s="33" t="s">
        <v>4182</v>
      </c>
      <c r="G1181" s="33">
        <v>2020</v>
      </c>
      <c r="H1181" s="35">
        <v>44135</v>
      </c>
      <c r="I1181" s="33" t="s">
        <v>7787</v>
      </c>
      <c r="J1181" s="33"/>
      <c r="K1181" s="33" t="s">
        <v>7788</v>
      </c>
      <c r="L1181" s="33" t="str">
        <f t="shared" si="45"/>
        <v>PostAlerta</v>
      </c>
      <c r="M1181" s="33" t="str">
        <f t="shared" si="46"/>
        <v>S/PalabrasClaves</v>
      </c>
      <c r="N1181" s="33"/>
      <c r="O1181" s="33"/>
      <c r="P1181" s="33" t="s">
        <v>7789</v>
      </c>
      <c r="Q1181" s="33"/>
      <c r="R1181" s="33" t="str">
        <f t="shared" si="40"/>
        <v>2020</v>
      </c>
      <c r="S1181" s="33" t="s">
        <v>71</v>
      </c>
      <c r="T1181" s="33"/>
      <c r="U1181" s="33"/>
      <c r="V1181" s="33"/>
      <c r="W1181" s="33"/>
      <c r="X1181" s="33"/>
      <c r="Y1181" s="33"/>
      <c r="AA1181" s="12"/>
    </row>
    <row r="1182" spans="1:27" ht="18" hidden="1" customHeight="1" x14ac:dyDescent="0.25">
      <c r="A1182" s="37">
        <v>33138004</v>
      </c>
      <c r="B1182" s="38" t="s">
        <v>7790</v>
      </c>
      <c r="C1182" s="37" t="s">
        <v>7791</v>
      </c>
      <c r="D1182" s="37" t="s">
        <v>7792</v>
      </c>
      <c r="E1182" s="37" t="s">
        <v>7793</v>
      </c>
      <c r="F1182" s="37" t="s">
        <v>7794</v>
      </c>
      <c r="G1182" s="37">
        <v>2020</v>
      </c>
      <c r="H1182" s="39">
        <v>44138</v>
      </c>
      <c r="I1182" s="37" t="s">
        <v>7795</v>
      </c>
      <c r="J1182" s="37"/>
      <c r="K1182" s="37" t="s">
        <v>7796</v>
      </c>
      <c r="L1182" s="37" t="str">
        <f t="shared" si="45"/>
        <v>Excluido</v>
      </c>
      <c r="M1182" s="37" t="str">
        <f t="shared" si="46"/>
        <v>S/PalabrasClaves</v>
      </c>
      <c r="N1182" s="37"/>
      <c r="O1182" s="37"/>
      <c r="P1182" s="37" t="s">
        <v>7797</v>
      </c>
      <c r="Q1182" s="37"/>
      <c r="R1182" s="37" t="str">
        <f t="shared" si="40"/>
        <v>2020</v>
      </c>
      <c r="S1182" s="37" t="s">
        <v>71</v>
      </c>
      <c r="T1182" s="37"/>
      <c r="U1182" s="37"/>
      <c r="V1182" s="37"/>
      <c r="W1182" s="37"/>
      <c r="X1182" s="37"/>
      <c r="Y1182" s="37"/>
      <c r="AA1182" s="41"/>
    </row>
    <row r="1183" spans="1:27" ht="18" hidden="1" customHeight="1" x14ac:dyDescent="0.25">
      <c r="A1183" s="33">
        <v>32807755</v>
      </c>
      <c r="B1183" s="34" t="s">
        <v>7798</v>
      </c>
      <c r="C1183" s="33" t="s">
        <v>7799</v>
      </c>
      <c r="D1183" s="33" t="s">
        <v>7800</v>
      </c>
      <c r="E1183" s="33" t="s">
        <v>7801</v>
      </c>
      <c r="F1183" s="33" t="s">
        <v>5738</v>
      </c>
      <c r="G1183" s="33">
        <v>2020</v>
      </c>
      <c r="H1183" s="35">
        <v>44062</v>
      </c>
      <c r="I1183" s="33" t="s">
        <v>7802</v>
      </c>
      <c r="J1183" s="33"/>
      <c r="K1183" s="33" t="s">
        <v>7803</v>
      </c>
      <c r="L1183" s="33" t="str">
        <f t="shared" si="45"/>
        <v>PostAlerta</v>
      </c>
      <c r="M1183" s="33" t="str">
        <f t="shared" si="46"/>
        <v>S/PalabrasClaves</v>
      </c>
      <c r="N1183" s="33"/>
      <c r="O1183" s="33"/>
      <c r="P1183" s="33" t="s">
        <v>7804</v>
      </c>
      <c r="Q1183" s="33"/>
      <c r="R1183" s="33" t="str">
        <f t="shared" si="40"/>
        <v>2020</v>
      </c>
      <c r="S1183" s="33" t="s">
        <v>71</v>
      </c>
      <c r="T1183" s="33"/>
      <c r="U1183" s="33"/>
      <c r="V1183" s="33"/>
      <c r="W1183" s="33"/>
      <c r="X1183" s="33"/>
      <c r="Y1183" s="33"/>
      <c r="AA1183" s="12"/>
    </row>
    <row r="1184" spans="1:27" ht="18" hidden="1" customHeight="1" x14ac:dyDescent="0.25">
      <c r="A1184" s="37">
        <v>33194793</v>
      </c>
      <c r="B1184" s="38" t="s">
        <v>7805</v>
      </c>
      <c r="C1184" s="37" t="s">
        <v>7806</v>
      </c>
      <c r="D1184" s="37" t="s">
        <v>7807</v>
      </c>
      <c r="E1184" s="37" t="s">
        <v>7808</v>
      </c>
      <c r="F1184" s="37" t="s">
        <v>185</v>
      </c>
      <c r="G1184" s="37">
        <v>2020</v>
      </c>
      <c r="H1184" s="39">
        <v>44151</v>
      </c>
      <c r="I1184" s="37" t="s">
        <v>7809</v>
      </c>
      <c r="J1184" s="37"/>
      <c r="K1184" s="37" t="s">
        <v>7810</v>
      </c>
      <c r="L1184" s="37" t="str">
        <f t="shared" si="45"/>
        <v>PostAlerta</v>
      </c>
      <c r="M1184" s="37" t="str">
        <f t="shared" si="46"/>
        <v>S/PalabrasClaves</v>
      </c>
      <c r="N1184" s="37"/>
      <c r="O1184" s="37"/>
      <c r="P1184" s="37" t="s">
        <v>7811</v>
      </c>
      <c r="Q1184" s="37"/>
      <c r="R1184" s="37" t="str">
        <f t="shared" si="40"/>
        <v>2020</v>
      </c>
      <c r="S1184" s="37" t="s">
        <v>71</v>
      </c>
      <c r="T1184" s="37"/>
      <c r="U1184" s="37"/>
      <c r="V1184" s="37"/>
      <c r="W1184" s="37"/>
      <c r="X1184" s="37"/>
      <c r="Y1184" s="37"/>
      <c r="AA1184" s="41"/>
    </row>
    <row r="1185" spans="1:27" ht="18" hidden="1" customHeight="1" x14ac:dyDescent="0.25">
      <c r="A1185" s="33">
        <v>33114404</v>
      </c>
      <c r="B1185" s="34" t="s">
        <v>7812</v>
      </c>
      <c r="C1185" s="33" t="s">
        <v>7813</v>
      </c>
      <c r="D1185" s="33" t="s">
        <v>7814</v>
      </c>
      <c r="E1185" s="33" t="s">
        <v>7815</v>
      </c>
      <c r="F1185" s="33" t="s">
        <v>2427</v>
      </c>
      <c r="G1185" s="33">
        <v>2020</v>
      </c>
      <c r="H1185" s="35">
        <v>44133</v>
      </c>
      <c r="I1185" s="33" t="s">
        <v>7816</v>
      </c>
      <c r="J1185" s="33"/>
      <c r="K1185" s="33" t="s">
        <v>7817</v>
      </c>
      <c r="L1185" s="33" t="str">
        <f t="shared" si="45"/>
        <v>PostAlerta</v>
      </c>
      <c r="M1185" s="33" t="str">
        <f t="shared" si="46"/>
        <v>C/PalabrasClaves</v>
      </c>
      <c r="N1185" s="33"/>
      <c r="O1185" s="33"/>
      <c r="P1185" s="33" t="s">
        <v>7818</v>
      </c>
      <c r="Q1185" s="33"/>
      <c r="R1185" s="33" t="str">
        <f t="shared" si="40"/>
        <v>2020</v>
      </c>
      <c r="S1185" s="33" t="s">
        <v>71</v>
      </c>
      <c r="T1185" s="33"/>
      <c r="U1185" s="33"/>
      <c r="V1185" s="33"/>
      <c r="W1185" s="33"/>
      <c r="X1185" s="33"/>
      <c r="Y1185" s="33"/>
      <c r="AA1185" s="12"/>
    </row>
    <row r="1186" spans="1:27" ht="18" hidden="1" customHeight="1" x14ac:dyDescent="0.25">
      <c r="A1186" s="37">
        <v>33194790</v>
      </c>
      <c r="B1186" s="38" t="s">
        <v>7819</v>
      </c>
      <c r="C1186" s="37" t="s">
        <v>7820</v>
      </c>
      <c r="D1186" s="37" t="s">
        <v>7821</v>
      </c>
      <c r="E1186" s="37" t="s">
        <v>628</v>
      </c>
      <c r="F1186" s="37" t="s">
        <v>185</v>
      </c>
      <c r="G1186" s="37">
        <v>2020</v>
      </c>
      <c r="H1186" s="39">
        <v>44151</v>
      </c>
      <c r="I1186" s="37" t="s">
        <v>7822</v>
      </c>
      <c r="J1186" s="37"/>
      <c r="K1186" s="37" t="s">
        <v>7823</v>
      </c>
      <c r="L1186" s="37" t="str">
        <f t="shared" si="45"/>
        <v>PostAlerta</v>
      </c>
      <c r="M1186" s="37" t="str">
        <f t="shared" si="46"/>
        <v>S/PalabrasClaves</v>
      </c>
      <c r="N1186" s="37"/>
      <c r="O1186" s="37"/>
      <c r="P1186" s="37" t="s">
        <v>7824</v>
      </c>
      <c r="Q1186" s="37"/>
      <c r="R1186" s="37" t="str">
        <f t="shared" si="40"/>
        <v>2020</v>
      </c>
      <c r="S1186" s="37" t="s">
        <v>71</v>
      </c>
      <c r="T1186" s="37"/>
      <c r="U1186" s="37"/>
      <c r="V1186" s="37"/>
      <c r="W1186" s="37"/>
      <c r="X1186" s="37"/>
      <c r="Y1186" s="37"/>
      <c r="AA1186" s="41"/>
    </row>
    <row r="1187" spans="1:27" ht="18" hidden="1" customHeight="1" x14ac:dyDescent="0.25">
      <c r="A1187" s="33">
        <v>32817086</v>
      </c>
      <c r="B1187" s="34" t="s">
        <v>7825</v>
      </c>
      <c r="C1187" s="33" t="s">
        <v>7826</v>
      </c>
      <c r="D1187" s="33" t="s">
        <v>7827</v>
      </c>
      <c r="E1187" s="33" t="s">
        <v>7828</v>
      </c>
      <c r="F1187" s="33" t="s">
        <v>2327</v>
      </c>
      <c r="G1187" s="33">
        <v>2020</v>
      </c>
      <c r="H1187" s="35">
        <v>44064</v>
      </c>
      <c r="I1187" s="33" t="s">
        <v>7829</v>
      </c>
      <c r="J1187" s="33"/>
      <c r="K1187" s="33" t="s">
        <v>7830</v>
      </c>
      <c r="L1187" s="33" t="str">
        <f t="shared" si="45"/>
        <v>PostAlerta</v>
      </c>
      <c r="M1187" s="33" t="str">
        <f t="shared" si="46"/>
        <v>S/PalabrasClaves</v>
      </c>
      <c r="N1187" s="33"/>
      <c r="O1187" s="33"/>
      <c r="P1187" s="33" t="s">
        <v>7824</v>
      </c>
      <c r="Q1187" s="33"/>
      <c r="R1187" s="33" t="str">
        <f t="shared" si="40"/>
        <v>2020</v>
      </c>
      <c r="S1187" s="33" t="s">
        <v>71</v>
      </c>
      <c r="T1187" s="33"/>
      <c r="U1187" s="33"/>
      <c r="V1187" s="33"/>
      <c r="W1187" s="33"/>
      <c r="X1187" s="33"/>
      <c r="Y1187" s="33"/>
      <c r="AA1187" s="12"/>
    </row>
    <row r="1188" spans="1:27" ht="18" hidden="1" customHeight="1" x14ac:dyDescent="0.25">
      <c r="A1188" s="37">
        <v>33194798</v>
      </c>
      <c r="B1188" s="38" t="s">
        <v>7831</v>
      </c>
      <c r="C1188" s="37" t="s">
        <v>7832</v>
      </c>
      <c r="D1188" s="37" t="s">
        <v>7833</v>
      </c>
      <c r="E1188" s="37" t="s">
        <v>7834</v>
      </c>
      <c r="F1188" s="37" t="s">
        <v>185</v>
      </c>
      <c r="G1188" s="37">
        <v>2020</v>
      </c>
      <c r="H1188" s="39">
        <v>44151</v>
      </c>
      <c r="I1188" s="37" t="s">
        <v>7835</v>
      </c>
      <c r="J1188" s="37"/>
      <c r="K1188" s="37" t="s">
        <v>7836</v>
      </c>
      <c r="L1188" s="37" t="str">
        <f t="shared" si="45"/>
        <v>PostAlerta</v>
      </c>
      <c r="M1188" s="37" t="str">
        <f t="shared" si="46"/>
        <v>S/PalabrasClaves</v>
      </c>
      <c r="N1188" s="37"/>
      <c r="O1188" s="37"/>
      <c r="P1188" s="37" t="s">
        <v>7837</v>
      </c>
      <c r="Q1188" s="37"/>
      <c r="R1188" s="37" t="str">
        <f t="shared" si="40"/>
        <v>2020</v>
      </c>
      <c r="S1188" s="37" t="s">
        <v>71</v>
      </c>
      <c r="T1188" s="37"/>
      <c r="U1188" s="37"/>
      <c r="V1188" s="37"/>
      <c r="W1188" s="37"/>
      <c r="X1188" s="37"/>
      <c r="Y1188" s="37"/>
      <c r="AA1188" s="41"/>
    </row>
    <row r="1189" spans="1:27" ht="18" hidden="1" customHeight="1" x14ac:dyDescent="0.25">
      <c r="A1189" s="33">
        <v>31643749</v>
      </c>
      <c r="B1189" s="34" t="s">
        <v>7838</v>
      </c>
      <c r="C1189" s="33"/>
      <c r="D1189" s="33" t="s">
        <v>7839</v>
      </c>
      <c r="E1189" s="33"/>
      <c r="F1189" s="33" t="s">
        <v>7840</v>
      </c>
      <c r="G1189" s="33">
        <v>2012</v>
      </c>
      <c r="H1189" s="35">
        <v>44124</v>
      </c>
      <c r="I1189" s="33"/>
      <c r="J1189" s="33"/>
      <c r="K1189" s="33"/>
      <c r="L1189" s="33" t="str">
        <f t="shared" si="45"/>
        <v>Excluido</v>
      </c>
      <c r="M1189" s="33" t="str">
        <f t="shared" si="46"/>
        <v>S/PalabrasClaves</v>
      </c>
      <c r="N1189" s="33"/>
      <c r="O1189" s="33"/>
      <c r="P1189" s="33" t="s">
        <v>7837</v>
      </c>
      <c r="Q1189" s="33"/>
      <c r="R1189" s="33" t="str">
        <f t="shared" si="40"/>
        <v>2020</v>
      </c>
      <c r="S1189" s="33" t="s">
        <v>71</v>
      </c>
      <c r="T1189" s="33"/>
      <c r="U1189" s="33"/>
      <c r="V1189" s="33"/>
      <c r="W1189" s="33"/>
      <c r="X1189" s="33"/>
      <c r="Y1189" s="33"/>
      <c r="AA1189" s="12"/>
    </row>
    <row r="1190" spans="1:27" ht="18" hidden="1" customHeight="1" x14ac:dyDescent="0.25">
      <c r="A1190" s="37">
        <v>31643239</v>
      </c>
      <c r="B1190" s="38" t="s">
        <v>7841</v>
      </c>
      <c r="C1190" s="37"/>
      <c r="D1190" s="37" t="s">
        <v>7839</v>
      </c>
      <c r="E1190" s="37"/>
      <c r="F1190" s="37" t="s">
        <v>7840</v>
      </c>
      <c r="G1190" s="37">
        <v>2012</v>
      </c>
      <c r="H1190" s="39">
        <v>44124</v>
      </c>
      <c r="I1190" s="37"/>
      <c r="J1190" s="37"/>
      <c r="K1190" s="37"/>
      <c r="L1190" s="37" t="str">
        <f t="shared" si="45"/>
        <v>Excluido</v>
      </c>
      <c r="M1190" s="37" t="str">
        <f t="shared" si="46"/>
        <v>C/PalabrasClaves</v>
      </c>
      <c r="N1190" s="37"/>
      <c r="O1190" s="37"/>
      <c r="P1190" s="37" t="s">
        <v>7837</v>
      </c>
      <c r="Q1190" s="37"/>
      <c r="R1190" s="37" t="str">
        <f t="shared" si="40"/>
        <v>2020</v>
      </c>
      <c r="S1190" s="37" t="s">
        <v>71</v>
      </c>
      <c r="T1190" s="37"/>
      <c r="U1190" s="37"/>
      <c r="V1190" s="37"/>
      <c r="W1190" s="37"/>
      <c r="X1190" s="37"/>
      <c r="Y1190" s="37"/>
      <c r="AA1190" s="41"/>
    </row>
    <row r="1191" spans="1:27" ht="18" hidden="1" customHeight="1" x14ac:dyDescent="0.25">
      <c r="A1191" s="33">
        <v>31643230</v>
      </c>
      <c r="B1191" s="34" t="s">
        <v>7842</v>
      </c>
      <c r="C1191" s="33"/>
      <c r="D1191" s="33" t="s">
        <v>7839</v>
      </c>
      <c r="E1191" s="33"/>
      <c r="F1191" s="33" t="s">
        <v>7840</v>
      </c>
      <c r="G1191" s="33">
        <v>2012</v>
      </c>
      <c r="H1191" s="35">
        <v>44124</v>
      </c>
      <c r="I1191" s="33"/>
      <c r="J1191" s="33"/>
      <c r="K1191" s="33"/>
      <c r="L1191" s="33" t="str">
        <f t="shared" si="45"/>
        <v>Excluido</v>
      </c>
      <c r="M1191" s="33" t="str">
        <f t="shared" si="46"/>
        <v>S/PalabrasClaves</v>
      </c>
      <c r="N1191" s="33"/>
      <c r="O1191" s="33"/>
      <c r="P1191" s="33" t="s">
        <v>7837</v>
      </c>
      <c r="Q1191" s="33"/>
      <c r="R1191" s="33" t="str">
        <f t="shared" si="40"/>
        <v>2020</v>
      </c>
      <c r="S1191" s="33" t="s">
        <v>71</v>
      </c>
      <c r="T1191" s="33"/>
      <c r="U1191" s="33"/>
      <c r="V1191" s="33"/>
      <c r="W1191" s="33"/>
      <c r="X1191" s="33"/>
      <c r="Y1191" s="33"/>
      <c r="AA1191" s="12"/>
    </row>
    <row r="1192" spans="1:27" ht="18" hidden="1" customHeight="1" x14ac:dyDescent="0.25">
      <c r="A1192" s="37">
        <v>31643191</v>
      </c>
      <c r="B1192" s="38" t="s">
        <v>7843</v>
      </c>
      <c r="C1192" s="37"/>
      <c r="D1192" s="37" t="s">
        <v>7839</v>
      </c>
      <c r="E1192" s="37"/>
      <c r="F1192" s="37" t="s">
        <v>7840</v>
      </c>
      <c r="G1192" s="37">
        <v>2012</v>
      </c>
      <c r="H1192" s="39">
        <v>44124</v>
      </c>
      <c r="I1192" s="37"/>
      <c r="J1192" s="37"/>
      <c r="K1192" s="37"/>
      <c r="L1192" s="37" t="str">
        <f t="shared" si="45"/>
        <v>Excluido</v>
      </c>
      <c r="M1192" s="37" t="str">
        <f t="shared" si="46"/>
        <v>S/PalabrasClaves</v>
      </c>
      <c r="N1192" s="37"/>
      <c r="O1192" s="37"/>
      <c r="P1192" s="37" t="s">
        <v>7837</v>
      </c>
      <c r="Q1192" s="37"/>
      <c r="R1192" s="37" t="str">
        <f t="shared" si="40"/>
        <v>2020</v>
      </c>
      <c r="S1192" s="37" t="s">
        <v>71</v>
      </c>
      <c r="T1192" s="37"/>
      <c r="U1192" s="37"/>
      <c r="V1192" s="37"/>
      <c r="W1192" s="37"/>
      <c r="X1192" s="37"/>
      <c r="Y1192" s="37"/>
      <c r="AA1192" s="41"/>
    </row>
    <row r="1193" spans="1:27" ht="18" hidden="1" customHeight="1" x14ac:dyDescent="0.25">
      <c r="A1193" s="33">
        <v>33193150</v>
      </c>
      <c r="B1193" s="34" t="s">
        <v>7844</v>
      </c>
      <c r="C1193" s="33" t="s">
        <v>7845</v>
      </c>
      <c r="D1193" s="33" t="s">
        <v>7846</v>
      </c>
      <c r="E1193" s="33" t="s">
        <v>1940</v>
      </c>
      <c r="F1193" s="33" t="s">
        <v>133</v>
      </c>
      <c r="G1193" s="33">
        <v>2020</v>
      </c>
      <c r="H1193" s="35">
        <v>44151</v>
      </c>
      <c r="I1193" s="33" t="s">
        <v>7847</v>
      </c>
      <c r="J1193" s="33"/>
      <c r="K1193" s="33" t="s">
        <v>7848</v>
      </c>
      <c r="L1193" s="33" t="str">
        <f t="shared" si="45"/>
        <v>PostAlerta</v>
      </c>
      <c r="M1193" s="33" t="str">
        <f t="shared" si="46"/>
        <v>S/PalabrasClaves</v>
      </c>
      <c r="N1193" s="33"/>
      <c r="O1193" s="33"/>
      <c r="P1193" s="33" t="s">
        <v>7849</v>
      </c>
      <c r="Q1193" s="33"/>
      <c r="R1193" s="33" t="str">
        <f t="shared" si="40"/>
        <v>2020</v>
      </c>
      <c r="S1193" s="33" t="s">
        <v>71</v>
      </c>
      <c r="T1193" s="33"/>
      <c r="U1193" s="33"/>
      <c r="V1193" s="33"/>
      <c r="W1193" s="33"/>
      <c r="X1193" s="33"/>
      <c r="Y1193" s="33"/>
      <c r="AA1193" s="12"/>
    </row>
    <row r="1194" spans="1:27" ht="18" hidden="1" customHeight="1" x14ac:dyDescent="0.25">
      <c r="A1194" s="37">
        <v>33116683</v>
      </c>
      <c r="B1194" s="38" t="s">
        <v>7850</v>
      </c>
      <c r="C1194" s="37" t="s">
        <v>7851</v>
      </c>
      <c r="D1194" s="37" t="s">
        <v>7852</v>
      </c>
      <c r="E1194" s="37" t="s">
        <v>394</v>
      </c>
      <c r="F1194" s="37" t="s">
        <v>6513</v>
      </c>
      <c r="G1194" s="37">
        <v>2020</v>
      </c>
      <c r="H1194" s="39">
        <v>44133</v>
      </c>
      <c r="I1194" s="37" t="s">
        <v>7853</v>
      </c>
      <c r="J1194" s="37"/>
      <c r="K1194" s="37" t="s">
        <v>7854</v>
      </c>
      <c r="L1194" s="37" t="str">
        <f t="shared" si="45"/>
        <v>PostAlerta</v>
      </c>
      <c r="M1194" s="37" t="str">
        <f t="shared" si="46"/>
        <v>S/PalabrasClaves</v>
      </c>
      <c r="N1194" s="37"/>
      <c r="O1194" s="37"/>
      <c r="P1194" s="37" t="s">
        <v>7849</v>
      </c>
      <c r="Q1194" s="51"/>
      <c r="R1194" s="37" t="str">
        <f t="shared" si="40"/>
        <v>2020</v>
      </c>
      <c r="S1194" s="37" t="s">
        <v>71</v>
      </c>
      <c r="T1194" s="37"/>
      <c r="U1194" s="37"/>
      <c r="V1194" s="37"/>
      <c r="W1194" s="37"/>
      <c r="X1194" s="37"/>
      <c r="Y1194" s="37"/>
      <c r="AA1194" s="41"/>
    </row>
    <row r="1195" spans="1:27" ht="18" hidden="1" customHeight="1" x14ac:dyDescent="0.25">
      <c r="A1195" s="33">
        <v>33074100</v>
      </c>
      <c r="B1195" s="34" t="s">
        <v>7855</v>
      </c>
      <c r="C1195" s="33" t="s">
        <v>7856</v>
      </c>
      <c r="D1195" s="33" t="s">
        <v>7857</v>
      </c>
      <c r="E1195" s="33" t="s">
        <v>7858</v>
      </c>
      <c r="F1195" s="33" t="s">
        <v>5245</v>
      </c>
      <c r="G1195" s="33">
        <v>2020</v>
      </c>
      <c r="H1195" s="35">
        <v>44123</v>
      </c>
      <c r="I1195" s="33" t="s">
        <v>7859</v>
      </c>
      <c r="J1195" s="33"/>
      <c r="K1195" s="33" t="s">
        <v>7860</v>
      </c>
      <c r="L1195" s="33" t="str">
        <f t="shared" si="45"/>
        <v>PostAlerta</v>
      </c>
      <c r="M1195" s="33" t="str">
        <f t="shared" si="46"/>
        <v>S/PalabrasClaves</v>
      </c>
      <c r="N1195" s="33"/>
      <c r="O1195" s="33"/>
      <c r="P1195" s="33" t="s">
        <v>7849</v>
      </c>
      <c r="Q1195" s="33"/>
      <c r="R1195" s="33" t="str">
        <f t="shared" si="40"/>
        <v>2020</v>
      </c>
      <c r="S1195" s="33" t="s">
        <v>71</v>
      </c>
      <c r="T1195" s="33"/>
      <c r="U1195" s="33"/>
      <c r="V1195" s="33"/>
      <c r="W1195" s="33"/>
      <c r="X1195" s="33"/>
      <c r="Y1195" s="33"/>
      <c r="AA1195" s="12"/>
    </row>
    <row r="1196" spans="1:27" ht="18" hidden="1" customHeight="1" x14ac:dyDescent="0.25">
      <c r="A1196" s="37">
        <v>33060743</v>
      </c>
      <c r="B1196" s="38" t="s">
        <v>7861</v>
      </c>
      <c r="C1196" s="37" t="s">
        <v>7862</v>
      </c>
      <c r="D1196" s="37" t="s">
        <v>7863</v>
      </c>
      <c r="E1196" s="37" t="s">
        <v>7864</v>
      </c>
      <c r="F1196" s="37" t="s">
        <v>1882</v>
      </c>
      <c r="G1196" s="37">
        <v>2020</v>
      </c>
      <c r="H1196" s="39">
        <v>44120</v>
      </c>
      <c r="I1196" s="37" t="s">
        <v>7865</v>
      </c>
      <c r="J1196" s="37"/>
      <c r="K1196" s="37" t="s">
        <v>7866</v>
      </c>
      <c r="L1196" s="37" t="str">
        <f t="shared" si="45"/>
        <v>PostAlerta</v>
      </c>
      <c r="M1196" s="37" t="str">
        <f t="shared" si="46"/>
        <v>S/PalabrasClaves</v>
      </c>
      <c r="N1196" s="37"/>
      <c r="O1196" s="37"/>
      <c r="P1196" s="37" t="s">
        <v>7867</v>
      </c>
      <c r="Q1196" s="37"/>
      <c r="R1196" s="37" t="str">
        <f t="shared" si="40"/>
        <v>2020</v>
      </c>
      <c r="S1196" s="37" t="s">
        <v>71</v>
      </c>
      <c r="T1196" s="37"/>
      <c r="U1196" s="37"/>
      <c r="V1196" s="37"/>
      <c r="W1196" s="37"/>
      <c r="X1196" s="37"/>
      <c r="Y1196" s="37"/>
      <c r="AA1196" s="41"/>
    </row>
    <row r="1197" spans="1:27" ht="18" hidden="1" customHeight="1" x14ac:dyDescent="0.25">
      <c r="A1197" s="33">
        <v>32758946</v>
      </c>
      <c r="B1197" s="34" t="s">
        <v>7868</v>
      </c>
      <c r="C1197" s="33" t="s">
        <v>7869</v>
      </c>
      <c r="D1197" s="33" t="s">
        <v>7870</v>
      </c>
      <c r="E1197" s="33" t="s">
        <v>7871</v>
      </c>
      <c r="F1197" s="33" t="s">
        <v>1047</v>
      </c>
      <c r="G1197" s="33">
        <v>2020</v>
      </c>
      <c r="H1197" s="35">
        <v>44051</v>
      </c>
      <c r="I1197" s="33"/>
      <c r="J1197" s="33"/>
      <c r="K1197" s="33" t="s">
        <v>7872</v>
      </c>
      <c r="L1197" s="33" t="str">
        <f t="shared" si="45"/>
        <v>PostAlerta</v>
      </c>
      <c r="M1197" s="33" t="str">
        <f t="shared" si="46"/>
        <v>S/PalabrasClaves</v>
      </c>
      <c r="N1197" s="33"/>
      <c r="O1197" s="33"/>
      <c r="P1197" s="33" t="s">
        <v>7867</v>
      </c>
      <c r="Q1197" s="33"/>
      <c r="R1197" s="33" t="str">
        <f t="shared" si="40"/>
        <v>2020</v>
      </c>
      <c r="S1197" s="33" t="s">
        <v>71</v>
      </c>
      <c r="T1197" s="33"/>
      <c r="U1197" s="33"/>
      <c r="V1197" s="33"/>
      <c r="W1197" s="33"/>
      <c r="X1197" s="33"/>
      <c r="Y1197" s="33"/>
      <c r="AA1197" s="12"/>
    </row>
    <row r="1198" spans="1:27" ht="18" hidden="1" customHeight="1" x14ac:dyDescent="0.25">
      <c r="A1198" s="37">
        <v>32758621</v>
      </c>
      <c r="B1198" s="38" t="s">
        <v>7873</v>
      </c>
      <c r="C1198" s="37" t="s">
        <v>7874</v>
      </c>
      <c r="D1198" s="37" t="s">
        <v>7875</v>
      </c>
      <c r="E1198" s="37" t="s">
        <v>1437</v>
      </c>
      <c r="F1198" s="37" t="s">
        <v>2627</v>
      </c>
      <c r="G1198" s="37">
        <v>2020</v>
      </c>
      <c r="H1198" s="39">
        <v>44051</v>
      </c>
      <c r="I1198" s="37"/>
      <c r="J1198" s="37"/>
      <c r="K1198" s="37" t="s">
        <v>7876</v>
      </c>
      <c r="L1198" s="37" t="str">
        <f t="shared" si="45"/>
        <v>PostAlerta</v>
      </c>
      <c r="M1198" s="37" t="str">
        <f t="shared" si="46"/>
        <v>S/PalabrasClaves</v>
      </c>
      <c r="N1198" s="37"/>
      <c r="O1198" s="37"/>
      <c r="P1198" s="37" t="s">
        <v>7867</v>
      </c>
      <c r="Q1198" s="37"/>
      <c r="R1198" s="37" t="str">
        <f t="shared" si="40"/>
        <v>2020</v>
      </c>
      <c r="S1198" s="37" t="s">
        <v>71</v>
      </c>
      <c r="T1198" s="37"/>
      <c r="U1198" s="37"/>
      <c r="V1198" s="37"/>
      <c r="W1198" s="37"/>
      <c r="X1198" s="37"/>
      <c r="Y1198" s="37"/>
      <c r="AA1198" s="41"/>
    </row>
    <row r="1199" spans="1:27" ht="18" hidden="1" customHeight="1" x14ac:dyDescent="0.25">
      <c r="A1199" s="33">
        <v>32534094</v>
      </c>
      <c r="B1199" s="34" t="s">
        <v>7877</v>
      </c>
      <c r="C1199" s="33" t="s">
        <v>7878</v>
      </c>
      <c r="D1199" s="33" t="s">
        <v>7879</v>
      </c>
      <c r="E1199" s="33" t="s">
        <v>7880</v>
      </c>
      <c r="F1199" s="33" t="s">
        <v>2370</v>
      </c>
      <c r="G1199" s="33">
        <v>2020</v>
      </c>
      <c r="H1199" s="35">
        <v>43996</v>
      </c>
      <c r="I1199" s="33" t="s">
        <v>7881</v>
      </c>
      <c r="J1199" s="33"/>
      <c r="K1199" s="33" t="s">
        <v>7882</v>
      </c>
      <c r="L1199" s="33" t="str">
        <f t="shared" si="45"/>
        <v>PostAlerta</v>
      </c>
      <c r="M1199" s="33" t="str">
        <f t="shared" si="46"/>
        <v>S/PalabrasClaves</v>
      </c>
      <c r="N1199" s="33"/>
      <c r="O1199" s="33"/>
      <c r="P1199" s="33" t="s">
        <v>7867</v>
      </c>
      <c r="Q1199" s="33"/>
      <c r="R1199" s="33" t="str">
        <f t="shared" si="40"/>
        <v>2020</v>
      </c>
      <c r="S1199" s="33" t="s">
        <v>71</v>
      </c>
      <c r="T1199" s="33"/>
      <c r="U1199" s="33"/>
      <c r="V1199" s="33"/>
      <c r="W1199" s="33"/>
      <c r="X1199" s="33"/>
      <c r="Y1199" s="33"/>
      <c r="AA1199" s="12"/>
    </row>
    <row r="1200" spans="1:27" ht="18" hidden="1" customHeight="1" x14ac:dyDescent="0.25">
      <c r="A1200" s="37">
        <v>32350866</v>
      </c>
      <c r="B1200" s="38" t="s">
        <v>7883</v>
      </c>
      <c r="C1200" s="37" t="s">
        <v>7884</v>
      </c>
      <c r="D1200" s="37" t="s">
        <v>7885</v>
      </c>
      <c r="E1200" s="37" t="s">
        <v>7886</v>
      </c>
      <c r="F1200" s="37" t="s">
        <v>7887</v>
      </c>
      <c r="G1200" s="37">
        <v>2020</v>
      </c>
      <c r="H1200" s="39">
        <v>43952</v>
      </c>
      <c r="I1200" s="37" t="s">
        <v>7888</v>
      </c>
      <c r="J1200" s="37"/>
      <c r="K1200" s="37" t="s">
        <v>7889</v>
      </c>
      <c r="L1200" s="37" t="str">
        <f t="shared" si="45"/>
        <v>PostAlerta</v>
      </c>
      <c r="M1200" s="37" t="str">
        <f t="shared" si="46"/>
        <v>S/PalabrasClaves</v>
      </c>
      <c r="N1200" s="37"/>
      <c r="O1200" s="37"/>
      <c r="P1200" s="37" t="s">
        <v>7867</v>
      </c>
      <c r="Q1200" s="37"/>
      <c r="R1200" s="37" t="str">
        <f t="shared" si="40"/>
        <v>2020</v>
      </c>
      <c r="S1200" s="37" t="s">
        <v>71</v>
      </c>
      <c r="T1200" s="37"/>
      <c r="U1200" s="37"/>
      <c r="V1200" s="37"/>
      <c r="W1200" s="37"/>
      <c r="X1200" s="37"/>
      <c r="Y1200" s="37"/>
      <c r="AA1200" s="41"/>
    </row>
    <row r="1201" spans="1:27" ht="18" hidden="1" customHeight="1" x14ac:dyDescent="0.25">
      <c r="A1201" s="33">
        <v>33162972</v>
      </c>
      <c r="B1201" s="34" t="s">
        <v>7890</v>
      </c>
      <c r="C1201" s="33" t="s">
        <v>7891</v>
      </c>
      <c r="D1201" s="33" t="s">
        <v>7892</v>
      </c>
      <c r="E1201" s="33" t="s">
        <v>7893</v>
      </c>
      <c r="F1201" s="33" t="s">
        <v>141</v>
      </c>
      <c r="G1201" s="33">
        <v>2020</v>
      </c>
      <c r="H1201" s="35">
        <v>44144</v>
      </c>
      <c r="I1201" s="33" t="s">
        <v>7894</v>
      </c>
      <c r="J1201" s="33"/>
      <c r="K1201" s="33" t="s">
        <v>7895</v>
      </c>
      <c r="L1201" s="33" t="str">
        <f t="shared" si="45"/>
        <v>Excluido</v>
      </c>
      <c r="M1201" s="33" t="str">
        <f t="shared" si="46"/>
        <v>S/PalabrasClaves</v>
      </c>
      <c r="N1201" s="33"/>
      <c r="O1201" s="33"/>
      <c r="P1201" s="33" t="s">
        <v>7896</v>
      </c>
      <c r="Q1201" s="33"/>
      <c r="R1201" s="33" t="str">
        <f t="shared" si="40"/>
        <v>2020</v>
      </c>
      <c r="S1201" s="33" t="s">
        <v>71</v>
      </c>
      <c r="T1201" s="33"/>
      <c r="U1201" s="33"/>
      <c r="V1201" s="33"/>
      <c r="W1201" s="33"/>
      <c r="X1201" s="33"/>
      <c r="Y1201" s="33"/>
      <c r="AA1201" s="12"/>
    </row>
    <row r="1202" spans="1:27" ht="18" hidden="1" customHeight="1" x14ac:dyDescent="0.25">
      <c r="A1202" s="37">
        <v>33048937</v>
      </c>
      <c r="B1202" s="38" t="s">
        <v>7897</v>
      </c>
      <c r="C1202" s="37" t="s">
        <v>7898</v>
      </c>
      <c r="D1202" s="37" t="s">
        <v>7899</v>
      </c>
      <c r="E1202" s="37" t="s">
        <v>7900</v>
      </c>
      <c r="F1202" s="37" t="s">
        <v>294</v>
      </c>
      <c r="G1202" s="37">
        <v>2020</v>
      </c>
      <c r="H1202" s="39">
        <v>44117</v>
      </c>
      <c r="I1202" s="37" t="s">
        <v>7901</v>
      </c>
      <c r="J1202" s="37"/>
      <c r="K1202" s="37" t="s">
        <v>7902</v>
      </c>
      <c r="L1202" s="37" t="str">
        <f t="shared" si="45"/>
        <v>PostAlerta</v>
      </c>
      <c r="M1202" s="37" t="str">
        <f t="shared" si="46"/>
        <v>C/PalabrasClaves</v>
      </c>
      <c r="N1202" s="37"/>
      <c r="O1202" s="37"/>
      <c r="P1202" s="37" t="s">
        <v>7903</v>
      </c>
      <c r="Q1202" s="37"/>
      <c r="R1202" s="37" t="str">
        <f t="shared" si="40"/>
        <v>2020</v>
      </c>
      <c r="S1202" s="37" t="s">
        <v>71</v>
      </c>
      <c r="T1202" s="37"/>
      <c r="U1202" s="37"/>
      <c r="V1202" s="37"/>
      <c r="W1202" s="37"/>
      <c r="X1202" s="37"/>
      <c r="Y1202" s="37"/>
      <c r="AA1202" s="41"/>
    </row>
    <row r="1203" spans="1:27" ht="18" hidden="1" customHeight="1" x14ac:dyDescent="0.25">
      <c r="A1203" s="33">
        <v>33046808</v>
      </c>
      <c r="B1203" s="34" t="s">
        <v>7904</v>
      </c>
      <c r="C1203" s="33" t="s">
        <v>7905</v>
      </c>
      <c r="D1203" s="33" t="s">
        <v>7906</v>
      </c>
      <c r="E1203" s="33" t="s">
        <v>7907</v>
      </c>
      <c r="F1203" s="33" t="s">
        <v>1882</v>
      </c>
      <c r="G1203" s="33">
        <v>2020</v>
      </c>
      <c r="H1203" s="35">
        <v>44117</v>
      </c>
      <c r="I1203" s="33" t="s">
        <v>7908</v>
      </c>
      <c r="J1203" s="33"/>
      <c r="K1203" s="33" t="s">
        <v>7909</v>
      </c>
      <c r="L1203" s="33" t="str">
        <f t="shared" si="45"/>
        <v>PostAlerta</v>
      </c>
      <c r="M1203" s="33" t="str">
        <f t="shared" si="46"/>
        <v>C/PalabrasClaves</v>
      </c>
      <c r="N1203" s="33"/>
      <c r="O1203" s="33"/>
      <c r="P1203" s="33" t="s">
        <v>7910</v>
      </c>
      <c r="Q1203" s="33"/>
      <c r="R1203" s="33" t="str">
        <f t="shared" si="40"/>
        <v>2020</v>
      </c>
      <c r="S1203" s="33" t="s">
        <v>71</v>
      </c>
      <c r="T1203" s="33"/>
      <c r="U1203" s="33"/>
      <c r="V1203" s="33"/>
      <c r="W1203" s="33"/>
      <c r="X1203" s="33"/>
      <c r="Y1203" s="33"/>
      <c r="AA1203" s="12"/>
    </row>
    <row r="1204" spans="1:27" ht="18" hidden="1" customHeight="1" x14ac:dyDescent="0.25">
      <c r="A1204" s="37">
        <v>32858455</v>
      </c>
      <c r="B1204" s="38" t="s">
        <v>7911</v>
      </c>
      <c r="C1204" s="37" t="s">
        <v>7912</v>
      </c>
      <c r="D1204" s="37" t="s">
        <v>7913</v>
      </c>
      <c r="E1204" s="37" t="s">
        <v>6020</v>
      </c>
      <c r="F1204" s="37" t="s">
        <v>7914</v>
      </c>
      <c r="G1204" s="37">
        <v>2020</v>
      </c>
      <c r="H1204" s="39">
        <v>44072</v>
      </c>
      <c r="I1204" s="37"/>
      <c r="J1204" s="37"/>
      <c r="K1204" s="37" t="s">
        <v>7915</v>
      </c>
      <c r="L1204" s="37" t="str">
        <f t="shared" si="45"/>
        <v>PostAlerta</v>
      </c>
      <c r="M1204" s="37" t="str">
        <f t="shared" si="46"/>
        <v>S/PalabrasClaves</v>
      </c>
      <c r="N1204" s="37"/>
      <c r="O1204" s="37"/>
      <c r="P1204" s="37" t="s">
        <v>7916</v>
      </c>
      <c r="Q1204" s="37"/>
      <c r="R1204" s="37" t="str">
        <f t="shared" si="40"/>
        <v>2020</v>
      </c>
      <c r="S1204" s="37" t="s">
        <v>71</v>
      </c>
      <c r="T1204" s="37"/>
      <c r="U1204" s="37"/>
      <c r="V1204" s="37"/>
      <c r="W1204" s="37"/>
      <c r="X1204" s="37"/>
      <c r="Y1204" s="37"/>
      <c r="AA1204" s="41"/>
    </row>
    <row r="1205" spans="1:27" ht="18" hidden="1" customHeight="1" x14ac:dyDescent="0.25">
      <c r="A1205" s="33">
        <v>32926786</v>
      </c>
      <c r="B1205" s="34" t="s">
        <v>7917</v>
      </c>
      <c r="C1205" s="33" t="s">
        <v>7918</v>
      </c>
      <c r="D1205" s="33" t="s">
        <v>7919</v>
      </c>
      <c r="E1205" s="33" t="s">
        <v>7920</v>
      </c>
      <c r="F1205" s="33" t="s">
        <v>2936</v>
      </c>
      <c r="G1205" s="33">
        <v>2020</v>
      </c>
      <c r="H1205" s="35">
        <v>44088</v>
      </c>
      <c r="I1205" s="33"/>
      <c r="J1205" s="33"/>
      <c r="K1205" s="33" t="s">
        <v>7921</v>
      </c>
      <c r="L1205" s="33" t="str">
        <f t="shared" si="45"/>
        <v>PostAlerta</v>
      </c>
      <c r="M1205" s="33" t="str">
        <f t="shared" si="46"/>
        <v>S/PalabrasClaves</v>
      </c>
      <c r="N1205" s="33"/>
      <c r="O1205" s="33"/>
      <c r="P1205" s="33" t="s">
        <v>7922</v>
      </c>
      <c r="Q1205" s="33"/>
      <c r="R1205" s="33" t="str">
        <f t="shared" si="40"/>
        <v>2020</v>
      </c>
      <c r="S1205" s="33" t="s">
        <v>71</v>
      </c>
      <c r="T1205" s="33"/>
      <c r="U1205" s="33"/>
      <c r="V1205" s="33"/>
      <c r="W1205" s="33"/>
      <c r="X1205" s="33"/>
      <c r="Y1205" s="33"/>
      <c r="AA1205" s="12"/>
    </row>
    <row r="1206" spans="1:27" ht="18" hidden="1" customHeight="1" x14ac:dyDescent="0.25">
      <c r="A1206" s="37">
        <v>33134361</v>
      </c>
      <c r="B1206" s="38" t="s">
        <v>7923</v>
      </c>
      <c r="C1206" s="37" t="s">
        <v>7924</v>
      </c>
      <c r="D1206" s="37" t="s">
        <v>7925</v>
      </c>
      <c r="E1206" s="37" t="s">
        <v>7926</v>
      </c>
      <c r="F1206" s="37" t="s">
        <v>207</v>
      </c>
      <c r="G1206" s="37">
        <v>2020</v>
      </c>
      <c r="H1206" s="39">
        <v>44137</v>
      </c>
      <c r="I1206" s="37" t="s">
        <v>7927</v>
      </c>
      <c r="J1206" s="37"/>
      <c r="K1206" s="37" t="s">
        <v>7928</v>
      </c>
      <c r="L1206" s="37" t="str">
        <f t="shared" si="45"/>
        <v>PostAlerta</v>
      </c>
      <c r="M1206" s="37" t="str">
        <f t="shared" si="46"/>
        <v>S/PalabrasClaves</v>
      </c>
      <c r="N1206" s="37"/>
      <c r="O1206" s="37"/>
      <c r="P1206" s="37" t="s">
        <v>7929</v>
      </c>
      <c r="Q1206" s="37"/>
      <c r="R1206" s="37" t="str">
        <f t="shared" si="40"/>
        <v>2020</v>
      </c>
      <c r="S1206" s="37" t="s">
        <v>71</v>
      </c>
      <c r="T1206" s="37"/>
      <c r="U1206" s="37"/>
      <c r="V1206" s="37"/>
      <c r="W1206" s="37"/>
      <c r="X1206" s="37"/>
      <c r="Y1206" s="37"/>
      <c r="AA1206" s="41"/>
    </row>
    <row r="1207" spans="1:27" ht="18" hidden="1" customHeight="1" x14ac:dyDescent="0.25">
      <c r="A1207" s="33">
        <v>33101415</v>
      </c>
      <c r="B1207" s="34" t="s">
        <v>7930</v>
      </c>
      <c r="C1207" s="33" t="s">
        <v>7931</v>
      </c>
      <c r="D1207" s="33" t="s">
        <v>7932</v>
      </c>
      <c r="E1207" s="33" t="s">
        <v>7933</v>
      </c>
      <c r="F1207" s="33" t="s">
        <v>365</v>
      </c>
      <c r="G1207" s="33">
        <v>2020</v>
      </c>
      <c r="H1207" s="35">
        <v>44130</v>
      </c>
      <c r="I1207" s="33" t="s">
        <v>7934</v>
      </c>
      <c r="J1207" s="33"/>
      <c r="K1207" s="33" t="s">
        <v>7935</v>
      </c>
      <c r="L1207" s="33" t="str">
        <f t="shared" si="45"/>
        <v>PostAlerta</v>
      </c>
      <c r="M1207" s="33" t="str">
        <f t="shared" si="46"/>
        <v>S/PalabrasClaves</v>
      </c>
      <c r="N1207" s="33"/>
      <c r="O1207" s="33"/>
      <c r="P1207" s="33" t="s">
        <v>7929</v>
      </c>
      <c r="Q1207" s="33"/>
      <c r="R1207" s="33" t="str">
        <f t="shared" si="40"/>
        <v>2020</v>
      </c>
      <c r="S1207" s="33" t="s">
        <v>71</v>
      </c>
      <c r="T1207" s="33"/>
      <c r="U1207" s="33"/>
      <c r="V1207" s="33"/>
      <c r="W1207" s="33"/>
      <c r="X1207" s="33"/>
      <c r="Y1207" s="33"/>
      <c r="AA1207" s="12"/>
    </row>
    <row r="1208" spans="1:27" ht="18" hidden="1" customHeight="1" x14ac:dyDescent="0.25">
      <c r="A1208" s="37">
        <v>33033129</v>
      </c>
      <c r="B1208" s="38" t="s">
        <v>7936</v>
      </c>
      <c r="C1208" s="37" t="s">
        <v>7937</v>
      </c>
      <c r="D1208" s="37" t="s">
        <v>7938</v>
      </c>
      <c r="E1208" s="37" t="s">
        <v>7939</v>
      </c>
      <c r="F1208" s="37" t="s">
        <v>3664</v>
      </c>
      <c r="G1208" s="37">
        <v>2020</v>
      </c>
      <c r="H1208" s="39">
        <v>44113</v>
      </c>
      <c r="I1208" s="37" t="s">
        <v>7940</v>
      </c>
      <c r="J1208" s="37"/>
      <c r="K1208" s="37" t="s">
        <v>7941</v>
      </c>
      <c r="L1208" s="37" t="str">
        <f t="shared" si="45"/>
        <v>PostAlerta</v>
      </c>
      <c r="M1208" s="37" t="str">
        <f t="shared" si="46"/>
        <v>S/PalabrasClaves</v>
      </c>
      <c r="N1208" s="37"/>
      <c r="O1208" s="37"/>
      <c r="P1208" s="37" t="s">
        <v>7929</v>
      </c>
      <c r="Q1208" s="37"/>
      <c r="R1208" s="37" t="str">
        <f t="shared" si="40"/>
        <v>2020</v>
      </c>
      <c r="S1208" s="37" t="s">
        <v>71</v>
      </c>
      <c r="T1208" s="37"/>
      <c r="U1208" s="37"/>
      <c r="V1208" s="37"/>
      <c r="W1208" s="37"/>
      <c r="X1208" s="37"/>
      <c r="Y1208" s="37"/>
      <c r="AA1208" s="41"/>
    </row>
    <row r="1209" spans="1:27" ht="18" hidden="1" customHeight="1" x14ac:dyDescent="0.25">
      <c r="A1209" s="33">
        <v>33033128</v>
      </c>
      <c r="B1209" s="34" t="s">
        <v>7942</v>
      </c>
      <c r="C1209" s="33" t="s">
        <v>7943</v>
      </c>
      <c r="D1209" s="33" t="s">
        <v>7944</v>
      </c>
      <c r="E1209" s="33" t="s">
        <v>7945</v>
      </c>
      <c r="F1209" s="33" t="s">
        <v>3664</v>
      </c>
      <c r="G1209" s="33">
        <v>2020</v>
      </c>
      <c r="H1209" s="35">
        <v>44113</v>
      </c>
      <c r="I1209" s="33" t="s">
        <v>7946</v>
      </c>
      <c r="J1209" s="33"/>
      <c r="K1209" s="33" t="s">
        <v>7947</v>
      </c>
      <c r="L1209" s="33" t="str">
        <f t="shared" si="45"/>
        <v>PostAlerta</v>
      </c>
      <c r="M1209" s="33" t="str">
        <f t="shared" si="46"/>
        <v>S/PalabrasClaves</v>
      </c>
      <c r="N1209" s="33"/>
      <c r="O1209" s="33"/>
      <c r="P1209" s="33" t="s">
        <v>7929</v>
      </c>
      <c r="Q1209" s="33"/>
      <c r="R1209" s="33" t="str">
        <f t="shared" si="40"/>
        <v>2020</v>
      </c>
      <c r="S1209" s="33" t="s">
        <v>71</v>
      </c>
      <c r="T1209" s="33"/>
      <c r="U1209" s="33"/>
      <c r="V1209" s="33"/>
      <c r="W1209" s="33"/>
      <c r="X1209" s="33"/>
      <c r="Y1209" s="33"/>
      <c r="AA1209" s="12"/>
    </row>
    <row r="1210" spans="1:27" ht="18" hidden="1" customHeight="1" x14ac:dyDescent="0.25">
      <c r="A1210" s="37">
        <v>33028681</v>
      </c>
      <c r="B1210" s="38" t="s">
        <v>7948</v>
      </c>
      <c r="C1210" s="37" t="s">
        <v>7949</v>
      </c>
      <c r="D1210" s="37" t="s">
        <v>7950</v>
      </c>
      <c r="E1210" s="37" t="s">
        <v>6616</v>
      </c>
      <c r="F1210" s="37" t="s">
        <v>4421</v>
      </c>
      <c r="G1210" s="37">
        <v>2020</v>
      </c>
      <c r="H1210" s="39">
        <v>44112</v>
      </c>
      <c r="I1210" s="37" t="s">
        <v>7951</v>
      </c>
      <c r="J1210" s="37"/>
      <c r="K1210" s="37" t="s">
        <v>7952</v>
      </c>
      <c r="L1210" s="37" t="str">
        <f t="shared" si="45"/>
        <v>PostAlerta</v>
      </c>
      <c r="M1210" s="37" t="str">
        <f t="shared" si="46"/>
        <v>C/PalabrasClaves</v>
      </c>
      <c r="N1210" s="37"/>
      <c r="O1210" s="37"/>
      <c r="P1210" s="37" t="s">
        <v>7953</v>
      </c>
      <c r="Q1210" s="37"/>
      <c r="R1210" s="37" t="str">
        <f t="shared" si="40"/>
        <v>2020</v>
      </c>
      <c r="S1210" s="37" t="s">
        <v>71</v>
      </c>
      <c r="T1210" s="37"/>
      <c r="U1210" s="37"/>
      <c r="V1210" s="37"/>
      <c r="W1210" s="37"/>
      <c r="X1210" s="37"/>
      <c r="Y1210" s="37"/>
      <c r="AA1210" s="41"/>
    </row>
    <row r="1211" spans="1:27" ht="18" hidden="1" customHeight="1" x14ac:dyDescent="0.25">
      <c r="A1211" s="33">
        <v>33021951</v>
      </c>
      <c r="B1211" s="34" t="s">
        <v>7954</v>
      </c>
      <c r="C1211" s="33" t="s">
        <v>7955</v>
      </c>
      <c r="D1211" s="33" t="s">
        <v>7956</v>
      </c>
      <c r="E1211" s="33" t="s">
        <v>7957</v>
      </c>
      <c r="F1211" s="33" t="s">
        <v>7958</v>
      </c>
      <c r="G1211" s="33">
        <v>2020</v>
      </c>
      <c r="H1211" s="35">
        <v>44110</v>
      </c>
      <c r="I1211" s="33" t="s">
        <v>7959</v>
      </c>
      <c r="J1211" s="33"/>
      <c r="K1211" s="33" t="s">
        <v>7960</v>
      </c>
      <c r="L1211" s="33" t="str">
        <f t="shared" si="45"/>
        <v>PostAlerta</v>
      </c>
      <c r="M1211" s="33" t="str">
        <f t="shared" si="46"/>
        <v>S/PalabrasClaves</v>
      </c>
      <c r="N1211" s="33"/>
      <c r="O1211" s="33"/>
      <c r="P1211" s="33" t="s">
        <v>7961</v>
      </c>
      <c r="Q1211" s="33"/>
      <c r="R1211" s="33" t="str">
        <f t="shared" si="40"/>
        <v>2020</v>
      </c>
      <c r="S1211" s="33" t="s">
        <v>71</v>
      </c>
      <c r="T1211" s="33"/>
      <c r="U1211" s="33"/>
      <c r="V1211" s="33"/>
      <c r="W1211" s="33"/>
      <c r="X1211" s="33"/>
      <c r="Y1211" s="33"/>
      <c r="AA1211" s="12"/>
    </row>
    <row r="1212" spans="1:27" ht="18" hidden="1" customHeight="1" x14ac:dyDescent="0.25">
      <c r="A1212" s="37">
        <v>32671943</v>
      </c>
      <c r="B1212" s="38" t="s">
        <v>7962</v>
      </c>
      <c r="C1212" s="37" t="s">
        <v>7963</v>
      </c>
      <c r="D1212" s="37" t="s">
        <v>7964</v>
      </c>
      <c r="E1212" s="37" t="s">
        <v>7965</v>
      </c>
      <c r="F1212" s="37" t="s">
        <v>7966</v>
      </c>
      <c r="G1212" s="37">
        <v>2020</v>
      </c>
      <c r="H1212" s="39">
        <v>44029</v>
      </c>
      <c r="I1212" s="37"/>
      <c r="J1212" s="37"/>
      <c r="K1212" s="37" t="s">
        <v>7967</v>
      </c>
      <c r="L1212" s="37" t="str">
        <f t="shared" si="45"/>
        <v>PostAlerta</v>
      </c>
      <c r="M1212" s="37" t="str">
        <f t="shared" si="46"/>
        <v>S/PalabrasClaves</v>
      </c>
      <c r="N1212" s="37"/>
      <c r="O1212" s="37"/>
      <c r="P1212" s="37" t="s">
        <v>7961</v>
      </c>
      <c r="Q1212" s="37"/>
      <c r="R1212" s="37" t="str">
        <f t="shared" si="40"/>
        <v>2020</v>
      </c>
      <c r="S1212" s="37" t="s">
        <v>71</v>
      </c>
      <c r="T1212" s="37"/>
      <c r="U1212" s="37"/>
      <c r="V1212" s="37"/>
      <c r="W1212" s="37"/>
      <c r="X1212" s="37"/>
      <c r="Y1212" s="37"/>
      <c r="AA1212" s="41"/>
    </row>
    <row r="1213" spans="1:27" ht="18" hidden="1" customHeight="1" x14ac:dyDescent="0.25">
      <c r="A1213" s="33">
        <v>33282699</v>
      </c>
      <c r="B1213" s="34" t="s">
        <v>7968</v>
      </c>
      <c r="C1213" s="33" t="s">
        <v>7969</v>
      </c>
      <c r="D1213" s="33" t="s">
        <v>7970</v>
      </c>
      <c r="E1213" s="33" t="s">
        <v>7971</v>
      </c>
      <c r="F1213" s="33" t="s">
        <v>7972</v>
      </c>
      <c r="G1213" s="33">
        <v>2020</v>
      </c>
      <c r="H1213" s="35">
        <v>44172</v>
      </c>
      <c r="I1213" s="33" t="s">
        <v>7973</v>
      </c>
      <c r="J1213" s="33"/>
      <c r="K1213" s="33" t="s">
        <v>7974</v>
      </c>
      <c r="L1213" s="33" t="str">
        <f t="shared" si="45"/>
        <v>PostAlerta</v>
      </c>
      <c r="M1213" s="33" t="str">
        <f t="shared" si="46"/>
        <v>S/PalabrasClaves</v>
      </c>
      <c r="N1213" s="33"/>
      <c r="O1213" s="33"/>
      <c r="P1213" s="33" t="s">
        <v>7975</v>
      </c>
      <c r="Q1213" s="33"/>
      <c r="R1213" s="33" t="str">
        <f t="shared" si="40"/>
        <v>2020</v>
      </c>
      <c r="S1213" s="33" t="s">
        <v>71</v>
      </c>
      <c r="T1213" s="33"/>
      <c r="U1213" s="33"/>
      <c r="V1213" s="33"/>
      <c r="W1213" s="33"/>
      <c r="X1213" s="33"/>
      <c r="Y1213" s="33"/>
      <c r="AA1213" s="12"/>
    </row>
    <row r="1214" spans="1:27" ht="18" hidden="1" customHeight="1" x14ac:dyDescent="0.25">
      <c r="A1214" s="37">
        <v>33281350</v>
      </c>
      <c r="B1214" s="38" t="s">
        <v>7976</v>
      </c>
      <c r="C1214" s="37" t="s">
        <v>7977</v>
      </c>
      <c r="D1214" s="37" t="s">
        <v>7978</v>
      </c>
      <c r="E1214" s="37" t="s">
        <v>7979</v>
      </c>
      <c r="F1214" s="37" t="s">
        <v>2102</v>
      </c>
      <c r="G1214" s="37">
        <v>2020</v>
      </c>
      <c r="H1214" s="39">
        <v>44172</v>
      </c>
      <c r="I1214" s="37" t="s">
        <v>7980</v>
      </c>
      <c r="J1214" s="37"/>
      <c r="K1214" s="37" t="s">
        <v>7981</v>
      </c>
      <c r="L1214" s="37" t="str">
        <f t="shared" si="45"/>
        <v>PostAlerta</v>
      </c>
      <c r="M1214" s="37" t="str">
        <f t="shared" si="46"/>
        <v>S/PalabrasClaves</v>
      </c>
      <c r="N1214" s="37"/>
      <c r="O1214" s="37"/>
      <c r="P1214" s="37" t="s">
        <v>7975</v>
      </c>
      <c r="Q1214" s="37"/>
      <c r="R1214" s="37" t="str">
        <f t="shared" si="40"/>
        <v>2020</v>
      </c>
      <c r="S1214" s="37" t="s">
        <v>71</v>
      </c>
      <c r="T1214" s="37"/>
      <c r="U1214" s="37"/>
      <c r="V1214" s="37"/>
      <c r="W1214" s="37"/>
      <c r="X1214" s="37"/>
      <c r="Y1214" s="37"/>
      <c r="AA1214" s="41"/>
    </row>
    <row r="1215" spans="1:27" ht="18" hidden="1" customHeight="1" x14ac:dyDescent="0.25">
      <c r="A1215" s="33">
        <v>33149859</v>
      </c>
      <c r="B1215" s="34" t="s">
        <v>7982</v>
      </c>
      <c r="C1215" s="33" t="s">
        <v>7983</v>
      </c>
      <c r="D1215" s="33" t="s">
        <v>7984</v>
      </c>
      <c r="E1215" s="33" t="s">
        <v>7985</v>
      </c>
      <c r="F1215" s="33" t="s">
        <v>4605</v>
      </c>
      <c r="G1215" s="33">
        <v>2020</v>
      </c>
      <c r="H1215" s="35">
        <v>44140</v>
      </c>
      <c r="I1215" s="33" t="s">
        <v>7986</v>
      </c>
      <c r="J1215" s="33"/>
      <c r="K1215" s="33" t="s">
        <v>7987</v>
      </c>
      <c r="L1215" s="33" t="str">
        <f t="shared" si="45"/>
        <v>PostAlerta</v>
      </c>
      <c r="M1215" s="33" t="str">
        <f t="shared" si="46"/>
        <v>S/PalabrasClaves</v>
      </c>
      <c r="N1215" s="33"/>
      <c r="O1215" s="33"/>
      <c r="P1215" s="33" t="s">
        <v>7975</v>
      </c>
      <c r="Q1215" s="33"/>
      <c r="R1215" s="33" t="str">
        <f t="shared" si="40"/>
        <v>2020</v>
      </c>
      <c r="S1215" s="33" t="s">
        <v>71</v>
      </c>
      <c r="T1215" s="33"/>
      <c r="U1215" s="33"/>
      <c r="V1215" s="33"/>
      <c r="W1215" s="33"/>
      <c r="X1215" s="33"/>
      <c r="Y1215" s="33"/>
      <c r="AA1215" s="12"/>
    </row>
    <row r="1216" spans="1:27" ht="18" hidden="1" customHeight="1" x14ac:dyDescent="0.25">
      <c r="A1216" s="37">
        <v>33021318</v>
      </c>
      <c r="B1216" s="38" t="s">
        <v>7988</v>
      </c>
      <c r="C1216" s="37" t="s">
        <v>7989</v>
      </c>
      <c r="D1216" s="37" t="s">
        <v>7990</v>
      </c>
      <c r="E1216" s="37" t="s">
        <v>7991</v>
      </c>
      <c r="F1216" s="37" t="s">
        <v>7992</v>
      </c>
      <c r="G1216" s="37">
        <v>2020</v>
      </c>
      <c r="H1216" s="39">
        <v>44110</v>
      </c>
      <c r="I1216" s="37"/>
      <c r="J1216" s="37"/>
      <c r="K1216" s="37"/>
      <c r="L1216" s="37" t="str">
        <f t="shared" si="45"/>
        <v>PostAlerta</v>
      </c>
      <c r="M1216" s="37" t="str">
        <f t="shared" si="46"/>
        <v>S/PalabrasClaves</v>
      </c>
      <c r="N1216" s="37"/>
      <c r="O1216" s="37"/>
      <c r="P1216" s="37" t="s">
        <v>7975</v>
      </c>
      <c r="Q1216" s="37"/>
      <c r="R1216" s="37" t="str">
        <f t="shared" si="40"/>
        <v>2020</v>
      </c>
      <c r="S1216" s="37" t="s">
        <v>71</v>
      </c>
      <c r="T1216" s="37"/>
      <c r="U1216" s="37"/>
      <c r="V1216" s="37"/>
      <c r="W1216" s="37"/>
      <c r="X1216" s="37"/>
      <c r="Y1216" s="37"/>
      <c r="AA1216" s="41"/>
    </row>
    <row r="1217" spans="1:27" ht="18" hidden="1" customHeight="1" x14ac:dyDescent="0.25">
      <c r="A1217" s="33">
        <v>33019492</v>
      </c>
      <c r="B1217" s="34" t="s">
        <v>7993</v>
      </c>
      <c r="C1217" s="33" t="s">
        <v>7994</v>
      </c>
      <c r="D1217" s="33" t="s">
        <v>7995</v>
      </c>
      <c r="E1217" s="33" t="s">
        <v>7996</v>
      </c>
      <c r="F1217" s="33" t="s">
        <v>1827</v>
      </c>
      <c r="G1217" s="33">
        <v>2020</v>
      </c>
      <c r="H1217" s="35">
        <v>44110</v>
      </c>
      <c r="I1217" s="33" t="s">
        <v>7997</v>
      </c>
      <c r="J1217" s="33"/>
      <c r="K1217" s="33" t="s">
        <v>7998</v>
      </c>
      <c r="L1217" s="33" t="str">
        <f t="shared" si="45"/>
        <v>PostAlerta</v>
      </c>
      <c r="M1217" s="33" t="str">
        <f t="shared" si="46"/>
        <v>S/PalabrasClaves</v>
      </c>
      <c r="N1217" s="33"/>
      <c r="O1217" s="33"/>
      <c r="P1217" s="33" t="s">
        <v>7999</v>
      </c>
      <c r="Q1217" s="33"/>
      <c r="R1217" s="33" t="str">
        <f t="shared" si="40"/>
        <v>2020</v>
      </c>
      <c r="S1217" s="33" t="s">
        <v>71</v>
      </c>
      <c r="T1217" s="33"/>
      <c r="U1217" s="33"/>
      <c r="V1217" s="33"/>
      <c r="W1217" s="33"/>
      <c r="X1217" s="33"/>
      <c r="Y1217" s="33"/>
      <c r="AA1217" s="12"/>
    </row>
    <row r="1218" spans="1:27" ht="18" hidden="1" customHeight="1" x14ac:dyDescent="0.25">
      <c r="A1218" s="37">
        <v>32988538</v>
      </c>
      <c r="B1218" s="38" t="s">
        <v>8000</v>
      </c>
      <c r="C1218" s="37" t="s">
        <v>8001</v>
      </c>
      <c r="D1218" s="37" t="s">
        <v>8002</v>
      </c>
      <c r="E1218" s="37" t="s">
        <v>8003</v>
      </c>
      <c r="F1218" s="37" t="s">
        <v>1399</v>
      </c>
      <c r="G1218" s="37">
        <v>2020</v>
      </c>
      <c r="H1218" s="39">
        <v>44103</v>
      </c>
      <c r="I1218" s="37" t="s">
        <v>8004</v>
      </c>
      <c r="J1218" s="37"/>
      <c r="K1218" s="37" t="s">
        <v>8005</v>
      </c>
      <c r="L1218" s="37" t="str">
        <f t="shared" ref="L1218:L1281" si="47">IF(ISNUMBER(VLOOKUP(A1218,EXCL,1,FALSE)),"Excluido",IF(ISNUMBER(VLOOKUP(A1218,POST,1,FALSE)),"PostAlerta",IF(ISNUMBER(VLOOKUP(A1218,PRE,1,FALSE)),"PreAlerta","")))</f>
        <v>PostAlerta</v>
      </c>
      <c r="M1218" s="37" t="str">
        <f t="shared" si="46"/>
        <v>C/PalabrasClaves</v>
      </c>
      <c r="N1218" s="37"/>
      <c r="O1218" s="37"/>
      <c r="P1218" s="37" t="s">
        <v>7975</v>
      </c>
      <c r="Q1218" s="37"/>
      <c r="R1218" s="37" t="str">
        <f t="shared" si="40"/>
        <v>2020</v>
      </c>
      <c r="S1218" s="37" t="s">
        <v>71</v>
      </c>
      <c r="T1218" s="37"/>
      <c r="U1218" s="37"/>
      <c r="V1218" s="37"/>
      <c r="W1218" s="37"/>
      <c r="X1218" s="37"/>
      <c r="Y1218" s="37"/>
      <c r="AA1218" s="41"/>
    </row>
    <row r="1219" spans="1:27" ht="18" hidden="1" customHeight="1" x14ac:dyDescent="0.25">
      <c r="A1219" s="33">
        <v>32792040</v>
      </c>
      <c r="B1219" s="34" t="s">
        <v>8006</v>
      </c>
      <c r="C1219" s="33" t="s">
        <v>8007</v>
      </c>
      <c r="D1219" s="33" t="s">
        <v>8008</v>
      </c>
      <c r="E1219" s="33" t="s">
        <v>8009</v>
      </c>
      <c r="F1219" s="33" t="s">
        <v>8010</v>
      </c>
      <c r="G1219" s="33">
        <v>2020</v>
      </c>
      <c r="H1219" s="35">
        <v>44058</v>
      </c>
      <c r="I1219" s="33" t="s">
        <v>8011</v>
      </c>
      <c r="J1219" s="33"/>
      <c r="K1219" s="33" t="s">
        <v>8012</v>
      </c>
      <c r="L1219" s="33" t="str">
        <f t="shared" si="47"/>
        <v>PostAlerta</v>
      </c>
      <c r="M1219" s="33" t="str">
        <f t="shared" si="46"/>
        <v>C/PalabrasClaves</v>
      </c>
      <c r="N1219" s="33"/>
      <c r="O1219" s="33"/>
      <c r="P1219" s="33" t="s">
        <v>7999</v>
      </c>
      <c r="Q1219" s="33"/>
      <c r="R1219" s="33" t="str">
        <f t="shared" si="40"/>
        <v>2020</v>
      </c>
      <c r="S1219" s="33" t="s">
        <v>71</v>
      </c>
      <c r="T1219" s="33"/>
      <c r="U1219" s="33"/>
      <c r="V1219" s="33"/>
      <c r="W1219" s="33"/>
      <c r="X1219" s="33"/>
      <c r="Y1219" s="33"/>
      <c r="AA1219" s="12"/>
    </row>
    <row r="1220" spans="1:27" ht="18" hidden="1" customHeight="1" x14ac:dyDescent="0.25">
      <c r="A1220" s="37">
        <v>32755600</v>
      </c>
      <c r="B1220" s="38" t="s">
        <v>8013</v>
      </c>
      <c r="C1220" s="37" t="s">
        <v>8014</v>
      </c>
      <c r="D1220" s="37" t="s">
        <v>8015</v>
      </c>
      <c r="E1220" s="37" t="s">
        <v>8016</v>
      </c>
      <c r="F1220" s="37" t="s">
        <v>2640</v>
      </c>
      <c r="G1220" s="37">
        <v>2020</v>
      </c>
      <c r="H1220" s="39">
        <v>44050</v>
      </c>
      <c r="I1220" s="37"/>
      <c r="J1220" s="37"/>
      <c r="K1220" s="37" t="s">
        <v>8017</v>
      </c>
      <c r="L1220" s="37" t="str">
        <f t="shared" si="47"/>
        <v>PostAlerta</v>
      </c>
      <c r="M1220" s="37" t="str">
        <f t="shared" ref="M1220:M1283" si="48">IF(ISNUMBER(A1220),(IF(ISNUMBER(VLOOKUP(A1220,KEYWORDS,1,FALSE)),"C/PalabrasClaves","S/PalabrasClaves")),"")</f>
        <v>S/PalabrasClaves</v>
      </c>
      <c r="N1220" s="37"/>
      <c r="O1220" s="37"/>
      <c r="P1220" s="37" t="s">
        <v>7999</v>
      </c>
      <c r="Q1220" s="37"/>
      <c r="R1220" s="37" t="str">
        <f t="shared" si="40"/>
        <v>2020</v>
      </c>
      <c r="S1220" s="37" t="s">
        <v>71</v>
      </c>
      <c r="T1220" s="37"/>
      <c r="U1220" s="37"/>
      <c r="V1220" s="37"/>
      <c r="W1220" s="37"/>
      <c r="X1220" s="37"/>
      <c r="Y1220" s="37"/>
      <c r="AA1220" s="41"/>
    </row>
    <row r="1221" spans="1:27" ht="18" hidden="1" customHeight="1" x14ac:dyDescent="0.25">
      <c r="A1221" s="33">
        <v>32667876</v>
      </c>
      <c r="B1221" s="34" t="s">
        <v>8018</v>
      </c>
      <c r="C1221" s="33" t="s">
        <v>8019</v>
      </c>
      <c r="D1221" s="33" t="s">
        <v>8020</v>
      </c>
      <c r="E1221" s="33" t="s">
        <v>8021</v>
      </c>
      <c r="F1221" s="33" t="s">
        <v>3020</v>
      </c>
      <c r="G1221" s="33">
        <v>2020</v>
      </c>
      <c r="H1221" s="35">
        <v>44028</v>
      </c>
      <c r="I1221" s="33" t="s">
        <v>8022</v>
      </c>
      <c r="J1221" s="33"/>
      <c r="K1221" s="33" t="s">
        <v>8023</v>
      </c>
      <c r="L1221" s="33" t="str">
        <f t="shared" si="47"/>
        <v>PostAlerta</v>
      </c>
      <c r="M1221" s="33" t="str">
        <f t="shared" si="48"/>
        <v>S/PalabrasClaves</v>
      </c>
      <c r="N1221" s="33"/>
      <c r="O1221" s="33"/>
      <c r="P1221" s="33" t="s">
        <v>7975</v>
      </c>
      <c r="Q1221" s="33"/>
      <c r="R1221" s="33" t="str">
        <f t="shared" si="40"/>
        <v>2020</v>
      </c>
      <c r="S1221" s="33" t="s">
        <v>71</v>
      </c>
      <c r="T1221" s="33"/>
      <c r="U1221" s="33"/>
      <c r="V1221" s="33"/>
      <c r="W1221" s="33"/>
      <c r="X1221" s="33"/>
      <c r="Y1221" s="33"/>
      <c r="AA1221" s="12"/>
    </row>
    <row r="1222" spans="1:27" ht="18" hidden="1" customHeight="1" x14ac:dyDescent="0.25">
      <c r="A1222" s="37">
        <v>32659314</v>
      </c>
      <c r="B1222" s="38" t="s">
        <v>8024</v>
      </c>
      <c r="C1222" s="37" t="s">
        <v>8025</v>
      </c>
      <c r="D1222" s="37" t="s">
        <v>8026</v>
      </c>
      <c r="E1222" s="37" t="s">
        <v>8027</v>
      </c>
      <c r="F1222" s="37" t="s">
        <v>4253</v>
      </c>
      <c r="G1222" s="37">
        <v>2020</v>
      </c>
      <c r="H1222" s="39">
        <v>44026</v>
      </c>
      <c r="I1222" s="37" t="s">
        <v>8028</v>
      </c>
      <c r="J1222" s="37"/>
      <c r="K1222" s="37" t="s">
        <v>8029</v>
      </c>
      <c r="L1222" s="37" t="str">
        <f t="shared" si="47"/>
        <v>PostAlerta</v>
      </c>
      <c r="M1222" s="37" t="str">
        <f t="shared" si="48"/>
        <v>S/PalabrasClaves</v>
      </c>
      <c r="N1222" s="37"/>
      <c r="O1222" s="37"/>
      <c r="P1222" s="37" t="s">
        <v>7975</v>
      </c>
      <c r="Q1222" s="37"/>
      <c r="R1222" s="37" t="str">
        <f t="shared" si="40"/>
        <v>2020</v>
      </c>
      <c r="S1222" s="37" t="s">
        <v>71</v>
      </c>
      <c r="T1222" s="37"/>
      <c r="U1222" s="37"/>
      <c r="V1222" s="37"/>
      <c r="W1222" s="37"/>
      <c r="X1222" s="37"/>
      <c r="Y1222" s="37"/>
      <c r="AA1222" s="41"/>
    </row>
    <row r="1223" spans="1:27" ht="18" hidden="1" customHeight="1" x14ac:dyDescent="0.25">
      <c r="A1223" s="33">
        <v>32656891</v>
      </c>
      <c r="B1223" s="34" t="s">
        <v>8030</v>
      </c>
      <c r="C1223" s="33" t="s">
        <v>8031</v>
      </c>
      <c r="D1223" s="33" t="s">
        <v>8032</v>
      </c>
      <c r="E1223" s="33" t="s">
        <v>2895</v>
      </c>
      <c r="F1223" s="33" t="s">
        <v>3074</v>
      </c>
      <c r="G1223" s="33">
        <v>2020</v>
      </c>
      <c r="H1223" s="35">
        <v>44026</v>
      </c>
      <c r="I1223" s="33"/>
      <c r="J1223" s="33"/>
      <c r="K1223" s="33" t="s">
        <v>8033</v>
      </c>
      <c r="L1223" s="33" t="str">
        <f t="shared" si="47"/>
        <v>PostAlerta</v>
      </c>
      <c r="M1223" s="33" t="str">
        <f t="shared" si="48"/>
        <v>S/PalabrasClaves</v>
      </c>
      <c r="N1223" s="33"/>
      <c r="O1223" s="33"/>
      <c r="P1223" s="33" t="s">
        <v>7975</v>
      </c>
      <c r="Q1223" s="33"/>
      <c r="R1223" s="33" t="str">
        <f t="shared" si="40"/>
        <v>2020</v>
      </c>
      <c r="S1223" s="33" t="s">
        <v>71</v>
      </c>
      <c r="T1223" s="33"/>
      <c r="U1223" s="33"/>
      <c r="V1223" s="33"/>
      <c r="W1223" s="33"/>
      <c r="X1223" s="33"/>
      <c r="Y1223" s="33"/>
      <c r="AA1223" s="12"/>
    </row>
    <row r="1224" spans="1:27" ht="18" hidden="1" customHeight="1" x14ac:dyDescent="0.25">
      <c r="A1224" s="37">
        <v>32653436</v>
      </c>
      <c r="B1224" s="38" t="s">
        <v>8034</v>
      </c>
      <c r="C1224" s="37" t="s">
        <v>8035</v>
      </c>
      <c r="D1224" s="37" t="s">
        <v>8036</v>
      </c>
      <c r="E1224" s="37" t="s">
        <v>4221</v>
      </c>
      <c r="F1224" s="37" t="s">
        <v>4253</v>
      </c>
      <c r="G1224" s="37">
        <v>2020</v>
      </c>
      <c r="H1224" s="39">
        <v>44025</v>
      </c>
      <c r="I1224" s="37"/>
      <c r="J1224" s="37"/>
      <c r="K1224" s="37" t="s">
        <v>8037</v>
      </c>
      <c r="L1224" s="37" t="str">
        <f t="shared" si="47"/>
        <v>PostAlerta</v>
      </c>
      <c r="M1224" s="37" t="str">
        <f t="shared" si="48"/>
        <v>S/PalabrasClaves</v>
      </c>
      <c r="N1224" s="37"/>
      <c r="O1224" s="37"/>
      <c r="P1224" s="37" t="s">
        <v>7975</v>
      </c>
      <c r="Q1224" s="37"/>
      <c r="R1224" s="37" t="str">
        <f t="shared" si="40"/>
        <v>2020</v>
      </c>
      <c r="S1224" s="37" t="s">
        <v>71</v>
      </c>
      <c r="T1224" s="37"/>
      <c r="U1224" s="37"/>
      <c r="V1224" s="37"/>
      <c r="W1224" s="37"/>
      <c r="X1224" s="37"/>
      <c r="Y1224" s="37"/>
      <c r="AA1224" s="41"/>
    </row>
    <row r="1225" spans="1:27" ht="18" hidden="1" customHeight="1" x14ac:dyDescent="0.25">
      <c r="A1225" s="33">
        <v>32650283</v>
      </c>
      <c r="B1225" s="34" t="s">
        <v>8038</v>
      </c>
      <c r="C1225" s="33" t="s">
        <v>8039</v>
      </c>
      <c r="D1225" s="33" t="s">
        <v>8040</v>
      </c>
      <c r="E1225" s="33" t="s">
        <v>8041</v>
      </c>
      <c r="F1225" s="33" t="s">
        <v>8042</v>
      </c>
      <c r="G1225" s="33">
        <v>2020</v>
      </c>
      <c r="H1225" s="35">
        <v>44023</v>
      </c>
      <c r="I1225" s="33"/>
      <c r="J1225" s="33"/>
      <c r="K1225" s="33" t="s">
        <v>8043</v>
      </c>
      <c r="L1225" s="33" t="str">
        <f t="shared" si="47"/>
        <v>PostAlerta</v>
      </c>
      <c r="M1225" s="33" t="str">
        <f t="shared" si="48"/>
        <v>S/PalabrasClaves</v>
      </c>
      <c r="N1225" s="33"/>
      <c r="O1225" s="33"/>
      <c r="P1225" s="33" t="s">
        <v>7975</v>
      </c>
      <c r="Q1225" s="33"/>
      <c r="R1225" s="33" t="str">
        <f t="shared" si="40"/>
        <v>2020</v>
      </c>
      <c r="S1225" s="33" t="s">
        <v>71</v>
      </c>
      <c r="T1225" s="33"/>
      <c r="U1225" s="33"/>
      <c r="V1225" s="33"/>
      <c r="W1225" s="33"/>
      <c r="X1225" s="33"/>
      <c r="Y1225" s="33"/>
      <c r="AA1225" s="12"/>
    </row>
    <row r="1226" spans="1:27" ht="18" hidden="1" customHeight="1" x14ac:dyDescent="0.25">
      <c r="A1226" s="37">
        <v>32562811</v>
      </c>
      <c r="B1226" s="38" t="s">
        <v>8044</v>
      </c>
      <c r="C1226" s="37" t="s">
        <v>8045</v>
      </c>
      <c r="D1226" s="37" t="s">
        <v>8046</v>
      </c>
      <c r="E1226" s="37" t="s">
        <v>8047</v>
      </c>
      <c r="F1226" s="37" t="s">
        <v>4253</v>
      </c>
      <c r="G1226" s="37">
        <v>2020</v>
      </c>
      <c r="H1226" s="39">
        <v>44003</v>
      </c>
      <c r="I1226" s="37"/>
      <c r="J1226" s="37"/>
      <c r="K1226" s="37" t="s">
        <v>8048</v>
      </c>
      <c r="L1226" s="37" t="str">
        <f t="shared" si="47"/>
        <v>PostAlerta</v>
      </c>
      <c r="M1226" s="37" t="str">
        <f t="shared" si="48"/>
        <v>S/PalabrasClaves</v>
      </c>
      <c r="N1226" s="37"/>
      <c r="O1226" s="37"/>
      <c r="P1226" s="37" t="s">
        <v>7975</v>
      </c>
      <c r="Q1226" s="37"/>
      <c r="R1226" s="37" t="str">
        <f t="shared" si="40"/>
        <v>2020</v>
      </c>
      <c r="S1226" s="37" t="s">
        <v>71</v>
      </c>
      <c r="T1226" s="37"/>
      <c r="U1226" s="37"/>
      <c r="V1226" s="37"/>
      <c r="W1226" s="37"/>
      <c r="X1226" s="37"/>
      <c r="Y1226" s="37"/>
      <c r="AA1226" s="41"/>
    </row>
    <row r="1227" spans="1:27" ht="18" hidden="1" customHeight="1" x14ac:dyDescent="0.25">
      <c r="A1227" s="33">
        <v>32535632</v>
      </c>
      <c r="B1227" s="34" t="s">
        <v>8049</v>
      </c>
      <c r="C1227" s="33" t="s">
        <v>8050</v>
      </c>
      <c r="D1227" s="33" t="s">
        <v>8051</v>
      </c>
      <c r="E1227" s="33" t="s">
        <v>8052</v>
      </c>
      <c r="F1227" s="33" t="s">
        <v>4822</v>
      </c>
      <c r="G1227" s="33">
        <v>2020</v>
      </c>
      <c r="H1227" s="35">
        <v>43997</v>
      </c>
      <c r="I1227" s="33"/>
      <c r="J1227" s="33"/>
      <c r="K1227" s="33" t="s">
        <v>8053</v>
      </c>
      <c r="L1227" s="33" t="str">
        <f t="shared" si="47"/>
        <v>Excluido</v>
      </c>
      <c r="M1227" s="33" t="str">
        <f t="shared" si="48"/>
        <v>S/PalabrasClaves</v>
      </c>
      <c r="N1227" s="33"/>
      <c r="O1227" s="33"/>
      <c r="P1227" s="33" t="s">
        <v>7999</v>
      </c>
      <c r="Q1227" s="33"/>
      <c r="R1227" s="33" t="str">
        <f t="shared" si="40"/>
        <v>2020</v>
      </c>
      <c r="S1227" s="33" t="s">
        <v>71</v>
      </c>
      <c r="T1227" s="33"/>
      <c r="U1227" s="33"/>
      <c r="V1227" s="33"/>
      <c r="W1227" s="33"/>
      <c r="X1227" s="33"/>
      <c r="Y1227" s="33"/>
      <c r="AA1227" s="12"/>
    </row>
    <row r="1228" spans="1:27" ht="18" hidden="1" customHeight="1" x14ac:dyDescent="0.25">
      <c r="A1228" s="37">
        <v>32474336</v>
      </c>
      <c r="B1228" s="38" t="s">
        <v>8054</v>
      </c>
      <c r="C1228" s="37" t="s">
        <v>8055</v>
      </c>
      <c r="D1228" s="37" t="s">
        <v>8056</v>
      </c>
      <c r="E1228" s="37" t="s">
        <v>3888</v>
      </c>
      <c r="F1228" s="37" t="s">
        <v>2658</v>
      </c>
      <c r="G1228" s="37">
        <v>2020</v>
      </c>
      <c r="H1228" s="39">
        <v>43983</v>
      </c>
      <c r="I1228" s="37"/>
      <c r="J1228" s="37"/>
      <c r="K1228" s="37" t="s">
        <v>8057</v>
      </c>
      <c r="L1228" s="37" t="str">
        <f t="shared" si="47"/>
        <v>PostAlerta</v>
      </c>
      <c r="M1228" s="37" t="str">
        <f t="shared" si="48"/>
        <v>S/PalabrasClaves</v>
      </c>
      <c r="N1228" s="37"/>
      <c r="O1228" s="37"/>
      <c r="P1228" s="37" t="s">
        <v>7975</v>
      </c>
      <c r="Q1228" s="37"/>
      <c r="R1228" s="37" t="str">
        <f t="shared" si="40"/>
        <v>2020</v>
      </c>
      <c r="S1228" s="37" t="s">
        <v>71</v>
      </c>
      <c r="T1228" s="37"/>
      <c r="U1228" s="37"/>
      <c r="V1228" s="37"/>
      <c r="W1228" s="37"/>
      <c r="X1228" s="37"/>
      <c r="Y1228" s="37"/>
      <c r="AA1228" s="41"/>
    </row>
    <row r="1229" spans="1:27" ht="18" hidden="1" customHeight="1" x14ac:dyDescent="0.25">
      <c r="A1229" s="33">
        <v>32447013</v>
      </c>
      <c r="B1229" s="34" t="s">
        <v>8058</v>
      </c>
      <c r="C1229" s="33" t="s">
        <v>8059</v>
      </c>
      <c r="D1229" s="33" t="s">
        <v>8060</v>
      </c>
      <c r="E1229" s="33" t="s">
        <v>8061</v>
      </c>
      <c r="F1229" s="33" t="s">
        <v>8062</v>
      </c>
      <c r="G1229" s="33">
        <v>2020</v>
      </c>
      <c r="H1229" s="35">
        <v>43976</v>
      </c>
      <c r="I1229" s="33"/>
      <c r="J1229" s="33"/>
      <c r="K1229" s="33" t="s">
        <v>8063</v>
      </c>
      <c r="L1229" s="33" t="str">
        <f t="shared" si="47"/>
        <v>PostAlerta</v>
      </c>
      <c r="M1229" s="33" t="str">
        <f t="shared" si="48"/>
        <v>S/PalabrasClaves</v>
      </c>
      <c r="N1229" s="33"/>
      <c r="O1229" s="33"/>
      <c r="P1229" s="33" t="s">
        <v>7975</v>
      </c>
      <c r="Q1229" s="33"/>
      <c r="R1229" s="33" t="str">
        <f t="shared" si="40"/>
        <v>2020</v>
      </c>
      <c r="S1229" s="33" t="s">
        <v>71</v>
      </c>
      <c r="T1229" s="33"/>
      <c r="U1229" s="33"/>
      <c r="V1229" s="33"/>
      <c r="W1229" s="33"/>
      <c r="X1229" s="33"/>
      <c r="Y1229" s="33"/>
      <c r="AA1229" s="12"/>
    </row>
    <row r="1230" spans="1:27" ht="18" hidden="1" customHeight="1" x14ac:dyDescent="0.25">
      <c r="A1230" s="37">
        <v>31853641</v>
      </c>
      <c r="B1230" s="38" t="s">
        <v>8064</v>
      </c>
      <c r="C1230" s="37" t="s">
        <v>8065</v>
      </c>
      <c r="D1230" s="37" t="s">
        <v>8066</v>
      </c>
      <c r="E1230" s="37" t="s">
        <v>8067</v>
      </c>
      <c r="F1230" s="37" t="s">
        <v>8068</v>
      </c>
      <c r="G1230" s="37">
        <v>2020</v>
      </c>
      <c r="H1230" s="39">
        <v>43819</v>
      </c>
      <c r="I1230" s="37" t="s">
        <v>8069</v>
      </c>
      <c r="J1230" s="37"/>
      <c r="K1230" s="37" t="s">
        <v>8070</v>
      </c>
      <c r="L1230" s="37" t="str">
        <f t="shared" si="47"/>
        <v>PostAlerta</v>
      </c>
      <c r="M1230" s="37" t="str">
        <f t="shared" si="48"/>
        <v>S/PalabrasClaves</v>
      </c>
      <c r="N1230" s="37"/>
      <c r="O1230" s="37"/>
      <c r="P1230" s="37" t="s">
        <v>7975</v>
      </c>
      <c r="Q1230" s="37"/>
      <c r="R1230" s="37" t="str">
        <f t="shared" si="40"/>
        <v>2020</v>
      </c>
      <c r="S1230" s="37" t="s">
        <v>71</v>
      </c>
      <c r="T1230" s="37"/>
      <c r="U1230" s="37"/>
      <c r="V1230" s="37"/>
      <c r="W1230" s="37"/>
      <c r="X1230" s="37"/>
      <c r="Y1230" s="37"/>
      <c r="AA1230" s="41"/>
    </row>
    <row r="1231" spans="1:27" ht="18" hidden="1" customHeight="1" x14ac:dyDescent="0.25">
      <c r="A1231" s="33">
        <v>33117724</v>
      </c>
      <c r="B1231" s="34" t="s">
        <v>8071</v>
      </c>
      <c r="C1231" s="33" t="s">
        <v>8072</v>
      </c>
      <c r="D1231" s="33" t="s">
        <v>8073</v>
      </c>
      <c r="E1231" s="33" t="s">
        <v>900</v>
      </c>
      <c r="F1231" s="33" t="s">
        <v>185</v>
      </c>
      <c r="G1231" s="33">
        <v>2020</v>
      </c>
      <c r="H1231" s="35">
        <v>44133</v>
      </c>
      <c r="I1231" s="33" t="s">
        <v>8074</v>
      </c>
      <c r="J1231" s="33"/>
      <c r="K1231" s="33" t="s">
        <v>8075</v>
      </c>
      <c r="L1231" s="33" t="str">
        <f t="shared" si="47"/>
        <v>PostAlerta</v>
      </c>
      <c r="M1231" s="33" t="str">
        <f t="shared" si="48"/>
        <v>S/PalabrasClaves</v>
      </c>
      <c r="N1231" s="33"/>
      <c r="O1231" s="33"/>
      <c r="P1231" s="33" t="s">
        <v>8076</v>
      </c>
      <c r="Q1231" s="33"/>
      <c r="R1231" s="33" t="str">
        <f t="shared" si="40"/>
        <v>2020</v>
      </c>
      <c r="S1231" s="33" t="s">
        <v>69</v>
      </c>
      <c r="T1231" s="33"/>
      <c r="U1231" s="33"/>
      <c r="V1231" s="33"/>
      <c r="W1231" s="33"/>
      <c r="X1231" s="33"/>
      <c r="Y1231" s="33"/>
      <c r="AA1231" s="12"/>
    </row>
    <row r="1232" spans="1:27" ht="18" hidden="1" customHeight="1" x14ac:dyDescent="0.25">
      <c r="A1232" s="37">
        <v>32392456</v>
      </c>
      <c r="B1232" s="38" t="s">
        <v>8077</v>
      </c>
      <c r="C1232" s="37" t="s">
        <v>8078</v>
      </c>
      <c r="D1232" s="37" t="s">
        <v>8079</v>
      </c>
      <c r="E1232" s="37" t="s">
        <v>8080</v>
      </c>
      <c r="F1232" s="37" t="s">
        <v>8081</v>
      </c>
      <c r="G1232" s="37">
        <v>2020</v>
      </c>
      <c r="H1232" s="39">
        <v>43963</v>
      </c>
      <c r="I1232" s="37" t="s">
        <v>8082</v>
      </c>
      <c r="J1232" s="37" t="s">
        <v>8083</v>
      </c>
      <c r="K1232" s="37" t="s">
        <v>8084</v>
      </c>
      <c r="L1232" s="37" t="str">
        <f t="shared" si="47"/>
        <v>Excluido</v>
      </c>
      <c r="M1232" s="37" t="str">
        <f t="shared" si="48"/>
        <v>S/PalabrasClaves</v>
      </c>
      <c r="N1232" s="37"/>
      <c r="O1232" s="37"/>
      <c r="P1232" s="37" t="s">
        <v>8085</v>
      </c>
      <c r="Q1232" s="37"/>
      <c r="R1232" s="37" t="str">
        <f t="shared" si="40"/>
        <v>2020</v>
      </c>
      <c r="S1232" s="37" t="s">
        <v>69</v>
      </c>
      <c r="T1232" s="37"/>
      <c r="U1232" s="37"/>
      <c r="V1232" s="37"/>
      <c r="W1232" s="37"/>
      <c r="X1232" s="37"/>
      <c r="Y1232" s="37"/>
      <c r="AA1232" s="41"/>
    </row>
    <row r="1233" spans="1:27" ht="18" hidden="1" customHeight="1" x14ac:dyDescent="0.25">
      <c r="A1233" s="33">
        <v>32973295</v>
      </c>
      <c r="B1233" s="34" t="s">
        <v>8086</v>
      </c>
      <c r="C1233" s="33" t="s">
        <v>8087</v>
      </c>
      <c r="D1233" s="33" t="s">
        <v>8088</v>
      </c>
      <c r="E1233" s="33" t="s">
        <v>8089</v>
      </c>
      <c r="F1233" s="33" t="s">
        <v>1882</v>
      </c>
      <c r="G1233" s="33">
        <v>2020</v>
      </c>
      <c r="H1233" s="35">
        <v>44099</v>
      </c>
      <c r="I1233" s="33" t="s">
        <v>8090</v>
      </c>
      <c r="J1233" s="33"/>
      <c r="K1233" s="33" t="s">
        <v>8091</v>
      </c>
      <c r="L1233" s="33" t="str">
        <f t="shared" si="47"/>
        <v>PostAlerta</v>
      </c>
      <c r="M1233" s="33" t="str">
        <f t="shared" si="48"/>
        <v>S/PalabrasClaves</v>
      </c>
      <c r="N1233" s="33"/>
      <c r="O1233" s="33"/>
      <c r="P1233" s="33" t="s">
        <v>8092</v>
      </c>
      <c r="Q1233" s="33"/>
      <c r="R1233" s="33" t="str">
        <f t="shared" si="40"/>
        <v>2020</v>
      </c>
      <c r="S1233" s="33" t="s">
        <v>69</v>
      </c>
      <c r="T1233" s="33"/>
      <c r="U1233" s="33"/>
      <c r="V1233" s="33"/>
      <c r="W1233" s="33"/>
      <c r="X1233" s="33"/>
      <c r="Y1233" s="33"/>
      <c r="AA1233" s="12"/>
    </row>
    <row r="1234" spans="1:27" ht="18" hidden="1" customHeight="1" x14ac:dyDescent="0.25">
      <c r="A1234" s="37">
        <v>32968012</v>
      </c>
      <c r="B1234" s="38" t="s">
        <v>8093</v>
      </c>
      <c r="C1234" s="37" t="s">
        <v>8094</v>
      </c>
      <c r="D1234" s="37" t="s">
        <v>8095</v>
      </c>
      <c r="E1234" s="37" t="s">
        <v>4427</v>
      </c>
      <c r="F1234" s="37" t="s">
        <v>4421</v>
      </c>
      <c r="G1234" s="37">
        <v>2020</v>
      </c>
      <c r="H1234" s="39">
        <v>44098</v>
      </c>
      <c r="I1234" s="37" t="s">
        <v>8096</v>
      </c>
      <c r="J1234" s="37"/>
      <c r="K1234" s="37" t="s">
        <v>8097</v>
      </c>
      <c r="L1234" s="37" t="str">
        <f t="shared" si="47"/>
        <v>PostAlerta</v>
      </c>
      <c r="M1234" s="37" t="str">
        <f t="shared" si="48"/>
        <v>S/PalabrasClaves</v>
      </c>
      <c r="N1234" s="37"/>
      <c r="O1234" s="37"/>
      <c r="P1234" s="37" t="s">
        <v>8098</v>
      </c>
      <c r="Q1234" s="37"/>
      <c r="R1234" s="37" t="str">
        <f t="shared" si="40"/>
        <v>2020</v>
      </c>
      <c r="S1234" s="37" t="s">
        <v>69</v>
      </c>
      <c r="T1234" s="37"/>
      <c r="U1234" s="37"/>
      <c r="V1234" s="37"/>
      <c r="W1234" s="37"/>
      <c r="X1234" s="37"/>
      <c r="Y1234" s="37"/>
      <c r="AA1234" s="41"/>
    </row>
    <row r="1235" spans="1:27" ht="18" hidden="1" customHeight="1" x14ac:dyDescent="0.25">
      <c r="A1235" s="33">
        <v>32968005</v>
      </c>
      <c r="B1235" s="34" t="s">
        <v>8099</v>
      </c>
      <c r="C1235" s="33" t="s">
        <v>8100</v>
      </c>
      <c r="D1235" s="33" t="s">
        <v>8101</v>
      </c>
      <c r="E1235" s="33" t="s">
        <v>4227</v>
      </c>
      <c r="F1235" s="33" t="s">
        <v>4421</v>
      </c>
      <c r="G1235" s="33">
        <v>2020</v>
      </c>
      <c r="H1235" s="35">
        <v>44098</v>
      </c>
      <c r="I1235" s="33" t="s">
        <v>8102</v>
      </c>
      <c r="J1235" s="33"/>
      <c r="K1235" s="33" t="s">
        <v>8103</v>
      </c>
      <c r="L1235" s="33" t="str">
        <f t="shared" si="47"/>
        <v>PostAlerta</v>
      </c>
      <c r="M1235" s="33" t="str">
        <f t="shared" si="48"/>
        <v>S/PalabrasClaves</v>
      </c>
      <c r="N1235" s="33"/>
      <c r="O1235" s="33"/>
      <c r="P1235" s="33" t="s">
        <v>8098</v>
      </c>
      <c r="Q1235" s="33"/>
      <c r="R1235" s="33" t="str">
        <f t="shared" si="40"/>
        <v>2020</v>
      </c>
      <c r="S1235" s="33" t="s">
        <v>69</v>
      </c>
      <c r="T1235" s="33"/>
      <c r="U1235" s="33"/>
      <c r="V1235" s="33"/>
      <c r="W1235" s="33"/>
      <c r="X1235" s="33"/>
      <c r="Y1235" s="33"/>
      <c r="AA1235" s="12"/>
    </row>
    <row r="1236" spans="1:27" ht="18" hidden="1" customHeight="1" x14ac:dyDescent="0.25">
      <c r="A1236" s="37">
        <v>32971739</v>
      </c>
      <c r="B1236" s="38" t="s">
        <v>8104</v>
      </c>
      <c r="C1236" s="37" t="s">
        <v>8105</v>
      </c>
      <c r="D1236" s="37" t="s">
        <v>8106</v>
      </c>
      <c r="E1236" s="37" t="s">
        <v>8107</v>
      </c>
      <c r="F1236" s="37" t="s">
        <v>6151</v>
      </c>
      <c r="G1236" s="37">
        <v>2020</v>
      </c>
      <c r="H1236" s="39">
        <v>44099</v>
      </c>
      <c r="I1236" s="37" t="s">
        <v>8108</v>
      </c>
      <c r="J1236" s="37"/>
      <c r="K1236" s="37" t="s">
        <v>8109</v>
      </c>
      <c r="L1236" s="37" t="str">
        <f t="shared" si="47"/>
        <v>PostAlerta</v>
      </c>
      <c r="M1236" s="37" t="str">
        <f t="shared" si="48"/>
        <v>S/PalabrasClaves</v>
      </c>
      <c r="N1236" s="37"/>
      <c r="O1236" s="37"/>
      <c r="P1236" s="37" t="s">
        <v>8110</v>
      </c>
      <c r="Q1236" s="37"/>
      <c r="R1236" s="37" t="str">
        <f t="shared" si="40"/>
        <v>2020</v>
      </c>
      <c r="S1236" s="37" t="s">
        <v>69</v>
      </c>
      <c r="T1236" s="37"/>
      <c r="U1236" s="37"/>
      <c r="V1236" s="37"/>
      <c r="W1236" s="37"/>
      <c r="X1236" s="37"/>
      <c r="Y1236" s="37"/>
      <c r="AA1236" s="41"/>
    </row>
    <row r="1237" spans="1:27" ht="18" hidden="1" customHeight="1" x14ac:dyDescent="0.25">
      <c r="A1237" s="33">
        <v>32719031</v>
      </c>
      <c r="B1237" s="34" t="s">
        <v>8111</v>
      </c>
      <c r="C1237" s="33" t="s">
        <v>8112</v>
      </c>
      <c r="D1237" s="33" t="s">
        <v>8113</v>
      </c>
      <c r="E1237" s="33" t="s">
        <v>8114</v>
      </c>
      <c r="F1237" s="33" t="s">
        <v>2327</v>
      </c>
      <c r="G1237" s="33">
        <v>2020</v>
      </c>
      <c r="H1237" s="35">
        <v>44041</v>
      </c>
      <c r="I1237" s="33" t="s">
        <v>8115</v>
      </c>
      <c r="J1237" s="33"/>
      <c r="K1237" s="33" t="s">
        <v>8116</v>
      </c>
      <c r="L1237" s="33" t="str">
        <f t="shared" si="47"/>
        <v>PostAlerta</v>
      </c>
      <c r="M1237" s="33" t="str">
        <f t="shared" si="48"/>
        <v>S/PalabrasClaves</v>
      </c>
      <c r="N1237" s="33"/>
      <c r="O1237" s="33"/>
      <c r="P1237" s="33" t="s">
        <v>8110</v>
      </c>
      <c r="Q1237" s="33"/>
      <c r="R1237" s="33" t="str">
        <f t="shared" si="40"/>
        <v>2020</v>
      </c>
      <c r="S1237" s="33" t="s">
        <v>69</v>
      </c>
      <c r="T1237" s="33"/>
      <c r="U1237" s="33"/>
      <c r="V1237" s="33"/>
      <c r="W1237" s="33"/>
      <c r="X1237" s="33"/>
      <c r="Y1237" s="33"/>
      <c r="AA1237" s="12"/>
    </row>
    <row r="1238" spans="1:27" ht="18" hidden="1" customHeight="1" x14ac:dyDescent="0.25">
      <c r="A1238" s="37">
        <v>32718957</v>
      </c>
      <c r="B1238" s="38" t="s">
        <v>8117</v>
      </c>
      <c r="C1238" s="37" t="s">
        <v>8118</v>
      </c>
      <c r="D1238" s="37" t="s">
        <v>8119</v>
      </c>
      <c r="E1238" s="37" t="s">
        <v>8120</v>
      </c>
      <c r="F1238" s="37" t="s">
        <v>1917</v>
      </c>
      <c r="G1238" s="37">
        <v>2020</v>
      </c>
      <c r="H1238" s="39">
        <v>44041</v>
      </c>
      <c r="I1238" s="37" t="s">
        <v>8121</v>
      </c>
      <c r="J1238" s="37"/>
      <c r="K1238" s="37" t="s">
        <v>8122</v>
      </c>
      <c r="L1238" s="37" t="str">
        <f t="shared" si="47"/>
        <v>PostAlerta</v>
      </c>
      <c r="M1238" s="37" t="str">
        <f t="shared" si="48"/>
        <v>C/PalabrasClaves</v>
      </c>
      <c r="N1238" s="37"/>
      <c r="O1238" s="37"/>
      <c r="P1238" s="37" t="s">
        <v>8123</v>
      </c>
      <c r="Q1238" s="37"/>
      <c r="R1238" s="37" t="str">
        <f t="shared" si="40"/>
        <v>2020</v>
      </c>
      <c r="S1238" s="37" t="s">
        <v>69</v>
      </c>
      <c r="T1238" s="37"/>
      <c r="U1238" s="37"/>
      <c r="V1238" s="37"/>
      <c r="W1238" s="37"/>
      <c r="X1238" s="37"/>
      <c r="Y1238" s="37"/>
      <c r="AA1238" s="41"/>
    </row>
    <row r="1239" spans="1:27" ht="18" hidden="1" customHeight="1" x14ac:dyDescent="0.25">
      <c r="A1239" s="33">
        <v>33659416</v>
      </c>
      <c r="B1239" s="34" t="s">
        <v>8124</v>
      </c>
      <c r="C1239" s="33" t="s">
        <v>8125</v>
      </c>
      <c r="D1239" s="33" t="s">
        <v>8126</v>
      </c>
      <c r="E1239" s="33" t="s">
        <v>8127</v>
      </c>
      <c r="F1239" s="33" t="s">
        <v>8128</v>
      </c>
      <c r="G1239" s="33">
        <v>2020</v>
      </c>
      <c r="H1239" s="35">
        <v>44259</v>
      </c>
      <c r="I1239" s="33" t="s">
        <v>8129</v>
      </c>
      <c r="J1239" s="33"/>
      <c r="K1239" s="33" t="s">
        <v>8130</v>
      </c>
      <c r="L1239" s="33" t="str">
        <f t="shared" si="47"/>
        <v>PostAlerta</v>
      </c>
      <c r="M1239" s="33" t="str">
        <f t="shared" si="48"/>
        <v>S/PalabrasClaves</v>
      </c>
      <c r="N1239" s="33"/>
      <c r="O1239" s="33"/>
      <c r="P1239" s="33" t="s">
        <v>8131</v>
      </c>
      <c r="Q1239" s="50"/>
      <c r="R1239" s="33" t="str">
        <f t="shared" si="40"/>
        <v>2020</v>
      </c>
      <c r="S1239" s="33" t="s">
        <v>69</v>
      </c>
      <c r="T1239" s="33"/>
      <c r="U1239" s="33"/>
      <c r="V1239" s="33"/>
      <c r="W1239" s="33"/>
      <c r="X1239" s="33"/>
      <c r="Y1239" s="33"/>
      <c r="AA1239" s="12"/>
    </row>
    <row r="1240" spans="1:27" ht="18" hidden="1" customHeight="1" x14ac:dyDescent="0.25">
      <c r="A1240" s="37">
        <v>33042862</v>
      </c>
      <c r="B1240" s="38" t="s">
        <v>8132</v>
      </c>
      <c r="C1240" s="37" t="s">
        <v>8133</v>
      </c>
      <c r="D1240" s="37" t="s">
        <v>8134</v>
      </c>
      <c r="E1240" s="37" t="s">
        <v>8135</v>
      </c>
      <c r="F1240" s="37" t="s">
        <v>185</v>
      </c>
      <c r="G1240" s="37">
        <v>2020</v>
      </c>
      <c r="H1240" s="39">
        <v>44116</v>
      </c>
      <c r="I1240" s="37" t="s">
        <v>8136</v>
      </c>
      <c r="J1240" s="37"/>
      <c r="K1240" s="37" t="s">
        <v>8137</v>
      </c>
      <c r="L1240" s="37" t="str">
        <f t="shared" si="47"/>
        <v>PostAlerta</v>
      </c>
      <c r="M1240" s="37" t="str">
        <f t="shared" si="48"/>
        <v>S/PalabrasClaves</v>
      </c>
      <c r="N1240" s="37"/>
      <c r="O1240" s="37"/>
      <c r="P1240" s="37" t="s">
        <v>8138</v>
      </c>
      <c r="Q1240" s="37"/>
      <c r="R1240" s="37" t="str">
        <f t="shared" si="40"/>
        <v>2020</v>
      </c>
      <c r="S1240" s="37" t="s">
        <v>69</v>
      </c>
      <c r="T1240" s="37"/>
      <c r="U1240" s="37"/>
      <c r="V1240" s="37"/>
      <c r="W1240" s="37"/>
      <c r="X1240" s="37"/>
      <c r="Y1240" s="37"/>
      <c r="AA1240" s="41"/>
    </row>
    <row r="1241" spans="1:27" ht="18" hidden="1" customHeight="1" x14ac:dyDescent="0.25">
      <c r="A1241" s="33">
        <v>33042146</v>
      </c>
      <c r="B1241" s="34" t="s">
        <v>8139</v>
      </c>
      <c r="C1241" s="33" t="s">
        <v>8140</v>
      </c>
      <c r="D1241" s="33" t="s">
        <v>8141</v>
      </c>
      <c r="E1241" s="33" t="s">
        <v>8142</v>
      </c>
      <c r="F1241" s="33" t="s">
        <v>141</v>
      </c>
      <c r="G1241" s="33">
        <v>2020</v>
      </c>
      <c r="H1241" s="35">
        <v>44116</v>
      </c>
      <c r="I1241" s="33" t="s">
        <v>8143</v>
      </c>
      <c r="J1241" s="33"/>
      <c r="K1241" s="33" t="s">
        <v>8144</v>
      </c>
      <c r="L1241" s="33" t="str">
        <f t="shared" si="47"/>
        <v>Excluido</v>
      </c>
      <c r="M1241" s="33" t="str">
        <f t="shared" si="48"/>
        <v>S/PalabrasClaves</v>
      </c>
      <c r="N1241" s="33"/>
      <c r="O1241" s="33"/>
      <c r="P1241" s="33" t="s">
        <v>8138</v>
      </c>
      <c r="Q1241" s="33"/>
      <c r="R1241" s="33" t="str">
        <f t="shared" si="40"/>
        <v>2020</v>
      </c>
      <c r="S1241" s="33" t="s">
        <v>69</v>
      </c>
      <c r="T1241" s="33"/>
      <c r="U1241" s="33"/>
      <c r="V1241" s="33"/>
      <c r="W1241" s="33"/>
      <c r="X1241" s="33"/>
      <c r="Y1241" s="33"/>
      <c r="AA1241" s="12"/>
    </row>
    <row r="1242" spans="1:27" ht="18" hidden="1" customHeight="1" x14ac:dyDescent="0.25">
      <c r="A1242" s="37">
        <v>32522747</v>
      </c>
      <c r="B1242" s="38" t="s">
        <v>8145</v>
      </c>
      <c r="C1242" s="37" t="s">
        <v>8146</v>
      </c>
      <c r="D1242" s="37" t="s">
        <v>8147</v>
      </c>
      <c r="E1242" s="37" t="s">
        <v>8148</v>
      </c>
      <c r="F1242" s="37" t="s">
        <v>8149</v>
      </c>
      <c r="G1242" s="37">
        <v>2020</v>
      </c>
      <c r="H1242" s="39">
        <v>43994</v>
      </c>
      <c r="I1242" s="37" t="s">
        <v>8150</v>
      </c>
      <c r="J1242" s="37"/>
      <c r="K1242" s="37" t="s">
        <v>8151</v>
      </c>
      <c r="L1242" s="37" t="str">
        <f t="shared" si="47"/>
        <v>Excluido</v>
      </c>
      <c r="M1242" s="37" t="str">
        <f t="shared" si="48"/>
        <v>C/PalabrasClaves</v>
      </c>
      <c r="N1242" s="37"/>
      <c r="O1242" s="37"/>
      <c r="P1242" s="37" t="s">
        <v>8152</v>
      </c>
      <c r="Q1242" s="37"/>
      <c r="R1242" s="37" t="str">
        <f t="shared" si="40"/>
        <v>2020</v>
      </c>
      <c r="S1242" s="37" t="s">
        <v>60</v>
      </c>
      <c r="T1242" s="37"/>
      <c r="U1242" s="37"/>
      <c r="V1242" s="37"/>
      <c r="W1242" s="37"/>
      <c r="X1242" s="37"/>
      <c r="Y1242" s="37"/>
      <c r="AA1242" s="41"/>
    </row>
    <row r="1243" spans="1:27" ht="18" hidden="1" customHeight="1" x14ac:dyDescent="0.25">
      <c r="A1243" s="33">
        <v>33054258</v>
      </c>
      <c r="B1243" s="34" t="s">
        <v>8153</v>
      </c>
      <c r="C1243" s="33" t="s">
        <v>8154</v>
      </c>
      <c r="D1243" s="33" t="s">
        <v>8155</v>
      </c>
      <c r="E1243" s="33" t="s">
        <v>8156</v>
      </c>
      <c r="F1243" s="33" t="s">
        <v>8157</v>
      </c>
      <c r="G1243" s="33">
        <v>2020</v>
      </c>
      <c r="H1243" s="35">
        <v>44119</v>
      </c>
      <c r="I1243" s="33" t="s">
        <v>8158</v>
      </c>
      <c r="J1243" s="33"/>
      <c r="K1243" s="33" t="s">
        <v>8159</v>
      </c>
      <c r="L1243" s="33" t="str">
        <f t="shared" si="47"/>
        <v>PostAlerta</v>
      </c>
      <c r="M1243" s="33" t="str">
        <f t="shared" si="48"/>
        <v>C/PalabrasClaves</v>
      </c>
      <c r="N1243" s="33"/>
      <c r="O1243" s="33"/>
      <c r="P1243" s="33" t="s">
        <v>8160</v>
      </c>
      <c r="Q1243" s="33"/>
      <c r="R1243" s="33" t="str">
        <f t="shared" si="40"/>
        <v>2020</v>
      </c>
      <c r="S1243" s="33" t="s">
        <v>69</v>
      </c>
      <c r="T1243" s="33"/>
      <c r="U1243" s="33"/>
      <c r="V1243" s="33"/>
      <c r="W1243" s="33"/>
      <c r="X1243" s="33"/>
      <c r="Y1243" s="33"/>
      <c r="AA1243" s="12"/>
    </row>
    <row r="1244" spans="1:27" ht="18" hidden="1" customHeight="1" x14ac:dyDescent="0.25">
      <c r="A1244" s="37">
        <v>33042117</v>
      </c>
      <c r="B1244" s="38" t="s">
        <v>8161</v>
      </c>
      <c r="C1244" s="37" t="s">
        <v>8162</v>
      </c>
      <c r="D1244" s="37" t="s">
        <v>8163</v>
      </c>
      <c r="E1244" s="37" t="s">
        <v>8164</v>
      </c>
      <c r="F1244" s="37" t="s">
        <v>141</v>
      </c>
      <c r="G1244" s="37">
        <v>2020</v>
      </c>
      <c r="H1244" s="39">
        <v>44116</v>
      </c>
      <c r="I1244" s="37" t="s">
        <v>8165</v>
      </c>
      <c r="J1244" s="37"/>
      <c r="K1244" s="37" t="s">
        <v>8166</v>
      </c>
      <c r="L1244" s="37" t="str">
        <f t="shared" si="47"/>
        <v>PostAlerta</v>
      </c>
      <c r="M1244" s="37" t="str">
        <f t="shared" si="48"/>
        <v>C/PalabrasClaves</v>
      </c>
      <c r="N1244" s="37"/>
      <c r="O1244" s="37"/>
      <c r="P1244" s="37" t="s">
        <v>8160</v>
      </c>
      <c r="Q1244" s="37"/>
      <c r="R1244" s="37" t="str">
        <f t="shared" si="40"/>
        <v>2020</v>
      </c>
      <c r="S1244" s="37" t="s">
        <v>69</v>
      </c>
      <c r="T1244" s="37"/>
      <c r="U1244" s="37"/>
      <c r="V1244" s="37"/>
      <c r="W1244" s="37"/>
      <c r="X1244" s="37"/>
      <c r="Y1244" s="37"/>
      <c r="AA1244" s="41"/>
    </row>
    <row r="1245" spans="1:27" ht="18" hidden="1" customHeight="1" x14ac:dyDescent="0.25">
      <c r="A1245" s="33">
        <v>32983629</v>
      </c>
      <c r="B1245" s="34" t="s">
        <v>8167</v>
      </c>
      <c r="C1245" s="33" t="s">
        <v>8168</v>
      </c>
      <c r="D1245" s="33" t="s">
        <v>8169</v>
      </c>
      <c r="E1245" s="33" t="s">
        <v>8170</v>
      </c>
      <c r="F1245" s="33" t="s">
        <v>1623</v>
      </c>
      <c r="G1245" s="33">
        <v>2020</v>
      </c>
      <c r="H1245" s="35">
        <v>44102</v>
      </c>
      <c r="I1245" s="33" t="s">
        <v>8171</v>
      </c>
      <c r="J1245" s="33"/>
      <c r="K1245" s="33" t="s">
        <v>8172</v>
      </c>
      <c r="L1245" s="33" t="str">
        <f t="shared" si="47"/>
        <v>PostAlerta</v>
      </c>
      <c r="M1245" s="33" t="str">
        <f t="shared" si="48"/>
        <v>S/PalabrasClaves</v>
      </c>
      <c r="N1245" s="33"/>
      <c r="O1245" s="33"/>
      <c r="P1245" s="33" t="s">
        <v>8160</v>
      </c>
      <c r="Q1245" s="33"/>
      <c r="R1245" s="33" t="str">
        <f t="shared" si="40"/>
        <v>2020</v>
      </c>
      <c r="S1245" s="33" t="s">
        <v>69</v>
      </c>
      <c r="T1245" s="33"/>
      <c r="U1245" s="33"/>
      <c r="V1245" s="33"/>
      <c r="W1245" s="33"/>
      <c r="X1245" s="33"/>
      <c r="Y1245" s="33"/>
      <c r="AA1245" s="12"/>
    </row>
    <row r="1246" spans="1:27" ht="18" hidden="1" customHeight="1" x14ac:dyDescent="0.25">
      <c r="A1246" s="37">
        <v>32934294</v>
      </c>
      <c r="B1246" s="38" t="s">
        <v>8173</v>
      </c>
      <c r="C1246" s="37" t="s">
        <v>8174</v>
      </c>
      <c r="D1246" s="37" t="s">
        <v>8175</v>
      </c>
      <c r="E1246" s="37" t="s">
        <v>8176</v>
      </c>
      <c r="F1246" s="37" t="s">
        <v>1882</v>
      </c>
      <c r="G1246" s="37">
        <v>2020</v>
      </c>
      <c r="H1246" s="39">
        <v>44090</v>
      </c>
      <c r="I1246" s="37" t="s">
        <v>8177</v>
      </c>
      <c r="J1246" s="37"/>
      <c r="K1246" s="37" t="s">
        <v>8178</v>
      </c>
      <c r="L1246" s="37" t="str">
        <f t="shared" si="47"/>
        <v>PostAlerta</v>
      </c>
      <c r="M1246" s="37" t="str">
        <f t="shared" si="48"/>
        <v>S/PalabrasClaves</v>
      </c>
      <c r="N1246" s="37"/>
      <c r="O1246" s="37"/>
      <c r="P1246" s="37" t="s">
        <v>8160</v>
      </c>
      <c r="Q1246" s="37"/>
      <c r="R1246" s="37" t="str">
        <f t="shared" si="40"/>
        <v>2020</v>
      </c>
      <c r="S1246" s="37" t="s">
        <v>69</v>
      </c>
      <c r="T1246" s="37"/>
      <c r="U1246" s="37"/>
      <c r="V1246" s="37"/>
      <c r="W1246" s="37"/>
      <c r="X1246" s="37"/>
      <c r="Y1246" s="37"/>
      <c r="AA1246" s="41"/>
    </row>
    <row r="1247" spans="1:27" ht="18" hidden="1" customHeight="1" x14ac:dyDescent="0.25">
      <c r="A1247" s="33">
        <v>33294772</v>
      </c>
      <c r="B1247" s="34" t="s">
        <v>8179</v>
      </c>
      <c r="C1247" s="33" t="s">
        <v>8180</v>
      </c>
      <c r="D1247" s="33" t="s">
        <v>8181</v>
      </c>
      <c r="E1247" s="33" t="s">
        <v>8182</v>
      </c>
      <c r="F1247" s="33" t="s">
        <v>6271</v>
      </c>
      <c r="G1247" s="33">
        <v>2020</v>
      </c>
      <c r="H1247" s="35">
        <v>44174</v>
      </c>
      <c r="I1247" s="33" t="s">
        <v>8183</v>
      </c>
      <c r="J1247" s="33"/>
      <c r="K1247" s="33" t="s">
        <v>8184</v>
      </c>
      <c r="L1247" s="33" t="str">
        <f t="shared" si="47"/>
        <v>PostAlerta</v>
      </c>
      <c r="M1247" s="33" t="str">
        <f t="shared" si="48"/>
        <v>S/PalabrasClaves</v>
      </c>
      <c r="N1247" s="33"/>
      <c r="O1247" s="33"/>
      <c r="P1247" s="33" t="s">
        <v>8185</v>
      </c>
      <c r="Q1247" s="33"/>
      <c r="R1247" s="33" t="str">
        <f t="shared" si="40"/>
        <v>2020</v>
      </c>
      <c r="S1247" s="33" t="s">
        <v>69</v>
      </c>
      <c r="T1247" s="33"/>
      <c r="U1247" s="33"/>
      <c r="V1247" s="33"/>
      <c r="W1247" s="33"/>
      <c r="X1247" s="33"/>
      <c r="Y1247" s="33"/>
      <c r="AA1247" s="12"/>
    </row>
    <row r="1248" spans="1:27" ht="18" hidden="1" customHeight="1" x14ac:dyDescent="0.25">
      <c r="A1248" s="37">
        <v>32944267</v>
      </c>
      <c r="B1248" s="38" t="s">
        <v>8186</v>
      </c>
      <c r="C1248" s="37" t="s">
        <v>8187</v>
      </c>
      <c r="D1248" s="37" t="s">
        <v>8188</v>
      </c>
      <c r="E1248" s="37" t="s">
        <v>8189</v>
      </c>
      <c r="F1248" s="37" t="s">
        <v>8190</v>
      </c>
      <c r="G1248" s="37">
        <v>2020</v>
      </c>
      <c r="H1248" s="39">
        <v>44092</v>
      </c>
      <c r="I1248" s="37" t="s">
        <v>8191</v>
      </c>
      <c r="J1248" s="37"/>
      <c r="K1248" s="37" t="s">
        <v>8192</v>
      </c>
      <c r="L1248" s="37" t="str">
        <f t="shared" si="47"/>
        <v>PostAlerta</v>
      </c>
      <c r="M1248" s="37" t="str">
        <f t="shared" si="48"/>
        <v>S/PalabrasClaves</v>
      </c>
      <c r="N1248" s="37"/>
      <c r="O1248" s="37"/>
      <c r="P1248" s="37" t="s">
        <v>8193</v>
      </c>
      <c r="Q1248" s="37"/>
      <c r="R1248" s="37" t="str">
        <f t="shared" si="40"/>
        <v>2020</v>
      </c>
      <c r="S1248" s="37" t="s">
        <v>69</v>
      </c>
      <c r="T1248" s="37"/>
      <c r="U1248" s="37"/>
      <c r="V1248" s="37"/>
      <c r="W1248" s="37"/>
      <c r="X1248" s="37"/>
      <c r="Y1248" s="37"/>
      <c r="AA1248" s="41"/>
    </row>
    <row r="1249" spans="1:27" ht="18" hidden="1" customHeight="1" x14ac:dyDescent="0.25">
      <c r="A1249" s="33">
        <v>33072628</v>
      </c>
      <c r="B1249" s="34" t="s">
        <v>8194</v>
      </c>
      <c r="C1249" s="33" t="s">
        <v>8195</v>
      </c>
      <c r="D1249" s="33" t="s">
        <v>8196</v>
      </c>
      <c r="E1249" s="33" t="s">
        <v>900</v>
      </c>
      <c r="F1249" s="33" t="s">
        <v>185</v>
      </c>
      <c r="G1249" s="33">
        <v>2020</v>
      </c>
      <c r="H1249" s="35">
        <v>44123</v>
      </c>
      <c r="I1249" s="33" t="s">
        <v>8197</v>
      </c>
      <c r="J1249" s="33"/>
      <c r="K1249" s="33" t="s">
        <v>8198</v>
      </c>
      <c r="L1249" s="33" t="str">
        <f t="shared" si="47"/>
        <v>PostAlerta</v>
      </c>
      <c r="M1249" s="33" t="str">
        <f t="shared" si="48"/>
        <v>S/PalabrasClaves</v>
      </c>
      <c r="N1249" s="33"/>
      <c r="O1249" s="33"/>
      <c r="P1249" s="33" t="s">
        <v>8199</v>
      </c>
      <c r="Q1249" s="33"/>
      <c r="R1249" s="33" t="str">
        <f t="shared" si="40"/>
        <v>2020</v>
      </c>
      <c r="S1249" s="33" t="s">
        <v>69</v>
      </c>
      <c r="T1249" s="33"/>
      <c r="U1249" s="33"/>
      <c r="V1249" s="33"/>
      <c r="W1249" s="33"/>
      <c r="X1249" s="33"/>
      <c r="Y1249" s="33"/>
      <c r="AA1249" s="12"/>
    </row>
    <row r="1250" spans="1:27" ht="18" hidden="1" customHeight="1" x14ac:dyDescent="0.25">
      <c r="A1250" s="37">
        <v>32464399</v>
      </c>
      <c r="B1250" s="38" t="s">
        <v>8200</v>
      </c>
      <c r="C1250" s="37" t="s">
        <v>8201</v>
      </c>
      <c r="D1250" s="37" t="s">
        <v>8202</v>
      </c>
      <c r="E1250" s="37" t="s">
        <v>8203</v>
      </c>
      <c r="F1250" s="37" t="s">
        <v>1047</v>
      </c>
      <c r="G1250" s="37">
        <v>2020</v>
      </c>
      <c r="H1250" s="39">
        <v>43980</v>
      </c>
      <c r="I1250" s="37"/>
      <c r="J1250" s="37"/>
      <c r="K1250" s="37" t="s">
        <v>8204</v>
      </c>
      <c r="L1250" s="37" t="str">
        <f t="shared" si="47"/>
        <v>PostAlerta</v>
      </c>
      <c r="M1250" s="37" t="str">
        <f t="shared" si="48"/>
        <v>S/PalabrasClaves</v>
      </c>
      <c r="N1250" s="37"/>
      <c r="O1250" s="37"/>
      <c r="P1250" s="37" t="s">
        <v>8199</v>
      </c>
      <c r="Q1250" s="37"/>
      <c r="R1250" s="37" t="str">
        <f t="shared" si="40"/>
        <v>2020</v>
      </c>
      <c r="S1250" s="37" t="s">
        <v>69</v>
      </c>
      <c r="T1250" s="37"/>
      <c r="U1250" s="37"/>
      <c r="V1250" s="37"/>
      <c r="W1250" s="37"/>
      <c r="X1250" s="37"/>
      <c r="Y1250" s="37"/>
      <c r="AA1250" s="41"/>
    </row>
    <row r="1251" spans="1:27" ht="18" hidden="1" customHeight="1" x14ac:dyDescent="0.25">
      <c r="A1251" s="33">
        <v>32910786</v>
      </c>
      <c r="B1251" s="34" t="s">
        <v>8205</v>
      </c>
      <c r="C1251" s="33" t="s">
        <v>8206</v>
      </c>
      <c r="D1251" s="33" t="s">
        <v>8207</v>
      </c>
      <c r="E1251" s="33" t="s">
        <v>8208</v>
      </c>
      <c r="F1251" s="33" t="s">
        <v>7958</v>
      </c>
      <c r="G1251" s="33">
        <v>2020</v>
      </c>
      <c r="H1251" s="35">
        <v>44084</v>
      </c>
      <c r="I1251" s="33" t="s">
        <v>8209</v>
      </c>
      <c r="J1251" s="33"/>
      <c r="K1251" s="33" t="s">
        <v>8210</v>
      </c>
      <c r="L1251" s="33" t="str">
        <f t="shared" si="47"/>
        <v>PostAlerta</v>
      </c>
      <c r="M1251" s="33" t="str">
        <f t="shared" si="48"/>
        <v>S/PalabrasClaves</v>
      </c>
      <c r="N1251" s="33"/>
      <c r="O1251" s="33"/>
      <c r="P1251" s="33" t="s">
        <v>7363</v>
      </c>
      <c r="Q1251" s="33"/>
      <c r="R1251" s="33" t="str">
        <f t="shared" si="40"/>
        <v>2020</v>
      </c>
      <c r="S1251" s="33" t="s">
        <v>69</v>
      </c>
      <c r="T1251" s="33"/>
      <c r="U1251" s="33"/>
      <c r="V1251" s="33"/>
      <c r="W1251" s="33"/>
      <c r="X1251" s="33"/>
      <c r="Y1251" s="33"/>
      <c r="AA1251" s="12"/>
    </row>
    <row r="1252" spans="1:27" ht="18" hidden="1" customHeight="1" x14ac:dyDescent="0.25">
      <c r="A1252" s="37">
        <v>32911854</v>
      </c>
      <c r="B1252" s="38" t="s">
        <v>8211</v>
      </c>
      <c r="C1252" s="37" t="s">
        <v>8212</v>
      </c>
      <c r="D1252" s="37" t="s">
        <v>8213</v>
      </c>
      <c r="E1252" s="37" t="s">
        <v>8214</v>
      </c>
      <c r="F1252" s="37" t="s">
        <v>2706</v>
      </c>
      <c r="G1252" s="37">
        <v>2020</v>
      </c>
      <c r="H1252" s="39">
        <v>44085</v>
      </c>
      <c r="I1252" s="37" t="s">
        <v>8215</v>
      </c>
      <c r="J1252" s="37"/>
      <c r="K1252" s="37" t="s">
        <v>8216</v>
      </c>
      <c r="L1252" s="37" t="str">
        <f t="shared" si="47"/>
        <v>PostAlerta</v>
      </c>
      <c r="M1252" s="37" t="str">
        <f t="shared" si="48"/>
        <v>S/PalabrasClaves</v>
      </c>
      <c r="N1252" s="37"/>
      <c r="O1252" s="37"/>
      <c r="P1252" s="37" t="s">
        <v>8217</v>
      </c>
      <c r="Q1252" s="37"/>
      <c r="R1252" s="37" t="str">
        <f t="shared" si="40"/>
        <v>2020</v>
      </c>
      <c r="S1252" s="37" t="s">
        <v>69</v>
      </c>
      <c r="T1252" s="37"/>
      <c r="U1252" s="37"/>
      <c r="V1252" s="37"/>
      <c r="W1252" s="37"/>
      <c r="X1252" s="37"/>
      <c r="Y1252" s="37"/>
      <c r="AA1252" s="41"/>
    </row>
    <row r="1253" spans="1:27" ht="18" hidden="1" customHeight="1" x14ac:dyDescent="0.25">
      <c r="A1253" s="33">
        <v>32897426</v>
      </c>
      <c r="B1253" s="34" t="s">
        <v>8218</v>
      </c>
      <c r="C1253" s="33" t="s">
        <v>8219</v>
      </c>
      <c r="D1253" s="33" t="s">
        <v>8220</v>
      </c>
      <c r="E1253" s="33" t="s">
        <v>8221</v>
      </c>
      <c r="F1253" s="33" t="s">
        <v>5454</v>
      </c>
      <c r="G1253" s="33">
        <v>2020</v>
      </c>
      <c r="H1253" s="35">
        <v>44082</v>
      </c>
      <c r="I1253" s="33" t="s">
        <v>8222</v>
      </c>
      <c r="J1253" s="33"/>
      <c r="K1253" s="33" t="s">
        <v>8223</v>
      </c>
      <c r="L1253" s="33" t="str">
        <f t="shared" si="47"/>
        <v>PostAlerta</v>
      </c>
      <c r="M1253" s="33" t="str">
        <f t="shared" si="48"/>
        <v>C/PalabrasClaves</v>
      </c>
      <c r="N1253" s="33"/>
      <c r="O1253" s="33"/>
      <c r="P1253" s="33" t="s">
        <v>8217</v>
      </c>
      <c r="Q1253" s="33"/>
      <c r="R1253" s="33" t="str">
        <f t="shared" si="40"/>
        <v>2020</v>
      </c>
      <c r="S1253" s="33" t="s">
        <v>69</v>
      </c>
      <c r="T1253" s="33"/>
      <c r="U1253" s="33"/>
      <c r="V1253" s="33"/>
      <c r="W1253" s="33"/>
      <c r="X1253" s="33"/>
      <c r="Y1253" s="33"/>
      <c r="AA1253" s="12"/>
    </row>
    <row r="1254" spans="1:27" ht="18" hidden="1" customHeight="1" x14ac:dyDescent="0.25">
      <c r="A1254" s="37">
        <v>32963655</v>
      </c>
      <c r="B1254" s="38" t="s">
        <v>8224</v>
      </c>
      <c r="C1254" s="37" t="s">
        <v>8225</v>
      </c>
      <c r="D1254" s="37" t="s">
        <v>8226</v>
      </c>
      <c r="E1254" s="37" t="s">
        <v>8227</v>
      </c>
      <c r="F1254" s="37" t="s">
        <v>1498</v>
      </c>
      <c r="G1254" s="37">
        <v>2020</v>
      </c>
      <c r="H1254" s="39">
        <v>44097</v>
      </c>
      <c r="I1254" s="37" t="s">
        <v>8228</v>
      </c>
      <c r="J1254" s="37"/>
      <c r="K1254" s="37" t="s">
        <v>8229</v>
      </c>
      <c r="L1254" s="37" t="str">
        <f t="shared" si="47"/>
        <v>PostAlerta</v>
      </c>
      <c r="M1254" s="37" t="str">
        <f t="shared" si="48"/>
        <v>S/PalabrasClaves</v>
      </c>
      <c r="N1254" s="37"/>
      <c r="O1254" s="37"/>
      <c r="P1254" s="37" t="s">
        <v>8230</v>
      </c>
      <c r="Q1254" s="37"/>
      <c r="R1254" s="37" t="str">
        <f t="shared" si="40"/>
        <v>2020</v>
      </c>
      <c r="S1254" s="37" t="s">
        <v>69</v>
      </c>
      <c r="T1254" s="37"/>
      <c r="U1254" s="37"/>
      <c r="V1254" s="37"/>
      <c r="W1254" s="37"/>
      <c r="X1254" s="37"/>
      <c r="Y1254" s="37"/>
      <c r="AA1254" s="41"/>
    </row>
    <row r="1255" spans="1:27" ht="18" hidden="1" customHeight="1" x14ac:dyDescent="0.25">
      <c r="A1255" s="33">
        <v>32894198</v>
      </c>
      <c r="B1255" s="34" t="s">
        <v>8231</v>
      </c>
      <c r="C1255" s="33" t="s">
        <v>8232</v>
      </c>
      <c r="D1255" s="33" t="s">
        <v>8233</v>
      </c>
      <c r="E1255" s="33" t="s">
        <v>4928</v>
      </c>
      <c r="F1255" s="33" t="s">
        <v>8234</v>
      </c>
      <c r="G1255" s="33">
        <v>2020</v>
      </c>
      <c r="H1255" s="35">
        <v>44081</v>
      </c>
      <c r="I1255" s="33" t="s">
        <v>8235</v>
      </c>
      <c r="J1255" s="33"/>
      <c r="K1255" s="33" t="s">
        <v>8236</v>
      </c>
      <c r="L1255" s="33" t="str">
        <f t="shared" si="47"/>
        <v>PostAlerta</v>
      </c>
      <c r="M1255" s="33" t="str">
        <f t="shared" si="48"/>
        <v>S/PalabrasClaves</v>
      </c>
      <c r="N1255" s="33"/>
      <c r="O1255" s="33"/>
      <c r="P1255" s="33" t="s">
        <v>8230</v>
      </c>
      <c r="Q1255" s="33"/>
      <c r="R1255" s="33" t="str">
        <f t="shared" si="40"/>
        <v>2020</v>
      </c>
      <c r="S1255" s="33" t="s">
        <v>69</v>
      </c>
      <c r="T1255" s="33"/>
      <c r="U1255" s="33"/>
      <c r="V1255" s="33"/>
      <c r="W1255" s="33"/>
      <c r="X1255" s="33"/>
      <c r="Y1255" s="33"/>
      <c r="AA1255" s="12"/>
    </row>
    <row r="1256" spans="1:27" ht="18" hidden="1" customHeight="1" x14ac:dyDescent="0.25">
      <c r="A1256" s="37">
        <v>32953847</v>
      </c>
      <c r="B1256" s="38" t="s">
        <v>8237</v>
      </c>
      <c r="C1256" s="37" t="s">
        <v>8238</v>
      </c>
      <c r="D1256" s="37" t="s">
        <v>8239</v>
      </c>
      <c r="E1256" s="37" t="s">
        <v>8240</v>
      </c>
      <c r="F1256" s="37" t="s">
        <v>8241</v>
      </c>
      <c r="G1256" s="37">
        <v>2020</v>
      </c>
      <c r="H1256" s="39">
        <v>44095</v>
      </c>
      <c r="I1256" s="37" t="s">
        <v>8242</v>
      </c>
      <c r="J1256" s="37"/>
      <c r="K1256" s="37" t="s">
        <v>8243</v>
      </c>
      <c r="L1256" s="37" t="str">
        <f t="shared" si="47"/>
        <v>PostAlerta</v>
      </c>
      <c r="M1256" s="37" t="str">
        <f t="shared" si="48"/>
        <v>S/PalabrasClaves</v>
      </c>
      <c r="N1256" s="37"/>
      <c r="O1256" s="37"/>
      <c r="P1256" s="37" t="s">
        <v>8244</v>
      </c>
      <c r="Q1256" s="37"/>
      <c r="R1256" s="37" t="str">
        <f t="shared" si="40"/>
        <v>2020</v>
      </c>
      <c r="S1256" s="37" t="s">
        <v>69</v>
      </c>
      <c r="T1256" s="37"/>
      <c r="U1256" s="37"/>
      <c r="V1256" s="37"/>
      <c r="W1256" s="37"/>
      <c r="X1256" s="37"/>
      <c r="Y1256" s="37"/>
      <c r="AA1256" s="41"/>
    </row>
    <row r="1257" spans="1:27" ht="18" hidden="1" customHeight="1" x14ac:dyDescent="0.25">
      <c r="A1257" s="33">
        <v>32899918</v>
      </c>
      <c r="B1257" s="34" t="s">
        <v>8245</v>
      </c>
      <c r="C1257" s="33" t="s">
        <v>8246</v>
      </c>
      <c r="D1257" s="33" t="s">
        <v>8247</v>
      </c>
      <c r="E1257" s="33" t="s">
        <v>8248</v>
      </c>
      <c r="F1257" s="33" t="s">
        <v>6151</v>
      </c>
      <c r="G1257" s="33">
        <v>2020</v>
      </c>
      <c r="H1257" s="35">
        <v>44083</v>
      </c>
      <c r="I1257" s="33" t="s">
        <v>8249</v>
      </c>
      <c r="J1257" s="33"/>
      <c r="K1257" s="33" t="s">
        <v>8250</v>
      </c>
      <c r="L1257" s="33" t="str">
        <f t="shared" si="47"/>
        <v>PostAlerta</v>
      </c>
      <c r="M1257" s="33" t="str">
        <f t="shared" si="48"/>
        <v>S/PalabrasClaves</v>
      </c>
      <c r="N1257" s="33"/>
      <c r="O1257" s="33"/>
      <c r="P1257" s="33" t="s">
        <v>8244</v>
      </c>
      <c r="Q1257" s="33"/>
      <c r="R1257" s="33" t="str">
        <f t="shared" si="40"/>
        <v>2020</v>
      </c>
      <c r="S1257" s="33" t="s">
        <v>69</v>
      </c>
      <c r="T1257" s="33"/>
      <c r="U1257" s="33"/>
      <c r="V1257" s="33"/>
      <c r="W1257" s="33"/>
      <c r="X1257" s="33"/>
      <c r="Y1257" s="33"/>
      <c r="AA1257" s="12"/>
    </row>
    <row r="1258" spans="1:27" ht="18" hidden="1" customHeight="1" x14ac:dyDescent="0.25">
      <c r="A1258" s="37">
        <v>32899396</v>
      </c>
      <c r="B1258" s="38" t="s">
        <v>8251</v>
      </c>
      <c r="C1258" s="37" t="s">
        <v>8252</v>
      </c>
      <c r="D1258" s="37" t="s">
        <v>8253</v>
      </c>
      <c r="E1258" s="37" t="s">
        <v>8254</v>
      </c>
      <c r="F1258" s="37" t="s">
        <v>8255</v>
      </c>
      <c r="G1258" s="37">
        <v>2020</v>
      </c>
      <c r="H1258" s="39">
        <v>44083</v>
      </c>
      <c r="I1258" s="37" t="s">
        <v>8256</v>
      </c>
      <c r="J1258" s="37"/>
      <c r="K1258" s="37" t="s">
        <v>8257</v>
      </c>
      <c r="L1258" s="37" t="str">
        <f t="shared" si="47"/>
        <v>PostAlerta</v>
      </c>
      <c r="M1258" s="37" t="str">
        <f t="shared" si="48"/>
        <v>C/PalabrasClaves</v>
      </c>
      <c r="N1258" s="37"/>
      <c r="O1258" s="37"/>
      <c r="P1258" s="37" t="s">
        <v>8258</v>
      </c>
      <c r="Q1258" s="37"/>
      <c r="R1258" s="37" t="str">
        <f t="shared" si="40"/>
        <v>2020</v>
      </c>
      <c r="S1258" s="37" t="s">
        <v>69</v>
      </c>
      <c r="T1258" s="37"/>
      <c r="U1258" s="37"/>
      <c r="V1258" s="37"/>
      <c r="W1258" s="37"/>
      <c r="X1258" s="37"/>
      <c r="Y1258" s="37"/>
      <c r="AA1258" s="41"/>
    </row>
    <row r="1259" spans="1:27" ht="18" hidden="1" customHeight="1" x14ac:dyDescent="0.25">
      <c r="A1259" s="33">
        <v>32984370</v>
      </c>
      <c r="B1259" s="34" t="s">
        <v>8259</v>
      </c>
      <c r="C1259" s="33" t="s">
        <v>8260</v>
      </c>
      <c r="D1259" s="33" t="s">
        <v>8261</v>
      </c>
      <c r="E1259" s="33" t="s">
        <v>8262</v>
      </c>
      <c r="F1259" s="33" t="s">
        <v>832</v>
      </c>
      <c r="G1259" s="33">
        <v>2020</v>
      </c>
      <c r="H1259" s="35">
        <v>44102</v>
      </c>
      <c r="I1259" s="33" t="s">
        <v>8263</v>
      </c>
      <c r="J1259" s="33"/>
      <c r="K1259" s="33" t="s">
        <v>8264</v>
      </c>
      <c r="L1259" s="33" t="str">
        <f t="shared" si="47"/>
        <v>PostAlerta</v>
      </c>
      <c r="M1259" s="33" t="str">
        <f t="shared" si="48"/>
        <v>S/PalabrasClaves</v>
      </c>
      <c r="N1259" s="33"/>
      <c r="O1259" s="33"/>
      <c r="P1259" s="33" t="s">
        <v>8265</v>
      </c>
      <c r="Q1259" s="33"/>
      <c r="R1259" s="33" t="str">
        <f t="shared" si="40"/>
        <v>2020</v>
      </c>
      <c r="S1259" s="33" t="s">
        <v>69</v>
      </c>
      <c r="T1259" s="33"/>
      <c r="U1259" s="33"/>
      <c r="V1259" s="33"/>
      <c r="W1259" s="33"/>
      <c r="X1259" s="33"/>
      <c r="Y1259" s="33"/>
      <c r="AA1259" s="12"/>
    </row>
    <row r="1260" spans="1:27" ht="18" hidden="1" customHeight="1" x14ac:dyDescent="0.25">
      <c r="A1260" s="37">
        <v>32404021</v>
      </c>
      <c r="B1260" s="38" t="s">
        <v>8266</v>
      </c>
      <c r="C1260" s="37" t="s">
        <v>8267</v>
      </c>
      <c r="D1260" s="37" t="s">
        <v>8268</v>
      </c>
      <c r="E1260" s="37" t="s">
        <v>8269</v>
      </c>
      <c r="F1260" s="37" t="s">
        <v>2510</v>
      </c>
      <c r="G1260" s="37">
        <v>2020</v>
      </c>
      <c r="H1260" s="39">
        <v>43966</v>
      </c>
      <c r="I1260" s="37" t="s">
        <v>8270</v>
      </c>
      <c r="J1260" s="37"/>
      <c r="K1260" s="37" t="s">
        <v>8271</v>
      </c>
      <c r="L1260" s="37" t="str">
        <f t="shared" si="47"/>
        <v>PostAlerta</v>
      </c>
      <c r="M1260" s="37" t="str">
        <f t="shared" si="48"/>
        <v>C/PalabrasClaves</v>
      </c>
      <c r="N1260" s="37"/>
      <c r="O1260" s="37"/>
      <c r="P1260" s="37" t="s">
        <v>8265</v>
      </c>
      <c r="Q1260" s="37"/>
      <c r="R1260" s="37" t="str">
        <f t="shared" si="40"/>
        <v>2020</v>
      </c>
      <c r="S1260" s="37" t="s">
        <v>69</v>
      </c>
      <c r="T1260" s="37"/>
      <c r="U1260" s="37"/>
      <c r="V1260" s="37"/>
      <c r="W1260" s="37"/>
      <c r="X1260" s="37"/>
      <c r="Y1260" s="37"/>
      <c r="AA1260" s="41"/>
    </row>
    <row r="1261" spans="1:27" ht="18" hidden="1" customHeight="1" x14ac:dyDescent="0.25">
      <c r="A1261" s="33">
        <v>33094959</v>
      </c>
      <c r="B1261" s="34" t="s">
        <v>8272</v>
      </c>
      <c r="C1261" s="33" t="s">
        <v>8273</v>
      </c>
      <c r="D1261" s="33" t="s">
        <v>8274</v>
      </c>
      <c r="E1261" s="33" t="s">
        <v>6076</v>
      </c>
      <c r="F1261" s="33" t="s">
        <v>8275</v>
      </c>
      <c r="G1261" s="33">
        <v>2020</v>
      </c>
      <c r="H1261" s="35">
        <v>44127</v>
      </c>
      <c r="I1261" s="33" t="s">
        <v>8276</v>
      </c>
      <c r="J1261" s="33"/>
      <c r="K1261" s="33" t="s">
        <v>8277</v>
      </c>
      <c r="L1261" s="33" t="str">
        <f t="shared" si="47"/>
        <v>PostAlerta</v>
      </c>
      <c r="M1261" s="33" t="str">
        <f t="shared" si="48"/>
        <v>S/PalabrasClaves</v>
      </c>
      <c r="N1261" s="33"/>
      <c r="O1261" s="33"/>
      <c r="P1261" s="33" t="s">
        <v>8278</v>
      </c>
      <c r="Q1261" s="33"/>
      <c r="R1261" s="33" t="str">
        <f t="shared" si="40"/>
        <v>2020</v>
      </c>
      <c r="S1261" s="33" t="s">
        <v>69</v>
      </c>
      <c r="T1261" s="33"/>
      <c r="U1261" s="33"/>
      <c r="V1261" s="33"/>
      <c r="W1261" s="33"/>
      <c r="X1261" s="33"/>
      <c r="Y1261" s="33"/>
      <c r="AA1261" s="12"/>
    </row>
    <row r="1262" spans="1:27" ht="18" hidden="1" customHeight="1" x14ac:dyDescent="0.25">
      <c r="A1262" s="37">
        <v>32965499</v>
      </c>
      <c r="B1262" s="38" t="s">
        <v>8279</v>
      </c>
      <c r="C1262" s="37" t="s">
        <v>8280</v>
      </c>
      <c r="D1262" s="37" t="s">
        <v>8281</v>
      </c>
      <c r="E1262" s="37" t="s">
        <v>8282</v>
      </c>
      <c r="F1262" s="37" t="s">
        <v>8283</v>
      </c>
      <c r="G1262" s="37">
        <v>2020</v>
      </c>
      <c r="H1262" s="39">
        <v>44097</v>
      </c>
      <c r="I1262" s="37" t="s">
        <v>8284</v>
      </c>
      <c r="J1262" s="37"/>
      <c r="K1262" s="37" t="s">
        <v>8285</v>
      </c>
      <c r="L1262" s="37" t="str">
        <f t="shared" si="47"/>
        <v>PostAlerta</v>
      </c>
      <c r="M1262" s="37" t="str">
        <f t="shared" si="48"/>
        <v>S/PalabrasClaves</v>
      </c>
      <c r="N1262" s="37"/>
      <c r="O1262" s="37"/>
      <c r="P1262" s="37" t="s">
        <v>8286</v>
      </c>
      <c r="Q1262" s="37"/>
      <c r="R1262" s="37" t="str">
        <f t="shared" si="40"/>
        <v>2020</v>
      </c>
      <c r="S1262" s="37" t="s">
        <v>69</v>
      </c>
      <c r="T1262" s="37"/>
      <c r="U1262" s="37"/>
      <c r="V1262" s="37"/>
      <c r="W1262" s="37"/>
      <c r="X1262" s="37"/>
      <c r="Y1262" s="37"/>
      <c r="AA1262" s="41"/>
    </row>
    <row r="1263" spans="1:27" ht="18" hidden="1" customHeight="1" x14ac:dyDescent="0.25">
      <c r="A1263" s="33">
        <v>32942223</v>
      </c>
      <c r="B1263" s="34" t="s">
        <v>8287</v>
      </c>
      <c r="C1263" s="33" t="s">
        <v>8288</v>
      </c>
      <c r="D1263" s="33" t="s">
        <v>8289</v>
      </c>
      <c r="E1263" s="33" t="s">
        <v>8290</v>
      </c>
      <c r="F1263" s="33" t="s">
        <v>6015</v>
      </c>
      <c r="G1263" s="33">
        <v>2020</v>
      </c>
      <c r="H1263" s="35">
        <v>44091</v>
      </c>
      <c r="I1263" s="33"/>
      <c r="J1263" s="33"/>
      <c r="K1263" s="33" t="s">
        <v>8291</v>
      </c>
      <c r="L1263" s="33" t="str">
        <f t="shared" si="47"/>
        <v>PostAlerta</v>
      </c>
      <c r="M1263" s="33" t="str">
        <f t="shared" si="48"/>
        <v>S/PalabrasClaves</v>
      </c>
      <c r="N1263" s="33"/>
      <c r="O1263" s="33"/>
      <c r="P1263" s="33" t="s">
        <v>8278</v>
      </c>
      <c r="Q1263" s="33"/>
      <c r="R1263" s="33" t="str">
        <f t="shared" si="40"/>
        <v>2020</v>
      </c>
      <c r="S1263" s="33" t="s">
        <v>69</v>
      </c>
      <c r="T1263" s="33"/>
      <c r="U1263" s="33"/>
      <c r="V1263" s="33"/>
      <c r="W1263" s="33"/>
      <c r="X1263" s="33"/>
      <c r="Y1263" s="33"/>
      <c r="AA1263" s="12"/>
    </row>
    <row r="1264" spans="1:27" ht="18" hidden="1" customHeight="1" x14ac:dyDescent="0.25">
      <c r="A1264" s="37">
        <v>32938282</v>
      </c>
      <c r="B1264" s="38" t="s">
        <v>8292</v>
      </c>
      <c r="C1264" s="37" t="s">
        <v>8293</v>
      </c>
      <c r="D1264" s="37" t="s">
        <v>8294</v>
      </c>
      <c r="E1264" s="37" t="s">
        <v>505</v>
      </c>
      <c r="F1264" s="37" t="s">
        <v>8295</v>
      </c>
      <c r="G1264" s="37">
        <v>2020</v>
      </c>
      <c r="H1264" s="39">
        <v>44091</v>
      </c>
      <c r="I1264" s="37" t="s">
        <v>8296</v>
      </c>
      <c r="J1264" s="37"/>
      <c r="K1264" s="37" t="s">
        <v>8297</v>
      </c>
      <c r="L1264" s="37" t="str">
        <f t="shared" si="47"/>
        <v>PostAlerta</v>
      </c>
      <c r="M1264" s="37" t="str">
        <f t="shared" si="48"/>
        <v>S/PalabrasClaves</v>
      </c>
      <c r="N1264" s="37"/>
      <c r="O1264" s="37"/>
      <c r="P1264" s="37" t="s">
        <v>8278</v>
      </c>
      <c r="Q1264" s="37"/>
      <c r="R1264" s="37" t="str">
        <f t="shared" si="40"/>
        <v>2020</v>
      </c>
      <c r="S1264" s="37" t="s">
        <v>69</v>
      </c>
      <c r="T1264" s="37"/>
      <c r="U1264" s="37"/>
      <c r="V1264" s="37"/>
      <c r="W1264" s="37"/>
      <c r="X1264" s="37"/>
      <c r="Y1264" s="37"/>
      <c r="AA1264" s="41"/>
    </row>
    <row r="1265" spans="1:27" ht="18" hidden="1" customHeight="1" x14ac:dyDescent="0.25">
      <c r="A1265" s="33">
        <v>32894435</v>
      </c>
      <c r="B1265" s="34" t="s">
        <v>8298</v>
      </c>
      <c r="C1265" s="33" t="s">
        <v>8299</v>
      </c>
      <c r="D1265" s="33" t="s">
        <v>8300</v>
      </c>
      <c r="E1265" s="33" t="s">
        <v>8301</v>
      </c>
      <c r="F1265" s="33" t="s">
        <v>6310</v>
      </c>
      <c r="G1265" s="33">
        <v>2020</v>
      </c>
      <c r="H1265" s="35">
        <v>44081</v>
      </c>
      <c r="I1265" s="33"/>
      <c r="J1265" s="33"/>
      <c r="K1265" s="33" t="s">
        <v>8302</v>
      </c>
      <c r="L1265" s="33" t="str">
        <f t="shared" si="47"/>
        <v>PostAlerta</v>
      </c>
      <c r="M1265" s="33" t="str">
        <f t="shared" si="48"/>
        <v>C/PalabrasClaves</v>
      </c>
      <c r="N1265" s="33"/>
      <c r="O1265" s="33"/>
      <c r="P1265" s="33" t="s">
        <v>8278</v>
      </c>
      <c r="Q1265" s="33"/>
      <c r="R1265" s="33" t="str">
        <f t="shared" si="40"/>
        <v>2020</v>
      </c>
      <c r="S1265" s="33" t="s">
        <v>69</v>
      </c>
      <c r="T1265" s="33"/>
      <c r="U1265" s="33"/>
      <c r="V1265" s="33"/>
      <c r="W1265" s="33"/>
      <c r="X1265" s="33"/>
      <c r="Y1265" s="33"/>
      <c r="AA1265" s="12"/>
    </row>
    <row r="1266" spans="1:27" ht="18" hidden="1" customHeight="1" x14ac:dyDescent="0.25">
      <c r="A1266" s="37">
        <v>32884421</v>
      </c>
      <c r="B1266" s="38" t="s">
        <v>8303</v>
      </c>
      <c r="C1266" s="37" t="s">
        <v>8304</v>
      </c>
      <c r="D1266" s="37" t="s">
        <v>8305</v>
      </c>
      <c r="E1266" s="37" t="s">
        <v>8306</v>
      </c>
      <c r="F1266" s="37" t="s">
        <v>2110</v>
      </c>
      <c r="G1266" s="37">
        <v>2020</v>
      </c>
      <c r="H1266" s="39">
        <v>44079</v>
      </c>
      <c r="I1266" s="37" t="s">
        <v>8307</v>
      </c>
      <c r="J1266" s="37"/>
      <c r="K1266" s="37" t="s">
        <v>8308</v>
      </c>
      <c r="L1266" s="37" t="str">
        <f t="shared" si="47"/>
        <v>PostAlerta</v>
      </c>
      <c r="M1266" s="37" t="str">
        <f t="shared" si="48"/>
        <v>S/PalabrasClaves</v>
      </c>
      <c r="N1266" s="37"/>
      <c r="O1266" s="37"/>
      <c r="P1266" s="37" t="s">
        <v>8278</v>
      </c>
      <c r="Q1266" s="37"/>
      <c r="R1266" s="37" t="str">
        <f t="shared" si="40"/>
        <v>2020</v>
      </c>
      <c r="S1266" s="37" t="s">
        <v>69</v>
      </c>
      <c r="T1266" s="37"/>
      <c r="U1266" s="37"/>
      <c r="V1266" s="37"/>
      <c r="W1266" s="37"/>
      <c r="X1266" s="37"/>
      <c r="Y1266" s="37"/>
      <c r="AA1266" s="41"/>
    </row>
    <row r="1267" spans="1:27" ht="18" hidden="1" customHeight="1" x14ac:dyDescent="0.25">
      <c r="A1267" s="33">
        <v>32880588</v>
      </c>
      <c r="B1267" s="34" t="s">
        <v>8309</v>
      </c>
      <c r="C1267" s="33" t="s">
        <v>8310</v>
      </c>
      <c r="D1267" s="33" t="s">
        <v>8311</v>
      </c>
      <c r="E1267" s="33" t="s">
        <v>5107</v>
      </c>
      <c r="F1267" s="33" t="s">
        <v>8312</v>
      </c>
      <c r="G1267" s="33">
        <v>2020</v>
      </c>
      <c r="H1267" s="35">
        <v>44078</v>
      </c>
      <c r="I1267" s="33" t="s">
        <v>8313</v>
      </c>
      <c r="J1267" s="33"/>
      <c r="K1267" s="33" t="s">
        <v>8314</v>
      </c>
      <c r="L1267" s="33" t="str">
        <f t="shared" si="47"/>
        <v>PostAlerta</v>
      </c>
      <c r="M1267" s="33" t="str">
        <f t="shared" si="48"/>
        <v>C/PalabrasClaves</v>
      </c>
      <c r="N1267" s="33"/>
      <c r="O1267" s="33"/>
      <c r="P1267" s="33" t="s">
        <v>8286</v>
      </c>
      <c r="Q1267" s="33"/>
      <c r="R1267" s="33" t="str">
        <f t="shared" si="40"/>
        <v>2020</v>
      </c>
      <c r="S1267" s="33" t="s">
        <v>69</v>
      </c>
      <c r="T1267" s="33"/>
      <c r="U1267" s="33"/>
      <c r="V1267" s="33"/>
      <c r="W1267" s="33"/>
      <c r="X1267" s="33"/>
      <c r="Y1267" s="33"/>
      <c r="AA1267" s="12"/>
    </row>
    <row r="1268" spans="1:27" ht="18" hidden="1" customHeight="1" x14ac:dyDescent="0.25">
      <c r="A1268" s="37">
        <v>32874120</v>
      </c>
      <c r="B1268" s="38" t="s">
        <v>8315</v>
      </c>
      <c r="C1268" s="37" t="s">
        <v>8316</v>
      </c>
      <c r="D1268" s="37" t="s">
        <v>8317</v>
      </c>
      <c r="E1268" s="37" t="s">
        <v>8318</v>
      </c>
      <c r="F1268" s="37" t="s">
        <v>2110</v>
      </c>
      <c r="G1268" s="37">
        <v>2020</v>
      </c>
      <c r="H1268" s="39">
        <v>44077</v>
      </c>
      <c r="I1268" s="37" t="s">
        <v>8319</v>
      </c>
      <c r="J1268" s="37"/>
      <c r="K1268" s="37" t="s">
        <v>8320</v>
      </c>
      <c r="L1268" s="37" t="str">
        <f t="shared" si="47"/>
        <v>PostAlerta</v>
      </c>
      <c r="M1268" s="37" t="str">
        <f t="shared" si="48"/>
        <v>S/PalabrasClaves</v>
      </c>
      <c r="N1268" s="37"/>
      <c r="O1268" s="37"/>
      <c r="P1268" s="37" t="s">
        <v>8278</v>
      </c>
      <c r="Q1268" s="37"/>
      <c r="R1268" s="37" t="str">
        <f t="shared" si="40"/>
        <v>2020</v>
      </c>
      <c r="S1268" s="37" t="s">
        <v>69</v>
      </c>
      <c r="T1268" s="37"/>
      <c r="U1268" s="37"/>
      <c r="V1268" s="37"/>
      <c r="W1268" s="37"/>
      <c r="X1268" s="37"/>
      <c r="Y1268" s="37"/>
      <c r="AA1268" s="41"/>
    </row>
    <row r="1269" spans="1:27" ht="18" hidden="1" customHeight="1" x14ac:dyDescent="0.25">
      <c r="A1269" s="33">
        <v>32873733</v>
      </c>
      <c r="B1269" s="34" t="s">
        <v>8321</v>
      </c>
      <c r="C1269" s="33" t="s">
        <v>8322</v>
      </c>
      <c r="D1269" s="33" t="s">
        <v>8323</v>
      </c>
      <c r="E1269" s="33" t="s">
        <v>8324</v>
      </c>
      <c r="F1269" s="33" t="s">
        <v>5154</v>
      </c>
      <c r="G1269" s="33">
        <v>2020</v>
      </c>
      <c r="H1269" s="35">
        <v>44077</v>
      </c>
      <c r="I1269" s="33"/>
      <c r="J1269" s="33"/>
      <c r="K1269" s="33" t="s">
        <v>8325</v>
      </c>
      <c r="L1269" s="33" t="str">
        <f t="shared" si="47"/>
        <v>Excluido</v>
      </c>
      <c r="M1269" s="33" t="str">
        <f t="shared" si="48"/>
        <v>S/PalabrasClaves</v>
      </c>
      <c r="N1269" s="33"/>
      <c r="O1269" s="33"/>
      <c r="P1269" s="33" t="s">
        <v>8286</v>
      </c>
      <c r="Q1269" s="33"/>
      <c r="R1269" s="33" t="str">
        <f t="shared" si="40"/>
        <v>2020</v>
      </c>
      <c r="S1269" s="33" t="s">
        <v>69</v>
      </c>
      <c r="T1269" s="33"/>
      <c r="U1269" s="33"/>
      <c r="V1269" s="33"/>
      <c r="W1269" s="33"/>
      <c r="X1269" s="33"/>
      <c r="Y1269" s="33"/>
      <c r="AA1269" s="12"/>
    </row>
    <row r="1270" spans="1:27" ht="18" hidden="1" customHeight="1" x14ac:dyDescent="0.25">
      <c r="A1270" s="37">
        <v>32873241</v>
      </c>
      <c r="B1270" s="38" t="s">
        <v>8326</v>
      </c>
      <c r="C1270" s="37" t="s">
        <v>8327</v>
      </c>
      <c r="D1270" s="37" t="s">
        <v>8328</v>
      </c>
      <c r="E1270" s="37" t="s">
        <v>8329</v>
      </c>
      <c r="F1270" s="37" t="s">
        <v>2974</v>
      </c>
      <c r="G1270" s="37">
        <v>2020</v>
      </c>
      <c r="H1270" s="39">
        <v>44077</v>
      </c>
      <c r="I1270" s="37" t="s">
        <v>8330</v>
      </c>
      <c r="J1270" s="37"/>
      <c r="K1270" s="37" t="s">
        <v>8331</v>
      </c>
      <c r="L1270" s="37" t="str">
        <f t="shared" si="47"/>
        <v>PostAlerta</v>
      </c>
      <c r="M1270" s="37" t="str">
        <f t="shared" si="48"/>
        <v>S/PalabrasClaves</v>
      </c>
      <c r="N1270" s="37"/>
      <c r="O1270" s="37"/>
      <c r="P1270" s="37" t="s">
        <v>8286</v>
      </c>
      <c r="Q1270" s="37"/>
      <c r="R1270" s="37" t="str">
        <f t="shared" si="40"/>
        <v>2020</v>
      </c>
      <c r="S1270" s="37" t="s">
        <v>69</v>
      </c>
      <c r="T1270" s="37"/>
      <c r="U1270" s="37"/>
      <c r="V1270" s="37"/>
      <c r="W1270" s="37"/>
      <c r="X1270" s="37"/>
      <c r="Y1270" s="37"/>
      <c r="AA1270" s="41"/>
    </row>
    <row r="1271" spans="1:27" ht="18" hidden="1" customHeight="1" x14ac:dyDescent="0.25">
      <c r="A1271" s="33">
        <v>32869315</v>
      </c>
      <c r="B1271" s="34" t="s">
        <v>8332</v>
      </c>
      <c r="C1271" s="33" t="s">
        <v>8333</v>
      </c>
      <c r="D1271" s="33" t="s">
        <v>8334</v>
      </c>
      <c r="E1271" s="33" t="s">
        <v>8335</v>
      </c>
      <c r="F1271" s="33" t="s">
        <v>262</v>
      </c>
      <c r="G1271" s="33">
        <v>2020</v>
      </c>
      <c r="H1271" s="35">
        <v>44076</v>
      </c>
      <c r="I1271" s="33" t="s">
        <v>8336</v>
      </c>
      <c r="J1271" s="33"/>
      <c r="K1271" s="33" t="s">
        <v>8337</v>
      </c>
      <c r="L1271" s="33" t="str">
        <f t="shared" si="47"/>
        <v>PostAlerta</v>
      </c>
      <c r="M1271" s="33" t="str">
        <f t="shared" si="48"/>
        <v>S/PalabrasClaves</v>
      </c>
      <c r="N1271" s="33"/>
      <c r="O1271" s="33"/>
      <c r="P1271" s="33" t="s">
        <v>8286</v>
      </c>
      <c r="Q1271" s="33"/>
      <c r="R1271" s="33" t="str">
        <f t="shared" si="40"/>
        <v>2020</v>
      </c>
      <c r="S1271" s="33" t="s">
        <v>69</v>
      </c>
      <c r="T1271" s="33"/>
      <c r="U1271" s="33"/>
      <c r="V1271" s="33"/>
      <c r="W1271" s="33"/>
      <c r="X1271" s="33"/>
      <c r="Y1271" s="33"/>
      <c r="AA1271" s="12"/>
    </row>
    <row r="1272" spans="1:27" ht="18" hidden="1" customHeight="1" x14ac:dyDescent="0.25">
      <c r="A1272" s="37">
        <v>32845316</v>
      </c>
      <c r="B1272" s="38" t="s">
        <v>8338</v>
      </c>
      <c r="C1272" s="37" t="s">
        <v>8339</v>
      </c>
      <c r="D1272" s="37" t="s">
        <v>8340</v>
      </c>
      <c r="E1272" s="37" t="s">
        <v>8341</v>
      </c>
      <c r="F1272" s="37" t="s">
        <v>8342</v>
      </c>
      <c r="G1272" s="37">
        <v>2020</v>
      </c>
      <c r="H1272" s="39">
        <v>44070</v>
      </c>
      <c r="I1272" s="37" t="s">
        <v>8343</v>
      </c>
      <c r="J1272" s="37"/>
      <c r="K1272" s="37" t="s">
        <v>8344</v>
      </c>
      <c r="L1272" s="37" t="str">
        <f t="shared" si="47"/>
        <v>PostAlerta</v>
      </c>
      <c r="M1272" s="37" t="str">
        <f t="shared" si="48"/>
        <v>C/PalabrasClaves</v>
      </c>
      <c r="N1272" s="37"/>
      <c r="O1272" s="37"/>
      <c r="P1272" s="37" t="s">
        <v>8286</v>
      </c>
      <c r="Q1272" s="37"/>
      <c r="R1272" s="37" t="str">
        <f t="shared" si="40"/>
        <v>2020</v>
      </c>
      <c r="S1272" s="37" t="s">
        <v>69</v>
      </c>
      <c r="T1272" s="37"/>
      <c r="U1272" s="37"/>
      <c r="V1272" s="37"/>
      <c r="W1272" s="37"/>
      <c r="X1272" s="37"/>
      <c r="Y1272" s="37"/>
      <c r="AA1272" s="41"/>
    </row>
    <row r="1273" spans="1:27" ht="18" hidden="1" customHeight="1" x14ac:dyDescent="0.25">
      <c r="A1273" s="33">
        <v>32830918</v>
      </c>
      <c r="B1273" s="34" t="s">
        <v>8345</v>
      </c>
      <c r="C1273" s="33" t="s">
        <v>8346</v>
      </c>
      <c r="D1273" s="33" t="s">
        <v>8347</v>
      </c>
      <c r="E1273" s="33" t="s">
        <v>8348</v>
      </c>
      <c r="F1273" s="33" t="s">
        <v>8349</v>
      </c>
      <c r="G1273" s="33">
        <v>2020</v>
      </c>
      <c r="H1273" s="35">
        <v>44068</v>
      </c>
      <c r="I1273" s="33"/>
      <c r="J1273" s="33"/>
      <c r="K1273" s="33" t="s">
        <v>8350</v>
      </c>
      <c r="L1273" s="33" t="str">
        <f t="shared" si="47"/>
        <v>PostAlerta</v>
      </c>
      <c r="M1273" s="33" t="str">
        <f t="shared" si="48"/>
        <v>S/PalabrasClaves</v>
      </c>
      <c r="N1273" s="33"/>
      <c r="O1273" s="33"/>
      <c r="P1273" s="33" t="s">
        <v>8278</v>
      </c>
      <c r="Q1273" s="33"/>
      <c r="R1273" s="33" t="str">
        <f t="shared" si="40"/>
        <v>2020</v>
      </c>
      <c r="S1273" s="33" t="s">
        <v>69</v>
      </c>
      <c r="T1273" s="33"/>
      <c r="U1273" s="33"/>
      <c r="V1273" s="33"/>
      <c r="W1273" s="33"/>
      <c r="X1273" s="33"/>
      <c r="Y1273" s="33"/>
      <c r="AA1273" s="12"/>
    </row>
    <row r="1274" spans="1:27" ht="18" hidden="1" customHeight="1" x14ac:dyDescent="0.25">
      <c r="A1274" s="37">
        <v>32728873</v>
      </c>
      <c r="B1274" s="38" t="s">
        <v>8351</v>
      </c>
      <c r="C1274" s="37" t="s">
        <v>8352</v>
      </c>
      <c r="D1274" s="37" t="s">
        <v>8353</v>
      </c>
      <c r="E1274" s="37" t="s">
        <v>8354</v>
      </c>
      <c r="F1274" s="37" t="s">
        <v>8355</v>
      </c>
      <c r="G1274" s="37">
        <v>2020</v>
      </c>
      <c r="H1274" s="39">
        <v>44043</v>
      </c>
      <c r="I1274" s="37"/>
      <c r="J1274" s="37"/>
      <c r="K1274" s="37" t="s">
        <v>8356</v>
      </c>
      <c r="L1274" s="37" t="str">
        <f t="shared" si="47"/>
        <v>PostAlerta</v>
      </c>
      <c r="M1274" s="37" t="str">
        <f t="shared" si="48"/>
        <v>S/PalabrasClaves</v>
      </c>
      <c r="N1274" s="37"/>
      <c r="O1274" s="37"/>
      <c r="P1274" s="37" t="s">
        <v>8278</v>
      </c>
      <c r="Q1274" s="37"/>
      <c r="R1274" s="37" t="str">
        <f t="shared" si="40"/>
        <v>2020</v>
      </c>
      <c r="S1274" s="37" t="s">
        <v>69</v>
      </c>
      <c r="T1274" s="37"/>
      <c r="U1274" s="37"/>
      <c r="V1274" s="37"/>
      <c r="W1274" s="37"/>
      <c r="X1274" s="37"/>
      <c r="Y1274" s="37"/>
      <c r="AA1274" s="41"/>
    </row>
    <row r="1275" spans="1:27" ht="18" hidden="1" customHeight="1" x14ac:dyDescent="0.25">
      <c r="A1275" s="33">
        <v>32707152</v>
      </c>
      <c r="B1275" s="34" t="s">
        <v>8357</v>
      </c>
      <c r="C1275" s="33" t="s">
        <v>8358</v>
      </c>
      <c r="D1275" s="33" t="s">
        <v>8359</v>
      </c>
      <c r="E1275" s="33" t="s">
        <v>8360</v>
      </c>
      <c r="F1275" s="33" t="s">
        <v>3918</v>
      </c>
      <c r="G1275" s="33">
        <v>2020</v>
      </c>
      <c r="H1275" s="35">
        <v>44037</v>
      </c>
      <c r="I1275" s="33"/>
      <c r="J1275" s="33"/>
      <c r="K1275" s="33" t="s">
        <v>8361</v>
      </c>
      <c r="L1275" s="33" t="str">
        <f t="shared" si="47"/>
        <v>PostAlerta</v>
      </c>
      <c r="M1275" s="33" t="str">
        <f t="shared" si="48"/>
        <v>S/PalabrasClaves</v>
      </c>
      <c r="N1275" s="33"/>
      <c r="O1275" s="33"/>
      <c r="P1275" s="33" t="s">
        <v>8278</v>
      </c>
      <c r="Q1275" s="33"/>
      <c r="R1275" s="33" t="str">
        <f t="shared" si="40"/>
        <v>2020</v>
      </c>
      <c r="S1275" s="33" t="s">
        <v>69</v>
      </c>
      <c r="T1275" s="33"/>
      <c r="U1275" s="33"/>
      <c r="V1275" s="33"/>
      <c r="W1275" s="33"/>
      <c r="X1275" s="33"/>
      <c r="Y1275" s="33"/>
      <c r="AA1275" s="12"/>
    </row>
    <row r="1276" spans="1:27" ht="18" hidden="1" customHeight="1" x14ac:dyDescent="0.25">
      <c r="A1276" s="37">
        <v>32671734</v>
      </c>
      <c r="B1276" s="38" t="s">
        <v>8362</v>
      </c>
      <c r="C1276" s="37" t="s">
        <v>8363</v>
      </c>
      <c r="D1276" s="37" t="s">
        <v>8364</v>
      </c>
      <c r="E1276" s="37" t="s">
        <v>8365</v>
      </c>
      <c r="F1276" s="37" t="s">
        <v>8366</v>
      </c>
      <c r="G1276" s="37">
        <v>2020</v>
      </c>
      <c r="H1276" s="39">
        <v>44029</v>
      </c>
      <c r="I1276" s="37" t="s">
        <v>8367</v>
      </c>
      <c r="J1276" s="37"/>
      <c r="K1276" s="37" t="s">
        <v>8368</v>
      </c>
      <c r="L1276" s="37" t="str">
        <f t="shared" si="47"/>
        <v>PostAlerta</v>
      </c>
      <c r="M1276" s="37" t="str">
        <f t="shared" si="48"/>
        <v>S/PalabrasClaves</v>
      </c>
      <c r="N1276" s="37"/>
      <c r="O1276" s="37"/>
      <c r="P1276" s="37" t="s">
        <v>8278</v>
      </c>
      <c r="Q1276" s="37"/>
      <c r="R1276" s="37" t="str">
        <f t="shared" si="40"/>
        <v>2020</v>
      </c>
      <c r="S1276" s="37" t="s">
        <v>69</v>
      </c>
      <c r="T1276" s="37"/>
      <c r="U1276" s="37"/>
      <c r="V1276" s="37"/>
      <c r="W1276" s="37"/>
      <c r="X1276" s="37"/>
      <c r="Y1276" s="37"/>
      <c r="AA1276" s="41"/>
    </row>
    <row r="1277" spans="1:27" ht="18" hidden="1" customHeight="1" x14ac:dyDescent="0.25">
      <c r="A1277" s="33">
        <v>32658364</v>
      </c>
      <c r="B1277" s="34" t="s">
        <v>8369</v>
      </c>
      <c r="C1277" s="33" t="s">
        <v>8370</v>
      </c>
      <c r="D1277" s="33" t="s">
        <v>8371</v>
      </c>
      <c r="E1277" s="33" t="s">
        <v>8372</v>
      </c>
      <c r="F1277" s="33" t="s">
        <v>7341</v>
      </c>
      <c r="G1277" s="33">
        <v>2020</v>
      </c>
      <c r="H1277" s="35">
        <v>44026</v>
      </c>
      <c r="I1277" s="33"/>
      <c r="J1277" s="33"/>
      <c r="K1277" s="33" t="s">
        <v>8373</v>
      </c>
      <c r="L1277" s="33" t="str">
        <f t="shared" si="47"/>
        <v>PostAlerta</v>
      </c>
      <c r="M1277" s="33" t="str">
        <f t="shared" si="48"/>
        <v>S/PalabrasClaves</v>
      </c>
      <c r="N1277" s="33"/>
      <c r="O1277" s="33"/>
      <c r="P1277" s="33" t="s">
        <v>8278</v>
      </c>
      <c r="Q1277" s="33"/>
      <c r="R1277" s="33" t="str">
        <f t="shared" ref="R1277:R1531" si="49">LEFT(P1277,4)</f>
        <v>2020</v>
      </c>
      <c r="S1277" s="33" t="s">
        <v>69</v>
      </c>
      <c r="T1277" s="33"/>
      <c r="U1277" s="33"/>
      <c r="V1277" s="33"/>
      <c r="W1277" s="33"/>
      <c r="X1277" s="33"/>
      <c r="Y1277" s="33"/>
      <c r="AA1277" s="12"/>
    </row>
    <row r="1278" spans="1:27" ht="18" hidden="1" customHeight="1" x14ac:dyDescent="0.25">
      <c r="A1278" s="37">
        <v>32657447</v>
      </c>
      <c r="B1278" s="38" t="s">
        <v>8374</v>
      </c>
      <c r="C1278" s="37" t="s">
        <v>8375</v>
      </c>
      <c r="D1278" s="37" t="s">
        <v>8376</v>
      </c>
      <c r="E1278" s="37" t="s">
        <v>6715</v>
      </c>
      <c r="F1278" s="37" t="s">
        <v>262</v>
      </c>
      <c r="G1278" s="37">
        <v>2020</v>
      </c>
      <c r="H1278" s="39">
        <v>44026</v>
      </c>
      <c r="I1278" s="37" t="s">
        <v>8377</v>
      </c>
      <c r="J1278" s="37"/>
      <c r="K1278" s="37" t="s">
        <v>8378</v>
      </c>
      <c r="L1278" s="37" t="str">
        <f t="shared" si="47"/>
        <v>PostAlerta</v>
      </c>
      <c r="M1278" s="37" t="str">
        <f t="shared" si="48"/>
        <v>S/PalabrasClaves</v>
      </c>
      <c r="N1278" s="37"/>
      <c r="O1278" s="37"/>
      <c r="P1278" s="37" t="s">
        <v>8286</v>
      </c>
      <c r="Q1278" s="37"/>
      <c r="R1278" s="37" t="str">
        <f t="shared" si="49"/>
        <v>2020</v>
      </c>
      <c r="S1278" s="37" t="s">
        <v>69</v>
      </c>
      <c r="T1278" s="37"/>
      <c r="U1278" s="37"/>
      <c r="V1278" s="37"/>
      <c r="W1278" s="37"/>
      <c r="X1278" s="37"/>
      <c r="Y1278" s="37"/>
      <c r="AA1278" s="41"/>
    </row>
    <row r="1279" spans="1:27" ht="18" hidden="1" customHeight="1" x14ac:dyDescent="0.25">
      <c r="A1279" s="33">
        <v>32638560</v>
      </c>
      <c r="B1279" s="34" t="s">
        <v>8379</v>
      </c>
      <c r="C1279" s="33" t="s">
        <v>8380</v>
      </c>
      <c r="D1279" s="33" t="s">
        <v>8381</v>
      </c>
      <c r="E1279" s="33" t="s">
        <v>2292</v>
      </c>
      <c r="F1279" s="33" t="s">
        <v>8382</v>
      </c>
      <c r="G1279" s="33">
        <v>2020</v>
      </c>
      <c r="H1279" s="35">
        <v>44021</v>
      </c>
      <c r="I1279" s="33" t="s">
        <v>8383</v>
      </c>
      <c r="J1279" s="33"/>
      <c r="K1279" s="33" t="s">
        <v>8384</v>
      </c>
      <c r="L1279" s="33" t="str">
        <f t="shared" si="47"/>
        <v>PostAlerta</v>
      </c>
      <c r="M1279" s="33" t="str">
        <f t="shared" si="48"/>
        <v>S/PalabrasClaves</v>
      </c>
      <c r="N1279" s="33"/>
      <c r="O1279" s="33"/>
      <c r="P1279" s="33" t="s">
        <v>8278</v>
      </c>
      <c r="Q1279" s="33"/>
      <c r="R1279" s="33" t="str">
        <f t="shared" si="49"/>
        <v>2020</v>
      </c>
      <c r="S1279" s="33" t="s">
        <v>69</v>
      </c>
      <c r="T1279" s="33"/>
      <c r="U1279" s="33"/>
      <c r="V1279" s="33"/>
      <c r="W1279" s="33"/>
      <c r="X1279" s="33"/>
      <c r="Y1279" s="33"/>
      <c r="AA1279" s="12"/>
    </row>
    <row r="1280" spans="1:27" ht="18" hidden="1" customHeight="1" x14ac:dyDescent="0.25">
      <c r="A1280" s="37">
        <v>32593967</v>
      </c>
      <c r="B1280" s="38" t="s">
        <v>8385</v>
      </c>
      <c r="C1280" s="37" t="s">
        <v>8386</v>
      </c>
      <c r="D1280" s="37" t="s">
        <v>8387</v>
      </c>
      <c r="E1280" s="37" t="s">
        <v>8388</v>
      </c>
      <c r="F1280" s="37" t="s">
        <v>8389</v>
      </c>
      <c r="G1280" s="37">
        <v>2020</v>
      </c>
      <c r="H1280" s="39">
        <v>44011</v>
      </c>
      <c r="I1280" s="37"/>
      <c r="J1280" s="37"/>
      <c r="K1280" s="37" t="s">
        <v>8390</v>
      </c>
      <c r="L1280" s="37" t="str">
        <f t="shared" si="47"/>
        <v>PostAlerta</v>
      </c>
      <c r="M1280" s="37" t="str">
        <f t="shared" si="48"/>
        <v>C/PalabrasClaves</v>
      </c>
      <c r="N1280" s="37"/>
      <c r="O1280" s="37"/>
      <c r="P1280" s="37" t="s">
        <v>8278</v>
      </c>
      <c r="Q1280" s="37"/>
      <c r="R1280" s="37" t="str">
        <f t="shared" si="49"/>
        <v>2020</v>
      </c>
      <c r="S1280" s="37" t="s">
        <v>69</v>
      </c>
      <c r="T1280" s="37"/>
      <c r="U1280" s="37"/>
      <c r="V1280" s="37"/>
      <c r="W1280" s="37"/>
      <c r="X1280" s="37"/>
      <c r="Y1280" s="37"/>
      <c r="AA1280" s="41"/>
    </row>
    <row r="1281" spans="1:27" ht="18" hidden="1" customHeight="1" x14ac:dyDescent="0.25">
      <c r="A1281" s="33">
        <v>32578291</v>
      </c>
      <c r="B1281" s="34" t="s">
        <v>8391</v>
      </c>
      <c r="C1281" s="33" t="s">
        <v>8392</v>
      </c>
      <c r="D1281" s="33" t="s">
        <v>8393</v>
      </c>
      <c r="E1281" s="33" t="s">
        <v>8394</v>
      </c>
      <c r="F1281" s="33" t="s">
        <v>7341</v>
      </c>
      <c r="G1281" s="33">
        <v>2020</v>
      </c>
      <c r="H1281" s="35">
        <v>44007</v>
      </c>
      <c r="I1281" s="33"/>
      <c r="J1281" s="33"/>
      <c r="K1281" s="33" t="s">
        <v>8395</v>
      </c>
      <c r="L1281" s="33" t="str">
        <f t="shared" si="47"/>
        <v>PostAlerta</v>
      </c>
      <c r="M1281" s="33" t="str">
        <f t="shared" si="48"/>
        <v>C/PalabrasClaves</v>
      </c>
      <c r="N1281" s="33"/>
      <c r="O1281" s="33"/>
      <c r="P1281" s="33" t="s">
        <v>8278</v>
      </c>
      <c r="Q1281" s="33"/>
      <c r="R1281" s="33" t="str">
        <f t="shared" si="49"/>
        <v>2020</v>
      </c>
      <c r="S1281" s="33" t="s">
        <v>69</v>
      </c>
      <c r="T1281" s="33"/>
      <c r="U1281" s="33"/>
      <c r="V1281" s="33"/>
      <c r="W1281" s="33"/>
      <c r="X1281" s="33"/>
      <c r="Y1281" s="33"/>
      <c r="AA1281" s="12"/>
    </row>
    <row r="1282" spans="1:27" ht="18" hidden="1" customHeight="1" x14ac:dyDescent="0.25">
      <c r="A1282" s="37">
        <v>32569257</v>
      </c>
      <c r="B1282" s="38" t="s">
        <v>8396</v>
      </c>
      <c r="C1282" s="37" t="s">
        <v>8397</v>
      </c>
      <c r="D1282" s="37" t="s">
        <v>8398</v>
      </c>
      <c r="E1282" s="37" t="s">
        <v>8399</v>
      </c>
      <c r="F1282" s="37" t="s">
        <v>6030</v>
      </c>
      <c r="G1282" s="37">
        <v>2020</v>
      </c>
      <c r="H1282" s="39">
        <v>44005</v>
      </c>
      <c r="I1282" s="37" t="s">
        <v>8400</v>
      </c>
      <c r="J1282" s="37"/>
      <c r="K1282" s="37" t="s">
        <v>8401</v>
      </c>
      <c r="L1282" s="37" t="str">
        <f t="shared" ref="L1282:L1345" si="50">IF(ISNUMBER(VLOOKUP(A1282,EXCL,1,FALSE)),"Excluido",IF(ISNUMBER(VLOOKUP(A1282,POST,1,FALSE)),"PostAlerta",IF(ISNUMBER(VLOOKUP(A1282,PRE,1,FALSE)),"PreAlerta","")))</f>
        <v>PostAlerta</v>
      </c>
      <c r="M1282" s="37" t="str">
        <f t="shared" si="48"/>
        <v>S/PalabrasClaves</v>
      </c>
      <c r="N1282" s="37"/>
      <c r="O1282" s="37"/>
      <c r="P1282" s="37" t="s">
        <v>8278</v>
      </c>
      <c r="Q1282" s="37"/>
      <c r="R1282" s="37" t="str">
        <f t="shared" si="49"/>
        <v>2020</v>
      </c>
      <c r="S1282" s="37" t="s">
        <v>69</v>
      </c>
      <c r="T1282" s="37"/>
      <c r="U1282" s="37"/>
      <c r="V1282" s="37"/>
      <c r="W1282" s="37"/>
      <c r="X1282" s="37"/>
      <c r="Y1282" s="37"/>
      <c r="AA1282" s="41"/>
    </row>
    <row r="1283" spans="1:27" ht="18" hidden="1" customHeight="1" x14ac:dyDescent="0.25">
      <c r="A1283" s="33">
        <v>32562546</v>
      </c>
      <c r="B1283" s="34" t="s">
        <v>8402</v>
      </c>
      <c r="C1283" s="33" t="s">
        <v>8403</v>
      </c>
      <c r="D1283" s="33" t="s">
        <v>8404</v>
      </c>
      <c r="E1283" s="33" t="s">
        <v>6986</v>
      </c>
      <c r="F1283" s="33" t="s">
        <v>2745</v>
      </c>
      <c r="G1283" s="33">
        <v>2020</v>
      </c>
      <c r="H1283" s="35">
        <v>44003</v>
      </c>
      <c r="I1283" s="33"/>
      <c r="J1283" s="33"/>
      <c r="K1283" s="33" t="s">
        <v>8405</v>
      </c>
      <c r="L1283" s="33" t="str">
        <f t="shared" si="50"/>
        <v>PostAlerta</v>
      </c>
      <c r="M1283" s="33" t="str">
        <f t="shared" si="48"/>
        <v>C/PalabrasClaves</v>
      </c>
      <c r="N1283" s="33"/>
      <c r="O1283" s="33"/>
      <c r="P1283" s="33" t="s">
        <v>8286</v>
      </c>
      <c r="Q1283" s="33"/>
      <c r="R1283" s="33" t="str">
        <f t="shared" si="49"/>
        <v>2020</v>
      </c>
      <c r="S1283" s="33" t="s">
        <v>69</v>
      </c>
      <c r="T1283" s="33"/>
      <c r="U1283" s="33"/>
      <c r="V1283" s="33"/>
      <c r="W1283" s="33"/>
      <c r="X1283" s="33"/>
      <c r="Y1283" s="33"/>
      <c r="AA1283" s="12"/>
    </row>
    <row r="1284" spans="1:27" ht="18" hidden="1" customHeight="1" x14ac:dyDescent="0.25">
      <c r="A1284" s="37">
        <v>32558991</v>
      </c>
      <c r="B1284" s="38" t="s">
        <v>8406</v>
      </c>
      <c r="C1284" s="37" t="s">
        <v>8407</v>
      </c>
      <c r="D1284" s="37" t="s">
        <v>8408</v>
      </c>
      <c r="E1284" s="37" t="s">
        <v>8409</v>
      </c>
      <c r="F1284" s="37" t="s">
        <v>8410</v>
      </c>
      <c r="G1284" s="37">
        <v>2020</v>
      </c>
      <c r="H1284" s="39">
        <v>44002</v>
      </c>
      <c r="I1284" s="37" t="s">
        <v>8411</v>
      </c>
      <c r="J1284" s="37" t="s">
        <v>8412</v>
      </c>
      <c r="K1284" s="37" t="s">
        <v>8413</v>
      </c>
      <c r="L1284" s="37" t="str">
        <f t="shared" si="50"/>
        <v>Excluido</v>
      </c>
      <c r="M1284" s="37" t="str">
        <f t="shared" ref="M1284:M1347" si="51">IF(ISNUMBER(A1284),(IF(ISNUMBER(VLOOKUP(A1284,KEYWORDS,1,FALSE)),"C/PalabrasClaves","S/PalabrasClaves")),"")</f>
        <v>S/PalabrasClaves</v>
      </c>
      <c r="N1284" s="37"/>
      <c r="O1284" s="37"/>
      <c r="P1284" s="37" t="s">
        <v>8278</v>
      </c>
      <c r="Q1284" s="37"/>
      <c r="R1284" s="37" t="str">
        <f t="shared" si="49"/>
        <v>2020</v>
      </c>
      <c r="S1284" s="37" t="s">
        <v>69</v>
      </c>
      <c r="T1284" s="37"/>
      <c r="U1284" s="37"/>
      <c r="V1284" s="37"/>
      <c r="W1284" s="37"/>
      <c r="X1284" s="37"/>
      <c r="Y1284" s="37"/>
      <c r="AA1284" s="41"/>
    </row>
    <row r="1285" spans="1:27" ht="18" hidden="1" customHeight="1" x14ac:dyDescent="0.25">
      <c r="A1285" s="33">
        <v>32543787</v>
      </c>
      <c r="B1285" s="34" t="s">
        <v>8414</v>
      </c>
      <c r="C1285" s="33" t="s">
        <v>8415</v>
      </c>
      <c r="D1285" s="33" t="s">
        <v>8416</v>
      </c>
      <c r="E1285" s="33" t="s">
        <v>8417</v>
      </c>
      <c r="F1285" s="33" t="s">
        <v>8418</v>
      </c>
      <c r="G1285" s="33">
        <v>2020</v>
      </c>
      <c r="H1285" s="35">
        <v>43999</v>
      </c>
      <c r="I1285" s="33"/>
      <c r="J1285" s="33"/>
      <c r="K1285" s="33" t="s">
        <v>8419</v>
      </c>
      <c r="L1285" s="33" t="str">
        <f t="shared" si="50"/>
        <v>PostAlerta</v>
      </c>
      <c r="M1285" s="33" t="str">
        <f t="shared" si="51"/>
        <v>S/PalabrasClaves</v>
      </c>
      <c r="N1285" s="33"/>
      <c r="O1285" s="33"/>
      <c r="P1285" s="33" t="s">
        <v>8278</v>
      </c>
      <c r="Q1285" s="33"/>
      <c r="R1285" s="33" t="str">
        <f t="shared" si="49"/>
        <v>2020</v>
      </c>
      <c r="S1285" s="33" t="s">
        <v>69</v>
      </c>
      <c r="T1285" s="33"/>
      <c r="U1285" s="33"/>
      <c r="V1285" s="33"/>
      <c r="W1285" s="33"/>
      <c r="X1285" s="33"/>
      <c r="Y1285" s="33"/>
      <c r="AA1285" s="12"/>
    </row>
    <row r="1286" spans="1:27" ht="18" hidden="1" customHeight="1" x14ac:dyDescent="0.25">
      <c r="A1286" s="37">
        <v>32505835</v>
      </c>
      <c r="B1286" s="38" t="s">
        <v>8420</v>
      </c>
      <c r="C1286" s="37" t="s">
        <v>8421</v>
      </c>
      <c r="D1286" s="37" t="s">
        <v>8422</v>
      </c>
      <c r="E1286" s="37" t="s">
        <v>2705</v>
      </c>
      <c r="F1286" s="37" t="s">
        <v>4661</v>
      </c>
      <c r="G1286" s="37">
        <v>2020</v>
      </c>
      <c r="H1286" s="39">
        <v>43990</v>
      </c>
      <c r="I1286" s="37"/>
      <c r="J1286" s="37"/>
      <c r="K1286" s="37" t="s">
        <v>8423</v>
      </c>
      <c r="L1286" s="37" t="str">
        <f t="shared" si="50"/>
        <v>PostAlerta</v>
      </c>
      <c r="M1286" s="37" t="str">
        <f t="shared" si="51"/>
        <v>S/PalabrasClaves</v>
      </c>
      <c r="N1286" s="37"/>
      <c r="O1286" s="37"/>
      <c r="P1286" s="37" t="s">
        <v>8278</v>
      </c>
      <c r="Q1286" s="37"/>
      <c r="R1286" s="37" t="str">
        <f t="shared" si="49"/>
        <v>2020</v>
      </c>
      <c r="S1286" s="37" t="s">
        <v>69</v>
      </c>
      <c r="T1286" s="37"/>
      <c r="U1286" s="37"/>
      <c r="V1286" s="37"/>
      <c r="W1286" s="37"/>
      <c r="X1286" s="37"/>
      <c r="Y1286" s="37"/>
      <c r="AA1286" s="41"/>
    </row>
    <row r="1287" spans="1:27" ht="18" hidden="1" customHeight="1" x14ac:dyDescent="0.25">
      <c r="A1287" s="33">
        <v>32447432</v>
      </c>
      <c r="B1287" s="34" t="s">
        <v>8424</v>
      </c>
      <c r="C1287" s="33" t="s">
        <v>8425</v>
      </c>
      <c r="D1287" s="33" t="s">
        <v>8426</v>
      </c>
      <c r="E1287" s="33" t="s">
        <v>8427</v>
      </c>
      <c r="F1287" s="33" t="s">
        <v>2391</v>
      </c>
      <c r="G1287" s="33">
        <v>2020</v>
      </c>
      <c r="H1287" s="35">
        <v>43976</v>
      </c>
      <c r="I1287" s="33"/>
      <c r="J1287" s="33"/>
      <c r="K1287" s="33" t="s">
        <v>8428</v>
      </c>
      <c r="L1287" s="33" t="str">
        <f t="shared" si="50"/>
        <v>PostAlerta</v>
      </c>
      <c r="M1287" s="33" t="str">
        <f t="shared" si="51"/>
        <v>S/PalabrasClaves</v>
      </c>
      <c r="N1287" s="33"/>
      <c r="O1287" s="33"/>
      <c r="P1287" s="33" t="s">
        <v>8278</v>
      </c>
      <c r="Q1287" s="33"/>
      <c r="R1287" s="33" t="str">
        <f t="shared" si="49"/>
        <v>2020</v>
      </c>
      <c r="S1287" s="33" t="s">
        <v>69</v>
      </c>
      <c r="T1287" s="33"/>
      <c r="U1287" s="33"/>
      <c r="V1287" s="33"/>
      <c r="W1287" s="33"/>
      <c r="X1287" s="33"/>
      <c r="Y1287" s="33"/>
      <c r="AA1287" s="12"/>
    </row>
    <row r="1288" spans="1:27" ht="18" hidden="1" customHeight="1" x14ac:dyDescent="0.25">
      <c r="A1288" s="37">
        <v>32446727</v>
      </c>
      <c r="B1288" s="38" t="s">
        <v>8429</v>
      </c>
      <c r="C1288" s="37" t="s">
        <v>8430</v>
      </c>
      <c r="D1288" s="37" t="s">
        <v>8431</v>
      </c>
      <c r="E1288" s="37" t="s">
        <v>8432</v>
      </c>
      <c r="F1288" s="37" t="s">
        <v>7755</v>
      </c>
      <c r="G1288" s="37">
        <v>2020</v>
      </c>
      <c r="H1288" s="39">
        <v>43976</v>
      </c>
      <c r="I1288" s="37"/>
      <c r="J1288" s="37"/>
      <c r="K1288" s="37" t="s">
        <v>8433</v>
      </c>
      <c r="L1288" s="37" t="str">
        <f t="shared" si="50"/>
        <v>PostAlerta</v>
      </c>
      <c r="M1288" s="37" t="str">
        <f t="shared" si="51"/>
        <v>C/PalabrasClaves</v>
      </c>
      <c r="N1288" s="37"/>
      <c r="O1288" s="37"/>
      <c r="P1288" s="37" t="s">
        <v>8278</v>
      </c>
      <c r="Q1288" s="37"/>
      <c r="R1288" s="37" t="str">
        <f t="shared" si="49"/>
        <v>2020</v>
      </c>
      <c r="S1288" s="37" t="s">
        <v>69</v>
      </c>
      <c r="T1288" s="37"/>
      <c r="U1288" s="37"/>
      <c r="V1288" s="37"/>
      <c r="W1288" s="37"/>
      <c r="X1288" s="37"/>
      <c r="Y1288" s="37"/>
      <c r="AA1288" s="41"/>
    </row>
    <row r="1289" spans="1:27" ht="18" hidden="1" customHeight="1" x14ac:dyDescent="0.25">
      <c r="A1289" s="33">
        <v>32350738</v>
      </c>
      <c r="B1289" s="34" t="s">
        <v>8434</v>
      </c>
      <c r="C1289" s="33" t="s">
        <v>8435</v>
      </c>
      <c r="D1289" s="33" t="s">
        <v>8436</v>
      </c>
      <c r="E1289" s="33" t="s">
        <v>8437</v>
      </c>
      <c r="F1289" s="33" t="s">
        <v>1697</v>
      </c>
      <c r="G1289" s="33">
        <v>2020</v>
      </c>
      <c r="H1289" s="35">
        <v>43952</v>
      </c>
      <c r="I1289" s="33"/>
      <c r="J1289" s="33"/>
      <c r="K1289" s="33" t="s">
        <v>8438</v>
      </c>
      <c r="L1289" s="33" t="str">
        <f t="shared" si="50"/>
        <v>PostAlerta</v>
      </c>
      <c r="M1289" s="33" t="str">
        <f t="shared" si="51"/>
        <v>S/PalabrasClaves</v>
      </c>
      <c r="N1289" s="33"/>
      <c r="O1289" s="33"/>
      <c r="P1289" s="33" t="s">
        <v>8278</v>
      </c>
      <c r="Q1289" s="33"/>
      <c r="R1289" s="33" t="str">
        <f t="shared" si="49"/>
        <v>2020</v>
      </c>
      <c r="S1289" s="33" t="s">
        <v>69</v>
      </c>
      <c r="T1289" s="33"/>
      <c r="U1289" s="33"/>
      <c r="V1289" s="33"/>
      <c r="W1289" s="33"/>
      <c r="X1289" s="33"/>
      <c r="Y1289" s="33"/>
      <c r="AA1289" s="12"/>
    </row>
    <row r="1290" spans="1:27" ht="18" hidden="1" customHeight="1" x14ac:dyDescent="0.25">
      <c r="A1290" s="37">
        <v>32340468</v>
      </c>
      <c r="B1290" s="38" t="s">
        <v>8439</v>
      </c>
      <c r="C1290" s="37" t="s">
        <v>8440</v>
      </c>
      <c r="D1290" s="37" t="s">
        <v>8441</v>
      </c>
      <c r="E1290" s="37" t="s">
        <v>1367</v>
      </c>
      <c r="F1290" s="37" t="s">
        <v>8442</v>
      </c>
      <c r="G1290" s="37">
        <v>2020</v>
      </c>
      <c r="H1290" s="39">
        <v>43950</v>
      </c>
      <c r="I1290" s="37"/>
      <c r="J1290" s="37"/>
      <c r="K1290" s="37" t="s">
        <v>8443</v>
      </c>
      <c r="L1290" s="37" t="str">
        <f t="shared" si="50"/>
        <v>PostAlerta</v>
      </c>
      <c r="M1290" s="37" t="str">
        <f t="shared" si="51"/>
        <v>S/PalabrasClaves</v>
      </c>
      <c r="N1290" s="37"/>
      <c r="O1290" s="37"/>
      <c r="P1290" s="37" t="s">
        <v>8278</v>
      </c>
      <c r="Q1290" s="37"/>
      <c r="R1290" s="37" t="str">
        <f t="shared" si="49"/>
        <v>2020</v>
      </c>
      <c r="S1290" s="37" t="s">
        <v>69</v>
      </c>
      <c r="T1290" s="37"/>
      <c r="U1290" s="37"/>
      <c r="V1290" s="37"/>
      <c r="W1290" s="37"/>
      <c r="X1290" s="37"/>
      <c r="Y1290" s="37"/>
      <c r="AA1290" s="41"/>
    </row>
    <row r="1291" spans="1:27" ht="18" hidden="1" customHeight="1" x14ac:dyDescent="0.25">
      <c r="A1291" s="33">
        <v>32270380</v>
      </c>
      <c r="B1291" s="34" t="s">
        <v>8444</v>
      </c>
      <c r="C1291" s="33" t="s">
        <v>8445</v>
      </c>
      <c r="D1291" s="33" t="s">
        <v>8446</v>
      </c>
      <c r="E1291" s="33" t="s">
        <v>3498</v>
      </c>
      <c r="F1291" s="33" t="s">
        <v>8447</v>
      </c>
      <c r="G1291" s="33">
        <v>2020</v>
      </c>
      <c r="H1291" s="35">
        <v>43931</v>
      </c>
      <c r="I1291" s="33"/>
      <c r="J1291" s="33"/>
      <c r="K1291" s="33" t="s">
        <v>8448</v>
      </c>
      <c r="L1291" s="33" t="str">
        <f t="shared" si="50"/>
        <v>PostAlerta</v>
      </c>
      <c r="M1291" s="33" t="str">
        <f t="shared" si="51"/>
        <v>S/PalabrasClaves</v>
      </c>
      <c r="N1291" s="33"/>
      <c r="O1291" s="33"/>
      <c r="P1291" s="33" t="s">
        <v>8278</v>
      </c>
      <c r="Q1291" s="33"/>
      <c r="R1291" s="33" t="str">
        <f t="shared" si="49"/>
        <v>2020</v>
      </c>
      <c r="S1291" s="33" t="s">
        <v>69</v>
      </c>
      <c r="T1291" s="33"/>
      <c r="U1291" s="33"/>
      <c r="V1291" s="33"/>
      <c r="W1291" s="33"/>
      <c r="X1291" s="33"/>
      <c r="Y1291" s="33"/>
      <c r="AA1291" s="12"/>
    </row>
    <row r="1292" spans="1:27" ht="18" hidden="1" customHeight="1" x14ac:dyDescent="0.25">
      <c r="A1292" s="37">
        <v>31644654</v>
      </c>
      <c r="B1292" s="38" t="s">
        <v>8449</v>
      </c>
      <c r="C1292" s="37" t="s">
        <v>8450</v>
      </c>
      <c r="D1292" s="37" t="s">
        <v>8451</v>
      </c>
      <c r="E1292" s="37" t="s">
        <v>8452</v>
      </c>
      <c r="F1292" s="37" t="s">
        <v>3561</v>
      </c>
      <c r="G1292" s="37">
        <v>2020</v>
      </c>
      <c r="H1292" s="39">
        <v>43762</v>
      </c>
      <c r="I1292" s="37"/>
      <c r="J1292" s="37"/>
      <c r="K1292" s="37" t="s">
        <v>8453</v>
      </c>
      <c r="L1292" s="37" t="str">
        <f t="shared" si="50"/>
        <v>PostAlerta</v>
      </c>
      <c r="M1292" s="37" t="str">
        <f t="shared" si="51"/>
        <v>S/PalabrasClaves</v>
      </c>
      <c r="N1292" s="37"/>
      <c r="O1292" s="37"/>
      <c r="P1292" s="37" t="s">
        <v>8278</v>
      </c>
      <c r="Q1292" s="37"/>
      <c r="R1292" s="37" t="str">
        <f t="shared" si="49"/>
        <v>2020</v>
      </c>
      <c r="S1292" s="37" t="s">
        <v>69</v>
      </c>
      <c r="T1292" s="37"/>
      <c r="U1292" s="37"/>
      <c r="V1292" s="37"/>
      <c r="W1292" s="37"/>
      <c r="X1292" s="37"/>
      <c r="Y1292" s="37"/>
      <c r="AA1292" s="41"/>
    </row>
    <row r="1293" spans="1:27" ht="18" hidden="1" customHeight="1" x14ac:dyDescent="0.25">
      <c r="A1293" s="33">
        <v>31482407</v>
      </c>
      <c r="B1293" s="34" t="s">
        <v>8454</v>
      </c>
      <c r="C1293" s="33" t="s">
        <v>8455</v>
      </c>
      <c r="D1293" s="33" t="s">
        <v>8456</v>
      </c>
      <c r="E1293" s="33" t="s">
        <v>8457</v>
      </c>
      <c r="F1293" s="33" t="s">
        <v>5441</v>
      </c>
      <c r="G1293" s="33">
        <v>2020</v>
      </c>
      <c r="H1293" s="35">
        <v>43713</v>
      </c>
      <c r="I1293" s="33"/>
      <c r="J1293" s="33"/>
      <c r="K1293" s="33" t="s">
        <v>8458</v>
      </c>
      <c r="L1293" s="33" t="str">
        <f t="shared" si="50"/>
        <v>PostAlerta</v>
      </c>
      <c r="M1293" s="33" t="str">
        <f t="shared" si="51"/>
        <v>C/PalabrasClaves</v>
      </c>
      <c r="N1293" s="33"/>
      <c r="O1293" s="33"/>
      <c r="P1293" s="33" t="s">
        <v>8278</v>
      </c>
      <c r="Q1293" s="33"/>
      <c r="R1293" s="33" t="str">
        <f t="shared" si="49"/>
        <v>2020</v>
      </c>
      <c r="S1293" s="33" t="s">
        <v>69</v>
      </c>
      <c r="T1293" s="33"/>
      <c r="U1293" s="33"/>
      <c r="V1293" s="33"/>
      <c r="W1293" s="33"/>
      <c r="X1293" s="33"/>
      <c r="Y1293" s="33"/>
      <c r="AA1293" s="12"/>
    </row>
    <row r="1294" spans="1:27" ht="18" hidden="1" customHeight="1" x14ac:dyDescent="0.25">
      <c r="A1294" s="37">
        <v>32878036</v>
      </c>
      <c r="B1294" s="38" t="s">
        <v>8459</v>
      </c>
      <c r="C1294" s="37" t="s">
        <v>8460</v>
      </c>
      <c r="D1294" s="37" t="s">
        <v>8461</v>
      </c>
      <c r="E1294" s="37" t="s">
        <v>8462</v>
      </c>
      <c r="F1294" s="37" t="s">
        <v>8463</v>
      </c>
      <c r="G1294" s="37">
        <v>2020</v>
      </c>
      <c r="H1294" s="39">
        <v>44078</v>
      </c>
      <c r="I1294" s="37" t="s">
        <v>8464</v>
      </c>
      <c r="J1294" s="37"/>
      <c r="K1294" s="37" t="s">
        <v>8465</v>
      </c>
      <c r="L1294" s="37" t="str">
        <f t="shared" si="50"/>
        <v>PostAlerta</v>
      </c>
      <c r="M1294" s="37" t="str">
        <f t="shared" si="51"/>
        <v>C/PalabrasClaves</v>
      </c>
      <c r="N1294" s="37"/>
      <c r="O1294" s="37"/>
      <c r="P1294" s="37" t="s">
        <v>8466</v>
      </c>
      <c r="Q1294" s="37"/>
      <c r="R1294" s="37" t="str">
        <f t="shared" si="49"/>
        <v>2020</v>
      </c>
      <c r="S1294" s="37" t="s">
        <v>66</v>
      </c>
      <c r="T1294" s="37"/>
      <c r="U1294" s="37"/>
      <c r="V1294" s="37"/>
      <c r="W1294" s="37"/>
      <c r="X1294" s="37"/>
      <c r="Y1294" s="37"/>
      <c r="AA1294" s="41"/>
    </row>
    <row r="1295" spans="1:27" ht="18" hidden="1" customHeight="1" x14ac:dyDescent="0.25">
      <c r="A1295" s="33">
        <v>32868357</v>
      </c>
      <c r="B1295" s="34" t="s">
        <v>8467</v>
      </c>
      <c r="C1295" s="33" t="s">
        <v>8468</v>
      </c>
      <c r="D1295" s="33" t="s">
        <v>8469</v>
      </c>
      <c r="E1295" s="33" t="s">
        <v>8470</v>
      </c>
      <c r="F1295" s="33" t="s">
        <v>3193</v>
      </c>
      <c r="G1295" s="33">
        <v>2020</v>
      </c>
      <c r="H1295" s="35">
        <v>44076</v>
      </c>
      <c r="I1295" s="33" t="s">
        <v>8471</v>
      </c>
      <c r="J1295" s="33"/>
      <c r="K1295" s="33" t="s">
        <v>8472</v>
      </c>
      <c r="L1295" s="33" t="str">
        <f t="shared" si="50"/>
        <v>PostAlerta</v>
      </c>
      <c r="M1295" s="33" t="str">
        <f t="shared" si="51"/>
        <v>S/PalabrasClaves</v>
      </c>
      <c r="N1295" s="33"/>
      <c r="O1295" s="33"/>
      <c r="P1295" s="33" t="s">
        <v>8466</v>
      </c>
      <c r="Q1295" s="33"/>
      <c r="R1295" s="33" t="str">
        <f t="shared" si="49"/>
        <v>2020</v>
      </c>
      <c r="S1295" s="33" t="s">
        <v>66</v>
      </c>
      <c r="T1295" s="33"/>
      <c r="U1295" s="33"/>
      <c r="V1295" s="33"/>
      <c r="W1295" s="33"/>
      <c r="X1295" s="33"/>
      <c r="Y1295" s="33"/>
      <c r="AA1295" s="12"/>
    </row>
    <row r="1296" spans="1:27" ht="18" hidden="1" customHeight="1" x14ac:dyDescent="0.25">
      <c r="A1296" s="37">
        <v>32866204</v>
      </c>
      <c r="B1296" s="38" t="s">
        <v>8473</v>
      </c>
      <c r="C1296" s="37" t="s">
        <v>8474</v>
      </c>
      <c r="D1296" s="37" t="s">
        <v>8475</v>
      </c>
      <c r="E1296" s="37" t="s">
        <v>4990</v>
      </c>
      <c r="F1296" s="37" t="s">
        <v>1756</v>
      </c>
      <c r="G1296" s="37">
        <v>2020</v>
      </c>
      <c r="H1296" s="39">
        <v>44075</v>
      </c>
      <c r="I1296" s="37" t="s">
        <v>8476</v>
      </c>
      <c r="J1296" s="37"/>
      <c r="K1296" s="37" t="s">
        <v>8477</v>
      </c>
      <c r="L1296" s="37" t="str">
        <f t="shared" si="50"/>
        <v>PostAlerta</v>
      </c>
      <c r="M1296" s="37" t="str">
        <f t="shared" si="51"/>
        <v>S/PalabrasClaves</v>
      </c>
      <c r="N1296" s="37"/>
      <c r="O1296" s="37"/>
      <c r="P1296" s="37" t="s">
        <v>8466</v>
      </c>
      <c r="Q1296" s="37"/>
      <c r="R1296" s="37" t="str">
        <f t="shared" si="49"/>
        <v>2020</v>
      </c>
      <c r="S1296" s="37" t="s">
        <v>66</v>
      </c>
      <c r="T1296" s="37"/>
      <c r="U1296" s="37"/>
      <c r="V1296" s="37"/>
      <c r="W1296" s="37"/>
      <c r="X1296" s="37"/>
      <c r="Y1296" s="37"/>
      <c r="AA1296" s="41"/>
    </row>
    <row r="1297" spans="1:27" ht="18" hidden="1" customHeight="1" x14ac:dyDescent="0.25">
      <c r="A1297" s="33">
        <v>32908585</v>
      </c>
      <c r="B1297" s="34" t="s">
        <v>8478</v>
      </c>
      <c r="C1297" s="33" t="s">
        <v>8479</v>
      </c>
      <c r="D1297" s="33" t="s">
        <v>8480</v>
      </c>
      <c r="E1297" s="33" t="s">
        <v>8481</v>
      </c>
      <c r="F1297" s="33" t="s">
        <v>8482</v>
      </c>
      <c r="G1297" s="33">
        <v>2020</v>
      </c>
      <c r="H1297" s="35">
        <v>44084</v>
      </c>
      <c r="I1297" s="33" t="s">
        <v>8483</v>
      </c>
      <c r="J1297" s="33"/>
      <c r="K1297" s="33" t="s">
        <v>8484</v>
      </c>
      <c r="L1297" s="33" t="str">
        <f t="shared" si="50"/>
        <v>PostAlerta</v>
      </c>
      <c r="M1297" s="33" t="str">
        <f t="shared" si="51"/>
        <v>S/PalabrasClaves</v>
      </c>
      <c r="N1297" s="33"/>
      <c r="O1297" s="33"/>
      <c r="P1297" s="33" t="s">
        <v>8485</v>
      </c>
      <c r="Q1297" s="33"/>
      <c r="R1297" s="33" t="str">
        <f t="shared" si="49"/>
        <v>2020</v>
      </c>
      <c r="S1297" s="33" t="s">
        <v>66</v>
      </c>
      <c r="T1297" s="33"/>
      <c r="U1297" s="33"/>
      <c r="V1297" s="33"/>
      <c r="W1297" s="33"/>
      <c r="X1297" s="33"/>
      <c r="Y1297" s="33"/>
      <c r="AA1297" s="12"/>
    </row>
    <row r="1298" spans="1:27" ht="18" hidden="1" customHeight="1" x14ac:dyDescent="0.25">
      <c r="A1298" s="37">
        <v>32874669</v>
      </c>
      <c r="B1298" s="38" t="s">
        <v>8486</v>
      </c>
      <c r="C1298" s="37" t="s">
        <v>8487</v>
      </c>
      <c r="D1298" s="37" t="s">
        <v>8488</v>
      </c>
      <c r="E1298" s="37" t="s">
        <v>8489</v>
      </c>
      <c r="F1298" s="37" t="s">
        <v>8190</v>
      </c>
      <c r="G1298" s="37">
        <v>2020</v>
      </c>
      <c r="H1298" s="39">
        <v>44077</v>
      </c>
      <c r="I1298" s="37" t="s">
        <v>8490</v>
      </c>
      <c r="J1298" s="37"/>
      <c r="K1298" s="37" t="s">
        <v>8491</v>
      </c>
      <c r="L1298" s="37" t="str">
        <f t="shared" si="50"/>
        <v>PostAlerta</v>
      </c>
      <c r="M1298" s="37" t="str">
        <f t="shared" si="51"/>
        <v>S/PalabrasClaves</v>
      </c>
      <c r="N1298" s="37"/>
      <c r="O1298" s="37"/>
      <c r="P1298" s="37" t="s">
        <v>8485</v>
      </c>
      <c r="Q1298" s="37"/>
      <c r="R1298" s="37" t="str">
        <f t="shared" si="49"/>
        <v>2020</v>
      </c>
      <c r="S1298" s="37" t="s">
        <v>66</v>
      </c>
      <c r="T1298" s="37"/>
      <c r="U1298" s="37"/>
      <c r="V1298" s="37"/>
      <c r="W1298" s="37"/>
      <c r="X1298" s="37"/>
      <c r="Y1298" s="37"/>
      <c r="AA1298" s="41"/>
    </row>
    <row r="1299" spans="1:27" ht="18" hidden="1" customHeight="1" x14ac:dyDescent="0.25">
      <c r="A1299" s="33">
        <v>32872252</v>
      </c>
      <c r="B1299" s="34" t="s">
        <v>8492</v>
      </c>
      <c r="C1299" s="33" t="s">
        <v>8493</v>
      </c>
      <c r="D1299" s="33" t="s">
        <v>8494</v>
      </c>
      <c r="E1299" s="33" t="s">
        <v>8495</v>
      </c>
      <c r="F1299" s="33" t="s">
        <v>8496</v>
      </c>
      <c r="G1299" s="33">
        <v>2020</v>
      </c>
      <c r="H1299" s="35">
        <v>44077</v>
      </c>
      <c r="I1299" s="33" t="s">
        <v>8497</v>
      </c>
      <c r="J1299" s="33"/>
      <c r="K1299" s="33" t="s">
        <v>8498</v>
      </c>
      <c r="L1299" s="33" t="str">
        <f t="shared" si="50"/>
        <v>PostAlerta</v>
      </c>
      <c r="M1299" s="33" t="str">
        <f t="shared" si="51"/>
        <v>S/PalabrasClaves</v>
      </c>
      <c r="N1299" s="33"/>
      <c r="O1299" s="33"/>
      <c r="P1299" s="33" t="s">
        <v>8485</v>
      </c>
      <c r="Q1299" s="33"/>
      <c r="R1299" s="33" t="str">
        <f t="shared" si="49"/>
        <v>2020</v>
      </c>
      <c r="S1299" s="33" t="s">
        <v>66</v>
      </c>
      <c r="T1299" s="33"/>
      <c r="U1299" s="33"/>
      <c r="V1299" s="33"/>
      <c r="W1299" s="33"/>
      <c r="X1299" s="33"/>
      <c r="Y1299" s="33"/>
      <c r="AA1299" s="12"/>
    </row>
    <row r="1300" spans="1:27" ht="18" hidden="1" customHeight="1" x14ac:dyDescent="0.25">
      <c r="A1300" s="37">
        <v>32872099</v>
      </c>
      <c r="B1300" s="38" t="s">
        <v>8499</v>
      </c>
      <c r="C1300" s="37" t="s">
        <v>8500</v>
      </c>
      <c r="D1300" s="37" t="s">
        <v>8501</v>
      </c>
      <c r="E1300" s="37" t="s">
        <v>8502</v>
      </c>
      <c r="F1300" s="37" t="s">
        <v>2427</v>
      </c>
      <c r="G1300" s="37">
        <v>2020</v>
      </c>
      <c r="H1300" s="39">
        <v>44077</v>
      </c>
      <c r="I1300" s="37" t="s">
        <v>8503</v>
      </c>
      <c r="J1300" s="37"/>
      <c r="K1300" s="37" t="s">
        <v>8504</v>
      </c>
      <c r="L1300" s="37" t="str">
        <f t="shared" si="50"/>
        <v>PostAlerta</v>
      </c>
      <c r="M1300" s="37" t="str">
        <f t="shared" si="51"/>
        <v>S/PalabrasClaves</v>
      </c>
      <c r="N1300" s="37"/>
      <c r="O1300" s="37"/>
      <c r="P1300" s="37" t="s">
        <v>8485</v>
      </c>
      <c r="Q1300" s="37"/>
      <c r="R1300" s="37" t="str">
        <f t="shared" si="49"/>
        <v>2020</v>
      </c>
      <c r="S1300" s="37" t="s">
        <v>66</v>
      </c>
      <c r="T1300" s="37"/>
      <c r="U1300" s="37"/>
      <c r="V1300" s="37"/>
      <c r="W1300" s="37"/>
      <c r="X1300" s="37"/>
      <c r="Y1300" s="37"/>
      <c r="AA1300" s="41"/>
    </row>
    <row r="1301" spans="1:27" ht="18" hidden="1" customHeight="1" x14ac:dyDescent="0.25">
      <c r="A1301" s="33">
        <v>32904261</v>
      </c>
      <c r="B1301" s="34" t="s">
        <v>8505</v>
      </c>
      <c r="C1301" s="33" t="s">
        <v>8506</v>
      </c>
      <c r="D1301" s="33" t="s">
        <v>8507</v>
      </c>
      <c r="E1301" s="33" t="s">
        <v>8508</v>
      </c>
      <c r="F1301" s="33" t="s">
        <v>4686</v>
      </c>
      <c r="G1301" s="33">
        <v>2020</v>
      </c>
      <c r="H1301" s="35">
        <v>44083</v>
      </c>
      <c r="I1301" s="33" t="s">
        <v>8509</v>
      </c>
      <c r="J1301" s="33"/>
      <c r="K1301" s="33" t="s">
        <v>8510</v>
      </c>
      <c r="L1301" s="33" t="str">
        <f t="shared" si="50"/>
        <v>PostAlerta</v>
      </c>
      <c r="M1301" s="33" t="str">
        <f t="shared" si="51"/>
        <v>S/PalabrasClaves</v>
      </c>
      <c r="N1301" s="33"/>
      <c r="O1301" s="33"/>
      <c r="P1301" s="33" t="s">
        <v>8511</v>
      </c>
      <c r="Q1301" s="33"/>
      <c r="R1301" s="33" t="str">
        <f t="shared" si="49"/>
        <v>2020</v>
      </c>
      <c r="S1301" s="33" t="s">
        <v>66</v>
      </c>
      <c r="T1301" s="33"/>
      <c r="U1301" s="33"/>
      <c r="V1301" s="33"/>
      <c r="W1301" s="33"/>
      <c r="X1301" s="33"/>
      <c r="Y1301" s="33"/>
      <c r="AA1301" s="12"/>
    </row>
    <row r="1302" spans="1:27" ht="18" hidden="1" customHeight="1" x14ac:dyDescent="0.25">
      <c r="A1302" s="37">
        <v>32896894</v>
      </c>
      <c r="B1302" s="38" t="s">
        <v>8512</v>
      </c>
      <c r="C1302" s="37" t="s">
        <v>8513</v>
      </c>
      <c r="D1302" s="37" t="s">
        <v>8514</v>
      </c>
      <c r="E1302" s="37" t="s">
        <v>8515</v>
      </c>
      <c r="F1302" s="37" t="s">
        <v>8516</v>
      </c>
      <c r="G1302" s="37">
        <v>2020</v>
      </c>
      <c r="H1302" s="39">
        <v>44082</v>
      </c>
      <c r="I1302" s="37"/>
      <c r="J1302" s="37"/>
      <c r="K1302" s="37" t="s">
        <v>8517</v>
      </c>
      <c r="L1302" s="37" t="str">
        <f t="shared" si="50"/>
        <v>PostAlerta</v>
      </c>
      <c r="M1302" s="37" t="str">
        <f t="shared" si="51"/>
        <v>S/PalabrasClaves</v>
      </c>
      <c r="N1302" s="37"/>
      <c r="O1302" s="37"/>
      <c r="P1302" s="37" t="s">
        <v>8511</v>
      </c>
      <c r="Q1302" s="37"/>
      <c r="R1302" s="37" t="str">
        <f t="shared" si="49"/>
        <v>2020</v>
      </c>
      <c r="S1302" s="37" t="s">
        <v>66</v>
      </c>
      <c r="T1302" s="37"/>
      <c r="U1302" s="37"/>
      <c r="V1302" s="37"/>
      <c r="W1302" s="37"/>
      <c r="X1302" s="37"/>
      <c r="Y1302" s="37"/>
      <c r="AA1302" s="41"/>
    </row>
    <row r="1303" spans="1:27" ht="18" hidden="1" customHeight="1" x14ac:dyDescent="0.25">
      <c r="A1303" s="33">
        <v>32839412</v>
      </c>
      <c r="B1303" s="34" t="s">
        <v>8518</v>
      </c>
      <c r="C1303" s="33" t="s">
        <v>8519</v>
      </c>
      <c r="D1303" s="33" t="s">
        <v>8520</v>
      </c>
      <c r="E1303" s="33" t="s">
        <v>8521</v>
      </c>
      <c r="F1303" s="33" t="s">
        <v>2353</v>
      </c>
      <c r="G1303" s="33">
        <v>2020</v>
      </c>
      <c r="H1303" s="35">
        <v>44069</v>
      </c>
      <c r="I1303" s="33" t="s">
        <v>8522</v>
      </c>
      <c r="J1303" s="33"/>
      <c r="K1303" s="33" t="s">
        <v>8523</v>
      </c>
      <c r="L1303" s="33" t="str">
        <f t="shared" si="50"/>
        <v>PostAlerta</v>
      </c>
      <c r="M1303" s="33" t="str">
        <f t="shared" si="51"/>
        <v>S/PalabrasClaves</v>
      </c>
      <c r="N1303" s="33"/>
      <c r="O1303" s="33"/>
      <c r="P1303" s="33" t="s">
        <v>8524</v>
      </c>
      <c r="Q1303" s="33"/>
      <c r="R1303" s="33" t="str">
        <f t="shared" si="49"/>
        <v>2020</v>
      </c>
      <c r="S1303" s="33" t="s">
        <v>66</v>
      </c>
      <c r="T1303" s="33"/>
      <c r="U1303" s="33"/>
      <c r="V1303" s="33"/>
      <c r="W1303" s="33"/>
      <c r="X1303" s="33"/>
      <c r="Y1303" s="33"/>
      <c r="AA1303" s="12"/>
    </row>
    <row r="1304" spans="1:27" ht="18" hidden="1" customHeight="1" x14ac:dyDescent="0.25">
      <c r="A1304" s="37">
        <v>32825408</v>
      </c>
      <c r="B1304" s="38" t="s">
        <v>8525</v>
      </c>
      <c r="C1304" s="37" t="s">
        <v>8526</v>
      </c>
      <c r="D1304" s="37" t="s">
        <v>8527</v>
      </c>
      <c r="E1304" s="37" t="s">
        <v>8528</v>
      </c>
      <c r="F1304" s="37" t="s">
        <v>2240</v>
      </c>
      <c r="G1304" s="37">
        <v>2020</v>
      </c>
      <c r="H1304" s="39">
        <v>44066</v>
      </c>
      <c r="I1304" s="37" t="s">
        <v>8529</v>
      </c>
      <c r="J1304" s="37"/>
      <c r="K1304" s="37" t="s">
        <v>8530</v>
      </c>
      <c r="L1304" s="37" t="str">
        <f t="shared" si="50"/>
        <v>PostAlerta</v>
      </c>
      <c r="M1304" s="37" t="str">
        <f t="shared" si="51"/>
        <v>S/PalabrasClaves</v>
      </c>
      <c r="N1304" s="37"/>
      <c r="O1304" s="37"/>
      <c r="P1304" s="37" t="s">
        <v>8531</v>
      </c>
      <c r="Q1304" s="37"/>
      <c r="R1304" s="37" t="str">
        <f t="shared" si="49"/>
        <v>2020</v>
      </c>
      <c r="S1304" s="37" t="s">
        <v>66</v>
      </c>
      <c r="T1304" s="37"/>
      <c r="U1304" s="37"/>
      <c r="V1304" s="37"/>
      <c r="W1304" s="37"/>
      <c r="X1304" s="37"/>
      <c r="Y1304" s="37"/>
      <c r="AA1304" s="41"/>
    </row>
    <row r="1305" spans="1:27" ht="18" hidden="1" customHeight="1" x14ac:dyDescent="0.25">
      <c r="A1305" s="33">
        <v>32824952</v>
      </c>
      <c r="B1305" s="34" t="s">
        <v>8532</v>
      </c>
      <c r="C1305" s="33" t="s">
        <v>8533</v>
      </c>
      <c r="D1305" s="33" t="s">
        <v>8534</v>
      </c>
      <c r="E1305" s="33" t="s">
        <v>8535</v>
      </c>
      <c r="F1305" s="33" t="s">
        <v>1985</v>
      </c>
      <c r="G1305" s="33">
        <v>2020</v>
      </c>
      <c r="H1305" s="35">
        <v>44066</v>
      </c>
      <c r="I1305" s="33" t="s">
        <v>8536</v>
      </c>
      <c r="J1305" s="33"/>
      <c r="K1305" s="33" t="s">
        <v>8537</v>
      </c>
      <c r="L1305" s="33" t="str">
        <f t="shared" si="50"/>
        <v>PostAlerta</v>
      </c>
      <c r="M1305" s="33" t="str">
        <f t="shared" si="51"/>
        <v>S/PalabrasClaves</v>
      </c>
      <c r="N1305" s="33"/>
      <c r="O1305" s="33"/>
      <c r="P1305" s="33" t="s">
        <v>8538</v>
      </c>
      <c r="Q1305" s="33"/>
      <c r="R1305" s="33" t="str">
        <f t="shared" si="49"/>
        <v>2020</v>
      </c>
      <c r="S1305" s="33" t="s">
        <v>66</v>
      </c>
      <c r="T1305" s="33"/>
      <c r="U1305" s="33"/>
      <c r="V1305" s="33"/>
      <c r="W1305" s="33"/>
      <c r="X1305" s="33"/>
      <c r="Y1305" s="33"/>
      <c r="AA1305" s="12"/>
    </row>
    <row r="1306" spans="1:27" ht="18" hidden="1" customHeight="1" x14ac:dyDescent="0.25">
      <c r="A1306" s="37">
        <v>32832813</v>
      </c>
      <c r="B1306" s="38" t="s">
        <v>8539</v>
      </c>
      <c r="C1306" s="37" t="s">
        <v>8540</v>
      </c>
      <c r="D1306" s="37" t="s">
        <v>8541</v>
      </c>
      <c r="E1306" s="37" t="s">
        <v>8542</v>
      </c>
      <c r="F1306" s="37" t="s">
        <v>2345</v>
      </c>
      <c r="G1306" s="37">
        <v>2020</v>
      </c>
      <c r="H1306" s="39">
        <v>44068</v>
      </c>
      <c r="I1306" s="37" t="s">
        <v>8543</v>
      </c>
      <c r="J1306" s="37"/>
      <c r="K1306" s="37" t="s">
        <v>8544</v>
      </c>
      <c r="L1306" s="37" t="str">
        <f t="shared" si="50"/>
        <v>PostAlerta</v>
      </c>
      <c r="M1306" s="37" t="str">
        <f t="shared" si="51"/>
        <v>S/PalabrasClaves</v>
      </c>
      <c r="N1306" s="37"/>
      <c r="O1306" s="37"/>
      <c r="P1306" s="37" t="s">
        <v>8545</v>
      </c>
      <c r="Q1306" s="37"/>
      <c r="R1306" s="37" t="str">
        <f t="shared" si="49"/>
        <v>2020</v>
      </c>
      <c r="S1306" s="37" t="s">
        <v>66</v>
      </c>
      <c r="T1306" s="37"/>
      <c r="U1306" s="37"/>
      <c r="V1306" s="37"/>
      <c r="W1306" s="37"/>
      <c r="X1306" s="37"/>
      <c r="Y1306" s="37"/>
      <c r="AA1306" s="41"/>
    </row>
    <row r="1307" spans="1:27" ht="18" hidden="1" customHeight="1" x14ac:dyDescent="0.25">
      <c r="A1307" s="33">
        <v>32824772</v>
      </c>
      <c r="B1307" s="34" t="s">
        <v>8546</v>
      </c>
      <c r="C1307" s="33" t="s">
        <v>8547</v>
      </c>
      <c r="D1307" s="33" t="s">
        <v>8548</v>
      </c>
      <c r="E1307" s="33" t="s">
        <v>8549</v>
      </c>
      <c r="F1307" s="33" t="s">
        <v>2353</v>
      </c>
      <c r="G1307" s="33">
        <v>2020</v>
      </c>
      <c r="H1307" s="35">
        <v>44066</v>
      </c>
      <c r="I1307" s="33" t="s">
        <v>8550</v>
      </c>
      <c r="J1307" s="33"/>
      <c r="K1307" s="33" t="s">
        <v>8551</v>
      </c>
      <c r="L1307" s="33" t="str">
        <f t="shared" si="50"/>
        <v>PostAlerta</v>
      </c>
      <c r="M1307" s="33" t="str">
        <f t="shared" si="51"/>
        <v>C/PalabrasClaves</v>
      </c>
      <c r="N1307" s="33"/>
      <c r="O1307" s="33"/>
      <c r="P1307" s="33" t="s">
        <v>8552</v>
      </c>
      <c r="Q1307" s="33"/>
      <c r="R1307" s="33" t="str">
        <f t="shared" si="49"/>
        <v>2020</v>
      </c>
      <c r="S1307" s="33" t="s">
        <v>66</v>
      </c>
      <c r="T1307" s="33"/>
      <c r="U1307" s="33"/>
      <c r="V1307" s="33"/>
      <c r="W1307" s="33"/>
      <c r="X1307" s="33"/>
      <c r="Y1307" s="33"/>
      <c r="AA1307" s="12"/>
    </row>
    <row r="1308" spans="1:27" ht="18" hidden="1" customHeight="1" x14ac:dyDescent="0.25">
      <c r="A1308" s="37">
        <v>32804926</v>
      </c>
      <c r="B1308" s="38" t="s">
        <v>8553</v>
      </c>
      <c r="C1308" s="37" t="s">
        <v>8554</v>
      </c>
      <c r="D1308" s="37" t="s">
        <v>8555</v>
      </c>
      <c r="E1308" s="37" t="s">
        <v>7599</v>
      </c>
      <c r="F1308" s="37" t="s">
        <v>2047</v>
      </c>
      <c r="G1308" s="37">
        <v>2020</v>
      </c>
      <c r="H1308" s="39">
        <v>44061</v>
      </c>
      <c r="I1308" s="37" t="s">
        <v>8556</v>
      </c>
      <c r="J1308" s="37"/>
      <c r="K1308" s="37" t="s">
        <v>8557</v>
      </c>
      <c r="L1308" s="37" t="str">
        <f t="shared" si="50"/>
        <v>PostAlerta</v>
      </c>
      <c r="M1308" s="37" t="str">
        <f t="shared" si="51"/>
        <v>S/PalabrasClaves</v>
      </c>
      <c r="N1308" s="37"/>
      <c r="O1308" s="37"/>
      <c r="P1308" s="37" t="s">
        <v>8558</v>
      </c>
      <c r="Q1308" s="37"/>
      <c r="R1308" s="37" t="str">
        <f t="shared" si="49"/>
        <v>2020</v>
      </c>
      <c r="S1308" s="37" t="s">
        <v>66</v>
      </c>
      <c r="T1308" s="37"/>
      <c r="U1308" s="37"/>
      <c r="V1308" s="37"/>
      <c r="W1308" s="37"/>
      <c r="X1308" s="37"/>
      <c r="Y1308" s="37"/>
      <c r="AA1308" s="41"/>
    </row>
    <row r="1309" spans="1:27" ht="18" hidden="1" customHeight="1" x14ac:dyDescent="0.25">
      <c r="A1309" s="33">
        <v>32504909</v>
      </c>
      <c r="B1309" s="34" t="s">
        <v>8559</v>
      </c>
      <c r="C1309" s="33" t="s">
        <v>8560</v>
      </c>
      <c r="D1309" s="33" t="s">
        <v>8561</v>
      </c>
      <c r="E1309" s="33" t="s">
        <v>8562</v>
      </c>
      <c r="F1309" s="33" t="s">
        <v>3465</v>
      </c>
      <c r="G1309" s="33">
        <v>2020</v>
      </c>
      <c r="H1309" s="35">
        <v>43989</v>
      </c>
      <c r="I1309" s="33"/>
      <c r="J1309" s="33"/>
      <c r="K1309" s="33" t="s">
        <v>8563</v>
      </c>
      <c r="L1309" s="33" t="str">
        <f t="shared" si="50"/>
        <v>PostAlerta</v>
      </c>
      <c r="M1309" s="33" t="str">
        <f t="shared" si="51"/>
        <v>S/PalabrasClaves</v>
      </c>
      <c r="N1309" s="33"/>
      <c r="O1309" s="33"/>
      <c r="P1309" s="33" t="s">
        <v>8564</v>
      </c>
      <c r="Q1309" s="33"/>
      <c r="R1309" s="33" t="str">
        <f t="shared" si="49"/>
        <v>2020</v>
      </c>
      <c r="S1309" s="33" t="s">
        <v>66</v>
      </c>
      <c r="T1309" s="33"/>
      <c r="U1309" s="33"/>
      <c r="V1309" s="33"/>
      <c r="W1309" s="33"/>
      <c r="X1309" s="33"/>
      <c r="Y1309" s="33"/>
      <c r="AA1309" s="12"/>
    </row>
    <row r="1310" spans="1:27" ht="18" hidden="1" customHeight="1" x14ac:dyDescent="0.25">
      <c r="A1310" s="37">
        <v>32823484</v>
      </c>
      <c r="B1310" s="38" t="s">
        <v>8565</v>
      </c>
      <c r="C1310" s="37" t="s">
        <v>8566</v>
      </c>
      <c r="D1310" s="37" t="s">
        <v>8567</v>
      </c>
      <c r="E1310" s="37" t="s">
        <v>8568</v>
      </c>
      <c r="F1310" s="37" t="s">
        <v>2293</v>
      </c>
      <c r="G1310" s="37">
        <v>2020</v>
      </c>
      <c r="H1310" s="39">
        <v>44066</v>
      </c>
      <c r="I1310" s="37" t="s">
        <v>8569</v>
      </c>
      <c r="J1310" s="37"/>
      <c r="K1310" s="37" t="s">
        <v>8570</v>
      </c>
      <c r="L1310" s="37" t="str">
        <f t="shared" si="50"/>
        <v>PostAlerta</v>
      </c>
      <c r="M1310" s="37" t="str">
        <f t="shared" si="51"/>
        <v>C/PalabrasClaves</v>
      </c>
      <c r="N1310" s="37"/>
      <c r="O1310" s="37"/>
      <c r="P1310" s="37" t="s">
        <v>8571</v>
      </c>
      <c r="Q1310" s="37"/>
      <c r="R1310" s="37" t="str">
        <f t="shared" si="49"/>
        <v>2020</v>
      </c>
      <c r="S1310" s="37" t="s">
        <v>66</v>
      </c>
      <c r="T1310" s="37"/>
      <c r="U1310" s="37"/>
      <c r="V1310" s="37"/>
      <c r="W1310" s="37"/>
      <c r="X1310" s="37"/>
      <c r="Y1310" s="37"/>
      <c r="AA1310" s="41"/>
    </row>
    <row r="1311" spans="1:27" ht="18" hidden="1" customHeight="1" x14ac:dyDescent="0.25">
      <c r="A1311" s="33">
        <v>32697939</v>
      </c>
      <c r="B1311" s="34" t="s">
        <v>8572</v>
      </c>
      <c r="C1311" s="33" t="s">
        <v>8573</v>
      </c>
      <c r="D1311" s="33" t="s">
        <v>8574</v>
      </c>
      <c r="E1311" s="33" t="s">
        <v>8575</v>
      </c>
      <c r="F1311" s="33" t="s">
        <v>3752</v>
      </c>
      <c r="G1311" s="33">
        <v>2020</v>
      </c>
      <c r="H1311" s="35">
        <v>44035</v>
      </c>
      <c r="I1311" s="33"/>
      <c r="J1311" s="33"/>
      <c r="K1311" s="33" t="s">
        <v>8576</v>
      </c>
      <c r="L1311" s="33" t="str">
        <f t="shared" si="50"/>
        <v>PostAlerta</v>
      </c>
      <c r="M1311" s="33" t="str">
        <f t="shared" si="51"/>
        <v>S/PalabrasClaves</v>
      </c>
      <c r="N1311" s="33"/>
      <c r="O1311" s="33"/>
      <c r="P1311" s="33" t="s">
        <v>8577</v>
      </c>
      <c r="Q1311" s="33"/>
      <c r="R1311" s="33" t="str">
        <f t="shared" si="49"/>
        <v>2020</v>
      </c>
      <c r="S1311" s="33" t="s">
        <v>66</v>
      </c>
      <c r="T1311" s="33"/>
      <c r="U1311" s="33"/>
      <c r="V1311" s="33"/>
      <c r="W1311" s="33"/>
      <c r="X1311" s="33"/>
      <c r="Y1311" s="33"/>
      <c r="AA1311" s="12"/>
    </row>
    <row r="1312" spans="1:27" ht="18" hidden="1" customHeight="1" x14ac:dyDescent="0.25">
      <c r="A1312" s="37">
        <v>32776938</v>
      </c>
      <c r="B1312" s="38" t="s">
        <v>8578</v>
      </c>
      <c r="C1312" s="37" t="s">
        <v>8579</v>
      </c>
      <c r="D1312" s="37" t="s">
        <v>8580</v>
      </c>
      <c r="E1312" s="37" t="s">
        <v>8581</v>
      </c>
      <c r="F1312" s="37" t="s">
        <v>2047</v>
      </c>
      <c r="G1312" s="37">
        <v>2020</v>
      </c>
      <c r="H1312" s="39">
        <v>44054</v>
      </c>
      <c r="I1312" s="37" t="s">
        <v>8582</v>
      </c>
      <c r="J1312" s="37"/>
      <c r="K1312" s="37" t="s">
        <v>8583</v>
      </c>
      <c r="L1312" s="37" t="str">
        <f t="shared" si="50"/>
        <v>PostAlerta</v>
      </c>
      <c r="M1312" s="37" t="str">
        <f t="shared" si="51"/>
        <v>C/PalabrasClaves</v>
      </c>
      <c r="N1312" s="37"/>
      <c r="O1312" s="37"/>
      <c r="P1312" s="37" t="s">
        <v>8584</v>
      </c>
      <c r="Q1312" s="37"/>
      <c r="R1312" s="37" t="str">
        <f t="shared" si="49"/>
        <v>2020</v>
      </c>
      <c r="S1312" s="37" t="s">
        <v>66</v>
      </c>
      <c r="T1312" s="37"/>
      <c r="U1312" s="37"/>
      <c r="V1312" s="37"/>
      <c r="W1312" s="37"/>
      <c r="X1312" s="37"/>
      <c r="Y1312" s="37"/>
      <c r="AA1312" s="41"/>
    </row>
    <row r="1313" spans="1:27" ht="18" hidden="1" customHeight="1" x14ac:dyDescent="0.25">
      <c r="A1313" s="33">
        <v>33124351</v>
      </c>
      <c r="B1313" s="34" t="s">
        <v>8585</v>
      </c>
      <c r="C1313" s="33" t="s">
        <v>8586</v>
      </c>
      <c r="D1313" s="33" t="s">
        <v>8587</v>
      </c>
      <c r="E1313" s="33" t="s">
        <v>8588</v>
      </c>
      <c r="F1313" s="33" t="s">
        <v>8589</v>
      </c>
      <c r="G1313" s="33">
        <v>2020</v>
      </c>
      <c r="H1313" s="35">
        <v>44134</v>
      </c>
      <c r="I1313" s="33"/>
      <c r="J1313" s="33"/>
      <c r="K1313" s="33" t="s">
        <v>8590</v>
      </c>
      <c r="L1313" s="33" t="str">
        <f t="shared" si="50"/>
        <v>PostAlerta</v>
      </c>
      <c r="M1313" s="33" t="str">
        <f t="shared" si="51"/>
        <v>C/PalabrasClaves</v>
      </c>
      <c r="N1313" s="33"/>
      <c r="O1313" s="33"/>
      <c r="P1313" s="33" t="s">
        <v>8591</v>
      </c>
      <c r="Q1313" s="33"/>
      <c r="R1313" s="33" t="str">
        <f t="shared" si="49"/>
        <v>2020</v>
      </c>
      <c r="S1313" s="33" t="s">
        <v>66</v>
      </c>
      <c r="T1313" s="33"/>
      <c r="U1313" s="33"/>
      <c r="V1313" s="33"/>
      <c r="W1313" s="33"/>
      <c r="X1313" s="33"/>
      <c r="Y1313" s="33"/>
      <c r="AA1313" s="12"/>
    </row>
    <row r="1314" spans="1:27" ht="18" hidden="1" customHeight="1" x14ac:dyDescent="0.25">
      <c r="A1314" s="37">
        <v>32850478</v>
      </c>
      <c r="B1314" s="38" t="s">
        <v>8592</v>
      </c>
      <c r="C1314" s="37" t="s">
        <v>8593</v>
      </c>
      <c r="D1314" s="37" t="s">
        <v>8594</v>
      </c>
      <c r="E1314" s="37" t="s">
        <v>8595</v>
      </c>
      <c r="F1314" s="37" t="s">
        <v>185</v>
      </c>
      <c r="G1314" s="37">
        <v>2020</v>
      </c>
      <c r="H1314" s="39">
        <v>44071</v>
      </c>
      <c r="I1314" s="37" t="s">
        <v>8596</v>
      </c>
      <c r="J1314" s="37"/>
      <c r="K1314" s="37" t="s">
        <v>8597</v>
      </c>
      <c r="L1314" s="37" t="str">
        <f t="shared" si="50"/>
        <v>PostAlerta</v>
      </c>
      <c r="M1314" s="37" t="str">
        <f t="shared" si="51"/>
        <v>S/PalabrasClaves</v>
      </c>
      <c r="N1314" s="37"/>
      <c r="O1314" s="37"/>
      <c r="P1314" s="37" t="s">
        <v>8598</v>
      </c>
      <c r="Q1314" s="37"/>
      <c r="R1314" s="37" t="str">
        <f t="shared" si="49"/>
        <v>2020</v>
      </c>
      <c r="S1314" s="37" t="s">
        <v>66</v>
      </c>
      <c r="T1314" s="37"/>
      <c r="U1314" s="37"/>
      <c r="V1314" s="37"/>
      <c r="W1314" s="37"/>
      <c r="X1314" s="37"/>
      <c r="Y1314" s="37"/>
      <c r="AA1314" s="41"/>
    </row>
    <row r="1315" spans="1:27" ht="18" hidden="1" customHeight="1" x14ac:dyDescent="0.25">
      <c r="A1315" s="33">
        <v>32968683</v>
      </c>
      <c r="B1315" s="34" t="s">
        <v>8599</v>
      </c>
      <c r="C1315" s="33" t="s">
        <v>8600</v>
      </c>
      <c r="D1315" s="33" t="s">
        <v>8601</v>
      </c>
      <c r="E1315" s="33" t="s">
        <v>8602</v>
      </c>
      <c r="F1315" s="33" t="s">
        <v>8603</v>
      </c>
      <c r="G1315" s="33">
        <v>2020</v>
      </c>
      <c r="H1315" s="35">
        <v>44098</v>
      </c>
      <c r="I1315" s="33" t="s">
        <v>8604</v>
      </c>
      <c r="J1315" s="33"/>
      <c r="K1315" s="33" t="s">
        <v>8605</v>
      </c>
      <c r="L1315" s="33" t="str">
        <f t="shared" si="50"/>
        <v>PostAlerta</v>
      </c>
      <c r="M1315" s="33" t="str">
        <f t="shared" si="51"/>
        <v>S/PalabrasClaves</v>
      </c>
      <c r="N1315" s="33"/>
      <c r="O1315" s="33"/>
      <c r="P1315" s="33" t="s">
        <v>8606</v>
      </c>
      <c r="Q1315" s="33"/>
      <c r="R1315" s="33" t="str">
        <f t="shared" si="49"/>
        <v>2020</v>
      </c>
      <c r="S1315" s="33" t="s">
        <v>66</v>
      </c>
      <c r="T1315" s="33"/>
      <c r="U1315" s="33"/>
      <c r="V1315" s="33"/>
      <c r="W1315" s="33"/>
      <c r="X1315" s="33"/>
      <c r="Y1315" s="33"/>
      <c r="AA1315" s="12"/>
    </row>
    <row r="1316" spans="1:27" ht="18" hidden="1" customHeight="1" x14ac:dyDescent="0.25">
      <c r="A1316" s="37">
        <v>32649908</v>
      </c>
      <c r="B1316" s="38" t="s">
        <v>8607</v>
      </c>
      <c r="C1316" s="37" t="s">
        <v>8608</v>
      </c>
      <c r="D1316" s="37" t="s">
        <v>8609</v>
      </c>
      <c r="E1316" s="37" t="s">
        <v>8610</v>
      </c>
      <c r="F1316" s="37" t="s">
        <v>8611</v>
      </c>
      <c r="G1316" s="37">
        <v>2020</v>
      </c>
      <c r="H1316" s="39">
        <v>44023</v>
      </c>
      <c r="I1316" s="37" t="s">
        <v>8612</v>
      </c>
      <c r="J1316" s="37"/>
      <c r="K1316" s="37" t="s">
        <v>8613</v>
      </c>
      <c r="L1316" s="37" t="str">
        <f t="shared" si="50"/>
        <v>PostAlerta</v>
      </c>
      <c r="M1316" s="37" t="str">
        <f t="shared" si="51"/>
        <v>S/PalabrasClaves</v>
      </c>
      <c r="N1316" s="37"/>
      <c r="O1316" s="37"/>
      <c r="P1316" s="37" t="s">
        <v>8614</v>
      </c>
      <c r="Q1316" s="37"/>
      <c r="R1316" s="37" t="str">
        <f t="shared" si="49"/>
        <v>2020</v>
      </c>
      <c r="S1316" s="37" t="s">
        <v>66</v>
      </c>
      <c r="T1316" s="37"/>
      <c r="U1316" s="37"/>
      <c r="V1316" s="37"/>
      <c r="W1316" s="37"/>
      <c r="X1316" s="37"/>
      <c r="Y1316" s="37"/>
      <c r="AA1316" s="41"/>
    </row>
    <row r="1317" spans="1:27" ht="18" hidden="1" customHeight="1" x14ac:dyDescent="0.25">
      <c r="A1317" s="33">
        <v>34618971</v>
      </c>
      <c r="B1317" s="34" t="s">
        <v>8615</v>
      </c>
      <c r="C1317" s="33" t="s">
        <v>8616</v>
      </c>
      <c r="D1317" s="33" t="s">
        <v>8617</v>
      </c>
      <c r="E1317" s="33" t="s">
        <v>8618</v>
      </c>
      <c r="F1317" s="33" t="s">
        <v>8619</v>
      </c>
      <c r="G1317" s="33">
        <v>2020</v>
      </c>
      <c r="H1317" s="35">
        <v>44476</v>
      </c>
      <c r="I1317" s="33"/>
      <c r="J1317" s="33"/>
      <c r="K1317" s="33" t="s">
        <v>8620</v>
      </c>
      <c r="L1317" s="33" t="str">
        <f t="shared" si="50"/>
        <v>PostAlerta</v>
      </c>
      <c r="M1317" s="33" t="str">
        <f t="shared" si="51"/>
        <v>C/PalabrasClaves</v>
      </c>
      <c r="N1317" s="33"/>
      <c r="O1317" s="33"/>
      <c r="P1317" s="33" t="s">
        <v>8621</v>
      </c>
      <c r="Q1317" s="33"/>
      <c r="R1317" s="33" t="str">
        <f t="shared" si="49"/>
        <v>2020</v>
      </c>
      <c r="S1317" s="33" t="s">
        <v>66</v>
      </c>
      <c r="T1317" s="33"/>
      <c r="U1317" s="33"/>
      <c r="V1317" s="33"/>
      <c r="W1317" s="33"/>
      <c r="X1317" s="33"/>
      <c r="Y1317" s="33"/>
      <c r="AA1317" s="12"/>
    </row>
    <row r="1318" spans="1:27" ht="18" hidden="1" customHeight="1" x14ac:dyDescent="0.25">
      <c r="A1318" s="37">
        <v>32876467</v>
      </c>
      <c r="B1318" s="38" t="s">
        <v>8622</v>
      </c>
      <c r="C1318" s="37" t="s">
        <v>8623</v>
      </c>
      <c r="D1318" s="37" t="s">
        <v>8624</v>
      </c>
      <c r="E1318" s="37" t="s">
        <v>8625</v>
      </c>
      <c r="F1318" s="37" t="s">
        <v>8626</v>
      </c>
      <c r="G1318" s="37">
        <v>2020</v>
      </c>
      <c r="H1318" s="39">
        <v>44077</v>
      </c>
      <c r="I1318" s="37"/>
      <c r="J1318" s="37"/>
      <c r="K1318" s="37"/>
      <c r="L1318" s="37" t="str">
        <f t="shared" si="50"/>
        <v>PostAlerta</v>
      </c>
      <c r="M1318" s="37" t="str">
        <f t="shared" si="51"/>
        <v>S/PalabrasClaves</v>
      </c>
      <c r="N1318" s="37"/>
      <c r="O1318" s="37"/>
      <c r="P1318" s="37" t="s">
        <v>8621</v>
      </c>
      <c r="Q1318" s="37"/>
      <c r="R1318" s="37" t="str">
        <f t="shared" si="49"/>
        <v>2020</v>
      </c>
      <c r="S1318" s="37" t="s">
        <v>66</v>
      </c>
      <c r="T1318" s="37"/>
      <c r="U1318" s="37"/>
      <c r="V1318" s="37"/>
      <c r="W1318" s="37"/>
      <c r="X1318" s="37"/>
      <c r="Y1318" s="37"/>
      <c r="AA1318" s="41"/>
    </row>
    <row r="1319" spans="1:27" ht="18" hidden="1" customHeight="1" x14ac:dyDescent="0.25">
      <c r="A1319" s="33">
        <v>32663462</v>
      </c>
      <c r="B1319" s="34" t="s">
        <v>8627</v>
      </c>
      <c r="C1319" s="33" t="s">
        <v>8628</v>
      </c>
      <c r="D1319" s="33" t="s">
        <v>8629</v>
      </c>
      <c r="E1319" s="33" t="s">
        <v>8630</v>
      </c>
      <c r="F1319" s="33" t="s">
        <v>1106</v>
      </c>
      <c r="G1319" s="33">
        <v>2020</v>
      </c>
      <c r="H1319" s="35">
        <v>44027</v>
      </c>
      <c r="I1319" s="33" t="s">
        <v>8631</v>
      </c>
      <c r="J1319" s="33" t="s">
        <v>8632</v>
      </c>
      <c r="K1319" s="33" t="s">
        <v>8633</v>
      </c>
      <c r="L1319" s="33" t="str">
        <f t="shared" si="50"/>
        <v>PostAlerta</v>
      </c>
      <c r="M1319" s="33" t="str">
        <f t="shared" si="51"/>
        <v>S/PalabrasClaves</v>
      </c>
      <c r="N1319" s="33"/>
      <c r="O1319" s="33"/>
      <c r="P1319" s="33" t="s">
        <v>8621</v>
      </c>
      <c r="Q1319" s="33"/>
      <c r="R1319" s="33" t="str">
        <f t="shared" si="49"/>
        <v>2020</v>
      </c>
      <c r="S1319" s="33" t="s">
        <v>66</v>
      </c>
      <c r="T1319" s="33"/>
      <c r="U1319" s="33"/>
      <c r="V1319" s="33"/>
      <c r="W1319" s="33"/>
      <c r="X1319" s="33"/>
      <c r="Y1319" s="33"/>
      <c r="AA1319" s="12"/>
    </row>
    <row r="1320" spans="1:27" ht="18" hidden="1" customHeight="1" x14ac:dyDescent="0.25">
      <c r="A1320" s="37">
        <v>32541830</v>
      </c>
      <c r="B1320" s="38" t="s">
        <v>8634</v>
      </c>
      <c r="C1320" s="37" t="s">
        <v>8635</v>
      </c>
      <c r="D1320" s="37" t="s">
        <v>8636</v>
      </c>
      <c r="E1320" s="37" t="s">
        <v>8637</v>
      </c>
      <c r="F1320" s="37" t="s">
        <v>8638</v>
      </c>
      <c r="G1320" s="37">
        <v>2020</v>
      </c>
      <c r="H1320" s="39">
        <v>43999</v>
      </c>
      <c r="I1320" s="37" t="s">
        <v>8639</v>
      </c>
      <c r="J1320" s="37" t="s">
        <v>8640</v>
      </c>
      <c r="K1320" s="37" t="s">
        <v>8641</v>
      </c>
      <c r="L1320" s="37" t="str">
        <f t="shared" si="50"/>
        <v>PostAlerta</v>
      </c>
      <c r="M1320" s="37" t="str">
        <f t="shared" si="51"/>
        <v>S/PalabrasClaves</v>
      </c>
      <c r="N1320" s="37"/>
      <c r="O1320" s="37"/>
      <c r="P1320" s="37" t="s">
        <v>8621</v>
      </c>
      <c r="Q1320" s="37"/>
      <c r="R1320" s="37" t="str">
        <f t="shared" si="49"/>
        <v>2020</v>
      </c>
      <c r="S1320" s="37" t="s">
        <v>66</v>
      </c>
      <c r="T1320" s="37"/>
      <c r="U1320" s="37"/>
      <c r="V1320" s="37"/>
      <c r="W1320" s="37"/>
      <c r="X1320" s="37"/>
      <c r="Y1320" s="37"/>
      <c r="AA1320" s="41"/>
    </row>
    <row r="1321" spans="1:27" ht="18" hidden="1" customHeight="1" x14ac:dyDescent="0.25">
      <c r="A1321" s="33">
        <v>32464569</v>
      </c>
      <c r="B1321" s="34" t="s">
        <v>8642</v>
      </c>
      <c r="C1321" s="33" t="s">
        <v>8643</v>
      </c>
      <c r="D1321" s="33" t="s">
        <v>8644</v>
      </c>
      <c r="E1321" s="33" t="s">
        <v>8645</v>
      </c>
      <c r="F1321" s="33" t="s">
        <v>3493</v>
      </c>
      <c r="G1321" s="33">
        <v>2020</v>
      </c>
      <c r="H1321" s="35">
        <v>43980</v>
      </c>
      <c r="I1321" s="33"/>
      <c r="J1321" s="33"/>
      <c r="K1321" s="33" t="s">
        <v>8646</v>
      </c>
      <c r="L1321" s="33" t="str">
        <f t="shared" si="50"/>
        <v>PostAlerta</v>
      </c>
      <c r="M1321" s="33" t="str">
        <f t="shared" si="51"/>
        <v>C/PalabrasClaves</v>
      </c>
      <c r="N1321" s="33"/>
      <c r="O1321" s="33"/>
      <c r="P1321" s="33" t="s">
        <v>8621</v>
      </c>
      <c r="Q1321" s="33"/>
      <c r="R1321" s="33" t="str">
        <f t="shared" si="49"/>
        <v>2020</v>
      </c>
      <c r="S1321" s="33" t="s">
        <v>66</v>
      </c>
      <c r="T1321" s="33"/>
      <c r="U1321" s="33"/>
      <c r="V1321" s="33"/>
      <c r="W1321" s="33"/>
      <c r="X1321" s="33"/>
      <c r="Y1321" s="33"/>
      <c r="AA1321" s="12"/>
    </row>
    <row r="1322" spans="1:27" ht="18" hidden="1" customHeight="1" x14ac:dyDescent="0.25">
      <c r="A1322" s="37">
        <v>32438098</v>
      </c>
      <c r="B1322" s="38" t="s">
        <v>8647</v>
      </c>
      <c r="C1322" s="37" t="s">
        <v>8648</v>
      </c>
      <c r="D1322" s="37" t="s">
        <v>8649</v>
      </c>
      <c r="E1322" s="37" t="s">
        <v>8650</v>
      </c>
      <c r="F1322" s="37" t="s">
        <v>8651</v>
      </c>
      <c r="G1322" s="37">
        <v>2020</v>
      </c>
      <c r="H1322" s="39">
        <v>43973</v>
      </c>
      <c r="I1322" s="37"/>
      <c r="J1322" s="37"/>
      <c r="K1322" s="37" t="s">
        <v>8652</v>
      </c>
      <c r="L1322" s="37" t="str">
        <f t="shared" si="50"/>
        <v>PostAlerta</v>
      </c>
      <c r="M1322" s="37" t="str">
        <f t="shared" si="51"/>
        <v>S/PalabrasClaves</v>
      </c>
      <c r="N1322" s="37"/>
      <c r="O1322" s="37"/>
      <c r="P1322" s="37" t="s">
        <v>8621</v>
      </c>
      <c r="Q1322" s="37"/>
      <c r="R1322" s="37" t="str">
        <f t="shared" si="49"/>
        <v>2020</v>
      </c>
      <c r="S1322" s="37" t="s">
        <v>66</v>
      </c>
      <c r="T1322" s="37"/>
      <c r="U1322" s="37"/>
      <c r="V1322" s="37"/>
      <c r="W1322" s="37"/>
      <c r="X1322" s="37"/>
      <c r="Y1322" s="37"/>
      <c r="AA1322" s="41"/>
    </row>
    <row r="1323" spans="1:27" ht="18" hidden="1" customHeight="1" x14ac:dyDescent="0.25">
      <c r="A1323" s="33">
        <v>32428974</v>
      </c>
      <c r="B1323" s="34" t="s">
        <v>8653</v>
      </c>
      <c r="C1323" s="33" t="s">
        <v>8654</v>
      </c>
      <c r="D1323" s="33" t="s">
        <v>8655</v>
      </c>
      <c r="E1323" s="33" t="s">
        <v>8656</v>
      </c>
      <c r="F1323" s="33" t="s">
        <v>8657</v>
      </c>
      <c r="G1323" s="33">
        <v>2020</v>
      </c>
      <c r="H1323" s="35">
        <v>43971</v>
      </c>
      <c r="I1323" s="33"/>
      <c r="J1323" s="33"/>
      <c r="K1323" s="33" t="s">
        <v>8658</v>
      </c>
      <c r="L1323" s="33" t="str">
        <f t="shared" si="50"/>
        <v>PostAlerta</v>
      </c>
      <c r="M1323" s="33" t="str">
        <f t="shared" si="51"/>
        <v>S/PalabrasClaves</v>
      </c>
      <c r="N1323" s="33"/>
      <c r="O1323" s="33"/>
      <c r="P1323" s="33" t="s">
        <v>8621</v>
      </c>
      <c r="Q1323" s="33"/>
      <c r="R1323" s="33" t="str">
        <f t="shared" si="49"/>
        <v>2020</v>
      </c>
      <c r="S1323" s="33" t="s">
        <v>66</v>
      </c>
      <c r="T1323" s="33"/>
      <c r="U1323" s="33"/>
      <c r="V1323" s="33"/>
      <c r="W1323" s="33"/>
      <c r="X1323" s="33"/>
      <c r="Y1323" s="33"/>
      <c r="AA1323" s="12"/>
    </row>
    <row r="1324" spans="1:27" ht="18" hidden="1" customHeight="1" x14ac:dyDescent="0.25">
      <c r="A1324" s="37">
        <v>32416355</v>
      </c>
      <c r="B1324" s="38" t="s">
        <v>8659</v>
      </c>
      <c r="C1324" s="37" t="s">
        <v>8660</v>
      </c>
      <c r="D1324" s="37" t="s">
        <v>8661</v>
      </c>
      <c r="E1324" s="37" t="s">
        <v>8662</v>
      </c>
      <c r="F1324" s="37" t="s">
        <v>8651</v>
      </c>
      <c r="G1324" s="37">
        <v>2020</v>
      </c>
      <c r="H1324" s="39">
        <v>43968</v>
      </c>
      <c r="I1324" s="37"/>
      <c r="J1324" s="37"/>
      <c r="K1324" s="37" t="s">
        <v>8663</v>
      </c>
      <c r="L1324" s="37" t="str">
        <f t="shared" si="50"/>
        <v>PostAlerta</v>
      </c>
      <c r="M1324" s="37" t="str">
        <f t="shared" si="51"/>
        <v>C/PalabrasClaves</v>
      </c>
      <c r="N1324" s="37"/>
      <c r="O1324" s="37"/>
      <c r="P1324" s="37" t="s">
        <v>8621</v>
      </c>
      <c r="Q1324" s="37"/>
      <c r="R1324" s="37" t="str">
        <f t="shared" si="49"/>
        <v>2020</v>
      </c>
      <c r="S1324" s="37" t="s">
        <v>66</v>
      </c>
      <c r="T1324" s="37"/>
      <c r="U1324" s="37"/>
      <c r="V1324" s="37"/>
      <c r="W1324" s="37"/>
      <c r="X1324" s="37"/>
      <c r="Y1324" s="37"/>
      <c r="AA1324" s="41"/>
    </row>
    <row r="1325" spans="1:27" ht="18" hidden="1" customHeight="1" x14ac:dyDescent="0.25">
      <c r="A1325" s="33">
        <v>32241215</v>
      </c>
      <c r="B1325" s="34" t="s">
        <v>8664</v>
      </c>
      <c r="C1325" s="33" t="s">
        <v>8665</v>
      </c>
      <c r="D1325" s="33" t="s">
        <v>8666</v>
      </c>
      <c r="E1325" s="33" t="s">
        <v>5582</v>
      </c>
      <c r="F1325" s="33" t="s">
        <v>8667</v>
      </c>
      <c r="G1325" s="33">
        <v>2020</v>
      </c>
      <c r="H1325" s="35">
        <v>43925</v>
      </c>
      <c r="I1325" s="33"/>
      <c r="J1325" s="33"/>
      <c r="K1325" s="33" t="s">
        <v>8668</v>
      </c>
      <c r="L1325" s="33" t="str">
        <f t="shared" si="50"/>
        <v>PostAlerta</v>
      </c>
      <c r="M1325" s="33" t="str">
        <f t="shared" si="51"/>
        <v>S/PalabrasClaves</v>
      </c>
      <c r="N1325" s="33"/>
      <c r="O1325" s="33"/>
      <c r="P1325" s="33" t="s">
        <v>8621</v>
      </c>
      <c r="Q1325" s="33"/>
      <c r="R1325" s="33" t="str">
        <f t="shared" si="49"/>
        <v>2020</v>
      </c>
      <c r="S1325" s="33" t="s">
        <v>66</v>
      </c>
      <c r="T1325" s="33"/>
      <c r="U1325" s="33"/>
      <c r="V1325" s="33"/>
      <c r="W1325" s="33"/>
      <c r="X1325" s="33"/>
      <c r="Y1325" s="33"/>
      <c r="AA1325" s="12"/>
    </row>
    <row r="1326" spans="1:27" ht="18" hidden="1" customHeight="1" x14ac:dyDescent="0.25">
      <c r="A1326" s="37">
        <v>31010962</v>
      </c>
      <c r="B1326" s="38" t="s">
        <v>8669</v>
      </c>
      <c r="C1326" s="37" t="s">
        <v>8670</v>
      </c>
      <c r="D1326" s="37" t="s">
        <v>8671</v>
      </c>
      <c r="E1326" s="37" t="s">
        <v>8672</v>
      </c>
      <c r="F1326" s="37" t="s">
        <v>8673</v>
      </c>
      <c r="G1326" s="37">
        <v>2020</v>
      </c>
      <c r="H1326" s="39">
        <v>43579</v>
      </c>
      <c r="I1326" s="37" t="s">
        <v>8674</v>
      </c>
      <c r="J1326" s="37"/>
      <c r="K1326" s="37" t="s">
        <v>8675</v>
      </c>
      <c r="L1326" s="37" t="str">
        <f t="shared" si="50"/>
        <v>PostAlerta</v>
      </c>
      <c r="M1326" s="37" t="str">
        <f t="shared" si="51"/>
        <v>S/PalabrasClaves</v>
      </c>
      <c r="N1326" s="37"/>
      <c r="O1326" s="37"/>
      <c r="P1326" s="37" t="s">
        <v>8676</v>
      </c>
      <c r="Q1326" s="37"/>
      <c r="R1326" s="37" t="str">
        <f t="shared" si="49"/>
        <v>2020</v>
      </c>
      <c r="S1326" s="37" t="s">
        <v>66</v>
      </c>
      <c r="T1326" s="37"/>
      <c r="U1326" s="37"/>
      <c r="V1326" s="37"/>
      <c r="W1326" s="37"/>
      <c r="X1326" s="37"/>
      <c r="Y1326" s="37"/>
      <c r="AA1326" s="41"/>
    </row>
    <row r="1327" spans="1:27" ht="18" hidden="1" customHeight="1" x14ac:dyDescent="0.25">
      <c r="A1327" s="33">
        <v>32848839</v>
      </c>
      <c r="B1327" s="34" t="s">
        <v>8677</v>
      </c>
      <c r="C1327" s="33" t="s">
        <v>8678</v>
      </c>
      <c r="D1327" s="33" t="s">
        <v>8679</v>
      </c>
      <c r="E1327" s="33" t="s">
        <v>993</v>
      </c>
      <c r="F1327" s="33" t="s">
        <v>1358</v>
      </c>
      <c r="G1327" s="33">
        <v>2020</v>
      </c>
      <c r="H1327" s="35">
        <v>44071</v>
      </c>
      <c r="I1327" s="33" t="s">
        <v>8680</v>
      </c>
      <c r="J1327" s="33"/>
      <c r="K1327" s="33" t="s">
        <v>8681</v>
      </c>
      <c r="L1327" s="33" t="str">
        <f t="shared" si="50"/>
        <v>PostAlerta</v>
      </c>
      <c r="M1327" s="33" t="str">
        <f t="shared" si="51"/>
        <v>S/PalabrasClaves</v>
      </c>
      <c r="N1327" s="33"/>
      <c r="O1327" s="33"/>
      <c r="P1327" s="33" t="s">
        <v>8682</v>
      </c>
      <c r="Q1327" s="33"/>
      <c r="R1327" s="33" t="str">
        <f t="shared" si="49"/>
        <v>2020</v>
      </c>
      <c r="S1327" s="33" t="s">
        <v>63</v>
      </c>
      <c r="T1327" s="33"/>
      <c r="U1327" s="33"/>
      <c r="V1327" s="33"/>
      <c r="W1327" s="33"/>
      <c r="X1327" s="33"/>
      <c r="Y1327" s="33"/>
      <c r="AA1327" s="12"/>
    </row>
    <row r="1328" spans="1:27" ht="18" hidden="1" customHeight="1" x14ac:dyDescent="0.25">
      <c r="A1328" s="37">
        <v>32848725</v>
      </c>
      <c r="B1328" s="38" t="s">
        <v>8683</v>
      </c>
      <c r="C1328" s="37" t="s">
        <v>8684</v>
      </c>
      <c r="D1328" s="37" t="s">
        <v>8685</v>
      </c>
      <c r="E1328" s="37" t="s">
        <v>2791</v>
      </c>
      <c r="F1328" s="37" t="s">
        <v>792</v>
      </c>
      <c r="G1328" s="37">
        <v>2020</v>
      </c>
      <c r="H1328" s="39">
        <v>44071</v>
      </c>
      <c r="I1328" s="37" t="s">
        <v>8686</v>
      </c>
      <c r="J1328" s="37"/>
      <c r="K1328" s="37" t="s">
        <v>8687</v>
      </c>
      <c r="L1328" s="37" t="str">
        <f t="shared" si="50"/>
        <v>PostAlerta</v>
      </c>
      <c r="M1328" s="37" t="str">
        <f t="shared" si="51"/>
        <v>S/PalabrasClaves</v>
      </c>
      <c r="N1328" s="37"/>
      <c r="O1328" s="37"/>
      <c r="P1328" s="37" t="s">
        <v>8682</v>
      </c>
      <c r="Q1328" s="37"/>
      <c r="R1328" s="37" t="str">
        <f t="shared" si="49"/>
        <v>2020</v>
      </c>
      <c r="S1328" s="37" t="s">
        <v>63</v>
      </c>
      <c r="T1328" s="37"/>
      <c r="U1328" s="37"/>
      <c r="V1328" s="37"/>
      <c r="W1328" s="37"/>
      <c r="X1328" s="37"/>
      <c r="Y1328" s="37"/>
      <c r="AA1328" s="41"/>
    </row>
    <row r="1329" spans="1:27" ht="18" hidden="1" customHeight="1" x14ac:dyDescent="0.25">
      <c r="A1329" s="33">
        <v>32727466</v>
      </c>
      <c r="B1329" s="34" t="s">
        <v>8688</v>
      </c>
      <c r="C1329" s="33" t="s">
        <v>8689</v>
      </c>
      <c r="D1329" s="33" t="s">
        <v>8690</v>
      </c>
      <c r="E1329" s="33" t="s">
        <v>8691</v>
      </c>
      <c r="F1329" s="33" t="s">
        <v>5837</v>
      </c>
      <c r="G1329" s="33">
        <v>2020</v>
      </c>
      <c r="H1329" s="35">
        <v>44043</v>
      </c>
      <c r="I1329" s="33" t="s">
        <v>8692</v>
      </c>
      <c r="J1329" s="33"/>
      <c r="K1329" s="33" t="s">
        <v>8693</v>
      </c>
      <c r="L1329" s="33" t="str">
        <f t="shared" si="50"/>
        <v>PostAlerta</v>
      </c>
      <c r="M1329" s="33" t="str">
        <f t="shared" si="51"/>
        <v>S/PalabrasClaves</v>
      </c>
      <c r="N1329" s="33"/>
      <c r="O1329" s="33"/>
      <c r="P1329" s="33" t="s">
        <v>8682</v>
      </c>
      <c r="Q1329" s="33"/>
      <c r="R1329" s="33" t="str">
        <f t="shared" si="49"/>
        <v>2020</v>
      </c>
      <c r="S1329" s="33" t="s">
        <v>63</v>
      </c>
      <c r="T1329" s="33"/>
      <c r="U1329" s="33"/>
      <c r="V1329" s="33"/>
      <c r="W1329" s="33"/>
      <c r="X1329" s="33"/>
      <c r="Y1329" s="33"/>
      <c r="AA1329" s="12"/>
    </row>
    <row r="1330" spans="1:27" ht="18" hidden="1" customHeight="1" x14ac:dyDescent="0.25">
      <c r="A1330" s="37">
        <v>32727381</v>
      </c>
      <c r="B1330" s="38" t="s">
        <v>8694</v>
      </c>
      <c r="C1330" s="37" t="s">
        <v>8695</v>
      </c>
      <c r="D1330" s="37" t="s">
        <v>8696</v>
      </c>
      <c r="E1330" s="37" t="s">
        <v>8697</v>
      </c>
      <c r="F1330" s="37" t="s">
        <v>8698</v>
      </c>
      <c r="G1330" s="37">
        <v>2020</v>
      </c>
      <c r="H1330" s="39">
        <v>44043</v>
      </c>
      <c r="I1330" s="37" t="s">
        <v>8699</v>
      </c>
      <c r="J1330" s="37"/>
      <c r="K1330" s="37" t="s">
        <v>8700</v>
      </c>
      <c r="L1330" s="37" t="str">
        <f t="shared" si="50"/>
        <v>PostAlerta</v>
      </c>
      <c r="M1330" s="37" t="str">
        <f t="shared" si="51"/>
        <v>S/PalabrasClaves</v>
      </c>
      <c r="N1330" s="37"/>
      <c r="O1330" s="37"/>
      <c r="P1330" s="37" t="s">
        <v>8682</v>
      </c>
      <c r="Q1330" s="37"/>
      <c r="R1330" s="37" t="str">
        <f t="shared" si="49"/>
        <v>2020</v>
      </c>
      <c r="S1330" s="37" t="s">
        <v>63</v>
      </c>
      <c r="T1330" s="37"/>
      <c r="U1330" s="37"/>
      <c r="V1330" s="37"/>
      <c r="W1330" s="37"/>
      <c r="X1330" s="37"/>
      <c r="Y1330" s="37"/>
      <c r="AA1330" s="41"/>
    </row>
    <row r="1331" spans="1:27" ht="18" hidden="1" customHeight="1" x14ac:dyDescent="0.25">
      <c r="A1331" s="33">
        <v>32802515</v>
      </c>
      <c r="B1331" s="34" t="s">
        <v>8701</v>
      </c>
      <c r="C1331" s="33" t="s">
        <v>8702</v>
      </c>
      <c r="D1331" s="33" t="s">
        <v>8703</v>
      </c>
      <c r="E1331" s="33" t="s">
        <v>8704</v>
      </c>
      <c r="F1331" s="33" t="s">
        <v>8705</v>
      </c>
      <c r="G1331" s="33">
        <v>2020</v>
      </c>
      <c r="H1331" s="35">
        <v>44061</v>
      </c>
      <c r="I1331" s="33" t="s">
        <v>8706</v>
      </c>
      <c r="J1331" s="33"/>
      <c r="K1331" s="33" t="s">
        <v>8707</v>
      </c>
      <c r="L1331" s="33" t="str">
        <f t="shared" si="50"/>
        <v>PostAlerta</v>
      </c>
      <c r="M1331" s="33" t="str">
        <f t="shared" si="51"/>
        <v>S/PalabrasClaves</v>
      </c>
      <c r="N1331" s="33"/>
      <c r="O1331" s="33"/>
      <c r="P1331" s="33" t="s">
        <v>8708</v>
      </c>
      <c r="Q1331" s="33"/>
      <c r="R1331" s="33" t="str">
        <f t="shared" si="49"/>
        <v>2020</v>
      </c>
      <c r="S1331" s="33" t="s">
        <v>63</v>
      </c>
      <c r="T1331" s="33"/>
      <c r="U1331" s="33"/>
      <c r="V1331" s="33"/>
      <c r="W1331" s="33"/>
      <c r="X1331" s="33"/>
      <c r="Y1331" s="33"/>
      <c r="AA1331" s="12"/>
    </row>
    <row r="1332" spans="1:27" ht="18" hidden="1" customHeight="1" x14ac:dyDescent="0.25">
      <c r="A1332" s="37">
        <v>32726928</v>
      </c>
      <c r="B1332" s="38" t="s">
        <v>8709</v>
      </c>
      <c r="C1332" s="37" t="s">
        <v>8710</v>
      </c>
      <c r="D1332" s="37" t="s">
        <v>8711</v>
      </c>
      <c r="E1332" s="37" t="s">
        <v>8712</v>
      </c>
      <c r="F1332" s="37" t="s">
        <v>8713</v>
      </c>
      <c r="G1332" s="37">
        <v>2020</v>
      </c>
      <c r="H1332" s="39">
        <v>44043</v>
      </c>
      <c r="I1332" s="37" t="s">
        <v>8714</v>
      </c>
      <c r="J1332" s="37"/>
      <c r="K1332" s="37" t="s">
        <v>8715</v>
      </c>
      <c r="L1332" s="37" t="str">
        <f t="shared" si="50"/>
        <v>Excluido</v>
      </c>
      <c r="M1332" s="37" t="str">
        <f t="shared" si="51"/>
        <v>S/PalabrasClaves</v>
      </c>
      <c r="N1332" s="37"/>
      <c r="O1332" s="37"/>
      <c r="P1332" s="37" t="s">
        <v>8708</v>
      </c>
      <c r="Q1332" s="37"/>
      <c r="R1332" s="37" t="str">
        <f t="shared" si="49"/>
        <v>2020</v>
      </c>
      <c r="S1332" s="37" t="s">
        <v>63</v>
      </c>
      <c r="T1332" s="37"/>
      <c r="U1332" s="37"/>
      <c r="V1332" s="37"/>
      <c r="W1332" s="37"/>
      <c r="X1332" s="37"/>
      <c r="Y1332" s="37"/>
      <c r="AA1332" s="41"/>
    </row>
    <row r="1333" spans="1:27" ht="18" hidden="1" customHeight="1" x14ac:dyDescent="0.25">
      <c r="A1333" s="33">
        <v>32793177</v>
      </c>
      <c r="B1333" s="34" t="s">
        <v>8716</v>
      </c>
      <c r="C1333" s="33" t="s">
        <v>8717</v>
      </c>
      <c r="D1333" s="33" t="s">
        <v>8718</v>
      </c>
      <c r="E1333" s="33" t="s">
        <v>8719</v>
      </c>
      <c r="F1333" s="33" t="s">
        <v>133</v>
      </c>
      <c r="G1333" s="33">
        <v>2020</v>
      </c>
      <c r="H1333" s="35">
        <v>44058</v>
      </c>
      <c r="I1333" s="33" t="s">
        <v>8720</v>
      </c>
      <c r="J1333" s="33"/>
      <c r="K1333" s="33" t="s">
        <v>8721</v>
      </c>
      <c r="L1333" s="33" t="str">
        <f t="shared" si="50"/>
        <v>PostAlerta</v>
      </c>
      <c r="M1333" s="33" t="str">
        <f t="shared" si="51"/>
        <v>S/PalabrasClaves</v>
      </c>
      <c r="N1333" s="33"/>
      <c r="O1333" s="33"/>
      <c r="P1333" s="33" t="s">
        <v>8722</v>
      </c>
      <c r="Q1333" s="33"/>
      <c r="R1333" s="33" t="str">
        <f t="shared" si="49"/>
        <v>2020</v>
      </c>
      <c r="S1333" s="33" t="s">
        <v>63</v>
      </c>
      <c r="T1333" s="33"/>
      <c r="U1333" s="33"/>
      <c r="V1333" s="33"/>
      <c r="W1333" s="33"/>
      <c r="X1333" s="33"/>
      <c r="Y1333" s="33"/>
      <c r="AA1333" s="12"/>
    </row>
    <row r="1334" spans="1:27" ht="18" hidden="1" customHeight="1" x14ac:dyDescent="0.25">
      <c r="A1334" s="37">
        <v>33134741</v>
      </c>
      <c r="B1334" s="38" t="s">
        <v>8723</v>
      </c>
      <c r="C1334" s="37" t="s">
        <v>8724</v>
      </c>
      <c r="D1334" s="37" t="s">
        <v>8725</v>
      </c>
      <c r="E1334" s="37" t="s">
        <v>8726</v>
      </c>
      <c r="F1334" s="37" t="s">
        <v>5201</v>
      </c>
      <c r="G1334" s="37">
        <v>2020</v>
      </c>
      <c r="H1334" s="39">
        <v>44137</v>
      </c>
      <c r="I1334" s="37" t="s">
        <v>8727</v>
      </c>
      <c r="J1334" s="37"/>
      <c r="K1334" s="37" t="s">
        <v>8728</v>
      </c>
      <c r="L1334" s="37" t="str">
        <f t="shared" si="50"/>
        <v>Excluido</v>
      </c>
      <c r="M1334" s="37" t="str">
        <f t="shared" si="51"/>
        <v>C/PalabrasClaves</v>
      </c>
      <c r="N1334" s="37"/>
      <c r="O1334" s="37"/>
      <c r="P1334" s="37" t="s">
        <v>8729</v>
      </c>
      <c r="Q1334" s="37"/>
      <c r="R1334" s="37" t="str">
        <f t="shared" si="49"/>
        <v>2020</v>
      </c>
      <c r="S1334" s="37" t="s">
        <v>63</v>
      </c>
      <c r="T1334" s="37"/>
      <c r="U1334" s="37"/>
      <c r="V1334" s="37"/>
      <c r="W1334" s="37"/>
      <c r="X1334" s="37"/>
      <c r="Y1334" s="37"/>
      <c r="AA1334" s="41"/>
    </row>
    <row r="1335" spans="1:27" ht="18" hidden="1" customHeight="1" x14ac:dyDescent="0.25">
      <c r="A1335" s="33">
        <v>32597175</v>
      </c>
      <c r="B1335" s="34" t="s">
        <v>8730</v>
      </c>
      <c r="C1335" s="33" t="s">
        <v>8731</v>
      </c>
      <c r="D1335" s="33" t="s">
        <v>8732</v>
      </c>
      <c r="E1335" s="33" t="s">
        <v>8733</v>
      </c>
      <c r="F1335" s="33" t="s">
        <v>1896</v>
      </c>
      <c r="G1335" s="33">
        <v>2020</v>
      </c>
      <c r="H1335" s="35">
        <v>44012</v>
      </c>
      <c r="I1335" s="33"/>
      <c r="J1335" s="33"/>
      <c r="K1335" s="33" t="s">
        <v>8734</v>
      </c>
      <c r="L1335" s="33" t="str">
        <f t="shared" si="50"/>
        <v>PostAlerta</v>
      </c>
      <c r="M1335" s="33" t="str">
        <f t="shared" si="51"/>
        <v>S/PalabrasClaves</v>
      </c>
      <c r="N1335" s="33"/>
      <c r="O1335" s="33"/>
      <c r="P1335" s="33" t="s">
        <v>8729</v>
      </c>
      <c r="Q1335" s="50"/>
      <c r="R1335" s="33" t="str">
        <f t="shared" si="49"/>
        <v>2020</v>
      </c>
      <c r="S1335" s="33" t="s">
        <v>63</v>
      </c>
      <c r="T1335" s="33"/>
      <c r="U1335" s="33"/>
      <c r="V1335" s="33"/>
      <c r="W1335" s="33"/>
      <c r="X1335" s="33"/>
      <c r="Y1335" s="33"/>
      <c r="AA1335" s="12"/>
    </row>
    <row r="1336" spans="1:27" ht="18" hidden="1" customHeight="1" x14ac:dyDescent="0.25">
      <c r="A1336" s="37">
        <v>32115541</v>
      </c>
      <c r="B1336" s="38" t="s">
        <v>8735</v>
      </c>
      <c r="C1336" s="37" t="s">
        <v>8736</v>
      </c>
      <c r="D1336" s="37" t="s">
        <v>8737</v>
      </c>
      <c r="E1336" s="37" t="s">
        <v>8738</v>
      </c>
      <c r="F1336" s="37" t="s">
        <v>6804</v>
      </c>
      <c r="G1336" s="37">
        <v>2020</v>
      </c>
      <c r="H1336" s="39">
        <v>43893</v>
      </c>
      <c r="I1336" s="37"/>
      <c r="J1336" s="37"/>
      <c r="K1336" s="37" t="s">
        <v>8739</v>
      </c>
      <c r="L1336" s="37" t="str">
        <f t="shared" si="50"/>
        <v>PostAlerta</v>
      </c>
      <c r="M1336" s="37" t="str">
        <f t="shared" si="51"/>
        <v>C/PalabrasClaves</v>
      </c>
      <c r="N1336" s="37"/>
      <c r="O1336" s="37"/>
      <c r="P1336" s="37" t="s">
        <v>8729</v>
      </c>
      <c r="Q1336" s="37"/>
      <c r="R1336" s="37" t="str">
        <f t="shared" si="49"/>
        <v>2020</v>
      </c>
      <c r="S1336" s="37" t="s">
        <v>63</v>
      </c>
      <c r="T1336" s="37"/>
      <c r="U1336" s="37"/>
      <c r="V1336" s="37"/>
      <c r="W1336" s="37"/>
      <c r="X1336" s="37"/>
      <c r="Y1336" s="37"/>
      <c r="AA1336" s="41"/>
    </row>
    <row r="1337" spans="1:27" ht="18" hidden="1" customHeight="1" x14ac:dyDescent="0.25">
      <c r="A1337" s="33">
        <v>32694655</v>
      </c>
      <c r="B1337" s="34" t="s">
        <v>8740</v>
      </c>
      <c r="C1337" s="33" t="s">
        <v>8741</v>
      </c>
      <c r="D1337" s="33" t="s">
        <v>8742</v>
      </c>
      <c r="E1337" s="33" t="s">
        <v>8743</v>
      </c>
      <c r="F1337" s="33" t="s">
        <v>1882</v>
      </c>
      <c r="G1337" s="33">
        <v>2020</v>
      </c>
      <c r="H1337" s="35">
        <v>44035</v>
      </c>
      <c r="I1337" s="33" t="s">
        <v>8744</v>
      </c>
      <c r="J1337" s="33"/>
      <c r="K1337" s="33" t="s">
        <v>8745</v>
      </c>
      <c r="L1337" s="33" t="str">
        <f t="shared" si="50"/>
        <v>PostAlerta</v>
      </c>
      <c r="M1337" s="33" t="str">
        <f t="shared" si="51"/>
        <v>C/PalabrasClaves</v>
      </c>
      <c r="N1337" s="33"/>
      <c r="O1337" s="33"/>
      <c r="P1337" s="33" t="s">
        <v>8746</v>
      </c>
      <c r="Q1337" s="33"/>
      <c r="R1337" s="33" t="str">
        <f t="shared" si="49"/>
        <v>2020</v>
      </c>
      <c r="S1337" s="33" t="s">
        <v>63</v>
      </c>
      <c r="T1337" s="33"/>
      <c r="U1337" s="33"/>
      <c r="V1337" s="33"/>
      <c r="W1337" s="33"/>
      <c r="X1337" s="33"/>
      <c r="Y1337" s="33"/>
      <c r="AA1337" s="12"/>
    </row>
    <row r="1338" spans="1:27" ht="18" hidden="1" customHeight="1" x14ac:dyDescent="0.25">
      <c r="A1338" s="37">
        <v>32567308</v>
      </c>
      <c r="B1338" s="38" t="s">
        <v>8747</v>
      </c>
      <c r="C1338" s="37" t="s">
        <v>8748</v>
      </c>
      <c r="D1338" s="37" t="s">
        <v>8749</v>
      </c>
      <c r="E1338" s="37" t="s">
        <v>8750</v>
      </c>
      <c r="F1338" s="37" t="s">
        <v>8751</v>
      </c>
      <c r="G1338" s="37">
        <v>2020</v>
      </c>
      <c r="H1338" s="39">
        <v>44005</v>
      </c>
      <c r="I1338" s="37" t="s">
        <v>8752</v>
      </c>
      <c r="J1338" s="37" t="s">
        <v>8753</v>
      </c>
      <c r="K1338" s="37" t="s">
        <v>8754</v>
      </c>
      <c r="L1338" s="37" t="str">
        <f t="shared" si="50"/>
        <v>PostAlerta</v>
      </c>
      <c r="M1338" s="37" t="str">
        <f t="shared" si="51"/>
        <v>C/PalabrasClaves</v>
      </c>
      <c r="N1338" s="37"/>
      <c r="O1338" s="37"/>
      <c r="P1338" s="37" t="s">
        <v>8746</v>
      </c>
      <c r="Q1338" s="37"/>
      <c r="R1338" s="37" t="str">
        <f t="shared" si="49"/>
        <v>2020</v>
      </c>
      <c r="S1338" s="37" t="s">
        <v>63</v>
      </c>
      <c r="T1338" s="37"/>
      <c r="U1338" s="37"/>
      <c r="V1338" s="37"/>
      <c r="W1338" s="37"/>
      <c r="X1338" s="37"/>
      <c r="Y1338" s="37"/>
      <c r="AA1338" s="41"/>
    </row>
    <row r="1339" spans="1:27" ht="18" hidden="1" customHeight="1" x14ac:dyDescent="0.25">
      <c r="A1339" s="33">
        <v>32698425</v>
      </c>
      <c r="B1339" s="34" t="s">
        <v>8755</v>
      </c>
      <c r="C1339" s="33" t="s">
        <v>8756</v>
      </c>
      <c r="D1339" s="33" t="s">
        <v>8757</v>
      </c>
      <c r="E1339" s="33" t="s">
        <v>562</v>
      </c>
      <c r="F1339" s="33" t="s">
        <v>2240</v>
      </c>
      <c r="G1339" s="33">
        <v>2020</v>
      </c>
      <c r="H1339" s="35">
        <v>44036</v>
      </c>
      <c r="I1339" s="33" t="s">
        <v>8758</v>
      </c>
      <c r="J1339" s="33"/>
      <c r="K1339" s="33" t="s">
        <v>8759</v>
      </c>
      <c r="L1339" s="33" t="str">
        <f t="shared" si="50"/>
        <v>PostAlerta</v>
      </c>
      <c r="M1339" s="33" t="str">
        <f t="shared" si="51"/>
        <v>S/PalabrasClaves</v>
      </c>
      <c r="N1339" s="33"/>
      <c r="O1339" s="33"/>
      <c r="P1339" s="33" t="s">
        <v>8760</v>
      </c>
      <c r="Q1339" s="33"/>
      <c r="R1339" s="33" t="str">
        <f t="shared" si="49"/>
        <v>2020</v>
      </c>
      <c r="S1339" s="33" t="s">
        <v>63</v>
      </c>
      <c r="T1339" s="33"/>
      <c r="U1339" s="33"/>
      <c r="V1339" s="33"/>
      <c r="W1339" s="33"/>
      <c r="X1339" s="33"/>
      <c r="Y1339" s="33"/>
      <c r="AA1339" s="12"/>
    </row>
    <row r="1340" spans="1:27" ht="18" hidden="1" customHeight="1" x14ac:dyDescent="0.25">
      <c r="A1340" s="37">
        <v>32444475</v>
      </c>
      <c r="B1340" s="38" t="s">
        <v>8761</v>
      </c>
      <c r="C1340" s="37" t="s">
        <v>8762</v>
      </c>
      <c r="D1340" s="37" t="s">
        <v>8763</v>
      </c>
      <c r="E1340" s="37" t="s">
        <v>2060</v>
      </c>
      <c r="F1340" s="37" t="s">
        <v>1801</v>
      </c>
      <c r="G1340" s="37">
        <v>2020</v>
      </c>
      <c r="H1340" s="39">
        <v>43975</v>
      </c>
      <c r="I1340" s="37" t="s">
        <v>8764</v>
      </c>
      <c r="J1340" s="37"/>
      <c r="K1340" s="37" t="s">
        <v>8765</v>
      </c>
      <c r="L1340" s="37" t="str">
        <f t="shared" si="50"/>
        <v>PostAlerta</v>
      </c>
      <c r="M1340" s="37" t="str">
        <f t="shared" si="51"/>
        <v>C/PalabrasClaves</v>
      </c>
      <c r="N1340" s="37"/>
      <c r="O1340" s="37"/>
      <c r="P1340" s="37" t="s">
        <v>8760</v>
      </c>
      <c r="Q1340" s="37"/>
      <c r="R1340" s="37" t="str">
        <f t="shared" si="49"/>
        <v>2020</v>
      </c>
      <c r="S1340" s="37" t="s">
        <v>63</v>
      </c>
      <c r="T1340" s="37"/>
      <c r="U1340" s="37"/>
      <c r="V1340" s="37"/>
      <c r="W1340" s="37"/>
      <c r="X1340" s="37"/>
      <c r="Y1340" s="37"/>
      <c r="AA1340" s="41"/>
    </row>
    <row r="1341" spans="1:27" ht="18" hidden="1" customHeight="1" x14ac:dyDescent="0.25">
      <c r="A1341" s="33">
        <v>32733942</v>
      </c>
      <c r="B1341" s="34" t="s">
        <v>8766</v>
      </c>
      <c r="C1341" s="33" t="s">
        <v>8767</v>
      </c>
      <c r="D1341" s="33" t="s">
        <v>8768</v>
      </c>
      <c r="E1341" s="33" t="s">
        <v>8769</v>
      </c>
      <c r="F1341" s="33" t="s">
        <v>350</v>
      </c>
      <c r="G1341" s="33">
        <v>2020</v>
      </c>
      <c r="H1341" s="35">
        <v>44044</v>
      </c>
      <c r="I1341" s="33" t="s">
        <v>8770</v>
      </c>
      <c r="J1341" s="33"/>
      <c r="K1341" s="33" t="s">
        <v>8771</v>
      </c>
      <c r="L1341" s="33" t="str">
        <f t="shared" si="50"/>
        <v>PostAlerta</v>
      </c>
      <c r="M1341" s="33" t="str">
        <f t="shared" si="51"/>
        <v>C/PalabrasClaves</v>
      </c>
      <c r="N1341" s="33"/>
      <c r="O1341" s="33"/>
      <c r="P1341" s="33" t="s">
        <v>8772</v>
      </c>
      <c r="Q1341" s="33"/>
      <c r="R1341" s="33" t="str">
        <f t="shared" si="49"/>
        <v>2020</v>
      </c>
      <c r="S1341" s="33" t="s">
        <v>63</v>
      </c>
      <c r="T1341" s="33"/>
      <c r="U1341" s="33"/>
      <c r="V1341" s="33"/>
      <c r="W1341" s="33"/>
      <c r="X1341" s="33"/>
      <c r="Y1341" s="33"/>
      <c r="AA1341" s="12"/>
    </row>
    <row r="1342" spans="1:27" ht="18" hidden="1" customHeight="1" x14ac:dyDescent="0.25">
      <c r="A1342" s="37">
        <v>32669464</v>
      </c>
      <c r="B1342" s="38" t="s">
        <v>8773</v>
      </c>
      <c r="C1342" s="37" t="s">
        <v>8774</v>
      </c>
      <c r="D1342" s="37" t="s">
        <v>8775</v>
      </c>
      <c r="E1342" s="37" t="s">
        <v>758</v>
      </c>
      <c r="F1342" s="37" t="s">
        <v>4421</v>
      </c>
      <c r="G1342" s="37">
        <v>2020</v>
      </c>
      <c r="H1342" s="39">
        <v>44029</v>
      </c>
      <c r="I1342" s="37" t="s">
        <v>8776</v>
      </c>
      <c r="J1342" s="37"/>
      <c r="K1342" s="37" t="s">
        <v>8777</v>
      </c>
      <c r="L1342" s="37" t="str">
        <f t="shared" si="50"/>
        <v>PostAlerta</v>
      </c>
      <c r="M1342" s="37" t="str">
        <f t="shared" si="51"/>
        <v>C/PalabrasClaves</v>
      </c>
      <c r="N1342" s="37"/>
      <c r="O1342" s="37"/>
      <c r="P1342" s="37" t="s">
        <v>8772</v>
      </c>
      <c r="Q1342" s="37"/>
      <c r="R1342" s="37" t="str">
        <f t="shared" si="49"/>
        <v>2020</v>
      </c>
      <c r="S1342" s="37" t="s">
        <v>63</v>
      </c>
      <c r="T1342" s="37"/>
      <c r="U1342" s="37"/>
      <c r="V1342" s="37"/>
      <c r="W1342" s="37"/>
      <c r="X1342" s="37"/>
      <c r="Y1342" s="37"/>
      <c r="AA1342" s="41"/>
    </row>
    <row r="1343" spans="1:27" ht="18" hidden="1" customHeight="1" x14ac:dyDescent="0.25">
      <c r="A1343" s="33">
        <v>32664940</v>
      </c>
      <c r="B1343" s="34" t="s">
        <v>8778</v>
      </c>
      <c r="C1343" s="33" t="s">
        <v>8779</v>
      </c>
      <c r="D1343" s="33" t="s">
        <v>8780</v>
      </c>
      <c r="E1343" s="33" t="s">
        <v>562</v>
      </c>
      <c r="F1343" s="33" t="s">
        <v>8781</v>
      </c>
      <c r="G1343" s="33">
        <v>2020</v>
      </c>
      <c r="H1343" s="35">
        <v>44028</v>
      </c>
      <c r="I1343" s="33" t="s">
        <v>8782</v>
      </c>
      <c r="J1343" s="33"/>
      <c r="K1343" s="33" t="s">
        <v>8783</v>
      </c>
      <c r="L1343" s="33" t="str">
        <f t="shared" si="50"/>
        <v>PostAlerta</v>
      </c>
      <c r="M1343" s="33" t="str">
        <f t="shared" si="51"/>
        <v>S/PalabrasClaves</v>
      </c>
      <c r="N1343" s="33"/>
      <c r="O1343" s="33"/>
      <c r="P1343" s="33" t="s">
        <v>8784</v>
      </c>
      <c r="Q1343" s="33"/>
      <c r="R1343" s="33" t="str">
        <f t="shared" si="49"/>
        <v>2020</v>
      </c>
      <c r="S1343" s="33" t="s">
        <v>63</v>
      </c>
      <c r="T1343" s="33"/>
      <c r="U1343" s="33"/>
      <c r="V1343" s="33"/>
      <c r="W1343" s="33"/>
      <c r="X1343" s="33"/>
      <c r="Y1343" s="33"/>
      <c r="AA1343" s="12"/>
    </row>
    <row r="1344" spans="1:27" ht="18" hidden="1" customHeight="1" x14ac:dyDescent="0.25">
      <c r="A1344" s="37">
        <v>32765193</v>
      </c>
      <c r="B1344" s="38" t="s">
        <v>8785</v>
      </c>
      <c r="C1344" s="37" t="s">
        <v>8786</v>
      </c>
      <c r="D1344" s="37" t="s">
        <v>8787</v>
      </c>
      <c r="E1344" s="37" t="s">
        <v>8788</v>
      </c>
      <c r="F1344" s="37" t="s">
        <v>532</v>
      </c>
      <c r="G1344" s="37">
        <v>2020</v>
      </c>
      <c r="H1344" s="39">
        <v>44052</v>
      </c>
      <c r="I1344" s="37" t="s">
        <v>8789</v>
      </c>
      <c r="J1344" s="37"/>
      <c r="K1344" s="37" t="s">
        <v>8790</v>
      </c>
      <c r="L1344" s="37" t="str">
        <f t="shared" si="50"/>
        <v>PostAlerta</v>
      </c>
      <c r="M1344" s="37" t="str">
        <f t="shared" si="51"/>
        <v>C/PalabrasClaves</v>
      </c>
      <c r="N1344" s="37"/>
      <c r="O1344" s="37"/>
      <c r="P1344" s="37" t="s">
        <v>8791</v>
      </c>
      <c r="Q1344" s="37"/>
      <c r="R1344" s="37" t="str">
        <f t="shared" si="49"/>
        <v>2020</v>
      </c>
      <c r="S1344" s="37" t="s">
        <v>63</v>
      </c>
      <c r="T1344" s="37"/>
      <c r="U1344" s="37"/>
      <c r="V1344" s="37"/>
      <c r="W1344" s="37"/>
      <c r="X1344" s="37"/>
      <c r="Y1344" s="37"/>
      <c r="AA1344" s="41"/>
    </row>
    <row r="1345" spans="1:27" ht="18" hidden="1" customHeight="1" x14ac:dyDescent="0.25">
      <c r="A1345" s="33">
        <v>32660555</v>
      </c>
      <c r="B1345" s="34" t="s">
        <v>8792</v>
      </c>
      <c r="C1345" s="33" t="s">
        <v>8793</v>
      </c>
      <c r="D1345" s="33" t="s">
        <v>8794</v>
      </c>
      <c r="E1345" s="33" t="s">
        <v>8795</v>
      </c>
      <c r="F1345" s="33" t="s">
        <v>8698</v>
      </c>
      <c r="G1345" s="33">
        <v>2020</v>
      </c>
      <c r="H1345" s="35">
        <v>44027</v>
      </c>
      <c r="I1345" s="33" t="s">
        <v>8796</v>
      </c>
      <c r="J1345" s="33"/>
      <c r="K1345" s="33" t="s">
        <v>8797</v>
      </c>
      <c r="L1345" s="33" t="str">
        <f t="shared" si="50"/>
        <v>PostAlerta</v>
      </c>
      <c r="M1345" s="33" t="str">
        <f t="shared" si="51"/>
        <v>S/PalabrasClaves</v>
      </c>
      <c r="N1345" s="33"/>
      <c r="O1345" s="33"/>
      <c r="P1345" s="33" t="s">
        <v>8791</v>
      </c>
      <c r="Q1345" s="33"/>
      <c r="R1345" s="33" t="str">
        <f t="shared" si="49"/>
        <v>2020</v>
      </c>
      <c r="S1345" s="33" t="s">
        <v>63</v>
      </c>
      <c r="T1345" s="33"/>
      <c r="U1345" s="33"/>
      <c r="V1345" s="33"/>
      <c r="W1345" s="33"/>
      <c r="X1345" s="33"/>
      <c r="Y1345" s="33"/>
      <c r="AA1345" s="12"/>
    </row>
    <row r="1346" spans="1:27" ht="18" hidden="1" customHeight="1" x14ac:dyDescent="0.25">
      <c r="A1346" s="37">
        <v>32765004</v>
      </c>
      <c r="B1346" s="38" t="s">
        <v>8798</v>
      </c>
      <c r="C1346" s="37" t="s">
        <v>8799</v>
      </c>
      <c r="D1346" s="37" t="s">
        <v>8800</v>
      </c>
      <c r="E1346" s="37" t="s">
        <v>8801</v>
      </c>
      <c r="F1346" s="37" t="s">
        <v>6513</v>
      </c>
      <c r="G1346" s="37">
        <v>2020</v>
      </c>
      <c r="H1346" s="39">
        <v>44052</v>
      </c>
      <c r="I1346" s="37" t="s">
        <v>8802</v>
      </c>
      <c r="J1346" s="37"/>
      <c r="K1346" s="37" t="s">
        <v>8803</v>
      </c>
      <c r="L1346" s="37" t="str">
        <f t="shared" ref="L1346:L1409" si="52">IF(ISNUMBER(VLOOKUP(A1346,EXCL,1,FALSE)),"Excluido",IF(ISNUMBER(VLOOKUP(A1346,POST,1,FALSE)),"PostAlerta",IF(ISNUMBER(VLOOKUP(A1346,PRE,1,FALSE)),"PreAlerta","")))</f>
        <v>PostAlerta</v>
      </c>
      <c r="M1346" s="37" t="str">
        <f t="shared" si="51"/>
        <v>C/PalabrasClaves</v>
      </c>
      <c r="N1346" s="37"/>
      <c r="O1346" s="37"/>
      <c r="P1346" s="37" t="s">
        <v>8804</v>
      </c>
      <c r="Q1346" s="37"/>
      <c r="R1346" s="37" t="str">
        <f t="shared" si="49"/>
        <v>2020</v>
      </c>
      <c r="S1346" s="37" t="s">
        <v>63</v>
      </c>
      <c r="T1346" s="37"/>
      <c r="U1346" s="37"/>
      <c r="V1346" s="37"/>
      <c r="W1346" s="37"/>
      <c r="X1346" s="37"/>
      <c r="Y1346" s="37"/>
      <c r="AA1346" s="41"/>
    </row>
    <row r="1347" spans="1:27" ht="18" hidden="1" customHeight="1" x14ac:dyDescent="0.25">
      <c r="A1347" s="33">
        <v>32409578</v>
      </c>
      <c r="B1347" s="34" t="s">
        <v>8805</v>
      </c>
      <c r="C1347" s="33" t="s">
        <v>8806</v>
      </c>
      <c r="D1347" s="33" t="s">
        <v>8807</v>
      </c>
      <c r="E1347" s="33" t="s">
        <v>8808</v>
      </c>
      <c r="F1347" s="33" t="s">
        <v>7014</v>
      </c>
      <c r="G1347" s="33">
        <v>2020</v>
      </c>
      <c r="H1347" s="35">
        <v>43967</v>
      </c>
      <c r="I1347" s="33" t="s">
        <v>8809</v>
      </c>
      <c r="J1347" s="33"/>
      <c r="K1347" s="33" t="s">
        <v>8810</v>
      </c>
      <c r="L1347" s="33" t="str">
        <f t="shared" si="52"/>
        <v>PostAlerta</v>
      </c>
      <c r="M1347" s="33" t="str">
        <f t="shared" si="51"/>
        <v>S/PalabrasClaves</v>
      </c>
      <c r="N1347" s="33"/>
      <c r="O1347" s="33"/>
      <c r="P1347" s="33" t="s">
        <v>8811</v>
      </c>
      <c r="Q1347" s="33"/>
      <c r="R1347" s="33" t="str">
        <f t="shared" si="49"/>
        <v>2020</v>
      </c>
      <c r="S1347" s="33" t="s">
        <v>63</v>
      </c>
      <c r="T1347" s="33"/>
      <c r="U1347" s="33"/>
      <c r="V1347" s="33"/>
      <c r="W1347" s="33"/>
      <c r="X1347" s="33"/>
      <c r="Y1347" s="33"/>
      <c r="AA1347" s="12"/>
    </row>
    <row r="1348" spans="1:27" ht="18" hidden="1" customHeight="1" x14ac:dyDescent="0.25">
      <c r="A1348" s="37">
        <v>32644999</v>
      </c>
      <c r="B1348" s="38" t="s">
        <v>8812</v>
      </c>
      <c r="C1348" s="37" t="s">
        <v>8813</v>
      </c>
      <c r="D1348" s="37" t="s">
        <v>8814</v>
      </c>
      <c r="E1348" s="37" t="s">
        <v>5561</v>
      </c>
      <c r="F1348" s="37" t="s">
        <v>8815</v>
      </c>
      <c r="G1348" s="37">
        <v>2020</v>
      </c>
      <c r="H1348" s="39">
        <v>44022</v>
      </c>
      <c r="I1348" s="37" t="s">
        <v>8816</v>
      </c>
      <c r="J1348" s="37"/>
      <c r="K1348" s="37" t="s">
        <v>8817</v>
      </c>
      <c r="L1348" s="37" t="str">
        <f t="shared" si="52"/>
        <v>PostAlerta</v>
      </c>
      <c r="M1348" s="37" t="str">
        <f t="shared" ref="M1348:M1411" si="53">IF(ISNUMBER(A1348),(IF(ISNUMBER(VLOOKUP(A1348,KEYWORDS,1,FALSE)),"C/PalabrasClaves","S/PalabrasClaves")),"")</f>
        <v>S/PalabrasClaves</v>
      </c>
      <c r="N1348" s="37"/>
      <c r="O1348" s="37"/>
      <c r="P1348" s="37" t="s">
        <v>8818</v>
      </c>
      <c r="Q1348" s="37"/>
      <c r="R1348" s="37" t="str">
        <f t="shared" si="49"/>
        <v>2020</v>
      </c>
      <c r="S1348" s="37" t="s">
        <v>63</v>
      </c>
      <c r="T1348" s="37"/>
      <c r="U1348" s="37"/>
      <c r="V1348" s="37"/>
      <c r="W1348" s="37"/>
      <c r="X1348" s="37"/>
      <c r="Y1348" s="37"/>
      <c r="AA1348" s="41"/>
    </row>
    <row r="1349" spans="1:27" ht="18" hidden="1" customHeight="1" x14ac:dyDescent="0.25">
      <c r="A1349" s="33">
        <v>32515955</v>
      </c>
      <c r="B1349" s="34" t="s">
        <v>8819</v>
      </c>
      <c r="C1349" s="33" t="s">
        <v>8820</v>
      </c>
      <c r="D1349" s="33" t="s">
        <v>8821</v>
      </c>
      <c r="E1349" s="33" t="s">
        <v>8822</v>
      </c>
      <c r="F1349" s="33" t="s">
        <v>5555</v>
      </c>
      <c r="G1349" s="33">
        <v>2020</v>
      </c>
      <c r="H1349" s="35">
        <v>43992</v>
      </c>
      <c r="I1349" s="33"/>
      <c r="J1349" s="33"/>
      <c r="K1349" s="33" t="s">
        <v>8823</v>
      </c>
      <c r="L1349" s="33" t="str">
        <f t="shared" si="52"/>
        <v>PostAlerta</v>
      </c>
      <c r="M1349" s="33" t="str">
        <f t="shared" si="53"/>
        <v>C/PalabrasClaves</v>
      </c>
      <c r="N1349" s="33"/>
      <c r="O1349" s="33"/>
      <c r="P1349" s="33" t="s">
        <v>8818</v>
      </c>
      <c r="Q1349" s="33"/>
      <c r="R1349" s="33" t="str">
        <f t="shared" si="49"/>
        <v>2020</v>
      </c>
      <c r="S1349" s="33" t="s">
        <v>63</v>
      </c>
      <c r="T1349" s="33"/>
      <c r="U1349" s="33"/>
      <c r="V1349" s="33"/>
      <c r="W1349" s="33"/>
      <c r="X1349" s="33"/>
      <c r="Y1349" s="33"/>
      <c r="AA1349" s="12"/>
    </row>
    <row r="1350" spans="1:27" ht="18" hidden="1" customHeight="1" x14ac:dyDescent="0.25">
      <c r="A1350" s="37">
        <v>32588628</v>
      </c>
      <c r="B1350" s="38" t="s">
        <v>8824</v>
      </c>
      <c r="C1350" s="37" t="s">
        <v>8825</v>
      </c>
      <c r="D1350" s="37" t="s">
        <v>8826</v>
      </c>
      <c r="E1350" s="37" t="s">
        <v>8827</v>
      </c>
      <c r="F1350" s="37" t="s">
        <v>1896</v>
      </c>
      <c r="G1350" s="37">
        <v>2020</v>
      </c>
      <c r="H1350" s="39">
        <v>44009</v>
      </c>
      <c r="I1350" s="37"/>
      <c r="J1350" s="37"/>
      <c r="K1350" s="37" t="s">
        <v>8828</v>
      </c>
      <c r="L1350" s="37" t="str">
        <f t="shared" si="52"/>
        <v>PostAlerta</v>
      </c>
      <c r="M1350" s="37" t="str">
        <f t="shared" si="53"/>
        <v>C/PalabrasClaves</v>
      </c>
      <c r="N1350" s="37"/>
      <c r="O1350" s="37"/>
      <c r="P1350" s="37" t="s">
        <v>8829</v>
      </c>
      <c r="Q1350" s="37"/>
      <c r="R1350" s="37" t="str">
        <f t="shared" si="49"/>
        <v>2020</v>
      </c>
      <c r="S1350" s="37" t="s">
        <v>63</v>
      </c>
      <c r="T1350" s="37"/>
      <c r="U1350" s="37"/>
      <c r="V1350" s="37"/>
      <c r="W1350" s="37"/>
      <c r="X1350" s="37"/>
      <c r="Y1350" s="37"/>
      <c r="AA1350" s="41"/>
    </row>
    <row r="1351" spans="1:27" ht="18" hidden="1" customHeight="1" x14ac:dyDescent="0.25">
      <c r="A1351" s="33">
        <v>32733394</v>
      </c>
      <c r="B1351" s="34" t="s">
        <v>8830</v>
      </c>
      <c r="C1351" s="33" t="s">
        <v>8831</v>
      </c>
      <c r="D1351" s="33" t="s">
        <v>8832</v>
      </c>
      <c r="E1351" s="33" t="s">
        <v>2895</v>
      </c>
      <c r="F1351" s="33" t="s">
        <v>133</v>
      </c>
      <c r="G1351" s="33">
        <v>2020</v>
      </c>
      <c r="H1351" s="35">
        <v>44044</v>
      </c>
      <c r="I1351" s="33" t="s">
        <v>8833</v>
      </c>
      <c r="J1351" s="33"/>
      <c r="K1351" s="33" t="s">
        <v>8834</v>
      </c>
      <c r="L1351" s="33" t="str">
        <f t="shared" si="52"/>
        <v>PostAlerta</v>
      </c>
      <c r="M1351" s="33" t="str">
        <f t="shared" si="53"/>
        <v>C/PalabrasClaves</v>
      </c>
      <c r="N1351" s="33"/>
      <c r="O1351" s="33"/>
      <c r="P1351" s="33" t="s">
        <v>8835</v>
      </c>
      <c r="Q1351" s="33"/>
      <c r="R1351" s="33" t="str">
        <f t="shared" si="49"/>
        <v>2020</v>
      </c>
      <c r="S1351" s="33" t="s">
        <v>63</v>
      </c>
      <c r="T1351" s="33"/>
      <c r="U1351" s="33"/>
      <c r="V1351" s="33"/>
      <c r="W1351" s="33"/>
      <c r="X1351" s="33"/>
      <c r="Y1351" s="33"/>
      <c r="AA1351" s="12"/>
    </row>
    <row r="1352" spans="1:27" ht="18" hidden="1" customHeight="1" x14ac:dyDescent="0.25">
      <c r="A1352" s="37">
        <v>32636430</v>
      </c>
      <c r="B1352" s="38" t="s">
        <v>8836</v>
      </c>
      <c r="C1352" s="37" t="s">
        <v>8837</v>
      </c>
      <c r="D1352" s="37" t="s">
        <v>8838</v>
      </c>
      <c r="E1352" s="37" t="s">
        <v>8839</v>
      </c>
      <c r="F1352" s="37" t="s">
        <v>1882</v>
      </c>
      <c r="G1352" s="37">
        <v>2020</v>
      </c>
      <c r="H1352" s="39">
        <v>44021</v>
      </c>
      <c r="I1352" s="37" t="s">
        <v>8840</v>
      </c>
      <c r="J1352" s="37"/>
      <c r="K1352" s="37" t="s">
        <v>8841</v>
      </c>
      <c r="L1352" s="37" t="str">
        <f t="shared" si="52"/>
        <v>PostAlerta</v>
      </c>
      <c r="M1352" s="37" t="str">
        <f t="shared" si="53"/>
        <v>S/PalabrasClaves</v>
      </c>
      <c r="N1352" s="37"/>
      <c r="O1352" s="37"/>
      <c r="P1352" s="37" t="s">
        <v>8835</v>
      </c>
      <c r="Q1352" s="37"/>
      <c r="R1352" s="37" t="str">
        <f t="shared" si="49"/>
        <v>2020</v>
      </c>
      <c r="S1352" s="37" t="s">
        <v>63</v>
      </c>
      <c r="T1352" s="37"/>
      <c r="U1352" s="37"/>
      <c r="V1352" s="37"/>
      <c r="W1352" s="37"/>
      <c r="X1352" s="37"/>
      <c r="Y1352" s="37"/>
      <c r="AA1352" s="41"/>
    </row>
    <row r="1353" spans="1:27" ht="18" hidden="1" customHeight="1" x14ac:dyDescent="0.25">
      <c r="A1353" s="33">
        <v>32167008</v>
      </c>
      <c r="B1353" s="34" t="s">
        <v>8842</v>
      </c>
      <c r="C1353" s="33" t="s">
        <v>8843</v>
      </c>
      <c r="D1353" s="33" t="s">
        <v>8844</v>
      </c>
      <c r="E1353" s="33" t="s">
        <v>6469</v>
      </c>
      <c r="F1353" s="33" t="s">
        <v>2510</v>
      </c>
      <c r="G1353" s="33">
        <v>2020</v>
      </c>
      <c r="H1353" s="35">
        <v>43904</v>
      </c>
      <c r="I1353" s="33" t="s">
        <v>8845</v>
      </c>
      <c r="J1353" s="33"/>
      <c r="K1353" s="33" t="s">
        <v>8846</v>
      </c>
      <c r="L1353" s="33" t="str">
        <f t="shared" si="52"/>
        <v>PostAlerta</v>
      </c>
      <c r="M1353" s="33" t="str">
        <f t="shared" si="53"/>
        <v>S/PalabrasClaves</v>
      </c>
      <c r="N1353" s="33"/>
      <c r="O1353" s="33"/>
      <c r="P1353" s="33" t="s">
        <v>8847</v>
      </c>
      <c r="Q1353" s="33"/>
      <c r="R1353" s="33" t="str">
        <f t="shared" si="49"/>
        <v>2020</v>
      </c>
      <c r="S1353" s="33" t="s">
        <v>63</v>
      </c>
      <c r="T1353" s="33"/>
      <c r="U1353" s="33"/>
      <c r="V1353" s="33"/>
      <c r="W1353" s="33"/>
      <c r="X1353" s="33"/>
      <c r="Y1353" s="33"/>
      <c r="AA1353" s="12"/>
    </row>
    <row r="1354" spans="1:27" ht="18" hidden="1" customHeight="1" x14ac:dyDescent="0.25">
      <c r="A1354" s="37">
        <v>32613458</v>
      </c>
      <c r="B1354" s="38" t="s">
        <v>8848</v>
      </c>
      <c r="C1354" s="37" t="s">
        <v>8849</v>
      </c>
      <c r="D1354" s="37" t="s">
        <v>8850</v>
      </c>
      <c r="E1354" s="37" t="s">
        <v>8851</v>
      </c>
      <c r="F1354" s="37" t="s">
        <v>3686</v>
      </c>
      <c r="G1354" s="37">
        <v>2020</v>
      </c>
      <c r="H1354" s="39">
        <v>44015</v>
      </c>
      <c r="I1354" s="37"/>
      <c r="J1354" s="37"/>
      <c r="K1354" s="37" t="s">
        <v>8852</v>
      </c>
      <c r="L1354" s="37" t="str">
        <f t="shared" si="52"/>
        <v>PostAlerta</v>
      </c>
      <c r="M1354" s="37" t="str">
        <f t="shared" si="53"/>
        <v>S/PalabrasClaves</v>
      </c>
      <c r="N1354" s="37"/>
      <c r="O1354" s="37"/>
      <c r="P1354" s="37" t="s">
        <v>8853</v>
      </c>
      <c r="Q1354" s="37"/>
      <c r="R1354" s="37" t="str">
        <f t="shared" si="49"/>
        <v>2020</v>
      </c>
      <c r="S1354" s="37" t="s">
        <v>63</v>
      </c>
      <c r="T1354" s="37"/>
      <c r="U1354" s="37"/>
      <c r="V1354" s="37"/>
      <c r="W1354" s="37"/>
      <c r="X1354" s="37"/>
      <c r="Y1354" s="37"/>
      <c r="AA1354" s="41"/>
    </row>
    <row r="1355" spans="1:27" ht="18" hidden="1" customHeight="1" x14ac:dyDescent="0.25">
      <c r="A1355" s="33">
        <v>32325115</v>
      </c>
      <c r="B1355" s="34" t="s">
        <v>8854</v>
      </c>
      <c r="C1355" s="33" t="s">
        <v>8855</v>
      </c>
      <c r="D1355" s="33" t="s">
        <v>8856</v>
      </c>
      <c r="E1355" s="33" t="s">
        <v>3498</v>
      </c>
      <c r="F1355" s="33" t="s">
        <v>8857</v>
      </c>
      <c r="G1355" s="33">
        <v>2020</v>
      </c>
      <c r="H1355" s="35">
        <v>43945</v>
      </c>
      <c r="I1355" s="33"/>
      <c r="J1355" s="33"/>
      <c r="K1355" s="33" t="s">
        <v>8858</v>
      </c>
      <c r="L1355" s="33" t="str">
        <f t="shared" si="52"/>
        <v>PostAlerta</v>
      </c>
      <c r="M1355" s="33" t="str">
        <f t="shared" si="53"/>
        <v>S/PalabrasClaves</v>
      </c>
      <c r="N1355" s="33"/>
      <c r="O1355" s="33"/>
      <c r="P1355" s="33" t="s">
        <v>8853</v>
      </c>
      <c r="Q1355" s="33"/>
      <c r="R1355" s="33" t="str">
        <f t="shared" si="49"/>
        <v>2020</v>
      </c>
      <c r="S1355" s="33" t="s">
        <v>63</v>
      </c>
      <c r="T1355" s="33"/>
      <c r="U1355" s="33"/>
      <c r="V1355" s="33"/>
      <c r="W1355" s="33"/>
      <c r="X1355" s="33"/>
      <c r="Y1355" s="33"/>
      <c r="AA1355" s="12"/>
    </row>
    <row r="1356" spans="1:27" ht="18" hidden="1" customHeight="1" x14ac:dyDescent="0.25">
      <c r="A1356" s="37">
        <v>32315702</v>
      </c>
      <c r="B1356" s="38" t="s">
        <v>8859</v>
      </c>
      <c r="C1356" s="37" t="s">
        <v>8860</v>
      </c>
      <c r="D1356" s="37" t="s">
        <v>8861</v>
      </c>
      <c r="E1356" s="37" t="s">
        <v>3377</v>
      </c>
      <c r="F1356" s="37" t="s">
        <v>8857</v>
      </c>
      <c r="G1356" s="37">
        <v>2020</v>
      </c>
      <c r="H1356" s="39">
        <v>43943</v>
      </c>
      <c r="I1356" s="37"/>
      <c r="J1356" s="37"/>
      <c r="K1356" s="37" t="s">
        <v>8862</v>
      </c>
      <c r="L1356" s="37" t="str">
        <f t="shared" si="52"/>
        <v>PostAlerta</v>
      </c>
      <c r="M1356" s="37" t="str">
        <f t="shared" si="53"/>
        <v>C/PalabrasClaves</v>
      </c>
      <c r="N1356" s="37"/>
      <c r="O1356" s="37"/>
      <c r="P1356" s="37" t="s">
        <v>8853</v>
      </c>
      <c r="Q1356" s="37"/>
      <c r="R1356" s="37" t="str">
        <f t="shared" si="49"/>
        <v>2020</v>
      </c>
      <c r="S1356" s="37" t="s">
        <v>63</v>
      </c>
      <c r="T1356" s="37"/>
      <c r="U1356" s="37"/>
      <c r="V1356" s="37"/>
      <c r="W1356" s="37"/>
      <c r="X1356" s="37"/>
      <c r="Y1356" s="37"/>
      <c r="AA1356" s="41"/>
    </row>
    <row r="1357" spans="1:27" ht="18" hidden="1" customHeight="1" x14ac:dyDescent="0.25">
      <c r="A1357" s="33">
        <v>32821354</v>
      </c>
      <c r="B1357" s="34" t="s">
        <v>8863</v>
      </c>
      <c r="C1357" s="33" t="s">
        <v>8864</v>
      </c>
      <c r="D1357" s="33" t="s">
        <v>8865</v>
      </c>
      <c r="E1357" s="33" t="s">
        <v>8866</v>
      </c>
      <c r="F1357" s="33" t="s">
        <v>8867</v>
      </c>
      <c r="G1357" s="33">
        <v>2020</v>
      </c>
      <c r="H1357" s="35">
        <v>44065</v>
      </c>
      <c r="I1357" s="33" t="s">
        <v>8868</v>
      </c>
      <c r="J1357" s="33"/>
      <c r="K1357" s="33"/>
      <c r="L1357" s="33" t="str">
        <f t="shared" si="52"/>
        <v>PostAlerta</v>
      </c>
      <c r="M1357" s="33" t="str">
        <f t="shared" si="53"/>
        <v>C/PalabrasClaves</v>
      </c>
      <c r="N1357" s="33"/>
      <c r="O1357" s="33"/>
      <c r="P1357" s="33" t="s">
        <v>8869</v>
      </c>
      <c r="Q1357" s="33"/>
      <c r="R1357" s="33" t="str">
        <f t="shared" si="49"/>
        <v>2020</v>
      </c>
      <c r="S1357" s="33" t="s">
        <v>79</v>
      </c>
      <c r="T1357" s="33"/>
      <c r="U1357" s="33"/>
      <c r="V1357" s="33"/>
      <c r="W1357" s="33"/>
      <c r="X1357" s="33"/>
      <c r="Y1357" s="33"/>
      <c r="AA1357" s="12"/>
    </row>
    <row r="1358" spans="1:27" ht="18" hidden="1" customHeight="1" x14ac:dyDescent="0.25">
      <c r="A1358" s="37">
        <v>32724629</v>
      </c>
      <c r="B1358" s="38" t="s">
        <v>8870</v>
      </c>
      <c r="C1358" s="37" t="s">
        <v>8871</v>
      </c>
      <c r="D1358" s="37" t="s">
        <v>8872</v>
      </c>
      <c r="E1358" s="37" t="s">
        <v>1881</v>
      </c>
      <c r="F1358" s="37" t="s">
        <v>3433</v>
      </c>
      <c r="G1358" s="37">
        <v>2020</v>
      </c>
      <c r="H1358" s="39">
        <v>44042</v>
      </c>
      <c r="I1358" s="37" t="s">
        <v>8873</v>
      </c>
      <c r="J1358" s="37"/>
      <c r="K1358" s="37" t="s">
        <v>8874</v>
      </c>
      <c r="L1358" s="37" t="str">
        <f t="shared" si="52"/>
        <v>PostAlerta</v>
      </c>
      <c r="M1358" s="37" t="str">
        <f t="shared" si="53"/>
        <v>S/PalabrasClaves</v>
      </c>
      <c r="N1358" s="37"/>
      <c r="O1358" s="37"/>
      <c r="P1358" s="37" t="s">
        <v>8875</v>
      </c>
      <c r="Q1358" s="37"/>
      <c r="R1358" s="37" t="str">
        <f t="shared" si="49"/>
        <v>2020</v>
      </c>
      <c r="S1358" s="37" t="s">
        <v>56</v>
      </c>
      <c r="T1358" s="37"/>
      <c r="U1358" s="37"/>
      <c r="V1358" s="37"/>
      <c r="W1358" s="37"/>
      <c r="X1358" s="37"/>
      <c r="Y1358" s="37"/>
      <c r="AA1358" s="41"/>
    </row>
    <row r="1359" spans="1:27" ht="18" hidden="1" customHeight="1" x14ac:dyDescent="0.25">
      <c r="A1359" s="33">
        <v>32724577</v>
      </c>
      <c r="B1359" s="34" t="s">
        <v>8876</v>
      </c>
      <c r="C1359" s="33" t="s">
        <v>8877</v>
      </c>
      <c r="D1359" s="33" t="s">
        <v>8878</v>
      </c>
      <c r="E1359" s="33" t="s">
        <v>2901</v>
      </c>
      <c r="F1359" s="33" t="s">
        <v>3433</v>
      </c>
      <c r="G1359" s="33">
        <v>2020</v>
      </c>
      <c r="H1359" s="35">
        <v>44042</v>
      </c>
      <c r="I1359" s="33" t="s">
        <v>8879</v>
      </c>
      <c r="J1359" s="33"/>
      <c r="K1359" s="33" t="s">
        <v>8880</v>
      </c>
      <c r="L1359" s="33" t="str">
        <f t="shared" si="52"/>
        <v>PostAlerta</v>
      </c>
      <c r="M1359" s="33" t="str">
        <f t="shared" si="53"/>
        <v>S/PalabrasClaves</v>
      </c>
      <c r="N1359" s="33"/>
      <c r="O1359" s="33"/>
      <c r="P1359" s="33" t="s">
        <v>8881</v>
      </c>
      <c r="Q1359" s="33"/>
      <c r="R1359" s="33" t="str">
        <f t="shared" si="49"/>
        <v>2020</v>
      </c>
      <c r="S1359" s="33" t="s">
        <v>56</v>
      </c>
      <c r="T1359" s="33"/>
      <c r="U1359" s="33"/>
      <c r="V1359" s="33"/>
      <c r="W1359" s="33"/>
      <c r="X1359" s="33"/>
      <c r="Y1359" s="33"/>
      <c r="AA1359" s="12"/>
    </row>
    <row r="1360" spans="1:27" ht="18" hidden="1" customHeight="1" x14ac:dyDescent="0.25">
      <c r="A1360" s="37">
        <v>32694956</v>
      </c>
      <c r="B1360" s="38" t="s">
        <v>8882</v>
      </c>
      <c r="C1360" s="37" t="s">
        <v>8883</v>
      </c>
      <c r="D1360" s="37" t="s">
        <v>8884</v>
      </c>
      <c r="E1360" s="37" t="s">
        <v>8885</v>
      </c>
      <c r="F1360" s="37" t="s">
        <v>532</v>
      </c>
      <c r="G1360" s="37">
        <v>2020</v>
      </c>
      <c r="H1360" s="39">
        <v>44035</v>
      </c>
      <c r="I1360" s="37" t="s">
        <v>8886</v>
      </c>
      <c r="J1360" s="37"/>
      <c r="K1360" s="37" t="s">
        <v>8887</v>
      </c>
      <c r="L1360" s="37" t="str">
        <f t="shared" si="52"/>
        <v>PostAlerta</v>
      </c>
      <c r="M1360" s="37" t="str">
        <f t="shared" si="53"/>
        <v>C/PalabrasClaves</v>
      </c>
      <c r="N1360" s="37"/>
      <c r="O1360" s="37"/>
      <c r="P1360" s="37" t="s">
        <v>8888</v>
      </c>
      <c r="Q1360" s="37"/>
      <c r="R1360" s="37" t="str">
        <f t="shared" si="49"/>
        <v>2020</v>
      </c>
      <c r="S1360" s="37" t="s">
        <v>63</v>
      </c>
      <c r="T1360" s="37"/>
      <c r="U1360" s="37"/>
      <c r="V1360" s="37"/>
      <c r="W1360" s="37"/>
      <c r="X1360" s="37"/>
      <c r="Y1360" s="37"/>
      <c r="AA1360" s="41"/>
    </row>
    <row r="1361" spans="1:27" ht="18" hidden="1" customHeight="1" x14ac:dyDescent="0.25">
      <c r="A1361" s="33">
        <v>32654768</v>
      </c>
      <c r="B1361" s="34" t="s">
        <v>8889</v>
      </c>
      <c r="C1361" s="33" t="s">
        <v>8890</v>
      </c>
      <c r="D1361" s="33" t="s">
        <v>8891</v>
      </c>
      <c r="E1361" s="33" t="s">
        <v>4150</v>
      </c>
      <c r="F1361" s="33" t="s">
        <v>8892</v>
      </c>
      <c r="G1361" s="33">
        <v>2020</v>
      </c>
      <c r="H1361" s="35">
        <v>44026</v>
      </c>
      <c r="I1361" s="33"/>
      <c r="J1361" s="33"/>
      <c r="K1361" s="33" t="s">
        <v>8893</v>
      </c>
      <c r="L1361" s="33" t="str">
        <f t="shared" si="52"/>
        <v>PostAlerta</v>
      </c>
      <c r="M1361" s="33" t="str">
        <f t="shared" si="53"/>
        <v>S/PalabrasClaves</v>
      </c>
      <c r="N1361" s="33"/>
      <c r="O1361" s="33"/>
      <c r="P1361" s="33" t="s">
        <v>8894</v>
      </c>
      <c r="Q1361" s="33"/>
      <c r="R1361" s="33" t="str">
        <f t="shared" si="49"/>
        <v>2020</v>
      </c>
      <c r="S1361" s="33" t="s">
        <v>63</v>
      </c>
      <c r="T1361" s="33"/>
      <c r="U1361" s="33"/>
      <c r="V1361" s="33"/>
      <c r="W1361" s="33"/>
      <c r="X1361" s="33"/>
      <c r="Y1361" s="33"/>
      <c r="AA1361" s="12"/>
    </row>
    <row r="1362" spans="1:27" ht="18" hidden="1" customHeight="1" x14ac:dyDescent="0.25">
      <c r="A1362" s="37">
        <v>32616234</v>
      </c>
      <c r="B1362" s="38" t="s">
        <v>8895</v>
      </c>
      <c r="C1362" s="37" t="s">
        <v>8896</v>
      </c>
      <c r="D1362" s="37" t="s">
        <v>8897</v>
      </c>
      <c r="E1362" s="37" t="s">
        <v>8898</v>
      </c>
      <c r="F1362" s="37" t="s">
        <v>1399</v>
      </c>
      <c r="G1362" s="37">
        <v>2020</v>
      </c>
      <c r="H1362" s="39">
        <v>44016</v>
      </c>
      <c r="I1362" s="37" t="s">
        <v>8899</v>
      </c>
      <c r="J1362" s="37"/>
      <c r="K1362" s="37" t="s">
        <v>8900</v>
      </c>
      <c r="L1362" s="37" t="str">
        <f t="shared" si="52"/>
        <v>PostAlerta</v>
      </c>
      <c r="M1362" s="37" t="str">
        <f t="shared" si="53"/>
        <v>S/PalabrasClaves</v>
      </c>
      <c r="N1362" s="37"/>
      <c r="O1362" s="37"/>
      <c r="P1362" s="37" t="s">
        <v>8894</v>
      </c>
      <c r="Q1362" s="37"/>
      <c r="R1362" s="37" t="str">
        <f t="shared" si="49"/>
        <v>2020</v>
      </c>
      <c r="S1362" s="37" t="s">
        <v>63</v>
      </c>
      <c r="T1362" s="37"/>
      <c r="U1362" s="37"/>
      <c r="V1362" s="37"/>
      <c r="W1362" s="37"/>
      <c r="X1362" s="37"/>
      <c r="Y1362" s="37"/>
      <c r="AA1362" s="41"/>
    </row>
    <row r="1363" spans="1:27" ht="18" hidden="1" customHeight="1" x14ac:dyDescent="0.25">
      <c r="A1363" s="33">
        <v>32565694</v>
      </c>
      <c r="B1363" s="34" t="s">
        <v>8901</v>
      </c>
      <c r="C1363" s="33" t="s">
        <v>8902</v>
      </c>
      <c r="D1363" s="33" t="s">
        <v>8903</v>
      </c>
      <c r="E1363" s="33" t="s">
        <v>8904</v>
      </c>
      <c r="F1363" s="33" t="s">
        <v>2110</v>
      </c>
      <c r="G1363" s="33">
        <v>2020</v>
      </c>
      <c r="H1363" s="35">
        <v>44005</v>
      </c>
      <c r="I1363" s="33" t="s">
        <v>8905</v>
      </c>
      <c r="J1363" s="33"/>
      <c r="K1363" s="33" t="s">
        <v>8906</v>
      </c>
      <c r="L1363" s="33" t="str">
        <f t="shared" si="52"/>
        <v>PostAlerta</v>
      </c>
      <c r="M1363" s="33" t="str">
        <f t="shared" si="53"/>
        <v>S/PalabrasClaves</v>
      </c>
      <c r="N1363" s="33"/>
      <c r="O1363" s="33"/>
      <c r="P1363" s="33" t="s">
        <v>8894</v>
      </c>
      <c r="Q1363" s="33"/>
      <c r="R1363" s="33" t="str">
        <f t="shared" si="49"/>
        <v>2020</v>
      </c>
      <c r="S1363" s="33" t="s">
        <v>63</v>
      </c>
      <c r="T1363" s="33"/>
      <c r="U1363" s="33"/>
      <c r="V1363" s="33"/>
      <c r="W1363" s="33"/>
      <c r="X1363" s="33"/>
      <c r="Y1363" s="33"/>
      <c r="AA1363" s="12"/>
    </row>
    <row r="1364" spans="1:27" ht="18" hidden="1" customHeight="1" x14ac:dyDescent="0.25">
      <c r="A1364" s="37">
        <v>32565692</v>
      </c>
      <c r="B1364" s="38" t="s">
        <v>8907</v>
      </c>
      <c r="C1364" s="37" t="s">
        <v>8908</v>
      </c>
      <c r="D1364" s="37" t="s">
        <v>8909</v>
      </c>
      <c r="E1364" s="37" t="s">
        <v>8910</v>
      </c>
      <c r="F1364" s="37" t="s">
        <v>2110</v>
      </c>
      <c r="G1364" s="37">
        <v>2020</v>
      </c>
      <c r="H1364" s="39">
        <v>44005</v>
      </c>
      <c r="I1364" s="37" t="s">
        <v>8911</v>
      </c>
      <c r="J1364" s="37"/>
      <c r="K1364" s="37" t="s">
        <v>8912</v>
      </c>
      <c r="L1364" s="37" t="str">
        <f t="shared" si="52"/>
        <v>PostAlerta</v>
      </c>
      <c r="M1364" s="37" t="str">
        <f t="shared" si="53"/>
        <v>S/PalabrasClaves</v>
      </c>
      <c r="N1364" s="37"/>
      <c r="O1364" s="37"/>
      <c r="P1364" s="37" t="s">
        <v>8894</v>
      </c>
      <c r="Q1364" s="37"/>
      <c r="R1364" s="37" t="str">
        <f t="shared" si="49"/>
        <v>2020</v>
      </c>
      <c r="S1364" s="37" t="s">
        <v>63</v>
      </c>
      <c r="T1364" s="37"/>
      <c r="U1364" s="37"/>
      <c r="V1364" s="37"/>
      <c r="W1364" s="37"/>
      <c r="X1364" s="37"/>
      <c r="Y1364" s="37"/>
      <c r="AA1364" s="41"/>
    </row>
    <row r="1365" spans="1:27" ht="18" hidden="1" customHeight="1" x14ac:dyDescent="0.25">
      <c r="A1365" s="33">
        <v>32510692</v>
      </c>
      <c r="B1365" s="34" t="s">
        <v>8913</v>
      </c>
      <c r="C1365" s="33" t="s">
        <v>8914</v>
      </c>
      <c r="D1365" s="33" t="s">
        <v>8915</v>
      </c>
      <c r="E1365" s="33" t="s">
        <v>5762</v>
      </c>
      <c r="F1365" s="33" t="s">
        <v>262</v>
      </c>
      <c r="G1365" s="33">
        <v>2020</v>
      </c>
      <c r="H1365" s="35">
        <v>43991</v>
      </c>
      <c r="I1365" s="33" t="s">
        <v>8916</v>
      </c>
      <c r="J1365" s="33"/>
      <c r="K1365" s="33" t="s">
        <v>8917</v>
      </c>
      <c r="L1365" s="33" t="str">
        <f t="shared" si="52"/>
        <v>PostAlerta</v>
      </c>
      <c r="M1365" s="33" t="str">
        <f t="shared" si="53"/>
        <v>S/PalabrasClaves</v>
      </c>
      <c r="N1365" s="33"/>
      <c r="O1365" s="33"/>
      <c r="P1365" s="33" t="s">
        <v>8888</v>
      </c>
      <c r="Q1365" s="33"/>
      <c r="R1365" s="33" t="str">
        <f t="shared" si="49"/>
        <v>2020</v>
      </c>
      <c r="S1365" s="33" t="s">
        <v>63</v>
      </c>
      <c r="T1365" s="33"/>
      <c r="U1365" s="33"/>
      <c r="V1365" s="33"/>
      <c r="W1365" s="33"/>
      <c r="X1365" s="33"/>
      <c r="Y1365" s="33"/>
      <c r="AA1365" s="12"/>
    </row>
    <row r="1366" spans="1:27" ht="18" hidden="1" customHeight="1" x14ac:dyDescent="0.25">
      <c r="A1366" s="37">
        <v>32505512</v>
      </c>
      <c r="B1366" s="38" t="s">
        <v>8918</v>
      </c>
      <c r="C1366" s="37" t="s">
        <v>8919</v>
      </c>
      <c r="D1366" s="37" t="s">
        <v>8920</v>
      </c>
      <c r="E1366" s="37" t="s">
        <v>8921</v>
      </c>
      <c r="F1366" s="37" t="s">
        <v>4947</v>
      </c>
      <c r="G1366" s="37">
        <v>2020</v>
      </c>
      <c r="H1366" s="39">
        <v>43990</v>
      </c>
      <c r="I1366" s="37"/>
      <c r="J1366" s="37"/>
      <c r="K1366" s="37" t="s">
        <v>8922</v>
      </c>
      <c r="L1366" s="37" t="str">
        <f t="shared" si="52"/>
        <v>PostAlerta</v>
      </c>
      <c r="M1366" s="37" t="str">
        <f t="shared" si="53"/>
        <v>C/PalabrasClaves</v>
      </c>
      <c r="N1366" s="37"/>
      <c r="O1366" s="37"/>
      <c r="P1366" s="37" t="s">
        <v>8894</v>
      </c>
      <c r="Q1366" s="37"/>
      <c r="R1366" s="37" t="str">
        <f t="shared" si="49"/>
        <v>2020</v>
      </c>
      <c r="S1366" s="37" t="s">
        <v>63</v>
      </c>
      <c r="T1366" s="37"/>
      <c r="U1366" s="37"/>
      <c r="V1366" s="37"/>
      <c r="W1366" s="37"/>
      <c r="X1366" s="37"/>
      <c r="Y1366" s="37"/>
      <c r="AA1366" s="41"/>
    </row>
    <row r="1367" spans="1:27" ht="18" hidden="1" customHeight="1" x14ac:dyDescent="0.25">
      <c r="A1367" s="33">
        <v>32444999</v>
      </c>
      <c r="B1367" s="34" t="s">
        <v>8923</v>
      </c>
      <c r="C1367" s="33" t="s">
        <v>8924</v>
      </c>
      <c r="D1367" s="33" t="s">
        <v>8925</v>
      </c>
      <c r="E1367" s="33" t="s">
        <v>8926</v>
      </c>
      <c r="F1367" s="33" t="s">
        <v>2116</v>
      </c>
      <c r="G1367" s="33">
        <v>2020</v>
      </c>
      <c r="H1367" s="35">
        <v>43975</v>
      </c>
      <c r="I1367" s="33"/>
      <c r="J1367" s="33"/>
      <c r="K1367" s="33" t="s">
        <v>8927</v>
      </c>
      <c r="L1367" s="33" t="str">
        <f t="shared" si="52"/>
        <v>PostAlerta</v>
      </c>
      <c r="M1367" s="33" t="str">
        <f t="shared" si="53"/>
        <v>S/PalabrasClaves</v>
      </c>
      <c r="N1367" s="33"/>
      <c r="O1367" s="33"/>
      <c r="P1367" s="33" t="s">
        <v>8894</v>
      </c>
      <c r="Q1367" s="33"/>
      <c r="R1367" s="33" t="str">
        <f t="shared" si="49"/>
        <v>2020</v>
      </c>
      <c r="S1367" s="33" t="s">
        <v>63</v>
      </c>
      <c r="T1367" s="33"/>
      <c r="U1367" s="33"/>
      <c r="V1367" s="33"/>
      <c r="W1367" s="33"/>
      <c r="X1367" s="33"/>
      <c r="Y1367" s="33"/>
      <c r="AA1367" s="12"/>
    </row>
    <row r="1368" spans="1:27" ht="18" hidden="1" customHeight="1" x14ac:dyDescent="0.25">
      <c r="A1368" s="37">
        <v>32439543</v>
      </c>
      <c r="B1368" s="38" t="s">
        <v>8928</v>
      </c>
      <c r="C1368" s="37" t="s">
        <v>8929</v>
      </c>
      <c r="D1368" s="37" t="s">
        <v>8930</v>
      </c>
      <c r="E1368" s="37" t="s">
        <v>6651</v>
      </c>
      <c r="F1368" s="37" t="s">
        <v>2652</v>
      </c>
      <c r="G1368" s="37">
        <v>2020</v>
      </c>
      <c r="H1368" s="39">
        <v>43974</v>
      </c>
      <c r="I1368" s="37"/>
      <c r="J1368" s="37"/>
      <c r="K1368" s="37" t="s">
        <v>8931</v>
      </c>
      <c r="L1368" s="37" t="str">
        <f t="shared" si="52"/>
        <v>PostAlerta</v>
      </c>
      <c r="M1368" s="37" t="str">
        <f t="shared" si="53"/>
        <v>C/PalabrasClaves</v>
      </c>
      <c r="N1368" s="37"/>
      <c r="O1368" s="37"/>
      <c r="P1368" s="37" t="s">
        <v>8894</v>
      </c>
      <c r="Q1368" s="37"/>
      <c r="R1368" s="37" t="str">
        <f t="shared" si="49"/>
        <v>2020</v>
      </c>
      <c r="S1368" s="37" t="s">
        <v>63</v>
      </c>
      <c r="T1368" s="37"/>
      <c r="U1368" s="37"/>
      <c r="V1368" s="37"/>
      <c r="W1368" s="37"/>
      <c r="X1368" s="37"/>
      <c r="Y1368" s="37"/>
      <c r="AA1368" s="41"/>
    </row>
    <row r="1369" spans="1:27" ht="18" hidden="1" customHeight="1" x14ac:dyDescent="0.25">
      <c r="A1369" s="33">
        <v>32431271</v>
      </c>
      <c r="B1369" s="34" t="s">
        <v>8932</v>
      </c>
      <c r="C1369" s="33" t="s">
        <v>8933</v>
      </c>
      <c r="D1369" s="33" t="s">
        <v>8934</v>
      </c>
      <c r="E1369" s="33" t="s">
        <v>8935</v>
      </c>
      <c r="F1369" s="33" t="s">
        <v>4868</v>
      </c>
      <c r="G1369" s="33">
        <v>2020</v>
      </c>
      <c r="H1369" s="35">
        <v>43972</v>
      </c>
      <c r="I1369" s="33" t="s">
        <v>8936</v>
      </c>
      <c r="J1369" s="33"/>
      <c r="K1369" s="33" t="s">
        <v>8937</v>
      </c>
      <c r="L1369" s="33" t="str">
        <f t="shared" si="52"/>
        <v>PostAlerta</v>
      </c>
      <c r="M1369" s="33" t="str">
        <f t="shared" si="53"/>
        <v>S/PalabrasClaves</v>
      </c>
      <c r="N1369" s="33"/>
      <c r="O1369" s="33"/>
      <c r="P1369" s="33" t="s">
        <v>8894</v>
      </c>
      <c r="Q1369" s="33"/>
      <c r="R1369" s="33" t="str">
        <f t="shared" si="49"/>
        <v>2020</v>
      </c>
      <c r="S1369" s="33" t="s">
        <v>63</v>
      </c>
      <c r="T1369" s="33"/>
      <c r="U1369" s="33"/>
      <c r="V1369" s="33"/>
      <c r="W1369" s="33"/>
      <c r="X1369" s="33"/>
      <c r="Y1369" s="33"/>
      <c r="AA1369" s="12"/>
    </row>
    <row r="1370" spans="1:27" ht="18" hidden="1" customHeight="1" x14ac:dyDescent="0.25">
      <c r="A1370" s="37">
        <v>32418127</v>
      </c>
      <c r="B1370" s="38" t="s">
        <v>8938</v>
      </c>
      <c r="C1370" s="37" t="s">
        <v>8939</v>
      </c>
      <c r="D1370" s="37" t="s">
        <v>8940</v>
      </c>
      <c r="E1370" s="37" t="s">
        <v>8941</v>
      </c>
      <c r="F1370" s="37" t="s">
        <v>2116</v>
      </c>
      <c r="G1370" s="37">
        <v>2020</v>
      </c>
      <c r="H1370" s="39">
        <v>43969</v>
      </c>
      <c r="I1370" s="37"/>
      <c r="J1370" s="37"/>
      <c r="K1370" s="37" t="s">
        <v>8942</v>
      </c>
      <c r="L1370" s="37" t="str">
        <f t="shared" si="52"/>
        <v>PostAlerta</v>
      </c>
      <c r="M1370" s="37" t="str">
        <f t="shared" si="53"/>
        <v>C/PalabrasClaves</v>
      </c>
      <c r="N1370" s="37"/>
      <c r="O1370" s="37"/>
      <c r="P1370" s="37" t="s">
        <v>8894</v>
      </c>
      <c r="Q1370" s="37"/>
      <c r="R1370" s="37" t="str">
        <f t="shared" si="49"/>
        <v>2020</v>
      </c>
      <c r="S1370" s="37" t="s">
        <v>63</v>
      </c>
      <c r="T1370" s="37"/>
      <c r="U1370" s="37"/>
      <c r="V1370" s="37"/>
      <c r="W1370" s="37"/>
      <c r="X1370" s="37"/>
      <c r="Y1370" s="37"/>
      <c r="AA1370" s="41"/>
    </row>
    <row r="1371" spans="1:27" ht="18" hidden="1" customHeight="1" x14ac:dyDescent="0.25">
      <c r="A1371" s="33">
        <v>32335940</v>
      </c>
      <c r="B1371" s="34" t="s">
        <v>8943</v>
      </c>
      <c r="C1371" s="33" t="s">
        <v>8944</v>
      </c>
      <c r="D1371" s="33" t="s">
        <v>8945</v>
      </c>
      <c r="E1371" s="33" t="s">
        <v>8946</v>
      </c>
      <c r="F1371" s="33" t="s">
        <v>8947</v>
      </c>
      <c r="G1371" s="33">
        <v>2020</v>
      </c>
      <c r="H1371" s="35">
        <v>43948</v>
      </c>
      <c r="I1371" s="33"/>
      <c r="J1371" s="33"/>
      <c r="K1371" s="33" t="s">
        <v>8948</v>
      </c>
      <c r="L1371" s="33" t="str">
        <f t="shared" si="52"/>
        <v>PostAlerta</v>
      </c>
      <c r="M1371" s="33" t="str">
        <f t="shared" si="53"/>
        <v>S/PalabrasClaves</v>
      </c>
      <c r="N1371" s="33"/>
      <c r="O1371" s="33"/>
      <c r="P1371" s="33" t="s">
        <v>8894</v>
      </c>
      <c r="Q1371" s="33"/>
      <c r="R1371" s="33" t="str">
        <f t="shared" si="49"/>
        <v>2020</v>
      </c>
      <c r="S1371" s="33" t="s">
        <v>63</v>
      </c>
      <c r="T1371" s="33"/>
      <c r="U1371" s="33"/>
      <c r="V1371" s="33"/>
      <c r="W1371" s="33"/>
      <c r="X1371" s="33"/>
      <c r="Y1371" s="33"/>
      <c r="AA1371" s="12"/>
    </row>
    <row r="1372" spans="1:27" ht="18" hidden="1" customHeight="1" x14ac:dyDescent="0.25">
      <c r="A1372" s="37">
        <v>32302860</v>
      </c>
      <c r="B1372" s="38" t="s">
        <v>8949</v>
      </c>
      <c r="C1372" s="37" t="s">
        <v>8950</v>
      </c>
      <c r="D1372" s="37" t="s">
        <v>8951</v>
      </c>
      <c r="E1372" s="37" t="s">
        <v>8952</v>
      </c>
      <c r="F1372" s="37" t="s">
        <v>2896</v>
      </c>
      <c r="G1372" s="37">
        <v>2020</v>
      </c>
      <c r="H1372" s="39">
        <v>43939</v>
      </c>
      <c r="I1372" s="37"/>
      <c r="J1372" s="37"/>
      <c r="K1372" s="37" t="s">
        <v>8953</v>
      </c>
      <c r="L1372" s="37" t="str">
        <f t="shared" si="52"/>
        <v>PostAlerta</v>
      </c>
      <c r="M1372" s="37" t="str">
        <f t="shared" si="53"/>
        <v>C/PalabrasClaves</v>
      </c>
      <c r="N1372" s="37"/>
      <c r="O1372" s="37"/>
      <c r="P1372" s="37" t="s">
        <v>8888</v>
      </c>
      <c r="Q1372" s="37"/>
      <c r="R1372" s="37" t="str">
        <f t="shared" si="49"/>
        <v>2020</v>
      </c>
      <c r="S1372" s="37" t="s">
        <v>63</v>
      </c>
      <c r="T1372" s="37"/>
      <c r="U1372" s="37"/>
      <c r="V1372" s="37"/>
      <c r="W1372" s="37"/>
      <c r="X1372" s="37"/>
      <c r="Y1372" s="37"/>
      <c r="AA1372" s="41"/>
    </row>
    <row r="1373" spans="1:27" ht="18" hidden="1" customHeight="1" x14ac:dyDescent="0.25">
      <c r="A1373" s="33">
        <v>32284563</v>
      </c>
      <c r="B1373" s="34" t="s">
        <v>8954</v>
      </c>
      <c r="C1373" s="33" t="s">
        <v>8955</v>
      </c>
      <c r="D1373" s="33" t="s">
        <v>8956</v>
      </c>
      <c r="E1373" s="33" t="s">
        <v>8957</v>
      </c>
      <c r="F1373" s="33" t="s">
        <v>2129</v>
      </c>
      <c r="G1373" s="33">
        <v>2020</v>
      </c>
      <c r="H1373" s="35">
        <v>43936</v>
      </c>
      <c r="I1373" s="33" t="s">
        <v>8958</v>
      </c>
      <c r="J1373" s="33" t="s">
        <v>8959</v>
      </c>
      <c r="K1373" s="33" t="s">
        <v>8960</v>
      </c>
      <c r="L1373" s="33" t="str">
        <f t="shared" si="52"/>
        <v>PostAlerta</v>
      </c>
      <c r="M1373" s="33" t="str">
        <f t="shared" si="53"/>
        <v>S/PalabrasClaves</v>
      </c>
      <c r="N1373" s="33"/>
      <c r="O1373" s="33"/>
      <c r="P1373" s="33" t="s">
        <v>8894</v>
      </c>
      <c r="Q1373" s="33"/>
      <c r="R1373" s="33" t="str">
        <f t="shared" si="49"/>
        <v>2020</v>
      </c>
      <c r="S1373" s="33" t="s">
        <v>63</v>
      </c>
      <c r="T1373" s="33"/>
      <c r="U1373" s="33"/>
      <c r="V1373" s="33"/>
      <c r="W1373" s="33"/>
      <c r="X1373" s="33"/>
      <c r="Y1373" s="33"/>
      <c r="AA1373" s="12"/>
    </row>
    <row r="1374" spans="1:27" ht="18" hidden="1" customHeight="1" x14ac:dyDescent="0.25">
      <c r="A1374" s="37">
        <v>32272217</v>
      </c>
      <c r="B1374" s="38" t="s">
        <v>8961</v>
      </c>
      <c r="C1374" s="37" t="s">
        <v>8962</v>
      </c>
      <c r="D1374" s="37" t="s">
        <v>8963</v>
      </c>
      <c r="E1374" s="37" t="s">
        <v>8964</v>
      </c>
      <c r="F1374" s="37" t="s">
        <v>4253</v>
      </c>
      <c r="G1374" s="37">
        <v>2020</v>
      </c>
      <c r="H1374" s="39">
        <v>43931</v>
      </c>
      <c r="I1374" s="37"/>
      <c r="J1374" s="37"/>
      <c r="K1374" s="37" t="s">
        <v>8965</v>
      </c>
      <c r="L1374" s="37" t="str">
        <f t="shared" si="52"/>
        <v>PostAlerta</v>
      </c>
      <c r="M1374" s="37" t="str">
        <f t="shared" si="53"/>
        <v>S/PalabrasClaves</v>
      </c>
      <c r="N1374" s="37"/>
      <c r="O1374" s="37"/>
      <c r="P1374" s="37" t="s">
        <v>8894</v>
      </c>
      <c r="Q1374" s="37"/>
      <c r="R1374" s="37" t="str">
        <f t="shared" si="49"/>
        <v>2020</v>
      </c>
      <c r="S1374" s="37" t="s">
        <v>63</v>
      </c>
      <c r="T1374" s="37"/>
      <c r="U1374" s="37"/>
      <c r="V1374" s="37"/>
      <c r="W1374" s="37"/>
      <c r="X1374" s="37"/>
      <c r="Y1374" s="37"/>
      <c r="AA1374" s="41"/>
    </row>
    <row r="1375" spans="1:27" ht="18" hidden="1" customHeight="1" x14ac:dyDescent="0.25">
      <c r="A1375" s="33">
        <v>32265091</v>
      </c>
      <c r="B1375" s="34" t="s">
        <v>8966</v>
      </c>
      <c r="C1375" s="33" t="s">
        <v>8967</v>
      </c>
      <c r="D1375" s="33" t="s">
        <v>8968</v>
      </c>
      <c r="E1375" s="33" t="s">
        <v>8969</v>
      </c>
      <c r="F1375" s="33" t="s">
        <v>8970</v>
      </c>
      <c r="G1375" s="33">
        <v>2020</v>
      </c>
      <c r="H1375" s="35">
        <v>43930</v>
      </c>
      <c r="I1375" s="33"/>
      <c r="J1375" s="33"/>
      <c r="K1375" s="33" t="s">
        <v>8971</v>
      </c>
      <c r="L1375" s="33" t="str">
        <f t="shared" si="52"/>
        <v>PostAlerta</v>
      </c>
      <c r="M1375" s="33" t="str">
        <f t="shared" si="53"/>
        <v>S/PalabrasClaves</v>
      </c>
      <c r="N1375" s="33"/>
      <c r="O1375" s="33"/>
      <c r="P1375" s="33" t="s">
        <v>8894</v>
      </c>
      <c r="Q1375" s="33"/>
      <c r="R1375" s="33" t="str">
        <f t="shared" si="49"/>
        <v>2020</v>
      </c>
      <c r="S1375" s="33" t="s">
        <v>63</v>
      </c>
      <c r="T1375" s="33"/>
      <c r="U1375" s="33"/>
      <c r="V1375" s="33"/>
      <c r="W1375" s="33"/>
      <c r="X1375" s="33"/>
      <c r="Y1375" s="33"/>
      <c r="AA1375" s="12"/>
    </row>
    <row r="1376" spans="1:27" ht="18" hidden="1" customHeight="1" x14ac:dyDescent="0.25">
      <c r="A1376" s="37">
        <v>32187137</v>
      </c>
      <c r="B1376" s="38" t="s">
        <v>8972</v>
      </c>
      <c r="C1376" s="37" t="s">
        <v>8973</v>
      </c>
      <c r="D1376" s="37" t="s">
        <v>8974</v>
      </c>
      <c r="E1376" s="37" t="s">
        <v>8975</v>
      </c>
      <c r="F1376" s="37" t="s">
        <v>7730</v>
      </c>
      <c r="G1376" s="37">
        <v>2020</v>
      </c>
      <c r="H1376" s="39">
        <v>43909</v>
      </c>
      <c r="I1376" s="37"/>
      <c r="J1376" s="37"/>
      <c r="K1376" s="37" t="s">
        <v>8976</v>
      </c>
      <c r="L1376" s="37" t="str">
        <f t="shared" si="52"/>
        <v>PostAlerta</v>
      </c>
      <c r="M1376" s="37" t="str">
        <f t="shared" si="53"/>
        <v>S/PalabrasClaves</v>
      </c>
      <c r="N1376" s="37"/>
      <c r="O1376" s="37"/>
      <c r="P1376" s="37" t="s">
        <v>8894</v>
      </c>
      <c r="Q1376" s="37"/>
      <c r="R1376" s="37" t="str">
        <f t="shared" si="49"/>
        <v>2020</v>
      </c>
      <c r="S1376" s="37" t="s">
        <v>63</v>
      </c>
      <c r="T1376" s="37"/>
      <c r="U1376" s="37"/>
      <c r="V1376" s="37"/>
      <c r="W1376" s="37"/>
      <c r="X1376" s="37"/>
      <c r="Y1376" s="37"/>
      <c r="AA1376" s="41"/>
    </row>
    <row r="1377" spans="1:27" ht="18" hidden="1" customHeight="1" x14ac:dyDescent="0.25">
      <c r="A1377" s="33">
        <v>32031907</v>
      </c>
      <c r="B1377" s="34" t="s">
        <v>8977</v>
      </c>
      <c r="C1377" s="33" t="s">
        <v>8978</v>
      </c>
      <c r="D1377" s="33" t="s">
        <v>8979</v>
      </c>
      <c r="E1377" s="33" t="s">
        <v>6383</v>
      </c>
      <c r="F1377" s="33" t="s">
        <v>8980</v>
      </c>
      <c r="G1377" s="33">
        <v>2020</v>
      </c>
      <c r="H1377" s="35">
        <v>43869</v>
      </c>
      <c r="I1377" s="33"/>
      <c r="J1377" s="33"/>
      <c r="K1377" s="33" t="s">
        <v>8981</v>
      </c>
      <c r="L1377" s="33" t="str">
        <f t="shared" si="52"/>
        <v>PostAlerta</v>
      </c>
      <c r="M1377" s="33" t="str">
        <f t="shared" si="53"/>
        <v>C/PalabrasClaves</v>
      </c>
      <c r="N1377" s="33"/>
      <c r="O1377" s="33"/>
      <c r="P1377" s="33" t="s">
        <v>8894</v>
      </c>
      <c r="Q1377" s="33"/>
      <c r="R1377" s="33" t="str">
        <f t="shared" si="49"/>
        <v>2020</v>
      </c>
      <c r="S1377" s="33" t="s">
        <v>63</v>
      </c>
      <c r="T1377" s="33"/>
      <c r="U1377" s="33"/>
      <c r="V1377" s="33"/>
      <c r="W1377" s="33"/>
      <c r="X1377" s="33"/>
      <c r="Y1377" s="33"/>
      <c r="AA1377" s="12"/>
    </row>
    <row r="1378" spans="1:27" ht="18" hidden="1" customHeight="1" x14ac:dyDescent="0.25">
      <c r="A1378" s="37">
        <v>32026192</v>
      </c>
      <c r="B1378" s="38" t="s">
        <v>8982</v>
      </c>
      <c r="C1378" s="37" t="s">
        <v>8983</v>
      </c>
      <c r="D1378" s="37" t="s">
        <v>8984</v>
      </c>
      <c r="E1378" s="37" t="s">
        <v>8985</v>
      </c>
      <c r="F1378" s="37" t="s">
        <v>1697</v>
      </c>
      <c r="G1378" s="37">
        <v>2020</v>
      </c>
      <c r="H1378" s="39">
        <v>43868</v>
      </c>
      <c r="I1378" s="37" t="s">
        <v>8986</v>
      </c>
      <c r="J1378" s="37"/>
      <c r="K1378" s="37" t="s">
        <v>8987</v>
      </c>
      <c r="L1378" s="37" t="str">
        <f t="shared" si="52"/>
        <v>PostAlerta</v>
      </c>
      <c r="M1378" s="37" t="str">
        <f t="shared" si="53"/>
        <v>S/PalabrasClaves</v>
      </c>
      <c r="N1378" s="37"/>
      <c r="O1378" s="37"/>
      <c r="P1378" s="37" t="s">
        <v>8894</v>
      </c>
      <c r="Q1378" s="37"/>
      <c r="R1378" s="37" t="str">
        <f t="shared" si="49"/>
        <v>2020</v>
      </c>
      <c r="S1378" s="37" t="s">
        <v>63</v>
      </c>
      <c r="T1378" s="37"/>
      <c r="U1378" s="37"/>
      <c r="V1378" s="37"/>
      <c r="W1378" s="37"/>
      <c r="X1378" s="37"/>
      <c r="Y1378" s="37"/>
      <c r="AA1378" s="41"/>
    </row>
    <row r="1379" spans="1:27" ht="18" hidden="1" customHeight="1" x14ac:dyDescent="0.25">
      <c r="A1379" s="33">
        <v>31968426</v>
      </c>
      <c r="B1379" s="34" t="s">
        <v>8988</v>
      </c>
      <c r="C1379" s="33" t="s">
        <v>8989</v>
      </c>
      <c r="D1379" s="33" t="s">
        <v>8990</v>
      </c>
      <c r="E1379" s="33" t="s">
        <v>8991</v>
      </c>
      <c r="F1379" s="33" t="s">
        <v>8992</v>
      </c>
      <c r="G1379" s="33">
        <v>2020</v>
      </c>
      <c r="H1379" s="35">
        <v>43854</v>
      </c>
      <c r="I1379" s="33"/>
      <c r="J1379" s="33"/>
      <c r="K1379" s="33" t="s">
        <v>8993</v>
      </c>
      <c r="L1379" s="33" t="str">
        <f t="shared" si="52"/>
        <v>PostAlerta</v>
      </c>
      <c r="M1379" s="33" t="str">
        <f t="shared" si="53"/>
        <v>S/PalabrasClaves</v>
      </c>
      <c r="N1379" s="33"/>
      <c r="O1379" s="33"/>
      <c r="P1379" s="33" t="s">
        <v>8888</v>
      </c>
      <c r="Q1379" s="33"/>
      <c r="R1379" s="33" t="str">
        <f t="shared" si="49"/>
        <v>2020</v>
      </c>
      <c r="S1379" s="33" t="s">
        <v>63</v>
      </c>
      <c r="T1379" s="33"/>
      <c r="U1379" s="33"/>
      <c r="V1379" s="33"/>
      <c r="W1379" s="33"/>
      <c r="X1379" s="33"/>
      <c r="Y1379" s="33"/>
      <c r="AA1379" s="12"/>
    </row>
    <row r="1380" spans="1:27" ht="18" hidden="1" customHeight="1" x14ac:dyDescent="0.25">
      <c r="A1380" s="37">
        <v>31829434</v>
      </c>
      <c r="B1380" s="38" t="s">
        <v>8994</v>
      </c>
      <c r="C1380" s="37" t="s">
        <v>8995</v>
      </c>
      <c r="D1380" s="37" t="s">
        <v>8996</v>
      </c>
      <c r="E1380" s="37" t="s">
        <v>8997</v>
      </c>
      <c r="F1380" s="37" t="s">
        <v>6384</v>
      </c>
      <c r="G1380" s="37">
        <v>2020</v>
      </c>
      <c r="H1380" s="39">
        <v>43812</v>
      </c>
      <c r="I1380" s="37"/>
      <c r="J1380" s="37"/>
      <c r="K1380" s="37" t="s">
        <v>8998</v>
      </c>
      <c r="L1380" s="37" t="str">
        <f t="shared" si="52"/>
        <v>PostAlerta</v>
      </c>
      <c r="M1380" s="37" t="str">
        <f t="shared" si="53"/>
        <v>C/PalabrasClaves</v>
      </c>
      <c r="N1380" s="37"/>
      <c r="O1380" s="37"/>
      <c r="P1380" s="37" t="s">
        <v>8894</v>
      </c>
      <c r="Q1380" s="37"/>
      <c r="R1380" s="37" t="str">
        <f t="shared" si="49"/>
        <v>2020</v>
      </c>
      <c r="S1380" s="37" t="s">
        <v>63</v>
      </c>
      <c r="T1380" s="37"/>
      <c r="U1380" s="37"/>
      <c r="V1380" s="37"/>
      <c r="W1380" s="37"/>
      <c r="X1380" s="37"/>
      <c r="Y1380" s="37"/>
      <c r="AA1380" s="41"/>
    </row>
    <row r="1381" spans="1:27" ht="18" hidden="1" customHeight="1" x14ac:dyDescent="0.25">
      <c r="A1381" s="33">
        <v>32695089</v>
      </c>
      <c r="B1381" s="34" t="s">
        <v>8999</v>
      </c>
      <c r="C1381" s="33" t="s">
        <v>9000</v>
      </c>
      <c r="D1381" s="33" t="s">
        <v>9001</v>
      </c>
      <c r="E1381" s="33" t="s">
        <v>9002</v>
      </c>
      <c r="F1381" s="33" t="s">
        <v>133</v>
      </c>
      <c r="G1381" s="33">
        <v>2020</v>
      </c>
      <c r="H1381" s="35">
        <v>44035</v>
      </c>
      <c r="I1381" s="33" t="s">
        <v>9003</v>
      </c>
      <c r="J1381" s="33"/>
      <c r="K1381" s="33" t="s">
        <v>9004</v>
      </c>
      <c r="L1381" s="33" t="str">
        <f t="shared" si="52"/>
        <v>PostAlerta</v>
      </c>
      <c r="M1381" s="33" t="str">
        <f t="shared" si="53"/>
        <v>S/PalabrasClaves</v>
      </c>
      <c r="N1381" s="33"/>
      <c r="O1381" s="33"/>
      <c r="P1381" s="33" t="s">
        <v>9005</v>
      </c>
      <c r="Q1381" s="33"/>
      <c r="R1381" s="33" t="str">
        <f t="shared" si="49"/>
        <v>2020</v>
      </c>
      <c r="S1381" s="33" t="s">
        <v>60</v>
      </c>
      <c r="T1381" s="33"/>
      <c r="U1381" s="33"/>
      <c r="V1381" s="33"/>
      <c r="W1381" s="33"/>
      <c r="X1381" s="33"/>
      <c r="Y1381" s="33"/>
      <c r="AA1381" s="12"/>
    </row>
    <row r="1382" spans="1:27" ht="18" hidden="1" customHeight="1" x14ac:dyDescent="0.25">
      <c r="A1382" s="37">
        <v>32695071</v>
      </c>
      <c r="B1382" s="38" t="s">
        <v>9006</v>
      </c>
      <c r="C1382" s="37" t="s">
        <v>9007</v>
      </c>
      <c r="D1382" s="37" t="s">
        <v>9008</v>
      </c>
      <c r="E1382" s="37" t="s">
        <v>394</v>
      </c>
      <c r="F1382" s="37" t="s">
        <v>133</v>
      </c>
      <c r="G1382" s="37">
        <v>2020</v>
      </c>
      <c r="H1382" s="39">
        <v>44035</v>
      </c>
      <c r="I1382" s="37" t="s">
        <v>9009</v>
      </c>
      <c r="J1382" s="37"/>
      <c r="K1382" s="37" t="s">
        <v>9010</v>
      </c>
      <c r="L1382" s="37" t="str">
        <f t="shared" si="52"/>
        <v>PostAlerta</v>
      </c>
      <c r="M1382" s="37" t="str">
        <f t="shared" si="53"/>
        <v>S/PalabrasClaves</v>
      </c>
      <c r="N1382" s="37"/>
      <c r="O1382" s="37"/>
      <c r="P1382" s="37" t="s">
        <v>9005</v>
      </c>
      <c r="Q1382" s="37"/>
      <c r="R1382" s="37" t="str">
        <f t="shared" si="49"/>
        <v>2020</v>
      </c>
      <c r="S1382" s="37" t="s">
        <v>60</v>
      </c>
      <c r="T1382" s="37"/>
      <c r="U1382" s="37"/>
      <c r="V1382" s="37"/>
      <c r="W1382" s="37"/>
      <c r="X1382" s="37"/>
      <c r="Y1382" s="37"/>
      <c r="AA1382" s="41"/>
    </row>
    <row r="1383" spans="1:27" ht="18" hidden="1" customHeight="1" x14ac:dyDescent="0.25">
      <c r="A1383" s="33">
        <v>32592577</v>
      </c>
      <c r="B1383" s="34" t="s">
        <v>9011</v>
      </c>
      <c r="C1383" s="33" t="s">
        <v>9012</v>
      </c>
      <c r="D1383" s="33" t="s">
        <v>9013</v>
      </c>
      <c r="E1383" s="33" t="s">
        <v>9014</v>
      </c>
      <c r="F1383" s="33" t="s">
        <v>6232</v>
      </c>
      <c r="G1383" s="33">
        <v>2020</v>
      </c>
      <c r="H1383" s="35">
        <v>44010</v>
      </c>
      <c r="I1383" s="33" t="s">
        <v>9015</v>
      </c>
      <c r="J1383" s="33"/>
      <c r="K1383" s="33" t="s">
        <v>9016</v>
      </c>
      <c r="L1383" s="33" t="str">
        <f t="shared" si="52"/>
        <v>PostAlerta</v>
      </c>
      <c r="M1383" s="33" t="str">
        <f t="shared" si="53"/>
        <v>S/PalabrasClaves</v>
      </c>
      <c r="N1383" s="33"/>
      <c r="O1383" s="33"/>
      <c r="P1383" s="33" t="s">
        <v>9017</v>
      </c>
      <c r="Q1383" s="33"/>
      <c r="R1383" s="33" t="str">
        <f t="shared" si="49"/>
        <v>2020</v>
      </c>
      <c r="S1383" s="33" t="s">
        <v>60</v>
      </c>
      <c r="T1383" s="33"/>
      <c r="U1383" s="33"/>
      <c r="V1383" s="33"/>
      <c r="W1383" s="33"/>
      <c r="X1383" s="33"/>
      <c r="Y1383" s="33"/>
      <c r="AA1383" s="12"/>
    </row>
    <row r="1384" spans="1:27" ht="18" hidden="1" customHeight="1" x14ac:dyDescent="0.25">
      <c r="A1384" s="37">
        <v>32604882</v>
      </c>
      <c r="B1384" s="38" t="s">
        <v>9018</v>
      </c>
      <c r="C1384" s="37" t="s">
        <v>9019</v>
      </c>
      <c r="D1384" s="37" t="s">
        <v>9020</v>
      </c>
      <c r="E1384" s="37" t="s">
        <v>9021</v>
      </c>
      <c r="F1384" s="37" t="s">
        <v>1910</v>
      </c>
      <c r="G1384" s="37">
        <v>2020</v>
      </c>
      <c r="H1384" s="39">
        <v>44014</v>
      </c>
      <c r="I1384" s="37" t="s">
        <v>9022</v>
      </c>
      <c r="J1384" s="37"/>
      <c r="K1384" s="37" t="s">
        <v>9023</v>
      </c>
      <c r="L1384" s="37" t="str">
        <f t="shared" si="52"/>
        <v>PostAlerta</v>
      </c>
      <c r="M1384" s="37" t="str">
        <f t="shared" si="53"/>
        <v>S/PalabrasClaves</v>
      </c>
      <c r="N1384" s="37"/>
      <c r="O1384" s="37"/>
      <c r="P1384" s="37" t="s">
        <v>9024</v>
      </c>
      <c r="Q1384" s="37"/>
      <c r="R1384" s="37" t="str">
        <f t="shared" si="49"/>
        <v>2020</v>
      </c>
      <c r="S1384" s="37" t="s">
        <v>60</v>
      </c>
      <c r="T1384" s="37"/>
      <c r="U1384" s="37"/>
      <c r="V1384" s="37"/>
      <c r="W1384" s="37"/>
      <c r="X1384" s="37"/>
      <c r="Y1384" s="37"/>
      <c r="AA1384" s="41"/>
    </row>
    <row r="1385" spans="1:27" ht="18" hidden="1" customHeight="1" x14ac:dyDescent="0.25">
      <c r="A1385" s="33">
        <v>32590971</v>
      </c>
      <c r="B1385" s="34" t="s">
        <v>9025</v>
      </c>
      <c r="C1385" s="33" t="s">
        <v>9026</v>
      </c>
      <c r="D1385" s="33" t="s">
        <v>9027</v>
      </c>
      <c r="E1385" s="33" t="s">
        <v>2961</v>
      </c>
      <c r="F1385" s="33" t="s">
        <v>7439</v>
      </c>
      <c r="G1385" s="33">
        <v>2020</v>
      </c>
      <c r="H1385" s="35">
        <v>44010</v>
      </c>
      <c r="I1385" s="33" t="s">
        <v>9028</v>
      </c>
      <c r="J1385" s="33"/>
      <c r="K1385" s="33" t="s">
        <v>9029</v>
      </c>
      <c r="L1385" s="33" t="str">
        <f t="shared" si="52"/>
        <v>PostAlerta</v>
      </c>
      <c r="M1385" s="33" t="str">
        <f t="shared" si="53"/>
        <v>S/PalabrasClaves</v>
      </c>
      <c r="N1385" s="33"/>
      <c r="O1385" s="33"/>
      <c r="P1385" s="33" t="s">
        <v>9024</v>
      </c>
      <c r="Q1385" s="33"/>
      <c r="R1385" s="33" t="str">
        <f t="shared" si="49"/>
        <v>2020</v>
      </c>
      <c r="S1385" s="33" t="s">
        <v>60</v>
      </c>
      <c r="T1385" s="33"/>
      <c r="U1385" s="33"/>
      <c r="V1385" s="33"/>
      <c r="W1385" s="33"/>
      <c r="X1385" s="33"/>
      <c r="Y1385" s="33"/>
      <c r="AA1385" s="12"/>
    </row>
    <row r="1386" spans="1:27" ht="18" hidden="1" customHeight="1" x14ac:dyDescent="0.25">
      <c r="A1386" s="37">
        <v>32584799</v>
      </c>
      <c r="B1386" s="38" t="s">
        <v>9030</v>
      </c>
      <c r="C1386" s="37" t="s">
        <v>9031</v>
      </c>
      <c r="D1386" s="37" t="s">
        <v>9032</v>
      </c>
      <c r="E1386" s="37" t="s">
        <v>9033</v>
      </c>
      <c r="F1386" s="37" t="s">
        <v>9034</v>
      </c>
      <c r="G1386" s="37">
        <v>2020</v>
      </c>
      <c r="H1386" s="39">
        <v>44008</v>
      </c>
      <c r="I1386" s="37" t="s">
        <v>9035</v>
      </c>
      <c r="J1386" s="37"/>
      <c r="K1386" s="37" t="s">
        <v>9036</v>
      </c>
      <c r="L1386" s="37" t="str">
        <f t="shared" si="52"/>
        <v>PostAlerta</v>
      </c>
      <c r="M1386" s="37" t="str">
        <f t="shared" si="53"/>
        <v>S/PalabrasClaves</v>
      </c>
      <c r="N1386" s="37"/>
      <c r="O1386" s="37"/>
      <c r="P1386" s="37" t="s">
        <v>9024</v>
      </c>
      <c r="Q1386" s="37"/>
      <c r="R1386" s="37" t="str">
        <f t="shared" si="49"/>
        <v>2020</v>
      </c>
      <c r="S1386" s="37" t="s">
        <v>60</v>
      </c>
      <c r="T1386" s="37"/>
      <c r="U1386" s="37"/>
      <c r="V1386" s="37"/>
      <c r="W1386" s="37"/>
      <c r="X1386" s="37"/>
      <c r="Y1386" s="37"/>
      <c r="AA1386" s="41"/>
    </row>
    <row r="1387" spans="1:27" ht="18" hidden="1" customHeight="1" x14ac:dyDescent="0.25">
      <c r="A1387" s="33">
        <v>32630490</v>
      </c>
      <c r="B1387" s="34" t="s">
        <v>9037</v>
      </c>
      <c r="C1387" s="33" t="s">
        <v>9038</v>
      </c>
      <c r="D1387" s="33" t="s">
        <v>9039</v>
      </c>
      <c r="E1387" s="33" t="s">
        <v>628</v>
      </c>
      <c r="F1387" s="33" t="s">
        <v>2240</v>
      </c>
      <c r="G1387" s="33">
        <v>2020</v>
      </c>
      <c r="H1387" s="35">
        <v>44020</v>
      </c>
      <c r="I1387" s="33" t="s">
        <v>9040</v>
      </c>
      <c r="J1387" s="33"/>
      <c r="K1387" s="33" t="s">
        <v>9041</v>
      </c>
      <c r="L1387" s="33" t="str">
        <f t="shared" si="52"/>
        <v>PostAlerta</v>
      </c>
      <c r="M1387" s="33" t="str">
        <f t="shared" si="53"/>
        <v>S/PalabrasClaves</v>
      </c>
      <c r="N1387" s="33"/>
      <c r="O1387" s="33"/>
      <c r="P1387" s="33" t="s">
        <v>9042</v>
      </c>
      <c r="Q1387" s="33"/>
      <c r="R1387" s="33" t="str">
        <f t="shared" si="49"/>
        <v>2020</v>
      </c>
      <c r="S1387" s="33" t="s">
        <v>60</v>
      </c>
      <c r="T1387" s="33"/>
      <c r="U1387" s="33"/>
      <c r="V1387" s="33"/>
      <c r="W1387" s="33"/>
      <c r="X1387" s="33"/>
      <c r="Y1387" s="33"/>
      <c r="AA1387" s="12"/>
    </row>
    <row r="1388" spans="1:27" ht="18" hidden="1" customHeight="1" x14ac:dyDescent="0.25">
      <c r="A1388" s="37">
        <v>32586275</v>
      </c>
      <c r="B1388" s="38" t="s">
        <v>9043</v>
      </c>
      <c r="C1388" s="37" t="s">
        <v>9044</v>
      </c>
      <c r="D1388" s="37" t="s">
        <v>9045</v>
      </c>
      <c r="E1388" s="37" t="s">
        <v>9046</v>
      </c>
      <c r="F1388" s="37" t="s">
        <v>1735</v>
      </c>
      <c r="G1388" s="37">
        <v>2020</v>
      </c>
      <c r="H1388" s="39">
        <v>44009</v>
      </c>
      <c r="I1388" s="37" t="s">
        <v>9047</v>
      </c>
      <c r="J1388" s="37"/>
      <c r="K1388" s="37" t="s">
        <v>9048</v>
      </c>
      <c r="L1388" s="37" t="str">
        <f t="shared" si="52"/>
        <v>PostAlerta</v>
      </c>
      <c r="M1388" s="37" t="str">
        <f t="shared" si="53"/>
        <v>S/PalabrasClaves</v>
      </c>
      <c r="N1388" s="37"/>
      <c r="O1388" s="37"/>
      <c r="P1388" s="37" t="s">
        <v>9042</v>
      </c>
      <c r="Q1388" s="37"/>
      <c r="R1388" s="37" t="str">
        <f t="shared" si="49"/>
        <v>2020</v>
      </c>
      <c r="S1388" s="37" t="s">
        <v>60</v>
      </c>
      <c r="T1388" s="37"/>
      <c r="U1388" s="37"/>
      <c r="V1388" s="37"/>
      <c r="W1388" s="37"/>
      <c r="X1388" s="37"/>
      <c r="Y1388" s="37"/>
      <c r="AA1388" s="41"/>
    </row>
    <row r="1389" spans="1:27" ht="18" hidden="1" customHeight="1" x14ac:dyDescent="0.25">
      <c r="A1389" s="33">
        <v>31621824</v>
      </c>
      <c r="B1389" s="34" t="s">
        <v>9049</v>
      </c>
      <c r="C1389" s="33" t="s">
        <v>9050</v>
      </c>
      <c r="D1389" s="33" t="s">
        <v>9051</v>
      </c>
      <c r="E1389" s="33" t="s">
        <v>9052</v>
      </c>
      <c r="F1389" s="33" t="s">
        <v>1956</v>
      </c>
      <c r="G1389" s="33">
        <v>2020</v>
      </c>
      <c r="H1389" s="35">
        <v>43756</v>
      </c>
      <c r="I1389" s="33" t="s">
        <v>9053</v>
      </c>
      <c r="J1389" s="33"/>
      <c r="K1389" s="33" t="s">
        <v>9054</v>
      </c>
      <c r="L1389" s="33" t="str">
        <f t="shared" si="52"/>
        <v>PostAlerta</v>
      </c>
      <c r="M1389" s="33" t="str">
        <f t="shared" si="53"/>
        <v>C/PalabrasClaves</v>
      </c>
      <c r="N1389" s="33"/>
      <c r="O1389" s="33"/>
      <c r="P1389" s="33" t="s">
        <v>9055</v>
      </c>
      <c r="Q1389" s="33"/>
      <c r="R1389" s="33" t="str">
        <f t="shared" si="49"/>
        <v>2020</v>
      </c>
      <c r="S1389" s="33" t="s">
        <v>60</v>
      </c>
      <c r="T1389" s="33"/>
      <c r="U1389" s="33"/>
      <c r="V1389" s="33"/>
      <c r="W1389" s="33"/>
      <c r="X1389" s="33"/>
      <c r="Y1389" s="33"/>
      <c r="AA1389" s="12"/>
    </row>
    <row r="1390" spans="1:27" ht="18" hidden="1" customHeight="1" x14ac:dyDescent="0.25">
      <c r="A1390" s="37">
        <v>32596619</v>
      </c>
      <c r="B1390" s="38" t="s">
        <v>9056</v>
      </c>
      <c r="C1390" s="37" t="s">
        <v>9057</v>
      </c>
      <c r="D1390" s="37" t="s">
        <v>9058</v>
      </c>
      <c r="E1390" s="37" t="s">
        <v>1454</v>
      </c>
      <c r="F1390" s="37" t="s">
        <v>2345</v>
      </c>
      <c r="G1390" s="37">
        <v>2020</v>
      </c>
      <c r="H1390" s="39">
        <v>44012</v>
      </c>
      <c r="I1390" s="37" t="s">
        <v>9059</v>
      </c>
      <c r="J1390" s="37"/>
      <c r="K1390" s="37" t="s">
        <v>9060</v>
      </c>
      <c r="L1390" s="37" t="str">
        <f t="shared" si="52"/>
        <v>PostAlerta</v>
      </c>
      <c r="M1390" s="37" t="str">
        <f t="shared" si="53"/>
        <v>S/PalabrasClaves</v>
      </c>
      <c r="N1390" s="37"/>
      <c r="O1390" s="37"/>
      <c r="P1390" s="37" t="s">
        <v>9061</v>
      </c>
      <c r="Q1390" s="37"/>
      <c r="R1390" s="37" t="str">
        <f t="shared" si="49"/>
        <v>2020</v>
      </c>
      <c r="S1390" s="37" t="s">
        <v>60</v>
      </c>
      <c r="T1390" s="37"/>
      <c r="U1390" s="37"/>
      <c r="V1390" s="37"/>
      <c r="W1390" s="37"/>
      <c r="X1390" s="37"/>
      <c r="Y1390" s="37"/>
      <c r="AA1390" s="41"/>
    </row>
    <row r="1391" spans="1:27" ht="18" hidden="1" customHeight="1" x14ac:dyDescent="0.25">
      <c r="A1391" s="33">
        <v>32559225</v>
      </c>
      <c r="B1391" s="34" t="s">
        <v>9062</v>
      </c>
      <c r="C1391" s="33" t="s">
        <v>9063</v>
      </c>
      <c r="D1391" s="33" t="s">
        <v>9064</v>
      </c>
      <c r="E1391" s="33" t="s">
        <v>9065</v>
      </c>
      <c r="F1391" s="33" t="s">
        <v>294</v>
      </c>
      <c r="G1391" s="33">
        <v>2020</v>
      </c>
      <c r="H1391" s="35">
        <v>44002</v>
      </c>
      <c r="I1391" s="33" t="s">
        <v>9066</v>
      </c>
      <c r="J1391" s="33"/>
      <c r="K1391" s="33" t="s">
        <v>9067</v>
      </c>
      <c r="L1391" s="33" t="str">
        <f t="shared" si="52"/>
        <v>PostAlerta</v>
      </c>
      <c r="M1391" s="33" t="str">
        <f t="shared" si="53"/>
        <v>S/PalabrasClaves</v>
      </c>
      <c r="N1391" s="33"/>
      <c r="O1391" s="33"/>
      <c r="P1391" s="33" t="s">
        <v>9068</v>
      </c>
      <c r="Q1391" s="33"/>
      <c r="R1391" s="33" t="str">
        <f t="shared" si="49"/>
        <v>2020</v>
      </c>
      <c r="S1391" s="33" t="s">
        <v>60</v>
      </c>
      <c r="T1391" s="33"/>
      <c r="U1391" s="33"/>
      <c r="V1391" s="33"/>
      <c r="W1391" s="33"/>
      <c r="X1391" s="33"/>
      <c r="Y1391" s="33"/>
      <c r="AA1391" s="12"/>
    </row>
    <row r="1392" spans="1:27" ht="18" hidden="1" customHeight="1" x14ac:dyDescent="0.25">
      <c r="A1392" s="37">
        <v>32587791</v>
      </c>
      <c r="B1392" s="38" t="s">
        <v>9069</v>
      </c>
      <c r="C1392" s="37" t="s">
        <v>9070</v>
      </c>
      <c r="D1392" s="37" t="s">
        <v>9071</v>
      </c>
      <c r="E1392" s="37" t="s">
        <v>8851</v>
      </c>
      <c r="F1392" s="37" t="s">
        <v>1623</v>
      </c>
      <c r="G1392" s="37">
        <v>2020</v>
      </c>
      <c r="H1392" s="39">
        <v>44009</v>
      </c>
      <c r="I1392" s="37" t="s">
        <v>9072</v>
      </c>
      <c r="J1392" s="37"/>
      <c r="K1392" s="37" t="s">
        <v>9073</v>
      </c>
      <c r="L1392" s="37" t="str">
        <f t="shared" si="52"/>
        <v>PostAlerta</v>
      </c>
      <c r="M1392" s="37" t="str">
        <f t="shared" si="53"/>
        <v>S/PalabrasClaves</v>
      </c>
      <c r="N1392" s="37"/>
      <c r="O1392" s="37"/>
      <c r="P1392" s="37" t="s">
        <v>9074</v>
      </c>
      <c r="Q1392" s="37"/>
      <c r="R1392" s="37" t="str">
        <f t="shared" si="49"/>
        <v>2020</v>
      </c>
      <c r="S1392" s="37" t="s">
        <v>60</v>
      </c>
      <c r="T1392" s="37"/>
      <c r="U1392" s="37"/>
      <c r="V1392" s="37"/>
      <c r="W1392" s="37"/>
      <c r="X1392" s="37"/>
      <c r="Y1392" s="37"/>
      <c r="AA1392" s="41"/>
    </row>
    <row r="1393" spans="1:27" ht="18" hidden="1" customHeight="1" x14ac:dyDescent="0.25">
      <c r="A1393" s="33">
        <v>32546842</v>
      </c>
      <c r="B1393" s="34" t="s">
        <v>9075</v>
      </c>
      <c r="C1393" s="33" t="s">
        <v>9076</v>
      </c>
      <c r="D1393" s="33" t="s">
        <v>9077</v>
      </c>
      <c r="E1393" s="33" t="s">
        <v>9078</v>
      </c>
      <c r="F1393" s="33" t="s">
        <v>1882</v>
      </c>
      <c r="G1393" s="33">
        <v>2020</v>
      </c>
      <c r="H1393" s="35">
        <v>44000</v>
      </c>
      <c r="I1393" s="33" t="s">
        <v>9079</v>
      </c>
      <c r="J1393" s="33"/>
      <c r="K1393" s="33" t="s">
        <v>9080</v>
      </c>
      <c r="L1393" s="33" t="str">
        <f t="shared" si="52"/>
        <v>PostAlerta</v>
      </c>
      <c r="M1393" s="33" t="str">
        <f t="shared" si="53"/>
        <v>S/PalabrasClaves</v>
      </c>
      <c r="N1393" s="33"/>
      <c r="O1393" s="33"/>
      <c r="P1393" s="33" t="s">
        <v>9074</v>
      </c>
      <c r="Q1393" s="33"/>
      <c r="R1393" s="33" t="str">
        <f t="shared" si="49"/>
        <v>2020</v>
      </c>
      <c r="S1393" s="33" t="s">
        <v>60</v>
      </c>
      <c r="T1393" s="33"/>
      <c r="U1393" s="33"/>
      <c r="V1393" s="33"/>
      <c r="W1393" s="33"/>
      <c r="X1393" s="33"/>
      <c r="Y1393" s="33"/>
      <c r="AA1393" s="12"/>
    </row>
    <row r="1394" spans="1:27" ht="18" hidden="1" customHeight="1" x14ac:dyDescent="0.25">
      <c r="A1394" s="37">
        <v>32537731</v>
      </c>
      <c r="B1394" s="38" t="s">
        <v>9081</v>
      </c>
      <c r="C1394" s="37" t="s">
        <v>9082</v>
      </c>
      <c r="D1394" s="37" t="s">
        <v>9083</v>
      </c>
      <c r="E1394" s="37" t="s">
        <v>9084</v>
      </c>
      <c r="F1394" s="37" t="s">
        <v>9085</v>
      </c>
      <c r="G1394" s="37">
        <v>2020</v>
      </c>
      <c r="H1394" s="39">
        <v>43998</v>
      </c>
      <c r="I1394" s="37" t="s">
        <v>9086</v>
      </c>
      <c r="J1394" s="37"/>
      <c r="K1394" s="37" t="s">
        <v>9087</v>
      </c>
      <c r="L1394" s="37" t="str">
        <f t="shared" si="52"/>
        <v>PostAlerta</v>
      </c>
      <c r="M1394" s="37" t="str">
        <f t="shared" si="53"/>
        <v>C/PalabrasClaves</v>
      </c>
      <c r="N1394" s="37"/>
      <c r="O1394" s="37"/>
      <c r="P1394" s="37" t="s">
        <v>9088</v>
      </c>
      <c r="Q1394" s="37"/>
      <c r="R1394" s="37" t="str">
        <f t="shared" si="49"/>
        <v>2020</v>
      </c>
      <c r="S1394" s="37" t="s">
        <v>60</v>
      </c>
      <c r="T1394" s="37"/>
      <c r="U1394" s="37"/>
      <c r="V1394" s="37"/>
      <c r="W1394" s="37"/>
      <c r="X1394" s="37"/>
      <c r="Y1394" s="37"/>
      <c r="AA1394" s="41"/>
    </row>
    <row r="1395" spans="1:27" ht="18" hidden="1" customHeight="1" x14ac:dyDescent="0.25">
      <c r="A1395" s="33">
        <v>32595614</v>
      </c>
      <c r="B1395" s="34" t="s">
        <v>9089</v>
      </c>
      <c r="C1395" s="33" t="s">
        <v>9090</v>
      </c>
      <c r="D1395" s="33" t="s">
        <v>9091</v>
      </c>
      <c r="E1395" s="33" t="s">
        <v>394</v>
      </c>
      <c r="F1395" s="33" t="s">
        <v>133</v>
      </c>
      <c r="G1395" s="33">
        <v>2020</v>
      </c>
      <c r="H1395" s="35">
        <v>44012</v>
      </c>
      <c r="I1395" s="33" t="s">
        <v>9092</v>
      </c>
      <c r="J1395" s="33"/>
      <c r="K1395" s="33" t="s">
        <v>9093</v>
      </c>
      <c r="L1395" s="33" t="str">
        <f t="shared" si="52"/>
        <v>PostAlerta</v>
      </c>
      <c r="M1395" s="33" t="str">
        <f t="shared" si="53"/>
        <v>S/PalabrasClaves</v>
      </c>
      <c r="N1395" s="33"/>
      <c r="O1395" s="33"/>
      <c r="P1395" s="33" t="s">
        <v>9094</v>
      </c>
      <c r="Q1395" s="33"/>
      <c r="R1395" s="33" t="str">
        <f t="shared" si="49"/>
        <v>2020</v>
      </c>
      <c r="S1395" s="33" t="s">
        <v>60</v>
      </c>
      <c r="T1395" s="33"/>
      <c r="U1395" s="33"/>
      <c r="V1395" s="33"/>
      <c r="W1395" s="33"/>
      <c r="X1395" s="33"/>
      <c r="Y1395" s="33"/>
      <c r="AA1395" s="12"/>
    </row>
    <row r="1396" spans="1:27" ht="18" hidden="1" customHeight="1" x14ac:dyDescent="0.25">
      <c r="A1396" s="37">
        <v>32587537</v>
      </c>
      <c r="B1396" s="38" t="s">
        <v>9095</v>
      </c>
      <c r="C1396" s="37" t="s">
        <v>9096</v>
      </c>
      <c r="D1396" s="37" t="s">
        <v>9097</v>
      </c>
      <c r="E1396" s="37" t="s">
        <v>9098</v>
      </c>
      <c r="F1396" s="37" t="s">
        <v>1616</v>
      </c>
      <c r="G1396" s="37">
        <v>2020</v>
      </c>
      <c r="H1396" s="39">
        <v>44009</v>
      </c>
      <c r="I1396" s="37" t="s">
        <v>9099</v>
      </c>
      <c r="J1396" s="37"/>
      <c r="K1396" s="37" t="s">
        <v>9100</v>
      </c>
      <c r="L1396" s="37" t="str">
        <f t="shared" si="52"/>
        <v>Excluido</v>
      </c>
      <c r="M1396" s="37" t="str">
        <f t="shared" si="53"/>
        <v>S/PalabrasClaves</v>
      </c>
      <c r="N1396" s="37"/>
      <c r="O1396" s="37"/>
      <c r="P1396" s="37" t="s">
        <v>8152</v>
      </c>
      <c r="Q1396" s="37"/>
      <c r="R1396" s="37" t="str">
        <f t="shared" si="49"/>
        <v>2020</v>
      </c>
      <c r="S1396" s="37" t="s">
        <v>60</v>
      </c>
      <c r="T1396" s="37"/>
      <c r="U1396" s="37"/>
      <c r="V1396" s="37"/>
      <c r="W1396" s="37"/>
      <c r="X1396" s="37"/>
      <c r="Y1396" s="37"/>
      <c r="AA1396" s="41"/>
    </row>
    <row r="1397" spans="1:27" ht="18" hidden="1" customHeight="1" x14ac:dyDescent="0.25">
      <c r="A1397" s="33">
        <v>32596358</v>
      </c>
      <c r="B1397" s="34" t="s">
        <v>9101</v>
      </c>
      <c r="C1397" s="33" t="s">
        <v>9102</v>
      </c>
      <c r="D1397" s="33" t="s">
        <v>9103</v>
      </c>
      <c r="E1397" s="33" t="s">
        <v>9104</v>
      </c>
      <c r="F1397" s="33" t="s">
        <v>350</v>
      </c>
      <c r="G1397" s="33">
        <v>2020</v>
      </c>
      <c r="H1397" s="35">
        <v>44012</v>
      </c>
      <c r="I1397" s="33" t="s">
        <v>9105</v>
      </c>
      <c r="J1397" s="33"/>
      <c r="K1397" s="33" t="s">
        <v>9106</v>
      </c>
      <c r="L1397" s="33" t="str">
        <f t="shared" si="52"/>
        <v>PostAlerta</v>
      </c>
      <c r="M1397" s="33" t="str">
        <f t="shared" si="53"/>
        <v>C/PalabrasClaves</v>
      </c>
      <c r="N1397" s="33"/>
      <c r="O1397" s="33"/>
      <c r="P1397" s="33" t="s">
        <v>9107</v>
      </c>
      <c r="Q1397" s="33"/>
      <c r="R1397" s="33" t="str">
        <f t="shared" si="49"/>
        <v>2020</v>
      </c>
      <c r="S1397" s="33" t="s">
        <v>60</v>
      </c>
      <c r="T1397" s="33"/>
      <c r="U1397" s="33"/>
      <c r="V1397" s="33"/>
      <c r="W1397" s="33"/>
      <c r="X1397" s="33"/>
      <c r="Y1397" s="33"/>
      <c r="AA1397" s="12"/>
    </row>
    <row r="1398" spans="1:27" ht="18" hidden="1" customHeight="1" x14ac:dyDescent="0.25">
      <c r="A1398" s="37">
        <v>32521829</v>
      </c>
      <c r="B1398" s="38" t="s">
        <v>9108</v>
      </c>
      <c r="C1398" s="37" t="s">
        <v>9109</v>
      </c>
      <c r="D1398" s="37" t="s">
        <v>9110</v>
      </c>
      <c r="E1398" s="37" t="s">
        <v>9111</v>
      </c>
      <c r="F1398" s="37" t="s">
        <v>2353</v>
      </c>
      <c r="G1398" s="37">
        <v>2020</v>
      </c>
      <c r="H1398" s="39">
        <v>43994</v>
      </c>
      <c r="I1398" s="37" t="s">
        <v>9112</v>
      </c>
      <c r="J1398" s="37"/>
      <c r="K1398" s="37" t="s">
        <v>9113</v>
      </c>
      <c r="L1398" s="37" t="str">
        <f t="shared" si="52"/>
        <v>Excluido</v>
      </c>
      <c r="M1398" s="37" t="str">
        <f t="shared" si="53"/>
        <v>S/PalabrasClaves</v>
      </c>
      <c r="N1398" s="37"/>
      <c r="O1398" s="37"/>
      <c r="P1398" s="37" t="s">
        <v>9061</v>
      </c>
      <c r="Q1398" s="37"/>
      <c r="R1398" s="37" t="str">
        <f t="shared" si="49"/>
        <v>2020</v>
      </c>
      <c r="S1398" s="37" t="s">
        <v>60</v>
      </c>
      <c r="T1398" s="37"/>
      <c r="U1398" s="37"/>
      <c r="V1398" s="37"/>
      <c r="W1398" s="37"/>
      <c r="X1398" s="37"/>
      <c r="Y1398" s="37"/>
      <c r="AA1398" s="41"/>
    </row>
    <row r="1399" spans="1:27" ht="18" hidden="1" customHeight="1" x14ac:dyDescent="0.25">
      <c r="A1399" s="33">
        <v>32521658</v>
      </c>
      <c r="B1399" s="34" t="s">
        <v>9114</v>
      </c>
      <c r="C1399" s="33" t="s">
        <v>9115</v>
      </c>
      <c r="D1399" s="33" t="s">
        <v>9116</v>
      </c>
      <c r="E1399" s="33" t="s">
        <v>8462</v>
      </c>
      <c r="F1399" s="33" t="s">
        <v>9117</v>
      </c>
      <c r="G1399" s="33">
        <v>2020</v>
      </c>
      <c r="H1399" s="35">
        <v>43994</v>
      </c>
      <c r="I1399" s="33" t="s">
        <v>9118</v>
      </c>
      <c r="J1399" s="33"/>
      <c r="K1399" s="33" t="s">
        <v>9119</v>
      </c>
      <c r="L1399" s="33" t="str">
        <f t="shared" si="52"/>
        <v>PostAlerta</v>
      </c>
      <c r="M1399" s="33" t="str">
        <f t="shared" si="53"/>
        <v>C/PalabrasClaves</v>
      </c>
      <c r="N1399" s="33"/>
      <c r="O1399" s="33"/>
      <c r="P1399" s="33" t="s">
        <v>9061</v>
      </c>
      <c r="Q1399" s="33"/>
      <c r="R1399" s="33" t="str">
        <f t="shared" si="49"/>
        <v>2020</v>
      </c>
      <c r="S1399" s="33" t="s">
        <v>60</v>
      </c>
      <c r="T1399" s="33"/>
      <c r="U1399" s="33"/>
      <c r="V1399" s="33"/>
      <c r="W1399" s="33"/>
      <c r="X1399" s="33"/>
      <c r="Y1399" s="33"/>
      <c r="AA1399" s="12"/>
    </row>
    <row r="1400" spans="1:27" ht="18" hidden="1" customHeight="1" x14ac:dyDescent="0.25">
      <c r="A1400" s="37">
        <v>32425046</v>
      </c>
      <c r="B1400" s="38" t="s">
        <v>9120</v>
      </c>
      <c r="C1400" s="37" t="s">
        <v>9121</v>
      </c>
      <c r="D1400" s="37" t="s">
        <v>9122</v>
      </c>
      <c r="E1400" s="37" t="s">
        <v>9123</v>
      </c>
      <c r="F1400" s="37" t="s">
        <v>6550</v>
      </c>
      <c r="G1400" s="37">
        <v>2020</v>
      </c>
      <c r="H1400" s="39">
        <v>43971</v>
      </c>
      <c r="I1400" s="37"/>
      <c r="J1400" s="37"/>
      <c r="K1400" s="37" t="s">
        <v>9124</v>
      </c>
      <c r="L1400" s="37" t="str">
        <f t="shared" si="52"/>
        <v>PostAlerta</v>
      </c>
      <c r="M1400" s="37" t="str">
        <f t="shared" si="53"/>
        <v>S/PalabrasClaves</v>
      </c>
      <c r="N1400" s="37"/>
      <c r="O1400" s="37"/>
      <c r="P1400" s="37" t="s">
        <v>9125</v>
      </c>
      <c r="Q1400" s="37"/>
      <c r="R1400" s="37" t="str">
        <f t="shared" si="49"/>
        <v>2020</v>
      </c>
      <c r="S1400" s="37" t="s">
        <v>60</v>
      </c>
      <c r="T1400" s="37"/>
      <c r="U1400" s="37"/>
      <c r="V1400" s="37"/>
      <c r="W1400" s="37"/>
      <c r="X1400" s="37"/>
      <c r="Y1400" s="37"/>
      <c r="AA1400" s="41"/>
    </row>
    <row r="1401" spans="1:27" ht="18" hidden="1" customHeight="1" x14ac:dyDescent="0.25">
      <c r="A1401" s="33">
        <v>32189378</v>
      </c>
      <c r="B1401" s="34" t="s">
        <v>9126</v>
      </c>
      <c r="C1401" s="33" t="s">
        <v>9127</v>
      </c>
      <c r="D1401" s="33" t="s">
        <v>9128</v>
      </c>
      <c r="E1401" s="33" t="s">
        <v>9129</v>
      </c>
      <c r="F1401" s="33" t="s">
        <v>6070</v>
      </c>
      <c r="G1401" s="33">
        <v>2020</v>
      </c>
      <c r="H1401" s="35">
        <v>43910</v>
      </c>
      <c r="I1401" s="33" t="s">
        <v>9130</v>
      </c>
      <c r="J1401" s="33"/>
      <c r="K1401" s="33" t="s">
        <v>9131</v>
      </c>
      <c r="L1401" s="33" t="str">
        <f t="shared" si="52"/>
        <v>PostAlerta</v>
      </c>
      <c r="M1401" s="33" t="str">
        <f t="shared" si="53"/>
        <v>S/PalabrasClaves</v>
      </c>
      <c r="N1401" s="33"/>
      <c r="O1401" s="33"/>
      <c r="P1401" s="33" t="s">
        <v>9125</v>
      </c>
      <c r="Q1401" s="33"/>
      <c r="R1401" s="33" t="str">
        <f t="shared" si="49"/>
        <v>2020</v>
      </c>
      <c r="S1401" s="33" t="s">
        <v>60</v>
      </c>
      <c r="T1401" s="33"/>
      <c r="U1401" s="33"/>
      <c r="V1401" s="33"/>
      <c r="W1401" s="33"/>
      <c r="X1401" s="33"/>
      <c r="Y1401" s="33"/>
      <c r="AA1401" s="12"/>
    </row>
    <row r="1402" spans="1:27" ht="18" hidden="1" customHeight="1" x14ac:dyDescent="0.25">
      <c r="A1402" s="37">
        <v>32582049</v>
      </c>
      <c r="B1402" s="38" t="s">
        <v>9132</v>
      </c>
      <c r="C1402" s="37" t="s">
        <v>9133</v>
      </c>
      <c r="D1402" s="37" t="s">
        <v>9134</v>
      </c>
      <c r="E1402" s="37" t="s">
        <v>9135</v>
      </c>
      <c r="F1402" s="37" t="s">
        <v>133</v>
      </c>
      <c r="G1402" s="37">
        <v>2020</v>
      </c>
      <c r="H1402" s="39">
        <v>44008</v>
      </c>
      <c r="I1402" s="37" t="s">
        <v>9136</v>
      </c>
      <c r="J1402" s="37"/>
      <c r="K1402" s="37" t="s">
        <v>9137</v>
      </c>
      <c r="L1402" s="37" t="str">
        <f t="shared" si="52"/>
        <v>PostAlerta</v>
      </c>
      <c r="M1402" s="37" t="str">
        <f t="shared" si="53"/>
        <v>S/PalabrasClaves</v>
      </c>
      <c r="N1402" s="37"/>
      <c r="O1402" s="37"/>
      <c r="P1402" s="37" t="s">
        <v>9138</v>
      </c>
      <c r="Q1402" s="37"/>
      <c r="R1402" s="37" t="str">
        <f t="shared" si="49"/>
        <v>2020</v>
      </c>
      <c r="S1402" s="37" t="s">
        <v>60</v>
      </c>
      <c r="T1402" s="37"/>
      <c r="U1402" s="37"/>
      <c r="V1402" s="37"/>
      <c r="W1402" s="37"/>
      <c r="X1402" s="37"/>
      <c r="Y1402" s="37"/>
      <c r="AA1402" s="41"/>
    </row>
    <row r="1403" spans="1:27" ht="18" hidden="1" customHeight="1" x14ac:dyDescent="0.25">
      <c r="A1403" s="33">
        <v>32565829</v>
      </c>
      <c r="B1403" s="34" t="s">
        <v>9139</v>
      </c>
      <c r="C1403" s="33" t="s">
        <v>9140</v>
      </c>
      <c r="D1403" s="33" t="s">
        <v>9141</v>
      </c>
      <c r="E1403" s="33" t="s">
        <v>9142</v>
      </c>
      <c r="F1403" s="33" t="s">
        <v>1337</v>
      </c>
      <c r="G1403" s="33">
        <v>2020</v>
      </c>
      <c r="H1403" s="35">
        <v>44005</v>
      </c>
      <c r="I1403" s="33" t="s">
        <v>9143</v>
      </c>
      <c r="J1403" s="33"/>
      <c r="K1403" s="33" t="s">
        <v>9144</v>
      </c>
      <c r="L1403" s="33" t="str">
        <f t="shared" si="52"/>
        <v>PostAlerta</v>
      </c>
      <c r="M1403" s="33" t="str">
        <f t="shared" si="53"/>
        <v>S/PalabrasClaves</v>
      </c>
      <c r="N1403" s="33"/>
      <c r="O1403" s="33"/>
      <c r="P1403" s="33" t="s">
        <v>9138</v>
      </c>
      <c r="Q1403" s="33"/>
      <c r="R1403" s="33" t="str">
        <f t="shared" si="49"/>
        <v>2020</v>
      </c>
      <c r="S1403" s="33" t="s">
        <v>60</v>
      </c>
      <c r="T1403" s="33"/>
      <c r="U1403" s="33"/>
      <c r="V1403" s="33"/>
      <c r="W1403" s="33"/>
      <c r="X1403" s="33"/>
      <c r="Y1403" s="33"/>
      <c r="AA1403" s="12"/>
    </row>
    <row r="1404" spans="1:27" ht="18" hidden="1" customHeight="1" x14ac:dyDescent="0.25">
      <c r="A1404" s="37">
        <v>32512756</v>
      </c>
      <c r="B1404" s="38" t="s">
        <v>9145</v>
      </c>
      <c r="C1404" s="37" t="s">
        <v>9146</v>
      </c>
      <c r="D1404" s="37" t="s">
        <v>9147</v>
      </c>
      <c r="E1404" s="37" t="s">
        <v>9148</v>
      </c>
      <c r="F1404" s="37" t="s">
        <v>1910</v>
      </c>
      <c r="G1404" s="37">
        <v>2020</v>
      </c>
      <c r="H1404" s="39">
        <v>43992</v>
      </c>
      <c r="I1404" s="37" t="s">
        <v>9149</v>
      </c>
      <c r="J1404" s="37"/>
      <c r="K1404" s="37" t="s">
        <v>9150</v>
      </c>
      <c r="L1404" s="37" t="str">
        <f t="shared" si="52"/>
        <v>PostAlerta</v>
      </c>
      <c r="M1404" s="37" t="str">
        <f t="shared" si="53"/>
        <v>S/PalabrasClaves</v>
      </c>
      <c r="N1404" s="37"/>
      <c r="O1404" s="37"/>
      <c r="P1404" s="37" t="s">
        <v>9138</v>
      </c>
      <c r="Q1404" s="37"/>
      <c r="R1404" s="37" t="str">
        <f t="shared" si="49"/>
        <v>2020</v>
      </c>
      <c r="S1404" s="37" t="s">
        <v>60</v>
      </c>
      <c r="T1404" s="37"/>
      <c r="U1404" s="37"/>
      <c r="V1404" s="37"/>
      <c r="W1404" s="37"/>
      <c r="X1404" s="37"/>
      <c r="Y1404" s="37"/>
      <c r="AA1404" s="41"/>
    </row>
    <row r="1405" spans="1:27" ht="18" hidden="1" customHeight="1" x14ac:dyDescent="0.25">
      <c r="A1405" s="33">
        <v>32497076</v>
      </c>
      <c r="B1405" s="34" t="s">
        <v>9151</v>
      </c>
      <c r="C1405" s="33" t="s">
        <v>9152</v>
      </c>
      <c r="D1405" s="33" t="s">
        <v>9153</v>
      </c>
      <c r="E1405" s="33" t="s">
        <v>9154</v>
      </c>
      <c r="F1405" s="33" t="s">
        <v>294</v>
      </c>
      <c r="G1405" s="33">
        <v>2020</v>
      </c>
      <c r="H1405" s="35">
        <v>43987</v>
      </c>
      <c r="I1405" s="33" t="s">
        <v>9155</v>
      </c>
      <c r="J1405" s="33"/>
      <c r="K1405" s="33" t="s">
        <v>9156</v>
      </c>
      <c r="L1405" s="33" t="str">
        <f t="shared" si="52"/>
        <v>PostAlerta</v>
      </c>
      <c r="M1405" s="33" t="str">
        <f t="shared" si="53"/>
        <v>C/PalabrasClaves</v>
      </c>
      <c r="N1405" s="33"/>
      <c r="O1405" s="33"/>
      <c r="P1405" s="33" t="s">
        <v>9138</v>
      </c>
      <c r="Q1405" s="33"/>
      <c r="R1405" s="33" t="str">
        <f t="shared" si="49"/>
        <v>2020</v>
      </c>
      <c r="S1405" s="33" t="s">
        <v>60</v>
      </c>
      <c r="T1405" s="33"/>
      <c r="U1405" s="33"/>
      <c r="V1405" s="33"/>
      <c r="W1405" s="33"/>
      <c r="X1405" s="33"/>
      <c r="Y1405" s="33"/>
      <c r="AA1405" s="12"/>
    </row>
    <row r="1406" spans="1:27" ht="18" hidden="1" customHeight="1" x14ac:dyDescent="0.25">
      <c r="A1406" s="37">
        <v>32582565</v>
      </c>
      <c r="B1406" s="38" t="s">
        <v>9157</v>
      </c>
      <c r="C1406" s="37" t="s">
        <v>9158</v>
      </c>
      <c r="D1406" s="37" t="s">
        <v>9159</v>
      </c>
      <c r="E1406" s="37" t="s">
        <v>9160</v>
      </c>
      <c r="F1406" s="37" t="s">
        <v>185</v>
      </c>
      <c r="G1406" s="37">
        <v>2020</v>
      </c>
      <c r="H1406" s="39">
        <v>44008</v>
      </c>
      <c r="I1406" s="37" t="s">
        <v>9161</v>
      </c>
      <c r="J1406" s="37"/>
      <c r="K1406" s="37" t="s">
        <v>9162</v>
      </c>
      <c r="L1406" s="37" t="str">
        <f t="shared" si="52"/>
        <v>PostAlerta</v>
      </c>
      <c r="M1406" s="37" t="str">
        <f t="shared" si="53"/>
        <v>S/PalabrasClaves</v>
      </c>
      <c r="N1406" s="37"/>
      <c r="O1406" s="37"/>
      <c r="P1406" s="37" t="s">
        <v>9163</v>
      </c>
      <c r="Q1406" s="37"/>
      <c r="R1406" s="37" t="str">
        <f t="shared" si="49"/>
        <v>2020</v>
      </c>
      <c r="S1406" s="37" t="s">
        <v>60</v>
      </c>
      <c r="T1406" s="37"/>
      <c r="U1406" s="37"/>
      <c r="V1406" s="37"/>
      <c r="W1406" s="37"/>
      <c r="X1406" s="37"/>
      <c r="Y1406" s="37"/>
      <c r="AA1406" s="41"/>
    </row>
    <row r="1407" spans="1:27" ht="18" hidden="1" customHeight="1" x14ac:dyDescent="0.25">
      <c r="A1407" s="33">
        <v>32582195</v>
      </c>
      <c r="B1407" s="34" t="s">
        <v>9164</v>
      </c>
      <c r="C1407" s="33" t="s">
        <v>9165</v>
      </c>
      <c r="D1407" s="33" t="s">
        <v>9166</v>
      </c>
      <c r="E1407" s="33" t="s">
        <v>9167</v>
      </c>
      <c r="F1407" s="33" t="s">
        <v>141</v>
      </c>
      <c r="G1407" s="33">
        <v>2020</v>
      </c>
      <c r="H1407" s="35">
        <v>44008</v>
      </c>
      <c r="I1407" s="33" t="s">
        <v>9168</v>
      </c>
      <c r="J1407" s="33"/>
      <c r="K1407" s="33" t="s">
        <v>9169</v>
      </c>
      <c r="L1407" s="33" t="str">
        <f t="shared" si="52"/>
        <v>PostAlerta</v>
      </c>
      <c r="M1407" s="33" t="str">
        <f t="shared" si="53"/>
        <v>S/PalabrasClaves</v>
      </c>
      <c r="N1407" s="33"/>
      <c r="O1407" s="33"/>
      <c r="P1407" s="33" t="s">
        <v>9163</v>
      </c>
      <c r="Q1407" s="33"/>
      <c r="R1407" s="33" t="str">
        <f t="shared" si="49"/>
        <v>2020</v>
      </c>
      <c r="S1407" s="33" t="s">
        <v>60</v>
      </c>
      <c r="T1407" s="33"/>
      <c r="U1407" s="33"/>
      <c r="V1407" s="33"/>
      <c r="W1407" s="33"/>
      <c r="X1407" s="33"/>
      <c r="Y1407" s="33"/>
      <c r="AA1407" s="12"/>
    </row>
    <row r="1408" spans="1:27" ht="18" hidden="1" customHeight="1" x14ac:dyDescent="0.25">
      <c r="A1408" s="37">
        <v>32582090</v>
      </c>
      <c r="B1408" s="38" t="s">
        <v>9170</v>
      </c>
      <c r="C1408" s="37" t="s">
        <v>9171</v>
      </c>
      <c r="D1408" s="37" t="s">
        <v>9172</v>
      </c>
      <c r="E1408" s="37" t="s">
        <v>9173</v>
      </c>
      <c r="F1408" s="37" t="s">
        <v>133</v>
      </c>
      <c r="G1408" s="37">
        <v>2020</v>
      </c>
      <c r="H1408" s="39">
        <v>44008</v>
      </c>
      <c r="I1408" s="37" t="s">
        <v>9174</v>
      </c>
      <c r="J1408" s="37"/>
      <c r="K1408" s="37" t="s">
        <v>9175</v>
      </c>
      <c r="L1408" s="37" t="str">
        <f t="shared" si="52"/>
        <v>PostAlerta</v>
      </c>
      <c r="M1408" s="37" t="str">
        <f t="shared" si="53"/>
        <v>C/PalabrasClaves</v>
      </c>
      <c r="N1408" s="37"/>
      <c r="O1408" s="37"/>
      <c r="P1408" s="37" t="s">
        <v>9163</v>
      </c>
      <c r="Q1408" s="37"/>
      <c r="R1408" s="37" t="str">
        <f t="shared" si="49"/>
        <v>2020</v>
      </c>
      <c r="S1408" s="37" t="s">
        <v>60</v>
      </c>
      <c r="T1408" s="37"/>
      <c r="U1408" s="37"/>
      <c r="V1408" s="37"/>
      <c r="W1408" s="37"/>
      <c r="X1408" s="37"/>
      <c r="Y1408" s="37"/>
      <c r="AA1408" s="41"/>
    </row>
    <row r="1409" spans="1:27" ht="18" hidden="1" customHeight="1" x14ac:dyDescent="0.25">
      <c r="A1409" s="33">
        <v>32582057</v>
      </c>
      <c r="B1409" s="34" t="s">
        <v>9176</v>
      </c>
      <c r="C1409" s="33" t="s">
        <v>9177</v>
      </c>
      <c r="D1409" s="33" t="s">
        <v>9178</v>
      </c>
      <c r="E1409" s="33" t="s">
        <v>9179</v>
      </c>
      <c r="F1409" s="33" t="s">
        <v>133</v>
      </c>
      <c r="G1409" s="33">
        <v>2020</v>
      </c>
      <c r="H1409" s="35">
        <v>44008</v>
      </c>
      <c r="I1409" s="33" t="s">
        <v>9180</v>
      </c>
      <c r="J1409" s="33"/>
      <c r="K1409" s="33" t="s">
        <v>9181</v>
      </c>
      <c r="L1409" s="33" t="str">
        <f t="shared" si="52"/>
        <v>PostAlerta</v>
      </c>
      <c r="M1409" s="33" t="str">
        <f t="shared" si="53"/>
        <v>S/PalabrasClaves</v>
      </c>
      <c r="N1409" s="33"/>
      <c r="O1409" s="33"/>
      <c r="P1409" s="33" t="s">
        <v>9163</v>
      </c>
      <c r="Q1409" s="33"/>
      <c r="R1409" s="33" t="str">
        <f t="shared" si="49"/>
        <v>2020</v>
      </c>
      <c r="S1409" s="33" t="s">
        <v>60</v>
      </c>
      <c r="T1409" s="33"/>
      <c r="U1409" s="33"/>
      <c r="V1409" s="33"/>
      <c r="W1409" s="33"/>
      <c r="X1409" s="33"/>
      <c r="Y1409" s="33"/>
      <c r="AA1409" s="12"/>
    </row>
    <row r="1410" spans="1:27" ht="18" hidden="1" customHeight="1" x14ac:dyDescent="0.25">
      <c r="A1410" s="37">
        <v>32582040</v>
      </c>
      <c r="B1410" s="38" t="s">
        <v>9182</v>
      </c>
      <c r="C1410" s="37" t="s">
        <v>9183</v>
      </c>
      <c r="D1410" s="37" t="s">
        <v>9184</v>
      </c>
      <c r="E1410" s="37" t="s">
        <v>9185</v>
      </c>
      <c r="F1410" s="37" t="s">
        <v>133</v>
      </c>
      <c r="G1410" s="37">
        <v>2020</v>
      </c>
      <c r="H1410" s="39">
        <v>44008</v>
      </c>
      <c r="I1410" s="37" t="s">
        <v>9186</v>
      </c>
      <c r="J1410" s="37"/>
      <c r="K1410" s="37" t="s">
        <v>9187</v>
      </c>
      <c r="L1410" s="37" t="str">
        <f t="shared" ref="L1410:L1473" si="54">IF(ISNUMBER(VLOOKUP(A1410,EXCL,1,FALSE)),"Excluido",IF(ISNUMBER(VLOOKUP(A1410,POST,1,FALSE)),"PostAlerta",IF(ISNUMBER(VLOOKUP(A1410,PRE,1,FALSE)),"PreAlerta","")))</f>
        <v>PostAlerta</v>
      </c>
      <c r="M1410" s="37" t="str">
        <f t="shared" si="53"/>
        <v>S/PalabrasClaves</v>
      </c>
      <c r="N1410" s="37"/>
      <c r="O1410" s="37"/>
      <c r="P1410" s="37" t="s">
        <v>9163</v>
      </c>
      <c r="Q1410" s="37"/>
      <c r="R1410" s="37" t="str">
        <f t="shared" si="49"/>
        <v>2020</v>
      </c>
      <c r="S1410" s="37" t="s">
        <v>60</v>
      </c>
      <c r="T1410" s="37"/>
      <c r="U1410" s="37"/>
      <c r="V1410" s="37"/>
      <c r="W1410" s="37"/>
      <c r="X1410" s="37"/>
      <c r="Y1410" s="37"/>
      <c r="AA1410" s="41"/>
    </row>
    <row r="1411" spans="1:27" ht="18" hidden="1" customHeight="1" x14ac:dyDescent="0.25">
      <c r="A1411" s="33">
        <v>32596649</v>
      </c>
      <c r="B1411" s="34" t="s">
        <v>9188</v>
      </c>
      <c r="C1411" s="33" t="s">
        <v>9189</v>
      </c>
      <c r="D1411" s="33" t="s">
        <v>9190</v>
      </c>
      <c r="E1411" s="33" t="s">
        <v>9191</v>
      </c>
      <c r="F1411" s="33" t="s">
        <v>9192</v>
      </c>
      <c r="G1411" s="33">
        <v>2020</v>
      </c>
      <c r="H1411" s="35">
        <v>44012</v>
      </c>
      <c r="I1411" s="33" t="s">
        <v>9193</v>
      </c>
      <c r="J1411" s="33"/>
      <c r="K1411" s="33" t="s">
        <v>9194</v>
      </c>
      <c r="L1411" s="33" t="str">
        <f t="shared" si="54"/>
        <v>PostAlerta</v>
      </c>
      <c r="M1411" s="33" t="str">
        <f t="shared" si="53"/>
        <v>C/PalabrasClaves</v>
      </c>
      <c r="N1411" s="33"/>
      <c r="O1411" s="33"/>
      <c r="P1411" s="33" t="s">
        <v>9195</v>
      </c>
      <c r="Q1411" s="33"/>
      <c r="R1411" s="33" t="str">
        <f t="shared" si="49"/>
        <v>2020</v>
      </c>
      <c r="S1411" s="33" t="s">
        <v>56</v>
      </c>
      <c r="T1411" s="33"/>
      <c r="U1411" s="33"/>
      <c r="V1411" s="33"/>
      <c r="W1411" s="33"/>
      <c r="X1411" s="33"/>
      <c r="Y1411" s="33"/>
      <c r="AA1411" s="12"/>
    </row>
    <row r="1412" spans="1:27" ht="18" hidden="1" customHeight="1" x14ac:dyDescent="0.25">
      <c r="A1412" s="37">
        <v>32586945</v>
      </c>
      <c r="B1412" s="38" t="s">
        <v>9196</v>
      </c>
      <c r="C1412" s="37" t="s">
        <v>9197</v>
      </c>
      <c r="D1412" s="37" t="s">
        <v>9198</v>
      </c>
      <c r="E1412" s="37" t="s">
        <v>9199</v>
      </c>
      <c r="F1412" s="37" t="s">
        <v>9200</v>
      </c>
      <c r="G1412" s="37">
        <v>2020</v>
      </c>
      <c r="H1412" s="39">
        <v>44009</v>
      </c>
      <c r="I1412" s="37" t="s">
        <v>9201</v>
      </c>
      <c r="J1412" s="37"/>
      <c r="K1412" s="37" t="s">
        <v>9202</v>
      </c>
      <c r="L1412" s="37" t="str">
        <f t="shared" si="54"/>
        <v>PostAlerta</v>
      </c>
      <c r="M1412" s="37" t="str">
        <f t="shared" ref="M1412:M1475" si="55">IF(ISNUMBER(A1412),(IF(ISNUMBER(VLOOKUP(A1412,KEYWORDS,1,FALSE)),"C/PalabrasClaves","S/PalabrasClaves")),"")</f>
        <v>S/PalabrasClaves</v>
      </c>
      <c r="N1412" s="37"/>
      <c r="O1412" s="37"/>
      <c r="P1412" s="37" t="s">
        <v>9203</v>
      </c>
      <c r="Q1412" s="37"/>
      <c r="R1412" s="37" t="str">
        <f t="shared" si="49"/>
        <v>2020</v>
      </c>
      <c r="S1412" s="37" t="s">
        <v>60</v>
      </c>
      <c r="T1412" s="37"/>
      <c r="U1412" s="37"/>
      <c r="V1412" s="37"/>
      <c r="W1412" s="37"/>
      <c r="X1412" s="37"/>
      <c r="Y1412" s="37"/>
      <c r="AA1412" s="41"/>
    </row>
    <row r="1413" spans="1:27" ht="18" hidden="1" customHeight="1" x14ac:dyDescent="0.25">
      <c r="A1413" s="33">
        <v>32503736</v>
      </c>
      <c r="B1413" s="34" t="s">
        <v>9204</v>
      </c>
      <c r="C1413" s="33" t="s">
        <v>9205</v>
      </c>
      <c r="D1413" s="33" t="s">
        <v>9206</v>
      </c>
      <c r="E1413" s="33" t="s">
        <v>9207</v>
      </c>
      <c r="F1413" s="33" t="s">
        <v>5325</v>
      </c>
      <c r="G1413" s="33">
        <v>2020</v>
      </c>
      <c r="H1413" s="35">
        <v>43989</v>
      </c>
      <c r="I1413" s="33"/>
      <c r="J1413" s="33"/>
      <c r="K1413" s="33" t="s">
        <v>9208</v>
      </c>
      <c r="L1413" s="33" t="str">
        <f t="shared" si="54"/>
        <v>PostAlerta</v>
      </c>
      <c r="M1413" s="33" t="str">
        <f t="shared" si="55"/>
        <v>S/PalabrasClaves</v>
      </c>
      <c r="N1413" s="33"/>
      <c r="O1413" s="33"/>
      <c r="P1413" s="33" t="s">
        <v>9203</v>
      </c>
      <c r="Q1413" s="33"/>
      <c r="R1413" s="33" t="str">
        <f t="shared" si="49"/>
        <v>2020</v>
      </c>
      <c r="S1413" s="33" t="s">
        <v>60</v>
      </c>
      <c r="T1413" s="33"/>
      <c r="U1413" s="33"/>
      <c r="V1413" s="33"/>
      <c r="W1413" s="33"/>
      <c r="X1413" s="33"/>
      <c r="Y1413" s="33"/>
      <c r="AA1413" s="12"/>
    </row>
    <row r="1414" spans="1:27" ht="18" hidden="1" customHeight="1" x14ac:dyDescent="0.25">
      <c r="A1414" s="37">
        <v>32482258</v>
      </c>
      <c r="B1414" s="38" t="s">
        <v>9209</v>
      </c>
      <c r="C1414" s="37" t="s">
        <v>9210</v>
      </c>
      <c r="D1414" s="37" t="s">
        <v>9211</v>
      </c>
      <c r="E1414" s="37" t="s">
        <v>9212</v>
      </c>
      <c r="F1414" s="37" t="s">
        <v>9213</v>
      </c>
      <c r="G1414" s="37">
        <v>2020</v>
      </c>
      <c r="H1414" s="39">
        <v>43985</v>
      </c>
      <c r="I1414" s="37"/>
      <c r="J1414" s="37"/>
      <c r="K1414" s="37" t="s">
        <v>9214</v>
      </c>
      <c r="L1414" s="37" t="str">
        <f t="shared" si="54"/>
        <v>PostAlerta</v>
      </c>
      <c r="M1414" s="37" t="str">
        <f t="shared" si="55"/>
        <v>S/PalabrasClaves</v>
      </c>
      <c r="N1414" s="37"/>
      <c r="O1414" s="37"/>
      <c r="P1414" s="37" t="s">
        <v>9203</v>
      </c>
      <c r="Q1414" s="37"/>
      <c r="R1414" s="37" t="str">
        <f t="shared" si="49"/>
        <v>2020</v>
      </c>
      <c r="S1414" s="37" t="s">
        <v>60</v>
      </c>
      <c r="T1414" s="37"/>
      <c r="U1414" s="37"/>
      <c r="V1414" s="37"/>
      <c r="W1414" s="37"/>
      <c r="X1414" s="37"/>
      <c r="Y1414" s="37"/>
      <c r="AA1414" s="41"/>
    </row>
    <row r="1415" spans="1:27" ht="18" hidden="1" customHeight="1" x14ac:dyDescent="0.25">
      <c r="A1415" s="33">
        <v>32374688</v>
      </c>
      <c r="B1415" s="34" t="s">
        <v>9215</v>
      </c>
      <c r="C1415" s="33" t="s">
        <v>9216</v>
      </c>
      <c r="D1415" s="33" t="s">
        <v>9217</v>
      </c>
      <c r="E1415" s="33" t="s">
        <v>9218</v>
      </c>
      <c r="F1415" s="33" t="s">
        <v>9219</v>
      </c>
      <c r="G1415" s="33">
        <v>2020</v>
      </c>
      <c r="H1415" s="35">
        <v>43958</v>
      </c>
      <c r="I1415" s="33" t="s">
        <v>9220</v>
      </c>
      <c r="J1415" s="33"/>
      <c r="K1415" s="33" t="s">
        <v>9221</v>
      </c>
      <c r="L1415" s="33" t="str">
        <f t="shared" si="54"/>
        <v>PostAlerta</v>
      </c>
      <c r="M1415" s="33" t="str">
        <f t="shared" si="55"/>
        <v>S/PalabrasClaves</v>
      </c>
      <c r="N1415" s="33"/>
      <c r="O1415" s="33"/>
      <c r="P1415" s="33" t="s">
        <v>9203</v>
      </c>
      <c r="Q1415" s="33"/>
      <c r="R1415" s="33" t="str">
        <f t="shared" si="49"/>
        <v>2020</v>
      </c>
      <c r="S1415" s="33" t="s">
        <v>60</v>
      </c>
      <c r="T1415" s="33"/>
      <c r="U1415" s="33"/>
      <c r="V1415" s="33"/>
      <c r="W1415" s="33"/>
      <c r="X1415" s="33"/>
      <c r="Y1415" s="33"/>
      <c r="AA1415" s="12"/>
    </row>
    <row r="1416" spans="1:27" ht="18" hidden="1" customHeight="1" x14ac:dyDescent="0.25">
      <c r="A1416" s="37">
        <v>32331667</v>
      </c>
      <c r="B1416" s="38" t="s">
        <v>9222</v>
      </c>
      <c r="C1416" s="37" t="s">
        <v>9223</v>
      </c>
      <c r="D1416" s="37" t="s">
        <v>9224</v>
      </c>
      <c r="E1416" s="37" t="s">
        <v>9225</v>
      </c>
      <c r="F1416" s="37" t="s">
        <v>1390</v>
      </c>
      <c r="G1416" s="37">
        <v>2020</v>
      </c>
      <c r="H1416" s="39">
        <v>43947</v>
      </c>
      <c r="I1416" s="37"/>
      <c r="J1416" s="37"/>
      <c r="K1416" s="37" t="s">
        <v>9226</v>
      </c>
      <c r="L1416" s="37" t="str">
        <f t="shared" si="54"/>
        <v>PostAlerta</v>
      </c>
      <c r="M1416" s="37" t="str">
        <f t="shared" si="55"/>
        <v>S/PalabrasClaves</v>
      </c>
      <c r="N1416" s="37"/>
      <c r="O1416" s="37"/>
      <c r="P1416" s="37" t="s">
        <v>9203</v>
      </c>
      <c r="Q1416" s="37"/>
      <c r="R1416" s="37" t="str">
        <f t="shared" si="49"/>
        <v>2020</v>
      </c>
      <c r="S1416" s="37" t="s">
        <v>60</v>
      </c>
      <c r="T1416" s="37"/>
      <c r="U1416" s="37"/>
      <c r="V1416" s="37"/>
      <c r="W1416" s="37"/>
      <c r="X1416" s="37"/>
      <c r="Y1416" s="37"/>
      <c r="AA1416" s="41"/>
    </row>
    <row r="1417" spans="1:27" ht="18" hidden="1" customHeight="1" x14ac:dyDescent="0.25">
      <c r="A1417" s="33">
        <v>32303819</v>
      </c>
      <c r="B1417" s="34" t="s">
        <v>9227</v>
      </c>
      <c r="C1417" s="33" t="s">
        <v>9228</v>
      </c>
      <c r="D1417" s="33" t="s">
        <v>9229</v>
      </c>
      <c r="E1417" s="33" t="s">
        <v>9230</v>
      </c>
      <c r="F1417" s="33" t="s">
        <v>2116</v>
      </c>
      <c r="G1417" s="33">
        <v>2020</v>
      </c>
      <c r="H1417" s="35">
        <v>43940</v>
      </c>
      <c r="I1417" s="33"/>
      <c r="J1417" s="33"/>
      <c r="K1417" s="33" t="s">
        <v>9231</v>
      </c>
      <c r="L1417" s="33" t="str">
        <f t="shared" si="54"/>
        <v>PostAlerta</v>
      </c>
      <c r="M1417" s="33" t="str">
        <f t="shared" si="55"/>
        <v>C/PalabrasClaves</v>
      </c>
      <c r="N1417" s="33"/>
      <c r="O1417" s="33"/>
      <c r="P1417" s="33" t="s">
        <v>9203</v>
      </c>
      <c r="Q1417" s="33"/>
      <c r="R1417" s="33" t="str">
        <f t="shared" si="49"/>
        <v>2020</v>
      </c>
      <c r="S1417" s="33" t="s">
        <v>60</v>
      </c>
      <c r="T1417" s="33"/>
      <c r="U1417" s="33"/>
      <c r="V1417" s="33"/>
      <c r="W1417" s="33"/>
      <c r="X1417" s="33"/>
      <c r="Y1417" s="33"/>
      <c r="AA1417" s="12"/>
    </row>
    <row r="1418" spans="1:27" ht="18" hidden="1" customHeight="1" x14ac:dyDescent="0.25">
      <c r="A1418" s="37">
        <v>32298181</v>
      </c>
      <c r="B1418" s="38" t="s">
        <v>9232</v>
      </c>
      <c r="C1418" s="37" t="s">
        <v>9233</v>
      </c>
      <c r="D1418" s="37" t="s">
        <v>9234</v>
      </c>
      <c r="E1418" s="37" t="s">
        <v>9235</v>
      </c>
      <c r="F1418" s="37" t="s">
        <v>9219</v>
      </c>
      <c r="G1418" s="37">
        <v>2020</v>
      </c>
      <c r="H1418" s="39">
        <v>43938</v>
      </c>
      <c r="I1418" s="37" t="s">
        <v>9236</v>
      </c>
      <c r="J1418" s="37"/>
      <c r="K1418" s="37" t="s">
        <v>9237</v>
      </c>
      <c r="L1418" s="37" t="str">
        <f t="shared" si="54"/>
        <v>PostAlerta</v>
      </c>
      <c r="M1418" s="37" t="str">
        <f t="shared" si="55"/>
        <v>S/PalabrasClaves</v>
      </c>
      <c r="N1418" s="37"/>
      <c r="O1418" s="37"/>
      <c r="P1418" s="37" t="s">
        <v>9203</v>
      </c>
      <c r="Q1418" s="37"/>
      <c r="R1418" s="37" t="str">
        <f t="shared" si="49"/>
        <v>2020</v>
      </c>
      <c r="S1418" s="37" t="s">
        <v>60</v>
      </c>
      <c r="T1418" s="37"/>
      <c r="U1418" s="37"/>
      <c r="V1418" s="37"/>
      <c r="W1418" s="37"/>
      <c r="X1418" s="37"/>
      <c r="Y1418" s="37"/>
      <c r="AA1418" s="41"/>
    </row>
    <row r="1419" spans="1:27" ht="18" hidden="1" customHeight="1" x14ac:dyDescent="0.25">
      <c r="A1419" s="33">
        <v>32151909</v>
      </c>
      <c r="B1419" s="34" t="s">
        <v>9238</v>
      </c>
      <c r="C1419" s="33" t="s">
        <v>9239</v>
      </c>
      <c r="D1419" s="33" t="s">
        <v>9240</v>
      </c>
      <c r="E1419" s="33" t="s">
        <v>1200</v>
      </c>
      <c r="F1419" s="33" t="s">
        <v>9241</v>
      </c>
      <c r="G1419" s="33">
        <v>2020</v>
      </c>
      <c r="H1419" s="35">
        <v>43901</v>
      </c>
      <c r="I1419" s="33"/>
      <c r="J1419" s="33"/>
      <c r="K1419" s="33" t="s">
        <v>9242</v>
      </c>
      <c r="L1419" s="33" t="str">
        <f t="shared" si="54"/>
        <v>PostAlerta</v>
      </c>
      <c r="M1419" s="33" t="str">
        <f t="shared" si="55"/>
        <v>S/PalabrasClaves</v>
      </c>
      <c r="N1419" s="33"/>
      <c r="O1419" s="33"/>
      <c r="P1419" s="33" t="s">
        <v>9203</v>
      </c>
      <c r="Q1419" s="33"/>
      <c r="R1419" s="33" t="str">
        <f t="shared" si="49"/>
        <v>2020</v>
      </c>
      <c r="S1419" s="33" t="s">
        <v>60</v>
      </c>
      <c r="T1419" s="33"/>
      <c r="U1419" s="33"/>
      <c r="V1419" s="33"/>
      <c r="W1419" s="33"/>
      <c r="X1419" s="33"/>
      <c r="Y1419" s="33"/>
      <c r="AA1419" s="12"/>
    </row>
    <row r="1420" spans="1:27" ht="18" hidden="1" customHeight="1" x14ac:dyDescent="0.25">
      <c r="A1420" s="37">
        <v>32114171</v>
      </c>
      <c r="B1420" s="38" t="s">
        <v>9243</v>
      </c>
      <c r="C1420" s="37" t="s">
        <v>9244</v>
      </c>
      <c r="D1420" s="37" t="s">
        <v>9245</v>
      </c>
      <c r="E1420" s="37" t="s">
        <v>9246</v>
      </c>
      <c r="F1420" s="37" t="s">
        <v>2370</v>
      </c>
      <c r="G1420" s="37">
        <v>2020</v>
      </c>
      <c r="H1420" s="39">
        <v>43892</v>
      </c>
      <c r="I1420" s="37"/>
      <c r="J1420" s="37"/>
      <c r="K1420" s="37" t="s">
        <v>9247</v>
      </c>
      <c r="L1420" s="37" t="str">
        <f t="shared" si="54"/>
        <v>PostAlerta</v>
      </c>
      <c r="M1420" s="37" t="str">
        <f t="shared" si="55"/>
        <v>S/PalabrasClaves</v>
      </c>
      <c r="N1420" s="37"/>
      <c r="O1420" s="37"/>
      <c r="P1420" s="37" t="s">
        <v>9248</v>
      </c>
      <c r="Q1420" s="37"/>
      <c r="R1420" s="37" t="str">
        <f t="shared" si="49"/>
        <v>2020</v>
      </c>
      <c r="S1420" s="37" t="s">
        <v>60</v>
      </c>
      <c r="T1420" s="37"/>
      <c r="U1420" s="37"/>
      <c r="V1420" s="37"/>
      <c r="W1420" s="37"/>
      <c r="X1420" s="37"/>
      <c r="Y1420" s="37"/>
      <c r="AA1420" s="41"/>
    </row>
    <row r="1421" spans="1:27" ht="18" hidden="1" customHeight="1" x14ac:dyDescent="0.25">
      <c r="A1421" s="33">
        <v>32062018</v>
      </c>
      <c r="B1421" s="34" t="s">
        <v>9249</v>
      </c>
      <c r="C1421" s="33" t="s">
        <v>9250</v>
      </c>
      <c r="D1421" s="33" t="s">
        <v>9251</v>
      </c>
      <c r="E1421" s="33" t="s">
        <v>2292</v>
      </c>
      <c r="F1421" s="33" t="s">
        <v>9252</v>
      </c>
      <c r="G1421" s="33">
        <v>2020</v>
      </c>
      <c r="H1421" s="35">
        <v>43878</v>
      </c>
      <c r="I1421" s="33"/>
      <c r="J1421" s="33"/>
      <c r="K1421" s="33" t="s">
        <v>9253</v>
      </c>
      <c r="L1421" s="33" t="str">
        <f t="shared" si="54"/>
        <v>PostAlerta</v>
      </c>
      <c r="M1421" s="33" t="str">
        <f t="shared" si="55"/>
        <v>S/PalabrasClaves</v>
      </c>
      <c r="N1421" s="33"/>
      <c r="O1421" s="33"/>
      <c r="P1421" s="33" t="s">
        <v>9203</v>
      </c>
      <c r="Q1421" s="33"/>
      <c r="R1421" s="33" t="str">
        <f t="shared" si="49"/>
        <v>2020</v>
      </c>
      <c r="S1421" s="33" t="s">
        <v>60</v>
      </c>
      <c r="T1421" s="33"/>
      <c r="U1421" s="33"/>
      <c r="V1421" s="33"/>
      <c r="W1421" s="33"/>
      <c r="X1421" s="33"/>
      <c r="Y1421" s="33"/>
      <c r="AA1421" s="12"/>
    </row>
    <row r="1422" spans="1:27" ht="18" hidden="1" customHeight="1" x14ac:dyDescent="0.25">
      <c r="A1422" s="37">
        <v>32007775</v>
      </c>
      <c r="B1422" s="38" t="s">
        <v>9254</v>
      </c>
      <c r="C1422" s="37" t="s">
        <v>9255</v>
      </c>
      <c r="D1422" s="37" t="s">
        <v>9256</v>
      </c>
      <c r="E1422" s="37" t="s">
        <v>1839</v>
      </c>
      <c r="F1422" s="37" t="s">
        <v>2184</v>
      </c>
      <c r="G1422" s="37">
        <v>2020</v>
      </c>
      <c r="H1422" s="39">
        <v>43864</v>
      </c>
      <c r="I1422" s="37"/>
      <c r="J1422" s="37"/>
      <c r="K1422" s="37" t="s">
        <v>9257</v>
      </c>
      <c r="L1422" s="37" t="str">
        <f t="shared" si="54"/>
        <v>PostAlerta</v>
      </c>
      <c r="M1422" s="37" t="str">
        <f t="shared" si="55"/>
        <v>S/PalabrasClaves</v>
      </c>
      <c r="N1422" s="37"/>
      <c r="O1422" s="37"/>
      <c r="P1422" s="37" t="s">
        <v>9203</v>
      </c>
      <c r="Q1422" s="37"/>
      <c r="R1422" s="37" t="str">
        <f t="shared" si="49"/>
        <v>2020</v>
      </c>
      <c r="S1422" s="37" t="s">
        <v>60</v>
      </c>
      <c r="T1422" s="37"/>
      <c r="U1422" s="37"/>
      <c r="V1422" s="37"/>
      <c r="W1422" s="37"/>
      <c r="X1422" s="37"/>
      <c r="Y1422" s="37"/>
      <c r="AA1422" s="41"/>
    </row>
    <row r="1423" spans="1:27" ht="18" hidden="1" customHeight="1" x14ac:dyDescent="0.25">
      <c r="A1423" s="33">
        <v>31923724</v>
      </c>
      <c r="B1423" s="34" t="s">
        <v>9258</v>
      </c>
      <c r="C1423" s="33" t="s">
        <v>9259</v>
      </c>
      <c r="D1423" s="33" t="s">
        <v>9260</v>
      </c>
      <c r="E1423" s="33" t="s">
        <v>9261</v>
      </c>
      <c r="F1423" s="33" t="s">
        <v>1653</v>
      </c>
      <c r="G1423" s="33">
        <v>2020</v>
      </c>
      <c r="H1423" s="35">
        <v>43841</v>
      </c>
      <c r="I1423" s="33"/>
      <c r="J1423" s="33"/>
      <c r="K1423" s="33" t="s">
        <v>9262</v>
      </c>
      <c r="L1423" s="33" t="str">
        <f t="shared" si="54"/>
        <v>PostAlerta</v>
      </c>
      <c r="M1423" s="33" t="str">
        <f t="shared" si="55"/>
        <v>S/PalabrasClaves</v>
      </c>
      <c r="N1423" s="33"/>
      <c r="O1423" s="33"/>
      <c r="P1423" s="33" t="s">
        <v>9203</v>
      </c>
      <c r="Q1423" s="33"/>
      <c r="R1423" s="33" t="str">
        <f t="shared" si="49"/>
        <v>2020</v>
      </c>
      <c r="S1423" s="33" t="s">
        <v>60</v>
      </c>
      <c r="T1423" s="33"/>
      <c r="U1423" s="33"/>
      <c r="V1423" s="33"/>
      <c r="W1423" s="33"/>
      <c r="X1423" s="33"/>
      <c r="Y1423" s="33"/>
      <c r="AA1423" s="12"/>
    </row>
    <row r="1424" spans="1:27" ht="18" hidden="1" customHeight="1" x14ac:dyDescent="0.25">
      <c r="A1424" s="37">
        <v>31866575</v>
      </c>
      <c r="B1424" s="38" t="s">
        <v>9263</v>
      </c>
      <c r="C1424" s="37" t="s">
        <v>9264</v>
      </c>
      <c r="D1424" s="37" t="s">
        <v>9265</v>
      </c>
      <c r="E1424" s="37" t="s">
        <v>9266</v>
      </c>
      <c r="F1424" s="37" t="s">
        <v>9267</v>
      </c>
      <c r="G1424" s="37">
        <v>2020</v>
      </c>
      <c r="H1424" s="39">
        <v>43823</v>
      </c>
      <c r="I1424" s="37"/>
      <c r="J1424" s="37"/>
      <c r="K1424" s="37" t="s">
        <v>9268</v>
      </c>
      <c r="L1424" s="37" t="str">
        <f t="shared" si="54"/>
        <v>PostAlerta</v>
      </c>
      <c r="M1424" s="37" t="str">
        <f t="shared" si="55"/>
        <v>C/PalabrasClaves</v>
      </c>
      <c r="N1424" s="37"/>
      <c r="O1424" s="37"/>
      <c r="P1424" s="37" t="s">
        <v>9203</v>
      </c>
      <c r="Q1424" s="37"/>
      <c r="R1424" s="37" t="str">
        <f t="shared" si="49"/>
        <v>2020</v>
      </c>
      <c r="S1424" s="37" t="s">
        <v>60</v>
      </c>
      <c r="T1424" s="37"/>
      <c r="U1424" s="37"/>
      <c r="V1424" s="37"/>
      <c r="W1424" s="37"/>
      <c r="X1424" s="37"/>
      <c r="Y1424" s="37"/>
      <c r="AA1424" s="41"/>
    </row>
    <row r="1425" spans="1:27" ht="18" hidden="1" customHeight="1" x14ac:dyDescent="0.25">
      <c r="A1425" s="33">
        <v>31289994</v>
      </c>
      <c r="B1425" s="34" t="s">
        <v>9269</v>
      </c>
      <c r="C1425" s="33" t="s">
        <v>9270</v>
      </c>
      <c r="D1425" s="33" t="s">
        <v>9271</v>
      </c>
      <c r="E1425" s="33" t="s">
        <v>9272</v>
      </c>
      <c r="F1425" s="33" t="s">
        <v>331</v>
      </c>
      <c r="G1425" s="33">
        <v>2020</v>
      </c>
      <c r="H1425" s="35">
        <v>43657</v>
      </c>
      <c r="I1425" s="33"/>
      <c r="J1425" s="33"/>
      <c r="K1425" s="33" t="s">
        <v>9273</v>
      </c>
      <c r="L1425" s="33" t="str">
        <f t="shared" si="54"/>
        <v>PostAlerta</v>
      </c>
      <c r="M1425" s="33" t="str">
        <f t="shared" si="55"/>
        <v>C/PalabrasClaves</v>
      </c>
      <c r="N1425" s="33"/>
      <c r="O1425" s="33"/>
      <c r="P1425" s="33" t="s">
        <v>9203</v>
      </c>
      <c r="Q1425" s="33"/>
      <c r="R1425" s="33" t="str">
        <f t="shared" si="49"/>
        <v>2020</v>
      </c>
      <c r="S1425" s="33" t="s">
        <v>60</v>
      </c>
      <c r="T1425" s="33"/>
      <c r="U1425" s="33"/>
      <c r="V1425" s="33"/>
      <c r="W1425" s="33"/>
      <c r="X1425" s="33"/>
      <c r="Y1425" s="33"/>
      <c r="AA1425" s="12"/>
    </row>
    <row r="1426" spans="1:27" ht="18" hidden="1" customHeight="1" x14ac:dyDescent="0.25">
      <c r="A1426" s="37">
        <v>31045439</v>
      </c>
      <c r="B1426" s="38" t="s">
        <v>9274</v>
      </c>
      <c r="C1426" s="37" t="s">
        <v>9275</v>
      </c>
      <c r="D1426" s="37" t="s">
        <v>9276</v>
      </c>
      <c r="E1426" s="37" t="s">
        <v>9277</v>
      </c>
      <c r="F1426" s="37" t="s">
        <v>9278</v>
      </c>
      <c r="G1426" s="37">
        <v>2020</v>
      </c>
      <c r="H1426" s="39">
        <v>43588</v>
      </c>
      <c r="I1426" s="37"/>
      <c r="J1426" s="37"/>
      <c r="K1426" s="37" t="s">
        <v>9279</v>
      </c>
      <c r="L1426" s="37" t="str">
        <f t="shared" si="54"/>
        <v>PostAlerta</v>
      </c>
      <c r="M1426" s="37" t="str">
        <f t="shared" si="55"/>
        <v>S/PalabrasClaves</v>
      </c>
      <c r="N1426" s="37"/>
      <c r="O1426" s="37"/>
      <c r="P1426" s="37" t="s">
        <v>9203</v>
      </c>
      <c r="Q1426" s="37"/>
      <c r="R1426" s="37" t="str">
        <f t="shared" si="49"/>
        <v>2020</v>
      </c>
      <c r="S1426" s="37" t="s">
        <v>60</v>
      </c>
      <c r="T1426" s="37"/>
      <c r="U1426" s="37"/>
      <c r="V1426" s="37"/>
      <c r="W1426" s="37"/>
      <c r="X1426" s="37"/>
      <c r="Y1426" s="37"/>
      <c r="AA1426" s="41"/>
    </row>
    <row r="1427" spans="1:27" ht="18" hidden="1" customHeight="1" x14ac:dyDescent="0.25">
      <c r="A1427" s="33">
        <v>32352513</v>
      </c>
      <c r="B1427" s="34" t="s">
        <v>9280</v>
      </c>
      <c r="C1427" s="33" t="s">
        <v>9281</v>
      </c>
      <c r="D1427" s="33" t="s">
        <v>9282</v>
      </c>
      <c r="E1427" s="33" t="s">
        <v>7605</v>
      </c>
      <c r="F1427" s="33" t="s">
        <v>9283</v>
      </c>
      <c r="G1427" s="33">
        <v>2020</v>
      </c>
      <c r="H1427" s="35">
        <v>43952</v>
      </c>
      <c r="I1427" s="33" t="s">
        <v>9284</v>
      </c>
      <c r="J1427" s="33"/>
      <c r="K1427" s="33" t="s">
        <v>9285</v>
      </c>
      <c r="L1427" s="33" t="str">
        <f t="shared" si="54"/>
        <v>Excluido</v>
      </c>
      <c r="M1427" s="33" t="str">
        <f t="shared" si="55"/>
        <v>S/PalabrasClaves</v>
      </c>
      <c r="N1427" s="33"/>
      <c r="O1427" s="33"/>
      <c r="P1427" s="33" t="s">
        <v>9286</v>
      </c>
      <c r="Q1427" s="33"/>
      <c r="R1427" s="33" t="str">
        <f t="shared" si="49"/>
        <v>2020</v>
      </c>
      <c r="S1427" s="33" t="s">
        <v>56</v>
      </c>
      <c r="T1427" s="33"/>
      <c r="U1427" s="33"/>
      <c r="V1427" s="33"/>
      <c r="W1427" s="33"/>
      <c r="X1427" s="33"/>
      <c r="Y1427" s="33"/>
      <c r="AA1427" s="12"/>
    </row>
    <row r="1428" spans="1:27" ht="18" hidden="1" customHeight="1" x14ac:dyDescent="0.25">
      <c r="A1428" s="37">
        <v>32463817</v>
      </c>
      <c r="B1428" s="38" t="s">
        <v>9287</v>
      </c>
      <c r="C1428" s="37" t="s">
        <v>9288</v>
      </c>
      <c r="D1428" s="37" t="s">
        <v>9289</v>
      </c>
      <c r="E1428" s="37" t="s">
        <v>9290</v>
      </c>
      <c r="F1428" s="37" t="s">
        <v>2047</v>
      </c>
      <c r="G1428" s="37">
        <v>2020</v>
      </c>
      <c r="H1428" s="39">
        <v>43980</v>
      </c>
      <c r="I1428" s="37" t="s">
        <v>9291</v>
      </c>
      <c r="J1428" s="37"/>
      <c r="K1428" s="37" t="s">
        <v>9292</v>
      </c>
      <c r="L1428" s="37" t="str">
        <f t="shared" si="54"/>
        <v>PostAlerta</v>
      </c>
      <c r="M1428" s="37" t="str">
        <f t="shared" si="55"/>
        <v>S/PalabrasClaves</v>
      </c>
      <c r="N1428" s="37"/>
      <c r="O1428" s="37"/>
      <c r="P1428" s="37" t="s">
        <v>8875</v>
      </c>
      <c r="Q1428" s="37"/>
      <c r="R1428" s="37" t="str">
        <f t="shared" si="49"/>
        <v>2020</v>
      </c>
      <c r="S1428" s="37" t="s">
        <v>56</v>
      </c>
      <c r="T1428" s="37"/>
      <c r="U1428" s="37"/>
      <c r="V1428" s="37"/>
      <c r="W1428" s="37"/>
      <c r="X1428" s="37"/>
      <c r="Y1428" s="37"/>
      <c r="AA1428" s="41"/>
    </row>
    <row r="1429" spans="1:27" ht="18" hidden="1" customHeight="1" x14ac:dyDescent="0.25">
      <c r="A1429" s="33">
        <v>32565814</v>
      </c>
      <c r="B1429" s="34" t="s">
        <v>9293</v>
      </c>
      <c r="C1429" s="33" t="s">
        <v>9294</v>
      </c>
      <c r="D1429" s="33" t="s">
        <v>9295</v>
      </c>
      <c r="E1429" s="33" t="s">
        <v>9296</v>
      </c>
      <c r="F1429" s="33" t="s">
        <v>365</v>
      </c>
      <c r="G1429" s="33">
        <v>2020</v>
      </c>
      <c r="H1429" s="35">
        <v>44005</v>
      </c>
      <c r="I1429" s="33" t="s">
        <v>9297</v>
      </c>
      <c r="J1429" s="33"/>
      <c r="K1429" s="33" t="s">
        <v>9298</v>
      </c>
      <c r="L1429" s="33" t="str">
        <f t="shared" si="54"/>
        <v>PostAlerta</v>
      </c>
      <c r="M1429" s="33" t="str">
        <f t="shared" si="55"/>
        <v>S/PalabrasClaves</v>
      </c>
      <c r="N1429" s="33"/>
      <c r="O1429" s="33"/>
      <c r="P1429" s="33" t="s">
        <v>8881</v>
      </c>
      <c r="Q1429" s="33"/>
      <c r="R1429" s="33" t="str">
        <f t="shared" si="49"/>
        <v>2020</v>
      </c>
      <c r="S1429" s="33" t="s">
        <v>56</v>
      </c>
      <c r="T1429" s="33"/>
      <c r="U1429" s="33"/>
      <c r="V1429" s="33"/>
      <c r="W1429" s="33"/>
      <c r="X1429" s="33"/>
      <c r="Y1429" s="33"/>
      <c r="AA1429" s="12"/>
    </row>
    <row r="1430" spans="1:27" ht="18" hidden="1" customHeight="1" x14ac:dyDescent="0.25">
      <c r="A1430" s="37">
        <v>32536908</v>
      </c>
      <c r="B1430" s="38" t="s">
        <v>9299</v>
      </c>
      <c r="C1430" s="37" t="s">
        <v>9300</v>
      </c>
      <c r="D1430" s="37" t="s">
        <v>9301</v>
      </c>
      <c r="E1430" s="37" t="s">
        <v>4660</v>
      </c>
      <c r="F1430" s="37" t="s">
        <v>133</v>
      </c>
      <c r="G1430" s="37">
        <v>2020</v>
      </c>
      <c r="H1430" s="39">
        <v>43998</v>
      </c>
      <c r="I1430" s="37" t="s">
        <v>9302</v>
      </c>
      <c r="J1430" s="37"/>
      <c r="K1430" s="37" t="s">
        <v>9303</v>
      </c>
      <c r="L1430" s="37" t="str">
        <f t="shared" si="54"/>
        <v>PostAlerta</v>
      </c>
      <c r="M1430" s="37" t="str">
        <f t="shared" si="55"/>
        <v>S/PalabrasClaves</v>
      </c>
      <c r="N1430" s="37"/>
      <c r="O1430" s="37"/>
      <c r="P1430" s="37" t="s">
        <v>8881</v>
      </c>
      <c r="Q1430" s="37"/>
      <c r="R1430" s="37" t="str">
        <f t="shared" si="49"/>
        <v>2020</v>
      </c>
      <c r="S1430" s="37" t="s">
        <v>56</v>
      </c>
      <c r="T1430" s="37"/>
      <c r="U1430" s="37"/>
      <c r="V1430" s="37"/>
      <c r="W1430" s="37"/>
      <c r="X1430" s="37"/>
      <c r="Y1430" s="37"/>
      <c r="AA1430" s="41"/>
    </row>
    <row r="1431" spans="1:27" ht="18" hidden="1" customHeight="1" x14ac:dyDescent="0.25">
      <c r="A1431" s="33">
        <v>32462544</v>
      </c>
      <c r="B1431" s="34" t="s">
        <v>9304</v>
      </c>
      <c r="C1431" s="33" t="s">
        <v>9305</v>
      </c>
      <c r="D1431" s="33" t="s">
        <v>9306</v>
      </c>
      <c r="E1431" s="33" t="s">
        <v>9307</v>
      </c>
      <c r="F1431" s="33" t="s">
        <v>9308</v>
      </c>
      <c r="G1431" s="33">
        <v>2020</v>
      </c>
      <c r="H1431" s="35">
        <v>43980</v>
      </c>
      <c r="I1431" s="33"/>
      <c r="J1431" s="33"/>
      <c r="K1431" s="33" t="s">
        <v>9309</v>
      </c>
      <c r="L1431" s="33" t="str">
        <f t="shared" si="54"/>
        <v>PostAlerta</v>
      </c>
      <c r="M1431" s="33" t="str">
        <f t="shared" si="55"/>
        <v>S/PalabrasClaves</v>
      </c>
      <c r="N1431" s="33"/>
      <c r="O1431" s="33"/>
      <c r="P1431" s="33" t="s">
        <v>8881</v>
      </c>
      <c r="Q1431" s="33"/>
      <c r="R1431" s="33" t="str">
        <f t="shared" si="49"/>
        <v>2020</v>
      </c>
      <c r="S1431" s="33" t="s">
        <v>56</v>
      </c>
      <c r="T1431" s="33"/>
      <c r="U1431" s="33"/>
      <c r="V1431" s="33"/>
      <c r="W1431" s="33"/>
      <c r="X1431" s="33"/>
      <c r="Y1431" s="33"/>
      <c r="AA1431" s="12"/>
    </row>
    <row r="1432" spans="1:27" ht="18" hidden="1" customHeight="1" x14ac:dyDescent="0.25">
      <c r="A1432" s="37">
        <v>32528425</v>
      </c>
      <c r="B1432" s="38" t="s">
        <v>9310</v>
      </c>
      <c r="C1432" s="37" t="s">
        <v>9311</v>
      </c>
      <c r="D1432" s="37" t="s">
        <v>9312</v>
      </c>
      <c r="E1432" s="37" t="s">
        <v>1991</v>
      </c>
      <c r="F1432" s="37" t="s">
        <v>133</v>
      </c>
      <c r="G1432" s="37">
        <v>2020</v>
      </c>
      <c r="H1432" s="39">
        <v>43995</v>
      </c>
      <c r="I1432" s="37" t="s">
        <v>9313</v>
      </c>
      <c r="J1432" s="37"/>
      <c r="K1432" s="37" t="s">
        <v>9314</v>
      </c>
      <c r="L1432" s="37" t="str">
        <f t="shared" si="54"/>
        <v>PostAlerta</v>
      </c>
      <c r="M1432" s="37" t="str">
        <f t="shared" si="55"/>
        <v>S/PalabrasClaves</v>
      </c>
      <c r="N1432" s="37"/>
      <c r="O1432" s="37"/>
      <c r="P1432" s="37" t="s">
        <v>9315</v>
      </c>
      <c r="Q1432" s="37"/>
      <c r="R1432" s="37" t="str">
        <f t="shared" si="49"/>
        <v>2020</v>
      </c>
      <c r="S1432" s="37" t="s">
        <v>56</v>
      </c>
      <c r="T1432" s="37"/>
      <c r="U1432" s="37"/>
      <c r="V1432" s="37"/>
      <c r="W1432" s="37"/>
      <c r="X1432" s="37"/>
      <c r="Y1432" s="37"/>
      <c r="AA1432" s="41"/>
    </row>
    <row r="1433" spans="1:27" ht="18" hidden="1" customHeight="1" x14ac:dyDescent="0.25">
      <c r="A1433" s="33">
        <v>32528437</v>
      </c>
      <c r="B1433" s="34" t="s">
        <v>9316</v>
      </c>
      <c r="C1433" s="33" t="s">
        <v>9317</v>
      </c>
      <c r="D1433" s="33" t="s">
        <v>9318</v>
      </c>
      <c r="E1433" s="33" t="s">
        <v>9319</v>
      </c>
      <c r="F1433" s="33" t="s">
        <v>133</v>
      </c>
      <c r="G1433" s="33">
        <v>2020</v>
      </c>
      <c r="H1433" s="35">
        <v>43995</v>
      </c>
      <c r="I1433" s="33" t="s">
        <v>9320</v>
      </c>
      <c r="J1433" s="33"/>
      <c r="K1433" s="33" t="s">
        <v>9321</v>
      </c>
      <c r="L1433" s="33" t="str">
        <f t="shared" si="54"/>
        <v>PostAlerta</v>
      </c>
      <c r="M1433" s="33" t="str">
        <f t="shared" si="55"/>
        <v>S/PalabrasClaves</v>
      </c>
      <c r="N1433" s="33"/>
      <c r="O1433" s="33"/>
      <c r="P1433" s="33" t="s">
        <v>9322</v>
      </c>
      <c r="Q1433" s="33"/>
      <c r="R1433" s="33" t="str">
        <f t="shared" si="49"/>
        <v>2020</v>
      </c>
      <c r="S1433" s="33" t="s">
        <v>56</v>
      </c>
      <c r="T1433" s="33"/>
      <c r="U1433" s="33"/>
      <c r="V1433" s="33"/>
      <c r="W1433" s="33"/>
      <c r="X1433" s="33"/>
      <c r="Y1433" s="33"/>
      <c r="AA1433" s="12"/>
    </row>
    <row r="1434" spans="1:27" ht="18" hidden="1" customHeight="1" x14ac:dyDescent="0.25">
      <c r="A1434" s="37">
        <v>32596386</v>
      </c>
      <c r="B1434" s="38" t="s">
        <v>9323</v>
      </c>
      <c r="C1434" s="37" t="s">
        <v>9324</v>
      </c>
      <c r="D1434" s="37" t="s">
        <v>9325</v>
      </c>
      <c r="E1434" s="37" t="s">
        <v>2459</v>
      </c>
      <c r="F1434" s="37" t="s">
        <v>350</v>
      </c>
      <c r="G1434" s="37">
        <v>2020</v>
      </c>
      <c r="H1434" s="39">
        <v>44012</v>
      </c>
      <c r="I1434" s="37" t="s">
        <v>9326</v>
      </c>
      <c r="J1434" s="37"/>
      <c r="K1434" s="37" t="s">
        <v>9327</v>
      </c>
      <c r="L1434" s="37" t="str">
        <f t="shared" si="54"/>
        <v>PostAlerta</v>
      </c>
      <c r="M1434" s="37" t="str">
        <f t="shared" si="55"/>
        <v>C/PalabrasClaves</v>
      </c>
      <c r="N1434" s="37"/>
      <c r="O1434" s="37"/>
      <c r="P1434" s="37" t="s">
        <v>9328</v>
      </c>
      <c r="Q1434" s="37"/>
      <c r="R1434" s="37" t="str">
        <f t="shared" si="49"/>
        <v>2020</v>
      </c>
      <c r="S1434" s="37" t="s">
        <v>56</v>
      </c>
      <c r="T1434" s="37"/>
      <c r="U1434" s="37"/>
      <c r="V1434" s="37"/>
      <c r="W1434" s="37"/>
      <c r="X1434" s="37"/>
      <c r="Y1434" s="37"/>
      <c r="AA1434" s="41"/>
    </row>
    <row r="1435" spans="1:27" ht="18" hidden="1" customHeight="1" x14ac:dyDescent="0.25">
      <c r="A1435" s="33">
        <v>32565813</v>
      </c>
      <c r="B1435" s="34" t="s">
        <v>9329</v>
      </c>
      <c r="C1435" s="33" t="s">
        <v>9330</v>
      </c>
      <c r="D1435" s="33" t="s">
        <v>9331</v>
      </c>
      <c r="E1435" s="33" t="s">
        <v>9332</v>
      </c>
      <c r="F1435" s="33" t="s">
        <v>365</v>
      </c>
      <c r="G1435" s="33">
        <v>2020</v>
      </c>
      <c r="H1435" s="35">
        <v>44005</v>
      </c>
      <c r="I1435" s="33" t="s">
        <v>9333</v>
      </c>
      <c r="J1435" s="33"/>
      <c r="K1435" s="33" t="s">
        <v>9334</v>
      </c>
      <c r="L1435" s="33" t="str">
        <f t="shared" si="54"/>
        <v>Excluido</v>
      </c>
      <c r="M1435" s="33" t="str">
        <f t="shared" si="55"/>
        <v>S/PalabrasClaves</v>
      </c>
      <c r="N1435" s="33"/>
      <c r="O1435" s="33"/>
      <c r="P1435" s="33" t="s">
        <v>9335</v>
      </c>
      <c r="Q1435" s="33"/>
      <c r="R1435" s="33" t="str">
        <f t="shared" si="49"/>
        <v>2020</v>
      </c>
      <c r="S1435" s="33" t="s">
        <v>56</v>
      </c>
      <c r="T1435" s="33"/>
      <c r="U1435" s="33"/>
      <c r="V1435" s="33"/>
      <c r="W1435" s="33"/>
      <c r="X1435" s="33"/>
      <c r="Y1435" s="33"/>
      <c r="AA1435" s="12"/>
    </row>
    <row r="1436" spans="1:27" ht="18" hidden="1" customHeight="1" x14ac:dyDescent="0.25">
      <c r="A1436" s="37">
        <v>32456087</v>
      </c>
      <c r="B1436" s="38" t="s">
        <v>9336</v>
      </c>
      <c r="C1436" s="37" t="s">
        <v>9337</v>
      </c>
      <c r="D1436" s="37" t="s">
        <v>9338</v>
      </c>
      <c r="E1436" s="37" t="s">
        <v>7156</v>
      </c>
      <c r="F1436" s="37" t="s">
        <v>3630</v>
      </c>
      <c r="G1436" s="37">
        <v>2020</v>
      </c>
      <c r="H1436" s="39">
        <v>43979</v>
      </c>
      <c r="I1436" s="37" t="s">
        <v>9339</v>
      </c>
      <c r="J1436" s="37"/>
      <c r="K1436" s="37" t="s">
        <v>9340</v>
      </c>
      <c r="L1436" s="37" t="str">
        <f t="shared" si="54"/>
        <v>PostAlerta</v>
      </c>
      <c r="M1436" s="37" t="str">
        <f t="shared" si="55"/>
        <v>C/PalabrasClaves</v>
      </c>
      <c r="N1436" s="37"/>
      <c r="O1436" s="37"/>
      <c r="P1436" s="37" t="s">
        <v>9335</v>
      </c>
      <c r="Q1436" s="37"/>
      <c r="R1436" s="37" t="str">
        <f t="shared" si="49"/>
        <v>2020</v>
      </c>
      <c r="S1436" s="37" t="s">
        <v>56</v>
      </c>
      <c r="T1436" s="37"/>
      <c r="U1436" s="37"/>
      <c r="V1436" s="37"/>
      <c r="W1436" s="37"/>
      <c r="X1436" s="37"/>
      <c r="Y1436" s="37"/>
      <c r="AA1436" s="41"/>
    </row>
    <row r="1437" spans="1:27" ht="18" hidden="1" customHeight="1" x14ac:dyDescent="0.25">
      <c r="A1437" s="33">
        <v>32456007</v>
      </c>
      <c r="B1437" s="34" t="s">
        <v>9341</v>
      </c>
      <c r="C1437" s="33" t="s">
        <v>9342</v>
      </c>
      <c r="D1437" s="33" t="s">
        <v>9343</v>
      </c>
      <c r="E1437" s="33" t="s">
        <v>9344</v>
      </c>
      <c r="F1437" s="33" t="s">
        <v>3589</v>
      </c>
      <c r="G1437" s="33">
        <v>2020</v>
      </c>
      <c r="H1437" s="35">
        <v>43979</v>
      </c>
      <c r="I1437" s="33" t="s">
        <v>9345</v>
      </c>
      <c r="J1437" s="33"/>
      <c r="K1437" s="33" t="s">
        <v>9346</v>
      </c>
      <c r="L1437" s="33" t="str">
        <f t="shared" si="54"/>
        <v>Excluido</v>
      </c>
      <c r="M1437" s="33" t="str">
        <f t="shared" si="55"/>
        <v>C/PalabrasClaves</v>
      </c>
      <c r="N1437" s="33"/>
      <c r="O1437" s="33"/>
      <c r="P1437" s="33" t="s">
        <v>9335</v>
      </c>
      <c r="Q1437" s="33"/>
      <c r="R1437" s="33" t="str">
        <f t="shared" si="49"/>
        <v>2020</v>
      </c>
      <c r="S1437" s="33" t="s">
        <v>56</v>
      </c>
      <c r="T1437" s="33"/>
      <c r="U1437" s="33"/>
      <c r="V1437" s="33"/>
      <c r="W1437" s="33"/>
      <c r="X1437" s="33"/>
      <c r="Y1437" s="33"/>
      <c r="AA1437" s="12"/>
    </row>
    <row r="1438" spans="1:27" ht="18" hidden="1" customHeight="1" x14ac:dyDescent="0.25">
      <c r="A1438" s="37">
        <v>32433838</v>
      </c>
      <c r="B1438" s="38" t="s">
        <v>9347</v>
      </c>
      <c r="C1438" s="37" t="s">
        <v>9348</v>
      </c>
      <c r="D1438" s="37" t="s">
        <v>9349</v>
      </c>
      <c r="E1438" s="37" t="s">
        <v>9350</v>
      </c>
      <c r="F1438" s="37" t="s">
        <v>9351</v>
      </c>
      <c r="G1438" s="37">
        <v>2020</v>
      </c>
      <c r="H1438" s="39">
        <v>43972</v>
      </c>
      <c r="I1438" s="37"/>
      <c r="J1438" s="37"/>
      <c r="K1438" s="37" t="s">
        <v>9352</v>
      </c>
      <c r="L1438" s="37" t="str">
        <f t="shared" si="54"/>
        <v>Excluido</v>
      </c>
      <c r="M1438" s="37" t="str">
        <f t="shared" si="55"/>
        <v>S/PalabrasClaves</v>
      </c>
      <c r="N1438" s="37"/>
      <c r="O1438" s="37"/>
      <c r="P1438" s="37" t="s">
        <v>9353</v>
      </c>
      <c r="Q1438" s="37"/>
      <c r="R1438" s="37" t="str">
        <f t="shared" si="49"/>
        <v>2020</v>
      </c>
      <c r="S1438" s="37" t="s">
        <v>56</v>
      </c>
      <c r="T1438" s="37"/>
      <c r="U1438" s="37"/>
      <c r="V1438" s="37"/>
      <c r="W1438" s="37"/>
      <c r="X1438" s="37"/>
      <c r="Y1438" s="37"/>
      <c r="AA1438" s="41"/>
    </row>
    <row r="1439" spans="1:27" ht="18" hidden="1" customHeight="1" x14ac:dyDescent="0.25">
      <c r="A1439" s="33">
        <v>32508838</v>
      </c>
      <c r="B1439" s="34" t="s">
        <v>9354</v>
      </c>
      <c r="C1439" s="33" t="s">
        <v>9355</v>
      </c>
      <c r="D1439" s="33" t="s">
        <v>9356</v>
      </c>
      <c r="E1439" s="33" t="s">
        <v>9357</v>
      </c>
      <c r="F1439" s="33" t="s">
        <v>141</v>
      </c>
      <c r="G1439" s="33">
        <v>2020</v>
      </c>
      <c r="H1439" s="35">
        <v>43991</v>
      </c>
      <c r="I1439" s="33" t="s">
        <v>9358</v>
      </c>
      <c r="J1439" s="33"/>
      <c r="K1439" s="33" t="s">
        <v>9359</v>
      </c>
      <c r="L1439" s="33" t="str">
        <f t="shared" si="54"/>
        <v>Excluido</v>
      </c>
      <c r="M1439" s="33" t="str">
        <f t="shared" si="55"/>
        <v>C/PalabrasClaves</v>
      </c>
      <c r="N1439" s="33"/>
      <c r="O1439" s="33"/>
      <c r="P1439" s="33" t="s">
        <v>9360</v>
      </c>
      <c r="Q1439" s="33"/>
      <c r="R1439" s="33" t="str">
        <f t="shared" si="49"/>
        <v>2020</v>
      </c>
      <c r="S1439" s="33" t="s">
        <v>56</v>
      </c>
      <c r="T1439" s="33"/>
      <c r="U1439" s="33"/>
      <c r="V1439" s="33"/>
      <c r="W1439" s="33"/>
      <c r="X1439" s="33"/>
      <c r="Y1439" s="33"/>
      <c r="AA1439" s="12"/>
    </row>
    <row r="1440" spans="1:27" ht="18" hidden="1" customHeight="1" x14ac:dyDescent="0.25">
      <c r="A1440" s="37">
        <v>32430466</v>
      </c>
      <c r="B1440" s="38" t="s">
        <v>9361</v>
      </c>
      <c r="C1440" s="37" t="s">
        <v>9362</v>
      </c>
      <c r="D1440" s="37" t="s">
        <v>9363</v>
      </c>
      <c r="E1440" s="37" t="s">
        <v>9364</v>
      </c>
      <c r="F1440" s="37" t="s">
        <v>1795</v>
      </c>
      <c r="G1440" s="37">
        <v>2020</v>
      </c>
      <c r="H1440" s="39">
        <v>43972</v>
      </c>
      <c r="I1440" s="37" t="s">
        <v>9365</v>
      </c>
      <c r="J1440" s="37"/>
      <c r="K1440" s="37" t="s">
        <v>9366</v>
      </c>
      <c r="L1440" s="37" t="str">
        <f t="shared" si="54"/>
        <v>PostAlerta</v>
      </c>
      <c r="M1440" s="37" t="str">
        <f t="shared" si="55"/>
        <v>S/PalabrasClaves</v>
      </c>
      <c r="N1440" s="37"/>
      <c r="O1440" s="37"/>
      <c r="P1440" s="37" t="s">
        <v>9367</v>
      </c>
      <c r="Q1440" s="37"/>
      <c r="R1440" s="37" t="str">
        <f t="shared" si="49"/>
        <v>2020</v>
      </c>
      <c r="S1440" s="37" t="s">
        <v>56</v>
      </c>
      <c r="T1440" s="37"/>
      <c r="U1440" s="37"/>
      <c r="V1440" s="37"/>
      <c r="W1440" s="37"/>
      <c r="X1440" s="37"/>
      <c r="Y1440" s="37"/>
      <c r="AA1440" s="41"/>
    </row>
    <row r="1441" spans="1:27" ht="18" hidden="1" customHeight="1" x14ac:dyDescent="0.25">
      <c r="A1441" s="33">
        <v>32884924</v>
      </c>
      <c r="B1441" s="34" t="s">
        <v>9368</v>
      </c>
      <c r="C1441" s="33" t="s">
        <v>9369</v>
      </c>
      <c r="D1441" s="33" t="s">
        <v>9370</v>
      </c>
      <c r="E1441" s="33" t="s">
        <v>9371</v>
      </c>
      <c r="F1441" s="33" t="s">
        <v>9372</v>
      </c>
      <c r="G1441" s="33">
        <v>2020</v>
      </c>
      <c r="H1441" s="35">
        <v>44079</v>
      </c>
      <c r="I1441" s="33" t="s">
        <v>9373</v>
      </c>
      <c r="J1441" s="33"/>
      <c r="K1441" s="33" t="s">
        <v>9374</v>
      </c>
      <c r="L1441" s="33" t="str">
        <f t="shared" si="54"/>
        <v>PostAlerta</v>
      </c>
      <c r="M1441" s="33" t="str">
        <f t="shared" si="55"/>
        <v>C/PalabrasClaves</v>
      </c>
      <c r="N1441" s="33"/>
      <c r="O1441" s="33"/>
      <c r="P1441" s="33" t="s">
        <v>9375</v>
      </c>
      <c r="Q1441" s="33"/>
      <c r="R1441" s="33" t="str">
        <f t="shared" si="49"/>
        <v>2020</v>
      </c>
      <c r="S1441" s="33" t="s">
        <v>56</v>
      </c>
      <c r="T1441" s="33"/>
      <c r="U1441" s="33"/>
      <c r="V1441" s="33"/>
      <c r="W1441" s="33"/>
      <c r="X1441" s="33"/>
      <c r="Y1441" s="33"/>
      <c r="AA1441" s="12"/>
    </row>
    <row r="1442" spans="1:27" ht="18" hidden="1" customHeight="1" x14ac:dyDescent="0.25">
      <c r="A1442" s="37">
        <v>32337752</v>
      </c>
      <c r="B1442" s="38" t="s">
        <v>9376</v>
      </c>
      <c r="C1442" s="37" t="s">
        <v>9377</v>
      </c>
      <c r="D1442" s="37" t="s">
        <v>9378</v>
      </c>
      <c r="E1442" s="37" t="s">
        <v>9379</v>
      </c>
      <c r="F1442" s="37" t="s">
        <v>262</v>
      </c>
      <c r="G1442" s="37">
        <v>2020</v>
      </c>
      <c r="H1442" s="39">
        <v>43949</v>
      </c>
      <c r="I1442" s="37" t="s">
        <v>9380</v>
      </c>
      <c r="J1442" s="37"/>
      <c r="K1442" s="37" t="s">
        <v>9381</v>
      </c>
      <c r="L1442" s="37" t="str">
        <f t="shared" si="54"/>
        <v>PostAlerta</v>
      </c>
      <c r="M1442" s="37" t="str">
        <f t="shared" si="55"/>
        <v>S/PalabrasClaves</v>
      </c>
      <c r="N1442" s="37"/>
      <c r="O1442" s="37"/>
      <c r="P1442" s="37" t="s">
        <v>9375</v>
      </c>
      <c r="Q1442" s="37"/>
      <c r="R1442" s="37" t="str">
        <f t="shared" si="49"/>
        <v>2020</v>
      </c>
      <c r="S1442" s="37" t="s">
        <v>56</v>
      </c>
      <c r="T1442" s="37"/>
      <c r="U1442" s="37"/>
      <c r="V1442" s="37"/>
      <c r="W1442" s="37"/>
      <c r="X1442" s="37"/>
      <c r="Y1442" s="37"/>
      <c r="AA1442" s="41"/>
    </row>
    <row r="1443" spans="1:27" ht="18" hidden="1" customHeight="1" x14ac:dyDescent="0.25">
      <c r="A1443" s="33">
        <v>32429425</v>
      </c>
      <c r="B1443" s="34" t="s">
        <v>9382</v>
      </c>
      <c r="C1443" s="33" t="s">
        <v>9383</v>
      </c>
      <c r="D1443" s="33" t="s">
        <v>9384</v>
      </c>
      <c r="E1443" s="33" t="s">
        <v>9385</v>
      </c>
      <c r="F1443" s="33" t="s">
        <v>3630</v>
      </c>
      <c r="G1443" s="33">
        <v>2020</v>
      </c>
      <c r="H1443" s="35">
        <v>43972</v>
      </c>
      <c r="I1443" s="33" t="s">
        <v>9386</v>
      </c>
      <c r="J1443" s="33"/>
      <c r="K1443" s="33" t="s">
        <v>9387</v>
      </c>
      <c r="L1443" s="33" t="str">
        <f t="shared" si="54"/>
        <v>PostAlerta</v>
      </c>
      <c r="M1443" s="33" t="str">
        <f t="shared" si="55"/>
        <v>S/PalabrasClaves</v>
      </c>
      <c r="N1443" s="33"/>
      <c r="O1443" s="33"/>
      <c r="P1443" s="33" t="s">
        <v>9388</v>
      </c>
      <c r="Q1443" s="33"/>
      <c r="R1443" s="33" t="str">
        <f t="shared" si="49"/>
        <v>2020</v>
      </c>
      <c r="S1443" s="33" t="s">
        <v>56</v>
      </c>
      <c r="T1443" s="33"/>
      <c r="U1443" s="33"/>
      <c r="V1443" s="33"/>
      <c r="W1443" s="33"/>
      <c r="X1443" s="33"/>
      <c r="Y1443" s="33"/>
      <c r="AA1443" s="12"/>
    </row>
    <row r="1444" spans="1:27" ht="18" hidden="1" customHeight="1" x14ac:dyDescent="0.25">
      <c r="A1444" s="37">
        <v>32477290</v>
      </c>
      <c r="B1444" s="38" t="s">
        <v>9389</v>
      </c>
      <c r="C1444" s="37" t="s">
        <v>9390</v>
      </c>
      <c r="D1444" s="37" t="s">
        <v>9391</v>
      </c>
      <c r="E1444" s="37" t="s">
        <v>9392</v>
      </c>
      <c r="F1444" s="37" t="s">
        <v>133</v>
      </c>
      <c r="G1444" s="37">
        <v>2020</v>
      </c>
      <c r="H1444" s="39">
        <v>43984</v>
      </c>
      <c r="I1444" s="37" t="s">
        <v>9393</v>
      </c>
      <c r="J1444" s="37"/>
      <c r="K1444" s="37" t="s">
        <v>9394</v>
      </c>
      <c r="L1444" s="37" t="str">
        <f t="shared" si="54"/>
        <v>PostAlerta</v>
      </c>
      <c r="M1444" s="37" t="str">
        <f t="shared" si="55"/>
        <v>S/PalabrasClaves</v>
      </c>
      <c r="N1444" s="37"/>
      <c r="O1444" s="37"/>
      <c r="P1444" s="37" t="s">
        <v>9395</v>
      </c>
      <c r="Q1444" s="37"/>
      <c r="R1444" s="37" t="str">
        <f t="shared" si="49"/>
        <v>2020</v>
      </c>
      <c r="S1444" s="37" t="s">
        <v>56</v>
      </c>
      <c r="T1444" s="37"/>
      <c r="U1444" s="37"/>
      <c r="V1444" s="37"/>
      <c r="W1444" s="37"/>
      <c r="X1444" s="37"/>
      <c r="Y1444" s="37"/>
      <c r="AA1444" s="41"/>
    </row>
    <row r="1445" spans="1:27" ht="18" hidden="1" customHeight="1" x14ac:dyDescent="0.25">
      <c r="A1445" s="33">
        <v>32312399</v>
      </c>
      <c r="B1445" s="34" t="s">
        <v>9396</v>
      </c>
      <c r="C1445" s="33" t="s">
        <v>9397</v>
      </c>
      <c r="D1445" s="33" t="s">
        <v>9398</v>
      </c>
      <c r="E1445" s="33" t="s">
        <v>9399</v>
      </c>
      <c r="F1445" s="33" t="s">
        <v>9400</v>
      </c>
      <c r="G1445" s="33">
        <v>2020</v>
      </c>
      <c r="H1445" s="35">
        <v>43943</v>
      </c>
      <c r="I1445" s="33"/>
      <c r="J1445" s="33"/>
      <c r="K1445" s="33" t="s">
        <v>9401</v>
      </c>
      <c r="L1445" s="33" t="str">
        <f t="shared" si="54"/>
        <v>PostAlerta</v>
      </c>
      <c r="M1445" s="33" t="str">
        <f t="shared" si="55"/>
        <v>S/PalabrasClaves</v>
      </c>
      <c r="N1445" s="33"/>
      <c r="O1445" s="33"/>
      <c r="P1445" s="33" t="s">
        <v>9395</v>
      </c>
      <c r="Q1445" s="33"/>
      <c r="R1445" s="33" t="str">
        <f t="shared" si="49"/>
        <v>2020</v>
      </c>
      <c r="S1445" s="33" t="s">
        <v>56</v>
      </c>
      <c r="T1445" s="33"/>
      <c r="U1445" s="33"/>
      <c r="V1445" s="33"/>
      <c r="W1445" s="33"/>
      <c r="X1445" s="33"/>
      <c r="Y1445" s="33"/>
      <c r="AA1445" s="12"/>
    </row>
    <row r="1446" spans="1:27" ht="18" hidden="1" customHeight="1" x14ac:dyDescent="0.25">
      <c r="A1446" s="37">
        <v>32077179</v>
      </c>
      <c r="B1446" s="38" t="s">
        <v>9402</v>
      </c>
      <c r="C1446" s="37" t="s">
        <v>9403</v>
      </c>
      <c r="D1446" s="37" t="s">
        <v>9404</v>
      </c>
      <c r="E1446" s="37" t="s">
        <v>394</v>
      </c>
      <c r="F1446" s="37" t="s">
        <v>9405</v>
      </c>
      <c r="G1446" s="37">
        <v>2020</v>
      </c>
      <c r="H1446" s="39">
        <v>43882</v>
      </c>
      <c r="I1446" s="37"/>
      <c r="J1446" s="37"/>
      <c r="K1446" s="37" t="s">
        <v>9406</v>
      </c>
      <c r="L1446" s="37" t="str">
        <f t="shared" si="54"/>
        <v>PostAlerta</v>
      </c>
      <c r="M1446" s="37" t="str">
        <f t="shared" si="55"/>
        <v>C/PalabrasClaves</v>
      </c>
      <c r="N1446" s="37"/>
      <c r="O1446" s="37"/>
      <c r="P1446" s="37" t="s">
        <v>9395</v>
      </c>
      <c r="Q1446" s="37"/>
      <c r="R1446" s="37" t="str">
        <f t="shared" si="49"/>
        <v>2020</v>
      </c>
      <c r="S1446" s="37" t="s">
        <v>56</v>
      </c>
      <c r="T1446" s="37"/>
      <c r="U1446" s="37"/>
      <c r="V1446" s="37"/>
      <c r="W1446" s="37"/>
      <c r="X1446" s="37"/>
      <c r="Y1446" s="37"/>
      <c r="AA1446" s="41"/>
    </row>
    <row r="1447" spans="1:27" ht="18" hidden="1" customHeight="1" x14ac:dyDescent="0.25">
      <c r="A1447" s="33">
        <v>32477304</v>
      </c>
      <c r="B1447" s="34" t="s">
        <v>9407</v>
      </c>
      <c r="C1447" s="33" t="s">
        <v>9408</v>
      </c>
      <c r="D1447" s="33" t="s">
        <v>9409</v>
      </c>
      <c r="E1447" s="33" t="s">
        <v>9410</v>
      </c>
      <c r="F1447" s="33" t="s">
        <v>133</v>
      </c>
      <c r="G1447" s="33">
        <v>2020</v>
      </c>
      <c r="H1447" s="35">
        <v>43984</v>
      </c>
      <c r="I1447" s="33" t="s">
        <v>9411</v>
      </c>
      <c r="J1447" s="33"/>
      <c r="K1447" s="33" t="s">
        <v>9412</v>
      </c>
      <c r="L1447" s="33" t="str">
        <f t="shared" si="54"/>
        <v>PostAlerta</v>
      </c>
      <c r="M1447" s="33" t="str">
        <f t="shared" si="55"/>
        <v>S/PalabrasClaves</v>
      </c>
      <c r="N1447" s="33"/>
      <c r="O1447" s="33"/>
      <c r="P1447" s="33" t="s">
        <v>9413</v>
      </c>
      <c r="Q1447" s="33"/>
      <c r="R1447" s="33" t="str">
        <f t="shared" si="49"/>
        <v>2020</v>
      </c>
      <c r="S1447" s="33" t="s">
        <v>56</v>
      </c>
      <c r="T1447" s="33"/>
      <c r="U1447" s="33"/>
      <c r="V1447" s="33"/>
      <c r="W1447" s="33"/>
      <c r="X1447" s="33"/>
      <c r="Y1447" s="33"/>
      <c r="AA1447" s="12"/>
    </row>
    <row r="1448" spans="1:27" ht="18" hidden="1" customHeight="1" x14ac:dyDescent="0.25">
      <c r="A1448" s="37">
        <v>32173534</v>
      </c>
      <c r="B1448" s="38" t="s">
        <v>9414</v>
      </c>
      <c r="C1448" s="37" t="s">
        <v>9415</v>
      </c>
      <c r="D1448" s="37" t="s">
        <v>9416</v>
      </c>
      <c r="E1448" s="37" t="s">
        <v>9417</v>
      </c>
      <c r="F1448" s="37" t="s">
        <v>9418</v>
      </c>
      <c r="G1448" s="37">
        <v>2020</v>
      </c>
      <c r="H1448" s="39">
        <v>43907</v>
      </c>
      <c r="I1448" s="37"/>
      <c r="J1448" s="37"/>
      <c r="K1448" s="37" t="s">
        <v>9419</v>
      </c>
      <c r="L1448" s="37" t="str">
        <f t="shared" si="54"/>
        <v>PostAlerta</v>
      </c>
      <c r="M1448" s="37" t="str">
        <f t="shared" si="55"/>
        <v>S/PalabrasClaves</v>
      </c>
      <c r="N1448" s="37"/>
      <c r="O1448" s="37"/>
      <c r="P1448" s="37" t="s">
        <v>9413</v>
      </c>
      <c r="Q1448" s="37"/>
      <c r="R1448" s="37" t="str">
        <f t="shared" si="49"/>
        <v>2020</v>
      </c>
      <c r="S1448" s="37" t="s">
        <v>56</v>
      </c>
      <c r="T1448" s="37"/>
      <c r="U1448" s="37"/>
      <c r="V1448" s="37"/>
      <c r="W1448" s="37"/>
      <c r="X1448" s="37"/>
      <c r="Y1448" s="37"/>
      <c r="AA1448" s="41"/>
    </row>
    <row r="1449" spans="1:27" ht="18" hidden="1" customHeight="1" x14ac:dyDescent="0.25">
      <c r="A1449" s="33">
        <v>32537095</v>
      </c>
      <c r="B1449" s="34" t="s">
        <v>9420</v>
      </c>
      <c r="C1449" s="33" t="s">
        <v>9421</v>
      </c>
      <c r="D1449" s="33" t="s">
        <v>9422</v>
      </c>
      <c r="E1449" s="33" t="s">
        <v>9423</v>
      </c>
      <c r="F1449" s="33" t="s">
        <v>9424</v>
      </c>
      <c r="G1449" s="33">
        <v>2020</v>
      </c>
      <c r="H1449" s="35">
        <v>43998</v>
      </c>
      <c r="I1449" s="33" t="s">
        <v>9425</v>
      </c>
      <c r="J1449" s="33"/>
      <c r="K1449" s="33" t="s">
        <v>9426</v>
      </c>
      <c r="L1449" s="33" t="str">
        <f t="shared" si="54"/>
        <v>PostAlerta</v>
      </c>
      <c r="M1449" s="33" t="str">
        <f t="shared" si="55"/>
        <v>S/PalabrasClaves</v>
      </c>
      <c r="N1449" s="33"/>
      <c r="O1449" s="33"/>
      <c r="P1449" s="33" t="s">
        <v>9427</v>
      </c>
      <c r="Q1449" s="33"/>
      <c r="R1449" s="33" t="str">
        <f t="shared" si="49"/>
        <v>2020</v>
      </c>
      <c r="S1449" s="33" t="s">
        <v>56</v>
      </c>
      <c r="T1449" s="33"/>
      <c r="U1449" s="33"/>
      <c r="V1449" s="33"/>
      <c r="W1449" s="33"/>
      <c r="X1449" s="33"/>
      <c r="Y1449" s="33"/>
      <c r="AA1449" s="12"/>
    </row>
    <row r="1450" spans="1:27" ht="18" hidden="1" customHeight="1" x14ac:dyDescent="0.25">
      <c r="A1450" s="37">
        <v>32402280</v>
      </c>
      <c r="B1450" s="38" t="s">
        <v>9428</v>
      </c>
      <c r="C1450" s="37" t="s">
        <v>9429</v>
      </c>
      <c r="D1450" s="37" t="s">
        <v>9430</v>
      </c>
      <c r="E1450" s="37" t="s">
        <v>9431</v>
      </c>
      <c r="F1450" s="37" t="s">
        <v>7458</v>
      </c>
      <c r="G1450" s="37">
        <v>2020</v>
      </c>
      <c r="H1450" s="39">
        <v>43965</v>
      </c>
      <c r="I1450" s="37" t="s">
        <v>9432</v>
      </c>
      <c r="J1450" s="37"/>
      <c r="K1450" s="37" t="s">
        <v>9433</v>
      </c>
      <c r="L1450" s="37" t="str">
        <f t="shared" si="54"/>
        <v>PostAlerta</v>
      </c>
      <c r="M1450" s="37" t="str">
        <f t="shared" si="55"/>
        <v>S/PalabrasClaves</v>
      </c>
      <c r="N1450" s="37"/>
      <c r="O1450" s="37"/>
      <c r="P1450" s="37" t="s">
        <v>9434</v>
      </c>
      <c r="Q1450" s="37"/>
      <c r="R1450" s="37" t="str">
        <f t="shared" si="49"/>
        <v>2020</v>
      </c>
      <c r="S1450" s="37" t="s">
        <v>56</v>
      </c>
      <c r="T1450" s="37"/>
      <c r="U1450" s="37"/>
      <c r="V1450" s="37"/>
      <c r="W1450" s="37"/>
      <c r="X1450" s="37"/>
      <c r="Y1450" s="37"/>
      <c r="AA1450" s="41"/>
    </row>
    <row r="1451" spans="1:27" ht="18" hidden="1" customHeight="1" x14ac:dyDescent="0.25">
      <c r="A1451" s="33">
        <v>32403297</v>
      </c>
      <c r="B1451" s="34" t="s">
        <v>9435</v>
      </c>
      <c r="C1451" s="33" t="s">
        <v>9436</v>
      </c>
      <c r="D1451" s="33" t="s">
        <v>9437</v>
      </c>
      <c r="E1451" s="33" t="s">
        <v>9438</v>
      </c>
      <c r="F1451" s="33" t="s">
        <v>6151</v>
      </c>
      <c r="G1451" s="33">
        <v>2020</v>
      </c>
      <c r="H1451" s="35">
        <v>43966</v>
      </c>
      <c r="I1451" s="33" t="s">
        <v>9439</v>
      </c>
      <c r="J1451" s="33"/>
      <c r="K1451" s="33" t="s">
        <v>9440</v>
      </c>
      <c r="L1451" s="33" t="str">
        <f t="shared" si="54"/>
        <v>PostAlerta</v>
      </c>
      <c r="M1451" s="33" t="str">
        <f t="shared" si="55"/>
        <v>C/PalabrasClaves</v>
      </c>
      <c r="N1451" s="33"/>
      <c r="O1451" s="33"/>
      <c r="P1451" s="33" t="s">
        <v>9441</v>
      </c>
      <c r="Q1451" s="33"/>
      <c r="R1451" s="33" t="str">
        <f t="shared" si="49"/>
        <v>2020</v>
      </c>
      <c r="S1451" s="33" t="s">
        <v>56</v>
      </c>
      <c r="T1451" s="33"/>
      <c r="U1451" s="33"/>
      <c r="V1451" s="33"/>
      <c r="W1451" s="33"/>
      <c r="X1451" s="33"/>
      <c r="Y1451" s="33"/>
      <c r="AA1451" s="12"/>
    </row>
    <row r="1452" spans="1:27" ht="18" hidden="1" customHeight="1" x14ac:dyDescent="0.25">
      <c r="A1452" s="37">
        <v>32403276</v>
      </c>
      <c r="B1452" s="38" t="s">
        <v>9442</v>
      </c>
      <c r="C1452" s="37" t="s">
        <v>9443</v>
      </c>
      <c r="D1452" s="37" t="s">
        <v>9444</v>
      </c>
      <c r="E1452" s="37" t="s">
        <v>9445</v>
      </c>
      <c r="F1452" s="37" t="s">
        <v>3589</v>
      </c>
      <c r="G1452" s="37">
        <v>2020</v>
      </c>
      <c r="H1452" s="39">
        <v>43966</v>
      </c>
      <c r="I1452" s="37" t="s">
        <v>9446</v>
      </c>
      <c r="J1452" s="37"/>
      <c r="K1452" s="37" t="s">
        <v>9447</v>
      </c>
      <c r="L1452" s="37" t="str">
        <f t="shared" si="54"/>
        <v>PostAlerta</v>
      </c>
      <c r="M1452" s="37" t="str">
        <f t="shared" si="55"/>
        <v>S/PalabrasClaves</v>
      </c>
      <c r="N1452" s="37"/>
      <c r="O1452" s="37"/>
      <c r="P1452" s="37" t="s">
        <v>9441</v>
      </c>
      <c r="Q1452" s="37"/>
      <c r="R1452" s="37" t="str">
        <f t="shared" si="49"/>
        <v>2020</v>
      </c>
      <c r="S1452" s="37" t="s">
        <v>56</v>
      </c>
      <c r="T1452" s="37"/>
      <c r="U1452" s="37"/>
      <c r="V1452" s="37"/>
      <c r="W1452" s="37"/>
      <c r="X1452" s="37"/>
      <c r="Y1452" s="37"/>
      <c r="AA1452" s="41"/>
    </row>
    <row r="1453" spans="1:27" ht="18" hidden="1" customHeight="1" x14ac:dyDescent="0.25">
      <c r="A1453" s="33">
        <v>32461915</v>
      </c>
      <c r="B1453" s="34" t="s">
        <v>9448</v>
      </c>
      <c r="C1453" s="33" t="s">
        <v>9449</v>
      </c>
      <c r="D1453" s="33" t="s">
        <v>9450</v>
      </c>
      <c r="E1453" s="33" t="s">
        <v>9451</v>
      </c>
      <c r="F1453" s="33" t="s">
        <v>9452</v>
      </c>
      <c r="G1453" s="33">
        <v>2020</v>
      </c>
      <c r="H1453" s="35">
        <v>43980</v>
      </c>
      <c r="I1453" s="33" t="s">
        <v>9453</v>
      </c>
      <c r="J1453" s="33"/>
      <c r="K1453" s="33" t="s">
        <v>9454</v>
      </c>
      <c r="L1453" s="33" t="str">
        <f t="shared" si="54"/>
        <v>PostAlerta</v>
      </c>
      <c r="M1453" s="33" t="str">
        <f t="shared" si="55"/>
        <v>C/PalabrasClaves</v>
      </c>
      <c r="N1453" s="33"/>
      <c r="O1453" s="33"/>
      <c r="P1453" s="33" t="s">
        <v>9455</v>
      </c>
      <c r="Q1453" s="33"/>
      <c r="R1453" s="33" t="str">
        <f t="shared" si="49"/>
        <v>2020</v>
      </c>
      <c r="S1453" s="33" t="s">
        <v>56</v>
      </c>
      <c r="T1453" s="33"/>
      <c r="U1453" s="33"/>
      <c r="V1453" s="33"/>
      <c r="W1453" s="33"/>
      <c r="X1453" s="33"/>
      <c r="Y1453" s="33"/>
      <c r="AA1453" s="12"/>
    </row>
    <row r="1454" spans="1:27" ht="18" hidden="1" customHeight="1" x14ac:dyDescent="0.25">
      <c r="A1454" s="37">
        <v>32457744</v>
      </c>
      <c r="B1454" s="38" t="s">
        <v>9456</v>
      </c>
      <c r="C1454" s="37" t="s">
        <v>9457</v>
      </c>
      <c r="D1454" s="37" t="s">
        <v>9458</v>
      </c>
      <c r="E1454" s="37" t="s">
        <v>9459</v>
      </c>
      <c r="F1454" s="37" t="s">
        <v>141</v>
      </c>
      <c r="G1454" s="37">
        <v>2020</v>
      </c>
      <c r="H1454" s="39">
        <v>43979</v>
      </c>
      <c r="I1454" s="37" t="s">
        <v>9460</v>
      </c>
      <c r="J1454" s="37"/>
      <c r="K1454" s="37" t="s">
        <v>9461</v>
      </c>
      <c r="L1454" s="37" t="str">
        <f t="shared" si="54"/>
        <v>Excluido</v>
      </c>
      <c r="M1454" s="37" t="str">
        <f t="shared" si="55"/>
        <v>S/PalabrasClaves</v>
      </c>
      <c r="N1454" s="37"/>
      <c r="O1454" s="37"/>
      <c r="P1454" s="37" t="s">
        <v>9462</v>
      </c>
      <c r="Q1454" s="37"/>
      <c r="R1454" s="37" t="str">
        <f t="shared" si="49"/>
        <v>2020</v>
      </c>
      <c r="S1454" s="37" t="s">
        <v>56</v>
      </c>
      <c r="T1454" s="37"/>
      <c r="U1454" s="37"/>
      <c r="V1454" s="37"/>
      <c r="W1454" s="37"/>
      <c r="X1454" s="37"/>
      <c r="Y1454" s="37"/>
      <c r="AA1454" s="41"/>
    </row>
    <row r="1455" spans="1:27" ht="18" hidden="1" customHeight="1" x14ac:dyDescent="0.25">
      <c r="A1455" s="33">
        <v>32381044</v>
      </c>
      <c r="B1455" s="34" t="s">
        <v>9463</v>
      </c>
      <c r="C1455" s="33" t="s">
        <v>9464</v>
      </c>
      <c r="D1455" s="33" t="s">
        <v>9465</v>
      </c>
      <c r="E1455" s="33" t="s">
        <v>9466</v>
      </c>
      <c r="F1455" s="33" t="s">
        <v>9467</v>
      </c>
      <c r="G1455" s="33">
        <v>2020</v>
      </c>
      <c r="H1455" s="35">
        <v>43960</v>
      </c>
      <c r="I1455" s="33" t="s">
        <v>9468</v>
      </c>
      <c r="J1455" s="33"/>
      <c r="K1455" s="33" t="s">
        <v>9469</v>
      </c>
      <c r="L1455" s="33" t="str">
        <f t="shared" si="54"/>
        <v>PostAlerta</v>
      </c>
      <c r="M1455" s="33" t="str">
        <f t="shared" si="55"/>
        <v>S/PalabrasClaves</v>
      </c>
      <c r="N1455" s="33"/>
      <c r="O1455" s="33"/>
      <c r="P1455" s="33" t="s">
        <v>9462</v>
      </c>
      <c r="Q1455" s="33"/>
      <c r="R1455" s="33" t="str">
        <f t="shared" si="49"/>
        <v>2020</v>
      </c>
      <c r="S1455" s="33" t="s">
        <v>56</v>
      </c>
      <c r="T1455" s="33"/>
      <c r="U1455" s="33"/>
      <c r="V1455" s="33"/>
      <c r="W1455" s="33"/>
      <c r="X1455" s="33"/>
      <c r="Y1455" s="33"/>
      <c r="AA1455" s="12"/>
    </row>
    <row r="1456" spans="1:27" ht="18" hidden="1" customHeight="1" x14ac:dyDescent="0.25">
      <c r="A1456" s="37">
        <v>32380969</v>
      </c>
      <c r="B1456" s="38" t="s">
        <v>9470</v>
      </c>
      <c r="C1456" s="37" t="s">
        <v>9471</v>
      </c>
      <c r="D1456" s="37" t="s">
        <v>9472</v>
      </c>
      <c r="E1456" s="37" t="s">
        <v>9473</v>
      </c>
      <c r="F1456" s="37" t="s">
        <v>7439</v>
      </c>
      <c r="G1456" s="37">
        <v>2020</v>
      </c>
      <c r="H1456" s="39">
        <v>43960</v>
      </c>
      <c r="I1456" s="37" t="s">
        <v>9474</v>
      </c>
      <c r="J1456" s="37"/>
      <c r="K1456" s="37" t="s">
        <v>9475</v>
      </c>
      <c r="L1456" s="37" t="str">
        <f t="shared" si="54"/>
        <v>PostAlerta</v>
      </c>
      <c r="M1456" s="37" t="str">
        <f t="shared" si="55"/>
        <v>C/PalabrasClaves</v>
      </c>
      <c r="N1456" s="37"/>
      <c r="O1456" s="37"/>
      <c r="P1456" s="37" t="s">
        <v>9462</v>
      </c>
      <c r="Q1456" s="37"/>
      <c r="R1456" s="37" t="str">
        <f t="shared" si="49"/>
        <v>2020</v>
      </c>
      <c r="S1456" s="37" t="s">
        <v>56</v>
      </c>
      <c r="T1456" s="37"/>
      <c r="U1456" s="37"/>
      <c r="V1456" s="37"/>
      <c r="W1456" s="37"/>
      <c r="X1456" s="37"/>
      <c r="Y1456" s="37"/>
      <c r="AA1456" s="41"/>
    </row>
    <row r="1457" spans="1:27" ht="18" hidden="1" customHeight="1" x14ac:dyDescent="0.25">
      <c r="A1457" s="33">
        <v>32435231</v>
      </c>
      <c r="B1457" s="34" t="s">
        <v>9476</v>
      </c>
      <c r="C1457" s="33" t="s">
        <v>9477</v>
      </c>
      <c r="D1457" s="33" t="s">
        <v>9478</v>
      </c>
      <c r="E1457" s="33" t="s">
        <v>900</v>
      </c>
      <c r="F1457" s="33" t="s">
        <v>133</v>
      </c>
      <c r="G1457" s="33">
        <v>2020</v>
      </c>
      <c r="H1457" s="35">
        <v>43973</v>
      </c>
      <c r="I1457" s="33" t="s">
        <v>9479</v>
      </c>
      <c r="J1457" s="33"/>
      <c r="K1457" s="33" t="s">
        <v>9480</v>
      </c>
      <c r="L1457" s="33" t="str">
        <f t="shared" si="54"/>
        <v>PostAlerta</v>
      </c>
      <c r="M1457" s="33" t="str">
        <f t="shared" si="55"/>
        <v>S/PalabrasClaves</v>
      </c>
      <c r="N1457" s="33"/>
      <c r="O1457" s="33"/>
      <c r="P1457" s="33" t="s">
        <v>9481</v>
      </c>
      <c r="Q1457" s="33"/>
      <c r="R1457" s="33" t="str">
        <f t="shared" si="49"/>
        <v>2020</v>
      </c>
      <c r="S1457" s="33" t="s">
        <v>56</v>
      </c>
      <c r="T1457" s="33"/>
      <c r="U1457" s="33"/>
      <c r="V1457" s="33"/>
      <c r="W1457" s="33"/>
      <c r="X1457" s="33"/>
      <c r="Y1457" s="33"/>
      <c r="AA1457" s="12"/>
    </row>
    <row r="1458" spans="1:27" ht="18" hidden="1" customHeight="1" x14ac:dyDescent="0.25">
      <c r="A1458" s="37">
        <v>32330386</v>
      </c>
      <c r="B1458" s="38" t="s">
        <v>9482</v>
      </c>
      <c r="C1458" s="37" t="s">
        <v>9483</v>
      </c>
      <c r="D1458" s="37" t="s">
        <v>9484</v>
      </c>
      <c r="E1458" s="37" t="s">
        <v>9485</v>
      </c>
      <c r="F1458" s="37" t="s">
        <v>2143</v>
      </c>
      <c r="G1458" s="37">
        <v>2020</v>
      </c>
      <c r="H1458" s="39">
        <v>43946</v>
      </c>
      <c r="I1458" s="37"/>
      <c r="J1458" s="37"/>
      <c r="K1458" s="37" t="s">
        <v>9486</v>
      </c>
      <c r="L1458" s="37" t="str">
        <f t="shared" si="54"/>
        <v>PostAlerta</v>
      </c>
      <c r="M1458" s="37" t="str">
        <f t="shared" si="55"/>
        <v>S/PalabrasClaves</v>
      </c>
      <c r="N1458" s="37"/>
      <c r="O1458" s="37"/>
      <c r="P1458" s="37" t="s">
        <v>9481</v>
      </c>
      <c r="Q1458" s="37"/>
      <c r="R1458" s="37" t="str">
        <f t="shared" si="49"/>
        <v>2020</v>
      </c>
      <c r="S1458" s="37" t="s">
        <v>56</v>
      </c>
      <c r="T1458" s="37"/>
      <c r="U1458" s="37"/>
      <c r="V1458" s="37"/>
      <c r="W1458" s="37"/>
      <c r="X1458" s="37"/>
      <c r="Y1458" s="37"/>
      <c r="AA1458" s="41"/>
    </row>
    <row r="1459" spans="1:27" ht="18" hidden="1" customHeight="1" x14ac:dyDescent="0.25">
      <c r="A1459" s="33">
        <v>32364094</v>
      </c>
      <c r="B1459" s="34" t="s">
        <v>9487</v>
      </c>
      <c r="C1459" s="33" t="s">
        <v>9488</v>
      </c>
      <c r="D1459" s="33" t="s">
        <v>9489</v>
      </c>
      <c r="E1459" s="33" t="s">
        <v>9490</v>
      </c>
      <c r="F1459" s="33" t="s">
        <v>5798</v>
      </c>
      <c r="G1459" s="33">
        <v>2020</v>
      </c>
      <c r="H1459" s="35">
        <v>43956</v>
      </c>
      <c r="I1459" s="33" t="s">
        <v>9491</v>
      </c>
      <c r="J1459" s="33"/>
      <c r="K1459" s="33" t="s">
        <v>9492</v>
      </c>
      <c r="L1459" s="33" t="str">
        <f t="shared" si="54"/>
        <v>PostAlerta</v>
      </c>
      <c r="M1459" s="33" t="str">
        <f t="shared" si="55"/>
        <v>S/PalabrasClaves</v>
      </c>
      <c r="N1459" s="33"/>
      <c r="O1459" s="33"/>
      <c r="P1459" s="33" t="s">
        <v>9493</v>
      </c>
      <c r="Q1459" s="33"/>
      <c r="R1459" s="33" t="str">
        <f t="shared" si="49"/>
        <v>2020</v>
      </c>
      <c r="S1459" s="33" t="s">
        <v>56</v>
      </c>
      <c r="T1459" s="33"/>
      <c r="U1459" s="33"/>
      <c r="V1459" s="33"/>
      <c r="W1459" s="33"/>
      <c r="X1459" s="33"/>
      <c r="Y1459" s="33"/>
      <c r="AA1459" s="12"/>
    </row>
    <row r="1460" spans="1:27" ht="18" hidden="1" customHeight="1" x14ac:dyDescent="0.25">
      <c r="A1460" s="37">
        <v>31837224</v>
      </c>
      <c r="B1460" s="38" t="s">
        <v>9494</v>
      </c>
      <c r="C1460" s="37" t="s">
        <v>9495</v>
      </c>
      <c r="D1460" s="37" t="s">
        <v>9496</v>
      </c>
      <c r="E1460" s="37" t="s">
        <v>9497</v>
      </c>
      <c r="F1460" s="37" t="s">
        <v>6219</v>
      </c>
      <c r="G1460" s="37">
        <v>2020</v>
      </c>
      <c r="H1460" s="39">
        <v>43814</v>
      </c>
      <c r="I1460" s="37"/>
      <c r="J1460" s="37"/>
      <c r="K1460" s="37" t="s">
        <v>9498</v>
      </c>
      <c r="L1460" s="37" t="str">
        <f t="shared" si="54"/>
        <v>PostAlerta</v>
      </c>
      <c r="M1460" s="37" t="str">
        <f t="shared" si="55"/>
        <v>S/PalabrasClaves</v>
      </c>
      <c r="N1460" s="37"/>
      <c r="O1460" s="37"/>
      <c r="P1460" s="37" t="s">
        <v>9493</v>
      </c>
      <c r="Q1460" s="37"/>
      <c r="R1460" s="37" t="str">
        <f t="shared" si="49"/>
        <v>2020</v>
      </c>
      <c r="S1460" s="37" t="s">
        <v>56</v>
      </c>
      <c r="T1460" s="37"/>
      <c r="U1460" s="37"/>
      <c r="V1460" s="37"/>
      <c r="W1460" s="37"/>
      <c r="X1460" s="37"/>
      <c r="Y1460" s="37"/>
      <c r="AA1460" s="41"/>
    </row>
    <row r="1461" spans="1:27" ht="18" hidden="1" customHeight="1" x14ac:dyDescent="0.25">
      <c r="A1461" s="33">
        <v>32371134</v>
      </c>
      <c r="B1461" s="34" t="s">
        <v>9499</v>
      </c>
      <c r="C1461" s="33" t="s">
        <v>9500</v>
      </c>
      <c r="D1461" s="33" t="s">
        <v>9501</v>
      </c>
      <c r="E1461" s="33" t="s">
        <v>765</v>
      </c>
      <c r="F1461" s="33" t="s">
        <v>2370</v>
      </c>
      <c r="G1461" s="33">
        <v>2020</v>
      </c>
      <c r="H1461" s="35">
        <v>43958</v>
      </c>
      <c r="I1461" s="33"/>
      <c r="J1461" s="33"/>
      <c r="K1461" s="33" t="s">
        <v>9502</v>
      </c>
      <c r="L1461" s="33" t="str">
        <f t="shared" si="54"/>
        <v>PostAlerta</v>
      </c>
      <c r="M1461" s="33" t="str">
        <f t="shared" si="55"/>
        <v>S/PalabrasClaves</v>
      </c>
      <c r="N1461" s="33"/>
      <c r="O1461" s="33"/>
      <c r="P1461" s="33" t="s">
        <v>9503</v>
      </c>
      <c r="Q1461" s="33"/>
      <c r="R1461" s="33" t="str">
        <f t="shared" si="49"/>
        <v>2020</v>
      </c>
      <c r="S1461" s="33" t="s">
        <v>56</v>
      </c>
      <c r="T1461" s="33"/>
      <c r="U1461" s="33"/>
      <c r="V1461" s="33"/>
      <c r="W1461" s="33"/>
      <c r="X1461" s="33"/>
      <c r="Y1461" s="33"/>
      <c r="AA1461" s="12"/>
    </row>
    <row r="1462" spans="1:27" ht="18" hidden="1" customHeight="1" x14ac:dyDescent="0.25">
      <c r="A1462" s="37">
        <v>31570038</v>
      </c>
      <c r="B1462" s="38" t="s">
        <v>9504</v>
      </c>
      <c r="C1462" s="37" t="s">
        <v>9505</v>
      </c>
      <c r="D1462" s="37" t="s">
        <v>9506</v>
      </c>
      <c r="E1462" s="37" t="s">
        <v>9507</v>
      </c>
      <c r="F1462" s="37" t="s">
        <v>2510</v>
      </c>
      <c r="G1462" s="37">
        <v>2020</v>
      </c>
      <c r="H1462" s="39">
        <v>43740</v>
      </c>
      <c r="I1462" s="37" t="s">
        <v>9508</v>
      </c>
      <c r="J1462" s="37"/>
      <c r="K1462" s="37" t="s">
        <v>9509</v>
      </c>
      <c r="L1462" s="37" t="str">
        <f t="shared" si="54"/>
        <v>Excluido</v>
      </c>
      <c r="M1462" s="37" t="str">
        <f t="shared" si="55"/>
        <v>S/PalabrasClaves</v>
      </c>
      <c r="N1462" s="37"/>
      <c r="O1462" s="37"/>
      <c r="P1462" s="37" t="s">
        <v>9503</v>
      </c>
      <c r="Q1462" s="37"/>
      <c r="R1462" s="37" t="str">
        <f t="shared" si="49"/>
        <v>2020</v>
      </c>
      <c r="S1462" s="37" t="s">
        <v>56</v>
      </c>
      <c r="T1462" s="37"/>
      <c r="U1462" s="37"/>
      <c r="V1462" s="37"/>
      <c r="W1462" s="37"/>
      <c r="X1462" s="37"/>
      <c r="Y1462" s="37"/>
      <c r="AA1462" s="41"/>
    </row>
    <row r="1463" spans="1:27" ht="18" hidden="1" customHeight="1" x14ac:dyDescent="0.25">
      <c r="A1463" s="33">
        <v>32490694</v>
      </c>
      <c r="B1463" s="34" t="s">
        <v>9510</v>
      </c>
      <c r="C1463" s="33" t="s">
        <v>9511</v>
      </c>
      <c r="D1463" s="33" t="s">
        <v>9512</v>
      </c>
      <c r="E1463" s="33" t="s">
        <v>9513</v>
      </c>
      <c r="F1463" s="33" t="s">
        <v>9514</v>
      </c>
      <c r="G1463" s="33">
        <v>2020</v>
      </c>
      <c r="H1463" s="35">
        <v>43986</v>
      </c>
      <c r="I1463" s="33"/>
      <c r="J1463" s="33"/>
      <c r="K1463" s="33" t="s">
        <v>9515</v>
      </c>
      <c r="L1463" s="33" t="str">
        <f t="shared" si="54"/>
        <v>PostAlerta</v>
      </c>
      <c r="M1463" s="33" t="str">
        <f t="shared" si="55"/>
        <v>S/PalabrasClaves</v>
      </c>
      <c r="N1463" s="33"/>
      <c r="O1463" s="33"/>
      <c r="P1463" s="33" t="s">
        <v>9516</v>
      </c>
      <c r="Q1463" s="33"/>
      <c r="R1463" s="33" t="str">
        <f t="shared" si="49"/>
        <v>2020</v>
      </c>
      <c r="S1463" s="33" t="s">
        <v>56</v>
      </c>
      <c r="T1463" s="33"/>
      <c r="U1463" s="33"/>
      <c r="V1463" s="33"/>
      <c r="W1463" s="33"/>
      <c r="X1463" s="33"/>
      <c r="Y1463" s="33"/>
      <c r="AA1463" s="12"/>
    </row>
    <row r="1464" spans="1:27" ht="18" hidden="1" customHeight="1" x14ac:dyDescent="0.25">
      <c r="A1464" s="37">
        <v>32452706</v>
      </c>
      <c r="B1464" s="38" t="s">
        <v>9517</v>
      </c>
      <c r="C1464" s="37" t="s">
        <v>9518</v>
      </c>
      <c r="D1464" s="37" t="s">
        <v>9519</v>
      </c>
      <c r="E1464" s="37" t="s">
        <v>5489</v>
      </c>
      <c r="F1464" s="37" t="s">
        <v>9520</v>
      </c>
      <c r="G1464" s="37">
        <v>2020</v>
      </c>
      <c r="H1464" s="39">
        <v>43978</v>
      </c>
      <c r="I1464" s="37" t="s">
        <v>9521</v>
      </c>
      <c r="J1464" s="37"/>
      <c r="K1464" s="37" t="s">
        <v>9522</v>
      </c>
      <c r="L1464" s="37" t="str">
        <f t="shared" si="54"/>
        <v>PostAlerta</v>
      </c>
      <c r="M1464" s="37" t="str">
        <f t="shared" si="55"/>
        <v>S/PalabrasClaves</v>
      </c>
      <c r="N1464" s="37"/>
      <c r="O1464" s="37"/>
      <c r="P1464" s="37" t="s">
        <v>9516</v>
      </c>
      <c r="Q1464" s="37"/>
      <c r="R1464" s="37" t="str">
        <f t="shared" si="49"/>
        <v>2020</v>
      </c>
      <c r="S1464" s="37" t="s">
        <v>56</v>
      </c>
      <c r="T1464" s="37"/>
      <c r="U1464" s="37"/>
      <c r="V1464" s="37"/>
      <c r="W1464" s="37"/>
      <c r="X1464" s="37"/>
      <c r="Y1464" s="37"/>
      <c r="AA1464" s="41"/>
    </row>
    <row r="1465" spans="1:27" ht="18" hidden="1" customHeight="1" x14ac:dyDescent="0.25">
      <c r="A1465" s="33">
        <v>32338634</v>
      </c>
      <c r="B1465" s="34" t="s">
        <v>9523</v>
      </c>
      <c r="C1465" s="33" t="s">
        <v>9524</v>
      </c>
      <c r="D1465" s="33" t="s">
        <v>9525</v>
      </c>
      <c r="E1465" s="33" t="s">
        <v>9526</v>
      </c>
      <c r="F1465" s="33" t="s">
        <v>5599</v>
      </c>
      <c r="G1465" s="33">
        <v>2020</v>
      </c>
      <c r="H1465" s="35">
        <v>43949</v>
      </c>
      <c r="I1465" s="33" t="s">
        <v>9527</v>
      </c>
      <c r="J1465" s="33"/>
      <c r="K1465" s="33" t="s">
        <v>9528</v>
      </c>
      <c r="L1465" s="33" t="str">
        <f t="shared" si="54"/>
        <v>PostAlerta</v>
      </c>
      <c r="M1465" s="33" t="str">
        <f t="shared" si="55"/>
        <v>S/PalabrasClaves</v>
      </c>
      <c r="N1465" s="33"/>
      <c r="O1465" s="33"/>
      <c r="P1465" s="33" t="s">
        <v>9516</v>
      </c>
      <c r="Q1465" s="33"/>
      <c r="R1465" s="33" t="str">
        <f t="shared" si="49"/>
        <v>2020</v>
      </c>
      <c r="S1465" s="33" t="s">
        <v>56</v>
      </c>
      <c r="T1465" s="33"/>
      <c r="U1465" s="33"/>
      <c r="V1465" s="33"/>
      <c r="W1465" s="33"/>
      <c r="X1465" s="33"/>
      <c r="Y1465" s="33"/>
      <c r="AA1465" s="12"/>
    </row>
    <row r="1466" spans="1:27" ht="18" hidden="1" customHeight="1" x14ac:dyDescent="0.25">
      <c r="A1466" s="37">
        <v>32305005</v>
      </c>
      <c r="B1466" s="38" t="s">
        <v>9529</v>
      </c>
      <c r="C1466" s="37" t="s">
        <v>9530</v>
      </c>
      <c r="D1466" s="37" t="s">
        <v>9531</v>
      </c>
      <c r="E1466" s="37" t="s">
        <v>1069</v>
      </c>
      <c r="F1466" s="37" t="s">
        <v>9532</v>
      </c>
      <c r="G1466" s="37">
        <v>2020</v>
      </c>
      <c r="H1466" s="39">
        <v>43940</v>
      </c>
      <c r="I1466" s="37" t="s">
        <v>9533</v>
      </c>
      <c r="J1466" s="37"/>
      <c r="K1466" s="37" t="s">
        <v>9534</v>
      </c>
      <c r="L1466" s="37" t="str">
        <f t="shared" si="54"/>
        <v>PostAlerta</v>
      </c>
      <c r="M1466" s="37" t="str">
        <f t="shared" si="55"/>
        <v>S/PalabrasClaves</v>
      </c>
      <c r="N1466" s="37"/>
      <c r="O1466" s="37"/>
      <c r="P1466" s="37" t="s">
        <v>9516</v>
      </c>
      <c r="Q1466" s="37"/>
      <c r="R1466" s="37" t="str">
        <f t="shared" si="49"/>
        <v>2020</v>
      </c>
      <c r="S1466" s="37" t="s">
        <v>56</v>
      </c>
      <c r="T1466" s="37"/>
      <c r="U1466" s="37"/>
      <c r="V1466" s="37"/>
      <c r="W1466" s="37"/>
      <c r="X1466" s="37"/>
      <c r="Y1466" s="37"/>
      <c r="AA1466" s="41"/>
    </row>
    <row r="1467" spans="1:27" ht="18" hidden="1" customHeight="1" x14ac:dyDescent="0.25">
      <c r="A1467" s="33">
        <v>32298529</v>
      </c>
      <c r="B1467" s="34" t="s">
        <v>9535</v>
      </c>
      <c r="C1467" s="33" t="s">
        <v>9536</v>
      </c>
      <c r="D1467" s="33" t="s">
        <v>9537</v>
      </c>
      <c r="E1467" s="33" t="s">
        <v>9538</v>
      </c>
      <c r="F1467" s="33" t="s">
        <v>9539</v>
      </c>
      <c r="G1467" s="33">
        <v>2020</v>
      </c>
      <c r="H1467" s="35">
        <v>43938</v>
      </c>
      <c r="I1467" s="33"/>
      <c r="J1467" s="33"/>
      <c r="K1467" s="33" t="s">
        <v>9540</v>
      </c>
      <c r="L1467" s="33" t="str">
        <f t="shared" si="54"/>
        <v>PostAlerta</v>
      </c>
      <c r="M1467" s="33" t="str">
        <f t="shared" si="55"/>
        <v>S/PalabrasClaves</v>
      </c>
      <c r="N1467" s="33"/>
      <c r="O1467" s="33"/>
      <c r="P1467" s="33" t="s">
        <v>9516</v>
      </c>
      <c r="Q1467" s="33"/>
      <c r="R1467" s="33" t="str">
        <f t="shared" si="49"/>
        <v>2020</v>
      </c>
      <c r="S1467" s="33" t="s">
        <v>56</v>
      </c>
      <c r="T1467" s="33"/>
      <c r="U1467" s="33"/>
      <c r="V1467" s="33"/>
      <c r="W1467" s="33"/>
      <c r="X1467" s="33"/>
      <c r="Y1467" s="33"/>
      <c r="AA1467" s="12"/>
    </row>
    <row r="1468" spans="1:27" ht="18" hidden="1" customHeight="1" x14ac:dyDescent="0.25">
      <c r="A1468" s="37">
        <v>32280983</v>
      </c>
      <c r="B1468" s="38" t="s">
        <v>9541</v>
      </c>
      <c r="C1468" s="37" t="s">
        <v>9542</v>
      </c>
      <c r="D1468" s="37" t="s">
        <v>9543</v>
      </c>
      <c r="E1468" s="37" t="s">
        <v>9544</v>
      </c>
      <c r="F1468" s="37" t="s">
        <v>8342</v>
      </c>
      <c r="G1468" s="37">
        <v>2020</v>
      </c>
      <c r="H1468" s="39">
        <v>43935</v>
      </c>
      <c r="I1468" s="37" t="s">
        <v>9545</v>
      </c>
      <c r="J1468" s="37"/>
      <c r="K1468" s="37" t="s">
        <v>9546</v>
      </c>
      <c r="L1468" s="37" t="str">
        <f t="shared" si="54"/>
        <v>PostAlerta</v>
      </c>
      <c r="M1468" s="37" t="str">
        <f t="shared" si="55"/>
        <v>C/PalabrasClaves</v>
      </c>
      <c r="N1468" s="37"/>
      <c r="O1468" s="37"/>
      <c r="P1468" s="37" t="s">
        <v>9547</v>
      </c>
      <c r="Q1468" s="37"/>
      <c r="R1468" s="37" t="str">
        <f t="shared" si="49"/>
        <v>2020</v>
      </c>
      <c r="S1468" s="37" t="s">
        <v>56</v>
      </c>
      <c r="T1468" s="37"/>
      <c r="U1468" s="37"/>
      <c r="V1468" s="37"/>
      <c r="W1468" s="37"/>
      <c r="X1468" s="37"/>
      <c r="Y1468" s="37"/>
      <c r="AA1468" s="41"/>
    </row>
    <row r="1469" spans="1:27" ht="18" hidden="1" customHeight="1" x14ac:dyDescent="0.25">
      <c r="A1469" s="33">
        <v>32253427</v>
      </c>
      <c r="B1469" s="34" t="s">
        <v>9548</v>
      </c>
      <c r="C1469" s="33" t="s">
        <v>9549</v>
      </c>
      <c r="D1469" s="33" t="s">
        <v>9550</v>
      </c>
      <c r="E1469" s="33" t="s">
        <v>9551</v>
      </c>
      <c r="F1469" s="33" t="s">
        <v>8342</v>
      </c>
      <c r="G1469" s="33">
        <v>2020</v>
      </c>
      <c r="H1469" s="35">
        <v>43929</v>
      </c>
      <c r="I1469" s="33" t="s">
        <v>9552</v>
      </c>
      <c r="J1469" s="33"/>
      <c r="K1469" s="33" t="s">
        <v>9553</v>
      </c>
      <c r="L1469" s="33" t="str">
        <f t="shared" si="54"/>
        <v>PostAlerta</v>
      </c>
      <c r="M1469" s="33" t="str">
        <f t="shared" si="55"/>
        <v>S/PalabrasClaves</v>
      </c>
      <c r="N1469" s="33"/>
      <c r="O1469" s="33"/>
      <c r="P1469" s="33" t="s">
        <v>9547</v>
      </c>
      <c r="Q1469" s="33"/>
      <c r="R1469" s="33" t="str">
        <f t="shared" si="49"/>
        <v>2020</v>
      </c>
      <c r="S1469" s="33" t="s">
        <v>56</v>
      </c>
      <c r="T1469" s="33"/>
      <c r="U1469" s="33"/>
      <c r="V1469" s="33"/>
      <c r="W1469" s="33"/>
      <c r="X1469" s="33"/>
      <c r="Y1469" s="33"/>
      <c r="AA1469" s="12"/>
    </row>
    <row r="1470" spans="1:27" ht="18" hidden="1" customHeight="1" x14ac:dyDescent="0.25">
      <c r="A1470" s="37">
        <v>32213334</v>
      </c>
      <c r="B1470" s="38" t="s">
        <v>9554</v>
      </c>
      <c r="C1470" s="37" t="s">
        <v>9555</v>
      </c>
      <c r="D1470" s="37" t="s">
        <v>9556</v>
      </c>
      <c r="E1470" s="37" t="s">
        <v>9557</v>
      </c>
      <c r="F1470" s="37" t="s">
        <v>6038</v>
      </c>
      <c r="G1470" s="37">
        <v>2020</v>
      </c>
      <c r="H1470" s="39">
        <v>43918</v>
      </c>
      <c r="I1470" s="37"/>
      <c r="J1470" s="37"/>
      <c r="K1470" s="37" t="s">
        <v>9558</v>
      </c>
      <c r="L1470" s="37" t="str">
        <f t="shared" si="54"/>
        <v>Excluido</v>
      </c>
      <c r="M1470" s="37" t="str">
        <f t="shared" si="55"/>
        <v>S/PalabrasClaves</v>
      </c>
      <c r="N1470" s="37"/>
      <c r="O1470" s="37"/>
      <c r="P1470" s="37" t="s">
        <v>9516</v>
      </c>
      <c r="Q1470" s="37"/>
      <c r="R1470" s="37" t="str">
        <f t="shared" si="49"/>
        <v>2020</v>
      </c>
      <c r="S1470" s="37" t="s">
        <v>56</v>
      </c>
      <c r="T1470" s="37"/>
      <c r="U1470" s="37"/>
      <c r="V1470" s="37"/>
      <c r="W1470" s="37"/>
      <c r="X1470" s="37"/>
      <c r="Y1470" s="37"/>
      <c r="AA1470" s="41"/>
    </row>
    <row r="1471" spans="1:27" ht="18" hidden="1" customHeight="1" x14ac:dyDescent="0.25">
      <c r="A1471" s="33">
        <v>32179576</v>
      </c>
      <c r="B1471" s="34" t="s">
        <v>9559</v>
      </c>
      <c r="C1471" s="33" t="s">
        <v>9560</v>
      </c>
      <c r="D1471" s="33" t="s">
        <v>9561</v>
      </c>
      <c r="E1471" s="33" t="s">
        <v>9562</v>
      </c>
      <c r="F1471" s="33" t="s">
        <v>9563</v>
      </c>
      <c r="G1471" s="33">
        <v>2020</v>
      </c>
      <c r="H1471" s="35">
        <v>43908</v>
      </c>
      <c r="I1471" s="33" t="s">
        <v>9564</v>
      </c>
      <c r="J1471" s="33"/>
      <c r="K1471" s="33" t="s">
        <v>9565</v>
      </c>
      <c r="L1471" s="33" t="str">
        <f t="shared" si="54"/>
        <v>PostAlerta</v>
      </c>
      <c r="M1471" s="33" t="str">
        <f t="shared" si="55"/>
        <v>C/PalabrasClaves</v>
      </c>
      <c r="N1471" s="33"/>
      <c r="O1471" s="33"/>
      <c r="P1471" s="33" t="s">
        <v>9516</v>
      </c>
      <c r="Q1471" s="33"/>
      <c r="R1471" s="33" t="str">
        <f t="shared" si="49"/>
        <v>2020</v>
      </c>
      <c r="S1471" s="33" t="s">
        <v>56</v>
      </c>
      <c r="T1471" s="33"/>
      <c r="U1471" s="33"/>
      <c r="V1471" s="33"/>
      <c r="W1471" s="33"/>
      <c r="X1471" s="33"/>
      <c r="Y1471" s="33"/>
      <c r="AA1471" s="12"/>
    </row>
    <row r="1472" spans="1:27" ht="18" hidden="1" customHeight="1" x14ac:dyDescent="0.25">
      <c r="A1472" s="37">
        <v>32172978</v>
      </c>
      <c r="B1472" s="38" t="s">
        <v>9566</v>
      </c>
      <c r="C1472" s="37" t="s">
        <v>9567</v>
      </c>
      <c r="D1472" s="37" t="s">
        <v>9568</v>
      </c>
      <c r="E1472" s="37" t="s">
        <v>6303</v>
      </c>
      <c r="F1472" s="37" t="s">
        <v>9569</v>
      </c>
      <c r="G1472" s="37">
        <v>2020</v>
      </c>
      <c r="H1472" s="39">
        <v>43907</v>
      </c>
      <c r="I1472" s="37"/>
      <c r="J1472" s="37"/>
      <c r="K1472" s="37" t="s">
        <v>9570</v>
      </c>
      <c r="L1472" s="37" t="str">
        <f t="shared" si="54"/>
        <v>PostAlerta</v>
      </c>
      <c r="M1472" s="37" t="str">
        <f t="shared" si="55"/>
        <v>S/PalabrasClaves</v>
      </c>
      <c r="N1472" s="37"/>
      <c r="O1472" s="37"/>
      <c r="P1472" s="37" t="s">
        <v>9516</v>
      </c>
      <c r="Q1472" s="37"/>
      <c r="R1472" s="37" t="str">
        <f t="shared" si="49"/>
        <v>2020</v>
      </c>
      <c r="S1472" s="37" t="s">
        <v>56</v>
      </c>
      <c r="T1472" s="37"/>
      <c r="U1472" s="37"/>
      <c r="V1472" s="37"/>
      <c r="W1472" s="37"/>
      <c r="X1472" s="37"/>
      <c r="Y1472" s="37"/>
      <c r="AA1472" s="41"/>
    </row>
    <row r="1473" spans="1:27" ht="18" hidden="1" customHeight="1" x14ac:dyDescent="0.25">
      <c r="A1473" s="33">
        <v>32163758</v>
      </c>
      <c r="B1473" s="34" t="s">
        <v>9571</v>
      </c>
      <c r="C1473" s="33" t="s">
        <v>9572</v>
      </c>
      <c r="D1473" s="33" t="s">
        <v>9573</v>
      </c>
      <c r="E1473" s="33" t="s">
        <v>7996</v>
      </c>
      <c r="F1473" s="33" t="s">
        <v>1406</v>
      </c>
      <c r="G1473" s="33">
        <v>2020</v>
      </c>
      <c r="H1473" s="35">
        <v>43903</v>
      </c>
      <c r="I1473" s="33"/>
      <c r="J1473" s="33"/>
      <c r="K1473" s="33" t="s">
        <v>9574</v>
      </c>
      <c r="L1473" s="33" t="str">
        <f t="shared" si="54"/>
        <v>PostAlerta</v>
      </c>
      <c r="M1473" s="33" t="str">
        <f t="shared" si="55"/>
        <v>C/PalabrasClaves</v>
      </c>
      <c r="N1473" s="33"/>
      <c r="O1473" s="33"/>
      <c r="P1473" s="33" t="s">
        <v>9516</v>
      </c>
      <c r="Q1473" s="33"/>
      <c r="R1473" s="33" t="str">
        <f t="shared" si="49"/>
        <v>2020</v>
      </c>
      <c r="S1473" s="33" t="s">
        <v>56</v>
      </c>
      <c r="T1473" s="33"/>
      <c r="U1473" s="33"/>
      <c r="V1473" s="33"/>
      <c r="W1473" s="33"/>
      <c r="X1473" s="33"/>
      <c r="Y1473" s="33"/>
      <c r="AA1473" s="12"/>
    </row>
    <row r="1474" spans="1:27" ht="18" hidden="1" customHeight="1" x14ac:dyDescent="0.25">
      <c r="A1474" s="37">
        <v>32120067</v>
      </c>
      <c r="B1474" s="38" t="s">
        <v>9575</v>
      </c>
      <c r="C1474" s="37" t="s">
        <v>9576</v>
      </c>
      <c r="D1474" s="37" t="s">
        <v>9577</v>
      </c>
      <c r="E1474" s="37" t="s">
        <v>9578</v>
      </c>
      <c r="F1474" s="37" t="s">
        <v>9579</v>
      </c>
      <c r="G1474" s="37">
        <v>2020</v>
      </c>
      <c r="H1474" s="39">
        <v>43893</v>
      </c>
      <c r="I1474" s="37"/>
      <c r="J1474" s="37"/>
      <c r="K1474" s="37" t="s">
        <v>9580</v>
      </c>
      <c r="L1474" s="37" t="str">
        <f t="shared" ref="L1474:L1537" si="56">IF(ISNUMBER(VLOOKUP(A1474,EXCL,1,FALSE)),"Excluido",IF(ISNUMBER(VLOOKUP(A1474,POST,1,FALSE)),"PostAlerta",IF(ISNUMBER(VLOOKUP(A1474,PRE,1,FALSE)),"PreAlerta","")))</f>
        <v>PostAlerta</v>
      </c>
      <c r="M1474" s="37" t="str">
        <f t="shared" si="55"/>
        <v>S/PalabrasClaves</v>
      </c>
      <c r="N1474" s="37"/>
      <c r="O1474" s="37"/>
      <c r="P1474" s="37" t="s">
        <v>9516</v>
      </c>
      <c r="Q1474" s="37"/>
      <c r="R1474" s="37" t="str">
        <f t="shared" si="49"/>
        <v>2020</v>
      </c>
      <c r="S1474" s="37" t="s">
        <v>56</v>
      </c>
      <c r="T1474" s="37"/>
      <c r="U1474" s="37"/>
      <c r="V1474" s="37"/>
      <c r="W1474" s="37"/>
      <c r="X1474" s="37"/>
      <c r="Y1474" s="37"/>
      <c r="AA1474" s="41"/>
    </row>
    <row r="1475" spans="1:27" ht="18" hidden="1" customHeight="1" x14ac:dyDescent="0.25">
      <c r="A1475" s="33">
        <v>32072409</v>
      </c>
      <c r="B1475" s="34" t="s">
        <v>9581</v>
      </c>
      <c r="C1475" s="33" t="s">
        <v>9582</v>
      </c>
      <c r="D1475" s="33" t="s">
        <v>9583</v>
      </c>
      <c r="E1475" s="33" t="s">
        <v>9584</v>
      </c>
      <c r="F1475" s="33" t="s">
        <v>3114</v>
      </c>
      <c r="G1475" s="33">
        <v>2020</v>
      </c>
      <c r="H1475" s="35">
        <v>43881</v>
      </c>
      <c r="I1475" s="33"/>
      <c r="J1475" s="33"/>
      <c r="K1475" s="33" t="s">
        <v>9585</v>
      </c>
      <c r="L1475" s="33" t="str">
        <f t="shared" si="56"/>
        <v>PostAlerta</v>
      </c>
      <c r="M1475" s="33" t="str">
        <f t="shared" si="55"/>
        <v>S/PalabrasClaves</v>
      </c>
      <c r="N1475" s="33"/>
      <c r="O1475" s="33"/>
      <c r="P1475" s="33" t="s">
        <v>9516</v>
      </c>
      <c r="Q1475" s="33"/>
      <c r="R1475" s="33" t="str">
        <f t="shared" si="49"/>
        <v>2020</v>
      </c>
      <c r="S1475" s="33" t="s">
        <v>56</v>
      </c>
      <c r="T1475" s="33"/>
      <c r="U1475" s="33"/>
      <c r="V1475" s="33"/>
      <c r="W1475" s="33"/>
      <c r="X1475" s="33"/>
      <c r="Y1475" s="33"/>
      <c r="AA1475" s="12"/>
    </row>
    <row r="1476" spans="1:27" ht="18" hidden="1" customHeight="1" x14ac:dyDescent="0.25">
      <c r="A1476" s="37">
        <v>31957253</v>
      </c>
      <c r="B1476" s="38" t="s">
        <v>9586</v>
      </c>
      <c r="C1476" s="37" t="s">
        <v>9587</v>
      </c>
      <c r="D1476" s="37" t="s">
        <v>9588</v>
      </c>
      <c r="E1476" s="37" t="s">
        <v>9589</v>
      </c>
      <c r="F1476" s="37" t="s">
        <v>4320</v>
      </c>
      <c r="G1476" s="37">
        <v>2020</v>
      </c>
      <c r="H1476" s="39">
        <v>43851</v>
      </c>
      <c r="I1476" s="37" t="s">
        <v>9590</v>
      </c>
      <c r="J1476" s="37"/>
      <c r="K1476" s="37" t="s">
        <v>9591</v>
      </c>
      <c r="L1476" s="37" t="str">
        <f t="shared" si="56"/>
        <v>PostAlerta</v>
      </c>
      <c r="M1476" s="37" t="str">
        <f t="shared" ref="M1476:M1539" si="57">IF(ISNUMBER(A1476),(IF(ISNUMBER(VLOOKUP(A1476,KEYWORDS,1,FALSE)),"C/PalabrasClaves","S/PalabrasClaves")),"")</f>
        <v>S/PalabrasClaves</v>
      </c>
      <c r="N1476" s="37"/>
      <c r="O1476" s="37"/>
      <c r="P1476" s="37" t="s">
        <v>9516</v>
      </c>
      <c r="Q1476" s="37"/>
      <c r="R1476" s="37" t="str">
        <f t="shared" si="49"/>
        <v>2020</v>
      </c>
      <c r="S1476" s="37" t="s">
        <v>56</v>
      </c>
      <c r="T1476" s="37"/>
      <c r="U1476" s="37"/>
      <c r="V1476" s="37"/>
      <c r="W1476" s="37"/>
      <c r="X1476" s="37"/>
      <c r="Y1476" s="37"/>
      <c r="AA1476" s="41"/>
    </row>
    <row r="1477" spans="1:27" ht="18" hidden="1" customHeight="1" x14ac:dyDescent="0.25">
      <c r="A1477" s="33">
        <v>31938959</v>
      </c>
      <c r="B1477" s="34" t="s">
        <v>9592</v>
      </c>
      <c r="C1477" s="33" t="s">
        <v>9593</v>
      </c>
      <c r="D1477" s="33" t="s">
        <v>9594</v>
      </c>
      <c r="E1477" s="33" t="s">
        <v>4327</v>
      </c>
      <c r="F1477" s="33" t="s">
        <v>1697</v>
      </c>
      <c r="G1477" s="33">
        <v>2020</v>
      </c>
      <c r="H1477" s="35">
        <v>43846</v>
      </c>
      <c r="I1477" s="33"/>
      <c r="J1477" s="33"/>
      <c r="K1477" s="33" t="s">
        <v>9595</v>
      </c>
      <c r="L1477" s="33" t="str">
        <f t="shared" si="56"/>
        <v>PostAlerta</v>
      </c>
      <c r="M1477" s="33" t="str">
        <f t="shared" si="57"/>
        <v>S/PalabrasClaves</v>
      </c>
      <c r="N1477" s="33"/>
      <c r="O1477" s="33"/>
      <c r="P1477" s="33" t="s">
        <v>9516</v>
      </c>
      <c r="Q1477" s="33"/>
      <c r="R1477" s="33" t="str">
        <f t="shared" si="49"/>
        <v>2020</v>
      </c>
      <c r="S1477" s="33" t="s">
        <v>56</v>
      </c>
      <c r="T1477" s="33"/>
      <c r="U1477" s="33"/>
      <c r="V1477" s="33"/>
      <c r="W1477" s="33"/>
      <c r="X1477" s="33"/>
      <c r="Y1477" s="33"/>
      <c r="AA1477" s="12"/>
    </row>
    <row r="1478" spans="1:27" ht="18" hidden="1" customHeight="1" x14ac:dyDescent="0.25">
      <c r="A1478" s="37">
        <v>31919671</v>
      </c>
      <c r="B1478" s="38" t="s">
        <v>9596</v>
      </c>
      <c r="C1478" s="37" t="s">
        <v>9597</v>
      </c>
      <c r="D1478" s="37" t="s">
        <v>9598</v>
      </c>
      <c r="E1478" s="37" t="s">
        <v>472</v>
      </c>
      <c r="F1478" s="37" t="s">
        <v>6679</v>
      </c>
      <c r="G1478" s="37">
        <v>2020</v>
      </c>
      <c r="H1478" s="39">
        <v>43841</v>
      </c>
      <c r="I1478" s="37"/>
      <c r="J1478" s="37"/>
      <c r="K1478" s="37" t="s">
        <v>9599</v>
      </c>
      <c r="L1478" s="37" t="str">
        <f t="shared" si="56"/>
        <v>PostAlerta</v>
      </c>
      <c r="M1478" s="37" t="str">
        <f t="shared" si="57"/>
        <v>S/PalabrasClaves</v>
      </c>
      <c r="N1478" s="37"/>
      <c r="O1478" s="37"/>
      <c r="P1478" s="37" t="s">
        <v>9516</v>
      </c>
      <c r="Q1478" s="37"/>
      <c r="R1478" s="37" t="str">
        <f t="shared" si="49"/>
        <v>2020</v>
      </c>
      <c r="S1478" s="37" t="s">
        <v>56</v>
      </c>
      <c r="T1478" s="37"/>
      <c r="U1478" s="37"/>
      <c r="V1478" s="37"/>
      <c r="W1478" s="37"/>
      <c r="X1478" s="37"/>
      <c r="Y1478" s="37"/>
      <c r="AA1478" s="41"/>
    </row>
    <row r="1479" spans="1:27" ht="18" hidden="1" customHeight="1" x14ac:dyDescent="0.25">
      <c r="A1479" s="33">
        <v>31635627</v>
      </c>
      <c r="B1479" s="34" t="s">
        <v>9600</v>
      </c>
      <c r="C1479" s="33" t="s">
        <v>9601</v>
      </c>
      <c r="D1479" s="33" t="s">
        <v>9602</v>
      </c>
      <c r="E1479" s="33" t="s">
        <v>9603</v>
      </c>
      <c r="F1479" s="33" t="s">
        <v>8992</v>
      </c>
      <c r="G1479" s="33">
        <v>2020</v>
      </c>
      <c r="H1479" s="35">
        <v>43761</v>
      </c>
      <c r="I1479" s="33"/>
      <c r="J1479" s="33"/>
      <c r="K1479" s="33" t="s">
        <v>9604</v>
      </c>
      <c r="L1479" s="33" t="str">
        <f t="shared" si="56"/>
        <v>PostAlerta</v>
      </c>
      <c r="M1479" s="33" t="str">
        <f t="shared" si="57"/>
        <v>C/PalabrasClaves</v>
      </c>
      <c r="N1479" s="33"/>
      <c r="O1479" s="33"/>
      <c r="P1479" s="33" t="s">
        <v>9547</v>
      </c>
      <c r="Q1479" s="33"/>
      <c r="R1479" s="33" t="str">
        <f t="shared" si="49"/>
        <v>2020</v>
      </c>
      <c r="S1479" s="33" t="s">
        <v>56</v>
      </c>
      <c r="T1479" s="33"/>
      <c r="U1479" s="33"/>
      <c r="V1479" s="33"/>
      <c r="W1479" s="33"/>
      <c r="X1479" s="33"/>
      <c r="Y1479" s="33"/>
      <c r="AA1479" s="12"/>
    </row>
    <row r="1480" spans="1:27" ht="18" hidden="1" customHeight="1" x14ac:dyDescent="0.25">
      <c r="A1480" s="37">
        <v>31452218</v>
      </c>
      <c r="B1480" s="38" t="s">
        <v>9605</v>
      </c>
      <c r="C1480" s="37" t="s">
        <v>9606</v>
      </c>
      <c r="D1480" s="37" t="s">
        <v>9607</v>
      </c>
      <c r="E1480" s="37" t="s">
        <v>9608</v>
      </c>
      <c r="F1480" s="37" t="s">
        <v>1704</v>
      </c>
      <c r="G1480" s="37">
        <v>2020</v>
      </c>
      <c r="H1480" s="39">
        <v>43705</v>
      </c>
      <c r="I1480" s="37"/>
      <c r="J1480" s="37"/>
      <c r="K1480" s="37" t="s">
        <v>9609</v>
      </c>
      <c r="L1480" s="37" t="str">
        <f t="shared" si="56"/>
        <v>PostAlerta</v>
      </c>
      <c r="M1480" s="37" t="str">
        <f t="shared" si="57"/>
        <v>C/PalabrasClaves</v>
      </c>
      <c r="N1480" s="37"/>
      <c r="O1480" s="37"/>
      <c r="P1480" s="37" t="s">
        <v>9516</v>
      </c>
      <c r="Q1480" s="37"/>
      <c r="R1480" s="37" t="str">
        <f t="shared" si="49"/>
        <v>2020</v>
      </c>
      <c r="S1480" s="37" t="s">
        <v>56</v>
      </c>
      <c r="T1480" s="37"/>
      <c r="U1480" s="37"/>
      <c r="V1480" s="37"/>
      <c r="W1480" s="37"/>
      <c r="X1480" s="37"/>
      <c r="Y1480" s="37"/>
      <c r="AA1480" s="41"/>
    </row>
    <row r="1481" spans="1:27" ht="18" hidden="1" customHeight="1" x14ac:dyDescent="0.25">
      <c r="A1481" s="33">
        <v>32425541</v>
      </c>
      <c r="B1481" s="34" t="s">
        <v>9610</v>
      </c>
      <c r="C1481" s="33" t="s">
        <v>9611</v>
      </c>
      <c r="D1481" s="33" t="s">
        <v>9612</v>
      </c>
      <c r="E1481" s="33" t="s">
        <v>9613</v>
      </c>
      <c r="F1481" s="33" t="s">
        <v>9614</v>
      </c>
      <c r="G1481" s="33">
        <v>2020</v>
      </c>
      <c r="H1481" s="35">
        <v>43971</v>
      </c>
      <c r="I1481" s="33" t="s">
        <v>9615</v>
      </c>
      <c r="J1481" s="33"/>
      <c r="K1481" s="33" t="s">
        <v>9616</v>
      </c>
      <c r="L1481" s="33" t="str">
        <f t="shared" si="56"/>
        <v>Excluido</v>
      </c>
      <c r="M1481" s="33" t="str">
        <f t="shared" si="57"/>
        <v>C/PalabrasClaves</v>
      </c>
      <c r="N1481" s="33"/>
      <c r="O1481" s="33"/>
      <c r="P1481" s="33" t="s">
        <v>9617</v>
      </c>
      <c r="Q1481" s="33"/>
      <c r="R1481" s="33" t="str">
        <f t="shared" si="49"/>
        <v>2020</v>
      </c>
      <c r="S1481" s="33" t="s">
        <v>53</v>
      </c>
      <c r="T1481" s="33"/>
      <c r="U1481" s="33"/>
      <c r="V1481" s="33"/>
      <c r="W1481" s="33"/>
      <c r="X1481" s="33"/>
      <c r="Y1481" s="33"/>
      <c r="AA1481" s="12"/>
    </row>
    <row r="1482" spans="1:27" ht="18" hidden="1" customHeight="1" x14ac:dyDescent="0.25">
      <c r="A1482" s="37">
        <v>32342176</v>
      </c>
      <c r="B1482" s="38" t="s">
        <v>9618</v>
      </c>
      <c r="C1482" s="37" t="s">
        <v>9619</v>
      </c>
      <c r="D1482" s="37" t="s">
        <v>9620</v>
      </c>
      <c r="E1482" s="37" t="s">
        <v>505</v>
      </c>
      <c r="F1482" s="37" t="s">
        <v>6438</v>
      </c>
      <c r="G1482" s="37">
        <v>2020</v>
      </c>
      <c r="H1482" s="39">
        <v>43950</v>
      </c>
      <c r="I1482" s="37"/>
      <c r="J1482" s="37"/>
      <c r="K1482" s="37" t="s">
        <v>9621</v>
      </c>
      <c r="L1482" s="37" t="str">
        <f t="shared" si="56"/>
        <v>PostAlerta</v>
      </c>
      <c r="M1482" s="37" t="str">
        <f t="shared" si="57"/>
        <v>S/PalabrasClaves</v>
      </c>
      <c r="N1482" s="37"/>
      <c r="O1482" s="37"/>
      <c r="P1482" s="37" t="s">
        <v>9622</v>
      </c>
      <c r="Q1482" s="37"/>
      <c r="R1482" s="37" t="str">
        <f t="shared" si="49"/>
        <v>2020</v>
      </c>
      <c r="S1482" s="37" t="s">
        <v>53</v>
      </c>
      <c r="T1482" s="37"/>
      <c r="U1482" s="37"/>
      <c r="V1482" s="37"/>
      <c r="W1482" s="37"/>
      <c r="X1482" s="37"/>
      <c r="Y1482" s="37"/>
      <c r="AA1482" s="41"/>
    </row>
    <row r="1483" spans="1:27" ht="18" hidden="1" customHeight="1" x14ac:dyDescent="0.25">
      <c r="A1483" s="33">
        <v>32123035</v>
      </c>
      <c r="B1483" s="34" t="s">
        <v>9623</v>
      </c>
      <c r="C1483" s="33" t="s">
        <v>9624</v>
      </c>
      <c r="D1483" s="33" t="s">
        <v>9625</v>
      </c>
      <c r="E1483" s="33" t="s">
        <v>9626</v>
      </c>
      <c r="F1483" s="33" t="s">
        <v>1566</v>
      </c>
      <c r="G1483" s="33">
        <v>2020</v>
      </c>
      <c r="H1483" s="35">
        <v>43894</v>
      </c>
      <c r="I1483" s="33" t="s">
        <v>9627</v>
      </c>
      <c r="J1483" s="33"/>
      <c r="K1483" s="33" t="s">
        <v>9628</v>
      </c>
      <c r="L1483" s="33" t="str">
        <f t="shared" si="56"/>
        <v>PostAlerta</v>
      </c>
      <c r="M1483" s="33" t="str">
        <f t="shared" si="57"/>
        <v>S/PalabrasClaves</v>
      </c>
      <c r="N1483" s="33"/>
      <c r="O1483" s="33"/>
      <c r="P1483" s="33" t="s">
        <v>9629</v>
      </c>
      <c r="Q1483" s="33"/>
      <c r="R1483" s="33" t="str">
        <f t="shared" si="49"/>
        <v>2020</v>
      </c>
      <c r="S1483" s="33" t="s">
        <v>53</v>
      </c>
      <c r="T1483" s="33"/>
      <c r="U1483" s="33"/>
      <c r="V1483" s="33"/>
      <c r="W1483" s="33"/>
      <c r="X1483" s="33"/>
      <c r="Y1483" s="33"/>
      <c r="AA1483" s="12"/>
    </row>
    <row r="1484" spans="1:27" ht="18" hidden="1" customHeight="1" x14ac:dyDescent="0.25">
      <c r="A1484" s="37">
        <v>32344601</v>
      </c>
      <c r="B1484" s="38" t="s">
        <v>9630</v>
      </c>
      <c r="C1484" s="37" t="s">
        <v>9631</v>
      </c>
      <c r="D1484" s="37" t="s">
        <v>9632</v>
      </c>
      <c r="E1484" s="37" t="s">
        <v>9633</v>
      </c>
      <c r="F1484" s="37" t="s">
        <v>2293</v>
      </c>
      <c r="G1484" s="37">
        <v>2020</v>
      </c>
      <c r="H1484" s="39">
        <v>43951</v>
      </c>
      <c r="I1484" s="37" t="s">
        <v>9634</v>
      </c>
      <c r="J1484" s="37"/>
      <c r="K1484" s="37" t="s">
        <v>9635</v>
      </c>
      <c r="L1484" s="37" t="str">
        <f t="shared" si="56"/>
        <v>PostAlerta</v>
      </c>
      <c r="M1484" s="37" t="str">
        <f t="shared" si="57"/>
        <v>C/PalabrasClaves</v>
      </c>
      <c r="N1484" s="37"/>
      <c r="O1484" s="37"/>
      <c r="P1484" s="37" t="s">
        <v>9636</v>
      </c>
      <c r="Q1484" s="37"/>
      <c r="R1484" s="37" t="str">
        <f t="shared" si="49"/>
        <v>2020</v>
      </c>
      <c r="S1484" s="37" t="s">
        <v>53</v>
      </c>
      <c r="T1484" s="37"/>
      <c r="U1484" s="37"/>
      <c r="V1484" s="37"/>
      <c r="W1484" s="37"/>
      <c r="X1484" s="37"/>
      <c r="Y1484" s="37"/>
      <c r="AA1484" s="41"/>
    </row>
    <row r="1485" spans="1:27" ht="18" hidden="1" customHeight="1" x14ac:dyDescent="0.25">
      <c r="A1485" s="33">
        <v>32344510</v>
      </c>
      <c r="B1485" s="34" t="s">
        <v>9637</v>
      </c>
      <c r="C1485" s="33" t="s">
        <v>9638</v>
      </c>
      <c r="D1485" s="33" t="s">
        <v>9639</v>
      </c>
      <c r="E1485" s="33" t="s">
        <v>713</v>
      </c>
      <c r="F1485" s="33" t="s">
        <v>2353</v>
      </c>
      <c r="G1485" s="33">
        <v>2020</v>
      </c>
      <c r="H1485" s="35">
        <v>43951</v>
      </c>
      <c r="I1485" s="33" t="s">
        <v>9640</v>
      </c>
      <c r="J1485" s="33"/>
      <c r="K1485" s="33" t="s">
        <v>9641</v>
      </c>
      <c r="L1485" s="33" t="str">
        <f t="shared" si="56"/>
        <v>PostAlerta</v>
      </c>
      <c r="M1485" s="33" t="str">
        <f t="shared" si="57"/>
        <v>S/PalabrasClaves</v>
      </c>
      <c r="N1485" s="33"/>
      <c r="O1485" s="33"/>
      <c r="P1485" s="33" t="s">
        <v>9636</v>
      </c>
      <c r="Q1485" s="33"/>
      <c r="R1485" s="33" t="str">
        <f t="shared" si="49"/>
        <v>2020</v>
      </c>
      <c r="S1485" s="33" t="s">
        <v>53</v>
      </c>
      <c r="T1485" s="33"/>
      <c r="U1485" s="33"/>
      <c r="V1485" s="33"/>
      <c r="W1485" s="33"/>
      <c r="X1485" s="33"/>
      <c r="Y1485" s="33"/>
      <c r="AA1485" s="12"/>
    </row>
    <row r="1486" spans="1:27" ht="18" hidden="1" customHeight="1" x14ac:dyDescent="0.25">
      <c r="A1486" s="37">
        <v>32382275</v>
      </c>
      <c r="B1486" s="38" t="s">
        <v>9642</v>
      </c>
      <c r="C1486" s="37" t="s">
        <v>9643</v>
      </c>
      <c r="D1486" s="37" t="s">
        <v>9644</v>
      </c>
      <c r="E1486" s="37" t="s">
        <v>9645</v>
      </c>
      <c r="F1486" s="37" t="s">
        <v>570</v>
      </c>
      <c r="G1486" s="37">
        <v>2020</v>
      </c>
      <c r="H1486" s="39">
        <v>43960</v>
      </c>
      <c r="I1486" s="37" t="s">
        <v>9646</v>
      </c>
      <c r="J1486" s="37"/>
      <c r="K1486" s="37" t="s">
        <v>9647</v>
      </c>
      <c r="L1486" s="37" t="str">
        <f t="shared" si="56"/>
        <v>PostAlerta</v>
      </c>
      <c r="M1486" s="37" t="str">
        <f t="shared" si="57"/>
        <v>C/PalabrasClaves</v>
      </c>
      <c r="N1486" s="37"/>
      <c r="O1486" s="37"/>
      <c r="P1486" s="37" t="s">
        <v>9648</v>
      </c>
      <c r="Q1486" s="37"/>
      <c r="R1486" s="37" t="str">
        <f t="shared" si="49"/>
        <v>2020</v>
      </c>
      <c r="S1486" s="37" t="s">
        <v>53</v>
      </c>
      <c r="T1486" s="37"/>
      <c r="U1486" s="37"/>
      <c r="V1486" s="37"/>
      <c r="W1486" s="37"/>
      <c r="X1486" s="37"/>
      <c r="Y1486" s="37"/>
      <c r="AA1486" s="41"/>
    </row>
    <row r="1487" spans="1:27" ht="18" hidden="1" customHeight="1" x14ac:dyDescent="0.25">
      <c r="A1487" s="33">
        <v>32341933</v>
      </c>
      <c r="B1487" s="34" t="s">
        <v>9649</v>
      </c>
      <c r="C1487" s="33" t="s">
        <v>9650</v>
      </c>
      <c r="D1487" s="33" t="s">
        <v>9651</v>
      </c>
      <c r="E1487" s="33" t="s">
        <v>9652</v>
      </c>
      <c r="F1487" s="33" t="s">
        <v>3007</v>
      </c>
      <c r="G1487" s="33">
        <v>2020</v>
      </c>
      <c r="H1487" s="35">
        <v>43950</v>
      </c>
      <c r="I1487" s="33" t="s">
        <v>9653</v>
      </c>
      <c r="J1487" s="33"/>
      <c r="K1487" s="33" t="s">
        <v>9654</v>
      </c>
      <c r="L1487" s="33" t="str">
        <f t="shared" si="56"/>
        <v>PostAlerta</v>
      </c>
      <c r="M1487" s="33" t="str">
        <f t="shared" si="57"/>
        <v>C/PalabrasClaves</v>
      </c>
      <c r="N1487" s="33"/>
      <c r="O1487" s="33"/>
      <c r="P1487" s="33" t="s">
        <v>9655</v>
      </c>
      <c r="Q1487" s="33"/>
      <c r="R1487" s="33" t="str">
        <f t="shared" si="49"/>
        <v>2020</v>
      </c>
      <c r="S1487" s="33" t="s">
        <v>53</v>
      </c>
      <c r="T1487" s="33"/>
      <c r="U1487" s="33"/>
      <c r="V1487" s="33"/>
      <c r="W1487" s="33"/>
      <c r="X1487" s="33"/>
      <c r="Y1487" s="33"/>
      <c r="AA1487" s="12"/>
    </row>
    <row r="1488" spans="1:27" ht="18" hidden="1" customHeight="1" x14ac:dyDescent="0.25">
      <c r="A1488" s="37">
        <v>32316585</v>
      </c>
      <c r="B1488" s="38" t="s">
        <v>9656</v>
      </c>
      <c r="C1488" s="37" t="s">
        <v>9657</v>
      </c>
      <c r="D1488" s="37" t="s">
        <v>9658</v>
      </c>
      <c r="E1488" s="37" t="s">
        <v>9659</v>
      </c>
      <c r="F1488" s="37" t="s">
        <v>6151</v>
      </c>
      <c r="G1488" s="37">
        <v>2020</v>
      </c>
      <c r="H1488" s="39">
        <v>43944</v>
      </c>
      <c r="I1488" s="37" t="s">
        <v>9660</v>
      </c>
      <c r="J1488" s="37"/>
      <c r="K1488" s="37" t="s">
        <v>9661</v>
      </c>
      <c r="L1488" s="37" t="str">
        <f t="shared" si="56"/>
        <v>PostAlerta</v>
      </c>
      <c r="M1488" s="37" t="str">
        <f t="shared" si="57"/>
        <v>S/PalabrasClaves</v>
      </c>
      <c r="N1488" s="37"/>
      <c r="O1488" s="37"/>
      <c r="P1488" s="37" t="s">
        <v>9662</v>
      </c>
      <c r="Q1488" s="37"/>
      <c r="R1488" s="37" t="str">
        <f t="shared" si="49"/>
        <v>2020</v>
      </c>
      <c r="S1488" s="37" t="s">
        <v>53</v>
      </c>
      <c r="T1488" s="37"/>
      <c r="U1488" s="37"/>
      <c r="V1488" s="37"/>
      <c r="W1488" s="37"/>
      <c r="X1488" s="37"/>
      <c r="Y1488" s="37"/>
      <c r="AA1488" s="41"/>
    </row>
    <row r="1489" spans="1:27" ht="18" hidden="1" customHeight="1" x14ac:dyDescent="0.25">
      <c r="A1489" s="33">
        <v>32299485</v>
      </c>
      <c r="B1489" s="34" t="s">
        <v>9663</v>
      </c>
      <c r="C1489" s="33" t="s">
        <v>9664</v>
      </c>
      <c r="D1489" s="33" t="s">
        <v>9665</v>
      </c>
      <c r="E1489" s="33" t="s">
        <v>9666</v>
      </c>
      <c r="F1489" s="33" t="s">
        <v>9667</v>
      </c>
      <c r="G1489" s="33">
        <v>2020</v>
      </c>
      <c r="H1489" s="35">
        <v>43939</v>
      </c>
      <c r="I1489" s="33" t="s">
        <v>9668</v>
      </c>
      <c r="J1489" s="33"/>
      <c r="K1489" s="33" t="s">
        <v>9669</v>
      </c>
      <c r="L1489" s="33" t="str">
        <f t="shared" si="56"/>
        <v>PostAlerta</v>
      </c>
      <c r="M1489" s="33" t="str">
        <f t="shared" si="57"/>
        <v>S/PalabrasClaves</v>
      </c>
      <c r="N1489" s="33"/>
      <c r="O1489" s="33"/>
      <c r="P1489" s="33" t="s">
        <v>9662</v>
      </c>
      <c r="Q1489" s="33"/>
      <c r="R1489" s="33" t="str">
        <f t="shared" si="49"/>
        <v>2020</v>
      </c>
      <c r="S1489" s="33" t="s">
        <v>53</v>
      </c>
      <c r="T1489" s="33"/>
      <c r="U1489" s="33"/>
      <c r="V1489" s="33"/>
      <c r="W1489" s="33"/>
      <c r="X1489" s="33"/>
      <c r="Y1489" s="33"/>
      <c r="AA1489" s="12"/>
    </row>
    <row r="1490" spans="1:27" ht="18" hidden="1" customHeight="1" x14ac:dyDescent="0.25">
      <c r="A1490" s="37">
        <v>32351902</v>
      </c>
      <c r="B1490" s="38" t="s">
        <v>9670</v>
      </c>
      <c r="C1490" s="37" t="s">
        <v>9671</v>
      </c>
      <c r="D1490" s="37" t="s">
        <v>9672</v>
      </c>
      <c r="E1490" s="37" t="s">
        <v>9673</v>
      </c>
      <c r="F1490" s="37" t="s">
        <v>185</v>
      </c>
      <c r="G1490" s="37">
        <v>2020</v>
      </c>
      <c r="H1490" s="39">
        <v>43952</v>
      </c>
      <c r="I1490" s="37" t="s">
        <v>9674</v>
      </c>
      <c r="J1490" s="37"/>
      <c r="K1490" s="37" t="s">
        <v>9675</v>
      </c>
      <c r="L1490" s="37" t="str">
        <f t="shared" si="56"/>
        <v>Excluido</v>
      </c>
      <c r="M1490" s="37" t="str">
        <f t="shared" si="57"/>
        <v>S/PalabrasClaves</v>
      </c>
      <c r="N1490" s="37"/>
      <c r="O1490" s="37"/>
      <c r="P1490" s="37" t="s">
        <v>9676</v>
      </c>
      <c r="Q1490" s="37"/>
      <c r="R1490" s="37" t="str">
        <f t="shared" si="49"/>
        <v>2020</v>
      </c>
      <c r="S1490" s="37" t="s">
        <v>53</v>
      </c>
      <c r="T1490" s="37"/>
      <c r="U1490" s="37"/>
      <c r="V1490" s="37"/>
      <c r="W1490" s="37"/>
      <c r="X1490" s="37"/>
      <c r="Y1490" s="37"/>
      <c r="AA1490" s="41"/>
    </row>
    <row r="1491" spans="1:27" ht="18" hidden="1" customHeight="1" x14ac:dyDescent="0.25">
      <c r="A1491" s="33">
        <v>32351488</v>
      </c>
      <c r="B1491" s="34" t="s">
        <v>9677</v>
      </c>
      <c r="C1491" s="33" t="s">
        <v>9678</v>
      </c>
      <c r="D1491" s="33" t="s">
        <v>9679</v>
      </c>
      <c r="E1491" s="33" t="s">
        <v>9680</v>
      </c>
      <c r="F1491" s="33" t="s">
        <v>133</v>
      </c>
      <c r="G1491" s="33">
        <v>2020</v>
      </c>
      <c r="H1491" s="35">
        <v>43952</v>
      </c>
      <c r="I1491" s="33" t="s">
        <v>9681</v>
      </c>
      <c r="J1491" s="33"/>
      <c r="K1491" s="33" t="s">
        <v>9682</v>
      </c>
      <c r="L1491" s="33" t="str">
        <f t="shared" si="56"/>
        <v>PostAlerta</v>
      </c>
      <c r="M1491" s="33" t="str">
        <f t="shared" si="57"/>
        <v>S/PalabrasClaves</v>
      </c>
      <c r="N1491" s="33"/>
      <c r="O1491" s="33"/>
      <c r="P1491" s="33" t="s">
        <v>9676</v>
      </c>
      <c r="Q1491" s="33"/>
      <c r="R1491" s="33" t="str">
        <f t="shared" si="49"/>
        <v>2020</v>
      </c>
      <c r="S1491" s="33" t="s">
        <v>53</v>
      </c>
      <c r="T1491" s="33"/>
      <c r="U1491" s="33"/>
      <c r="V1491" s="33"/>
      <c r="W1491" s="33"/>
      <c r="X1491" s="33"/>
      <c r="Y1491" s="33"/>
      <c r="AA1491" s="12"/>
    </row>
    <row r="1492" spans="1:27" ht="18" hidden="1" customHeight="1" x14ac:dyDescent="0.25">
      <c r="A1492" s="37">
        <v>32351473</v>
      </c>
      <c r="B1492" s="38" t="s">
        <v>9683</v>
      </c>
      <c r="C1492" s="37" t="s">
        <v>9684</v>
      </c>
      <c r="D1492" s="37" t="s">
        <v>9685</v>
      </c>
      <c r="E1492" s="37" t="s">
        <v>4567</v>
      </c>
      <c r="F1492" s="37" t="s">
        <v>133</v>
      </c>
      <c r="G1492" s="37">
        <v>2020</v>
      </c>
      <c r="H1492" s="39">
        <v>43952</v>
      </c>
      <c r="I1492" s="37" t="s">
        <v>9686</v>
      </c>
      <c r="J1492" s="37"/>
      <c r="K1492" s="37" t="s">
        <v>9687</v>
      </c>
      <c r="L1492" s="37" t="str">
        <f t="shared" si="56"/>
        <v>PostAlerta</v>
      </c>
      <c r="M1492" s="37" t="str">
        <f t="shared" si="57"/>
        <v>S/PalabrasClaves</v>
      </c>
      <c r="N1492" s="37"/>
      <c r="O1492" s="37"/>
      <c r="P1492" s="37" t="s">
        <v>9676</v>
      </c>
      <c r="Q1492" s="37"/>
      <c r="R1492" s="37" t="str">
        <f t="shared" si="49"/>
        <v>2020</v>
      </c>
      <c r="S1492" s="37" t="s">
        <v>53</v>
      </c>
      <c r="T1492" s="37"/>
      <c r="U1492" s="37"/>
      <c r="V1492" s="37"/>
      <c r="W1492" s="37"/>
      <c r="X1492" s="37"/>
      <c r="Y1492" s="37"/>
      <c r="AA1492" s="41"/>
    </row>
    <row r="1493" spans="1:27" ht="18" hidden="1" customHeight="1" x14ac:dyDescent="0.25">
      <c r="A1493" s="33">
        <v>32235056</v>
      </c>
      <c r="B1493" s="34" t="s">
        <v>9688</v>
      </c>
      <c r="C1493" s="33" t="s">
        <v>9689</v>
      </c>
      <c r="D1493" s="33" t="s">
        <v>9690</v>
      </c>
      <c r="E1493" s="33" t="s">
        <v>9691</v>
      </c>
      <c r="F1493" s="33" t="s">
        <v>9692</v>
      </c>
      <c r="G1493" s="33">
        <v>2020</v>
      </c>
      <c r="H1493" s="35">
        <v>43924</v>
      </c>
      <c r="I1493" s="33"/>
      <c r="J1493" s="33"/>
      <c r="K1493" s="33" t="s">
        <v>9693</v>
      </c>
      <c r="L1493" s="33" t="str">
        <f t="shared" si="56"/>
        <v>PostAlerta</v>
      </c>
      <c r="M1493" s="33" t="str">
        <f t="shared" si="57"/>
        <v>S/PalabrasClaves</v>
      </c>
      <c r="N1493" s="33"/>
      <c r="O1493" s="33"/>
      <c r="P1493" s="33" t="s">
        <v>9676</v>
      </c>
      <c r="Q1493" s="33"/>
      <c r="R1493" s="33" t="str">
        <f t="shared" si="49"/>
        <v>2020</v>
      </c>
      <c r="S1493" s="33" t="s">
        <v>53</v>
      </c>
      <c r="T1493" s="33"/>
      <c r="U1493" s="33"/>
      <c r="V1493" s="33"/>
      <c r="W1493" s="33"/>
      <c r="X1493" s="33"/>
      <c r="Y1493" s="33"/>
      <c r="AA1493" s="12"/>
    </row>
    <row r="1494" spans="1:27" ht="18" hidden="1" customHeight="1" x14ac:dyDescent="0.25">
      <c r="A1494" s="37">
        <v>32114238</v>
      </c>
      <c r="B1494" s="38" t="s">
        <v>9694</v>
      </c>
      <c r="C1494" s="37" t="s">
        <v>9695</v>
      </c>
      <c r="D1494" s="37" t="s">
        <v>9696</v>
      </c>
      <c r="E1494" s="37" t="s">
        <v>9697</v>
      </c>
      <c r="F1494" s="37" t="s">
        <v>2896</v>
      </c>
      <c r="G1494" s="37">
        <v>2020</v>
      </c>
      <c r="H1494" s="39">
        <v>43892</v>
      </c>
      <c r="I1494" s="37"/>
      <c r="J1494" s="37"/>
      <c r="K1494" s="37" t="s">
        <v>9698</v>
      </c>
      <c r="L1494" s="37" t="str">
        <f t="shared" si="56"/>
        <v>PostAlerta</v>
      </c>
      <c r="M1494" s="37" t="str">
        <f t="shared" si="57"/>
        <v>S/PalabrasClaves</v>
      </c>
      <c r="N1494" s="37"/>
      <c r="O1494" s="37"/>
      <c r="P1494" s="37" t="s">
        <v>9676</v>
      </c>
      <c r="Q1494" s="37"/>
      <c r="R1494" s="37" t="str">
        <f t="shared" si="49"/>
        <v>2020</v>
      </c>
      <c r="S1494" s="37" t="s">
        <v>53</v>
      </c>
      <c r="T1494" s="37"/>
      <c r="U1494" s="37"/>
      <c r="V1494" s="37"/>
      <c r="W1494" s="37"/>
      <c r="X1494" s="37"/>
      <c r="Y1494" s="37"/>
      <c r="AA1494" s="41"/>
    </row>
    <row r="1495" spans="1:27" ht="18" hidden="1" customHeight="1" x14ac:dyDescent="0.25">
      <c r="A1495" s="33">
        <v>32081801</v>
      </c>
      <c r="B1495" s="34" t="s">
        <v>9699</v>
      </c>
      <c r="C1495" s="33" t="s">
        <v>9700</v>
      </c>
      <c r="D1495" s="33" t="s">
        <v>9701</v>
      </c>
      <c r="E1495" s="33" t="s">
        <v>9702</v>
      </c>
      <c r="F1495" s="33" t="s">
        <v>9703</v>
      </c>
      <c r="G1495" s="33">
        <v>2020</v>
      </c>
      <c r="H1495" s="35">
        <v>43883</v>
      </c>
      <c r="I1495" s="33"/>
      <c r="J1495" s="33"/>
      <c r="K1495" s="33" t="s">
        <v>9704</v>
      </c>
      <c r="L1495" s="33" t="str">
        <f t="shared" si="56"/>
        <v>PostAlerta</v>
      </c>
      <c r="M1495" s="33" t="str">
        <f t="shared" si="57"/>
        <v>C/PalabrasClaves</v>
      </c>
      <c r="N1495" s="33"/>
      <c r="O1495" s="33"/>
      <c r="P1495" s="33" t="s">
        <v>9676</v>
      </c>
      <c r="Q1495" s="33"/>
      <c r="R1495" s="33" t="str">
        <f t="shared" si="49"/>
        <v>2020</v>
      </c>
      <c r="S1495" s="33" t="s">
        <v>53</v>
      </c>
      <c r="T1495" s="33"/>
      <c r="U1495" s="33"/>
      <c r="V1495" s="33"/>
      <c r="W1495" s="33"/>
      <c r="X1495" s="33"/>
      <c r="Y1495" s="33"/>
      <c r="AA1495" s="12"/>
    </row>
    <row r="1496" spans="1:27" ht="18" hidden="1" customHeight="1" x14ac:dyDescent="0.25">
      <c r="A1496" s="37">
        <v>32282860</v>
      </c>
      <c r="B1496" s="38" t="s">
        <v>9705</v>
      </c>
      <c r="C1496" s="37" t="s">
        <v>9706</v>
      </c>
      <c r="D1496" s="37" t="s">
        <v>9707</v>
      </c>
      <c r="E1496" s="37" t="s">
        <v>9708</v>
      </c>
      <c r="F1496" s="37" t="s">
        <v>1756</v>
      </c>
      <c r="G1496" s="37">
        <v>2020</v>
      </c>
      <c r="H1496" s="39">
        <v>43935</v>
      </c>
      <c r="I1496" s="37" t="s">
        <v>9709</v>
      </c>
      <c r="J1496" s="37"/>
      <c r="K1496" s="37" t="s">
        <v>9710</v>
      </c>
      <c r="L1496" s="37" t="str">
        <f t="shared" si="56"/>
        <v>PostAlerta</v>
      </c>
      <c r="M1496" s="37" t="str">
        <f t="shared" si="57"/>
        <v>S/PalabrasClaves</v>
      </c>
      <c r="N1496" s="37"/>
      <c r="O1496" s="37"/>
      <c r="P1496" s="37" t="s">
        <v>9711</v>
      </c>
      <c r="Q1496" s="37"/>
      <c r="R1496" s="37" t="str">
        <f t="shared" si="49"/>
        <v>2020</v>
      </c>
      <c r="S1496" s="37" t="s">
        <v>53</v>
      </c>
      <c r="T1496" s="37"/>
      <c r="U1496" s="37"/>
      <c r="V1496" s="37"/>
      <c r="W1496" s="37"/>
      <c r="X1496" s="37"/>
      <c r="Y1496" s="37"/>
      <c r="AA1496" s="41"/>
    </row>
    <row r="1497" spans="1:27" ht="18" hidden="1" customHeight="1" x14ac:dyDescent="0.25">
      <c r="A1497" s="33">
        <v>32351672</v>
      </c>
      <c r="B1497" s="34" t="s">
        <v>9712</v>
      </c>
      <c r="C1497" s="33" t="s">
        <v>9713</v>
      </c>
      <c r="D1497" s="33" t="s">
        <v>9714</v>
      </c>
      <c r="E1497" s="33" t="s">
        <v>9715</v>
      </c>
      <c r="F1497" s="33" t="s">
        <v>1001</v>
      </c>
      <c r="G1497" s="33">
        <v>2020</v>
      </c>
      <c r="H1497" s="35">
        <v>43952</v>
      </c>
      <c r="I1497" s="33" t="s">
        <v>9716</v>
      </c>
      <c r="J1497" s="33"/>
      <c r="K1497" s="33" t="s">
        <v>9717</v>
      </c>
      <c r="L1497" s="33" t="str">
        <f t="shared" si="56"/>
        <v>PostAlerta</v>
      </c>
      <c r="M1497" s="33" t="str">
        <f t="shared" si="57"/>
        <v>S/PalabrasClaves</v>
      </c>
      <c r="N1497" s="33"/>
      <c r="O1497" s="33"/>
      <c r="P1497" s="33" t="s">
        <v>9718</v>
      </c>
      <c r="Q1497" s="33"/>
      <c r="R1497" s="33" t="str">
        <f t="shared" si="49"/>
        <v>2020</v>
      </c>
      <c r="S1497" s="33" t="s">
        <v>53</v>
      </c>
      <c r="T1497" s="33"/>
      <c r="U1497" s="33"/>
      <c r="V1497" s="33"/>
      <c r="W1497" s="33"/>
      <c r="X1497" s="33"/>
      <c r="Y1497" s="33"/>
      <c r="AA1497" s="12"/>
    </row>
    <row r="1498" spans="1:27" ht="18" hidden="1" customHeight="1" x14ac:dyDescent="0.25">
      <c r="A1498" s="37">
        <v>32351993</v>
      </c>
      <c r="B1498" s="38" t="s">
        <v>9719</v>
      </c>
      <c r="C1498" s="37" t="s">
        <v>9720</v>
      </c>
      <c r="D1498" s="37" t="s">
        <v>9721</v>
      </c>
      <c r="E1498" s="37" t="s">
        <v>9722</v>
      </c>
      <c r="F1498" s="37" t="s">
        <v>350</v>
      </c>
      <c r="G1498" s="37">
        <v>2020</v>
      </c>
      <c r="H1498" s="39">
        <v>43952</v>
      </c>
      <c r="I1498" s="37" t="s">
        <v>9723</v>
      </c>
      <c r="J1498" s="37"/>
      <c r="K1498" s="37" t="s">
        <v>9724</v>
      </c>
      <c r="L1498" s="37" t="str">
        <f t="shared" si="56"/>
        <v>PostAlerta</v>
      </c>
      <c r="M1498" s="37" t="str">
        <f t="shared" si="57"/>
        <v>C/PalabrasClaves</v>
      </c>
      <c r="N1498" s="37"/>
      <c r="O1498" s="37"/>
      <c r="P1498" s="37" t="s">
        <v>9725</v>
      </c>
      <c r="Q1498" s="37"/>
      <c r="R1498" s="37" t="str">
        <f t="shared" si="49"/>
        <v>2020</v>
      </c>
      <c r="S1498" s="37" t="s">
        <v>53</v>
      </c>
      <c r="T1498" s="37"/>
      <c r="U1498" s="37"/>
      <c r="V1498" s="37"/>
      <c r="W1498" s="37"/>
      <c r="X1498" s="37"/>
      <c r="Y1498" s="37"/>
      <c r="AA1498" s="41"/>
    </row>
    <row r="1499" spans="1:27" ht="18" hidden="1" customHeight="1" x14ac:dyDescent="0.25">
      <c r="A1499" s="33">
        <v>32204588</v>
      </c>
      <c r="B1499" s="34" t="s">
        <v>9726</v>
      </c>
      <c r="C1499" s="33" t="s">
        <v>9727</v>
      </c>
      <c r="D1499" s="33" t="s">
        <v>9728</v>
      </c>
      <c r="E1499" s="33" t="s">
        <v>7667</v>
      </c>
      <c r="F1499" s="33" t="s">
        <v>9729</v>
      </c>
      <c r="G1499" s="33">
        <v>2020</v>
      </c>
      <c r="H1499" s="35">
        <v>43915</v>
      </c>
      <c r="I1499" s="33"/>
      <c r="J1499" s="33"/>
      <c r="K1499" s="33" t="s">
        <v>9730</v>
      </c>
      <c r="L1499" s="33" t="str">
        <f t="shared" si="56"/>
        <v>PostAlerta</v>
      </c>
      <c r="M1499" s="33" t="str">
        <f t="shared" si="57"/>
        <v>S/PalabrasClaves</v>
      </c>
      <c r="N1499" s="33"/>
      <c r="O1499" s="33"/>
      <c r="P1499" s="33" t="s">
        <v>9731</v>
      </c>
      <c r="Q1499" s="33"/>
      <c r="R1499" s="33" t="str">
        <f t="shared" si="49"/>
        <v>2020</v>
      </c>
      <c r="S1499" s="33" t="s">
        <v>53</v>
      </c>
      <c r="T1499" s="33"/>
      <c r="U1499" s="33"/>
      <c r="V1499" s="33"/>
      <c r="W1499" s="33"/>
      <c r="X1499" s="33"/>
      <c r="Y1499" s="33"/>
      <c r="AA1499" s="12"/>
    </row>
    <row r="1500" spans="1:27" ht="18" hidden="1" customHeight="1" x14ac:dyDescent="0.25">
      <c r="A1500" s="37">
        <v>32265456</v>
      </c>
      <c r="B1500" s="38" t="s">
        <v>9732</v>
      </c>
      <c r="C1500" s="37" t="s">
        <v>9733</v>
      </c>
      <c r="D1500" s="37" t="s">
        <v>9734</v>
      </c>
      <c r="E1500" s="37" t="s">
        <v>9735</v>
      </c>
      <c r="F1500" s="37" t="s">
        <v>1882</v>
      </c>
      <c r="G1500" s="37">
        <v>2020</v>
      </c>
      <c r="H1500" s="39">
        <v>43930</v>
      </c>
      <c r="I1500" s="37" t="s">
        <v>9736</v>
      </c>
      <c r="J1500" s="37"/>
      <c r="K1500" s="37" t="s">
        <v>9737</v>
      </c>
      <c r="L1500" s="37" t="str">
        <f t="shared" si="56"/>
        <v>PostAlerta</v>
      </c>
      <c r="M1500" s="37" t="str">
        <f t="shared" si="57"/>
        <v>S/PalabrasClaves</v>
      </c>
      <c r="N1500" s="37"/>
      <c r="O1500" s="37"/>
      <c r="P1500" s="37" t="s">
        <v>9738</v>
      </c>
      <c r="Q1500" s="37"/>
      <c r="R1500" s="37" t="str">
        <f t="shared" si="49"/>
        <v>2020</v>
      </c>
      <c r="S1500" s="37" t="s">
        <v>53</v>
      </c>
      <c r="T1500" s="37"/>
      <c r="U1500" s="37"/>
      <c r="V1500" s="37"/>
      <c r="W1500" s="37"/>
      <c r="X1500" s="37"/>
      <c r="Y1500" s="37"/>
      <c r="AA1500" s="41"/>
    </row>
    <row r="1501" spans="1:27" ht="18" hidden="1" customHeight="1" x14ac:dyDescent="0.25">
      <c r="A1501" s="33">
        <v>32264846</v>
      </c>
      <c r="B1501" s="34" t="s">
        <v>9739</v>
      </c>
      <c r="C1501" s="33" t="s">
        <v>9740</v>
      </c>
      <c r="D1501" s="33" t="s">
        <v>9741</v>
      </c>
      <c r="E1501" s="33" t="s">
        <v>9742</v>
      </c>
      <c r="F1501" s="33" t="s">
        <v>2974</v>
      </c>
      <c r="G1501" s="33">
        <v>2020</v>
      </c>
      <c r="H1501" s="35">
        <v>43930</v>
      </c>
      <c r="I1501" s="33" t="s">
        <v>9743</v>
      </c>
      <c r="J1501" s="33"/>
      <c r="K1501" s="33" t="s">
        <v>9744</v>
      </c>
      <c r="L1501" s="33" t="str">
        <f t="shared" si="56"/>
        <v>PostAlerta</v>
      </c>
      <c r="M1501" s="33" t="str">
        <f t="shared" si="57"/>
        <v>S/PalabrasClaves</v>
      </c>
      <c r="N1501" s="33"/>
      <c r="O1501" s="33"/>
      <c r="P1501" s="33" t="s">
        <v>9738</v>
      </c>
      <c r="Q1501" s="33"/>
      <c r="R1501" s="33" t="str">
        <f t="shared" si="49"/>
        <v>2020</v>
      </c>
      <c r="S1501" s="33" t="s">
        <v>53</v>
      </c>
      <c r="T1501" s="33"/>
      <c r="U1501" s="33"/>
      <c r="V1501" s="33"/>
      <c r="W1501" s="33"/>
      <c r="X1501" s="33"/>
      <c r="Y1501" s="33"/>
      <c r="AA1501" s="12"/>
    </row>
    <row r="1502" spans="1:27" ht="18" hidden="1" customHeight="1" x14ac:dyDescent="0.25">
      <c r="A1502" s="37">
        <v>32252626</v>
      </c>
      <c r="B1502" s="38" t="s">
        <v>9745</v>
      </c>
      <c r="C1502" s="37" t="s">
        <v>9746</v>
      </c>
      <c r="D1502" s="37" t="s">
        <v>9747</v>
      </c>
      <c r="E1502" s="37" t="s">
        <v>8127</v>
      </c>
      <c r="F1502" s="37" t="s">
        <v>9748</v>
      </c>
      <c r="G1502" s="37">
        <v>2020</v>
      </c>
      <c r="H1502" s="39">
        <v>43929</v>
      </c>
      <c r="I1502" s="37" t="s">
        <v>9749</v>
      </c>
      <c r="J1502" s="37"/>
      <c r="K1502" s="37" t="s">
        <v>9750</v>
      </c>
      <c r="L1502" s="37" t="str">
        <f t="shared" si="56"/>
        <v>PostAlerta</v>
      </c>
      <c r="M1502" s="37" t="str">
        <f t="shared" si="57"/>
        <v>S/PalabrasClaves</v>
      </c>
      <c r="N1502" s="37"/>
      <c r="O1502" s="37"/>
      <c r="P1502" s="37" t="s">
        <v>9751</v>
      </c>
      <c r="Q1502" s="37"/>
      <c r="R1502" s="37" t="str">
        <f t="shared" si="49"/>
        <v>2020</v>
      </c>
      <c r="S1502" s="37" t="s">
        <v>53</v>
      </c>
      <c r="T1502" s="37"/>
      <c r="U1502" s="37"/>
      <c r="V1502" s="37"/>
      <c r="W1502" s="37"/>
      <c r="X1502" s="37"/>
      <c r="Y1502" s="37"/>
      <c r="AA1502" s="41"/>
    </row>
    <row r="1503" spans="1:27" ht="18" hidden="1" customHeight="1" x14ac:dyDescent="0.25">
      <c r="A1503" s="33">
        <v>32260067</v>
      </c>
      <c r="B1503" s="34" t="s">
        <v>9752</v>
      </c>
      <c r="C1503" s="33" t="s">
        <v>9753</v>
      </c>
      <c r="D1503" s="33" t="s">
        <v>9754</v>
      </c>
      <c r="E1503" s="33" t="s">
        <v>3324</v>
      </c>
      <c r="F1503" s="33" t="s">
        <v>1827</v>
      </c>
      <c r="G1503" s="33">
        <v>2020</v>
      </c>
      <c r="H1503" s="35">
        <v>43930</v>
      </c>
      <c r="I1503" s="33" t="s">
        <v>9755</v>
      </c>
      <c r="J1503" s="33"/>
      <c r="K1503" s="33" t="s">
        <v>9756</v>
      </c>
      <c r="L1503" s="33" t="str">
        <f t="shared" si="56"/>
        <v>PostAlerta</v>
      </c>
      <c r="M1503" s="33" t="str">
        <f t="shared" si="57"/>
        <v>S/PalabrasClaves</v>
      </c>
      <c r="N1503" s="33"/>
      <c r="O1503" s="33"/>
      <c r="P1503" s="33" t="s">
        <v>9757</v>
      </c>
      <c r="Q1503" s="33"/>
      <c r="R1503" s="33" t="str">
        <f t="shared" si="49"/>
        <v>2020</v>
      </c>
      <c r="S1503" s="33" t="s">
        <v>53</v>
      </c>
      <c r="T1503" s="33"/>
      <c r="U1503" s="33"/>
      <c r="V1503" s="33"/>
      <c r="W1503" s="33"/>
      <c r="X1503" s="33"/>
      <c r="Y1503" s="33"/>
      <c r="AA1503" s="12"/>
    </row>
    <row r="1504" spans="1:27" ht="18" hidden="1" customHeight="1" x14ac:dyDescent="0.25">
      <c r="A1504" s="37">
        <v>32242070</v>
      </c>
      <c r="B1504" s="38" t="s">
        <v>9758</v>
      </c>
      <c r="C1504" s="37" t="s">
        <v>9759</v>
      </c>
      <c r="D1504" s="37" t="s">
        <v>9760</v>
      </c>
      <c r="E1504" s="37" t="s">
        <v>9761</v>
      </c>
      <c r="F1504" s="37" t="s">
        <v>1882</v>
      </c>
      <c r="G1504" s="37">
        <v>2020</v>
      </c>
      <c r="H1504" s="39">
        <v>43925</v>
      </c>
      <c r="I1504" s="37" t="s">
        <v>9762</v>
      </c>
      <c r="J1504" s="37"/>
      <c r="K1504" s="37" t="s">
        <v>9763</v>
      </c>
      <c r="L1504" s="37" t="str">
        <f t="shared" si="56"/>
        <v>PostAlerta</v>
      </c>
      <c r="M1504" s="37" t="str">
        <f t="shared" si="57"/>
        <v>C/PalabrasClaves</v>
      </c>
      <c r="N1504" s="37"/>
      <c r="O1504" s="37"/>
      <c r="P1504" s="37" t="s">
        <v>9764</v>
      </c>
      <c r="Q1504" s="37"/>
      <c r="R1504" s="37" t="str">
        <f t="shared" si="49"/>
        <v>2020</v>
      </c>
      <c r="S1504" s="37" t="s">
        <v>53</v>
      </c>
      <c r="T1504" s="37"/>
      <c r="U1504" s="37"/>
      <c r="V1504" s="37"/>
      <c r="W1504" s="37"/>
      <c r="X1504" s="37"/>
      <c r="Y1504" s="37"/>
      <c r="AA1504" s="41"/>
    </row>
    <row r="1505" spans="1:27" ht="18" hidden="1" customHeight="1" x14ac:dyDescent="0.25">
      <c r="A1505" s="33">
        <v>32782740</v>
      </c>
      <c r="B1505" s="34" t="s">
        <v>9765</v>
      </c>
      <c r="C1505" s="33" t="s">
        <v>9766</v>
      </c>
      <c r="D1505" s="33" t="s">
        <v>9767</v>
      </c>
      <c r="E1505" s="33" t="s">
        <v>9768</v>
      </c>
      <c r="F1505" s="33" t="s">
        <v>9769</v>
      </c>
      <c r="G1505" s="33">
        <v>2020</v>
      </c>
      <c r="H1505" s="35">
        <v>44056</v>
      </c>
      <c r="I1505" s="33" t="s">
        <v>9770</v>
      </c>
      <c r="J1505" s="33"/>
      <c r="K1505" s="33" t="s">
        <v>9771</v>
      </c>
      <c r="L1505" s="33" t="str">
        <f t="shared" si="56"/>
        <v>PostAlerta</v>
      </c>
      <c r="M1505" s="33" t="str">
        <f t="shared" si="57"/>
        <v>S/PalabrasClaves</v>
      </c>
      <c r="N1505" s="33"/>
      <c r="O1505" s="33"/>
      <c r="P1505" s="33" t="s">
        <v>9772</v>
      </c>
      <c r="Q1505" s="33"/>
      <c r="R1505" s="33" t="str">
        <f t="shared" si="49"/>
        <v>2020</v>
      </c>
      <c r="S1505" s="33" t="s">
        <v>9773</v>
      </c>
      <c r="T1505" s="33"/>
      <c r="U1505" s="33"/>
      <c r="V1505" s="33"/>
      <c r="W1505" s="33"/>
      <c r="X1505" s="33"/>
      <c r="Y1505" s="33"/>
      <c r="AA1505" s="12"/>
    </row>
    <row r="1506" spans="1:27" ht="18" hidden="1" customHeight="1" x14ac:dyDescent="0.25">
      <c r="A1506" s="37">
        <v>32494347</v>
      </c>
      <c r="B1506" s="38" t="s">
        <v>9774</v>
      </c>
      <c r="C1506" s="37" t="s">
        <v>9775</v>
      </c>
      <c r="D1506" s="37" t="s">
        <v>9776</v>
      </c>
      <c r="E1506" s="37" t="s">
        <v>9777</v>
      </c>
      <c r="F1506" s="37" t="s">
        <v>7255</v>
      </c>
      <c r="G1506" s="37">
        <v>2020</v>
      </c>
      <c r="H1506" s="39">
        <v>43987</v>
      </c>
      <c r="I1506" s="37" t="s">
        <v>9778</v>
      </c>
      <c r="J1506" s="37"/>
      <c r="K1506" s="37"/>
      <c r="L1506" s="37" t="str">
        <f t="shared" si="56"/>
        <v>PostAlerta</v>
      </c>
      <c r="M1506" s="37" t="str">
        <f t="shared" si="57"/>
        <v>S/PalabrasClaves</v>
      </c>
      <c r="N1506" s="37"/>
      <c r="O1506" s="37"/>
      <c r="P1506" s="37" t="s">
        <v>9779</v>
      </c>
      <c r="Q1506" s="37"/>
      <c r="R1506" s="37" t="str">
        <f t="shared" si="49"/>
        <v>2020</v>
      </c>
      <c r="S1506" s="37" t="s">
        <v>53</v>
      </c>
      <c r="T1506" s="37"/>
      <c r="U1506" s="37"/>
      <c r="V1506" s="37"/>
      <c r="W1506" s="37"/>
      <c r="X1506" s="37"/>
      <c r="Y1506" s="37"/>
      <c r="AA1506" s="41"/>
    </row>
    <row r="1507" spans="1:27" ht="18" hidden="1" customHeight="1" x14ac:dyDescent="0.25">
      <c r="A1507" s="33">
        <v>32241466</v>
      </c>
      <c r="B1507" s="34" t="s">
        <v>9780</v>
      </c>
      <c r="C1507" s="33" t="s">
        <v>9781</v>
      </c>
      <c r="D1507" s="33" t="s">
        <v>9782</v>
      </c>
      <c r="E1507" s="33" t="s">
        <v>7605</v>
      </c>
      <c r="F1507" s="33" t="s">
        <v>1399</v>
      </c>
      <c r="G1507" s="33">
        <v>2020</v>
      </c>
      <c r="H1507" s="35">
        <v>43925</v>
      </c>
      <c r="I1507" s="33" t="s">
        <v>9783</v>
      </c>
      <c r="J1507" s="33"/>
      <c r="K1507" s="33" t="s">
        <v>9784</v>
      </c>
      <c r="L1507" s="33" t="str">
        <f t="shared" si="56"/>
        <v>PostAlerta</v>
      </c>
      <c r="M1507" s="33" t="str">
        <f t="shared" si="57"/>
        <v>S/PalabrasClaves</v>
      </c>
      <c r="N1507" s="33"/>
      <c r="O1507" s="33"/>
      <c r="P1507" s="33" t="s">
        <v>9779</v>
      </c>
      <c r="Q1507" s="33"/>
      <c r="R1507" s="33" t="str">
        <f t="shared" si="49"/>
        <v>2020</v>
      </c>
      <c r="S1507" s="33" t="s">
        <v>53</v>
      </c>
      <c r="T1507" s="33"/>
      <c r="U1507" s="33"/>
      <c r="V1507" s="33"/>
      <c r="W1507" s="33"/>
      <c r="X1507" s="33"/>
      <c r="Y1507" s="33"/>
      <c r="AA1507" s="12"/>
    </row>
    <row r="1508" spans="1:27" ht="18" hidden="1" customHeight="1" x14ac:dyDescent="0.25">
      <c r="A1508" s="37">
        <v>32186495</v>
      </c>
      <c r="B1508" s="38" t="s">
        <v>9785</v>
      </c>
      <c r="C1508" s="37" t="s">
        <v>9786</v>
      </c>
      <c r="D1508" s="37" t="s">
        <v>9787</v>
      </c>
      <c r="E1508" s="37" t="s">
        <v>9788</v>
      </c>
      <c r="F1508" s="37" t="s">
        <v>5979</v>
      </c>
      <c r="G1508" s="37">
        <v>2020</v>
      </c>
      <c r="H1508" s="39">
        <v>43909</v>
      </c>
      <c r="I1508" s="37" t="s">
        <v>9789</v>
      </c>
      <c r="J1508" s="37"/>
      <c r="K1508" s="37" t="s">
        <v>9790</v>
      </c>
      <c r="L1508" s="37" t="str">
        <f t="shared" si="56"/>
        <v>PostAlerta</v>
      </c>
      <c r="M1508" s="37" t="str">
        <f t="shared" si="57"/>
        <v>C/PalabrasClaves</v>
      </c>
      <c r="N1508" s="37"/>
      <c r="O1508" s="37"/>
      <c r="P1508" s="37" t="s">
        <v>9779</v>
      </c>
      <c r="Q1508" s="37"/>
      <c r="R1508" s="37" t="str">
        <f t="shared" si="49"/>
        <v>2020</v>
      </c>
      <c r="S1508" s="37" t="s">
        <v>53</v>
      </c>
      <c r="T1508" s="37"/>
      <c r="U1508" s="37"/>
      <c r="V1508" s="37"/>
      <c r="W1508" s="37"/>
      <c r="X1508" s="37"/>
      <c r="Y1508" s="37"/>
      <c r="AA1508" s="41"/>
    </row>
    <row r="1509" spans="1:27" ht="18" hidden="1" customHeight="1" x14ac:dyDescent="0.25">
      <c r="A1509" s="33">
        <v>32185906</v>
      </c>
      <c r="B1509" s="34" t="s">
        <v>9791</v>
      </c>
      <c r="C1509" s="33" t="s">
        <v>9792</v>
      </c>
      <c r="D1509" s="33" t="s">
        <v>9793</v>
      </c>
      <c r="E1509" s="33" t="s">
        <v>9794</v>
      </c>
      <c r="F1509" s="33" t="s">
        <v>4320</v>
      </c>
      <c r="G1509" s="33">
        <v>2020</v>
      </c>
      <c r="H1509" s="35">
        <v>43909</v>
      </c>
      <c r="I1509" s="33"/>
      <c r="J1509" s="33"/>
      <c r="K1509" s="33" t="s">
        <v>9795</v>
      </c>
      <c r="L1509" s="33" t="str">
        <f t="shared" si="56"/>
        <v>Excluido</v>
      </c>
      <c r="M1509" s="33" t="str">
        <f t="shared" si="57"/>
        <v>S/PalabrasClaves</v>
      </c>
      <c r="N1509" s="33"/>
      <c r="O1509" s="33"/>
      <c r="P1509" s="33" t="s">
        <v>9779</v>
      </c>
      <c r="Q1509" s="33"/>
      <c r="R1509" s="33" t="str">
        <f t="shared" si="49"/>
        <v>2020</v>
      </c>
      <c r="S1509" s="33" t="s">
        <v>53</v>
      </c>
      <c r="T1509" s="33"/>
      <c r="U1509" s="33"/>
      <c r="V1509" s="33"/>
      <c r="W1509" s="33"/>
      <c r="X1509" s="33"/>
      <c r="Y1509" s="33"/>
      <c r="AA1509" s="12"/>
    </row>
    <row r="1510" spans="1:27" ht="18" hidden="1" customHeight="1" x14ac:dyDescent="0.25">
      <c r="A1510" s="37">
        <v>32185892</v>
      </c>
      <c r="B1510" s="38" t="s">
        <v>9796</v>
      </c>
      <c r="C1510" s="37" t="s">
        <v>9797</v>
      </c>
      <c r="D1510" s="37" t="s">
        <v>9798</v>
      </c>
      <c r="E1510" s="37" t="s">
        <v>1105</v>
      </c>
      <c r="F1510" s="37" t="s">
        <v>4320</v>
      </c>
      <c r="G1510" s="37">
        <v>2020</v>
      </c>
      <c r="H1510" s="39">
        <v>43909</v>
      </c>
      <c r="I1510" s="37" t="s">
        <v>9799</v>
      </c>
      <c r="J1510" s="37"/>
      <c r="K1510" s="37" t="s">
        <v>9800</v>
      </c>
      <c r="L1510" s="37" t="str">
        <f t="shared" si="56"/>
        <v>Excluido</v>
      </c>
      <c r="M1510" s="37" t="str">
        <f t="shared" si="57"/>
        <v>S/PalabrasClaves</v>
      </c>
      <c r="N1510" s="37"/>
      <c r="O1510" s="37"/>
      <c r="P1510" s="37" t="s">
        <v>9779</v>
      </c>
      <c r="Q1510" s="37"/>
      <c r="R1510" s="37" t="str">
        <f t="shared" si="49"/>
        <v>2020</v>
      </c>
      <c r="S1510" s="37" t="s">
        <v>53</v>
      </c>
      <c r="T1510" s="37"/>
      <c r="U1510" s="37"/>
      <c r="V1510" s="37"/>
      <c r="W1510" s="37"/>
      <c r="X1510" s="37"/>
      <c r="Y1510" s="37"/>
      <c r="AA1510" s="41"/>
    </row>
    <row r="1511" spans="1:27" ht="18" hidden="1" customHeight="1" x14ac:dyDescent="0.25">
      <c r="A1511" s="33">
        <v>32100456</v>
      </c>
      <c r="B1511" s="34" t="s">
        <v>9801</v>
      </c>
      <c r="C1511" s="33" t="s">
        <v>9802</v>
      </c>
      <c r="D1511" s="33" t="s">
        <v>9803</v>
      </c>
      <c r="E1511" s="33" t="s">
        <v>4221</v>
      </c>
      <c r="F1511" s="33" t="s">
        <v>9804</v>
      </c>
      <c r="G1511" s="33">
        <v>2020</v>
      </c>
      <c r="H1511" s="35">
        <v>43888</v>
      </c>
      <c r="I1511" s="33"/>
      <c r="J1511" s="33"/>
      <c r="K1511" s="33" t="s">
        <v>9805</v>
      </c>
      <c r="L1511" s="33" t="str">
        <f t="shared" si="56"/>
        <v>PostAlerta</v>
      </c>
      <c r="M1511" s="33" t="str">
        <f t="shared" si="57"/>
        <v>C/PalabrasClaves</v>
      </c>
      <c r="N1511" s="33"/>
      <c r="O1511" s="33"/>
      <c r="P1511" s="33" t="s">
        <v>9779</v>
      </c>
      <c r="Q1511" s="33"/>
      <c r="R1511" s="33" t="str">
        <f t="shared" si="49"/>
        <v>2020</v>
      </c>
      <c r="S1511" s="33" t="s">
        <v>53</v>
      </c>
      <c r="T1511" s="33"/>
      <c r="U1511" s="33"/>
      <c r="V1511" s="33"/>
      <c r="W1511" s="33"/>
      <c r="X1511" s="33"/>
      <c r="Y1511" s="33"/>
      <c r="AA1511" s="12"/>
    </row>
    <row r="1512" spans="1:27" ht="18" hidden="1" customHeight="1" x14ac:dyDescent="0.25">
      <c r="A1512" s="37">
        <v>32059894</v>
      </c>
      <c r="B1512" s="38" t="s">
        <v>9806</v>
      </c>
      <c r="C1512" s="37" t="s">
        <v>9807</v>
      </c>
      <c r="D1512" s="37" t="s">
        <v>9808</v>
      </c>
      <c r="E1512" s="37" t="s">
        <v>7061</v>
      </c>
      <c r="F1512" s="37" t="s">
        <v>6182</v>
      </c>
      <c r="G1512" s="37">
        <v>2020</v>
      </c>
      <c r="H1512" s="39">
        <v>43877</v>
      </c>
      <c r="I1512" s="37"/>
      <c r="J1512" s="37"/>
      <c r="K1512" s="37" t="s">
        <v>9809</v>
      </c>
      <c r="L1512" s="37" t="str">
        <f t="shared" si="56"/>
        <v>PostAlerta</v>
      </c>
      <c r="M1512" s="37" t="str">
        <f t="shared" si="57"/>
        <v>S/PalabrasClaves</v>
      </c>
      <c r="N1512" s="37"/>
      <c r="O1512" s="37"/>
      <c r="P1512" s="37" t="s">
        <v>9810</v>
      </c>
      <c r="Q1512" s="37"/>
      <c r="R1512" s="37" t="str">
        <f t="shared" si="49"/>
        <v>2020</v>
      </c>
      <c r="S1512" s="37" t="s">
        <v>53</v>
      </c>
      <c r="T1512" s="37"/>
      <c r="U1512" s="37"/>
      <c r="V1512" s="37"/>
      <c r="W1512" s="37"/>
      <c r="X1512" s="37"/>
      <c r="Y1512" s="37"/>
      <c r="AA1512" s="41"/>
    </row>
    <row r="1513" spans="1:27" ht="18" hidden="1" customHeight="1" x14ac:dyDescent="0.25">
      <c r="A1513" s="33">
        <v>32044688</v>
      </c>
      <c r="B1513" s="34" t="s">
        <v>9811</v>
      </c>
      <c r="C1513" s="33" t="s">
        <v>9812</v>
      </c>
      <c r="D1513" s="33" t="s">
        <v>9813</v>
      </c>
      <c r="E1513" s="33" t="s">
        <v>9814</v>
      </c>
      <c r="F1513" s="33" t="s">
        <v>6710</v>
      </c>
      <c r="G1513" s="33">
        <v>2020</v>
      </c>
      <c r="H1513" s="35">
        <v>43873</v>
      </c>
      <c r="I1513" s="33" t="s">
        <v>9815</v>
      </c>
      <c r="J1513" s="33" t="s">
        <v>9816</v>
      </c>
      <c r="K1513" s="33" t="s">
        <v>9817</v>
      </c>
      <c r="L1513" s="33" t="str">
        <f t="shared" si="56"/>
        <v>Excluido</v>
      </c>
      <c r="M1513" s="33" t="str">
        <f t="shared" si="57"/>
        <v>S/PalabrasClaves</v>
      </c>
      <c r="N1513" s="33"/>
      <c r="O1513" s="33"/>
      <c r="P1513" s="33" t="s">
        <v>9779</v>
      </c>
      <c r="Q1513" s="33"/>
      <c r="R1513" s="33" t="str">
        <f t="shared" si="49"/>
        <v>2020</v>
      </c>
      <c r="S1513" s="33" t="s">
        <v>53</v>
      </c>
      <c r="T1513" s="33"/>
      <c r="U1513" s="33"/>
      <c r="V1513" s="33"/>
      <c r="W1513" s="33"/>
      <c r="X1513" s="33"/>
      <c r="Y1513" s="33"/>
      <c r="AA1513" s="12"/>
    </row>
    <row r="1514" spans="1:27" ht="18" hidden="1" customHeight="1" x14ac:dyDescent="0.25">
      <c r="A1514" s="37">
        <v>32026288</v>
      </c>
      <c r="B1514" s="38" t="s">
        <v>9818</v>
      </c>
      <c r="C1514" s="37" t="s">
        <v>9819</v>
      </c>
      <c r="D1514" s="37" t="s">
        <v>9820</v>
      </c>
      <c r="E1514" s="37" t="s">
        <v>4327</v>
      </c>
      <c r="F1514" s="37" t="s">
        <v>3126</v>
      </c>
      <c r="G1514" s="37">
        <v>2020</v>
      </c>
      <c r="H1514" s="39">
        <v>43868</v>
      </c>
      <c r="I1514" s="37"/>
      <c r="J1514" s="37"/>
      <c r="K1514" s="37" t="s">
        <v>9821</v>
      </c>
      <c r="L1514" s="37" t="str">
        <f t="shared" si="56"/>
        <v>Excluido</v>
      </c>
      <c r="M1514" s="37" t="str">
        <f t="shared" si="57"/>
        <v>C/PalabrasClaves</v>
      </c>
      <c r="N1514" s="37"/>
      <c r="O1514" s="37"/>
      <c r="P1514" s="37" t="s">
        <v>9779</v>
      </c>
      <c r="Q1514" s="37"/>
      <c r="R1514" s="37" t="str">
        <f t="shared" si="49"/>
        <v>2020</v>
      </c>
      <c r="S1514" s="37" t="s">
        <v>53</v>
      </c>
      <c r="T1514" s="37"/>
      <c r="U1514" s="37"/>
      <c r="V1514" s="37"/>
      <c r="W1514" s="37"/>
      <c r="X1514" s="37"/>
      <c r="Y1514" s="37"/>
      <c r="AA1514" s="41"/>
    </row>
    <row r="1515" spans="1:27" ht="18" hidden="1" customHeight="1" x14ac:dyDescent="0.25">
      <c r="A1515" s="33">
        <v>32018066</v>
      </c>
      <c r="B1515" s="34" t="s">
        <v>9822</v>
      </c>
      <c r="C1515" s="33" t="s">
        <v>9823</v>
      </c>
      <c r="D1515" s="33" t="s">
        <v>9824</v>
      </c>
      <c r="E1515" s="33" t="s">
        <v>9825</v>
      </c>
      <c r="F1515" s="33" t="s">
        <v>3493</v>
      </c>
      <c r="G1515" s="33">
        <v>2020</v>
      </c>
      <c r="H1515" s="35">
        <v>43866</v>
      </c>
      <c r="I1515" s="33"/>
      <c r="J1515" s="33"/>
      <c r="K1515" s="33" t="s">
        <v>9826</v>
      </c>
      <c r="L1515" s="33" t="str">
        <f t="shared" si="56"/>
        <v>PostAlerta</v>
      </c>
      <c r="M1515" s="33" t="str">
        <f t="shared" si="57"/>
        <v>S/PalabrasClaves</v>
      </c>
      <c r="N1515" s="33"/>
      <c r="O1515" s="33"/>
      <c r="P1515" s="33" t="s">
        <v>9779</v>
      </c>
      <c r="Q1515" s="33"/>
      <c r="R1515" s="33" t="str">
        <f t="shared" si="49"/>
        <v>2020</v>
      </c>
      <c r="S1515" s="33" t="s">
        <v>53</v>
      </c>
      <c r="T1515" s="33"/>
      <c r="U1515" s="33"/>
      <c r="V1515" s="33"/>
      <c r="W1515" s="33"/>
      <c r="X1515" s="33"/>
      <c r="Y1515" s="33"/>
      <c r="AA1515" s="12"/>
    </row>
    <row r="1516" spans="1:27" ht="18" hidden="1" customHeight="1" x14ac:dyDescent="0.25">
      <c r="A1516" s="37">
        <v>31986412</v>
      </c>
      <c r="B1516" s="38" t="s">
        <v>9827</v>
      </c>
      <c r="C1516" s="37" t="s">
        <v>9828</v>
      </c>
      <c r="D1516" s="37" t="s">
        <v>9829</v>
      </c>
      <c r="E1516" s="37" t="s">
        <v>6192</v>
      </c>
      <c r="F1516" s="37" t="s">
        <v>8389</v>
      </c>
      <c r="G1516" s="37">
        <v>2020</v>
      </c>
      <c r="H1516" s="39">
        <v>43858</v>
      </c>
      <c r="I1516" s="37"/>
      <c r="J1516" s="37"/>
      <c r="K1516" s="37" t="s">
        <v>9830</v>
      </c>
      <c r="L1516" s="37" t="str">
        <f t="shared" si="56"/>
        <v>PostAlerta</v>
      </c>
      <c r="M1516" s="37" t="str">
        <f t="shared" si="57"/>
        <v>S/PalabrasClaves</v>
      </c>
      <c r="N1516" s="37"/>
      <c r="O1516" s="37"/>
      <c r="P1516" s="37" t="s">
        <v>9779</v>
      </c>
      <c r="Q1516" s="37"/>
      <c r="R1516" s="37" t="str">
        <f t="shared" si="49"/>
        <v>2020</v>
      </c>
      <c r="S1516" s="37" t="s">
        <v>53</v>
      </c>
      <c r="T1516" s="37"/>
      <c r="U1516" s="37"/>
      <c r="V1516" s="37"/>
      <c r="W1516" s="37"/>
      <c r="X1516" s="37"/>
      <c r="Y1516" s="37"/>
      <c r="AA1516" s="41"/>
    </row>
    <row r="1517" spans="1:27" ht="18" hidden="1" customHeight="1" x14ac:dyDescent="0.25">
      <c r="A1517" s="33">
        <v>31986063</v>
      </c>
      <c r="B1517" s="34" t="s">
        <v>9831</v>
      </c>
      <c r="C1517" s="33" t="s">
        <v>9832</v>
      </c>
      <c r="D1517" s="33" t="s">
        <v>9833</v>
      </c>
      <c r="E1517" s="33" t="s">
        <v>9834</v>
      </c>
      <c r="F1517" s="33" t="s">
        <v>9835</v>
      </c>
      <c r="G1517" s="33">
        <v>2020</v>
      </c>
      <c r="H1517" s="35">
        <v>43858</v>
      </c>
      <c r="I1517" s="33"/>
      <c r="J1517" s="33"/>
      <c r="K1517" s="33" t="s">
        <v>9836</v>
      </c>
      <c r="L1517" s="33" t="str">
        <f t="shared" si="56"/>
        <v>PostAlerta</v>
      </c>
      <c r="M1517" s="33" t="str">
        <f t="shared" si="57"/>
        <v>S/PalabrasClaves</v>
      </c>
      <c r="N1517" s="33"/>
      <c r="O1517" s="33"/>
      <c r="P1517" s="33" t="s">
        <v>9779</v>
      </c>
      <c r="Q1517" s="33"/>
      <c r="R1517" s="33" t="str">
        <f t="shared" si="49"/>
        <v>2020</v>
      </c>
      <c r="S1517" s="33" t="s">
        <v>53</v>
      </c>
      <c r="T1517" s="33"/>
      <c r="U1517" s="33"/>
      <c r="V1517" s="33"/>
      <c r="W1517" s="33"/>
      <c r="X1517" s="33"/>
      <c r="Y1517" s="33"/>
      <c r="AA1517" s="12"/>
    </row>
    <row r="1518" spans="1:27" ht="18" hidden="1" customHeight="1" x14ac:dyDescent="0.25">
      <c r="A1518" s="37">
        <v>31958765</v>
      </c>
      <c r="B1518" s="38" t="s">
        <v>9837</v>
      </c>
      <c r="C1518" s="37" t="s">
        <v>9838</v>
      </c>
      <c r="D1518" s="37" t="s">
        <v>9839</v>
      </c>
      <c r="E1518" s="37" t="s">
        <v>415</v>
      </c>
      <c r="F1518" s="37" t="s">
        <v>8389</v>
      </c>
      <c r="G1518" s="37">
        <v>2020</v>
      </c>
      <c r="H1518" s="39">
        <v>43851</v>
      </c>
      <c r="I1518" s="37"/>
      <c r="J1518" s="37"/>
      <c r="K1518" s="37" t="s">
        <v>9840</v>
      </c>
      <c r="L1518" s="37" t="str">
        <f t="shared" si="56"/>
        <v>PostAlerta</v>
      </c>
      <c r="M1518" s="37" t="str">
        <f t="shared" si="57"/>
        <v>S/PalabrasClaves</v>
      </c>
      <c r="N1518" s="37"/>
      <c r="O1518" s="37"/>
      <c r="P1518" s="37" t="s">
        <v>9779</v>
      </c>
      <c r="Q1518" s="37"/>
      <c r="R1518" s="37" t="str">
        <f t="shared" si="49"/>
        <v>2020</v>
      </c>
      <c r="S1518" s="37" t="s">
        <v>53</v>
      </c>
      <c r="T1518" s="37"/>
      <c r="U1518" s="37"/>
      <c r="V1518" s="37"/>
      <c r="W1518" s="37"/>
      <c r="X1518" s="37"/>
      <c r="Y1518" s="37"/>
      <c r="AA1518" s="41"/>
    </row>
    <row r="1519" spans="1:27" ht="18" hidden="1" customHeight="1" x14ac:dyDescent="0.25">
      <c r="A1519" s="33">
        <v>31759863</v>
      </c>
      <c r="B1519" s="34" t="s">
        <v>9841</v>
      </c>
      <c r="C1519" s="33" t="s">
        <v>9842</v>
      </c>
      <c r="D1519" s="33" t="s">
        <v>9843</v>
      </c>
      <c r="E1519" s="33" t="s">
        <v>9844</v>
      </c>
      <c r="F1519" s="33" t="s">
        <v>3493</v>
      </c>
      <c r="G1519" s="33">
        <v>2020</v>
      </c>
      <c r="H1519" s="35">
        <v>43794</v>
      </c>
      <c r="I1519" s="33"/>
      <c r="J1519" s="33"/>
      <c r="K1519" s="33" t="s">
        <v>9845</v>
      </c>
      <c r="L1519" s="33" t="str">
        <f t="shared" si="56"/>
        <v>PostAlerta</v>
      </c>
      <c r="M1519" s="33" t="str">
        <f t="shared" si="57"/>
        <v>S/PalabrasClaves</v>
      </c>
      <c r="N1519" s="33"/>
      <c r="O1519" s="33"/>
      <c r="P1519" s="33" t="s">
        <v>9779</v>
      </c>
      <c r="Q1519" s="33"/>
      <c r="R1519" s="33" t="str">
        <f t="shared" si="49"/>
        <v>2020</v>
      </c>
      <c r="S1519" s="33" t="s">
        <v>53</v>
      </c>
      <c r="T1519" s="33"/>
      <c r="U1519" s="33"/>
      <c r="V1519" s="33"/>
      <c r="W1519" s="33"/>
      <c r="X1519" s="33"/>
      <c r="Y1519" s="33"/>
      <c r="AA1519" s="12"/>
    </row>
    <row r="1520" spans="1:27" ht="18" hidden="1" customHeight="1" x14ac:dyDescent="0.25">
      <c r="A1520" s="37">
        <v>30905752</v>
      </c>
      <c r="B1520" s="38" t="s">
        <v>9846</v>
      </c>
      <c r="C1520" s="37" t="s">
        <v>9847</v>
      </c>
      <c r="D1520" s="37" t="s">
        <v>9848</v>
      </c>
      <c r="E1520" s="37" t="s">
        <v>9849</v>
      </c>
      <c r="F1520" s="37" t="s">
        <v>9850</v>
      </c>
      <c r="G1520" s="37">
        <v>2020</v>
      </c>
      <c r="H1520" s="39">
        <v>43550</v>
      </c>
      <c r="I1520" s="37"/>
      <c r="J1520" s="37"/>
      <c r="K1520" s="37" t="s">
        <v>9851</v>
      </c>
      <c r="L1520" s="37" t="str">
        <f t="shared" si="56"/>
        <v>PostAlerta</v>
      </c>
      <c r="M1520" s="37" t="str">
        <f t="shared" si="57"/>
        <v>S/PalabrasClaves</v>
      </c>
      <c r="N1520" s="37"/>
      <c r="O1520" s="37"/>
      <c r="P1520" s="37" t="s">
        <v>9810</v>
      </c>
      <c r="Q1520" s="37"/>
      <c r="R1520" s="37" t="str">
        <f t="shared" si="49"/>
        <v>2020</v>
      </c>
      <c r="S1520" s="37" t="s">
        <v>53</v>
      </c>
      <c r="T1520" s="37"/>
      <c r="U1520" s="37"/>
      <c r="V1520" s="37"/>
      <c r="W1520" s="37"/>
      <c r="X1520" s="37"/>
      <c r="Y1520" s="37"/>
      <c r="AA1520" s="41"/>
    </row>
    <row r="1521" spans="1:27" ht="18" hidden="1" customHeight="1" x14ac:dyDescent="0.25">
      <c r="A1521" s="33">
        <v>32935506</v>
      </c>
      <c r="B1521" s="34" t="s">
        <v>9852</v>
      </c>
      <c r="C1521" s="33" t="s">
        <v>9853</v>
      </c>
      <c r="D1521" s="33" t="s">
        <v>9854</v>
      </c>
      <c r="E1521" s="33" t="s">
        <v>9855</v>
      </c>
      <c r="F1521" s="33" t="s">
        <v>9856</v>
      </c>
      <c r="G1521" s="33">
        <v>2020</v>
      </c>
      <c r="H1521" s="35">
        <v>44090</v>
      </c>
      <c r="I1521" s="33"/>
      <c r="J1521" s="33"/>
      <c r="K1521" s="33" t="s">
        <v>9857</v>
      </c>
      <c r="L1521" s="33" t="str">
        <f t="shared" si="56"/>
        <v>PostAlerta</v>
      </c>
      <c r="M1521" s="33" t="str">
        <f t="shared" si="57"/>
        <v>S/PalabrasClaves</v>
      </c>
      <c r="N1521" s="33"/>
      <c r="O1521" s="33"/>
      <c r="P1521" s="33" t="s">
        <v>9858</v>
      </c>
      <c r="Q1521" s="33"/>
      <c r="R1521" s="33" t="str">
        <f t="shared" si="49"/>
        <v>2020</v>
      </c>
      <c r="S1521" s="33" t="s">
        <v>48</v>
      </c>
      <c r="T1521" s="33"/>
      <c r="U1521" s="33"/>
      <c r="V1521" s="33"/>
      <c r="W1521" s="33"/>
      <c r="X1521" s="33"/>
      <c r="Y1521" s="33"/>
      <c r="AA1521" s="12"/>
    </row>
    <row r="1522" spans="1:27" ht="18" hidden="1" customHeight="1" x14ac:dyDescent="0.25">
      <c r="A1522" s="37">
        <v>32300339</v>
      </c>
      <c r="B1522" s="38" t="s">
        <v>9859</v>
      </c>
      <c r="C1522" s="37" t="s">
        <v>9860</v>
      </c>
      <c r="D1522" s="37" t="s">
        <v>9861</v>
      </c>
      <c r="E1522" s="37" t="s">
        <v>9862</v>
      </c>
      <c r="F1522" s="37" t="s">
        <v>133</v>
      </c>
      <c r="G1522" s="37">
        <v>2020</v>
      </c>
      <c r="H1522" s="39">
        <v>43939</v>
      </c>
      <c r="I1522" s="37" t="s">
        <v>9863</v>
      </c>
      <c r="J1522" s="37"/>
      <c r="K1522" s="37" t="s">
        <v>9864</v>
      </c>
      <c r="L1522" s="37" t="str">
        <f t="shared" si="56"/>
        <v>PostAlerta</v>
      </c>
      <c r="M1522" s="37" t="str">
        <f t="shared" si="57"/>
        <v>S/PalabrasClaves</v>
      </c>
      <c r="N1522" s="37"/>
      <c r="O1522" s="37"/>
      <c r="P1522" s="37" t="s">
        <v>9858</v>
      </c>
      <c r="Q1522" s="37"/>
      <c r="R1522" s="37" t="str">
        <f t="shared" si="49"/>
        <v>2020</v>
      </c>
      <c r="S1522" s="37" t="s">
        <v>48</v>
      </c>
      <c r="T1522" s="37"/>
      <c r="U1522" s="37"/>
      <c r="V1522" s="37"/>
      <c r="W1522" s="37"/>
      <c r="X1522" s="37"/>
      <c r="Y1522" s="37"/>
      <c r="AA1522" s="41"/>
    </row>
    <row r="1523" spans="1:27" ht="18" hidden="1" customHeight="1" x14ac:dyDescent="0.25">
      <c r="A1523" s="33">
        <v>32244550</v>
      </c>
      <c r="B1523" s="34" t="s">
        <v>9865</v>
      </c>
      <c r="C1523" s="33" t="s">
        <v>9866</v>
      </c>
      <c r="D1523" s="33" t="s">
        <v>9867</v>
      </c>
      <c r="E1523" s="33" t="s">
        <v>9868</v>
      </c>
      <c r="F1523" s="33" t="s">
        <v>3589</v>
      </c>
      <c r="G1523" s="33">
        <v>2020</v>
      </c>
      <c r="H1523" s="35">
        <v>43926</v>
      </c>
      <c r="I1523" s="33" t="s">
        <v>9869</v>
      </c>
      <c r="J1523" s="33"/>
      <c r="K1523" s="33" t="s">
        <v>9870</v>
      </c>
      <c r="L1523" s="33" t="str">
        <f t="shared" si="56"/>
        <v>Excluido</v>
      </c>
      <c r="M1523" s="33" t="str">
        <f t="shared" si="57"/>
        <v>S/PalabrasClaves</v>
      </c>
      <c r="N1523" s="33"/>
      <c r="O1523" s="33"/>
      <c r="P1523" s="33" t="s">
        <v>9858</v>
      </c>
      <c r="Q1523" s="33"/>
      <c r="R1523" s="33" t="str">
        <f t="shared" si="49"/>
        <v>2020</v>
      </c>
      <c r="S1523" s="33" t="s">
        <v>48</v>
      </c>
      <c r="T1523" s="33"/>
      <c r="U1523" s="33"/>
      <c r="V1523" s="33"/>
      <c r="W1523" s="33"/>
      <c r="X1523" s="33"/>
      <c r="Y1523" s="33"/>
      <c r="AA1523" s="12"/>
    </row>
    <row r="1524" spans="1:27" ht="18" hidden="1" customHeight="1" x14ac:dyDescent="0.25">
      <c r="A1524" s="37">
        <v>32963886</v>
      </c>
      <c r="B1524" s="38" t="s">
        <v>9871</v>
      </c>
      <c r="C1524" s="37" t="s">
        <v>9872</v>
      </c>
      <c r="D1524" s="37" t="s">
        <v>9873</v>
      </c>
      <c r="E1524" s="37" t="s">
        <v>9874</v>
      </c>
      <c r="F1524" s="37" t="s">
        <v>9875</v>
      </c>
      <c r="G1524" s="37">
        <v>2020</v>
      </c>
      <c r="H1524" s="39">
        <v>44097</v>
      </c>
      <c r="I1524" s="37" t="s">
        <v>9876</v>
      </c>
      <c r="J1524" s="37"/>
      <c r="K1524" s="37" t="s">
        <v>9877</v>
      </c>
      <c r="L1524" s="37" t="str">
        <f t="shared" si="56"/>
        <v>PostAlerta</v>
      </c>
      <c r="M1524" s="37" t="str">
        <f t="shared" si="57"/>
        <v>S/PalabrasClaves</v>
      </c>
      <c r="N1524" s="37"/>
      <c r="O1524" s="37"/>
      <c r="P1524" s="37" t="s">
        <v>9878</v>
      </c>
      <c r="Q1524" s="37"/>
      <c r="R1524" s="37" t="str">
        <f t="shared" si="49"/>
        <v>2020</v>
      </c>
      <c r="S1524" s="37" t="s">
        <v>48</v>
      </c>
      <c r="T1524" s="37"/>
      <c r="U1524" s="37"/>
      <c r="V1524" s="37"/>
      <c r="W1524" s="37"/>
      <c r="X1524" s="37"/>
      <c r="Y1524" s="37"/>
      <c r="AA1524" s="41"/>
    </row>
    <row r="1525" spans="1:27" ht="18" hidden="1" customHeight="1" x14ac:dyDescent="0.25">
      <c r="A1525" s="33">
        <v>32223306</v>
      </c>
      <c r="B1525" s="34" t="s">
        <v>9879</v>
      </c>
      <c r="C1525" s="33" t="s">
        <v>9880</v>
      </c>
      <c r="D1525" s="33" t="s">
        <v>9881</v>
      </c>
      <c r="E1525" s="33" t="s">
        <v>3091</v>
      </c>
      <c r="F1525" s="33" t="s">
        <v>4771</v>
      </c>
      <c r="G1525" s="33">
        <v>2020</v>
      </c>
      <c r="H1525" s="35">
        <v>43922</v>
      </c>
      <c r="I1525" s="33"/>
      <c r="J1525" s="33"/>
      <c r="K1525" s="33" t="s">
        <v>9882</v>
      </c>
      <c r="L1525" s="33" t="str">
        <f t="shared" si="56"/>
        <v>PostAlerta</v>
      </c>
      <c r="M1525" s="33" t="str">
        <f t="shared" si="57"/>
        <v>C/PalabrasClaves</v>
      </c>
      <c r="N1525" s="33"/>
      <c r="O1525" s="33"/>
      <c r="P1525" s="33" t="s">
        <v>9878</v>
      </c>
      <c r="Q1525" s="33"/>
      <c r="R1525" s="33" t="str">
        <f t="shared" si="49"/>
        <v>2020</v>
      </c>
      <c r="S1525" s="33" t="s">
        <v>48</v>
      </c>
      <c r="T1525" s="33"/>
      <c r="U1525" s="33"/>
      <c r="V1525" s="33"/>
      <c r="W1525" s="33"/>
      <c r="X1525" s="33"/>
      <c r="Y1525" s="33"/>
      <c r="AA1525" s="12"/>
    </row>
    <row r="1526" spans="1:27" ht="18" hidden="1" customHeight="1" x14ac:dyDescent="0.25">
      <c r="A1526" s="37">
        <v>32257392</v>
      </c>
      <c r="B1526" s="38" t="s">
        <v>9883</v>
      </c>
      <c r="C1526" s="37" t="s">
        <v>9884</v>
      </c>
      <c r="D1526" s="37" t="s">
        <v>9885</v>
      </c>
      <c r="E1526" s="37" t="s">
        <v>9886</v>
      </c>
      <c r="F1526" s="37" t="s">
        <v>4758</v>
      </c>
      <c r="G1526" s="37">
        <v>2020</v>
      </c>
      <c r="H1526" s="39">
        <v>43929</v>
      </c>
      <c r="I1526" s="37" t="s">
        <v>9887</v>
      </c>
      <c r="J1526" s="37"/>
      <c r="K1526" s="37" t="s">
        <v>9888</v>
      </c>
      <c r="L1526" s="37" t="str">
        <f t="shared" si="56"/>
        <v>PostAlerta</v>
      </c>
      <c r="M1526" s="37" t="str">
        <f t="shared" si="57"/>
        <v>S/PalabrasClaves</v>
      </c>
      <c r="N1526" s="37"/>
      <c r="O1526" s="37"/>
      <c r="P1526" s="37" t="s">
        <v>9889</v>
      </c>
      <c r="Q1526" s="37"/>
      <c r="R1526" s="37" t="str">
        <f t="shared" si="49"/>
        <v>2020</v>
      </c>
      <c r="S1526" s="37" t="s">
        <v>48</v>
      </c>
      <c r="T1526" s="37"/>
      <c r="U1526" s="37"/>
      <c r="V1526" s="37"/>
      <c r="W1526" s="37"/>
      <c r="X1526" s="37"/>
      <c r="Y1526" s="37"/>
      <c r="AA1526" s="41"/>
    </row>
    <row r="1527" spans="1:27" ht="18" hidden="1" customHeight="1" x14ac:dyDescent="0.25">
      <c r="A1527" s="33">
        <v>32292395</v>
      </c>
      <c r="B1527" s="34" t="s">
        <v>9890</v>
      </c>
      <c r="C1527" s="33" t="s">
        <v>9891</v>
      </c>
      <c r="D1527" s="33" t="s">
        <v>9892</v>
      </c>
      <c r="E1527" s="33" t="s">
        <v>9893</v>
      </c>
      <c r="F1527" s="33" t="s">
        <v>133</v>
      </c>
      <c r="G1527" s="33">
        <v>2020</v>
      </c>
      <c r="H1527" s="35">
        <v>43937</v>
      </c>
      <c r="I1527" s="33" t="s">
        <v>9894</v>
      </c>
      <c r="J1527" s="33"/>
      <c r="K1527" s="33" t="s">
        <v>9895</v>
      </c>
      <c r="L1527" s="33" t="str">
        <f t="shared" si="56"/>
        <v>PostAlerta</v>
      </c>
      <c r="M1527" s="33" t="str">
        <f t="shared" si="57"/>
        <v>S/PalabrasClaves</v>
      </c>
      <c r="N1527" s="33"/>
      <c r="O1527" s="33"/>
      <c r="P1527" s="33" t="s">
        <v>9896</v>
      </c>
      <c r="Q1527" s="33"/>
      <c r="R1527" s="33" t="str">
        <f t="shared" si="49"/>
        <v>2020</v>
      </c>
      <c r="S1527" s="33" t="s">
        <v>48</v>
      </c>
      <c r="T1527" s="33"/>
      <c r="U1527" s="33"/>
      <c r="V1527" s="33"/>
      <c r="W1527" s="33"/>
      <c r="X1527" s="33"/>
      <c r="Y1527" s="33"/>
      <c r="AA1527" s="12"/>
    </row>
    <row r="1528" spans="1:27" ht="18" hidden="1" customHeight="1" x14ac:dyDescent="0.25">
      <c r="A1528" s="37">
        <v>32214324</v>
      </c>
      <c r="B1528" s="38" t="s">
        <v>9897</v>
      </c>
      <c r="C1528" s="37" t="s">
        <v>9898</v>
      </c>
      <c r="D1528" s="37" t="s">
        <v>9899</v>
      </c>
      <c r="E1528" s="37" t="s">
        <v>4241</v>
      </c>
      <c r="F1528" s="37" t="s">
        <v>294</v>
      </c>
      <c r="G1528" s="37">
        <v>2020</v>
      </c>
      <c r="H1528" s="39">
        <v>43918</v>
      </c>
      <c r="I1528" s="37" t="s">
        <v>9900</v>
      </c>
      <c r="J1528" s="37"/>
      <c r="K1528" s="37" t="s">
        <v>9901</v>
      </c>
      <c r="L1528" s="37" t="str">
        <f t="shared" si="56"/>
        <v>PostAlerta</v>
      </c>
      <c r="M1528" s="37" t="str">
        <f t="shared" si="57"/>
        <v>S/PalabrasClaves</v>
      </c>
      <c r="N1528" s="37"/>
      <c r="O1528" s="37"/>
      <c r="P1528" s="37" t="s">
        <v>9896</v>
      </c>
      <c r="Q1528" s="37"/>
      <c r="R1528" s="37" t="str">
        <f t="shared" si="49"/>
        <v>2020</v>
      </c>
      <c r="S1528" s="37" t="s">
        <v>48</v>
      </c>
      <c r="T1528" s="37"/>
      <c r="U1528" s="37"/>
      <c r="V1528" s="37"/>
      <c r="W1528" s="37"/>
      <c r="X1528" s="37"/>
      <c r="Y1528" s="37"/>
      <c r="AA1528" s="41"/>
    </row>
    <row r="1529" spans="1:27" ht="18" hidden="1" customHeight="1" x14ac:dyDescent="0.25">
      <c r="A1529" s="33">
        <v>31969425</v>
      </c>
      <c r="B1529" s="34" t="s">
        <v>9902</v>
      </c>
      <c r="C1529" s="33" t="s">
        <v>9903</v>
      </c>
      <c r="D1529" s="33" t="s">
        <v>9904</v>
      </c>
      <c r="E1529" s="33" t="s">
        <v>9905</v>
      </c>
      <c r="F1529" s="33" t="s">
        <v>2327</v>
      </c>
      <c r="G1529" s="33">
        <v>2020</v>
      </c>
      <c r="H1529" s="35">
        <v>43854</v>
      </c>
      <c r="I1529" s="33" t="s">
        <v>9906</v>
      </c>
      <c r="J1529" s="33"/>
      <c r="K1529" s="33" t="s">
        <v>9907</v>
      </c>
      <c r="L1529" s="33" t="str">
        <f t="shared" si="56"/>
        <v>PostAlerta</v>
      </c>
      <c r="M1529" s="33" t="str">
        <f t="shared" si="57"/>
        <v>S/PalabrasClaves</v>
      </c>
      <c r="N1529" s="33"/>
      <c r="O1529" s="33"/>
      <c r="P1529" s="33" t="s">
        <v>9908</v>
      </c>
      <c r="Q1529" s="33"/>
      <c r="R1529" s="33" t="str">
        <f t="shared" si="49"/>
        <v>2020</v>
      </c>
      <c r="S1529" s="33" t="s">
        <v>48</v>
      </c>
      <c r="T1529" s="33"/>
      <c r="U1529" s="33"/>
      <c r="V1529" s="33"/>
      <c r="W1529" s="33"/>
      <c r="X1529" s="33"/>
      <c r="Y1529" s="33"/>
      <c r="AA1529" s="12"/>
    </row>
    <row r="1530" spans="1:27" ht="18" hidden="1" customHeight="1" x14ac:dyDescent="0.25">
      <c r="A1530" s="37">
        <v>31877366</v>
      </c>
      <c r="B1530" s="38" t="s">
        <v>9909</v>
      </c>
      <c r="C1530" s="37" t="s">
        <v>9910</v>
      </c>
      <c r="D1530" s="37" t="s">
        <v>9911</v>
      </c>
      <c r="E1530" s="37" t="s">
        <v>5810</v>
      </c>
      <c r="F1530" s="37" t="s">
        <v>3284</v>
      </c>
      <c r="G1530" s="37">
        <v>2020</v>
      </c>
      <c r="H1530" s="39">
        <v>43826</v>
      </c>
      <c r="I1530" s="37"/>
      <c r="J1530" s="37"/>
      <c r="K1530" s="37" t="s">
        <v>9912</v>
      </c>
      <c r="L1530" s="37" t="str">
        <f t="shared" si="56"/>
        <v>PostAlerta</v>
      </c>
      <c r="M1530" s="37" t="str">
        <f t="shared" si="57"/>
        <v>S/PalabrasClaves</v>
      </c>
      <c r="N1530" s="37"/>
      <c r="O1530" s="37"/>
      <c r="P1530" s="37" t="s">
        <v>9908</v>
      </c>
      <c r="Q1530" s="37"/>
      <c r="R1530" s="37" t="str">
        <f t="shared" si="49"/>
        <v>2020</v>
      </c>
      <c r="S1530" s="37" t="s">
        <v>48</v>
      </c>
      <c r="T1530" s="37"/>
      <c r="U1530" s="37"/>
      <c r="V1530" s="37"/>
      <c r="W1530" s="37"/>
      <c r="X1530" s="37"/>
      <c r="Y1530" s="37"/>
      <c r="AA1530" s="41"/>
    </row>
    <row r="1531" spans="1:27" ht="18" hidden="1" customHeight="1" x14ac:dyDescent="0.25">
      <c r="A1531" s="33">
        <v>32213870</v>
      </c>
      <c r="B1531" s="34" t="s">
        <v>9913</v>
      </c>
      <c r="C1531" s="33" t="s">
        <v>9914</v>
      </c>
      <c r="D1531" s="33" t="s">
        <v>9915</v>
      </c>
      <c r="E1531" s="33" t="s">
        <v>9916</v>
      </c>
      <c r="F1531" s="33" t="s">
        <v>4091</v>
      </c>
      <c r="G1531" s="33">
        <v>2020</v>
      </c>
      <c r="H1531" s="35">
        <v>43918</v>
      </c>
      <c r="I1531" s="33" t="s">
        <v>9917</v>
      </c>
      <c r="J1531" s="33"/>
      <c r="K1531" s="33" t="s">
        <v>9918</v>
      </c>
      <c r="L1531" s="33" t="str">
        <f t="shared" si="56"/>
        <v>PostAlerta</v>
      </c>
      <c r="M1531" s="33" t="str">
        <f t="shared" si="57"/>
        <v>S/PalabrasClaves</v>
      </c>
      <c r="N1531" s="33"/>
      <c r="O1531" s="33"/>
      <c r="P1531" s="33" t="s">
        <v>9919</v>
      </c>
      <c r="Q1531" s="33"/>
      <c r="R1531" s="33" t="str">
        <f t="shared" si="49"/>
        <v>2020</v>
      </c>
      <c r="S1531" s="33" t="s">
        <v>48</v>
      </c>
      <c r="T1531" s="33"/>
      <c r="U1531" s="33"/>
      <c r="V1531" s="33"/>
      <c r="W1531" s="33"/>
      <c r="X1531" s="33"/>
      <c r="Y1531" s="33"/>
      <c r="AA1531" s="12"/>
    </row>
    <row r="1532" spans="1:27" ht="18" hidden="1" customHeight="1" x14ac:dyDescent="0.25">
      <c r="A1532" s="37">
        <v>32109366</v>
      </c>
      <c r="B1532" s="38" t="s">
        <v>9920</v>
      </c>
      <c r="C1532" s="37" t="s">
        <v>9921</v>
      </c>
      <c r="D1532" s="37" t="s">
        <v>9922</v>
      </c>
      <c r="E1532" s="37" t="s">
        <v>9923</v>
      </c>
      <c r="F1532" s="37" t="s">
        <v>9924</v>
      </c>
      <c r="G1532" s="37">
        <v>2020</v>
      </c>
      <c r="H1532" s="39">
        <v>43890</v>
      </c>
      <c r="I1532" s="37" t="s">
        <v>9925</v>
      </c>
      <c r="J1532" s="37"/>
      <c r="K1532" s="37" t="s">
        <v>9926</v>
      </c>
      <c r="L1532" s="37" t="str">
        <f t="shared" si="56"/>
        <v>PostAlerta</v>
      </c>
      <c r="M1532" s="37" t="str">
        <f t="shared" si="57"/>
        <v>S/PalabrasClaves</v>
      </c>
      <c r="N1532" s="37"/>
      <c r="O1532" s="37"/>
      <c r="P1532" s="37" t="s">
        <v>9919</v>
      </c>
      <c r="Q1532" s="37"/>
      <c r="R1532" s="37" t="str">
        <f t="shared" ref="R1532:R1786" si="58">LEFT(P1532,4)</f>
        <v>2020</v>
      </c>
      <c r="S1532" s="37" t="s">
        <v>48</v>
      </c>
      <c r="T1532" s="37"/>
      <c r="U1532" s="37"/>
      <c r="V1532" s="37"/>
      <c r="W1532" s="37"/>
      <c r="X1532" s="37"/>
      <c r="Y1532" s="37"/>
      <c r="AA1532" s="41"/>
    </row>
    <row r="1533" spans="1:27" ht="18" hidden="1" customHeight="1" x14ac:dyDescent="0.25">
      <c r="A1533" s="33">
        <v>32210046</v>
      </c>
      <c r="B1533" s="34" t="s">
        <v>9927</v>
      </c>
      <c r="C1533" s="33" t="s">
        <v>9928</v>
      </c>
      <c r="D1533" s="33" t="s">
        <v>9929</v>
      </c>
      <c r="E1533" s="33" t="s">
        <v>9930</v>
      </c>
      <c r="F1533" s="33" t="s">
        <v>8255</v>
      </c>
      <c r="G1533" s="33">
        <v>2020</v>
      </c>
      <c r="H1533" s="35">
        <v>43917</v>
      </c>
      <c r="I1533" s="33" t="s">
        <v>9931</v>
      </c>
      <c r="J1533" s="33"/>
      <c r="K1533" s="33" t="s">
        <v>9932</v>
      </c>
      <c r="L1533" s="33" t="str">
        <f t="shared" si="56"/>
        <v>PostAlerta</v>
      </c>
      <c r="M1533" s="33" t="str">
        <f t="shared" si="57"/>
        <v>C/PalabrasClaves</v>
      </c>
      <c r="N1533" s="33"/>
      <c r="O1533" s="33"/>
      <c r="P1533" s="33" t="s">
        <v>9933</v>
      </c>
      <c r="Q1533" s="33"/>
      <c r="R1533" s="33" t="str">
        <f t="shared" si="58"/>
        <v>2020</v>
      </c>
      <c r="S1533" s="33" t="s">
        <v>48</v>
      </c>
      <c r="T1533" s="33"/>
      <c r="U1533" s="33"/>
      <c r="V1533" s="33"/>
      <c r="W1533" s="33"/>
      <c r="X1533" s="33"/>
      <c r="Y1533" s="33"/>
      <c r="AA1533" s="12"/>
    </row>
    <row r="1534" spans="1:27" ht="18" hidden="1" customHeight="1" x14ac:dyDescent="0.25">
      <c r="A1534" s="37">
        <v>32245071</v>
      </c>
      <c r="B1534" s="38" t="s">
        <v>9934</v>
      </c>
      <c r="C1534" s="37" t="s">
        <v>9935</v>
      </c>
      <c r="D1534" s="37" t="s">
        <v>9936</v>
      </c>
      <c r="E1534" s="37" t="s">
        <v>9937</v>
      </c>
      <c r="F1534" s="37" t="s">
        <v>6151</v>
      </c>
      <c r="G1534" s="37">
        <v>2020</v>
      </c>
      <c r="H1534" s="39">
        <v>43926</v>
      </c>
      <c r="I1534" s="37" t="s">
        <v>9938</v>
      </c>
      <c r="J1534" s="37"/>
      <c r="K1534" s="37" t="s">
        <v>9939</v>
      </c>
      <c r="L1534" s="37" t="str">
        <f t="shared" si="56"/>
        <v>PostAlerta</v>
      </c>
      <c r="M1534" s="37" t="str">
        <f t="shared" si="57"/>
        <v>S/PalabrasClaves</v>
      </c>
      <c r="N1534" s="37"/>
      <c r="O1534" s="37"/>
      <c r="P1534" s="37" t="s">
        <v>7370</v>
      </c>
      <c r="Q1534" s="37"/>
      <c r="R1534" s="37" t="str">
        <f t="shared" si="58"/>
        <v>2020</v>
      </c>
      <c r="S1534" s="37" t="s">
        <v>48</v>
      </c>
      <c r="T1534" s="37"/>
      <c r="U1534" s="37"/>
      <c r="V1534" s="37"/>
      <c r="W1534" s="37"/>
      <c r="X1534" s="37"/>
      <c r="Y1534" s="37"/>
      <c r="AA1534" s="41"/>
    </row>
    <row r="1535" spans="1:27" ht="18" hidden="1" customHeight="1" x14ac:dyDescent="0.25">
      <c r="A1535" s="33">
        <v>31874341</v>
      </c>
      <c r="B1535" s="34" t="s">
        <v>9940</v>
      </c>
      <c r="C1535" s="33" t="s">
        <v>9941</v>
      </c>
      <c r="D1535" s="33" t="s">
        <v>9942</v>
      </c>
      <c r="E1535" s="33" t="s">
        <v>9943</v>
      </c>
      <c r="F1535" s="33" t="s">
        <v>1047</v>
      </c>
      <c r="G1535" s="33">
        <v>2020</v>
      </c>
      <c r="H1535" s="35">
        <v>43824</v>
      </c>
      <c r="I1535" s="33"/>
      <c r="J1535" s="33"/>
      <c r="K1535" s="33" t="s">
        <v>9944</v>
      </c>
      <c r="L1535" s="33" t="str">
        <f t="shared" si="56"/>
        <v>PostAlerta</v>
      </c>
      <c r="M1535" s="33" t="str">
        <f t="shared" si="57"/>
        <v>S/PalabrasClaves</v>
      </c>
      <c r="N1535" s="33"/>
      <c r="O1535" s="33"/>
      <c r="P1535" s="33" t="s">
        <v>7370</v>
      </c>
      <c r="Q1535" s="33"/>
      <c r="R1535" s="33" t="str">
        <f t="shared" si="58"/>
        <v>2020</v>
      </c>
      <c r="S1535" s="33" t="s">
        <v>48</v>
      </c>
      <c r="T1535" s="33"/>
      <c r="U1535" s="33"/>
      <c r="V1535" s="33"/>
      <c r="W1535" s="33"/>
      <c r="X1535" s="33"/>
      <c r="Y1535" s="33"/>
      <c r="AA1535" s="12"/>
    </row>
    <row r="1536" spans="1:27" ht="18" hidden="1" customHeight="1" x14ac:dyDescent="0.25">
      <c r="A1536" s="37">
        <v>32197354</v>
      </c>
      <c r="B1536" s="38" t="s">
        <v>9945</v>
      </c>
      <c r="C1536" s="37" t="s">
        <v>9946</v>
      </c>
      <c r="D1536" s="37" t="s">
        <v>9947</v>
      </c>
      <c r="E1536" s="37" t="s">
        <v>9948</v>
      </c>
      <c r="F1536" s="37" t="s">
        <v>1910</v>
      </c>
      <c r="G1536" s="37">
        <v>2020</v>
      </c>
      <c r="H1536" s="39">
        <v>43912</v>
      </c>
      <c r="I1536" s="37" t="s">
        <v>9949</v>
      </c>
      <c r="J1536" s="37"/>
      <c r="K1536" s="37" t="s">
        <v>9950</v>
      </c>
      <c r="L1536" s="37" t="str">
        <f t="shared" si="56"/>
        <v>PostAlerta</v>
      </c>
      <c r="M1536" s="37" t="str">
        <f t="shared" si="57"/>
        <v>S/PalabrasClaves</v>
      </c>
      <c r="N1536" s="37"/>
      <c r="O1536" s="37"/>
      <c r="P1536" s="37" t="s">
        <v>9951</v>
      </c>
      <c r="Q1536" s="37"/>
      <c r="R1536" s="37" t="str">
        <f t="shared" si="58"/>
        <v>2020</v>
      </c>
      <c r="S1536" s="37" t="s">
        <v>48</v>
      </c>
      <c r="T1536" s="37"/>
      <c r="U1536" s="37"/>
      <c r="V1536" s="37"/>
      <c r="W1536" s="37"/>
      <c r="X1536" s="37"/>
      <c r="Y1536" s="37"/>
      <c r="AA1536" s="41"/>
    </row>
    <row r="1537" spans="1:27" ht="18" hidden="1" customHeight="1" x14ac:dyDescent="0.25">
      <c r="A1537" s="33">
        <v>31955059</v>
      </c>
      <c r="B1537" s="34" t="s">
        <v>9952</v>
      </c>
      <c r="C1537" s="33" t="s">
        <v>9953</v>
      </c>
      <c r="D1537" s="33" t="s">
        <v>9954</v>
      </c>
      <c r="E1537" s="33" t="s">
        <v>9955</v>
      </c>
      <c r="F1537" s="33" t="s">
        <v>3465</v>
      </c>
      <c r="G1537" s="33">
        <v>2020</v>
      </c>
      <c r="H1537" s="35">
        <v>43850</v>
      </c>
      <c r="I1537" s="33" t="s">
        <v>9956</v>
      </c>
      <c r="J1537" s="33"/>
      <c r="K1537" s="33" t="s">
        <v>9957</v>
      </c>
      <c r="L1537" s="33" t="str">
        <f t="shared" si="56"/>
        <v>PostAlerta</v>
      </c>
      <c r="M1537" s="33" t="str">
        <f t="shared" si="57"/>
        <v>S/PalabrasClaves</v>
      </c>
      <c r="N1537" s="33"/>
      <c r="O1537" s="33"/>
      <c r="P1537" s="33" t="s">
        <v>9958</v>
      </c>
      <c r="Q1537" s="33"/>
      <c r="R1537" s="33" t="str">
        <f t="shared" si="58"/>
        <v>2020</v>
      </c>
      <c r="S1537" s="33" t="s">
        <v>48</v>
      </c>
      <c r="T1537" s="33"/>
      <c r="U1537" s="33"/>
      <c r="V1537" s="33"/>
      <c r="W1537" s="33"/>
      <c r="X1537" s="33"/>
      <c r="Y1537" s="33"/>
      <c r="AA1537" s="12"/>
    </row>
    <row r="1538" spans="1:27" ht="18" hidden="1" customHeight="1" x14ac:dyDescent="0.25">
      <c r="A1538" s="37">
        <v>31952611</v>
      </c>
      <c r="B1538" s="38" t="s">
        <v>9959</v>
      </c>
      <c r="C1538" s="37" t="s">
        <v>9960</v>
      </c>
      <c r="D1538" s="37" t="s">
        <v>9961</v>
      </c>
      <c r="E1538" s="37" t="s">
        <v>9962</v>
      </c>
      <c r="F1538" s="37" t="s">
        <v>6182</v>
      </c>
      <c r="G1538" s="37">
        <v>2020</v>
      </c>
      <c r="H1538" s="39">
        <v>43849</v>
      </c>
      <c r="I1538" s="37"/>
      <c r="J1538" s="37"/>
      <c r="K1538" s="37" t="s">
        <v>9963</v>
      </c>
      <c r="L1538" s="37" t="str">
        <f t="shared" ref="L1538:L1601" si="59">IF(ISNUMBER(VLOOKUP(A1538,EXCL,1,FALSE)),"Excluido",IF(ISNUMBER(VLOOKUP(A1538,POST,1,FALSE)),"PostAlerta",IF(ISNUMBER(VLOOKUP(A1538,PRE,1,FALSE)),"PreAlerta","")))</f>
        <v>PostAlerta</v>
      </c>
      <c r="M1538" s="37" t="str">
        <f t="shared" si="57"/>
        <v>S/PalabrasClaves</v>
      </c>
      <c r="N1538" s="37"/>
      <c r="O1538" s="37"/>
      <c r="P1538" s="37" t="s">
        <v>9958</v>
      </c>
      <c r="Q1538" s="37"/>
      <c r="R1538" s="37" t="str">
        <f t="shared" si="58"/>
        <v>2020</v>
      </c>
      <c r="S1538" s="37" t="s">
        <v>48</v>
      </c>
      <c r="T1538" s="37"/>
      <c r="U1538" s="37"/>
      <c r="V1538" s="37"/>
      <c r="W1538" s="37"/>
      <c r="X1538" s="37"/>
      <c r="Y1538" s="37"/>
      <c r="AA1538" s="41"/>
    </row>
    <row r="1539" spans="1:27" ht="18" hidden="1" customHeight="1" x14ac:dyDescent="0.25">
      <c r="A1539" s="33">
        <v>32169051</v>
      </c>
      <c r="B1539" s="34" t="s">
        <v>9964</v>
      </c>
      <c r="C1539" s="33" t="s">
        <v>9965</v>
      </c>
      <c r="D1539" s="33" t="s">
        <v>9966</v>
      </c>
      <c r="E1539" s="33" t="s">
        <v>5582</v>
      </c>
      <c r="F1539" s="33" t="s">
        <v>2468</v>
      </c>
      <c r="G1539" s="33">
        <v>2020</v>
      </c>
      <c r="H1539" s="35">
        <v>43905</v>
      </c>
      <c r="I1539" s="33" t="s">
        <v>9967</v>
      </c>
      <c r="J1539" s="33"/>
      <c r="K1539" s="33" t="s">
        <v>9968</v>
      </c>
      <c r="L1539" s="33" t="str">
        <f t="shared" si="59"/>
        <v>PostAlerta</v>
      </c>
      <c r="M1539" s="33" t="str">
        <f t="shared" si="57"/>
        <v>S/PalabrasClaves</v>
      </c>
      <c r="N1539" s="33"/>
      <c r="O1539" s="33"/>
      <c r="P1539" s="33" t="s">
        <v>9969</v>
      </c>
      <c r="Q1539" s="33"/>
      <c r="R1539" s="33" t="str">
        <f t="shared" si="58"/>
        <v>2020</v>
      </c>
      <c r="S1539" s="33" t="s">
        <v>48</v>
      </c>
      <c r="T1539" s="33"/>
      <c r="U1539" s="33"/>
      <c r="V1539" s="33"/>
      <c r="W1539" s="33"/>
      <c r="X1539" s="33"/>
      <c r="Y1539" s="33"/>
      <c r="AA1539" s="12"/>
    </row>
    <row r="1540" spans="1:27" ht="18" hidden="1" customHeight="1" x14ac:dyDescent="0.25">
      <c r="A1540" s="37">
        <v>32168962</v>
      </c>
      <c r="B1540" s="38" t="s">
        <v>9970</v>
      </c>
      <c r="C1540" s="37" t="s">
        <v>9971</v>
      </c>
      <c r="D1540" s="37" t="s">
        <v>9972</v>
      </c>
      <c r="E1540" s="37" t="s">
        <v>628</v>
      </c>
      <c r="F1540" s="37" t="s">
        <v>1910</v>
      </c>
      <c r="G1540" s="37">
        <v>2020</v>
      </c>
      <c r="H1540" s="39">
        <v>43905</v>
      </c>
      <c r="I1540" s="37" t="s">
        <v>9973</v>
      </c>
      <c r="J1540" s="37"/>
      <c r="K1540" s="37" t="s">
        <v>9974</v>
      </c>
      <c r="L1540" s="37" t="str">
        <f t="shared" si="59"/>
        <v>PostAlerta</v>
      </c>
      <c r="M1540" s="37" t="str">
        <f t="shared" ref="M1540:M1603" si="60">IF(ISNUMBER(A1540),(IF(ISNUMBER(VLOOKUP(A1540,KEYWORDS,1,FALSE)),"C/PalabrasClaves","S/PalabrasClaves")),"")</f>
        <v>S/PalabrasClaves</v>
      </c>
      <c r="N1540" s="37"/>
      <c r="O1540" s="37"/>
      <c r="P1540" s="37" t="s">
        <v>9975</v>
      </c>
      <c r="Q1540" s="37"/>
      <c r="R1540" s="37" t="str">
        <f t="shared" si="58"/>
        <v>2020</v>
      </c>
      <c r="S1540" s="37" t="s">
        <v>48</v>
      </c>
      <c r="T1540" s="37"/>
      <c r="U1540" s="37"/>
      <c r="V1540" s="37"/>
      <c r="W1540" s="37"/>
      <c r="X1540" s="37"/>
      <c r="Y1540" s="37"/>
      <c r="AA1540" s="41"/>
    </row>
    <row r="1541" spans="1:27" ht="18" hidden="1" customHeight="1" x14ac:dyDescent="0.25">
      <c r="A1541" s="33">
        <v>32160875</v>
      </c>
      <c r="B1541" s="34" t="s">
        <v>9976</v>
      </c>
      <c r="C1541" s="33" t="s">
        <v>9977</v>
      </c>
      <c r="D1541" s="33" t="s">
        <v>9978</v>
      </c>
      <c r="E1541" s="33" t="s">
        <v>9979</v>
      </c>
      <c r="F1541" s="33" t="s">
        <v>1735</v>
      </c>
      <c r="G1541" s="33">
        <v>2020</v>
      </c>
      <c r="H1541" s="35">
        <v>43903</v>
      </c>
      <c r="I1541" s="33" t="s">
        <v>9980</v>
      </c>
      <c r="J1541" s="33"/>
      <c r="K1541" s="33" t="s">
        <v>9981</v>
      </c>
      <c r="L1541" s="33" t="str">
        <f t="shared" si="59"/>
        <v>PostAlerta</v>
      </c>
      <c r="M1541" s="33" t="str">
        <f t="shared" si="60"/>
        <v>S/PalabrasClaves</v>
      </c>
      <c r="N1541" s="33"/>
      <c r="O1541" s="33"/>
      <c r="P1541" s="33" t="s">
        <v>9975</v>
      </c>
      <c r="Q1541" s="33"/>
      <c r="R1541" s="33" t="str">
        <f t="shared" si="58"/>
        <v>2020</v>
      </c>
      <c r="S1541" s="33" t="s">
        <v>48</v>
      </c>
      <c r="T1541" s="33"/>
      <c r="U1541" s="33"/>
      <c r="V1541" s="33"/>
      <c r="W1541" s="33"/>
      <c r="X1541" s="33"/>
      <c r="Y1541" s="33"/>
      <c r="AA1541" s="12"/>
    </row>
    <row r="1542" spans="1:27" ht="18" hidden="1" customHeight="1" x14ac:dyDescent="0.25">
      <c r="A1542" s="37">
        <v>32211344</v>
      </c>
      <c r="B1542" s="38" t="s">
        <v>9982</v>
      </c>
      <c r="C1542" s="37" t="s">
        <v>9983</v>
      </c>
      <c r="D1542" s="37" t="s">
        <v>9984</v>
      </c>
      <c r="E1542" s="37" t="s">
        <v>9985</v>
      </c>
      <c r="F1542" s="37" t="s">
        <v>185</v>
      </c>
      <c r="G1542" s="37">
        <v>2020</v>
      </c>
      <c r="H1542" s="39">
        <v>43917</v>
      </c>
      <c r="I1542" s="37" t="s">
        <v>9986</v>
      </c>
      <c r="J1542" s="37"/>
      <c r="K1542" s="37" t="s">
        <v>9987</v>
      </c>
      <c r="L1542" s="37" t="str">
        <f t="shared" si="59"/>
        <v>Excluido</v>
      </c>
      <c r="M1542" s="37" t="str">
        <f t="shared" si="60"/>
        <v>S/PalabrasClaves</v>
      </c>
      <c r="N1542" s="37"/>
      <c r="O1542" s="37"/>
      <c r="P1542" s="37" t="s">
        <v>9988</v>
      </c>
      <c r="Q1542" s="37"/>
      <c r="R1542" s="37" t="str">
        <f t="shared" si="58"/>
        <v>2020</v>
      </c>
      <c r="S1542" s="37" t="s">
        <v>48</v>
      </c>
      <c r="T1542" s="37"/>
      <c r="U1542" s="37"/>
      <c r="V1542" s="37"/>
      <c r="W1542" s="37"/>
      <c r="X1542" s="37"/>
      <c r="Y1542" s="37"/>
      <c r="AA1542" s="41"/>
    </row>
    <row r="1543" spans="1:27" ht="18" hidden="1" customHeight="1" x14ac:dyDescent="0.25">
      <c r="A1543" s="33">
        <v>32144305</v>
      </c>
      <c r="B1543" s="34" t="s">
        <v>9989</v>
      </c>
      <c r="C1543" s="33" t="s">
        <v>9990</v>
      </c>
      <c r="D1543" s="33" t="s">
        <v>9991</v>
      </c>
      <c r="E1543" s="33" t="s">
        <v>9992</v>
      </c>
      <c r="F1543" s="33" t="s">
        <v>1882</v>
      </c>
      <c r="G1543" s="33">
        <v>2020</v>
      </c>
      <c r="H1543" s="35">
        <v>43898</v>
      </c>
      <c r="I1543" s="33" t="s">
        <v>9993</v>
      </c>
      <c r="J1543" s="33"/>
      <c r="K1543" s="33" t="s">
        <v>9994</v>
      </c>
      <c r="L1543" s="33" t="str">
        <f t="shared" si="59"/>
        <v>PostAlerta</v>
      </c>
      <c r="M1543" s="33" t="str">
        <f t="shared" si="60"/>
        <v>S/PalabrasClaves</v>
      </c>
      <c r="N1543" s="33"/>
      <c r="O1543" s="33"/>
      <c r="P1543" s="33" t="s">
        <v>9988</v>
      </c>
      <c r="Q1543" s="33"/>
      <c r="R1543" s="33" t="str">
        <f t="shared" si="58"/>
        <v>2020</v>
      </c>
      <c r="S1543" s="33" t="s">
        <v>48</v>
      </c>
      <c r="T1543" s="33"/>
      <c r="U1543" s="33"/>
      <c r="V1543" s="33"/>
      <c r="W1543" s="33"/>
      <c r="X1543" s="33"/>
      <c r="Y1543" s="33"/>
      <c r="AA1543" s="12"/>
    </row>
    <row r="1544" spans="1:27" ht="18" hidden="1" customHeight="1" x14ac:dyDescent="0.25">
      <c r="A1544" s="37">
        <v>32132604</v>
      </c>
      <c r="B1544" s="38" t="s">
        <v>9995</v>
      </c>
      <c r="C1544" s="37" t="s">
        <v>9996</v>
      </c>
      <c r="D1544" s="37" t="s">
        <v>9997</v>
      </c>
      <c r="E1544" s="37" t="s">
        <v>9998</v>
      </c>
      <c r="F1544" s="37" t="s">
        <v>1882</v>
      </c>
      <c r="G1544" s="37">
        <v>2020</v>
      </c>
      <c r="H1544" s="39">
        <v>43896</v>
      </c>
      <c r="I1544" s="37" t="s">
        <v>9999</v>
      </c>
      <c r="J1544" s="37"/>
      <c r="K1544" s="37" t="s">
        <v>10000</v>
      </c>
      <c r="L1544" s="37" t="str">
        <f t="shared" si="59"/>
        <v>PostAlerta</v>
      </c>
      <c r="M1544" s="37" t="str">
        <f t="shared" si="60"/>
        <v>S/PalabrasClaves</v>
      </c>
      <c r="N1544" s="37"/>
      <c r="O1544" s="37"/>
      <c r="P1544" s="37" t="s">
        <v>10001</v>
      </c>
      <c r="Q1544" s="37"/>
      <c r="R1544" s="37" t="str">
        <f t="shared" si="58"/>
        <v>2020</v>
      </c>
      <c r="S1544" s="37" t="s">
        <v>48</v>
      </c>
      <c r="T1544" s="37"/>
      <c r="U1544" s="37"/>
      <c r="V1544" s="37"/>
      <c r="W1544" s="37"/>
      <c r="X1544" s="37"/>
      <c r="Y1544" s="37"/>
      <c r="AA1544" s="41"/>
    </row>
    <row r="1545" spans="1:27" ht="18" hidden="1" customHeight="1" x14ac:dyDescent="0.25">
      <c r="A1545" s="33">
        <v>32131529</v>
      </c>
      <c r="B1545" s="34" t="s">
        <v>10002</v>
      </c>
      <c r="C1545" s="33" t="s">
        <v>10003</v>
      </c>
      <c r="D1545" s="33" t="s">
        <v>10004</v>
      </c>
      <c r="E1545" s="33" t="s">
        <v>10005</v>
      </c>
      <c r="F1545" s="33" t="s">
        <v>6151</v>
      </c>
      <c r="G1545" s="33">
        <v>2020</v>
      </c>
      <c r="H1545" s="35">
        <v>43896</v>
      </c>
      <c r="I1545" s="33" t="s">
        <v>10006</v>
      </c>
      <c r="J1545" s="33"/>
      <c r="K1545" s="33" t="s">
        <v>10007</v>
      </c>
      <c r="L1545" s="33" t="str">
        <f t="shared" si="59"/>
        <v>PostAlerta</v>
      </c>
      <c r="M1545" s="33" t="str">
        <f t="shared" si="60"/>
        <v>S/PalabrasClaves</v>
      </c>
      <c r="N1545" s="33"/>
      <c r="O1545" s="33"/>
      <c r="P1545" s="33" t="s">
        <v>10008</v>
      </c>
      <c r="Q1545" s="33"/>
      <c r="R1545" s="33" t="str">
        <f t="shared" si="58"/>
        <v>2020</v>
      </c>
      <c r="S1545" s="33" t="s">
        <v>48</v>
      </c>
      <c r="T1545" s="33"/>
      <c r="U1545" s="33"/>
      <c r="V1545" s="33"/>
      <c r="W1545" s="33"/>
      <c r="X1545" s="33"/>
      <c r="Y1545" s="33"/>
      <c r="AA1545" s="12"/>
    </row>
    <row r="1546" spans="1:27" ht="18" hidden="1" customHeight="1" x14ac:dyDescent="0.25">
      <c r="A1546" s="37">
        <v>33558912</v>
      </c>
      <c r="B1546" s="38" t="s">
        <v>10009</v>
      </c>
      <c r="C1546" s="37" t="s">
        <v>10010</v>
      </c>
      <c r="D1546" s="37" t="s">
        <v>10011</v>
      </c>
      <c r="E1546" s="37" t="s">
        <v>10012</v>
      </c>
      <c r="F1546" s="37" t="s">
        <v>10013</v>
      </c>
      <c r="G1546" s="37">
        <v>2020</v>
      </c>
      <c r="H1546" s="39">
        <v>44236</v>
      </c>
      <c r="I1546" s="37"/>
      <c r="J1546" s="37"/>
      <c r="K1546" s="37"/>
      <c r="L1546" s="37" t="str">
        <f t="shared" si="59"/>
        <v>PostAlerta</v>
      </c>
      <c r="M1546" s="37" t="str">
        <f t="shared" si="60"/>
        <v>S/PalabrasClaves</v>
      </c>
      <c r="N1546" s="37"/>
      <c r="O1546" s="37"/>
      <c r="P1546" s="37" t="s">
        <v>10014</v>
      </c>
      <c r="Q1546" s="37"/>
      <c r="R1546" s="37" t="str">
        <f t="shared" si="58"/>
        <v>2020</v>
      </c>
      <c r="S1546" s="37" t="s">
        <v>48</v>
      </c>
      <c r="T1546" s="37"/>
      <c r="U1546" s="37"/>
      <c r="V1546" s="37"/>
      <c r="W1546" s="37"/>
      <c r="X1546" s="37"/>
      <c r="Y1546" s="37"/>
      <c r="AA1546" s="41"/>
    </row>
    <row r="1547" spans="1:27" ht="18" hidden="1" customHeight="1" x14ac:dyDescent="0.25">
      <c r="A1547" s="33">
        <v>33402940</v>
      </c>
      <c r="B1547" s="34" t="s">
        <v>10015</v>
      </c>
      <c r="C1547" s="33" t="s">
        <v>10016</v>
      </c>
      <c r="D1547" s="33" t="s">
        <v>10017</v>
      </c>
      <c r="E1547" s="33" t="s">
        <v>10018</v>
      </c>
      <c r="F1547" s="33" t="s">
        <v>10019</v>
      </c>
      <c r="G1547" s="33">
        <v>2020</v>
      </c>
      <c r="H1547" s="35">
        <v>44202</v>
      </c>
      <c r="I1547" s="33" t="s">
        <v>10020</v>
      </c>
      <c r="J1547" s="33"/>
      <c r="K1547" s="33" t="s">
        <v>10021</v>
      </c>
      <c r="L1547" s="33" t="str">
        <f t="shared" si="59"/>
        <v>PostAlerta</v>
      </c>
      <c r="M1547" s="33" t="str">
        <f t="shared" si="60"/>
        <v>S/PalabrasClaves</v>
      </c>
      <c r="N1547" s="33"/>
      <c r="O1547" s="33"/>
      <c r="P1547" s="33" t="s">
        <v>10014</v>
      </c>
      <c r="Q1547" s="52"/>
      <c r="R1547" s="33" t="str">
        <f t="shared" si="58"/>
        <v>2020</v>
      </c>
      <c r="S1547" s="33" t="s">
        <v>48</v>
      </c>
      <c r="T1547" s="33"/>
      <c r="U1547" s="33"/>
      <c r="V1547" s="33"/>
      <c r="W1547" s="33"/>
      <c r="X1547" s="33"/>
      <c r="Y1547" s="33"/>
      <c r="AA1547" s="12"/>
    </row>
    <row r="1548" spans="1:27" ht="18" hidden="1" customHeight="1" x14ac:dyDescent="0.25">
      <c r="A1548" s="37">
        <v>32694777</v>
      </c>
      <c r="B1548" s="38" t="s">
        <v>10022</v>
      </c>
      <c r="C1548" s="37" t="s">
        <v>10023</v>
      </c>
      <c r="D1548" s="37" t="s">
        <v>10024</v>
      </c>
      <c r="E1548" s="37" t="s">
        <v>10025</v>
      </c>
      <c r="F1548" s="37" t="s">
        <v>10026</v>
      </c>
      <c r="G1548" s="37">
        <v>2020</v>
      </c>
      <c r="H1548" s="39">
        <v>44035</v>
      </c>
      <c r="I1548" s="37"/>
      <c r="J1548" s="37"/>
      <c r="K1548" s="37" t="s">
        <v>10027</v>
      </c>
      <c r="L1548" s="37" t="str">
        <f t="shared" si="59"/>
        <v>PostAlerta</v>
      </c>
      <c r="M1548" s="37" t="str">
        <f t="shared" si="60"/>
        <v>S/PalabrasClaves</v>
      </c>
      <c r="N1548" s="37"/>
      <c r="O1548" s="37"/>
      <c r="P1548" s="37" t="s">
        <v>10014</v>
      </c>
      <c r="Q1548" s="37"/>
      <c r="R1548" s="37" t="str">
        <f t="shared" si="58"/>
        <v>2020</v>
      </c>
      <c r="S1548" s="37" t="s">
        <v>48</v>
      </c>
      <c r="T1548" s="37"/>
      <c r="U1548" s="37"/>
      <c r="V1548" s="37"/>
      <c r="W1548" s="37"/>
      <c r="X1548" s="37"/>
      <c r="Y1548" s="37"/>
      <c r="AA1548" s="41"/>
    </row>
    <row r="1549" spans="1:27" ht="18" hidden="1" customHeight="1" x14ac:dyDescent="0.25">
      <c r="A1549" s="33">
        <v>32352710</v>
      </c>
      <c r="B1549" s="34" t="s">
        <v>10028</v>
      </c>
      <c r="C1549" s="33" t="s">
        <v>10029</v>
      </c>
      <c r="D1549" s="33" t="s">
        <v>10030</v>
      </c>
      <c r="E1549" s="33" t="s">
        <v>394</v>
      </c>
      <c r="F1549" s="33" t="s">
        <v>8275</v>
      </c>
      <c r="G1549" s="33">
        <v>2020</v>
      </c>
      <c r="H1549" s="35">
        <v>43952</v>
      </c>
      <c r="I1549" s="33" t="s">
        <v>10031</v>
      </c>
      <c r="J1549" s="33"/>
      <c r="K1549" s="33" t="s">
        <v>10032</v>
      </c>
      <c r="L1549" s="33" t="str">
        <f t="shared" si="59"/>
        <v>PostAlerta</v>
      </c>
      <c r="M1549" s="33" t="str">
        <f t="shared" si="60"/>
        <v>S/PalabrasClaves</v>
      </c>
      <c r="N1549" s="33"/>
      <c r="O1549" s="33"/>
      <c r="P1549" s="33" t="s">
        <v>10014</v>
      </c>
      <c r="Q1549" s="33"/>
      <c r="R1549" s="33" t="str">
        <f t="shared" si="58"/>
        <v>2020</v>
      </c>
      <c r="S1549" s="33" t="s">
        <v>48</v>
      </c>
      <c r="T1549" s="33"/>
      <c r="U1549" s="33"/>
      <c r="V1549" s="33"/>
      <c r="W1549" s="33"/>
      <c r="X1549" s="33"/>
      <c r="Y1549" s="33"/>
      <c r="AA1549" s="12"/>
    </row>
    <row r="1550" spans="1:27" ht="18" hidden="1" customHeight="1" x14ac:dyDescent="0.25">
      <c r="A1550" s="37">
        <v>32239814</v>
      </c>
      <c r="B1550" s="38" t="s">
        <v>10033</v>
      </c>
      <c r="C1550" s="37" t="s">
        <v>10034</v>
      </c>
      <c r="D1550" s="37" t="s">
        <v>10035</v>
      </c>
      <c r="E1550" s="37" t="s">
        <v>10036</v>
      </c>
      <c r="F1550" s="37" t="s">
        <v>10037</v>
      </c>
      <c r="G1550" s="37">
        <v>2020</v>
      </c>
      <c r="H1550" s="39">
        <v>43924</v>
      </c>
      <c r="I1550" s="37" t="s">
        <v>10038</v>
      </c>
      <c r="J1550" s="37"/>
      <c r="K1550" s="37" t="s">
        <v>10039</v>
      </c>
      <c r="L1550" s="37" t="str">
        <f t="shared" si="59"/>
        <v>Excluido</v>
      </c>
      <c r="M1550" s="37" t="str">
        <f t="shared" si="60"/>
        <v>S/PalabrasClaves</v>
      </c>
      <c r="N1550" s="37"/>
      <c r="O1550" s="37"/>
      <c r="P1550" s="37" t="s">
        <v>10014</v>
      </c>
      <c r="Q1550" s="37"/>
      <c r="R1550" s="37" t="str">
        <f t="shared" si="58"/>
        <v>2020</v>
      </c>
      <c r="S1550" s="37" t="s">
        <v>48</v>
      </c>
      <c r="T1550" s="37"/>
      <c r="U1550" s="37"/>
      <c r="V1550" s="37"/>
      <c r="W1550" s="37"/>
      <c r="X1550" s="37"/>
      <c r="Y1550" s="37"/>
      <c r="AA1550" s="41"/>
    </row>
    <row r="1551" spans="1:27" ht="18" hidden="1" customHeight="1" x14ac:dyDescent="0.25">
      <c r="A1551" s="33">
        <v>32219123</v>
      </c>
      <c r="B1551" s="34" t="s">
        <v>10040</v>
      </c>
      <c r="C1551" s="33" t="s">
        <v>10041</v>
      </c>
      <c r="D1551" s="33" t="s">
        <v>10042</v>
      </c>
      <c r="E1551" s="33" t="s">
        <v>10043</v>
      </c>
      <c r="F1551" s="33" t="s">
        <v>10044</v>
      </c>
      <c r="G1551" s="33">
        <v>2020</v>
      </c>
      <c r="H1551" s="35">
        <v>43919</v>
      </c>
      <c r="I1551" s="33" t="s">
        <v>10045</v>
      </c>
      <c r="J1551" s="33"/>
      <c r="K1551" s="33" t="s">
        <v>10046</v>
      </c>
      <c r="L1551" s="33" t="str">
        <f t="shared" si="59"/>
        <v>PostAlerta</v>
      </c>
      <c r="M1551" s="33" t="str">
        <f t="shared" si="60"/>
        <v>S/PalabrasClaves</v>
      </c>
      <c r="N1551" s="33"/>
      <c r="O1551" s="33"/>
      <c r="P1551" s="33" t="s">
        <v>10047</v>
      </c>
      <c r="Q1551" s="33"/>
      <c r="R1551" s="33" t="str">
        <f t="shared" si="58"/>
        <v>2020</v>
      </c>
      <c r="S1551" s="33" t="s">
        <v>45</v>
      </c>
      <c r="T1551" s="33"/>
      <c r="U1551" s="33"/>
      <c r="V1551" s="33"/>
      <c r="W1551" s="33"/>
      <c r="X1551" s="33"/>
      <c r="Y1551" s="33"/>
      <c r="AA1551" s="12"/>
    </row>
    <row r="1552" spans="1:27" ht="18" hidden="1" customHeight="1" x14ac:dyDescent="0.25">
      <c r="A1552" s="37">
        <v>32161913</v>
      </c>
      <c r="B1552" s="38" t="s">
        <v>10048</v>
      </c>
      <c r="C1552" s="37" t="s">
        <v>10049</v>
      </c>
      <c r="D1552" s="37" t="s">
        <v>10050</v>
      </c>
      <c r="E1552" s="37" t="s">
        <v>10051</v>
      </c>
      <c r="F1552" s="37" t="s">
        <v>10052</v>
      </c>
      <c r="G1552" s="37">
        <v>2020</v>
      </c>
      <c r="H1552" s="39">
        <v>43903</v>
      </c>
      <c r="I1552" s="37" t="s">
        <v>10053</v>
      </c>
      <c r="J1552" s="37"/>
      <c r="K1552" s="37" t="s">
        <v>10054</v>
      </c>
      <c r="L1552" s="37" t="str">
        <f t="shared" si="59"/>
        <v>PostAlerta</v>
      </c>
      <c r="M1552" s="37" t="str">
        <f t="shared" si="60"/>
        <v>S/PalabrasClaves</v>
      </c>
      <c r="N1552" s="37"/>
      <c r="O1552" s="37"/>
      <c r="P1552" s="37" t="s">
        <v>10014</v>
      </c>
      <c r="Q1552" s="37"/>
      <c r="R1552" s="37" t="str">
        <f t="shared" si="58"/>
        <v>2020</v>
      </c>
      <c r="S1552" s="37" t="s">
        <v>48</v>
      </c>
      <c r="T1552" s="37"/>
      <c r="U1552" s="37"/>
      <c r="V1552" s="37"/>
      <c r="W1552" s="37"/>
      <c r="X1552" s="37"/>
      <c r="Y1552" s="37"/>
      <c r="AA1552" s="41"/>
    </row>
    <row r="1553" spans="1:27" ht="18" hidden="1" customHeight="1" x14ac:dyDescent="0.25">
      <c r="A1553" s="33">
        <v>32156328</v>
      </c>
      <c r="B1553" s="34" t="s">
        <v>10055</v>
      </c>
      <c r="C1553" s="33" t="s">
        <v>10056</v>
      </c>
      <c r="D1553" s="33" t="s">
        <v>10057</v>
      </c>
      <c r="E1553" s="33" t="s">
        <v>10058</v>
      </c>
      <c r="F1553" s="33" t="s">
        <v>10059</v>
      </c>
      <c r="G1553" s="33">
        <v>2020</v>
      </c>
      <c r="H1553" s="35">
        <v>43902</v>
      </c>
      <c r="I1553" s="33" t="s">
        <v>10060</v>
      </c>
      <c r="J1553" s="33"/>
      <c r="K1553" s="33" t="s">
        <v>10061</v>
      </c>
      <c r="L1553" s="33" t="str">
        <f t="shared" si="59"/>
        <v>PostAlerta</v>
      </c>
      <c r="M1553" s="33" t="str">
        <f t="shared" si="60"/>
        <v>S/PalabrasClaves</v>
      </c>
      <c r="N1553" s="33"/>
      <c r="O1553" s="33"/>
      <c r="P1553" s="33" t="s">
        <v>10014</v>
      </c>
      <c r="Q1553" s="33"/>
      <c r="R1553" s="33" t="str">
        <f t="shared" si="58"/>
        <v>2020</v>
      </c>
      <c r="S1553" s="33" t="s">
        <v>48</v>
      </c>
      <c r="T1553" s="33"/>
      <c r="U1553" s="33"/>
      <c r="V1553" s="33"/>
      <c r="W1553" s="33"/>
      <c r="X1553" s="33"/>
      <c r="Y1553" s="33"/>
      <c r="AA1553" s="12"/>
    </row>
    <row r="1554" spans="1:27" ht="18" hidden="1" customHeight="1" x14ac:dyDescent="0.25">
      <c r="A1554" s="37">
        <v>32127778</v>
      </c>
      <c r="B1554" s="38" t="s">
        <v>10062</v>
      </c>
      <c r="C1554" s="37" t="s">
        <v>10063</v>
      </c>
      <c r="D1554" s="37" t="s">
        <v>10064</v>
      </c>
      <c r="E1554" s="37" t="s">
        <v>10065</v>
      </c>
      <c r="F1554" s="37" t="s">
        <v>2110</v>
      </c>
      <c r="G1554" s="37">
        <v>2020</v>
      </c>
      <c r="H1554" s="39">
        <v>43895</v>
      </c>
      <c r="I1554" s="37" t="s">
        <v>10066</v>
      </c>
      <c r="J1554" s="37"/>
      <c r="K1554" s="37" t="s">
        <v>10067</v>
      </c>
      <c r="L1554" s="37" t="str">
        <f t="shared" si="59"/>
        <v>PostAlerta</v>
      </c>
      <c r="M1554" s="37" t="str">
        <f t="shared" si="60"/>
        <v>S/PalabrasClaves</v>
      </c>
      <c r="N1554" s="37"/>
      <c r="O1554" s="37"/>
      <c r="P1554" s="37" t="s">
        <v>10014</v>
      </c>
      <c r="Q1554" s="37"/>
      <c r="R1554" s="37" t="str">
        <f t="shared" si="58"/>
        <v>2020</v>
      </c>
      <c r="S1554" s="37" t="s">
        <v>48</v>
      </c>
      <c r="T1554" s="37"/>
      <c r="U1554" s="37"/>
      <c r="V1554" s="37"/>
      <c r="W1554" s="37"/>
      <c r="X1554" s="37"/>
      <c r="Y1554" s="37"/>
      <c r="AA1554" s="41"/>
    </row>
    <row r="1555" spans="1:27" ht="18" hidden="1" customHeight="1" x14ac:dyDescent="0.25">
      <c r="A1555" s="33">
        <v>32122607</v>
      </c>
      <c r="B1555" s="34" t="s">
        <v>10068</v>
      </c>
      <c r="C1555" s="33" t="s">
        <v>10069</v>
      </c>
      <c r="D1555" s="33" t="s">
        <v>10070</v>
      </c>
      <c r="E1555" s="33" t="s">
        <v>10071</v>
      </c>
      <c r="F1555" s="33" t="s">
        <v>10072</v>
      </c>
      <c r="G1555" s="33">
        <v>2020</v>
      </c>
      <c r="H1555" s="35">
        <v>43894</v>
      </c>
      <c r="I1555" s="33"/>
      <c r="J1555" s="33"/>
      <c r="K1555" s="33" t="s">
        <v>10073</v>
      </c>
      <c r="L1555" s="33" t="str">
        <f t="shared" si="59"/>
        <v>PostAlerta</v>
      </c>
      <c r="M1555" s="33" t="str">
        <f t="shared" si="60"/>
        <v>C/PalabrasClaves</v>
      </c>
      <c r="N1555" s="33"/>
      <c r="O1555" s="33"/>
      <c r="P1555" s="33" t="s">
        <v>10014</v>
      </c>
      <c r="Q1555" s="33"/>
      <c r="R1555" s="33" t="str">
        <f t="shared" si="58"/>
        <v>2020</v>
      </c>
      <c r="S1555" s="33" t="s">
        <v>48</v>
      </c>
      <c r="T1555" s="33"/>
      <c r="U1555" s="33"/>
      <c r="V1555" s="33"/>
      <c r="W1555" s="33"/>
      <c r="X1555" s="33"/>
      <c r="Y1555" s="33"/>
      <c r="AA1555" s="12"/>
    </row>
    <row r="1556" spans="1:27" ht="18" hidden="1" customHeight="1" x14ac:dyDescent="0.25">
      <c r="A1556" s="37">
        <v>32111324</v>
      </c>
      <c r="B1556" s="38" t="s">
        <v>10074</v>
      </c>
      <c r="C1556" s="37" t="s">
        <v>10075</v>
      </c>
      <c r="D1556" s="37" t="s">
        <v>10076</v>
      </c>
      <c r="E1556" s="37" t="s">
        <v>10077</v>
      </c>
      <c r="F1556" s="37" t="s">
        <v>1399</v>
      </c>
      <c r="G1556" s="37">
        <v>2020</v>
      </c>
      <c r="H1556" s="39">
        <v>43891</v>
      </c>
      <c r="I1556" s="37" t="s">
        <v>10078</v>
      </c>
      <c r="J1556" s="37"/>
      <c r="K1556" s="37" t="s">
        <v>10079</v>
      </c>
      <c r="L1556" s="37" t="str">
        <f t="shared" si="59"/>
        <v>PostAlerta</v>
      </c>
      <c r="M1556" s="37" t="str">
        <f t="shared" si="60"/>
        <v>C/PalabrasClaves</v>
      </c>
      <c r="N1556" s="37"/>
      <c r="O1556" s="37"/>
      <c r="P1556" s="37" t="s">
        <v>10014</v>
      </c>
      <c r="Q1556" s="37"/>
      <c r="R1556" s="37" t="str">
        <f t="shared" si="58"/>
        <v>2020</v>
      </c>
      <c r="S1556" s="37" t="s">
        <v>48</v>
      </c>
      <c r="T1556" s="37"/>
      <c r="U1556" s="37"/>
      <c r="V1556" s="37"/>
      <c r="W1556" s="37"/>
      <c r="X1556" s="37"/>
      <c r="Y1556" s="37"/>
      <c r="AA1556" s="41"/>
    </row>
    <row r="1557" spans="1:27" ht="18" hidden="1" customHeight="1" x14ac:dyDescent="0.25">
      <c r="A1557" s="33">
        <v>32111319</v>
      </c>
      <c r="B1557" s="34" t="s">
        <v>10080</v>
      </c>
      <c r="C1557" s="33" t="s">
        <v>10081</v>
      </c>
      <c r="D1557" s="33" t="s">
        <v>10082</v>
      </c>
      <c r="E1557" s="33" t="s">
        <v>10083</v>
      </c>
      <c r="F1557" s="33" t="s">
        <v>1399</v>
      </c>
      <c r="G1557" s="33">
        <v>2020</v>
      </c>
      <c r="H1557" s="35">
        <v>43891</v>
      </c>
      <c r="I1557" s="33" t="s">
        <v>10084</v>
      </c>
      <c r="J1557" s="33"/>
      <c r="K1557" s="33" t="s">
        <v>10085</v>
      </c>
      <c r="L1557" s="33" t="str">
        <f t="shared" si="59"/>
        <v>PostAlerta</v>
      </c>
      <c r="M1557" s="33" t="str">
        <f t="shared" si="60"/>
        <v>S/PalabrasClaves</v>
      </c>
      <c r="N1557" s="33"/>
      <c r="O1557" s="33"/>
      <c r="P1557" s="33" t="s">
        <v>10014</v>
      </c>
      <c r="Q1557" s="50"/>
      <c r="R1557" s="33" t="str">
        <f t="shared" si="58"/>
        <v>2020</v>
      </c>
      <c r="S1557" s="33" t="s">
        <v>48</v>
      </c>
      <c r="T1557" s="33"/>
      <c r="U1557" s="33"/>
      <c r="V1557" s="33"/>
      <c r="W1557" s="33"/>
      <c r="X1557" s="33"/>
      <c r="Y1557" s="33"/>
      <c r="AA1557" s="12"/>
    </row>
    <row r="1558" spans="1:27" ht="18" hidden="1" customHeight="1" x14ac:dyDescent="0.25">
      <c r="A1558" s="37">
        <v>32111306</v>
      </c>
      <c r="B1558" s="38" t="s">
        <v>10086</v>
      </c>
      <c r="C1558" s="37" t="s">
        <v>10087</v>
      </c>
      <c r="D1558" s="37" t="s">
        <v>10088</v>
      </c>
      <c r="E1558" s="37" t="s">
        <v>10089</v>
      </c>
      <c r="F1558" s="37" t="s">
        <v>1399</v>
      </c>
      <c r="G1558" s="37">
        <v>2020</v>
      </c>
      <c r="H1558" s="39">
        <v>43891</v>
      </c>
      <c r="I1558" s="37" t="s">
        <v>10090</v>
      </c>
      <c r="J1558" s="37"/>
      <c r="K1558" s="37" t="s">
        <v>10091</v>
      </c>
      <c r="L1558" s="37" t="str">
        <f t="shared" si="59"/>
        <v>PostAlerta</v>
      </c>
      <c r="M1558" s="37" t="str">
        <f t="shared" si="60"/>
        <v>C/PalabrasClaves</v>
      </c>
      <c r="N1558" s="37"/>
      <c r="O1558" s="37"/>
      <c r="P1558" s="37" t="s">
        <v>10014</v>
      </c>
      <c r="Q1558" s="37"/>
      <c r="R1558" s="37" t="str">
        <f t="shared" si="58"/>
        <v>2020</v>
      </c>
      <c r="S1558" s="37" t="s">
        <v>48</v>
      </c>
      <c r="T1558" s="37"/>
      <c r="U1558" s="37"/>
      <c r="V1558" s="37"/>
      <c r="W1558" s="37"/>
      <c r="X1558" s="37"/>
      <c r="Y1558" s="37"/>
      <c r="AA1558" s="41"/>
    </row>
    <row r="1559" spans="1:27" ht="18" hidden="1" customHeight="1" x14ac:dyDescent="0.25">
      <c r="A1559" s="33">
        <v>32104294</v>
      </c>
      <c r="B1559" s="34" t="s">
        <v>10092</v>
      </c>
      <c r="C1559" s="33" t="s">
        <v>10093</v>
      </c>
      <c r="D1559" s="33" t="s">
        <v>10094</v>
      </c>
      <c r="E1559" s="33" t="s">
        <v>2292</v>
      </c>
      <c r="F1559" s="33" t="s">
        <v>3471</v>
      </c>
      <c r="G1559" s="33">
        <v>2020</v>
      </c>
      <c r="H1559" s="35">
        <v>43889</v>
      </c>
      <c r="I1559" s="33" t="s">
        <v>10095</v>
      </c>
      <c r="J1559" s="33"/>
      <c r="K1559" s="33" t="s">
        <v>10096</v>
      </c>
      <c r="L1559" s="33" t="str">
        <f t="shared" si="59"/>
        <v>PostAlerta</v>
      </c>
      <c r="M1559" s="33" t="str">
        <f t="shared" si="60"/>
        <v>S/PalabrasClaves</v>
      </c>
      <c r="N1559" s="33"/>
      <c r="O1559" s="33"/>
      <c r="P1559" s="33" t="s">
        <v>10014</v>
      </c>
      <c r="Q1559" s="33"/>
      <c r="R1559" s="33" t="str">
        <f t="shared" si="58"/>
        <v>2020</v>
      </c>
      <c r="S1559" s="33" t="s">
        <v>48</v>
      </c>
      <c r="T1559" s="33"/>
      <c r="U1559" s="33"/>
      <c r="V1559" s="33"/>
      <c r="W1559" s="33"/>
      <c r="X1559" s="33"/>
      <c r="Y1559" s="33"/>
      <c r="AA1559" s="12"/>
    </row>
    <row r="1560" spans="1:27" ht="18" hidden="1" customHeight="1" x14ac:dyDescent="0.25">
      <c r="A1560" s="37">
        <v>31999364</v>
      </c>
      <c r="B1560" s="38" t="s">
        <v>10097</v>
      </c>
      <c r="C1560" s="37" t="s">
        <v>10098</v>
      </c>
      <c r="D1560" s="37" t="s">
        <v>10099</v>
      </c>
      <c r="E1560" s="37" t="s">
        <v>10100</v>
      </c>
      <c r="F1560" s="37" t="s">
        <v>5342</v>
      </c>
      <c r="G1560" s="37">
        <v>2020</v>
      </c>
      <c r="H1560" s="39">
        <v>43861</v>
      </c>
      <c r="I1560" s="37"/>
      <c r="J1560" s="37"/>
      <c r="K1560" s="37" t="s">
        <v>10101</v>
      </c>
      <c r="L1560" s="37" t="str">
        <f t="shared" si="59"/>
        <v>PostAlerta</v>
      </c>
      <c r="M1560" s="37" t="str">
        <f t="shared" si="60"/>
        <v>S/PalabrasClaves</v>
      </c>
      <c r="N1560" s="37"/>
      <c r="O1560" s="37"/>
      <c r="P1560" s="37" t="s">
        <v>10014</v>
      </c>
      <c r="Q1560" s="51"/>
      <c r="R1560" s="37" t="str">
        <f t="shared" si="58"/>
        <v>2020</v>
      </c>
      <c r="S1560" s="37" t="s">
        <v>48</v>
      </c>
      <c r="T1560" s="37"/>
      <c r="U1560" s="37"/>
      <c r="V1560" s="37"/>
      <c r="W1560" s="37"/>
      <c r="X1560" s="37"/>
      <c r="Y1560" s="37"/>
      <c r="AA1560" s="41"/>
    </row>
    <row r="1561" spans="1:27" ht="18" hidden="1" customHeight="1" x14ac:dyDescent="0.25">
      <c r="A1561" s="33">
        <v>31999240</v>
      </c>
      <c r="B1561" s="34" t="s">
        <v>10102</v>
      </c>
      <c r="C1561" s="33" t="s">
        <v>10103</v>
      </c>
      <c r="D1561" s="33" t="s">
        <v>10104</v>
      </c>
      <c r="E1561" s="33" t="s">
        <v>10105</v>
      </c>
      <c r="F1561" s="33" t="s">
        <v>2564</v>
      </c>
      <c r="G1561" s="33">
        <v>2020</v>
      </c>
      <c r="H1561" s="35">
        <v>43861</v>
      </c>
      <c r="I1561" s="33"/>
      <c r="J1561" s="33"/>
      <c r="K1561" s="33" t="s">
        <v>10106</v>
      </c>
      <c r="L1561" s="33" t="str">
        <f t="shared" si="59"/>
        <v>PostAlerta</v>
      </c>
      <c r="M1561" s="33" t="str">
        <f t="shared" si="60"/>
        <v>S/PalabrasClaves</v>
      </c>
      <c r="N1561" s="33"/>
      <c r="O1561" s="33"/>
      <c r="P1561" s="33" t="s">
        <v>10014</v>
      </c>
      <c r="Q1561" s="33"/>
      <c r="R1561" s="33" t="str">
        <f t="shared" si="58"/>
        <v>2020</v>
      </c>
      <c r="S1561" s="33" t="s">
        <v>48</v>
      </c>
      <c r="T1561" s="33"/>
      <c r="U1561" s="33"/>
      <c r="V1561" s="33"/>
      <c r="W1561" s="33"/>
      <c r="X1561" s="33"/>
      <c r="Y1561" s="33"/>
      <c r="AA1561" s="12"/>
    </row>
    <row r="1562" spans="1:27" ht="18" hidden="1" customHeight="1" x14ac:dyDescent="0.25">
      <c r="A1562" s="37">
        <v>31962180</v>
      </c>
      <c r="B1562" s="38" t="s">
        <v>10107</v>
      </c>
      <c r="C1562" s="37" t="s">
        <v>10108</v>
      </c>
      <c r="D1562" s="37" t="s">
        <v>10109</v>
      </c>
      <c r="E1562" s="37" t="s">
        <v>10110</v>
      </c>
      <c r="F1562" s="37" t="s">
        <v>2652</v>
      </c>
      <c r="G1562" s="37">
        <v>2020</v>
      </c>
      <c r="H1562" s="39">
        <v>43852</v>
      </c>
      <c r="I1562" s="37"/>
      <c r="J1562" s="37"/>
      <c r="K1562" s="37" t="s">
        <v>10111</v>
      </c>
      <c r="L1562" s="37" t="str">
        <f t="shared" si="59"/>
        <v>Excluido</v>
      </c>
      <c r="M1562" s="37" t="str">
        <f t="shared" si="60"/>
        <v>C/PalabrasClaves</v>
      </c>
      <c r="N1562" s="37"/>
      <c r="O1562" s="37"/>
      <c r="P1562" s="37" t="s">
        <v>10014</v>
      </c>
      <c r="Q1562" s="37"/>
      <c r="R1562" s="37" t="str">
        <f t="shared" si="58"/>
        <v>2020</v>
      </c>
      <c r="S1562" s="37" t="s">
        <v>48</v>
      </c>
      <c r="T1562" s="37"/>
      <c r="U1562" s="37"/>
      <c r="V1562" s="37"/>
      <c r="W1562" s="37"/>
      <c r="X1562" s="37"/>
      <c r="Y1562" s="37"/>
      <c r="AA1562" s="41"/>
    </row>
    <row r="1563" spans="1:27" ht="18" hidden="1" customHeight="1" x14ac:dyDescent="0.25">
      <c r="A1563" s="33">
        <v>31960688</v>
      </c>
      <c r="B1563" s="34" t="s">
        <v>10112</v>
      </c>
      <c r="C1563" s="33" t="s">
        <v>10113</v>
      </c>
      <c r="D1563" s="33" t="s">
        <v>10114</v>
      </c>
      <c r="E1563" s="33" t="s">
        <v>10115</v>
      </c>
      <c r="F1563" s="33" t="s">
        <v>10116</v>
      </c>
      <c r="G1563" s="33">
        <v>2020</v>
      </c>
      <c r="H1563" s="35">
        <v>43852</v>
      </c>
      <c r="I1563" s="33"/>
      <c r="J1563" s="33"/>
      <c r="K1563" s="33" t="s">
        <v>10117</v>
      </c>
      <c r="L1563" s="33" t="str">
        <f t="shared" si="59"/>
        <v>PostAlerta</v>
      </c>
      <c r="M1563" s="33" t="str">
        <f t="shared" si="60"/>
        <v>S/PalabrasClaves</v>
      </c>
      <c r="N1563" s="33"/>
      <c r="O1563" s="33"/>
      <c r="P1563" s="33" t="s">
        <v>10014</v>
      </c>
      <c r="Q1563" s="33"/>
      <c r="R1563" s="33" t="str">
        <f t="shared" si="58"/>
        <v>2020</v>
      </c>
      <c r="S1563" s="33" t="s">
        <v>48</v>
      </c>
      <c r="T1563" s="33"/>
      <c r="U1563" s="33"/>
      <c r="V1563" s="33"/>
      <c r="W1563" s="33"/>
      <c r="X1563" s="33"/>
      <c r="Y1563" s="33"/>
      <c r="AA1563" s="12"/>
    </row>
    <row r="1564" spans="1:27" ht="18" hidden="1" customHeight="1" x14ac:dyDescent="0.25">
      <c r="A1564" s="37">
        <v>31935357</v>
      </c>
      <c r="B1564" s="38" t="s">
        <v>10118</v>
      </c>
      <c r="C1564" s="37" t="s">
        <v>10119</v>
      </c>
      <c r="D1564" s="37" t="s">
        <v>10120</v>
      </c>
      <c r="E1564" s="37" t="s">
        <v>10121</v>
      </c>
      <c r="F1564" s="37" t="s">
        <v>2640</v>
      </c>
      <c r="G1564" s="37">
        <v>2020</v>
      </c>
      <c r="H1564" s="39">
        <v>43845</v>
      </c>
      <c r="I1564" s="37"/>
      <c r="J1564" s="37"/>
      <c r="K1564" s="37" t="s">
        <v>10122</v>
      </c>
      <c r="L1564" s="37" t="str">
        <f t="shared" si="59"/>
        <v>PostAlerta</v>
      </c>
      <c r="M1564" s="37" t="str">
        <f t="shared" si="60"/>
        <v>S/PalabrasClaves</v>
      </c>
      <c r="N1564" s="37"/>
      <c r="O1564" s="37"/>
      <c r="P1564" s="37" t="s">
        <v>10123</v>
      </c>
      <c r="Q1564" s="37"/>
      <c r="R1564" s="37" t="str">
        <f t="shared" si="58"/>
        <v>2020</v>
      </c>
      <c r="S1564" s="37" t="s">
        <v>48</v>
      </c>
      <c r="T1564" s="37"/>
      <c r="U1564" s="37"/>
      <c r="V1564" s="37"/>
      <c r="W1564" s="37"/>
      <c r="X1564" s="37"/>
      <c r="Y1564" s="37"/>
      <c r="AA1564" s="41"/>
    </row>
    <row r="1565" spans="1:27" ht="18" hidden="1" customHeight="1" x14ac:dyDescent="0.25">
      <c r="A1565" s="33">
        <v>31916499</v>
      </c>
      <c r="B1565" s="34" t="s">
        <v>10124</v>
      </c>
      <c r="C1565" s="33" t="s">
        <v>10125</v>
      </c>
      <c r="D1565" s="33" t="s">
        <v>10126</v>
      </c>
      <c r="E1565" s="33" t="s">
        <v>10127</v>
      </c>
      <c r="F1565" s="33" t="s">
        <v>10128</v>
      </c>
      <c r="G1565" s="33">
        <v>2020</v>
      </c>
      <c r="H1565" s="35">
        <v>43840</v>
      </c>
      <c r="I1565" s="33"/>
      <c r="J1565" s="33"/>
      <c r="K1565" s="33" t="s">
        <v>10129</v>
      </c>
      <c r="L1565" s="33" t="str">
        <f t="shared" si="59"/>
        <v>PostAlerta</v>
      </c>
      <c r="M1565" s="33" t="str">
        <f t="shared" si="60"/>
        <v>S/PalabrasClaves</v>
      </c>
      <c r="N1565" s="33"/>
      <c r="O1565" s="33"/>
      <c r="P1565" s="33" t="s">
        <v>10014</v>
      </c>
      <c r="Q1565" s="33"/>
      <c r="R1565" s="33" t="str">
        <f t="shared" si="58"/>
        <v>2020</v>
      </c>
      <c r="S1565" s="33" t="s">
        <v>48</v>
      </c>
      <c r="T1565" s="33"/>
      <c r="U1565" s="33"/>
      <c r="V1565" s="33"/>
      <c r="W1565" s="33"/>
      <c r="X1565" s="33"/>
      <c r="Y1565" s="33"/>
      <c r="AA1565" s="12"/>
    </row>
    <row r="1566" spans="1:27" ht="18" hidden="1" customHeight="1" x14ac:dyDescent="0.25">
      <c r="A1566" s="37">
        <v>31899325</v>
      </c>
      <c r="B1566" s="38" t="s">
        <v>10130</v>
      </c>
      <c r="C1566" s="37" t="s">
        <v>10131</v>
      </c>
      <c r="D1566" s="37" t="s">
        <v>10132</v>
      </c>
      <c r="E1566" s="37" t="s">
        <v>10133</v>
      </c>
      <c r="F1566" s="37" t="s">
        <v>4253</v>
      </c>
      <c r="G1566" s="37">
        <v>2020</v>
      </c>
      <c r="H1566" s="39">
        <v>43834</v>
      </c>
      <c r="I1566" s="37"/>
      <c r="J1566" s="37"/>
      <c r="K1566" s="37" t="s">
        <v>10134</v>
      </c>
      <c r="L1566" s="37" t="str">
        <f t="shared" si="59"/>
        <v>PostAlerta</v>
      </c>
      <c r="M1566" s="37" t="str">
        <f t="shared" si="60"/>
        <v>S/PalabrasClaves</v>
      </c>
      <c r="N1566" s="37"/>
      <c r="O1566" s="37"/>
      <c r="P1566" s="37" t="s">
        <v>10014</v>
      </c>
      <c r="Q1566" s="37"/>
      <c r="R1566" s="37" t="str">
        <f t="shared" si="58"/>
        <v>2020</v>
      </c>
      <c r="S1566" s="37" t="s">
        <v>48</v>
      </c>
      <c r="T1566" s="37"/>
      <c r="U1566" s="37"/>
      <c r="V1566" s="37"/>
      <c r="W1566" s="37"/>
      <c r="X1566" s="37"/>
      <c r="Y1566" s="37"/>
      <c r="AA1566" s="41"/>
    </row>
    <row r="1567" spans="1:27" ht="18" hidden="1" customHeight="1" x14ac:dyDescent="0.25">
      <c r="A1567" s="33">
        <v>31891794</v>
      </c>
      <c r="B1567" s="34" t="s">
        <v>10135</v>
      </c>
      <c r="C1567" s="33" t="s">
        <v>10136</v>
      </c>
      <c r="D1567" s="33" t="s">
        <v>10137</v>
      </c>
      <c r="E1567" s="33" t="s">
        <v>562</v>
      </c>
      <c r="F1567" s="33" t="s">
        <v>4253</v>
      </c>
      <c r="G1567" s="33">
        <v>2020</v>
      </c>
      <c r="H1567" s="35">
        <v>43831</v>
      </c>
      <c r="I1567" s="33"/>
      <c r="J1567" s="33"/>
      <c r="K1567" s="33" t="s">
        <v>10138</v>
      </c>
      <c r="L1567" s="33" t="str">
        <f t="shared" si="59"/>
        <v>PostAlerta</v>
      </c>
      <c r="M1567" s="33" t="str">
        <f t="shared" si="60"/>
        <v>S/PalabrasClaves</v>
      </c>
      <c r="N1567" s="33"/>
      <c r="O1567" s="33"/>
      <c r="P1567" s="33" t="s">
        <v>10014</v>
      </c>
      <c r="Q1567" s="33"/>
      <c r="R1567" s="33" t="str">
        <f t="shared" si="58"/>
        <v>2020</v>
      </c>
      <c r="S1567" s="33" t="s">
        <v>48</v>
      </c>
      <c r="T1567" s="33"/>
      <c r="U1567" s="33"/>
      <c r="V1567" s="33"/>
      <c r="W1567" s="33"/>
      <c r="X1567" s="33"/>
      <c r="Y1567" s="33"/>
      <c r="AA1567" s="12"/>
    </row>
    <row r="1568" spans="1:27" ht="18" hidden="1" customHeight="1" x14ac:dyDescent="0.25">
      <c r="A1568" s="37">
        <v>31845120</v>
      </c>
      <c r="B1568" s="38" t="s">
        <v>10139</v>
      </c>
      <c r="C1568" s="37" t="s">
        <v>10140</v>
      </c>
      <c r="D1568" s="37" t="s">
        <v>10141</v>
      </c>
      <c r="E1568" s="37" t="s">
        <v>10142</v>
      </c>
      <c r="F1568" s="37" t="s">
        <v>10143</v>
      </c>
      <c r="G1568" s="37">
        <v>2020</v>
      </c>
      <c r="H1568" s="39">
        <v>43817</v>
      </c>
      <c r="I1568" s="37" t="s">
        <v>10144</v>
      </c>
      <c r="J1568" s="37"/>
      <c r="K1568" s="37" t="s">
        <v>10145</v>
      </c>
      <c r="L1568" s="37" t="str">
        <f t="shared" si="59"/>
        <v>PostAlerta</v>
      </c>
      <c r="M1568" s="37" t="str">
        <f t="shared" si="60"/>
        <v>S/PalabrasClaves</v>
      </c>
      <c r="N1568" s="37"/>
      <c r="O1568" s="37"/>
      <c r="P1568" s="37" t="s">
        <v>10014</v>
      </c>
      <c r="Q1568" s="37"/>
      <c r="R1568" s="37" t="str">
        <f t="shared" si="58"/>
        <v>2020</v>
      </c>
      <c r="S1568" s="37" t="s">
        <v>48</v>
      </c>
      <c r="T1568" s="37"/>
      <c r="U1568" s="37"/>
      <c r="V1568" s="37"/>
      <c r="W1568" s="37"/>
      <c r="X1568" s="37"/>
      <c r="Y1568" s="37"/>
      <c r="AA1568" s="41"/>
    </row>
    <row r="1569" spans="1:27" ht="18" hidden="1" customHeight="1" x14ac:dyDescent="0.25">
      <c r="A1569" s="33">
        <v>31604059</v>
      </c>
      <c r="B1569" s="34" t="s">
        <v>10146</v>
      </c>
      <c r="C1569" s="33" t="s">
        <v>10147</v>
      </c>
      <c r="D1569" s="33" t="s">
        <v>10148</v>
      </c>
      <c r="E1569" s="33" t="s">
        <v>10149</v>
      </c>
      <c r="F1569" s="33" t="s">
        <v>10150</v>
      </c>
      <c r="G1569" s="33">
        <v>2020</v>
      </c>
      <c r="H1569" s="35">
        <v>43750</v>
      </c>
      <c r="I1569" s="33" t="s">
        <v>10151</v>
      </c>
      <c r="J1569" s="33"/>
      <c r="K1569" s="33" t="s">
        <v>10152</v>
      </c>
      <c r="L1569" s="33" t="str">
        <f t="shared" si="59"/>
        <v>Excluido</v>
      </c>
      <c r="M1569" s="33" t="str">
        <f t="shared" si="60"/>
        <v>C/PalabrasClaves</v>
      </c>
      <c r="N1569" s="33"/>
      <c r="O1569" s="33"/>
      <c r="P1569" s="33" t="s">
        <v>10153</v>
      </c>
      <c r="Q1569" s="33"/>
      <c r="R1569" s="33" t="str">
        <f t="shared" si="58"/>
        <v>2020</v>
      </c>
      <c r="S1569" s="33" t="s">
        <v>53</v>
      </c>
      <c r="T1569" s="33"/>
      <c r="U1569" s="33"/>
      <c r="V1569" s="33"/>
      <c r="W1569" s="33"/>
      <c r="X1569" s="33"/>
      <c r="Y1569" s="33"/>
      <c r="AA1569" s="12"/>
    </row>
    <row r="1570" spans="1:27" ht="18" hidden="1" customHeight="1" x14ac:dyDescent="0.25">
      <c r="A1570" s="37">
        <v>31256390</v>
      </c>
      <c r="B1570" s="38" t="s">
        <v>10154</v>
      </c>
      <c r="C1570" s="37" t="s">
        <v>10155</v>
      </c>
      <c r="D1570" s="37" t="s">
        <v>10156</v>
      </c>
      <c r="E1570" s="37" t="s">
        <v>10157</v>
      </c>
      <c r="F1570" s="37" t="s">
        <v>10158</v>
      </c>
      <c r="G1570" s="37">
        <v>2020</v>
      </c>
      <c r="H1570" s="39">
        <v>43647</v>
      </c>
      <c r="I1570" s="37"/>
      <c r="J1570" s="37"/>
      <c r="K1570" s="37" t="s">
        <v>10159</v>
      </c>
      <c r="L1570" s="37" t="str">
        <f t="shared" si="59"/>
        <v>PostAlerta</v>
      </c>
      <c r="M1570" s="37" t="str">
        <f t="shared" si="60"/>
        <v>S/PalabrasClaves</v>
      </c>
      <c r="N1570" s="37"/>
      <c r="O1570" s="37"/>
      <c r="P1570" s="37" t="s">
        <v>10014</v>
      </c>
      <c r="Q1570" s="37"/>
      <c r="R1570" s="37" t="str">
        <f t="shared" si="58"/>
        <v>2020</v>
      </c>
      <c r="S1570" s="37" t="s">
        <v>48</v>
      </c>
      <c r="T1570" s="37"/>
      <c r="U1570" s="37"/>
      <c r="V1570" s="37"/>
      <c r="W1570" s="37"/>
      <c r="X1570" s="37"/>
      <c r="Y1570" s="37"/>
      <c r="AA1570" s="41"/>
    </row>
    <row r="1571" spans="1:27" ht="18" hidden="1" customHeight="1" x14ac:dyDescent="0.25">
      <c r="A1571" s="33">
        <v>32185144</v>
      </c>
      <c r="B1571" s="34" t="s">
        <v>10160</v>
      </c>
      <c r="C1571" s="33" t="s">
        <v>10161</v>
      </c>
      <c r="D1571" s="33" t="s">
        <v>10162</v>
      </c>
      <c r="E1571" s="33" t="s">
        <v>10163</v>
      </c>
      <c r="F1571" s="33" t="s">
        <v>185</v>
      </c>
      <c r="G1571" s="33">
        <v>2020</v>
      </c>
      <c r="H1571" s="35">
        <v>43909</v>
      </c>
      <c r="I1571" s="33" t="s">
        <v>10164</v>
      </c>
      <c r="J1571" s="33"/>
      <c r="K1571" s="33" t="s">
        <v>10165</v>
      </c>
      <c r="L1571" s="33" t="str">
        <f t="shared" si="59"/>
        <v>PostAlerta</v>
      </c>
      <c r="M1571" s="33" t="str">
        <f t="shared" si="60"/>
        <v>C/PalabrasClaves</v>
      </c>
      <c r="N1571" s="33"/>
      <c r="O1571" s="33"/>
      <c r="P1571" s="33" t="s">
        <v>10166</v>
      </c>
      <c r="Q1571" s="33"/>
      <c r="R1571" s="33" t="str">
        <f t="shared" si="58"/>
        <v>2020</v>
      </c>
      <c r="S1571" s="33" t="s">
        <v>45</v>
      </c>
      <c r="T1571" s="33"/>
      <c r="U1571" s="33"/>
      <c r="V1571" s="33"/>
      <c r="W1571" s="33"/>
      <c r="X1571" s="33"/>
      <c r="Y1571" s="33"/>
      <c r="AA1571" s="12"/>
    </row>
    <row r="1572" spans="1:27" ht="18" hidden="1" customHeight="1" x14ac:dyDescent="0.25">
      <c r="A1572" s="37">
        <v>32111217</v>
      </c>
      <c r="B1572" s="38" t="s">
        <v>10167</v>
      </c>
      <c r="C1572" s="37" t="s">
        <v>10168</v>
      </c>
      <c r="D1572" s="37" t="s">
        <v>10169</v>
      </c>
      <c r="E1572" s="37" t="s">
        <v>10170</v>
      </c>
      <c r="F1572" s="37" t="s">
        <v>10171</v>
      </c>
      <c r="G1572" s="37">
        <v>2020</v>
      </c>
      <c r="H1572" s="39">
        <v>43891</v>
      </c>
      <c r="I1572" s="37" t="s">
        <v>10172</v>
      </c>
      <c r="J1572" s="37"/>
      <c r="K1572" s="37" t="s">
        <v>10173</v>
      </c>
      <c r="L1572" s="37" t="str">
        <f t="shared" si="59"/>
        <v>PostAlerta</v>
      </c>
      <c r="M1572" s="37" t="str">
        <f t="shared" si="60"/>
        <v>S/PalabrasClaves</v>
      </c>
      <c r="N1572" s="37"/>
      <c r="O1572" s="37"/>
      <c r="P1572" s="37" t="s">
        <v>10166</v>
      </c>
      <c r="Q1572" s="37"/>
      <c r="R1572" s="37" t="str">
        <f t="shared" si="58"/>
        <v>2020</v>
      </c>
      <c r="S1572" s="37" t="s">
        <v>45</v>
      </c>
      <c r="T1572" s="37"/>
      <c r="U1572" s="37"/>
      <c r="V1572" s="37"/>
      <c r="W1572" s="37"/>
      <c r="X1572" s="37"/>
      <c r="Y1572" s="37"/>
      <c r="AA1572" s="41"/>
    </row>
    <row r="1573" spans="1:27" ht="18" hidden="1" customHeight="1" x14ac:dyDescent="0.25">
      <c r="A1573" s="33">
        <v>32019702</v>
      </c>
      <c r="B1573" s="34" t="s">
        <v>10174</v>
      </c>
      <c r="C1573" s="33" t="s">
        <v>10175</v>
      </c>
      <c r="D1573" s="33" t="s">
        <v>10176</v>
      </c>
      <c r="E1573" s="33" t="s">
        <v>2599</v>
      </c>
      <c r="F1573" s="33" t="s">
        <v>2840</v>
      </c>
      <c r="G1573" s="33">
        <v>2020</v>
      </c>
      <c r="H1573" s="35">
        <v>43867</v>
      </c>
      <c r="I1573" s="33" t="s">
        <v>10177</v>
      </c>
      <c r="J1573" s="33" t="s">
        <v>10178</v>
      </c>
      <c r="K1573" s="33" t="s">
        <v>10179</v>
      </c>
      <c r="L1573" s="33" t="str">
        <f t="shared" si="59"/>
        <v>PostAlerta</v>
      </c>
      <c r="M1573" s="33" t="str">
        <f t="shared" si="60"/>
        <v>S/PalabrasClaves</v>
      </c>
      <c r="N1573" s="33"/>
      <c r="O1573" s="33"/>
      <c r="P1573" s="33" t="s">
        <v>10166</v>
      </c>
      <c r="Q1573" s="33"/>
      <c r="R1573" s="33" t="str">
        <f t="shared" si="58"/>
        <v>2020</v>
      </c>
      <c r="S1573" s="33" t="s">
        <v>45</v>
      </c>
      <c r="T1573" s="33"/>
      <c r="U1573" s="33"/>
      <c r="V1573" s="33"/>
      <c r="W1573" s="33"/>
      <c r="X1573" s="33"/>
      <c r="Y1573" s="33"/>
      <c r="AA1573" s="12"/>
    </row>
    <row r="1574" spans="1:27" ht="18" hidden="1" customHeight="1" x14ac:dyDescent="0.25">
      <c r="A1574" s="37">
        <v>32103729</v>
      </c>
      <c r="B1574" s="38" t="s">
        <v>10180</v>
      </c>
      <c r="C1574" s="37" t="s">
        <v>10181</v>
      </c>
      <c r="D1574" s="37" t="s">
        <v>10182</v>
      </c>
      <c r="E1574" s="37" t="s">
        <v>10183</v>
      </c>
      <c r="F1574" s="37" t="s">
        <v>7439</v>
      </c>
      <c r="G1574" s="37">
        <v>2020</v>
      </c>
      <c r="H1574" s="39">
        <v>43889</v>
      </c>
      <c r="I1574" s="37" t="s">
        <v>10184</v>
      </c>
      <c r="J1574" s="37"/>
      <c r="K1574" s="37" t="s">
        <v>10185</v>
      </c>
      <c r="L1574" s="37" t="str">
        <f t="shared" si="59"/>
        <v>PostAlerta</v>
      </c>
      <c r="M1574" s="37" t="str">
        <f t="shared" si="60"/>
        <v>C/PalabrasClaves</v>
      </c>
      <c r="N1574" s="37"/>
      <c r="O1574" s="37"/>
      <c r="P1574" s="37" t="s">
        <v>10186</v>
      </c>
      <c r="Q1574" s="37"/>
      <c r="R1574" s="37" t="str">
        <f t="shared" si="58"/>
        <v>2020</v>
      </c>
      <c r="S1574" s="37" t="s">
        <v>45</v>
      </c>
      <c r="T1574" s="37"/>
      <c r="U1574" s="37"/>
      <c r="V1574" s="37"/>
      <c r="W1574" s="37"/>
      <c r="X1574" s="37"/>
      <c r="Y1574" s="37"/>
      <c r="AA1574" s="41"/>
    </row>
    <row r="1575" spans="1:27" ht="18" hidden="1" customHeight="1" x14ac:dyDescent="0.25">
      <c r="A1575" s="33">
        <v>32102708</v>
      </c>
      <c r="B1575" s="34" t="s">
        <v>10187</v>
      </c>
      <c r="C1575" s="33" t="s">
        <v>10188</v>
      </c>
      <c r="D1575" s="33" t="s">
        <v>10189</v>
      </c>
      <c r="E1575" s="33" t="s">
        <v>10190</v>
      </c>
      <c r="F1575" s="33" t="s">
        <v>5798</v>
      </c>
      <c r="G1575" s="33">
        <v>2020</v>
      </c>
      <c r="H1575" s="35">
        <v>43889</v>
      </c>
      <c r="I1575" s="33" t="s">
        <v>10191</v>
      </c>
      <c r="J1575" s="33"/>
      <c r="K1575" s="33" t="s">
        <v>10192</v>
      </c>
      <c r="L1575" s="33" t="str">
        <f t="shared" si="59"/>
        <v>Excluido</v>
      </c>
      <c r="M1575" s="33" t="str">
        <f t="shared" si="60"/>
        <v>S/PalabrasClaves</v>
      </c>
      <c r="N1575" s="33"/>
      <c r="O1575" s="33"/>
      <c r="P1575" s="33" t="s">
        <v>10186</v>
      </c>
      <c r="Q1575" s="33"/>
      <c r="R1575" s="33" t="str">
        <f t="shared" si="58"/>
        <v>2020</v>
      </c>
      <c r="S1575" s="33" t="s">
        <v>45</v>
      </c>
      <c r="T1575" s="33"/>
      <c r="U1575" s="33"/>
      <c r="V1575" s="33"/>
      <c r="W1575" s="33"/>
      <c r="X1575" s="33"/>
      <c r="Y1575" s="33"/>
      <c r="AA1575" s="12"/>
    </row>
    <row r="1576" spans="1:27" ht="18" hidden="1" customHeight="1" x14ac:dyDescent="0.25">
      <c r="A1576" s="37">
        <v>32092125</v>
      </c>
      <c r="B1576" s="38" t="s">
        <v>10193</v>
      </c>
      <c r="C1576" s="37" t="s">
        <v>10194</v>
      </c>
      <c r="D1576" s="37" t="s">
        <v>10195</v>
      </c>
      <c r="E1576" s="37" t="s">
        <v>10196</v>
      </c>
      <c r="F1576" s="37" t="s">
        <v>1756</v>
      </c>
      <c r="G1576" s="37">
        <v>2020</v>
      </c>
      <c r="H1576" s="39">
        <v>43886</v>
      </c>
      <c r="I1576" s="37" t="s">
        <v>10197</v>
      </c>
      <c r="J1576" s="37"/>
      <c r="K1576" s="37" t="s">
        <v>10198</v>
      </c>
      <c r="L1576" s="37" t="str">
        <f t="shared" si="59"/>
        <v>PostAlerta</v>
      </c>
      <c r="M1576" s="37" t="str">
        <f t="shared" si="60"/>
        <v>S/PalabrasClaves</v>
      </c>
      <c r="N1576" s="37"/>
      <c r="O1576" s="37"/>
      <c r="P1576" s="37" t="s">
        <v>10199</v>
      </c>
      <c r="Q1576" s="37"/>
      <c r="R1576" s="37" t="str">
        <f t="shared" si="58"/>
        <v>2020</v>
      </c>
      <c r="S1576" s="37" t="s">
        <v>45</v>
      </c>
      <c r="T1576" s="37"/>
      <c r="U1576" s="37"/>
      <c r="V1576" s="37"/>
      <c r="W1576" s="37"/>
      <c r="X1576" s="37"/>
      <c r="Y1576" s="37"/>
      <c r="AA1576" s="41"/>
    </row>
    <row r="1577" spans="1:27" ht="18" hidden="1" customHeight="1" x14ac:dyDescent="0.25">
      <c r="A1577" s="33">
        <v>32090978</v>
      </c>
      <c r="B1577" s="34" t="s">
        <v>10200</v>
      </c>
      <c r="C1577" s="33" t="s">
        <v>10201</v>
      </c>
      <c r="D1577" s="33" t="s">
        <v>10202</v>
      </c>
      <c r="E1577" s="33" t="s">
        <v>10203</v>
      </c>
      <c r="F1577" s="33" t="s">
        <v>7014</v>
      </c>
      <c r="G1577" s="33">
        <v>2020</v>
      </c>
      <c r="H1577" s="35">
        <v>43886</v>
      </c>
      <c r="I1577" s="33" t="s">
        <v>10204</v>
      </c>
      <c r="J1577" s="33"/>
      <c r="K1577" s="33" t="s">
        <v>10205</v>
      </c>
      <c r="L1577" s="33" t="str">
        <f t="shared" si="59"/>
        <v>PostAlerta</v>
      </c>
      <c r="M1577" s="33" t="str">
        <f t="shared" si="60"/>
        <v>S/PalabrasClaves</v>
      </c>
      <c r="N1577" s="33"/>
      <c r="O1577" s="33"/>
      <c r="P1577" s="33" t="s">
        <v>10206</v>
      </c>
      <c r="Q1577" s="33"/>
      <c r="R1577" s="33" t="str">
        <f t="shared" si="58"/>
        <v>2020</v>
      </c>
      <c r="S1577" s="33" t="s">
        <v>45</v>
      </c>
      <c r="T1577" s="33"/>
      <c r="U1577" s="33"/>
      <c r="V1577" s="33"/>
      <c r="W1577" s="33"/>
      <c r="X1577" s="33"/>
      <c r="Y1577" s="33"/>
      <c r="AA1577" s="12"/>
    </row>
    <row r="1578" spans="1:27" ht="18" hidden="1" customHeight="1" x14ac:dyDescent="0.25">
      <c r="A1578" s="37">
        <v>31792074</v>
      </c>
      <c r="B1578" s="38" t="s">
        <v>10207</v>
      </c>
      <c r="C1578" s="37" t="s">
        <v>10208</v>
      </c>
      <c r="D1578" s="37" t="s">
        <v>10209</v>
      </c>
      <c r="E1578" s="37" t="s">
        <v>10210</v>
      </c>
      <c r="F1578" s="37" t="s">
        <v>3723</v>
      </c>
      <c r="G1578" s="37">
        <v>2020</v>
      </c>
      <c r="H1578" s="39">
        <v>43803</v>
      </c>
      <c r="I1578" s="37" t="s">
        <v>10211</v>
      </c>
      <c r="J1578" s="37"/>
      <c r="K1578" s="37" t="s">
        <v>10212</v>
      </c>
      <c r="L1578" s="37" t="str">
        <f t="shared" si="59"/>
        <v>PostAlerta</v>
      </c>
      <c r="M1578" s="37" t="str">
        <f t="shared" si="60"/>
        <v>S/PalabrasClaves</v>
      </c>
      <c r="N1578" s="37"/>
      <c r="O1578" s="37"/>
      <c r="P1578" s="37" t="s">
        <v>10213</v>
      </c>
      <c r="Q1578" s="37"/>
      <c r="R1578" s="37" t="str">
        <f t="shared" si="58"/>
        <v>2020</v>
      </c>
      <c r="S1578" s="37" t="s">
        <v>45</v>
      </c>
      <c r="T1578" s="37"/>
      <c r="U1578" s="37"/>
      <c r="V1578" s="37"/>
      <c r="W1578" s="37"/>
      <c r="X1578" s="37"/>
      <c r="Y1578" s="37"/>
      <c r="AA1578" s="41"/>
    </row>
    <row r="1579" spans="1:27" ht="18" hidden="1" customHeight="1" x14ac:dyDescent="0.25">
      <c r="A1579" s="33">
        <v>32072329</v>
      </c>
      <c r="B1579" s="34" t="s">
        <v>10214</v>
      </c>
      <c r="C1579" s="33" t="s">
        <v>10215</v>
      </c>
      <c r="D1579" s="33" t="s">
        <v>10216</v>
      </c>
      <c r="E1579" s="33" t="s">
        <v>10217</v>
      </c>
      <c r="F1579" s="33" t="s">
        <v>9308</v>
      </c>
      <c r="G1579" s="33">
        <v>2020</v>
      </c>
      <c r="H1579" s="35">
        <v>43881</v>
      </c>
      <c r="I1579" s="33"/>
      <c r="J1579" s="33"/>
      <c r="K1579" s="33" t="s">
        <v>10218</v>
      </c>
      <c r="L1579" s="33" t="str">
        <f t="shared" si="59"/>
        <v>PostAlerta</v>
      </c>
      <c r="M1579" s="33" t="str">
        <f t="shared" si="60"/>
        <v>S/PalabrasClaves</v>
      </c>
      <c r="N1579" s="33"/>
      <c r="O1579" s="33"/>
      <c r="P1579" s="33" t="s">
        <v>10047</v>
      </c>
      <c r="Q1579" s="33"/>
      <c r="R1579" s="33" t="str">
        <f t="shared" si="58"/>
        <v>2020</v>
      </c>
      <c r="S1579" s="33" t="s">
        <v>45</v>
      </c>
      <c r="T1579" s="33"/>
      <c r="U1579" s="33"/>
      <c r="V1579" s="33"/>
      <c r="W1579" s="33"/>
      <c r="X1579" s="33"/>
      <c r="Y1579" s="33"/>
      <c r="AA1579" s="12"/>
    </row>
    <row r="1580" spans="1:27" ht="18" hidden="1" customHeight="1" x14ac:dyDescent="0.25">
      <c r="A1580" s="37">
        <v>31812649</v>
      </c>
      <c r="B1580" s="38" t="s">
        <v>10219</v>
      </c>
      <c r="C1580" s="37" t="s">
        <v>10220</v>
      </c>
      <c r="D1580" s="37" t="s">
        <v>10221</v>
      </c>
      <c r="E1580" s="37" t="s">
        <v>10222</v>
      </c>
      <c r="F1580" s="37" t="s">
        <v>10223</v>
      </c>
      <c r="G1580" s="37">
        <v>2020</v>
      </c>
      <c r="H1580" s="39">
        <v>43808</v>
      </c>
      <c r="I1580" s="37"/>
      <c r="J1580" s="37"/>
      <c r="K1580" s="37" t="s">
        <v>10224</v>
      </c>
      <c r="L1580" s="37" t="str">
        <f t="shared" si="59"/>
        <v>PostAlerta</v>
      </c>
      <c r="M1580" s="37" t="str">
        <f t="shared" si="60"/>
        <v>S/PalabrasClaves</v>
      </c>
      <c r="N1580" s="37"/>
      <c r="O1580" s="37"/>
      <c r="P1580" s="37" t="s">
        <v>10225</v>
      </c>
      <c r="Q1580" s="37"/>
      <c r="R1580" s="37" t="str">
        <f t="shared" si="58"/>
        <v>2020</v>
      </c>
      <c r="S1580" s="37" t="s">
        <v>45</v>
      </c>
      <c r="T1580" s="37"/>
      <c r="U1580" s="37"/>
      <c r="V1580" s="37"/>
      <c r="W1580" s="37"/>
      <c r="X1580" s="37"/>
      <c r="Y1580" s="37"/>
      <c r="AA1580" s="41"/>
    </row>
    <row r="1581" spans="1:27" ht="18" hidden="1" customHeight="1" x14ac:dyDescent="0.25">
      <c r="A1581" s="33">
        <v>34568758</v>
      </c>
      <c r="B1581" s="34" t="s">
        <v>10226</v>
      </c>
      <c r="C1581" s="33" t="s">
        <v>10227</v>
      </c>
      <c r="D1581" s="33" t="s">
        <v>10228</v>
      </c>
      <c r="E1581" s="33" t="s">
        <v>10229</v>
      </c>
      <c r="F1581" s="33" t="s">
        <v>6271</v>
      </c>
      <c r="G1581" s="33">
        <v>2020</v>
      </c>
      <c r="H1581" s="35">
        <v>44466</v>
      </c>
      <c r="I1581" s="33" t="s">
        <v>10230</v>
      </c>
      <c r="J1581" s="33"/>
      <c r="K1581" s="33" t="s">
        <v>10231</v>
      </c>
      <c r="L1581" s="33" t="str">
        <f t="shared" si="59"/>
        <v>PostAlerta</v>
      </c>
      <c r="M1581" s="33" t="str">
        <f t="shared" si="60"/>
        <v>S/PalabrasClaves</v>
      </c>
      <c r="N1581" s="33"/>
      <c r="O1581" s="33"/>
      <c r="P1581" s="33" t="s">
        <v>10232</v>
      </c>
      <c r="Q1581" s="33"/>
      <c r="R1581" s="33" t="str">
        <f t="shared" si="58"/>
        <v>2020</v>
      </c>
      <c r="S1581" s="33" t="s">
        <v>45</v>
      </c>
      <c r="T1581" s="33"/>
      <c r="U1581" s="33"/>
      <c r="V1581" s="33"/>
      <c r="W1581" s="33"/>
      <c r="X1581" s="33"/>
      <c r="Y1581" s="33"/>
      <c r="AA1581" s="12"/>
    </row>
    <row r="1582" spans="1:27" ht="18" hidden="1" customHeight="1" x14ac:dyDescent="0.25">
      <c r="A1582" s="37">
        <v>32104018</v>
      </c>
      <c r="B1582" s="38" t="s">
        <v>10233</v>
      </c>
      <c r="C1582" s="37" t="s">
        <v>10234</v>
      </c>
      <c r="D1582" s="37" t="s">
        <v>10235</v>
      </c>
      <c r="E1582" s="37" t="s">
        <v>10236</v>
      </c>
      <c r="F1582" s="37" t="s">
        <v>6513</v>
      </c>
      <c r="G1582" s="37">
        <v>2020</v>
      </c>
      <c r="H1582" s="39">
        <v>43889</v>
      </c>
      <c r="I1582" s="37" t="s">
        <v>10237</v>
      </c>
      <c r="J1582" s="37"/>
      <c r="K1582" s="37" t="s">
        <v>10238</v>
      </c>
      <c r="L1582" s="37" t="str">
        <f t="shared" si="59"/>
        <v>PostAlerta</v>
      </c>
      <c r="M1582" s="37" t="str">
        <f t="shared" si="60"/>
        <v>C/PalabrasClaves</v>
      </c>
      <c r="N1582" s="37"/>
      <c r="O1582" s="37"/>
      <c r="P1582" s="37" t="s">
        <v>10239</v>
      </c>
      <c r="Q1582" s="37"/>
      <c r="R1582" s="37" t="str">
        <f t="shared" si="58"/>
        <v>2020</v>
      </c>
      <c r="S1582" s="37" t="s">
        <v>45</v>
      </c>
      <c r="T1582" s="37"/>
      <c r="U1582" s="37"/>
      <c r="V1582" s="37"/>
      <c r="W1582" s="37"/>
      <c r="X1582" s="37"/>
      <c r="Y1582" s="37"/>
      <c r="AA1582" s="41"/>
    </row>
    <row r="1583" spans="1:27" ht="18" hidden="1" customHeight="1" x14ac:dyDescent="0.25">
      <c r="A1583" s="33">
        <v>32053625</v>
      </c>
      <c r="B1583" s="34" t="s">
        <v>10240</v>
      </c>
      <c r="C1583" s="33" t="s">
        <v>10241</v>
      </c>
      <c r="D1583" s="33" t="s">
        <v>10242</v>
      </c>
      <c r="E1583" s="33" t="s">
        <v>10243</v>
      </c>
      <c r="F1583" s="33" t="s">
        <v>294</v>
      </c>
      <c r="G1583" s="33">
        <v>2020</v>
      </c>
      <c r="H1583" s="35">
        <v>43875</v>
      </c>
      <c r="I1583" s="33" t="s">
        <v>10244</v>
      </c>
      <c r="J1583" s="33"/>
      <c r="K1583" s="33" t="s">
        <v>10245</v>
      </c>
      <c r="L1583" s="33" t="str">
        <f t="shared" si="59"/>
        <v>PostAlerta</v>
      </c>
      <c r="M1583" s="33" t="str">
        <f t="shared" si="60"/>
        <v>S/PalabrasClaves</v>
      </c>
      <c r="N1583" s="33"/>
      <c r="O1583" s="33"/>
      <c r="P1583" s="33" t="s">
        <v>10239</v>
      </c>
      <c r="Q1583" s="33"/>
      <c r="R1583" s="33" t="str">
        <f t="shared" si="58"/>
        <v>2020</v>
      </c>
      <c r="S1583" s="33" t="s">
        <v>45</v>
      </c>
      <c r="T1583" s="33"/>
      <c r="U1583" s="33"/>
      <c r="V1583" s="33"/>
      <c r="W1583" s="33"/>
      <c r="X1583" s="33"/>
      <c r="Y1583" s="33"/>
      <c r="AA1583" s="12"/>
    </row>
    <row r="1584" spans="1:27" ht="18" hidden="1" customHeight="1" x14ac:dyDescent="0.25">
      <c r="A1584" s="37">
        <v>35496022</v>
      </c>
      <c r="B1584" s="38" t="s">
        <v>10246</v>
      </c>
      <c r="C1584" s="37" t="s">
        <v>10247</v>
      </c>
      <c r="D1584" s="37" t="s">
        <v>10248</v>
      </c>
      <c r="E1584" s="37" t="s">
        <v>148</v>
      </c>
      <c r="F1584" s="37" t="s">
        <v>10249</v>
      </c>
      <c r="G1584" s="37">
        <v>2020</v>
      </c>
      <c r="H1584" s="39">
        <v>44683</v>
      </c>
      <c r="I1584" s="37" t="s">
        <v>10250</v>
      </c>
      <c r="J1584" s="37"/>
      <c r="K1584" s="37" t="s">
        <v>10251</v>
      </c>
      <c r="L1584" s="37" t="str">
        <f t="shared" si="59"/>
        <v>PostAlerta</v>
      </c>
      <c r="M1584" s="37" t="str">
        <f t="shared" si="60"/>
        <v>S/PalabrasClaves</v>
      </c>
      <c r="N1584" s="37"/>
      <c r="O1584" s="37"/>
      <c r="P1584" s="37" t="s">
        <v>10252</v>
      </c>
      <c r="Q1584" s="37"/>
      <c r="R1584" s="37" t="str">
        <f t="shared" si="58"/>
        <v>2020</v>
      </c>
      <c r="S1584" s="37" t="s">
        <v>45</v>
      </c>
      <c r="T1584" s="37"/>
      <c r="U1584" s="37"/>
      <c r="V1584" s="37"/>
      <c r="W1584" s="37"/>
      <c r="X1584" s="37"/>
      <c r="Y1584" s="37"/>
      <c r="AA1584" s="41"/>
    </row>
    <row r="1585" spans="1:27" ht="18" hidden="1" customHeight="1" x14ac:dyDescent="0.25">
      <c r="A1585" s="33">
        <v>32058024</v>
      </c>
      <c r="B1585" s="34" t="s">
        <v>10253</v>
      </c>
      <c r="C1585" s="33" t="s">
        <v>10254</v>
      </c>
      <c r="D1585" s="33" t="s">
        <v>10255</v>
      </c>
      <c r="E1585" s="33" t="s">
        <v>10256</v>
      </c>
      <c r="F1585" s="33" t="s">
        <v>4253</v>
      </c>
      <c r="G1585" s="33">
        <v>2020</v>
      </c>
      <c r="H1585" s="35">
        <v>43876</v>
      </c>
      <c r="I1585" s="33"/>
      <c r="J1585" s="33"/>
      <c r="K1585" s="33" t="s">
        <v>10257</v>
      </c>
      <c r="L1585" s="33" t="str">
        <f t="shared" si="59"/>
        <v>PostAlerta</v>
      </c>
      <c r="M1585" s="33" t="str">
        <f t="shared" si="60"/>
        <v>S/PalabrasClaves</v>
      </c>
      <c r="N1585" s="33"/>
      <c r="O1585" s="33"/>
      <c r="P1585" s="33" t="s">
        <v>10258</v>
      </c>
      <c r="Q1585" s="33"/>
      <c r="R1585" s="33" t="str">
        <f t="shared" si="58"/>
        <v>2020</v>
      </c>
      <c r="S1585" s="33" t="s">
        <v>45</v>
      </c>
      <c r="T1585" s="33"/>
      <c r="U1585" s="33"/>
      <c r="V1585" s="33"/>
      <c r="W1585" s="33"/>
      <c r="X1585" s="33"/>
      <c r="Y1585" s="33"/>
      <c r="AA1585" s="12"/>
    </row>
    <row r="1586" spans="1:27" ht="18" hidden="1" customHeight="1" x14ac:dyDescent="0.25">
      <c r="A1586" s="37">
        <v>32042060</v>
      </c>
      <c r="B1586" s="38" t="s">
        <v>10259</v>
      </c>
      <c r="C1586" s="37" t="s">
        <v>10260</v>
      </c>
      <c r="D1586" s="37" t="s">
        <v>10261</v>
      </c>
      <c r="E1586" s="37" t="s">
        <v>10262</v>
      </c>
      <c r="F1586" s="37" t="s">
        <v>1882</v>
      </c>
      <c r="G1586" s="37">
        <v>2020</v>
      </c>
      <c r="H1586" s="39">
        <v>43873</v>
      </c>
      <c r="I1586" s="37" t="s">
        <v>10263</v>
      </c>
      <c r="J1586" s="37"/>
      <c r="K1586" s="37" t="s">
        <v>10264</v>
      </c>
      <c r="L1586" s="37" t="str">
        <f t="shared" si="59"/>
        <v>PostAlerta</v>
      </c>
      <c r="M1586" s="37" t="str">
        <f t="shared" si="60"/>
        <v>S/PalabrasClaves</v>
      </c>
      <c r="N1586" s="37"/>
      <c r="O1586" s="37"/>
      <c r="P1586" s="37" t="s">
        <v>10258</v>
      </c>
      <c r="Q1586" s="37"/>
      <c r="R1586" s="37" t="str">
        <f t="shared" si="58"/>
        <v>2020</v>
      </c>
      <c r="S1586" s="37" t="s">
        <v>45</v>
      </c>
      <c r="T1586" s="37"/>
      <c r="U1586" s="37"/>
      <c r="V1586" s="37"/>
      <c r="W1586" s="37"/>
      <c r="X1586" s="37"/>
      <c r="Y1586" s="37"/>
      <c r="AA1586" s="41"/>
    </row>
    <row r="1587" spans="1:27" ht="18" hidden="1" customHeight="1" x14ac:dyDescent="0.25">
      <c r="A1587" s="33">
        <v>32041522</v>
      </c>
      <c r="B1587" s="34" t="s">
        <v>10265</v>
      </c>
      <c r="C1587" s="33" t="s">
        <v>10266</v>
      </c>
      <c r="D1587" s="33" t="s">
        <v>10267</v>
      </c>
      <c r="E1587" s="33" t="s">
        <v>10268</v>
      </c>
      <c r="F1587" s="33" t="s">
        <v>9748</v>
      </c>
      <c r="G1587" s="33">
        <v>2020</v>
      </c>
      <c r="H1587" s="35">
        <v>43873</v>
      </c>
      <c r="I1587" s="33" t="s">
        <v>10269</v>
      </c>
      <c r="J1587" s="33"/>
      <c r="K1587" s="33" t="s">
        <v>10270</v>
      </c>
      <c r="L1587" s="33" t="str">
        <f t="shared" si="59"/>
        <v>PostAlerta</v>
      </c>
      <c r="M1587" s="33" t="str">
        <f t="shared" si="60"/>
        <v>S/PalabrasClaves</v>
      </c>
      <c r="N1587" s="33"/>
      <c r="O1587" s="33"/>
      <c r="P1587" s="33" t="s">
        <v>10271</v>
      </c>
      <c r="Q1587" s="33"/>
      <c r="R1587" s="33" t="str">
        <f t="shared" si="58"/>
        <v>2020</v>
      </c>
      <c r="S1587" s="33" t="s">
        <v>45</v>
      </c>
      <c r="T1587" s="33"/>
      <c r="U1587" s="33"/>
      <c r="V1587" s="33"/>
      <c r="W1587" s="33"/>
      <c r="X1587" s="33"/>
      <c r="Y1587" s="33"/>
      <c r="AA1587" s="12"/>
    </row>
    <row r="1588" spans="1:27" ht="18" hidden="1" customHeight="1" x14ac:dyDescent="0.25">
      <c r="A1588" s="37">
        <v>31654796</v>
      </c>
      <c r="B1588" s="38" t="s">
        <v>10272</v>
      </c>
      <c r="C1588" s="37" t="s">
        <v>10273</v>
      </c>
      <c r="D1588" s="37" t="s">
        <v>10274</v>
      </c>
      <c r="E1588" s="37" t="s">
        <v>10275</v>
      </c>
      <c r="F1588" s="37" t="s">
        <v>3284</v>
      </c>
      <c r="G1588" s="37">
        <v>2020</v>
      </c>
      <c r="H1588" s="39">
        <v>43765</v>
      </c>
      <c r="I1588" s="37"/>
      <c r="J1588" s="37"/>
      <c r="K1588" s="37" t="s">
        <v>10276</v>
      </c>
      <c r="L1588" s="37" t="str">
        <f t="shared" si="59"/>
        <v>PostAlerta</v>
      </c>
      <c r="M1588" s="37" t="str">
        <f t="shared" si="60"/>
        <v>S/PalabrasClaves</v>
      </c>
      <c r="N1588" s="37"/>
      <c r="O1588" s="37"/>
      <c r="P1588" s="37" t="s">
        <v>10271</v>
      </c>
      <c r="Q1588" s="37"/>
      <c r="R1588" s="37" t="str">
        <f t="shared" si="58"/>
        <v>2020</v>
      </c>
      <c r="S1588" s="37" t="s">
        <v>45</v>
      </c>
      <c r="T1588" s="37"/>
      <c r="U1588" s="37"/>
      <c r="V1588" s="37"/>
      <c r="W1588" s="37"/>
      <c r="X1588" s="37"/>
      <c r="Y1588" s="37"/>
      <c r="AA1588" s="41"/>
    </row>
    <row r="1589" spans="1:27" ht="18" hidden="1" customHeight="1" x14ac:dyDescent="0.25">
      <c r="A1589" s="33">
        <v>32014043</v>
      </c>
      <c r="B1589" s="34" t="s">
        <v>10277</v>
      </c>
      <c r="C1589" s="33" t="s">
        <v>10278</v>
      </c>
      <c r="D1589" s="33" t="s">
        <v>10279</v>
      </c>
      <c r="E1589" s="33" t="s">
        <v>10280</v>
      </c>
      <c r="F1589" s="33" t="s">
        <v>10281</v>
      </c>
      <c r="G1589" s="33">
        <v>2020</v>
      </c>
      <c r="H1589" s="35">
        <v>43866</v>
      </c>
      <c r="I1589" s="33" t="s">
        <v>10282</v>
      </c>
      <c r="J1589" s="33"/>
      <c r="K1589" s="33" t="s">
        <v>10283</v>
      </c>
      <c r="L1589" s="33" t="str">
        <f t="shared" si="59"/>
        <v>PostAlerta</v>
      </c>
      <c r="M1589" s="33" t="str">
        <f t="shared" si="60"/>
        <v>S/PalabrasClaves</v>
      </c>
      <c r="N1589" s="33"/>
      <c r="O1589" s="33"/>
      <c r="P1589" s="33" t="s">
        <v>10284</v>
      </c>
      <c r="Q1589" s="33"/>
      <c r="R1589" s="33" t="str">
        <f t="shared" si="58"/>
        <v>2020</v>
      </c>
      <c r="S1589" s="33" t="s">
        <v>45</v>
      </c>
      <c r="T1589" s="33"/>
      <c r="U1589" s="33"/>
      <c r="V1589" s="33"/>
      <c r="W1589" s="33"/>
      <c r="X1589" s="33"/>
      <c r="Y1589" s="33"/>
      <c r="AA1589" s="12"/>
    </row>
    <row r="1590" spans="1:27" ht="18" hidden="1" customHeight="1" x14ac:dyDescent="0.25">
      <c r="A1590" s="37">
        <v>31165140</v>
      </c>
      <c r="B1590" s="38" t="s">
        <v>10285</v>
      </c>
      <c r="C1590" s="37" t="s">
        <v>10286</v>
      </c>
      <c r="D1590" s="37" t="s">
        <v>10287</v>
      </c>
      <c r="E1590" s="37" t="s">
        <v>10288</v>
      </c>
      <c r="F1590" s="37" t="s">
        <v>1956</v>
      </c>
      <c r="G1590" s="37">
        <v>2020</v>
      </c>
      <c r="H1590" s="39">
        <v>43622</v>
      </c>
      <c r="I1590" s="37"/>
      <c r="J1590" s="37"/>
      <c r="K1590" s="37" t="s">
        <v>10289</v>
      </c>
      <c r="L1590" s="37" t="str">
        <f t="shared" si="59"/>
        <v>PostAlerta</v>
      </c>
      <c r="M1590" s="37" t="str">
        <f t="shared" si="60"/>
        <v>C/PalabrasClaves</v>
      </c>
      <c r="N1590" s="37"/>
      <c r="O1590" s="37"/>
      <c r="P1590" s="37" t="s">
        <v>10284</v>
      </c>
      <c r="Q1590" s="51"/>
      <c r="R1590" s="37" t="str">
        <f t="shared" si="58"/>
        <v>2020</v>
      </c>
      <c r="S1590" s="37" t="s">
        <v>45</v>
      </c>
      <c r="T1590" s="37"/>
      <c r="U1590" s="37"/>
      <c r="V1590" s="37"/>
      <c r="W1590" s="37"/>
      <c r="X1590" s="37"/>
      <c r="Y1590" s="37"/>
      <c r="AA1590" s="41"/>
    </row>
    <row r="1591" spans="1:27" ht="18" hidden="1" customHeight="1" x14ac:dyDescent="0.25">
      <c r="A1591" s="33">
        <v>32227764</v>
      </c>
      <c r="B1591" s="34" t="s">
        <v>10290</v>
      </c>
      <c r="C1591" s="33" t="s">
        <v>10291</v>
      </c>
      <c r="D1591" s="33" t="s">
        <v>10292</v>
      </c>
      <c r="E1591" s="33" t="s">
        <v>2312</v>
      </c>
      <c r="F1591" s="33" t="s">
        <v>10293</v>
      </c>
      <c r="G1591" s="33">
        <v>2020</v>
      </c>
      <c r="H1591" s="35">
        <v>43922</v>
      </c>
      <c r="I1591" s="33"/>
      <c r="J1591" s="33"/>
      <c r="K1591" s="33"/>
      <c r="L1591" s="33" t="str">
        <f t="shared" si="59"/>
        <v>PostAlerta</v>
      </c>
      <c r="M1591" s="33" t="str">
        <f t="shared" si="60"/>
        <v>S/PalabrasClaves</v>
      </c>
      <c r="N1591" s="33"/>
      <c r="O1591" s="33"/>
      <c r="P1591" s="33" t="s">
        <v>10294</v>
      </c>
      <c r="Q1591" s="50"/>
      <c r="R1591" s="33" t="str">
        <f t="shared" si="58"/>
        <v>2020</v>
      </c>
      <c r="S1591" s="33" t="s">
        <v>45</v>
      </c>
      <c r="T1591" s="33"/>
      <c r="U1591" s="33"/>
      <c r="V1591" s="33"/>
      <c r="W1591" s="33"/>
      <c r="X1591" s="33"/>
      <c r="Y1591" s="33"/>
      <c r="AA1591" s="12"/>
    </row>
    <row r="1592" spans="1:27" ht="18" hidden="1" customHeight="1" x14ac:dyDescent="0.25">
      <c r="A1592" s="37">
        <v>32099844</v>
      </c>
      <c r="B1592" s="38" t="s">
        <v>10295</v>
      </c>
      <c r="C1592" s="37" t="s">
        <v>10296</v>
      </c>
      <c r="D1592" s="37" t="s">
        <v>10297</v>
      </c>
      <c r="E1592" s="37" t="s">
        <v>10298</v>
      </c>
      <c r="F1592" s="37" t="s">
        <v>3007</v>
      </c>
      <c r="G1592" s="37">
        <v>2020</v>
      </c>
      <c r="H1592" s="39">
        <v>43888</v>
      </c>
      <c r="I1592" s="37" t="s">
        <v>10299</v>
      </c>
      <c r="J1592" s="37"/>
      <c r="K1592" s="37" t="s">
        <v>10300</v>
      </c>
      <c r="L1592" s="37" t="str">
        <f t="shared" si="59"/>
        <v>PostAlerta</v>
      </c>
      <c r="M1592" s="37" t="str">
        <f t="shared" si="60"/>
        <v>S/PalabrasClaves</v>
      </c>
      <c r="N1592" s="37"/>
      <c r="O1592" s="37"/>
      <c r="P1592" s="37" t="s">
        <v>10301</v>
      </c>
      <c r="Q1592" s="51"/>
      <c r="R1592" s="37" t="str">
        <f t="shared" si="58"/>
        <v>2020</v>
      </c>
      <c r="S1592" s="37" t="s">
        <v>39</v>
      </c>
      <c r="T1592" s="37"/>
      <c r="U1592" s="37"/>
      <c r="V1592" s="37"/>
      <c r="W1592" s="37"/>
      <c r="X1592" s="37"/>
      <c r="Y1592" s="37"/>
      <c r="AA1592" s="41"/>
    </row>
    <row r="1593" spans="1:27" ht="18" hidden="1" customHeight="1" x14ac:dyDescent="0.25">
      <c r="A1593" s="33">
        <v>31981554</v>
      </c>
      <c r="B1593" s="34" t="s">
        <v>10302</v>
      </c>
      <c r="C1593" s="33" t="s">
        <v>10303</v>
      </c>
      <c r="D1593" s="33" t="s">
        <v>10304</v>
      </c>
      <c r="E1593" s="33" t="s">
        <v>10305</v>
      </c>
      <c r="F1593" s="33" t="s">
        <v>10306</v>
      </c>
      <c r="G1593" s="33">
        <v>2020</v>
      </c>
      <c r="H1593" s="35">
        <v>43856</v>
      </c>
      <c r="I1593" s="33" t="s">
        <v>10307</v>
      </c>
      <c r="J1593" s="33"/>
      <c r="K1593" s="33" t="s">
        <v>10308</v>
      </c>
      <c r="L1593" s="33" t="str">
        <f t="shared" si="59"/>
        <v>PostAlerta</v>
      </c>
      <c r="M1593" s="33" t="str">
        <f t="shared" si="60"/>
        <v>S/PalabrasClaves</v>
      </c>
      <c r="N1593" s="33"/>
      <c r="O1593" s="33"/>
      <c r="P1593" s="33" t="s">
        <v>10294</v>
      </c>
      <c r="Q1593" s="50"/>
      <c r="R1593" s="33" t="str">
        <f t="shared" si="58"/>
        <v>2020</v>
      </c>
      <c r="S1593" s="33" t="s">
        <v>45</v>
      </c>
      <c r="T1593" s="33"/>
      <c r="U1593" s="33"/>
      <c r="V1593" s="33"/>
      <c r="W1593" s="33"/>
      <c r="X1593" s="33"/>
      <c r="Y1593" s="33"/>
      <c r="AA1593" s="12"/>
    </row>
    <row r="1594" spans="1:27" ht="18" hidden="1" customHeight="1" x14ac:dyDescent="0.25">
      <c r="A1594" s="37">
        <v>31959970</v>
      </c>
      <c r="B1594" s="38" t="s">
        <v>10309</v>
      </c>
      <c r="C1594" s="37" t="s">
        <v>10310</v>
      </c>
      <c r="D1594" s="37" t="s">
        <v>10311</v>
      </c>
      <c r="E1594" s="37" t="s">
        <v>10312</v>
      </c>
      <c r="F1594" s="37" t="s">
        <v>2129</v>
      </c>
      <c r="G1594" s="37">
        <v>2020</v>
      </c>
      <c r="H1594" s="39">
        <v>43852</v>
      </c>
      <c r="I1594" s="37" t="s">
        <v>10313</v>
      </c>
      <c r="J1594" s="37" t="s">
        <v>10314</v>
      </c>
      <c r="K1594" s="37" t="s">
        <v>10315</v>
      </c>
      <c r="L1594" s="37" t="str">
        <f t="shared" si="59"/>
        <v>PostAlerta</v>
      </c>
      <c r="M1594" s="37" t="str">
        <f t="shared" si="60"/>
        <v>C/PalabrasClaves</v>
      </c>
      <c r="N1594" s="37"/>
      <c r="O1594" s="37"/>
      <c r="P1594" s="37" t="s">
        <v>10294</v>
      </c>
      <c r="Q1594" s="37"/>
      <c r="R1594" s="37" t="str">
        <f t="shared" si="58"/>
        <v>2020</v>
      </c>
      <c r="S1594" s="37" t="s">
        <v>45</v>
      </c>
      <c r="T1594" s="37"/>
      <c r="U1594" s="37"/>
      <c r="V1594" s="37"/>
      <c r="W1594" s="37"/>
      <c r="X1594" s="37"/>
      <c r="Y1594" s="37"/>
      <c r="AA1594" s="41"/>
    </row>
    <row r="1595" spans="1:27" ht="18" hidden="1" customHeight="1" x14ac:dyDescent="0.25">
      <c r="A1595" s="33">
        <v>31873204</v>
      </c>
      <c r="B1595" s="34" t="s">
        <v>10316</v>
      </c>
      <c r="C1595" s="33" t="s">
        <v>10317</v>
      </c>
      <c r="D1595" s="33" t="s">
        <v>10318</v>
      </c>
      <c r="E1595" s="33" t="s">
        <v>10319</v>
      </c>
      <c r="F1595" s="33" t="s">
        <v>2129</v>
      </c>
      <c r="G1595" s="33">
        <v>2020</v>
      </c>
      <c r="H1595" s="35">
        <v>43824</v>
      </c>
      <c r="I1595" s="33"/>
      <c r="J1595" s="33"/>
      <c r="K1595" s="33" t="s">
        <v>10320</v>
      </c>
      <c r="L1595" s="33" t="str">
        <f t="shared" si="59"/>
        <v>PostAlerta</v>
      </c>
      <c r="M1595" s="33" t="str">
        <f t="shared" si="60"/>
        <v>S/PalabrasClaves</v>
      </c>
      <c r="N1595" s="33"/>
      <c r="O1595" s="33"/>
      <c r="P1595" s="33" t="s">
        <v>10294</v>
      </c>
      <c r="Q1595" s="33"/>
      <c r="R1595" s="33" t="str">
        <f t="shared" si="58"/>
        <v>2020</v>
      </c>
      <c r="S1595" s="33" t="s">
        <v>45</v>
      </c>
      <c r="T1595" s="33"/>
      <c r="U1595" s="33"/>
      <c r="V1595" s="33"/>
      <c r="W1595" s="33"/>
      <c r="X1595" s="33"/>
      <c r="Y1595" s="33"/>
      <c r="AA1595" s="12"/>
    </row>
    <row r="1596" spans="1:27" ht="18" hidden="1" customHeight="1" x14ac:dyDescent="0.25">
      <c r="A1596" s="37">
        <v>31864916</v>
      </c>
      <c r="B1596" s="38" t="s">
        <v>10321</v>
      </c>
      <c r="C1596" s="37" t="s">
        <v>10322</v>
      </c>
      <c r="D1596" s="37" t="s">
        <v>10323</v>
      </c>
      <c r="E1596" s="37" t="s">
        <v>10324</v>
      </c>
      <c r="F1596" s="37" t="s">
        <v>10306</v>
      </c>
      <c r="G1596" s="37">
        <v>2020</v>
      </c>
      <c r="H1596" s="39">
        <v>43822</v>
      </c>
      <c r="I1596" s="37" t="s">
        <v>10325</v>
      </c>
      <c r="J1596" s="37"/>
      <c r="K1596" s="37" t="s">
        <v>10326</v>
      </c>
      <c r="L1596" s="37" t="str">
        <f t="shared" si="59"/>
        <v>PostAlerta</v>
      </c>
      <c r="M1596" s="37" t="str">
        <f t="shared" si="60"/>
        <v>S/PalabrasClaves</v>
      </c>
      <c r="N1596" s="37"/>
      <c r="O1596" s="37"/>
      <c r="P1596" s="37" t="s">
        <v>10294</v>
      </c>
      <c r="Q1596" s="37"/>
      <c r="R1596" s="37" t="str">
        <f t="shared" si="58"/>
        <v>2020</v>
      </c>
      <c r="S1596" s="37" t="s">
        <v>45</v>
      </c>
      <c r="T1596" s="37"/>
      <c r="U1596" s="37"/>
      <c r="V1596" s="37"/>
      <c r="W1596" s="37"/>
      <c r="X1596" s="37"/>
      <c r="Y1596" s="37"/>
      <c r="AA1596" s="41"/>
    </row>
    <row r="1597" spans="1:27" ht="18" hidden="1" customHeight="1" x14ac:dyDescent="0.25">
      <c r="A1597" s="33">
        <v>31794937</v>
      </c>
      <c r="B1597" s="34" t="s">
        <v>10327</v>
      </c>
      <c r="C1597" s="33" t="s">
        <v>10328</v>
      </c>
      <c r="D1597" s="33" t="s">
        <v>10329</v>
      </c>
      <c r="E1597" s="33" t="s">
        <v>3637</v>
      </c>
      <c r="F1597" s="33" t="s">
        <v>3086</v>
      </c>
      <c r="G1597" s="33">
        <v>2020</v>
      </c>
      <c r="H1597" s="35">
        <v>43803</v>
      </c>
      <c r="I1597" s="33"/>
      <c r="J1597" s="33"/>
      <c r="K1597" s="33" t="s">
        <v>10330</v>
      </c>
      <c r="L1597" s="33" t="str">
        <f t="shared" si="59"/>
        <v>PostAlerta</v>
      </c>
      <c r="M1597" s="33" t="str">
        <f t="shared" si="60"/>
        <v>C/PalabrasClaves</v>
      </c>
      <c r="N1597" s="33"/>
      <c r="O1597" s="33"/>
      <c r="P1597" s="33" t="s">
        <v>10294</v>
      </c>
      <c r="Q1597" s="33"/>
      <c r="R1597" s="33" t="str">
        <f t="shared" si="58"/>
        <v>2020</v>
      </c>
      <c r="S1597" s="33" t="s">
        <v>45</v>
      </c>
      <c r="T1597" s="33"/>
      <c r="U1597" s="33"/>
      <c r="V1597" s="33"/>
      <c r="W1597" s="33"/>
      <c r="X1597" s="33"/>
      <c r="Y1597" s="33"/>
      <c r="AA1597" s="12"/>
    </row>
    <row r="1598" spans="1:27" ht="18" hidden="1" customHeight="1" x14ac:dyDescent="0.25">
      <c r="A1598" s="37">
        <v>31754824</v>
      </c>
      <c r="B1598" s="38" t="s">
        <v>10331</v>
      </c>
      <c r="C1598" s="37" t="s">
        <v>10332</v>
      </c>
      <c r="D1598" s="37" t="s">
        <v>10333</v>
      </c>
      <c r="E1598" s="37" t="s">
        <v>10334</v>
      </c>
      <c r="F1598" s="37" t="s">
        <v>6679</v>
      </c>
      <c r="G1598" s="37">
        <v>2020</v>
      </c>
      <c r="H1598" s="39">
        <v>43792</v>
      </c>
      <c r="I1598" s="37"/>
      <c r="J1598" s="37"/>
      <c r="K1598" s="37" t="s">
        <v>10335</v>
      </c>
      <c r="L1598" s="37" t="str">
        <f t="shared" si="59"/>
        <v>PostAlerta</v>
      </c>
      <c r="M1598" s="37" t="str">
        <f t="shared" si="60"/>
        <v>C/PalabrasClaves</v>
      </c>
      <c r="N1598" s="37"/>
      <c r="O1598" s="37"/>
      <c r="P1598" s="37" t="s">
        <v>10294</v>
      </c>
      <c r="Q1598" s="37"/>
      <c r="R1598" s="37" t="str">
        <f t="shared" si="58"/>
        <v>2020</v>
      </c>
      <c r="S1598" s="37" t="s">
        <v>45</v>
      </c>
      <c r="T1598" s="37"/>
      <c r="U1598" s="37"/>
      <c r="V1598" s="37"/>
      <c r="W1598" s="37"/>
      <c r="X1598" s="37"/>
      <c r="Y1598" s="37"/>
      <c r="AA1598" s="41"/>
    </row>
    <row r="1599" spans="1:27" ht="18" hidden="1" customHeight="1" x14ac:dyDescent="0.25">
      <c r="A1599" s="33">
        <v>31710244</v>
      </c>
      <c r="B1599" s="34" t="s">
        <v>10336</v>
      </c>
      <c r="C1599" s="33" t="s">
        <v>10337</v>
      </c>
      <c r="D1599" s="33" t="s">
        <v>10338</v>
      </c>
      <c r="E1599" s="33" t="s">
        <v>10339</v>
      </c>
      <c r="F1599" s="33" t="s">
        <v>10340</v>
      </c>
      <c r="G1599" s="33">
        <v>2020</v>
      </c>
      <c r="H1599" s="35">
        <v>43781</v>
      </c>
      <c r="I1599" s="33"/>
      <c r="J1599" s="33"/>
      <c r="K1599" s="33" t="s">
        <v>10341</v>
      </c>
      <c r="L1599" s="33" t="str">
        <f t="shared" si="59"/>
        <v>PostAlerta</v>
      </c>
      <c r="M1599" s="33" t="str">
        <f t="shared" si="60"/>
        <v>S/PalabrasClaves</v>
      </c>
      <c r="N1599" s="33"/>
      <c r="O1599" s="33"/>
      <c r="P1599" s="33" t="s">
        <v>10294</v>
      </c>
      <c r="Q1599" s="33"/>
      <c r="R1599" s="33" t="str">
        <f t="shared" si="58"/>
        <v>2020</v>
      </c>
      <c r="S1599" s="33" t="s">
        <v>45</v>
      </c>
      <c r="T1599" s="33"/>
      <c r="U1599" s="33"/>
      <c r="V1599" s="33"/>
      <c r="W1599" s="33"/>
      <c r="X1599" s="33"/>
      <c r="Y1599" s="33"/>
      <c r="AA1599" s="12"/>
    </row>
    <row r="1600" spans="1:27" ht="18" hidden="1" customHeight="1" x14ac:dyDescent="0.25">
      <c r="A1600" s="37">
        <v>31589475</v>
      </c>
      <c r="B1600" s="38" t="s">
        <v>10342</v>
      </c>
      <c r="C1600" s="37" t="s">
        <v>10343</v>
      </c>
      <c r="D1600" s="37" t="s">
        <v>10344</v>
      </c>
      <c r="E1600" s="37" t="s">
        <v>4286</v>
      </c>
      <c r="F1600" s="37" t="s">
        <v>4259</v>
      </c>
      <c r="G1600" s="37">
        <v>2020</v>
      </c>
      <c r="H1600" s="39">
        <v>43746</v>
      </c>
      <c r="I1600" s="37" t="s">
        <v>10345</v>
      </c>
      <c r="J1600" s="37" t="s">
        <v>10346</v>
      </c>
      <c r="K1600" s="37" t="s">
        <v>10347</v>
      </c>
      <c r="L1600" s="37" t="str">
        <f t="shared" si="59"/>
        <v>Excluido</v>
      </c>
      <c r="M1600" s="37" t="str">
        <f t="shared" si="60"/>
        <v>S/PalabrasClaves</v>
      </c>
      <c r="N1600" s="37"/>
      <c r="O1600" s="37"/>
      <c r="P1600" s="37" t="s">
        <v>10294</v>
      </c>
      <c r="Q1600" s="37"/>
      <c r="R1600" s="37" t="str">
        <f t="shared" si="58"/>
        <v>2020</v>
      </c>
      <c r="S1600" s="37" t="s">
        <v>45</v>
      </c>
      <c r="T1600" s="37"/>
      <c r="U1600" s="37"/>
      <c r="V1600" s="37"/>
      <c r="W1600" s="37"/>
      <c r="X1600" s="37"/>
      <c r="Y1600" s="37"/>
      <c r="AA1600" s="41"/>
    </row>
    <row r="1601" spans="1:27" ht="18" hidden="1" customHeight="1" x14ac:dyDescent="0.25">
      <c r="A1601" s="33">
        <v>31168590</v>
      </c>
      <c r="B1601" s="34" t="s">
        <v>10348</v>
      </c>
      <c r="C1601" s="33" t="s">
        <v>10349</v>
      </c>
      <c r="D1601" s="33" t="s">
        <v>10350</v>
      </c>
      <c r="E1601" s="33" t="s">
        <v>10351</v>
      </c>
      <c r="F1601" s="33" t="s">
        <v>10352</v>
      </c>
      <c r="G1601" s="33">
        <v>2020</v>
      </c>
      <c r="H1601" s="35">
        <v>43623</v>
      </c>
      <c r="I1601" s="33"/>
      <c r="J1601" s="33"/>
      <c r="K1601" s="33" t="s">
        <v>10353</v>
      </c>
      <c r="L1601" s="33" t="str">
        <f t="shared" si="59"/>
        <v>Excluido</v>
      </c>
      <c r="M1601" s="33" t="str">
        <f t="shared" si="60"/>
        <v>S/PalabrasClaves</v>
      </c>
      <c r="N1601" s="33"/>
      <c r="O1601" s="33"/>
      <c r="P1601" s="33" t="s">
        <v>10354</v>
      </c>
      <c r="Q1601" s="33"/>
      <c r="R1601" s="33" t="str">
        <f t="shared" si="58"/>
        <v>2020</v>
      </c>
      <c r="S1601" s="33" t="s">
        <v>45</v>
      </c>
      <c r="T1601" s="33"/>
      <c r="U1601" s="33"/>
      <c r="V1601" s="33"/>
      <c r="W1601" s="33"/>
      <c r="X1601" s="33"/>
      <c r="Y1601" s="33"/>
      <c r="AA1601" s="12"/>
    </row>
    <row r="1602" spans="1:27" ht="18" hidden="1" customHeight="1" x14ac:dyDescent="0.25">
      <c r="A1602" s="37">
        <v>30701304</v>
      </c>
      <c r="B1602" s="38" t="s">
        <v>10355</v>
      </c>
      <c r="C1602" s="37" t="s">
        <v>10356</v>
      </c>
      <c r="D1602" s="37" t="s">
        <v>10357</v>
      </c>
      <c r="E1602" s="37" t="s">
        <v>10358</v>
      </c>
      <c r="F1602" s="37" t="s">
        <v>8068</v>
      </c>
      <c r="G1602" s="37">
        <v>2020</v>
      </c>
      <c r="H1602" s="39">
        <v>43497</v>
      </c>
      <c r="I1602" s="37"/>
      <c r="J1602" s="37"/>
      <c r="K1602" s="37" t="s">
        <v>10359</v>
      </c>
      <c r="L1602" s="37" t="str">
        <f t="shared" ref="L1602:L1665" si="61">IF(ISNUMBER(VLOOKUP(A1602,EXCL,1,FALSE)),"Excluido",IF(ISNUMBER(VLOOKUP(A1602,POST,1,FALSE)),"PostAlerta",IF(ISNUMBER(VLOOKUP(A1602,PRE,1,FALSE)),"PreAlerta","")))</f>
        <v>PostAlerta</v>
      </c>
      <c r="M1602" s="37" t="str">
        <f t="shared" si="60"/>
        <v>S/PalabrasClaves</v>
      </c>
      <c r="N1602" s="37"/>
      <c r="O1602" s="37"/>
      <c r="P1602" s="37" t="s">
        <v>10294</v>
      </c>
      <c r="Q1602" s="37"/>
      <c r="R1602" s="37" t="str">
        <f t="shared" si="58"/>
        <v>2020</v>
      </c>
      <c r="S1602" s="37" t="s">
        <v>45</v>
      </c>
      <c r="T1602" s="37"/>
      <c r="U1602" s="37"/>
      <c r="V1602" s="37"/>
      <c r="W1602" s="37"/>
      <c r="X1602" s="37"/>
      <c r="Y1602" s="37"/>
      <c r="AA1602" s="41"/>
    </row>
    <row r="1603" spans="1:27" ht="18" hidden="1" customHeight="1" x14ac:dyDescent="0.25">
      <c r="A1603" s="33">
        <v>31961431</v>
      </c>
      <c r="B1603" s="34" t="s">
        <v>10360</v>
      </c>
      <c r="C1603" s="33" t="s">
        <v>10361</v>
      </c>
      <c r="D1603" s="33" t="s">
        <v>10362</v>
      </c>
      <c r="E1603" s="33" t="s">
        <v>10363</v>
      </c>
      <c r="F1603" s="33" t="s">
        <v>10364</v>
      </c>
      <c r="G1603" s="33">
        <v>2020</v>
      </c>
      <c r="H1603" s="35">
        <v>43852</v>
      </c>
      <c r="I1603" s="33"/>
      <c r="J1603" s="33"/>
      <c r="K1603" s="33" t="s">
        <v>10365</v>
      </c>
      <c r="L1603" s="33" t="str">
        <f t="shared" si="61"/>
        <v>PostAlerta</v>
      </c>
      <c r="M1603" s="33" t="str">
        <f t="shared" si="60"/>
        <v>C/PalabrasClaves</v>
      </c>
      <c r="N1603" s="33"/>
      <c r="O1603" s="33"/>
      <c r="P1603" s="33" t="s">
        <v>10301</v>
      </c>
      <c r="Q1603" s="33"/>
      <c r="R1603" s="33" t="str">
        <f t="shared" si="58"/>
        <v>2020</v>
      </c>
      <c r="S1603" s="33" t="s">
        <v>39</v>
      </c>
      <c r="T1603" s="33"/>
      <c r="U1603" s="33"/>
      <c r="V1603" s="33"/>
      <c r="W1603" s="33"/>
      <c r="X1603" s="33"/>
      <c r="Y1603" s="33"/>
      <c r="AA1603" s="12"/>
    </row>
    <row r="1604" spans="1:27" ht="18" hidden="1" customHeight="1" x14ac:dyDescent="0.25">
      <c r="A1604" s="37">
        <v>32257369</v>
      </c>
      <c r="B1604" s="38" t="s">
        <v>10366</v>
      </c>
      <c r="C1604" s="37" t="s">
        <v>10367</v>
      </c>
      <c r="D1604" s="37" t="s">
        <v>10368</v>
      </c>
      <c r="E1604" s="37" t="s">
        <v>6616</v>
      </c>
      <c r="F1604" s="37" t="s">
        <v>10369</v>
      </c>
      <c r="G1604" s="37">
        <v>2020</v>
      </c>
      <c r="H1604" s="39">
        <v>43929</v>
      </c>
      <c r="I1604" s="37" t="s">
        <v>10370</v>
      </c>
      <c r="J1604" s="37"/>
      <c r="K1604" s="37" t="s">
        <v>10371</v>
      </c>
      <c r="L1604" s="37" t="str">
        <f t="shared" si="61"/>
        <v>PostAlerta</v>
      </c>
      <c r="M1604" s="37" t="str">
        <f t="shared" ref="M1604:M1667" si="62">IF(ISNUMBER(A1604),(IF(ISNUMBER(VLOOKUP(A1604,KEYWORDS,1,FALSE)),"C/PalabrasClaves","S/PalabrasClaves")),"")</f>
        <v>S/PalabrasClaves</v>
      </c>
      <c r="N1604" s="37"/>
      <c r="O1604" s="37"/>
      <c r="P1604" s="37" t="s">
        <v>10372</v>
      </c>
      <c r="Q1604" s="37"/>
      <c r="R1604" s="37" t="str">
        <f t="shared" si="58"/>
        <v>2020</v>
      </c>
      <c r="S1604" s="37" t="s">
        <v>39</v>
      </c>
      <c r="T1604" s="37"/>
      <c r="U1604" s="37"/>
      <c r="V1604" s="37"/>
      <c r="W1604" s="37"/>
      <c r="X1604" s="37"/>
      <c r="Y1604" s="37"/>
      <c r="AA1604" s="41"/>
    </row>
    <row r="1605" spans="1:27" ht="18" hidden="1" customHeight="1" x14ac:dyDescent="0.25">
      <c r="A1605" s="33">
        <v>31822425</v>
      </c>
      <c r="B1605" s="34" t="s">
        <v>10373</v>
      </c>
      <c r="C1605" s="33" t="s">
        <v>10374</v>
      </c>
      <c r="D1605" s="33" t="s">
        <v>10375</v>
      </c>
      <c r="E1605" s="33" t="s">
        <v>10376</v>
      </c>
      <c r="F1605" s="33" t="s">
        <v>2840</v>
      </c>
      <c r="G1605" s="33">
        <v>2020</v>
      </c>
      <c r="H1605" s="35">
        <v>43811</v>
      </c>
      <c r="I1605" s="33"/>
      <c r="J1605" s="33"/>
      <c r="K1605" s="33" t="s">
        <v>10377</v>
      </c>
      <c r="L1605" s="33" t="str">
        <f t="shared" si="61"/>
        <v>PostAlerta</v>
      </c>
      <c r="M1605" s="33" t="str">
        <f t="shared" si="62"/>
        <v>S/PalabrasClaves</v>
      </c>
      <c r="N1605" s="33"/>
      <c r="O1605" s="33"/>
      <c r="P1605" s="33" t="s">
        <v>10372</v>
      </c>
      <c r="Q1605" s="33"/>
      <c r="R1605" s="33" t="str">
        <f t="shared" si="58"/>
        <v>2020</v>
      </c>
      <c r="S1605" s="33" t="s">
        <v>39</v>
      </c>
      <c r="T1605" s="33"/>
      <c r="U1605" s="33"/>
      <c r="V1605" s="33"/>
      <c r="W1605" s="33"/>
      <c r="X1605" s="33"/>
      <c r="Y1605" s="33"/>
      <c r="AA1605" s="12"/>
    </row>
    <row r="1606" spans="1:27" ht="18" hidden="1" customHeight="1" x14ac:dyDescent="0.25">
      <c r="A1606" s="37">
        <v>31978153</v>
      </c>
      <c r="B1606" s="38" t="s">
        <v>10378</v>
      </c>
      <c r="C1606" s="37" t="s">
        <v>10379</v>
      </c>
      <c r="D1606" s="37" t="s">
        <v>10380</v>
      </c>
      <c r="E1606" s="37" t="s">
        <v>10381</v>
      </c>
      <c r="F1606" s="37" t="s">
        <v>294</v>
      </c>
      <c r="G1606" s="37">
        <v>2020</v>
      </c>
      <c r="H1606" s="39">
        <v>43855</v>
      </c>
      <c r="I1606" s="37" t="s">
        <v>10382</v>
      </c>
      <c r="J1606" s="37"/>
      <c r="K1606" s="37" t="s">
        <v>10383</v>
      </c>
      <c r="L1606" s="37" t="str">
        <f t="shared" si="61"/>
        <v>PostAlerta</v>
      </c>
      <c r="M1606" s="37" t="str">
        <f t="shared" si="62"/>
        <v>C/PalabrasClaves</v>
      </c>
      <c r="N1606" s="37"/>
      <c r="O1606" s="37"/>
      <c r="P1606" s="37" t="s">
        <v>10384</v>
      </c>
      <c r="Q1606" s="37"/>
      <c r="R1606" s="37" t="str">
        <f t="shared" si="58"/>
        <v>2020</v>
      </c>
      <c r="S1606" s="37" t="s">
        <v>39</v>
      </c>
      <c r="T1606" s="37"/>
      <c r="U1606" s="37"/>
      <c r="V1606" s="37"/>
      <c r="W1606" s="37"/>
      <c r="X1606" s="37"/>
      <c r="Y1606" s="37"/>
      <c r="AA1606" s="41"/>
    </row>
    <row r="1607" spans="1:27" ht="18" hidden="1" customHeight="1" x14ac:dyDescent="0.25">
      <c r="A1607" s="33">
        <v>31978132</v>
      </c>
      <c r="B1607" s="34" t="s">
        <v>10385</v>
      </c>
      <c r="C1607" s="33" t="s">
        <v>10386</v>
      </c>
      <c r="D1607" s="33" t="s">
        <v>10387</v>
      </c>
      <c r="E1607" s="33" t="s">
        <v>10388</v>
      </c>
      <c r="F1607" s="33" t="s">
        <v>294</v>
      </c>
      <c r="G1607" s="33">
        <v>2020</v>
      </c>
      <c r="H1607" s="35">
        <v>43855</v>
      </c>
      <c r="I1607" s="33" t="s">
        <v>10389</v>
      </c>
      <c r="J1607" s="33"/>
      <c r="K1607" s="33" t="s">
        <v>10390</v>
      </c>
      <c r="L1607" s="33" t="str">
        <f t="shared" si="61"/>
        <v>PostAlerta</v>
      </c>
      <c r="M1607" s="33" t="str">
        <f t="shared" si="62"/>
        <v>S/PalabrasClaves</v>
      </c>
      <c r="N1607" s="33"/>
      <c r="O1607" s="33"/>
      <c r="P1607" s="33" t="s">
        <v>10384</v>
      </c>
      <c r="Q1607" s="33"/>
      <c r="R1607" s="33" t="str">
        <f t="shared" si="58"/>
        <v>2020</v>
      </c>
      <c r="S1607" s="33" t="s">
        <v>39</v>
      </c>
      <c r="T1607" s="33"/>
      <c r="U1607" s="33"/>
      <c r="V1607" s="33"/>
      <c r="W1607" s="33"/>
      <c r="X1607" s="33"/>
      <c r="Y1607" s="33"/>
      <c r="AA1607" s="12"/>
    </row>
    <row r="1608" spans="1:27" ht="18" hidden="1" customHeight="1" x14ac:dyDescent="0.25">
      <c r="A1608" s="37">
        <v>31474698</v>
      </c>
      <c r="B1608" s="38" t="s">
        <v>10391</v>
      </c>
      <c r="C1608" s="37" t="s">
        <v>10392</v>
      </c>
      <c r="D1608" s="37" t="s">
        <v>10393</v>
      </c>
      <c r="E1608" s="37" t="s">
        <v>10394</v>
      </c>
      <c r="F1608" s="37" t="s">
        <v>6804</v>
      </c>
      <c r="G1608" s="37">
        <v>2020</v>
      </c>
      <c r="H1608" s="39">
        <v>43711</v>
      </c>
      <c r="I1608" s="37"/>
      <c r="J1608" s="37"/>
      <c r="K1608" s="37" t="s">
        <v>10395</v>
      </c>
      <c r="L1608" s="37" t="str">
        <f t="shared" si="61"/>
        <v>PostAlerta</v>
      </c>
      <c r="M1608" s="37" t="str">
        <f t="shared" si="62"/>
        <v>S/PalabrasClaves</v>
      </c>
      <c r="N1608" s="37"/>
      <c r="O1608" s="37"/>
      <c r="P1608" s="37" t="s">
        <v>10396</v>
      </c>
      <c r="Q1608" s="37"/>
      <c r="R1608" s="37" t="str">
        <f t="shared" si="58"/>
        <v>2020</v>
      </c>
      <c r="S1608" s="37" t="s">
        <v>39</v>
      </c>
      <c r="T1608" s="37"/>
      <c r="U1608" s="37"/>
      <c r="V1608" s="37"/>
      <c r="W1608" s="37"/>
      <c r="X1608" s="37"/>
      <c r="Y1608" s="37"/>
      <c r="AA1608" s="41"/>
    </row>
    <row r="1609" spans="1:27" ht="18" hidden="1" customHeight="1" x14ac:dyDescent="0.25">
      <c r="A1609" s="33">
        <v>31968014</v>
      </c>
      <c r="B1609" s="34" t="s">
        <v>10397</v>
      </c>
      <c r="C1609" s="33" t="s">
        <v>10398</v>
      </c>
      <c r="D1609" s="33" t="s">
        <v>10399</v>
      </c>
      <c r="E1609" s="33" t="s">
        <v>10400</v>
      </c>
      <c r="F1609" s="33" t="s">
        <v>294</v>
      </c>
      <c r="G1609" s="33">
        <v>2020</v>
      </c>
      <c r="H1609" s="35">
        <v>43853</v>
      </c>
      <c r="I1609" s="33" t="s">
        <v>10401</v>
      </c>
      <c r="J1609" s="33"/>
      <c r="K1609" s="33" t="s">
        <v>10402</v>
      </c>
      <c r="L1609" s="33" t="str">
        <f t="shared" si="61"/>
        <v>PostAlerta</v>
      </c>
      <c r="M1609" s="33" t="str">
        <f t="shared" si="62"/>
        <v>S/PalabrasClaves</v>
      </c>
      <c r="N1609" s="33"/>
      <c r="O1609" s="33"/>
      <c r="P1609" s="33" t="s">
        <v>10403</v>
      </c>
      <c r="Q1609" s="33"/>
      <c r="R1609" s="33" t="str">
        <f t="shared" si="58"/>
        <v>2020</v>
      </c>
      <c r="S1609" s="33" t="s">
        <v>39</v>
      </c>
      <c r="T1609" s="33"/>
      <c r="U1609" s="33"/>
      <c r="V1609" s="33"/>
      <c r="W1609" s="33"/>
      <c r="X1609" s="33"/>
      <c r="Y1609" s="33"/>
      <c r="AA1609" s="12"/>
    </row>
    <row r="1610" spans="1:27" ht="18" hidden="1" customHeight="1" x14ac:dyDescent="0.25">
      <c r="A1610" s="37">
        <v>31973036</v>
      </c>
      <c r="B1610" s="38" t="s">
        <v>10404</v>
      </c>
      <c r="C1610" s="37" t="s">
        <v>10405</v>
      </c>
      <c r="D1610" s="37" t="s">
        <v>10406</v>
      </c>
      <c r="E1610" s="37" t="s">
        <v>9697</v>
      </c>
      <c r="F1610" s="37" t="s">
        <v>2240</v>
      </c>
      <c r="G1610" s="37">
        <v>2020</v>
      </c>
      <c r="H1610" s="39">
        <v>43855</v>
      </c>
      <c r="I1610" s="37" t="s">
        <v>10407</v>
      </c>
      <c r="J1610" s="37"/>
      <c r="K1610" s="37" t="s">
        <v>10408</v>
      </c>
      <c r="L1610" s="37" t="str">
        <f t="shared" si="61"/>
        <v>PostAlerta</v>
      </c>
      <c r="M1610" s="37" t="str">
        <f t="shared" si="62"/>
        <v>S/PalabrasClaves</v>
      </c>
      <c r="N1610" s="37"/>
      <c r="O1610" s="37"/>
      <c r="P1610" s="37" t="s">
        <v>10409</v>
      </c>
      <c r="Q1610" s="37"/>
      <c r="R1610" s="37" t="str">
        <f t="shared" si="58"/>
        <v>2020</v>
      </c>
      <c r="S1610" s="37" t="s">
        <v>39</v>
      </c>
      <c r="T1610" s="37"/>
      <c r="U1610" s="37"/>
      <c r="V1610" s="37"/>
      <c r="W1610" s="37"/>
      <c r="X1610" s="37"/>
      <c r="Y1610" s="37"/>
      <c r="AA1610" s="41"/>
    </row>
    <row r="1611" spans="1:27" ht="18" hidden="1" customHeight="1" x14ac:dyDescent="0.25">
      <c r="A1611" s="33">
        <v>31964739</v>
      </c>
      <c r="B1611" s="34" t="s">
        <v>10410</v>
      </c>
      <c r="C1611" s="33" t="s">
        <v>10411</v>
      </c>
      <c r="D1611" s="33" t="s">
        <v>10412</v>
      </c>
      <c r="E1611" s="33" t="s">
        <v>10413</v>
      </c>
      <c r="F1611" s="33" t="s">
        <v>1795</v>
      </c>
      <c r="G1611" s="33">
        <v>2020</v>
      </c>
      <c r="H1611" s="35">
        <v>43853</v>
      </c>
      <c r="I1611" s="33" t="s">
        <v>10414</v>
      </c>
      <c r="J1611" s="33"/>
      <c r="K1611" s="33" t="s">
        <v>10415</v>
      </c>
      <c r="L1611" s="33" t="str">
        <f t="shared" si="61"/>
        <v>PostAlerta</v>
      </c>
      <c r="M1611" s="33" t="str">
        <f t="shared" si="62"/>
        <v>S/PalabrasClaves</v>
      </c>
      <c r="N1611" s="33"/>
      <c r="O1611" s="33"/>
      <c r="P1611" s="33" t="s">
        <v>10409</v>
      </c>
      <c r="Q1611" s="33"/>
      <c r="R1611" s="33" t="str">
        <f t="shared" si="58"/>
        <v>2020</v>
      </c>
      <c r="S1611" s="33" t="s">
        <v>39</v>
      </c>
      <c r="T1611" s="33"/>
      <c r="U1611" s="33"/>
      <c r="V1611" s="33"/>
      <c r="W1611" s="33"/>
      <c r="X1611" s="33"/>
      <c r="Y1611" s="33"/>
      <c r="AA1611" s="12"/>
    </row>
    <row r="1612" spans="1:27" ht="18" hidden="1" customHeight="1" x14ac:dyDescent="0.25">
      <c r="A1612" s="37">
        <v>31930784</v>
      </c>
      <c r="B1612" s="38" t="s">
        <v>10416</v>
      </c>
      <c r="C1612" s="37" t="s">
        <v>10417</v>
      </c>
      <c r="D1612" s="37" t="s">
        <v>10418</v>
      </c>
      <c r="E1612" s="37" t="s">
        <v>10419</v>
      </c>
      <c r="F1612" s="37" t="s">
        <v>10420</v>
      </c>
      <c r="G1612" s="37">
        <v>2020</v>
      </c>
      <c r="H1612" s="39">
        <v>43844</v>
      </c>
      <c r="I1612" s="37" t="s">
        <v>10421</v>
      </c>
      <c r="J1612" s="37"/>
      <c r="K1612" s="37" t="s">
        <v>10422</v>
      </c>
      <c r="L1612" s="37" t="str">
        <f t="shared" si="61"/>
        <v>PostAlerta</v>
      </c>
      <c r="M1612" s="37" t="str">
        <f t="shared" si="62"/>
        <v>S/PalabrasClaves</v>
      </c>
      <c r="N1612" s="37"/>
      <c r="O1612" s="37"/>
      <c r="P1612" s="37" t="s">
        <v>10423</v>
      </c>
      <c r="Q1612" s="37"/>
      <c r="R1612" s="37" t="str">
        <f t="shared" si="58"/>
        <v>2020</v>
      </c>
      <c r="S1612" s="37" t="s">
        <v>39</v>
      </c>
      <c r="T1612" s="37"/>
      <c r="U1612" s="37"/>
      <c r="V1612" s="37"/>
      <c r="W1612" s="37"/>
      <c r="X1612" s="37"/>
      <c r="Y1612" s="37"/>
      <c r="AA1612" s="41"/>
    </row>
    <row r="1613" spans="1:27" ht="18" hidden="1" customHeight="1" x14ac:dyDescent="0.25">
      <c r="A1613" s="33">
        <v>32399124</v>
      </c>
      <c r="B1613" s="34" t="s">
        <v>10424</v>
      </c>
      <c r="C1613" s="33" t="s">
        <v>10425</v>
      </c>
      <c r="D1613" s="33" t="s">
        <v>10426</v>
      </c>
      <c r="E1613" s="33" t="s">
        <v>10427</v>
      </c>
      <c r="F1613" s="33" t="s">
        <v>1498</v>
      </c>
      <c r="G1613" s="33">
        <v>2020</v>
      </c>
      <c r="H1613" s="35">
        <v>43965</v>
      </c>
      <c r="I1613" s="33" t="s">
        <v>10428</v>
      </c>
      <c r="J1613" s="33"/>
      <c r="K1613" s="33" t="s">
        <v>10429</v>
      </c>
      <c r="L1613" s="33" t="str">
        <f t="shared" si="61"/>
        <v>PostAlerta</v>
      </c>
      <c r="M1613" s="33" t="str">
        <f t="shared" si="62"/>
        <v>C/PalabrasClaves</v>
      </c>
      <c r="N1613" s="33"/>
      <c r="O1613" s="33"/>
      <c r="P1613" s="33" t="s">
        <v>10430</v>
      </c>
      <c r="Q1613" s="33"/>
      <c r="R1613" s="33" t="str">
        <f t="shared" si="58"/>
        <v>2020</v>
      </c>
      <c r="S1613" s="33" t="s">
        <v>39</v>
      </c>
      <c r="T1613" s="33"/>
      <c r="U1613" s="33"/>
      <c r="V1613" s="33"/>
      <c r="W1613" s="33"/>
      <c r="X1613" s="33"/>
      <c r="Y1613" s="33"/>
      <c r="AA1613" s="12"/>
    </row>
    <row r="1614" spans="1:27" ht="18" hidden="1" customHeight="1" x14ac:dyDescent="0.25">
      <c r="A1614" s="37">
        <v>32010736</v>
      </c>
      <c r="B1614" s="38" t="s">
        <v>10431</v>
      </c>
      <c r="C1614" s="37" t="s">
        <v>10432</v>
      </c>
      <c r="D1614" s="37" t="s">
        <v>10433</v>
      </c>
      <c r="E1614" s="37" t="s">
        <v>10434</v>
      </c>
      <c r="F1614" s="37" t="s">
        <v>3007</v>
      </c>
      <c r="G1614" s="37">
        <v>2020</v>
      </c>
      <c r="H1614" s="39">
        <v>43865</v>
      </c>
      <c r="I1614" s="37" t="s">
        <v>10435</v>
      </c>
      <c r="J1614" s="37"/>
      <c r="K1614" s="37" t="s">
        <v>10436</v>
      </c>
      <c r="L1614" s="37" t="str">
        <f t="shared" si="61"/>
        <v>PostAlerta</v>
      </c>
      <c r="M1614" s="37" t="str">
        <f t="shared" si="62"/>
        <v>S/PalabrasClaves</v>
      </c>
      <c r="N1614" s="37"/>
      <c r="O1614" s="37"/>
      <c r="P1614" s="37" t="s">
        <v>10437</v>
      </c>
      <c r="Q1614" s="37"/>
      <c r="R1614" s="37" t="str">
        <f t="shared" si="58"/>
        <v>2020</v>
      </c>
      <c r="S1614" s="37" t="s">
        <v>39</v>
      </c>
      <c r="T1614" s="37"/>
      <c r="U1614" s="37"/>
      <c r="V1614" s="37"/>
      <c r="W1614" s="37"/>
      <c r="X1614" s="37"/>
      <c r="Y1614" s="37"/>
      <c r="AA1614" s="41"/>
    </row>
    <row r="1615" spans="1:27" ht="18" hidden="1" customHeight="1" x14ac:dyDescent="0.25">
      <c r="A1615" s="33">
        <v>31940920</v>
      </c>
      <c r="B1615" s="34" t="s">
        <v>10438</v>
      </c>
      <c r="C1615" s="33" t="s">
        <v>10439</v>
      </c>
      <c r="D1615" s="33" t="s">
        <v>10440</v>
      </c>
      <c r="E1615" s="33" t="s">
        <v>10441</v>
      </c>
      <c r="F1615" s="33" t="s">
        <v>6151</v>
      </c>
      <c r="G1615" s="33">
        <v>2020</v>
      </c>
      <c r="H1615" s="35">
        <v>43847</v>
      </c>
      <c r="I1615" s="33" t="s">
        <v>10442</v>
      </c>
      <c r="J1615" s="33"/>
      <c r="K1615" s="33" t="s">
        <v>10443</v>
      </c>
      <c r="L1615" s="33" t="str">
        <f t="shared" si="61"/>
        <v>PostAlerta</v>
      </c>
      <c r="M1615" s="33" t="str">
        <f t="shared" si="62"/>
        <v>S/PalabrasClaves</v>
      </c>
      <c r="N1615" s="33"/>
      <c r="O1615" s="33"/>
      <c r="P1615" s="33" t="s">
        <v>10437</v>
      </c>
      <c r="Q1615" s="33"/>
      <c r="R1615" s="33" t="str">
        <f t="shared" si="58"/>
        <v>2020</v>
      </c>
      <c r="S1615" s="33" t="s">
        <v>39</v>
      </c>
      <c r="T1615" s="33"/>
      <c r="U1615" s="33"/>
      <c r="V1615" s="33"/>
      <c r="W1615" s="33"/>
      <c r="X1615" s="33"/>
      <c r="Y1615" s="33"/>
      <c r="AA1615" s="12"/>
    </row>
    <row r="1616" spans="1:27" ht="18" hidden="1" customHeight="1" x14ac:dyDescent="0.25">
      <c r="A1616" s="37">
        <v>32021326</v>
      </c>
      <c r="B1616" s="38" t="s">
        <v>10444</v>
      </c>
      <c r="C1616" s="37" t="s">
        <v>10445</v>
      </c>
      <c r="D1616" s="37" t="s">
        <v>10446</v>
      </c>
      <c r="E1616" s="37" t="s">
        <v>10447</v>
      </c>
      <c r="F1616" s="37" t="s">
        <v>6513</v>
      </c>
      <c r="G1616" s="37">
        <v>2020</v>
      </c>
      <c r="H1616" s="39">
        <v>43867</v>
      </c>
      <c r="I1616" s="37" t="s">
        <v>10448</v>
      </c>
      <c r="J1616" s="37"/>
      <c r="K1616" s="37" t="s">
        <v>10449</v>
      </c>
      <c r="L1616" s="37" t="str">
        <f t="shared" si="61"/>
        <v>PostAlerta</v>
      </c>
      <c r="M1616" s="37" t="str">
        <f t="shared" si="62"/>
        <v>S/PalabrasClaves</v>
      </c>
      <c r="N1616" s="37"/>
      <c r="O1616" s="37"/>
      <c r="P1616" s="37" t="s">
        <v>10450</v>
      </c>
      <c r="Q1616" s="37"/>
      <c r="R1616" s="37" t="str">
        <f t="shared" si="58"/>
        <v>2020</v>
      </c>
      <c r="S1616" s="37" t="s">
        <v>39</v>
      </c>
      <c r="T1616" s="37"/>
      <c r="U1616" s="37"/>
      <c r="V1616" s="37"/>
      <c r="W1616" s="37"/>
      <c r="X1616" s="37"/>
      <c r="Y1616" s="37"/>
      <c r="AA1616" s="41"/>
    </row>
    <row r="1617" spans="1:27" ht="18" hidden="1" customHeight="1" x14ac:dyDescent="0.25">
      <c r="A1617" s="33">
        <v>31936874</v>
      </c>
      <c r="B1617" s="34" t="s">
        <v>10451</v>
      </c>
      <c r="C1617" s="33" t="s">
        <v>10452</v>
      </c>
      <c r="D1617" s="33" t="s">
        <v>10453</v>
      </c>
      <c r="E1617" s="33" t="s">
        <v>1310</v>
      </c>
      <c r="F1617" s="33" t="s">
        <v>6151</v>
      </c>
      <c r="G1617" s="33">
        <v>2020</v>
      </c>
      <c r="H1617" s="35">
        <v>43846</v>
      </c>
      <c r="I1617" s="33" t="s">
        <v>10454</v>
      </c>
      <c r="J1617" s="33"/>
      <c r="K1617" s="33" t="s">
        <v>10455</v>
      </c>
      <c r="L1617" s="33" t="str">
        <f t="shared" si="61"/>
        <v>PostAlerta</v>
      </c>
      <c r="M1617" s="33" t="str">
        <f t="shared" si="62"/>
        <v>C/PalabrasClaves</v>
      </c>
      <c r="N1617" s="33"/>
      <c r="O1617" s="33"/>
      <c r="P1617" s="33" t="s">
        <v>10450</v>
      </c>
      <c r="Q1617" s="33"/>
      <c r="R1617" s="33" t="str">
        <f t="shared" si="58"/>
        <v>2020</v>
      </c>
      <c r="S1617" s="33" t="s">
        <v>39</v>
      </c>
      <c r="T1617" s="33"/>
      <c r="U1617" s="33"/>
      <c r="V1617" s="33"/>
      <c r="W1617" s="33"/>
      <c r="X1617" s="33"/>
      <c r="Y1617" s="33"/>
      <c r="AA1617" s="12"/>
    </row>
    <row r="1618" spans="1:27" ht="18" hidden="1" customHeight="1" x14ac:dyDescent="0.25">
      <c r="A1618" s="37">
        <v>31938738</v>
      </c>
      <c r="B1618" s="38" t="s">
        <v>10456</v>
      </c>
      <c r="C1618" s="37" t="s">
        <v>10457</v>
      </c>
      <c r="D1618" s="37" t="s">
        <v>10458</v>
      </c>
      <c r="E1618" s="37" t="s">
        <v>10459</v>
      </c>
      <c r="F1618" s="37" t="s">
        <v>4686</v>
      </c>
      <c r="G1618" s="37">
        <v>2020</v>
      </c>
      <c r="H1618" s="39">
        <v>43846</v>
      </c>
      <c r="I1618" s="37" t="s">
        <v>10460</v>
      </c>
      <c r="J1618" s="37"/>
      <c r="K1618" s="37" t="s">
        <v>10461</v>
      </c>
      <c r="L1618" s="37" t="str">
        <f t="shared" si="61"/>
        <v>PostAlerta</v>
      </c>
      <c r="M1618" s="37" t="str">
        <f t="shared" si="62"/>
        <v>S/PalabrasClaves</v>
      </c>
      <c r="N1618" s="37"/>
      <c r="O1618" s="37"/>
      <c r="P1618" s="37" t="s">
        <v>10462</v>
      </c>
      <c r="Q1618" s="37"/>
      <c r="R1618" s="37" t="str">
        <f t="shared" si="58"/>
        <v>2020</v>
      </c>
      <c r="S1618" s="37" t="s">
        <v>39</v>
      </c>
      <c r="T1618" s="37"/>
      <c r="U1618" s="37"/>
      <c r="V1618" s="37"/>
      <c r="W1618" s="37"/>
      <c r="X1618" s="37"/>
      <c r="Y1618" s="37"/>
      <c r="AA1618" s="41"/>
    </row>
    <row r="1619" spans="1:27" ht="18" hidden="1" customHeight="1" x14ac:dyDescent="0.25">
      <c r="A1619" s="33">
        <v>31910229</v>
      </c>
      <c r="B1619" s="34" t="s">
        <v>10463</v>
      </c>
      <c r="C1619" s="33" t="s">
        <v>10464</v>
      </c>
      <c r="D1619" s="33" t="s">
        <v>10465</v>
      </c>
      <c r="E1619" s="33" t="s">
        <v>4468</v>
      </c>
      <c r="F1619" s="33" t="s">
        <v>294</v>
      </c>
      <c r="G1619" s="33">
        <v>2020</v>
      </c>
      <c r="H1619" s="35">
        <v>43838</v>
      </c>
      <c r="I1619" s="33" t="s">
        <v>10466</v>
      </c>
      <c r="J1619" s="33"/>
      <c r="K1619" s="33" t="s">
        <v>10467</v>
      </c>
      <c r="L1619" s="33" t="str">
        <f t="shared" si="61"/>
        <v>PostAlerta</v>
      </c>
      <c r="M1619" s="33" t="str">
        <f t="shared" si="62"/>
        <v>S/PalabrasClaves</v>
      </c>
      <c r="N1619" s="33"/>
      <c r="O1619" s="33"/>
      <c r="P1619" s="33" t="s">
        <v>10468</v>
      </c>
      <c r="Q1619" s="33"/>
      <c r="R1619" s="33" t="str">
        <f t="shared" si="58"/>
        <v>2020</v>
      </c>
      <c r="S1619" s="33" t="s">
        <v>39</v>
      </c>
      <c r="T1619" s="33"/>
      <c r="U1619" s="33"/>
      <c r="V1619" s="33"/>
      <c r="W1619" s="33"/>
      <c r="X1619" s="33"/>
      <c r="Y1619" s="33"/>
      <c r="AA1619" s="12"/>
    </row>
    <row r="1620" spans="1:27" ht="18" hidden="1" customHeight="1" x14ac:dyDescent="0.25">
      <c r="A1620" s="37">
        <v>32989410</v>
      </c>
      <c r="B1620" s="38" t="s">
        <v>10469</v>
      </c>
      <c r="C1620" s="37" t="s">
        <v>10470</v>
      </c>
      <c r="D1620" s="37" t="s">
        <v>10471</v>
      </c>
      <c r="E1620" s="37" t="s">
        <v>10472</v>
      </c>
      <c r="F1620" s="37" t="s">
        <v>10473</v>
      </c>
      <c r="G1620" s="37">
        <v>2020</v>
      </c>
      <c r="H1620" s="39">
        <v>44103</v>
      </c>
      <c r="I1620" s="37" t="s">
        <v>10474</v>
      </c>
      <c r="J1620" s="37"/>
      <c r="K1620" s="37" t="s">
        <v>10475</v>
      </c>
      <c r="L1620" s="37" t="str">
        <f t="shared" si="61"/>
        <v>Excluido</v>
      </c>
      <c r="M1620" s="37" t="str">
        <f t="shared" si="62"/>
        <v>S/PalabrasClaves</v>
      </c>
      <c r="N1620" s="37"/>
      <c r="O1620" s="37"/>
      <c r="P1620" s="37">
        <v>2020</v>
      </c>
      <c r="Q1620" s="37"/>
      <c r="R1620" s="37" t="str">
        <f t="shared" si="58"/>
        <v>2020</v>
      </c>
      <c r="S1620" s="37"/>
      <c r="T1620" s="37"/>
      <c r="U1620" s="37"/>
      <c r="V1620" s="37"/>
      <c r="W1620" s="37"/>
      <c r="X1620" s="37"/>
      <c r="Y1620" s="37"/>
      <c r="AA1620" s="41"/>
    </row>
    <row r="1621" spans="1:27" ht="18" hidden="1" customHeight="1" x14ac:dyDescent="0.25">
      <c r="A1621" s="33">
        <v>32884951</v>
      </c>
      <c r="B1621" s="34" t="s">
        <v>10476</v>
      </c>
      <c r="C1621" s="33" t="s">
        <v>10477</v>
      </c>
      <c r="D1621" s="33" t="s">
        <v>10478</v>
      </c>
      <c r="E1621" s="33" t="s">
        <v>5107</v>
      </c>
      <c r="F1621" s="33" t="s">
        <v>10479</v>
      </c>
      <c r="G1621" s="33">
        <v>2020</v>
      </c>
      <c r="H1621" s="35">
        <v>44079</v>
      </c>
      <c r="I1621" s="33" t="s">
        <v>10480</v>
      </c>
      <c r="J1621" s="33"/>
      <c r="K1621" s="33" t="s">
        <v>10481</v>
      </c>
      <c r="L1621" s="33" t="str">
        <f t="shared" si="61"/>
        <v>PostAlerta</v>
      </c>
      <c r="M1621" s="33" t="str">
        <f t="shared" si="62"/>
        <v>S/PalabrasClaves</v>
      </c>
      <c r="N1621" s="33"/>
      <c r="O1621" s="33"/>
      <c r="P1621" s="33" t="s">
        <v>10482</v>
      </c>
      <c r="Q1621" s="33"/>
      <c r="R1621" s="33" t="str">
        <f t="shared" si="58"/>
        <v>2020</v>
      </c>
      <c r="S1621" s="33" t="s">
        <v>39</v>
      </c>
      <c r="T1621" s="33"/>
      <c r="U1621" s="33"/>
      <c r="V1621" s="33"/>
      <c r="W1621" s="33"/>
      <c r="X1621" s="33"/>
      <c r="Y1621" s="33"/>
      <c r="AA1621" s="12"/>
    </row>
    <row r="1622" spans="1:27" ht="18" hidden="1" customHeight="1" x14ac:dyDescent="0.25">
      <c r="A1622" s="37">
        <v>32775128</v>
      </c>
      <c r="B1622" s="38" t="s">
        <v>10483</v>
      </c>
      <c r="C1622" s="37" t="s">
        <v>10484</v>
      </c>
      <c r="D1622" s="37" t="s">
        <v>10485</v>
      </c>
      <c r="E1622" s="37" t="s">
        <v>286</v>
      </c>
      <c r="F1622" s="37" t="s">
        <v>2487</v>
      </c>
      <c r="G1622" s="37">
        <v>2020</v>
      </c>
      <c r="H1622" s="39">
        <v>44054</v>
      </c>
      <c r="I1622" s="37" t="s">
        <v>10486</v>
      </c>
      <c r="J1622" s="37"/>
      <c r="K1622" s="37" t="s">
        <v>10487</v>
      </c>
      <c r="L1622" s="37" t="str">
        <f t="shared" si="61"/>
        <v>PostAlerta</v>
      </c>
      <c r="M1622" s="37" t="str">
        <f t="shared" si="62"/>
        <v>S/PalabrasClaves</v>
      </c>
      <c r="N1622" s="37"/>
      <c r="O1622" s="37"/>
      <c r="P1622" s="37">
        <v>2020</v>
      </c>
      <c r="Q1622" s="37"/>
      <c r="R1622" s="37" t="str">
        <f t="shared" si="58"/>
        <v>2020</v>
      </c>
      <c r="S1622" s="37"/>
      <c r="T1622" s="37"/>
      <c r="U1622" s="37"/>
      <c r="V1622" s="37"/>
      <c r="W1622" s="37"/>
      <c r="X1622" s="37"/>
      <c r="Y1622" s="37"/>
      <c r="AA1622" s="41"/>
    </row>
    <row r="1623" spans="1:27" ht="18" hidden="1" customHeight="1" x14ac:dyDescent="0.25">
      <c r="A1623" s="33">
        <v>32719216</v>
      </c>
      <c r="B1623" s="34" t="s">
        <v>10488</v>
      </c>
      <c r="C1623" s="33" t="s">
        <v>10489</v>
      </c>
      <c r="D1623" s="33" t="s">
        <v>10490</v>
      </c>
      <c r="E1623" s="33" t="s">
        <v>10491</v>
      </c>
      <c r="F1623" s="33" t="s">
        <v>2591</v>
      </c>
      <c r="G1623" s="33">
        <v>2020</v>
      </c>
      <c r="H1623" s="35">
        <v>44041</v>
      </c>
      <c r="I1623" s="33"/>
      <c r="J1623" s="33"/>
      <c r="K1623" s="33" t="s">
        <v>10492</v>
      </c>
      <c r="L1623" s="33" t="str">
        <f t="shared" si="61"/>
        <v>PostAlerta</v>
      </c>
      <c r="M1623" s="33" t="str">
        <f t="shared" si="62"/>
        <v>C/PalabrasClaves</v>
      </c>
      <c r="N1623" s="33"/>
      <c r="O1623" s="33"/>
      <c r="P1623" s="33" t="s">
        <v>10493</v>
      </c>
      <c r="Q1623" s="50"/>
      <c r="R1623" s="33" t="str">
        <f t="shared" si="58"/>
        <v>2020</v>
      </c>
      <c r="S1623" s="33" t="s">
        <v>48</v>
      </c>
      <c r="T1623" s="33"/>
      <c r="U1623" s="33"/>
      <c r="V1623" s="33"/>
      <c r="W1623" s="33"/>
      <c r="X1623" s="33"/>
      <c r="Y1623" s="33"/>
      <c r="AA1623" s="12"/>
    </row>
    <row r="1624" spans="1:27" ht="18" hidden="1" customHeight="1" x14ac:dyDescent="0.25">
      <c r="A1624" s="37">
        <v>32719207</v>
      </c>
      <c r="B1624" s="38" t="s">
        <v>10494</v>
      </c>
      <c r="C1624" s="37" t="s">
        <v>10495</v>
      </c>
      <c r="D1624" s="37" t="s">
        <v>10496</v>
      </c>
      <c r="E1624" s="37" t="s">
        <v>10497</v>
      </c>
      <c r="F1624" s="37" t="s">
        <v>2591</v>
      </c>
      <c r="G1624" s="37">
        <v>2020</v>
      </c>
      <c r="H1624" s="39">
        <v>44041</v>
      </c>
      <c r="I1624" s="37"/>
      <c r="J1624" s="37"/>
      <c r="K1624" s="37" t="s">
        <v>10498</v>
      </c>
      <c r="L1624" s="37" t="str">
        <f t="shared" si="61"/>
        <v>PostAlerta</v>
      </c>
      <c r="M1624" s="37" t="str">
        <f t="shared" si="62"/>
        <v>S/PalabrasClaves</v>
      </c>
      <c r="N1624" s="37"/>
      <c r="O1624" s="37"/>
      <c r="P1624" s="37" t="s">
        <v>10493</v>
      </c>
      <c r="Q1624" s="51"/>
      <c r="R1624" s="37" t="str">
        <f t="shared" si="58"/>
        <v>2020</v>
      </c>
      <c r="S1624" s="37" t="s">
        <v>48</v>
      </c>
      <c r="T1624" s="37"/>
      <c r="U1624" s="37"/>
      <c r="V1624" s="37"/>
      <c r="W1624" s="37"/>
      <c r="X1624" s="37"/>
      <c r="Y1624" s="37"/>
      <c r="AA1624" s="41"/>
    </row>
    <row r="1625" spans="1:27" ht="18" hidden="1" customHeight="1" x14ac:dyDescent="0.25">
      <c r="A1625" s="33">
        <v>32512665</v>
      </c>
      <c r="B1625" s="34" t="s">
        <v>10499</v>
      </c>
      <c r="C1625" s="33" t="s">
        <v>10500</v>
      </c>
      <c r="D1625" s="33" t="s">
        <v>10501</v>
      </c>
      <c r="E1625" s="33" t="s">
        <v>10502</v>
      </c>
      <c r="F1625" s="33" t="s">
        <v>10503</v>
      </c>
      <c r="G1625" s="33">
        <v>2020</v>
      </c>
      <c r="H1625" s="35">
        <v>43991</v>
      </c>
      <c r="I1625" s="33" t="s">
        <v>10504</v>
      </c>
      <c r="J1625" s="33"/>
      <c r="K1625" s="33" t="s">
        <v>10505</v>
      </c>
      <c r="L1625" s="33" t="str">
        <f t="shared" si="61"/>
        <v>PostAlerta</v>
      </c>
      <c r="M1625" s="33" t="str">
        <f t="shared" si="62"/>
        <v>S/PalabrasClaves</v>
      </c>
      <c r="N1625" s="33"/>
      <c r="O1625" s="33"/>
      <c r="P1625" s="33">
        <v>2020</v>
      </c>
      <c r="Q1625" s="33"/>
      <c r="R1625" s="33" t="str">
        <f t="shared" si="58"/>
        <v>2020</v>
      </c>
      <c r="S1625" s="33"/>
      <c r="T1625" s="33"/>
      <c r="U1625" s="33"/>
      <c r="V1625" s="33"/>
      <c r="W1625" s="33"/>
      <c r="X1625" s="33"/>
      <c r="Y1625" s="33"/>
      <c r="AA1625" s="12"/>
    </row>
    <row r="1626" spans="1:27" ht="18" hidden="1" customHeight="1" x14ac:dyDescent="0.25">
      <c r="A1626" s="37">
        <v>32188388</v>
      </c>
      <c r="B1626" s="38" t="s">
        <v>10506</v>
      </c>
      <c r="C1626" s="37" t="s">
        <v>10507</v>
      </c>
      <c r="D1626" s="37" t="s">
        <v>10508</v>
      </c>
      <c r="E1626" s="37" t="s">
        <v>10509</v>
      </c>
      <c r="F1626" s="37" t="s">
        <v>10510</v>
      </c>
      <c r="G1626" s="37">
        <v>2020</v>
      </c>
      <c r="H1626" s="39">
        <v>43910</v>
      </c>
      <c r="I1626" s="37"/>
      <c r="J1626" s="37"/>
      <c r="K1626" s="37" t="s">
        <v>10511</v>
      </c>
      <c r="L1626" s="37" t="str">
        <f t="shared" si="61"/>
        <v>PostAlerta</v>
      </c>
      <c r="M1626" s="37" t="str">
        <f t="shared" si="62"/>
        <v>S/PalabrasClaves</v>
      </c>
      <c r="N1626" s="37"/>
      <c r="O1626" s="37"/>
      <c r="P1626" s="37">
        <v>2020</v>
      </c>
      <c r="Q1626" s="51"/>
      <c r="R1626" s="37" t="str">
        <f t="shared" si="58"/>
        <v>2020</v>
      </c>
      <c r="S1626" s="37"/>
      <c r="T1626" s="37"/>
      <c r="U1626" s="37"/>
      <c r="V1626" s="37"/>
      <c r="W1626" s="37"/>
      <c r="X1626" s="37"/>
      <c r="Y1626" s="37"/>
      <c r="AA1626" s="41"/>
    </row>
    <row r="1627" spans="1:27" ht="18" hidden="1" customHeight="1" x14ac:dyDescent="0.25">
      <c r="A1627" s="33">
        <v>32162260</v>
      </c>
      <c r="B1627" s="34" t="s">
        <v>10512</v>
      </c>
      <c r="C1627" s="33" t="s">
        <v>10513</v>
      </c>
      <c r="D1627" s="33" t="s">
        <v>10514</v>
      </c>
      <c r="E1627" s="33" t="s">
        <v>10515</v>
      </c>
      <c r="F1627" s="33" t="s">
        <v>2494</v>
      </c>
      <c r="G1627" s="33">
        <v>2020</v>
      </c>
      <c r="H1627" s="35">
        <v>43903</v>
      </c>
      <c r="I1627" s="33"/>
      <c r="J1627" s="33"/>
      <c r="K1627" s="33" t="s">
        <v>10516</v>
      </c>
      <c r="L1627" s="33" t="str">
        <f t="shared" si="61"/>
        <v>PostAlerta</v>
      </c>
      <c r="M1627" s="33" t="str">
        <f t="shared" si="62"/>
        <v>S/PalabrasClaves</v>
      </c>
      <c r="N1627" s="33"/>
      <c r="O1627" s="33"/>
      <c r="P1627" s="33">
        <v>2020</v>
      </c>
      <c r="Q1627" s="33"/>
      <c r="R1627" s="33" t="str">
        <f t="shared" si="58"/>
        <v>2020</v>
      </c>
      <c r="S1627" s="33"/>
      <c r="T1627" s="33"/>
      <c r="U1627" s="33"/>
      <c r="V1627" s="33"/>
      <c r="W1627" s="33"/>
      <c r="X1627" s="33"/>
      <c r="Y1627" s="33"/>
      <c r="AA1627" s="12"/>
    </row>
    <row r="1628" spans="1:27" ht="18" hidden="1" customHeight="1" x14ac:dyDescent="0.25">
      <c r="A1628" s="37">
        <v>32161018</v>
      </c>
      <c r="B1628" s="38" t="s">
        <v>10517</v>
      </c>
      <c r="C1628" s="37" t="s">
        <v>10518</v>
      </c>
      <c r="D1628" s="37" t="s">
        <v>10519</v>
      </c>
      <c r="E1628" s="37" t="s">
        <v>10520</v>
      </c>
      <c r="F1628" s="37" t="s">
        <v>10521</v>
      </c>
      <c r="G1628" s="37">
        <v>2020</v>
      </c>
      <c r="H1628" s="39">
        <v>43903</v>
      </c>
      <c r="I1628" s="37"/>
      <c r="J1628" s="37"/>
      <c r="K1628" s="37"/>
      <c r="L1628" s="37" t="str">
        <f t="shared" si="61"/>
        <v>PostAlerta</v>
      </c>
      <c r="M1628" s="37" t="str">
        <f t="shared" si="62"/>
        <v>S/PalabrasClaves</v>
      </c>
      <c r="N1628" s="37"/>
      <c r="O1628" s="37"/>
      <c r="P1628" s="37" t="s">
        <v>10522</v>
      </c>
      <c r="Q1628" s="37"/>
      <c r="R1628" s="37" t="str">
        <f t="shared" si="58"/>
        <v>2020</v>
      </c>
      <c r="S1628" s="37" t="s">
        <v>39</v>
      </c>
      <c r="T1628" s="37"/>
      <c r="U1628" s="37"/>
      <c r="V1628" s="37"/>
      <c r="W1628" s="37"/>
      <c r="X1628" s="37"/>
      <c r="Y1628" s="37"/>
      <c r="AA1628" s="41"/>
    </row>
    <row r="1629" spans="1:27" ht="18" hidden="1" customHeight="1" x14ac:dyDescent="0.25">
      <c r="A1629" s="33">
        <v>32095437</v>
      </c>
      <c r="B1629" s="34" t="s">
        <v>10523</v>
      </c>
      <c r="C1629" s="33" t="s">
        <v>10524</v>
      </c>
      <c r="D1629" s="33" t="s">
        <v>10525</v>
      </c>
      <c r="E1629" s="33" t="s">
        <v>2632</v>
      </c>
      <c r="F1629" s="33" t="s">
        <v>10526</v>
      </c>
      <c r="G1629" s="33">
        <v>2020</v>
      </c>
      <c r="H1629" s="35">
        <v>43887</v>
      </c>
      <c r="I1629" s="33" t="s">
        <v>10527</v>
      </c>
      <c r="J1629" s="33"/>
      <c r="K1629" s="33" t="s">
        <v>10528</v>
      </c>
      <c r="L1629" s="33" t="str">
        <f t="shared" si="61"/>
        <v>PostAlerta</v>
      </c>
      <c r="M1629" s="33" t="str">
        <f t="shared" si="62"/>
        <v>S/PalabrasClaves</v>
      </c>
      <c r="N1629" s="33"/>
      <c r="O1629" s="33"/>
      <c r="P1629" s="33" t="s">
        <v>10522</v>
      </c>
      <c r="Q1629" s="33"/>
      <c r="R1629" s="33" t="str">
        <f t="shared" si="58"/>
        <v>2020</v>
      </c>
      <c r="S1629" s="33" t="s">
        <v>39</v>
      </c>
      <c r="T1629" s="33"/>
      <c r="U1629" s="33"/>
      <c r="V1629" s="33"/>
      <c r="W1629" s="33"/>
      <c r="X1629" s="33"/>
      <c r="Y1629" s="33"/>
      <c r="AA1629" s="12"/>
    </row>
    <row r="1630" spans="1:27" ht="18" hidden="1" customHeight="1" x14ac:dyDescent="0.25">
      <c r="A1630" s="37">
        <v>32015679</v>
      </c>
      <c r="B1630" s="38" t="s">
        <v>10529</v>
      </c>
      <c r="C1630" s="37" t="s">
        <v>10530</v>
      </c>
      <c r="D1630" s="37" t="s">
        <v>10531</v>
      </c>
      <c r="E1630" s="37" t="s">
        <v>10532</v>
      </c>
      <c r="F1630" s="37" t="s">
        <v>1232</v>
      </c>
      <c r="G1630" s="37">
        <v>2020</v>
      </c>
      <c r="H1630" s="39">
        <v>43866</v>
      </c>
      <c r="I1630" s="37" t="s">
        <v>10533</v>
      </c>
      <c r="J1630" s="37"/>
      <c r="K1630" s="37" t="s">
        <v>10534</v>
      </c>
      <c r="L1630" s="37" t="str">
        <f t="shared" si="61"/>
        <v>PostAlerta</v>
      </c>
      <c r="M1630" s="37" t="str">
        <f t="shared" si="62"/>
        <v>S/PalabrasClaves</v>
      </c>
      <c r="N1630" s="37"/>
      <c r="O1630" s="37"/>
      <c r="P1630" s="37" t="s">
        <v>10482</v>
      </c>
      <c r="Q1630" s="37"/>
      <c r="R1630" s="37" t="str">
        <f t="shared" si="58"/>
        <v>2020</v>
      </c>
      <c r="S1630" s="37" t="s">
        <v>39</v>
      </c>
      <c r="T1630" s="37"/>
      <c r="U1630" s="37"/>
      <c r="V1630" s="37"/>
      <c r="W1630" s="37"/>
      <c r="X1630" s="37"/>
      <c r="Y1630" s="37"/>
      <c r="AA1630" s="41"/>
    </row>
    <row r="1631" spans="1:27" ht="18" hidden="1" customHeight="1" x14ac:dyDescent="0.25">
      <c r="A1631" s="33">
        <v>31993142</v>
      </c>
      <c r="B1631" s="34" t="s">
        <v>10535</v>
      </c>
      <c r="C1631" s="33" t="s">
        <v>10536</v>
      </c>
      <c r="D1631" s="33" t="s">
        <v>10537</v>
      </c>
      <c r="E1631" s="33" t="s">
        <v>2901</v>
      </c>
      <c r="F1631" s="33" t="s">
        <v>3433</v>
      </c>
      <c r="G1631" s="33">
        <v>2019</v>
      </c>
      <c r="H1631" s="35">
        <v>43860</v>
      </c>
      <c r="I1631" s="33" t="s">
        <v>10538</v>
      </c>
      <c r="J1631" s="33"/>
      <c r="K1631" s="33" t="s">
        <v>10539</v>
      </c>
      <c r="L1631" s="33" t="str">
        <f t="shared" si="61"/>
        <v>PostAlerta</v>
      </c>
      <c r="M1631" s="33" t="str">
        <f t="shared" si="62"/>
        <v>S/PalabrasClaves</v>
      </c>
      <c r="N1631" s="33"/>
      <c r="O1631" s="33"/>
      <c r="P1631" s="33" t="s">
        <v>10540</v>
      </c>
      <c r="Q1631" s="33"/>
      <c r="R1631" s="33" t="str">
        <f t="shared" si="58"/>
        <v>2019</v>
      </c>
      <c r="S1631" s="33" t="s">
        <v>73</v>
      </c>
      <c r="T1631" s="33"/>
      <c r="U1631" s="33"/>
      <c r="V1631" s="33"/>
      <c r="W1631" s="33"/>
      <c r="X1631" s="33"/>
      <c r="Y1631" s="33"/>
      <c r="AA1631" s="12"/>
    </row>
    <row r="1632" spans="1:27" ht="18" hidden="1" customHeight="1" x14ac:dyDescent="0.25">
      <c r="A1632" s="37">
        <v>31974760</v>
      </c>
      <c r="B1632" s="38" t="s">
        <v>10541</v>
      </c>
      <c r="C1632" s="37" t="s">
        <v>10542</v>
      </c>
      <c r="D1632" s="37" t="s">
        <v>10543</v>
      </c>
      <c r="E1632" s="37" t="s">
        <v>10544</v>
      </c>
      <c r="F1632" s="37" t="s">
        <v>10545</v>
      </c>
      <c r="G1632" s="37">
        <v>2020</v>
      </c>
      <c r="H1632" s="39">
        <v>43855</v>
      </c>
      <c r="I1632" s="37"/>
      <c r="J1632" s="37"/>
      <c r="K1632" s="37" t="s">
        <v>10546</v>
      </c>
      <c r="L1632" s="37" t="str">
        <f t="shared" si="61"/>
        <v>Excluido</v>
      </c>
      <c r="M1632" s="37" t="str">
        <f t="shared" si="62"/>
        <v>S/PalabrasClaves</v>
      </c>
      <c r="N1632" s="37"/>
      <c r="O1632" s="37"/>
      <c r="P1632" s="37">
        <v>2020</v>
      </c>
      <c r="Q1632" s="37"/>
      <c r="R1632" s="37" t="str">
        <f t="shared" si="58"/>
        <v>2020</v>
      </c>
      <c r="S1632" s="37"/>
      <c r="T1632" s="37"/>
      <c r="U1632" s="37"/>
      <c r="V1632" s="37"/>
      <c r="W1632" s="37"/>
      <c r="X1632" s="37"/>
      <c r="Y1632" s="37"/>
      <c r="AA1632" s="41"/>
    </row>
    <row r="1633" spans="1:27" ht="18" hidden="1" customHeight="1" x14ac:dyDescent="0.25">
      <c r="A1633" s="33">
        <v>31969010</v>
      </c>
      <c r="B1633" s="34" t="s">
        <v>10547</v>
      </c>
      <c r="C1633" s="33" t="s">
        <v>10548</v>
      </c>
      <c r="D1633" s="33" t="s">
        <v>10549</v>
      </c>
      <c r="E1633" s="33" t="s">
        <v>10550</v>
      </c>
      <c r="F1633" s="33" t="s">
        <v>10551</v>
      </c>
      <c r="G1633" s="33">
        <v>2020</v>
      </c>
      <c r="H1633" s="35">
        <v>43854</v>
      </c>
      <c r="I1633" s="33" t="s">
        <v>10552</v>
      </c>
      <c r="J1633" s="33"/>
      <c r="K1633" s="33" t="s">
        <v>10553</v>
      </c>
      <c r="L1633" s="33" t="str">
        <f t="shared" si="61"/>
        <v>PostAlerta</v>
      </c>
      <c r="M1633" s="33" t="str">
        <f t="shared" si="62"/>
        <v>S/PalabrasClaves</v>
      </c>
      <c r="N1633" s="33"/>
      <c r="O1633" s="33"/>
      <c r="P1633" s="33" t="s">
        <v>10554</v>
      </c>
      <c r="Q1633" s="33"/>
      <c r="R1633" s="33" t="str">
        <f t="shared" si="58"/>
        <v>2020</v>
      </c>
      <c r="S1633" s="33" t="s">
        <v>76</v>
      </c>
      <c r="T1633" s="33"/>
      <c r="U1633" s="33"/>
      <c r="V1633" s="33"/>
      <c r="W1633" s="33"/>
      <c r="X1633" s="33"/>
      <c r="Y1633" s="33"/>
      <c r="AA1633" s="12"/>
    </row>
    <row r="1634" spans="1:27" ht="18" hidden="1" customHeight="1" x14ac:dyDescent="0.25">
      <c r="A1634" s="37">
        <v>31950006</v>
      </c>
      <c r="B1634" s="38" t="s">
        <v>10555</v>
      </c>
      <c r="C1634" s="37" t="s">
        <v>10556</v>
      </c>
      <c r="D1634" s="37" t="s">
        <v>10557</v>
      </c>
      <c r="E1634" s="37" t="s">
        <v>394</v>
      </c>
      <c r="F1634" s="37" t="s">
        <v>5610</v>
      </c>
      <c r="G1634" s="37">
        <v>2020</v>
      </c>
      <c r="H1634" s="39">
        <v>43848</v>
      </c>
      <c r="I1634" s="37" t="s">
        <v>10558</v>
      </c>
      <c r="J1634" s="37"/>
      <c r="K1634" s="37" t="s">
        <v>10559</v>
      </c>
      <c r="L1634" s="37" t="str">
        <f t="shared" si="61"/>
        <v>PostAlerta</v>
      </c>
      <c r="M1634" s="37" t="str">
        <f t="shared" si="62"/>
        <v>S/PalabrasClaves</v>
      </c>
      <c r="N1634" s="37"/>
      <c r="O1634" s="37"/>
      <c r="P1634" s="37" t="s">
        <v>10522</v>
      </c>
      <c r="Q1634" s="51"/>
      <c r="R1634" s="37" t="str">
        <f t="shared" si="58"/>
        <v>2020</v>
      </c>
      <c r="S1634" s="37" t="s">
        <v>39</v>
      </c>
      <c r="T1634" s="37"/>
      <c r="U1634" s="37"/>
      <c r="V1634" s="37"/>
      <c r="W1634" s="37"/>
      <c r="X1634" s="37"/>
      <c r="Y1634" s="37"/>
      <c r="AA1634" s="41"/>
    </row>
    <row r="1635" spans="1:27" ht="18" hidden="1" customHeight="1" x14ac:dyDescent="0.25">
      <c r="A1635" s="33">
        <v>31855540</v>
      </c>
      <c r="B1635" s="34" t="s">
        <v>10560</v>
      </c>
      <c r="C1635" s="33" t="s">
        <v>10561</v>
      </c>
      <c r="D1635" s="33" t="s">
        <v>10562</v>
      </c>
      <c r="E1635" s="33" t="s">
        <v>10563</v>
      </c>
      <c r="F1635" s="33" t="s">
        <v>5979</v>
      </c>
      <c r="G1635" s="33">
        <v>2020</v>
      </c>
      <c r="H1635" s="35">
        <v>43819</v>
      </c>
      <c r="I1635" s="33" t="s">
        <v>10564</v>
      </c>
      <c r="J1635" s="33"/>
      <c r="K1635" s="33" t="s">
        <v>10565</v>
      </c>
      <c r="L1635" s="33" t="str">
        <f t="shared" si="61"/>
        <v>PostAlerta</v>
      </c>
      <c r="M1635" s="33" t="str">
        <f t="shared" si="62"/>
        <v>S/PalabrasClaves</v>
      </c>
      <c r="N1635" s="33"/>
      <c r="O1635" s="33"/>
      <c r="P1635" s="33" t="s">
        <v>10522</v>
      </c>
      <c r="Q1635" s="33"/>
      <c r="R1635" s="33" t="str">
        <f t="shared" si="58"/>
        <v>2020</v>
      </c>
      <c r="S1635" s="33" t="s">
        <v>39</v>
      </c>
      <c r="T1635" s="33"/>
      <c r="U1635" s="33"/>
      <c r="V1635" s="33"/>
      <c r="W1635" s="33"/>
      <c r="X1635" s="33"/>
      <c r="Y1635" s="33"/>
      <c r="AA1635" s="12"/>
    </row>
    <row r="1636" spans="1:27" ht="18" hidden="1" customHeight="1" x14ac:dyDescent="0.25">
      <c r="A1636" s="37">
        <v>31845486</v>
      </c>
      <c r="B1636" s="38" t="s">
        <v>10566</v>
      </c>
      <c r="C1636" s="37" t="s">
        <v>10567</v>
      </c>
      <c r="D1636" s="37" t="s">
        <v>10568</v>
      </c>
      <c r="E1636" s="37" t="s">
        <v>10569</v>
      </c>
      <c r="F1636" s="37" t="s">
        <v>9539</v>
      </c>
      <c r="G1636" s="37">
        <v>2020</v>
      </c>
      <c r="H1636" s="39">
        <v>43817</v>
      </c>
      <c r="I1636" s="37"/>
      <c r="J1636" s="37"/>
      <c r="K1636" s="37" t="s">
        <v>10570</v>
      </c>
      <c r="L1636" s="37" t="str">
        <f t="shared" si="61"/>
        <v>PostAlerta</v>
      </c>
      <c r="M1636" s="37" t="str">
        <f t="shared" si="62"/>
        <v>S/PalabrasClaves</v>
      </c>
      <c r="N1636" s="37"/>
      <c r="O1636" s="37"/>
      <c r="P1636" s="37" t="s">
        <v>10522</v>
      </c>
      <c r="Q1636" s="37"/>
      <c r="R1636" s="37" t="str">
        <f t="shared" si="58"/>
        <v>2020</v>
      </c>
      <c r="S1636" s="37" t="s">
        <v>39</v>
      </c>
      <c r="T1636" s="37"/>
      <c r="U1636" s="37"/>
      <c r="V1636" s="37"/>
      <c r="W1636" s="37"/>
      <c r="X1636" s="37"/>
      <c r="Y1636" s="37"/>
      <c r="AA1636" s="41"/>
    </row>
    <row r="1637" spans="1:27" ht="18" hidden="1" customHeight="1" x14ac:dyDescent="0.25">
      <c r="A1637" s="33">
        <v>31806503</v>
      </c>
      <c r="B1637" s="34" t="s">
        <v>10571</v>
      </c>
      <c r="C1637" s="33" t="s">
        <v>10572</v>
      </c>
      <c r="D1637" s="33" t="s">
        <v>10573</v>
      </c>
      <c r="E1637" s="33" t="s">
        <v>10574</v>
      </c>
      <c r="F1637" s="33" t="s">
        <v>10575</v>
      </c>
      <c r="G1637" s="33">
        <v>2020</v>
      </c>
      <c r="H1637" s="35">
        <v>43806</v>
      </c>
      <c r="I1637" s="33"/>
      <c r="J1637" s="33"/>
      <c r="K1637" s="33" t="s">
        <v>10576</v>
      </c>
      <c r="L1637" s="33" t="str">
        <f t="shared" si="61"/>
        <v>PostAlerta</v>
      </c>
      <c r="M1637" s="33" t="str">
        <f t="shared" si="62"/>
        <v>S/PalabrasClaves</v>
      </c>
      <c r="N1637" s="33"/>
      <c r="O1637" s="33"/>
      <c r="P1637" s="33" t="s">
        <v>10522</v>
      </c>
      <c r="Q1637" s="33"/>
      <c r="R1637" s="33" t="str">
        <f t="shared" si="58"/>
        <v>2020</v>
      </c>
      <c r="S1637" s="33" t="s">
        <v>39</v>
      </c>
      <c r="T1637" s="33"/>
      <c r="U1637" s="33"/>
      <c r="V1637" s="33"/>
      <c r="W1637" s="33"/>
      <c r="X1637" s="33"/>
      <c r="Y1637" s="33"/>
      <c r="AA1637" s="12"/>
    </row>
    <row r="1638" spans="1:27" ht="18" hidden="1" customHeight="1" x14ac:dyDescent="0.25">
      <c r="A1638" s="37">
        <v>31792428</v>
      </c>
      <c r="B1638" s="38" t="s">
        <v>10577</v>
      </c>
      <c r="C1638" s="37" t="s">
        <v>10578</v>
      </c>
      <c r="D1638" s="37" t="s">
        <v>10579</v>
      </c>
      <c r="E1638" s="37" t="s">
        <v>5231</v>
      </c>
      <c r="F1638" s="37" t="s">
        <v>2129</v>
      </c>
      <c r="G1638" s="37">
        <v>2020</v>
      </c>
      <c r="H1638" s="39">
        <v>43803</v>
      </c>
      <c r="I1638" s="37"/>
      <c r="J1638" s="37"/>
      <c r="K1638" s="37" t="s">
        <v>10580</v>
      </c>
      <c r="L1638" s="37" t="str">
        <f t="shared" si="61"/>
        <v>PostAlerta</v>
      </c>
      <c r="M1638" s="37" t="str">
        <f t="shared" si="62"/>
        <v>S/PalabrasClaves</v>
      </c>
      <c r="N1638" s="37"/>
      <c r="O1638" s="37"/>
      <c r="P1638" s="37" t="s">
        <v>10522</v>
      </c>
      <c r="Q1638" s="37"/>
      <c r="R1638" s="37" t="str">
        <f t="shared" si="58"/>
        <v>2020</v>
      </c>
      <c r="S1638" s="37" t="s">
        <v>39</v>
      </c>
      <c r="T1638" s="37"/>
      <c r="U1638" s="37"/>
      <c r="V1638" s="37"/>
      <c r="W1638" s="37"/>
      <c r="X1638" s="37"/>
      <c r="Y1638" s="37"/>
      <c r="AA1638" s="41"/>
    </row>
    <row r="1639" spans="1:27" ht="18" hidden="1" customHeight="1" x14ac:dyDescent="0.25">
      <c r="A1639" s="33">
        <v>31758238</v>
      </c>
      <c r="B1639" s="34" t="s">
        <v>10581</v>
      </c>
      <c r="C1639" s="33" t="s">
        <v>10582</v>
      </c>
      <c r="D1639" s="33" t="s">
        <v>10583</v>
      </c>
      <c r="E1639" s="33" t="s">
        <v>10584</v>
      </c>
      <c r="F1639" s="33" t="s">
        <v>2116</v>
      </c>
      <c r="G1639" s="33">
        <v>2020</v>
      </c>
      <c r="H1639" s="35">
        <v>43793</v>
      </c>
      <c r="I1639" s="33"/>
      <c r="J1639" s="33"/>
      <c r="K1639" s="33" t="s">
        <v>10585</v>
      </c>
      <c r="L1639" s="33" t="str">
        <f t="shared" si="61"/>
        <v>PostAlerta</v>
      </c>
      <c r="M1639" s="33" t="str">
        <f t="shared" si="62"/>
        <v>S/PalabrasClaves</v>
      </c>
      <c r="N1639" s="33"/>
      <c r="O1639" s="33"/>
      <c r="P1639" s="33" t="s">
        <v>10522</v>
      </c>
      <c r="Q1639" s="33"/>
      <c r="R1639" s="33" t="str">
        <f t="shared" si="58"/>
        <v>2020</v>
      </c>
      <c r="S1639" s="33" t="s">
        <v>39</v>
      </c>
      <c r="T1639" s="33"/>
      <c r="U1639" s="33"/>
      <c r="V1639" s="33"/>
      <c r="W1639" s="33"/>
      <c r="X1639" s="33"/>
      <c r="Y1639" s="33"/>
      <c r="AA1639" s="12"/>
    </row>
    <row r="1640" spans="1:27" ht="18" hidden="1" customHeight="1" x14ac:dyDescent="0.25">
      <c r="A1640" s="37">
        <v>31739261</v>
      </c>
      <c r="B1640" s="38" t="s">
        <v>10586</v>
      </c>
      <c r="C1640" s="37" t="s">
        <v>10587</v>
      </c>
      <c r="D1640" s="37" t="s">
        <v>10588</v>
      </c>
      <c r="E1640" s="37" t="s">
        <v>10589</v>
      </c>
      <c r="F1640" s="37" t="s">
        <v>10590</v>
      </c>
      <c r="G1640" s="37">
        <v>2020</v>
      </c>
      <c r="H1640" s="39">
        <v>43788</v>
      </c>
      <c r="I1640" s="37"/>
      <c r="J1640" s="37"/>
      <c r="K1640" s="37" t="s">
        <v>10591</v>
      </c>
      <c r="L1640" s="37" t="str">
        <f t="shared" si="61"/>
        <v>PostAlerta</v>
      </c>
      <c r="M1640" s="37" t="str">
        <f t="shared" si="62"/>
        <v>S/PalabrasClaves</v>
      </c>
      <c r="N1640" s="37"/>
      <c r="O1640" s="37"/>
      <c r="P1640" s="37" t="s">
        <v>10522</v>
      </c>
      <c r="Q1640" s="37"/>
      <c r="R1640" s="37" t="str">
        <f t="shared" si="58"/>
        <v>2020</v>
      </c>
      <c r="S1640" s="37" t="s">
        <v>39</v>
      </c>
      <c r="T1640" s="37"/>
      <c r="U1640" s="37"/>
      <c r="V1640" s="37"/>
      <c r="W1640" s="37"/>
      <c r="X1640" s="37"/>
      <c r="Y1640" s="37"/>
      <c r="AA1640" s="41"/>
    </row>
    <row r="1641" spans="1:27" ht="18" hidden="1" customHeight="1" x14ac:dyDescent="0.25">
      <c r="A1641" s="33">
        <v>31734155</v>
      </c>
      <c r="B1641" s="34" t="s">
        <v>10592</v>
      </c>
      <c r="C1641" s="33" t="s">
        <v>10593</v>
      </c>
      <c r="D1641" s="33" t="s">
        <v>10594</v>
      </c>
      <c r="E1641" s="33" t="s">
        <v>10595</v>
      </c>
      <c r="F1641" s="33" t="s">
        <v>10306</v>
      </c>
      <c r="G1641" s="33">
        <v>2020</v>
      </c>
      <c r="H1641" s="35">
        <v>43787</v>
      </c>
      <c r="I1641" s="33"/>
      <c r="J1641" s="33"/>
      <c r="K1641" s="33" t="s">
        <v>10596</v>
      </c>
      <c r="L1641" s="33" t="str">
        <f t="shared" si="61"/>
        <v>PostAlerta</v>
      </c>
      <c r="M1641" s="33" t="str">
        <f t="shared" si="62"/>
        <v>S/PalabrasClaves</v>
      </c>
      <c r="N1641" s="33"/>
      <c r="O1641" s="33"/>
      <c r="P1641" s="33" t="s">
        <v>10522</v>
      </c>
      <c r="Q1641" s="33"/>
      <c r="R1641" s="33" t="str">
        <f t="shared" si="58"/>
        <v>2020</v>
      </c>
      <c r="S1641" s="33" t="s">
        <v>39</v>
      </c>
      <c r="T1641" s="33"/>
      <c r="U1641" s="33"/>
      <c r="V1641" s="33"/>
      <c r="W1641" s="33"/>
      <c r="X1641" s="33"/>
      <c r="Y1641" s="33"/>
      <c r="AA1641" s="12"/>
    </row>
    <row r="1642" spans="1:27" ht="18" hidden="1" customHeight="1" x14ac:dyDescent="0.25">
      <c r="A1642" s="37">
        <v>31734154</v>
      </c>
      <c r="B1642" s="38" t="s">
        <v>10597</v>
      </c>
      <c r="C1642" s="37" t="s">
        <v>10598</v>
      </c>
      <c r="D1642" s="37" t="s">
        <v>10599</v>
      </c>
      <c r="E1642" s="37" t="s">
        <v>10600</v>
      </c>
      <c r="F1642" s="37" t="s">
        <v>10306</v>
      </c>
      <c r="G1642" s="37">
        <v>2020</v>
      </c>
      <c r="H1642" s="39">
        <v>43787</v>
      </c>
      <c r="I1642" s="37" t="s">
        <v>10601</v>
      </c>
      <c r="J1642" s="37"/>
      <c r="K1642" s="37" t="s">
        <v>10602</v>
      </c>
      <c r="L1642" s="37" t="str">
        <f t="shared" si="61"/>
        <v>PostAlerta</v>
      </c>
      <c r="M1642" s="37" t="str">
        <f t="shared" si="62"/>
        <v>S/PalabrasClaves</v>
      </c>
      <c r="N1642" s="37"/>
      <c r="O1642" s="37"/>
      <c r="P1642" s="37" t="s">
        <v>10522</v>
      </c>
      <c r="Q1642" s="37"/>
      <c r="R1642" s="37" t="str">
        <f t="shared" si="58"/>
        <v>2020</v>
      </c>
      <c r="S1642" s="37" t="s">
        <v>39</v>
      </c>
      <c r="T1642" s="37"/>
      <c r="U1642" s="37"/>
      <c r="V1642" s="37"/>
      <c r="W1642" s="37"/>
      <c r="X1642" s="37"/>
      <c r="Y1642" s="37"/>
      <c r="AA1642" s="41"/>
    </row>
    <row r="1643" spans="1:27" ht="18" hidden="1" customHeight="1" x14ac:dyDescent="0.25">
      <c r="A1643" s="33">
        <v>31701580</v>
      </c>
      <c r="B1643" s="34" t="s">
        <v>10603</v>
      </c>
      <c r="C1643" s="33" t="s">
        <v>10604</v>
      </c>
      <c r="D1643" s="33" t="s">
        <v>10605</v>
      </c>
      <c r="E1643" s="33" t="s">
        <v>10606</v>
      </c>
      <c r="F1643" s="33" t="s">
        <v>10607</v>
      </c>
      <c r="G1643" s="33">
        <v>2020</v>
      </c>
      <c r="H1643" s="35">
        <v>43778</v>
      </c>
      <c r="I1643" s="33"/>
      <c r="J1643" s="33"/>
      <c r="K1643" s="33" t="s">
        <v>10608</v>
      </c>
      <c r="L1643" s="33" t="str">
        <f t="shared" si="61"/>
        <v>PostAlerta</v>
      </c>
      <c r="M1643" s="33" t="str">
        <f t="shared" si="62"/>
        <v>C/PalabrasClaves</v>
      </c>
      <c r="N1643" s="33"/>
      <c r="O1643" s="33"/>
      <c r="P1643" s="33" t="s">
        <v>10522</v>
      </c>
      <c r="Q1643" s="33"/>
      <c r="R1643" s="33" t="str">
        <f t="shared" si="58"/>
        <v>2020</v>
      </c>
      <c r="S1643" s="33" t="s">
        <v>39</v>
      </c>
      <c r="T1643" s="33"/>
      <c r="U1643" s="33"/>
      <c r="V1643" s="33"/>
      <c r="W1643" s="33"/>
      <c r="X1643" s="33"/>
      <c r="Y1643" s="33"/>
      <c r="AA1643" s="12"/>
    </row>
    <row r="1644" spans="1:27" ht="18" hidden="1" customHeight="1" x14ac:dyDescent="0.25">
      <c r="A1644" s="37">
        <v>31667599</v>
      </c>
      <c r="B1644" s="38" t="s">
        <v>10609</v>
      </c>
      <c r="C1644" s="37" t="s">
        <v>10610</v>
      </c>
      <c r="D1644" s="37" t="s">
        <v>10611</v>
      </c>
      <c r="E1644" s="37" t="s">
        <v>10612</v>
      </c>
      <c r="F1644" s="37" t="s">
        <v>10545</v>
      </c>
      <c r="G1644" s="37">
        <v>2020</v>
      </c>
      <c r="H1644" s="39">
        <v>43770</v>
      </c>
      <c r="I1644" s="37"/>
      <c r="J1644" s="37"/>
      <c r="K1644" s="37" t="s">
        <v>10613</v>
      </c>
      <c r="L1644" s="37" t="str">
        <f t="shared" si="61"/>
        <v>Excluido</v>
      </c>
      <c r="M1644" s="37" t="str">
        <f t="shared" si="62"/>
        <v>S/PalabrasClaves</v>
      </c>
      <c r="N1644" s="37"/>
      <c r="O1644" s="37"/>
      <c r="P1644" s="37">
        <v>2020</v>
      </c>
      <c r="Q1644" s="37"/>
      <c r="R1644" s="37" t="str">
        <f t="shared" si="58"/>
        <v>2020</v>
      </c>
      <c r="S1644" s="37"/>
      <c r="T1644" s="37"/>
      <c r="U1644" s="37"/>
      <c r="V1644" s="37"/>
      <c r="W1644" s="37"/>
      <c r="X1644" s="37"/>
      <c r="Y1644" s="37"/>
      <c r="AA1644" s="41"/>
    </row>
    <row r="1645" spans="1:27" ht="18" hidden="1" customHeight="1" x14ac:dyDescent="0.25">
      <c r="A1645" s="33">
        <v>31630794</v>
      </c>
      <c r="B1645" s="34" t="s">
        <v>10614</v>
      </c>
      <c r="C1645" s="33" t="s">
        <v>10615</v>
      </c>
      <c r="D1645" s="33" t="s">
        <v>10616</v>
      </c>
      <c r="E1645" s="33" t="s">
        <v>7920</v>
      </c>
      <c r="F1645" s="33" t="s">
        <v>9418</v>
      </c>
      <c r="G1645" s="33">
        <v>2020</v>
      </c>
      <c r="H1645" s="35">
        <v>43760</v>
      </c>
      <c r="I1645" s="33"/>
      <c r="J1645" s="33"/>
      <c r="K1645" s="33" t="s">
        <v>10617</v>
      </c>
      <c r="L1645" s="33" t="str">
        <f t="shared" si="61"/>
        <v>PostAlerta</v>
      </c>
      <c r="M1645" s="33" t="str">
        <f t="shared" si="62"/>
        <v>S/PalabrasClaves</v>
      </c>
      <c r="N1645" s="33"/>
      <c r="O1645" s="33"/>
      <c r="P1645" s="33" t="s">
        <v>10482</v>
      </c>
      <c r="Q1645" s="33"/>
      <c r="R1645" s="33" t="str">
        <f t="shared" si="58"/>
        <v>2020</v>
      </c>
      <c r="S1645" s="33" t="s">
        <v>39</v>
      </c>
      <c r="T1645" s="33"/>
      <c r="U1645" s="33"/>
      <c r="V1645" s="33"/>
      <c r="W1645" s="33"/>
      <c r="X1645" s="33"/>
      <c r="Y1645" s="33"/>
      <c r="AA1645" s="12"/>
    </row>
    <row r="1646" spans="1:27" ht="18" hidden="1" customHeight="1" x14ac:dyDescent="0.25">
      <c r="A1646" s="37">
        <v>31629796</v>
      </c>
      <c r="B1646" s="38" t="s">
        <v>10618</v>
      </c>
      <c r="C1646" s="37" t="s">
        <v>10619</v>
      </c>
      <c r="D1646" s="37" t="s">
        <v>10620</v>
      </c>
      <c r="E1646" s="37" t="s">
        <v>10621</v>
      </c>
      <c r="F1646" s="37" t="s">
        <v>4253</v>
      </c>
      <c r="G1646" s="37">
        <v>2020</v>
      </c>
      <c r="H1646" s="39">
        <v>43759</v>
      </c>
      <c r="I1646" s="37"/>
      <c r="J1646" s="37"/>
      <c r="K1646" s="37" t="s">
        <v>10622</v>
      </c>
      <c r="L1646" s="37" t="str">
        <f t="shared" si="61"/>
        <v>PostAlerta</v>
      </c>
      <c r="M1646" s="37" t="str">
        <f t="shared" si="62"/>
        <v>S/PalabrasClaves</v>
      </c>
      <c r="N1646" s="37"/>
      <c r="O1646" s="37"/>
      <c r="P1646" s="37" t="s">
        <v>10522</v>
      </c>
      <c r="Q1646" s="37"/>
      <c r="R1646" s="37" t="str">
        <f t="shared" si="58"/>
        <v>2020</v>
      </c>
      <c r="S1646" s="37" t="s">
        <v>39</v>
      </c>
      <c r="T1646" s="37"/>
      <c r="U1646" s="37"/>
      <c r="V1646" s="37"/>
      <c r="W1646" s="37"/>
      <c r="X1646" s="37"/>
      <c r="Y1646" s="37"/>
      <c r="AA1646" s="41"/>
    </row>
    <row r="1647" spans="1:27" ht="18" hidden="1" customHeight="1" x14ac:dyDescent="0.25">
      <c r="A1647" s="33">
        <v>31617656</v>
      </c>
      <c r="B1647" s="34" t="s">
        <v>10623</v>
      </c>
      <c r="C1647" s="33" t="s">
        <v>10624</v>
      </c>
      <c r="D1647" s="33" t="s">
        <v>10625</v>
      </c>
      <c r="E1647" s="33" t="s">
        <v>10626</v>
      </c>
      <c r="F1647" s="33" t="s">
        <v>10627</v>
      </c>
      <c r="G1647" s="33">
        <v>2020</v>
      </c>
      <c r="H1647" s="35">
        <v>43755</v>
      </c>
      <c r="I1647" s="33"/>
      <c r="J1647" s="33"/>
      <c r="K1647" s="33" t="s">
        <v>10628</v>
      </c>
      <c r="L1647" s="33" t="str">
        <f t="shared" si="61"/>
        <v>PostAlerta</v>
      </c>
      <c r="M1647" s="33" t="str">
        <f t="shared" si="62"/>
        <v>S/PalabrasClaves</v>
      </c>
      <c r="N1647" s="33"/>
      <c r="O1647" s="33"/>
      <c r="P1647" s="33" t="s">
        <v>10522</v>
      </c>
      <c r="Q1647" s="33"/>
      <c r="R1647" s="33" t="str">
        <f t="shared" si="58"/>
        <v>2020</v>
      </c>
      <c r="S1647" s="33" t="s">
        <v>39</v>
      </c>
      <c r="T1647" s="33"/>
      <c r="U1647" s="33"/>
      <c r="V1647" s="33"/>
      <c r="W1647" s="33"/>
      <c r="X1647" s="33"/>
      <c r="Y1647" s="33"/>
      <c r="AA1647" s="12"/>
    </row>
    <row r="1648" spans="1:27" ht="18" hidden="1" customHeight="1" x14ac:dyDescent="0.25">
      <c r="A1648" s="37">
        <v>31602717</v>
      </c>
      <c r="B1648" s="38" t="s">
        <v>10629</v>
      </c>
      <c r="C1648" s="37" t="s">
        <v>10630</v>
      </c>
      <c r="D1648" s="37" t="s">
        <v>10631</v>
      </c>
      <c r="E1648" s="37" t="s">
        <v>8528</v>
      </c>
      <c r="F1648" s="37" t="s">
        <v>10632</v>
      </c>
      <c r="G1648" s="37">
        <v>2020</v>
      </c>
      <c r="H1648" s="39">
        <v>43750</v>
      </c>
      <c r="I1648" s="37"/>
      <c r="J1648" s="37"/>
      <c r="K1648" s="37" t="s">
        <v>10633</v>
      </c>
      <c r="L1648" s="37" t="str">
        <f t="shared" si="61"/>
        <v>PostAlerta</v>
      </c>
      <c r="M1648" s="37" t="str">
        <f t="shared" si="62"/>
        <v>S/PalabrasClaves</v>
      </c>
      <c r="N1648" s="37"/>
      <c r="O1648" s="37"/>
      <c r="P1648" s="37" t="s">
        <v>10522</v>
      </c>
      <c r="Q1648" s="37"/>
      <c r="R1648" s="37" t="str">
        <f t="shared" si="58"/>
        <v>2020</v>
      </c>
      <c r="S1648" s="37" t="s">
        <v>39</v>
      </c>
      <c r="T1648" s="37"/>
      <c r="U1648" s="37"/>
      <c r="V1648" s="37"/>
      <c r="W1648" s="37"/>
      <c r="X1648" s="37"/>
      <c r="Y1648" s="37"/>
      <c r="AA1648" s="41"/>
    </row>
    <row r="1649" spans="1:27" ht="18" hidden="1" customHeight="1" x14ac:dyDescent="0.25">
      <c r="A1649" s="33">
        <v>31562551</v>
      </c>
      <c r="B1649" s="34" t="s">
        <v>10634</v>
      </c>
      <c r="C1649" s="33" t="s">
        <v>10635</v>
      </c>
      <c r="D1649" s="33" t="s">
        <v>10636</v>
      </c>
      <c r="E1649" s="33" t="s">
        <v>10637</v>
      </c>
      <c r="F1649" s="33" t="s">
        <v>2391</v>
      </c>
      <c r="G1649" s="33">
        <v>2020</v>
      </c>
      <c r="H1649" s="35">
        <v>43737</v>
      </c>
      <c r="I1649" s="33"/>
      <c r="J1649" s="33"/>
      <c r="K1649" s="33" t="s">
        <v>10638</v>
      </c>
      <c r="L1649" s="33" t="str">
        <f t="shared" si="61"/>
        <v>PostAlerta</v>
      </c>
      <c r="M1649" s="33" t="str">
        <f t="shared" si="62"/>
        <v>S/PalabrasClaves</v>
      </c>
      <c r="N1649" s="33"/>
      <c r="O1649" s="33"/>
      <c r="P1649" s="33" t="s">
        <v>10522</v>
      </c>
      <c r="Q1649" s="33"/>
      <c r="R1649" s="33" t="str">
        <f t="shared" si="58"/>
        <v>2020</v>
      </c>
      <c r="S1649" s="33" t="s">
        <v>39</v>
      </c>
      <c r="T1649" s="33"/>
      <c r="U1649" s="33"/>
      <c r="V1649" s="33"/>
      <c r="W1649" s="33"/>
      <c r="X1649" s="33"/>
      <c r="Y1649" s="33"/>
      <c r="AA1649" s="12"/>
    </row>
    <row r="1650" spans="1:27" ht="18" hidden="1" customHeight="1" x14ac:dyDescent="0.25">
      <c r="A1650" s="37">
        <v>31529306</v>
      </c>
      <c r="B1650" s="38" t="s">
        <v>10639</v>
      </c>
      <c r="C1650" s="37" t="s">
        <v>10640</v>
      </c>
      <c r="D1650" s="37" t="s">
        <v>10641</v>
      </c>
      <c r="E1650" s="37" t="s">
        <v>10642</v>
      </c>
      <c r="F1650" s="37" t="s">
        <v>1697</v>
      </c>
      <c r="G1650" s="37">
        <v>2020</v>
      </c>
      <c r="H1650" s="39">
        <v>43727</v>
      </c>
      <c r="I1650" s="37"/>
      <c r="J1650" s="37"/>
      <c r="K1650" s="37" t="s">
        <v>10643</v>
      </c>
      <c r="L1650" s="37" t="str">
        <f t="shared" si="61"/>
        <v>PostAlerta</v>
      </c>
      <c r="M1650" s="37" t="str">
        <f t="shared" si="62"/>
        <v>S/PalabrasClaves</v>
      </c>
      <c r="N1650" s="37"/>
      <c r="O1650" s="37"/>
      <c r="P1650" s="37" t="s">
        <v>10522</v>
      </c>
      <c r="Q1650" s="37"/>
      <c r="R1650" s="37" t="str">
        <f t="shared" si="58"/>
        <v>2020</v>
      </c>
      <c r="S1650" s="37" t="s">
        <v>39</v>
      </c>
      <c r="T1650" s="37"/>
      <c r="U1650" s="37"/>
      <c r="V1650" s="37"/>
      <c r="W1650" s="37"/>
      <c r="X1650" s="37"/>
      <c r="Y1650" s="37"/>
      <c r="AA1650" s="41"/>
    </row>
    <row r="1651" spans="1:27" ht="18" hidden="1" customHeight="1" x14ac:dyDescent="0.25">
      <c r="A1651" s="33">
        <v>31287754</v>
      </c>
      <c r="B1651" s="34" t="s">
        <v>10644</v>
      </c>
      <c r="C1651" s="33" t="s">
        <v>10645</v>
      </c>
      <c r="D1651" s="33" t="s">
        <v>10646</v>
      </c>
      <c r="E1651" s="33" t="s">
        <v>3716</v>
      </c>
      <c r="F1651" s="33" t="s">
        <v>10647</v>
      </c>
      <c r="G1651" s="33">
        <v>2020</v>
      </c>
      <c r="H1651" s="35">
        <v>43656</v>
      </c>
      <c r="I1651" s="33" t="s">
        <v>10648</v>
      </c>
      <c r="J1651" s="33"/>
      <c r="K1651" s="33" t="s">
        <v>10649</v>
      </c>
      <c r="L1651" s="33" t="str">
        <f t="shared" si="61"/>
        <v>Excluido</v>
      </c>
      <c r="M1651" s="33" t="str">
        <f t="shared" si="62"/>
        <v>S/PalabrasClaves</v>
      </c>
      <c r="N1651" s="33"/>
      <c r="O1651" s="33"/>
      <c r="P1651" s="33">
        <v>2020</v>
      </c>
      <c r="Q1651" s="33"/>
      <c r="R1651" s="33" t="str">
        <f t="shared" si="58"/>
        <v>2020</v>
      </c>
      <c r="S1651" s="33"/>
      <c r="T1651" s="33"/>
      <c r="U1651" s="33"/>
      <c r="V1651" s="33"/>
      <c r="W1651" s="33"/>
      <c r="X1651" s="33"/>
      <c r="Y1651" s="33"/>
      <c r="AA1651" s="12"/>
    </row>
    <row r="1652" spans="1:27" ht="18" hidden="1" customHeight="1" x14ac:dyDescent="0.25">
      <c r="A1652" s="37">
        <v>31218507</v>
      </c>
      <c r="B1652" s="38" t="s">
        <v>10650</v>
      </c>
      <c r="C1652" s="37" t="s">
        <v>10651</v>
      </c>
      <c r="D1652" s="37" t="s">
        <v>10652</v>
      </c>
      <c r="E1652" s="37" t="s">
        <v>10653</v>
      </c>
      <c r="F1652" s="37" t="s">
        <v>10545</v>
      </c>
      <c r="G1652" s="37">
        <v>2020</v>
      </c>
      <c r="H1652" s="39">
        <v>43637</v>
      </c>
      <c r="I1652" s="37"/>
      <c r="J1652" s="37"/>
      <c r="K1652" s="37" t="s">
        <v>10654</v>
      </c>
      <c r="L1652" s="37" t="str">
        <f t="shared" si="61"/>
        <v>Excluido</v>
      </c>
      <c r="M1652" s="37" t="str">
        <f t="shared" si="62"/>
        <v>S/PalabrasClaves</v>
      </c>
      <c r="N1652" s="37"/>
      <c r="O1652" s="37"/>
      <c r="P1652" s="37">
        <v>2020</v>
      </c>
      <c r="Q1652" s="51"/>
      <c r="R1652" s="37" t="str">
        <f t="shared" si="58"/>
        <v>2020</v>
      </c>
      <c r="S1652" s="37"/>
      <c r="T1652" s="37"/>
      <c r="U1652" s="37"/>
      <c r="V1652" s="37"/>
      <c r="W1652" s="37"/>
      <c r="X1652" s="37"/>
      <c r="Y1652" s="37"/>
      <c r="AA1652" s="41"/>
    </row>
    <row r="1653" spans="1:27" ht="18" hidden="1" customHeight="1" x14ac:dyDescent="0.25">
      <c r="A1653" s="33">
        <v>31188520</v>
      </c>
      <c r="B1653" s="34" t="s">
        <v>10655</v>
      </c>
      <c r="C1653" s="33" t="s">
        <v>10656</v>
      </c>
      <c r="D1653" s="33" t="s">
        <v>10657</v>
      </c>
      <c r="E1653" s="33" t="s">
        <v>1715</v>
      </c>
      <c r="F1653" s="33" t="s">
        <v>2558</v>
      </c>
      <c r="G1653" s="33">
        <v>2020</v>
      </c>
      <c r="H1653" s="35">
        <v>43629</v>
      </c>
      <c r="I1653" s="33"/>
      <c r="J1653" s="33"/>
      <c r="K1653" s="33" t="s">
        <v>10658</v>
      </c>
      <c r="L1653" s="33" t="str">
        <f t="shared" si="61"/>
        <v>PostAlerta</v>
      </c>
      <c r="M1653" s="33" t="str">
        <f t="shared" si="62"/>
        <v>S/PalabrasClaves</v>
      </c>
      <c r="N1653" s="33"/>
      <c r="O1653" s="33"/>
      <c r="P1653" s="33" t="s">
        <v>10522</v>
      </c>
      <c r="Q1653" s="33"/>
      <c r="R1653" s="33" t="str">
        <f t="shared" si="58"/>
        <v>2020</v>
      </c>
      <c r="S1653" s="33" t="s">
        <v>39</v>
      </c>
      <c r="T1653" s="33"/>
      <c r="U1653" s="33"/>
      <c r="V1653" s="33"/>
      <c r="W1653" s="33"/>
      <c r="X1653" s="33"/>
      <c r="Y1653" s="33"/>
      <c r="AA1653" s="12"/>
    </row>
    <row r="1654" spans="1:27" ht="18" hidden="1" customHeight="1" x14ac:dyDescent="0.25">
      <c r="A1654" s="37">
        <v>31125598</v>
      </c>
      <c r="B1654" s="38" t="s">
        <v>10659</v>
      </c>
      <c r="C1654" s="37" t="s">
        <v>10660</v>
      </c>
      <c r="D1654" s="37" t="s">
        <v>10661</v>
      </c>
      <c r="E1654" s="37" t="s">
        <v>10662</v>
      </c>
      <c r="F1654" s="37" t="s">
        <v>10663</v>
      </c>
      <c r="G1654" s="37">
        <v>2020</v>
      </c>
      <c r="H1654" s="39">
        <v>43610</v>
      </c>
      <c r="I1654" s="37"/>
      <c r="J1654" s="37"/>
      <c r="K1654" s="37" t="s">
        <v>10664</v>
      </c>
      <c r="L1654" s="37" t="str">
        <f t="shared" si="61"/>
        <v>PostAlerta</v>
      </c>
      <c r="M1654" s="37" t="str">
        <f t="shared" si="62"/>
        <v>S/PalabrasClaves</v>
      </c>
      <c r="N1654" s="37"/>
      <c r="O1654" s="37"/>
      <c r="P1654" s="37" t="s">
        <v>10522</v>
      </c>
      <c r="Q1654" s="37"/>
      <c r="R1654" s="37" t="str">
        <f t="shared" si="58"/>
        <v>2020</v>
      </c>
      <c r="S1654" s="37" t="s">
        <v>39</v>
      </c>
      <c r="T1654" s="37"/>
      <c r="U1654" s="37"/>
      <c r="V1654" s="37"/>
      <c r="W1654" s="37"/>
      <c r="X1654" s="37"/>
      <c r="Y1654" s="37"/>
      <c r="AA1654" s="41"/>
    </row>
    <row r="1655" spans="1:27" ht="18" hidden="1" customHeight="1" x14ac:dyDescent="0.25">
      <c r="A1655" s="33">
        <v>31905812</v>
      </c>
      <c r="B1655" s="34" t="s">
        <v>10665</v>
      </c>
      <c r="C1655" s="33" t="s">
        <v>10666</v>
      </c>
      <c r="D1655" s="33" t="s">
        <v>10667</v>
      </c>
      <c r="E1655" s="33" t="s">
        <v>10668</v>
      </c>
      <c r="F1655" s="33" t="s">
        <v>2353</v>
      </c>
      <c r="G1655" s="33">
        <v>2019</v>
      </c>
      <c r="H1655" s="35">
        <v>43838</v>
      </c>
      <c r="I1655" s="33" t="s">
        <v>10669</v>
      </c>
      <c r="J1655" s="33"/>
      <c r="K1655" s="33" t="s">
        <v>10670</v>
      </c>
      <c r="L1655" s="33" t="str">
        <f t="shared" si="61"/>
        <v>Excluido</v>
      </c>
      <c r="M1655" s="33" t="str">
        <f t="shared" si="62"/>
        <v>S/PalabrasClaves</v>
      </c>
      <c r="N1655" s="33"/>
      <c r="O1655" s="33"/>
      <c r="P1655" s="33" t="s">
        <v>10671</v>
      </c>
      <c r="Q1655" s="33"/>
      <c r="R1655" s="33" t="str">
        <f t="shared" si="58"/>
        <v>2019</v>
      </c>
      <c r="S1655" s="33" t="s">
        <v>76</v>
      </c>
      <c r="T1655" s="33"/>
      <c r="U1655" s="33"/>
      <c r="V1655" s="33"/>
      <c r="W1655" s="33"/>
      <c r="X1655" s="33"/>
      <c r="Y1655" s="33"/>
      <c r="AA1655" s="12"/>
    </row>
    <row r="1656" spans="1:27" ht="18" hidden="1" customHeight="1" x14ac:dyDescent="0.25">
      <c r="A1656" s="37">
        <v>31883513</v>
      </c>
      <c r="B1656" s="38" t="s">
        <v>10672</v>
      </c>
      <c r="C1656" s="37" t="s">
        <v>10673</v>
      </c>
      <c r="D1656" s="37" t="s">
        <v>10674</v>
      </c>
      <c r="E1656" s="37" t="s">
        <v>10675</v>
      </c>
      <c r="F1656" s="37" t="s">
        <v>2524</v>
      </c>
      <c r="G1656" s="37">
        <v>2019</v>
      </c>
      <c r="H1656" s="39">
        <v>43829</v>
      </c>
      <c r="I1656" s="37" t="s">
        <v>10676</v>
      </c>
      <c r="J1656" s="37"/>
      <c r="K1656" s="37" t="s">
        <v>10677</v>
      </c>
      <c r="L1656" s="37" t="str">
        <f t="shared" si="61"/>
        <v>PostAlerta</v>
      </c>
      <c r="M1656" s="37" t="str">
        <f t="shared" si="62"/>
        <v>S/PalabrasClaves</v>
      </c>
      <c r="N1656" s="37"/>
      <c r="O1656" s="37"/>
      <c r="P1656" s="37" t="s">
        <v>10678</v>
      </c>
      <c r="Q1656" s="37"/>
      <c r="R1656" s="37" t="str">
        <f t="shared" si="58"/>
        <v>2019</v>
      </c>
      <c r="S1656" s="37" t="s">
        <v>76</v>
      </c>
      <c r="T1656" s="37"/>
      <c r="U1656" s="37"/>
      <c r="V1656" s="37"/>
      <c r="W1656" s="37"/>
      <c r="X1656" s="37"/>
      <c r="Y1656" s="37"/>
      <c r="AA1656" s="41"/>
    </row>
    <row r="1657" spans="1:27" ht="18" hidden="1" customHeight="1" x14ac:dyDescent="0.25">
      <c r="A1657" s="33">
        <v>31881845</v>
      </c>
      <c r="B1657" s="34" t="s">
        <v>10679</v>
      </c>
      <c r="C1657" s="33" t="s">
        <v>10680</v>
      </c>
      <c r="D1657" s="33" t="s">
        <v>10681</v>
      </c>
      <c r="E1657" s="33" t="s">
        <v>10682</v>
      </c>
      <c r="F1657" s="33" t="s">
        <v>9748</v>
      </c>
      <c r="G1657" s="33">
        <v>2019</v>
      </c>
      <c r="H1657" s="35">
        <v>43828</v>
      </c>
      <c r="I1657" s="33" t="s">
        <v>10683</v>
      </c>
      <c r="J1657" s="33"/>
      <c r="K1657" s="33" t="s">
        <v>10684</v>
      </c>
      <c r="L1657" s="33" t="str">
        <f t="shared" si="61"/>
        <v>PostAlerta</v>
      </c>
      <c r="M1657" s="33" t="str">
        <f t="shared" si="62"/>
        <v>S/PalabrasClaves</v>
      </c>
      <c r="N1657" s="33"/>
      <c r="O1657" s="33"/>
      <c r="P1657" s="33" t="s">
        <v>10685</v>
      </c>
      <c r="Q1657" s="33"/>
      <c r="R1657" s="33" t="str">
        <f t="shared" si="58"/>
        <v>2019</v>
      </c>
      <c r="S1657" s="33" t="s">
        <v>76</v>
      </c>
      <c r="T1657" s="33"/>
      <c r="U1657" s="33"/>
      <c r="V1657" s="33"/>
      <c r="W1657" s="33"/>
      <c r="X1657" s="33"/>
      <c r="Y1657" s="33"/>
      <c r="AA1657" s="12"/>
    </row>
    <row r="1658" spans="1:27" ht="18" hidden="1" customHeight="1" x14ac:dyDescent="0.25">
      <c r="A1658" s="37">
        <v>31355414</v>
      </c>
      <c r="B1658" s="38" t="s">
        <v>10686</v>
      </c>
      <c r="C1658" s="37" t="s">
        <v>10687</v>
      </c>
      <c r="D1658" s="37" t="s">
        <v>10688</v>
      </c>
      <c r="E1658" s="37" t="s">
        <v>10689</v>
      </c>
      <c r="F1658" s="37" t="s">
        <v>2363</v>
      </c>
      <c r="G1658" s="37">
        <v>2019</v>
      </c>
      <c r="H1658" s="39">
        <v>43676</v>
      </c>
      <c r="I1658" s="37"/>
      <c r="J1658" s="37"/>
      <c r="K1658" s="37" t="s">
        <v>10690</v>
      </c>
      <c r="L1658" s="37" t="str">
        <f t="shared" si="61"/>
        <v>PostAlerta</v>
      </c>
      <c r="M1658" s="37" t="str">
        <f t="shared" si="62"/>
        <v>C/PalabrasClaves</v>
      </c>
      <c r="N1658" s="37"/>
      <c r="O1658" s="37"/>
      <c r="P1658" s="37" t="s">
        <v>10691</v>
      </c>
      <c r="Q1658" s="37"/>
      <c r="R1658" s="37" t="str">
        <f t="shared" si="58"/>
        <v>2019</v>
      </c>
      <c r="S1658" s="37" t="s">
        <v>76</v>
      </c>
      <c r="T1658" s="37"/>
      <c r="U1658" s="37"/>
      <c r="V1658" s="37"/>
      <c r="W1658" s="37"/>
      <c r="X1658" s="37"/>
      <c r="Y1658" s="37"/>
      <c r="AA1658" s="41"/>
    </row>
    <row r="1659" spans="1:27" ht="18" hidden="1" customHeight="1" x14ac:dyDescent="0.25">
      <c r="A1659" s="33">
        <v>31851807</v>
      </c>
      <c r="B1659" s="34" t="s">
        <v>10692</v>
      </c>
      <c r="C1659" s="33" t="s">
        <v>10693</v>
      </c>
      <c r="D1659" s="33" t="s">
        <v>10694</v>
      </c>
      <c r="E1659" s="33" t="s">
        <v>10695</v>
      </c>
      <c r="F1659" s="33" t="s">
        <v>9351</v>
      </c>
      <c r="G1659" s="33">
        <v>2019</v>
      </c>
      <c r="H1659" s="35">
        <v>43818</v>
      </c>
      <c r="I1659" s="33"/>
      <c r="J1659" s="33"/>
      <c r="K1659" s="33" t="s">
        <v>10696</v>
      </c>
      <c r="L1659" s="33" t="str">
        <f t="shared" si="61"/>
        <v>PostAlerta</v>
      </c>
      <c r="M1659" s="33" t="str">
        <f t="shared" si="62"/>
        <v>C/PalabrasClaves</v>
      </c>
      <c r="N1659" s="33"/>
      <c r="O1659" s="33"/>
      <c r="P1659" s="33" t="s">
        <v>10697</v>
      </c>
      <c r="Q1659" s="50"/>
      <c r="R1659" s="33" t="str">
        <f t="shared" si="58"/>
        <v>2019</v>
      </c>
      <c r="S1659" s="33" t="s">
        <v>76</v>
      </c>
      <c r="T1659" s="33"/>
      <c r="U1659" s="33"/>
      <c r="V1659" s="33"/>
      <c r="W1659" s="33"/>
      <c r="X1659" s="33"/>
      <c r="Y1659" s="33"/>
      <c r="AA1659" s="12"/>
    </row>
    <row r="1660" spans="1:27" ht="18" hidden="1" customHeight="1" x14ac:dyDescent="0.25">
      <c r="A1660" s="37">
        <v>31920639</v>
      </c>
      <c r="B1660" s="38" t="s">
        <v>10698</v>
      </c>
      <c r="C1660" s="37" t="s">
        <v>10699</v>
      </c>
      <c r="D1660" s="37" t="s">
        <v>10700</v>
      </c>
      <c r="E1660" s="37" t="s">
        <v>10701</v>
      </c>
      <c r="F1660" s="37" t="s">
        <v>792</v>
      </c>
      <c r="G1660" s="37">
        <v>2019</v>
      </c>
      <c r="H1660" s="39">
        <v>43841</v>
      </c>
      <c r="I1660" s="37" t="s">
        <v>10702</v>
      </c>
      <c r="J1660" s="37"/>
      <c r="K1660" s="37" t="s">
        <v>10703</v>
      </c>
      <c r="L1660" s="37" t="str">
        <f t="shared" si="61"/>
        <v>PostAlerta</v>
      </c>
      <c r="M1660" s="37" t="str">
        <f t="shared" si="62"/>
        <v>S/PalabrasClaves</v>
      </c>
      <c r="N1660" s="37"/>
      <c r="O1660" s="37"/>
      <c r="P1660" s="37" t="s">
        <v>10704</v>
      </c>
      <c r="Q1660" s="37"/>
      <c r="R1660" s="37" t="str">
        <f t="shared" si="58"/>
        <v>2019</v>
      </c>
      <c r="S1660" s="37" t="s">
        <v>76</v>
      </c>
      <c r="T1660" s="37"/>
      <c r="U1660" s="37"/>
      <c r="V1660" s="37"/>
      <c r="W1660" s="37"/>
      <c r="X1660" s="37"/>
      <c r="Y1660" s="37"/>
      <c r="AA1660" s="41"/>
    </row>
    <row r="1661" spans="1:27" ht="18" hidden="1" customHeight="1" x14ac:dyDescent="0.25">
      <c r="A1661" s="33">
        <v>31848280</v>
      </c>
      <c r="B1661" s="34" t="s">
        <v>10705</v>
      </c>
      <c r="C1661" s="33" t="s">
        <v>10706</v>
      </c>
      <c r="D1661" s="33" t="s">
        <v>10707</v>
      </c>
      <c r="E1661" s="33" t="s">
        <v>10708</v>
      </c>
      <c r="F1661" s="33" t="s">
        <v>1795</v>
      </c>
      <c r="G1661" s="33">
        <v>2019</v>
      </c>
      <c r="H1661" s="35">
        <v>43818</v>
      </c>
      <c r="I1661" s="33" t="s">
        <v>10709</v>
      </c>
      <c r="J1661" s="33"/>
      <c r="K1661" s="33" t="s">
        <v>10710</v>
      </c>
      <c r="L1661" s="33" t="str">
        <f t="shared" si="61"/>
        <v>PostAlerta</v>
      </c>
      <c r="M1661" s="33" t="str">
        <f t="shared" si="62"/>
        <v>S/PalabrasClaves</v>
      </c>
      <c r="N1661" s="33"/>
      <c r="O1661" s="33"/>
      <c r="P1661" s="33" t="s">
        <v>10704</v>
      </c>
      <c r="Q1661" s="33"/>
      <c r="R1661" s="33" t="str">
        <f t="shared" si="58"/>
        <v>2019</v>
      </c>
      <c r="S1661" s="33" t="s">
        <v>76</v>
      </c>
      <c r="T1661" s="33"/>
      <c r="U1661" s="33"/>
      <c r="V1661" s="33"/>
      <c r="W1661" s="33"/>
      <c r="X1661" s="33"/>
      <c r="Y1661" s="33"/>
      <c r="AA1661" s="12"/>
    </row>
    <row r="1662" spans="1:27" ht="18" hidden="1" customHeight="1" x14ac:dyDescent="0.25">
      <c r="A1662" s="37">
        <v>31611271</v>
      </c>
      <c r="B1662" s="38" t="s">
        <v>10711</v>
      </c>
      <c r="C1662" s="37" t="s">
        <v>10712</v>
      </c>
      <c r="D1662" s="37" t="s">
        <v>10713</v>
      </c>
      <c r="E1662" s="37" t="s">
        <v>9459</v>
      </c>
      <c r="F1662" s="37" t="s">
        <v>3723</v>
      </c>
      <c r="G1662" s="37">
        <v>2019</v>
      </c>
      <c r="H1662" s="39">
        <v>43754</v>
      </c>
      <c r="I1662" s="37" t="s">
        <v>10714</v>
      </c>
      <c r="J1662" s="37"/>
      <c r="K1662" s="37" t="s">
        <v>10715</v>
      </c>
      <c r="L1662" s="37" t="str">
        <f t="shared" si="61"/>
        <v>PostAlerta</v>
      </c>
      <c r="M1662" s="37" t="str">
        <f t="shared" si="62"/>
        <v>S/PalabrasClaves</v>
      </c>
      <c r="N1662" s="37"/>
      <c r="O1662" s="37"/>
      <c r="P1662" s="37" t="s">
        <v>10704</v>
      </c>
      <c r="Q1662" s="37"/>
      <c r="R1662" s="37" t="str">
        <f t="shared" si="58"/>
        <v>2019</v>
      </c>
      <c r="S1662" s="37" t="s">
        <v>76</v>
      </c>
      <c r="T1662" s="37"/>
      <c r="U1662" s="37"/>
      <c r="V1662" s="37"/>
      <c r="W1662" s="37"/>
      <c r="X1662" s="37"/>
      <c r="Y1662" s="37"/>
      <c r="AA1662" s="41"/>
    </row>
    <row r="1663" spans="1:27" ht="18" hidden="1" customHeight="1" x14ac:dyDescent="0.25">
      <c r="A1663" s="33">
        <v>31548276</v>
      </c>
      <c r="B1663" s="34" t="s">
        <v>10716</v>
      </c>
      <c r="C1663" s="33" t="s">
        <v>10717</v>
      </c>
      <c r="D1663" s="33" t="s">
        <v>10718</v>
      </c>
      <c r="E1663" s="33" t="s">
        <v>10719</v>
      </c>
      <c r="F1663" s="33" t="s">
        <v>1566</v>
      </c>
      <c r="G1663" s="33">
        <v>2019</v>
      </c>
      <c r="H1663" s="35">
        <v>43733</v>
      </c>
      <c r="I1663" s="33" t="s">
        <v>10720</v>
      </c>
      <c r="J1663" s="33"/>
      <c r="K1663" s="33" t="s">
        <v>10721</v>
      </c>
      <c r="L1663" s="33" t="str">
        <f t="shared" si="61"/>
        <v>PostAlerta</v>
      </c>
      <c r="M1663" s="33" t="str">
        <f t="shared" si="62"/>
        <v>C/PalabrasClaves</v>
      </c>
      <c r="N1663" s="33"/>
      <c r="O1663" s="33"/>
      <c r="P1663" s="33" t="s">
        <v>10722</v>
      </c>
      <c r="Q1663" s="33"/>
      <c r="R1663" s="33" t="str">
        <f t="shared" si="58"/>
        <v>2019</v>
      </c>
      <c r="S1663" s="33" t="s">
        <v>73</v>
      </c>
      <c r="T1663" s="33"/>
      <c r="U1663" s="33"/>
      <c r="V1663" s="33"/>
      <c r="W1663" s="33"/>
      <c r="X1663" s="33"/>
      <c r="Y1663" s="33"/>
      <c r="AA1663" s="12"/>
    </row>
    <row r="1664" spans="1:27" ht="18" hidden="1" customHeight="1" x14ac:dyDescent="0.25">
      <c r="A1664" s="37">
        <v>31933646</v>
      </c>
      <c r="B1664" s="38" t="s">
        <v>10723</v>
      </c>
      <c r="C1664" s="37" t="s">
        <v>10724</v>
      </c>
      <c r="D1664" s="37" t="s">
        <v>10725</v>
      </c>
      <c r="E1664" s="37" t="s">
        <v>10726</v>
      </c>
      <c r="F1664" s="37" t="s">
        <v>365</v>
      </c>
      <c r="G1664" s="37">
        <v>2019</v>
      </c>
      <c r="H1664" s="39">
        <v>43845</v>
      </c>
      <c r="I1664" s="37" t="s">
        <v>10727</v>
      </c>
      <c r="J1664" s="37"/>
      <c r="K1664" s="37" t="s">
        <v>10728</v>
      </c>
      <c r="L1664" s="37" t="str">
        <f t="shared" si="61"/>
        <v>PostAlerta</v>
      </c>
      <c r="M1664" s="37" t="str">
        <f t="shared" si="62"/>
        <v>C/PalabrasClaves</v>
      </c>
      <c r="N1664" s="37"/>
      <c r="O1664" s="37"/>
      <c r="P1664" s="37" t="s">
        <v>10729</v>
      </c>
      <c r="Q1664" s="37"/>
      <c r="R1664" s="37" t="str">
        <f t="shared" si="58"/>
        <v>2019</v>
      </c>
      <c r="S1664" s="37" t="s">
        <v>76</v>
      </c>
      <c r="T1664" s="37"/>
      <c r="U1664" s="37"/>
      <c r="V1664" s="37"/>
      <c r="W1664" s="37"/>
      <c r="X1664" s="37"/>
      <c r="Y1664" s="37"/>
      <c r="AA1664" s="41"/>
    </row>
    <row r="1665" spans="1:27" ht="18" hidden="1" customHeight="1" x14ac:dyDescent="0.25">
      <c r="A1665" s="33">
        <v>31847423</v>
      </c>
      <c r="B1665" s="34" t="s">
        <v>10730</v>
      </c>
      <c r="C1665" s="33" t="s">
        <v>10731</v>
      </c>
      <c r="D1665" s="33" t="s">
        <v>10732</v>
      </c>
      <c r="E1665" s="33" t="s">
        <v>10733</v>
      </c>
      <c r="F1665" s="33" t="s">
        <v>1910</v>
      </c>
      <c r="G1665" s="33">
        <v>2019</v>
      </c>
      <c r="H1665" s="35">
        <v>43818</v>
      </c>
      <c r="I1665" s="33" t="s">
        <v>10734</v>
      </c>
      <c r="J1665" s="33"/>
      <c r="K1665" s="33" t="s">
        <v>10735</v>
      </c>
      <c r="L1665" s="33" t="str">
        <f t="shared" si="61"/>
        <v>PostAlerta</v>
      </c>
      <c r="M1665" s="33" t="str">
        <f t="shared" si="62"/>
        <v>S/PalabrasClaves</v>
      </c>
      <c r="N1665" s="33"/>
      <c r="O1665" s="33"/>
      <c r="P1665" s="33" t="s">
        <v>10729</v>
      </c>
      <c r="Q1665" s="33"/>
      <c r="R1665" s="33" t="str">
        <f t="shared" si="58"/>
        <v>2019</v>
      </c>
      <c r="S1665" s="33" t="s">
        <v>76</v>
      </c>
      <c r="T1665" s="33"/>
      <c r="U1665" s="33"/>
      <c r="V1665" s="33"/>
      <c r="W1665" s="33"/>
      <c r="X1665" s="33"/>
      <c r="Y1665" s="33"/>
      <c r="AA1665" s="12"/>
    </row>
    <row r="1666" spans="1:27" ht="18" hidden="1" customHeight="1" x14ac:dyDescent="0.25">
      <c r="A1666" s="37">
        <v>31847247</v>
      </c>
      <c r="B1666" s="38" t="s">
        <v>10736</v>
      </c>
      <c r="C1666" s="37" t="s">
        <v>10737</v>
      </c>
      <c r="D1666" s="37" t="s">
        <v>10738</v>
      </c>
      <c r="E1666" s="37" t="s">
        <v>10739</v>
      </c>
      <c r="F1666" s="37" t="s">
        <v>5730</v>
      </c>
      <c r="G1666" s="37">
        <v>2019</v>
      </c>
      <c r="H1666" s="39">
        <v>43818</v>
      </c>
      <c r="I1666" s="37" t="s">
        <v>10740</v>
      </c>
      <c r="J1666" s="37"/>
      <c r="K1666" s="37" t="s">
        <v>10741</v>
      </c>
      <c r="L1666" s="37" t="str">
        <f t="shared" ref="L1666:L1729" si="63">IF(ISNUMBER(VLOOKUP(A1666,EXCL,1,FALSE)),"Excluido",IF(ISNUMBER(VLOOKUP(A1666,POST,1,FALSE)),"PostAlerta",IF(ISNUMBER(VLOOKUP(A1666,PRE,1,FALSE)),"PreAlerta","")))</f>
        <v>PostAlerta</v>
      </c>
      <c r="M1666" s="37" t="str">
        <f t="shared" si="62"/>
        <v>S/PalabrasClaves</v>
      </c>
      <c r="N1666" s="37"/>
      <c r="O1666" s="37"/>
      <c r="P1666" s="37" t="s">
        <v>10742</v>
      </c>
      <c r="Q1666" s="37"/>
      <c r="R1666" s="37" t="str">
        <f t="shared" si="58"/>
        <v>2019</v>
      </c>
      <c r="S1666" s="37" t="s">
        <v>76</v>
      </c>
      <c r="T1666" s="37"/>
      <c r="U1666" s="37"/>
      <c r="V1666" s="37"/>
      <c r="W1666" s="37"/>
      <c r="X1666" s="37"/>
      <c r="Y1666" s="37"/>
      <c r="AA1666" s="41"/>
    </row>
    <row r="1667" spans="1:27" ht="18" hidden="1" customHeight="1" x14ac:dyDescent="0.25">
      <c r="A1667" s="33">
        <v>31699894</v>
      </c>
      <c r="B1667" s="34" t="s">
        <v>10743</v>
      </c>
      <c r="C1667" s="33" t="s">
        <v>10744</v>
      </c>
      <c r="D1667" s="33" t="s">
        <v>10745</v>
      </c>
      <c r="E1667" s="33" t="s">
        <v>5252</v>
      </c>
      <c r="F1667" s="33" t="s">
        <v>7014</v>
      </c>
      <c r="G1667" s="33">
        <v>2019</v>
      </c>
      <c r="H1667" s="35">
        <v>43778</v>
      </c>
      <c r="I1667" s="33" t="s">
        <v>10746</v>
      </c>
      <c r="J1667" s="33"/>
      <c r="K1667" s="33" t="s">
        <v>10747</v>
      </c>
      <c r="L1667" s="33" t="str">
        <f t="shared" si="63"/>
        <v>PostAlerta</v>
      </c>
      <c r="M1667" s="33" t="str">
        <f t="shared" si="62"/>
        <v>S/PalabrasClaves</v>
      </c>
      <c r="N1667" s="33"/>
      <c r="O1667" s="33"/>
      <c r="P1667" s="33" t="s">
        <v>10742</v>
      </c>
      <c r="Q1667" s="33"/>
      <c r="R1667" s="33" t="str">
        <f t="shared" si="58"/>
        <v>2019</v>
      </c>
      <c r="S1667" s="33" t="s">
        <v>76</v>
      </c>
      <c r="T1667" s="33"/>
      <c r="U1667" s="33"/>
      <c r="V1667" s="33"/>
      <c r="W1667" s="33"/>
      <c r="X1667" s="33"/>
      <c r="Y1667" s="33"/>
      <c r="AA1667" s="12"/>
    </row>
    <row r="1668" spans="1:27" ht="18" hidden="1" customHeight="1" x14ac:dyDescent="0.25">
      <c r="A1668" s="37">
        <v>31830135</v>
      </c>
      <c r="B1668" s="38" t="s">
        <v>10748</v>
      </c>
      <c r="C1668" s="37" t="s">
        <v>10749</v>
      </c>
      <c r="D1668" s="37" t="s">
        <v>10750</v>
      </c>
      <c r="E1668" s="37" t="s">
        <v>8630</v>
      </c>
      <c r="F1668" s="37" t="s">
        <v>1756</v>
      </c>
      <c r="G1668" s="37">
        <v>2019</v>
      </c>
      <c r="H1668" s="39">
        <v>43812</v>
      </c>
      <c r="I1668" s="37" t="s">
        <v>10751</v>
      </c>
      <c r="J1668" s="37"/>
      <c r="K1668" s="37" t="s">
        <v>10752</v>
      </c>
      <c r="L1668" s="37" t="str">
        <f t="shared" si="63"/>
        <v>PostAlerta</v>
      </c>
      <c r="M1668" s="37" t="str">
        <f t="shared" ref="M1668:M1731" si="64">IF(ISNUMBER(A1668),(IF(ISNUMBER(VLOOKUP(A1668,KEYWORDS,1,FALSE)),"C/PalabrasClaves","S/PalabrasClaves")),"")</f>
        <v>S/PalabrasClaves</v>
      </c>
      <c r="N1668" s="37"/>
      <c r="O1668" s="37"/>
      <c r="P1668" s="37" t="s">
        <v>10753</v>
      </c>
      <c r="Q1668" s="37"/>
      <c r="R1668" s="37" t="str">
        <f t="shared" si="58"/>
        <v>2019</v>
      </c>
      <c r="S1668" s="37" t="s">
        <v>76</v>
      </c>
      <c r="T1668" s="37"/>
      <c r="U1668" s="37"/>
      <c r="V1668" s="37"/>
      <c r="W1668" s="37"/>
      <c r="X1668" s="37"/>
      <c r="Y1668" s="37"/>
      <c r="AA1668" s="41"/>
    </row>
    <row r="1669" spans="1:27" ht="18" hidden="1" customHeight="1" x14ac:dyDescent="0.25">
      <c r="A1669" s="33">
        <v>31825977</v>
      </c>
      <c r="B1669" s="34" t="s">
        <v>10754</v>
      </c>
      <c r="C1669" s="33" t="s">
        <v>10755</v>
      </c>
      <c r="D1669" s="33" t="s">
        <v>10756</v>
      </c>
      <c r="E1669" s="33" t="s">
        <v>10757</v>
      </c>
      <c r="F1669" s="33" t="s">
        <v>294</v>
      </c>
      <c r="G1669" s="33">
        <v>2019</v>
      </c>
      <c r="H1669" s="35">
        <v>43811</v>
      </c>
      <c r="I1669" s="33" t="s">
        <v>10758</v>
      </c>
      <c r="J1669" s="33"/>
      <c r="K1669" s="33" t="s">
        <v>10759</v>
      </c>
      <c r="L1669" s="33" t="str">
        <f t="shared" si="63"/>
        <v>PostAlerta</v>
      </c>
      <c r="M1669" s="33" t="str">
        <f t="shared" si="64"/>
        <v>S/PalabrasClaves</v>
      </c>
      <c r="N1669" s="33"/>
      <c r="O1669" s="33"/>
      <c r="P1669" s="33" t="s">
        <v>10760</v>
      </c>
      <c r="Q1669" s="33"/>
      <c r="R1669" s="33" t="str">
        <f t="shared" si="58"/>
        <v>2019</v>
      </c>
      <c r="S1669" s="33" t="s">
        <v>76</v>
      </c>
      <c r="T1669" s="33"/>
      <c r="U1669" s="33"/>
      <c r="V1669" s="33"/>
      <c r="W1669" s="33"/>
      <c r="X1669" s="33"/>
      <c r="Y1669" s="33"/>
      <c r="AA1669" s="12"/>
    </row>
    <row r="1670" spans="1:27" ht="18" hidden="1" customHeight="1" x14ac:dyDescent="0.25">
      <c r="A1670" s="37">
        <v>31735025</v>
      </c>
      <c r="B1670" s="38" t="s">
        <v>10761</v>
      </c>
      <c r="C1670" s="37" t="s">
        <v>10762</v>
      </c>
      <c r="D1670" s="37" t="s">
        <v>10763</v>
      </c>
      <c r="E1670" s="37" t="s">
        <v>10764</v>
      </c>
      <c r="F1670" s="37" t="s">
        <v>1896</v>
      </c>
      <c r="G1670" s="37">
        <v>2019</v>
      </c>
      <c r="H1670" s="39">
        <v>43788</v>
      </c>
      <c r="I1670" s="37"/>
      <c r="J1670" s="37"/>
      <c r="K1670" s="37" t="s">
        <v>10765</v>
      </c>
      <c r="L1670" s="37" t="str">
        <f t="shared" si="63"/>
        <v>PostAlerta</v>
      </c>
      <c r="M1670" s="37" t="str">
        <f t="shared" si="64"/>
        <v>S/PalabrasClaves</v>
      </c>
      <c r="N1670" s="37"/>
      <c r="O1670" s="37"/>
      <c r="P1670" s="37" t="s">
        <v>10760</v>
      </c>
      <c r="Q1670" s="37"/>
      <c r="R1670" s="37" t="str">
        <f t="shared" si="58"/>
        <v>2019</v>
      </c>
      <c r="S1670" s="37" t="s">
        <v>76</v>
      </c>
      <c r="T1670" s="37"/>
      <c r="U1670" s="37"/>
      <c r="V1670" s="37"/>
      <c r="W1670" s="37"/>
      <c r="X1670" s="37"/>
      <c r="Y1670" s="37"/>
      <c r="AA1670" s="41"/>
    </row>
    <row r="1671" spans="1:27" ht="18" hidden="1" customHeight="1" x14ac:dyDescent="0.25">
      <c r="A1671" s="33">
        <v>31822779</v>
      </c>
      <c r="B1671" s="34" t="s">
        <v>10766</v>
      </c>
      <c r="C1671" s="33" t="s">
        <v>10767</v>
      </c>
      <c r="D1671" s="33" t="s">
        <v>10768</v>
      </c>
      <c r="E1671" s="33" t="s">
        <v>4928</v>
      </c>
      <c r="F1671" s="33" t="s">
        <v>1882</v>
      </c>
      <c r="G1671" s="33">
        <v>2019</v>
      </c>
      <c r="H1671" s="35">
        <v>43811</v>
      </c>
      <c r="I1671" s="33" t="s">
        <v>10769</v>
      </c>
      <c r="J1671" s="33"/>
      <c r="K1671" s="33" t="s">
        <v>10770</v>
      </c>
      <c r="L1671" s="33" t="str">
        <f t="shared" si="63"/>
        <v>PostAlerta</v>
      </c>
      <c r="M1671" s="33" t="str">
        <f t="shared" si="64"/>
        <v>S/PalabrasClaves</v>
      </c>
      <c r="N1671" s="33"/>
      <c r="O1671" s="33"/>
      <c r="P1671" s="33" t="s">
        <v>10771</v>
      </c>
      <c r="Q1671" s="33"/>
      <c r="R1671" s="33" t="str">
        <f t="shared" si="58"/>
        <v>2019</v>
      </c>
      <c r="S1671" s="33" t="s">
        <v>76</v>
      </c>
      <c r="T1671" s="33"/>
      <c r="U1671" s="33"/>
      <c r="V1671" s="33"/>
      <c r="W1671" s="33"/>
      <c r="X1671" s="33"/>
      <c r="Y1671" s="33"/>
      <c r="AA1671" s="12"/>
    </row>
    <row r="1672" spans="1:27" ht="18" hidden="1" customHeight="1" x14ac:dyDescent="0.25">
      <c r="A1672" s="37">
        <v>31687662</v>
      </c>
      <c r="B1672" s="38" t="s">
        <v>10772</v>
      </c>
      <c r="C1672" s="37" t="s">
        <v>10773</v>
      </c>
      <c r="D1672" s="37" t="s">
        <v>10774</v>
      </c>
      <c r="E1672" s="37" t="s">
        <v>10775</v>
      </c>
      <c r="F1672" s="37" t="s">
        <v>4631</v>
      </c>
      <c r="G1672" s="37">
        <v>2019</v>
      </c>
      <c r="H1672" s="39">
        <v>43775</v>
      </c>
      <c r="I1672" s="37" t="s">
        <v>10776</v>
      </c>
      <c r="J1672" s="37"/>
      <c r="K1672" s="37" t="s">
        <v>10777</v>
      </c>
      <c r="L1672" s="37" t="str">
        <f t="shared" si="63"/>
        <v>PostAlerta</v>
      </c>
      <c r="M1672" s="37" t="str">
        <f t="shared" si="64"/>
        <v>S/PalabrasClaves</v>
      </c>
      <c r="N1672" s="37"/>
      <c r="O1672" s="37"/>
      <c r="P1672" s="37" t="s">
        <v>10778</v>
      </c>
      <c r="Q1672" s="37"/>
      <c r="R1672" s="37" t="str">
        <f t="shared" si="58"/>
        <v>2019</v>
      </c>
      <c r="S1672" s="37" t="s">
        <v>69</v>
      </c>
      <c r="T1672" s="37"/>
      <c r="U1672" s="37"/>
      <c r="V1672" s="37"/>
      <c r="W1672" s="37"/>
      <c r="X1672" s="37"/>
      <c r="Y1672" s="37"/>
      <c r="AA1672" s="41"/>
    </row>
    <row r="1673" spans="1:27" ht="18" hidden="1" customHeight="1" x14ac:dyDescent="0.25">
      <c r="A1673" s="33">
        <v>31818261</v>
      </c>
      <c r="B1673" s="34" t="s">
        <v>10779</v>
      </c>
      <c r="C1673" s="33" t="s">
        <v>10780</v>
      </c>
      <c r="D1673" s="33" t="s">
        <v>10781</v>
      </c>
      <c r="E1673" s="33" t="s">
        <v>1940</v>
      </c>
      <c r="F1673" s="33" t="s">
        <v>2974</v>
      </c>
      <c r="G1673" s="33">
        <v>2019</v>
      </c>
      <c r="H1673" s="35">
        <v>43810</v>
      </c>
      <c r="I1673" s="33" t="s">
        <v>10782</v>
      </c>
      <c r="J1673" s="33"/>
      <c r="K1673" s="33" t="s">
        <v>10783</v>
      </c>
      <c r="L1673" s="33" t="str">
        <f t="shared" si="63"/>
        <v>PostAlerta</v>
      </c>
      <c r="M1673" s="33" t="str">
        <f t="shared" si="64"/>
        <v>S/PalabrasClaves</v>
      </c>
      <c r="N1673" s="33"/>
      <c r="O1673" s="33"/>
      <c r="P1673" s="33" t="s">
        <v>10784</v>
      </c>
      <c r="Q1673" s="33"/>
      <c r="R1673" s="33" t="str">
        <f t="shared" si="58"/>
        <v>2019</v>
      </c>
      <c r="S1673" s="33" t="s">
        <v>76</v>
      </c>
      <c r="T1673" s="33"/>
      <c r="U1673" s="33"/>
      <c r="V1673" s="33"/>
      <c r="W1673" s="33"/>
      <c r="X1673" s="33"/>
      <c r="Y1673" s="33"/>
      <c r="AA1673" s="12"/>
    </row>
    <row r="1674" spans="1:27" ht="18" hidden="1" customHeight="1" x14ac:dyDescent="0.25">
      <c r="A1674" s="37">
        <v>31816068</v>
      </c>
      <c r="B1674" s="38" t="s">
        <v>10785</v>
      </c>
      <c r="C1674" s="37" t="s">
        <v>10786</v>
      </c>
      <c r="D1674" s="37" t="s">
        <v>10787</v>
      </c>
      <c r="E1674" s="37" t="s">
        <v>5945</v>
      </c>
      <c r="F1674" s="37" t="s">
        <v>1956</v>
      </c>
      <c r="G1674" s="37">
        <v>2019</v>
      </c>
      <c r="H1674" s="39">
        <v>43809</v>
      </c>
      <c r="I1674" s="37" t="s">
        <v>10788</v>
      </c>
      <c r="J1674" s="37"/>
      <c r="K1674" s="37" t="s">
        <v>10789</v>
      </c>
      <c r="L1674" s="37" t="str">
        <f t="shared" si="63"/>
        <v>PostAlerta</v>
      </c>
      <c r="M1674" s="37" t="str">
        <f t="shared" si="64"/>
        <v>C/PalabrasClaves</v>
      </c>
      <c r="N1674" s="37"/>
      <c r="O1674" s="37"/>
      <c r="P1674" s="37" t="s">
        <v>10784</v>
      </c>
      <c r="Q1674" s="37"/>
      <c r="R1674" s="37" t="str">
        <f t="shared" si="58"/>
        <v>2019</v>
      </c>
      <c r="S1674" s="37" t="s">
        <v>76</v>
      </c>
      <c r="T1674" s="37"/>
      <c r="U1674" s="37"/>
      <c r="V1674" s="37"/>
      <c r="W1674" s="37"/>
      <c r="X1674" s="37"/>
      <c r="Y1674" s="37"/>
      <c r="AA1674" s="41"/>
    </row>
    <row r="1675" spans="1:27" ht="18" hidden="1" customHeight="1" x14ac:dyDescent="0.25">
      <c r="A1675" s="33">
        <v>31816067</v>
      </c>
      <c r="B1675" s="34" t="s">
        <v>10790</v>
      </c>
      <c r="C1675" s="33" t="s">
        <v>10791</v>
      </c>
      <c r="D1675" s="33" t="s">
        <v>10792</v>
      </c>
      <c r="E1675" s="33" t="s">
        <v>10793</v>
      </c>
      <c r="F1675" s="33" t="s">
        <v>1956</v>
      </c>
      <c r="G1675" s="33">
        <v>2019</v>
      </c>
      <c r="H1675" s="35">
        <v>43809</v>
      </c>
      <c r="I1675" s="33" t="s">
        <v>10794</v>
      </c>
      <c r="J1675" s="33"/>
      <c r="K1675" s="33" t="s">
        <v>10795</v>
      </c>
      <c r="L1675" s="33" t="str">
        <f t="shared" si="63"/>
        <v>PostAlerta</v>
      </c>
      <c r="M1675" s="33" t="str">
        <f t="shared" si="64"/>
        <v>C/PalabrasClaves</v>
      </c>
      <c r="N1675" s="33"/>
      <c r="O1675" s="33"/>
      <c r="P1675" s="33" t="s">
        <v>10784</v>
      </c>
      <c r="Q1675" s="33"/>
      <c r="R1675" s="33" t="str">
        <f t="shared" si="58"/>
        <v>2019</v>
      </c>
      <c r="S1675" s="33" t="s">
        <v>76</v>
      </c>
      <c r="T1675" s="33"/>
      <c r="U1675" s="33"/>
      <c r="V1675" s="33"/>
      <c r="W1675" s="33"/>
      <c r="X1675" s="33"/>
      <c r="Y1675" s="33"/>
      <c r="AA1675" s="12"/>
    </row>
    <row r="1676" spans="1:27" ht="18" hidden="1" customHeight="1" x14ac:dyDescent="0.25">
      <c r="A1676" s="37">
        <v>31816066</v>
      </c>
      <c r="B1676" s="38" t="s">
        <v>10796</v>
      </c>
      <c r="C1676" s="37" t="s">
        <v>10797</v>
      </c>
      <c r="D1676" s="37" t="s">
        <v>10798</v>
      </c>
      <c r="E1676" s="37" t="s">
        <v>10799</v>
      </c>
      <c r="F1676" s="37" t="s">
        <v>1956</v>
      </c>
      <c r="G1676" s="37">
        <v>2019</v>
      </c>
      <c r="H1676" s="39">
        <v>43809</v>
      </c>
      <c r="I1676" s="37" t="s">
        <v>10800</v>
      </c>
      <c r="J1676" s="37"/>
      <c r="K1676" s="37" t="s">
        <v>10801</v>
      </c>
      <c r="L1676" s="37" t="str">
        <f t="shared" si="63"/>
        <v>PostAlerta</v>
      </c>
      <c r="M1676" s="37" t="str">
        <f t="shared" si="64"/>
        <v>C/PalabrasClaves</v>
      </c>
      <c r="N1676" s="37"/>
      <c r="O1676" s="37"/>
      <c r="P1676" s="37" t="s">
        <v>10784</v>
      </c>
      <c r="Q1676" s="37"/>
      <c r="R1676" s="37" t="str">
        <f t="shared" si="58"/>
        <v>2019</v>
      </c>
      <c r="S1676" s="37" t="s">
        <v>76</v>
      </c>
      <c r="T1676" s="37"/>
      <c r="U1676" s="37"/>
      <c r="V1676" s="37"/>
      <c r="W1676" s="37"/>
      <c r="X1676" s="37"/>
      <c r="Y1676" s="37"/>
      <c r="AA1676" s="41"/>
    </row>
    <row r="1677" spans="1:27" ht="18" hidden="1" customHeight="1" x14ac:dyDescent="0.25">
      <c r="A1677" s="33">
        <v>31816065</v>
      </c>
      <c r="B1677" s="34" t="s">
        <v>10802</v>
      </c>
      <c r="C1677" s="33" t="s">
        <v>10803</v>
      </c>
      <c r="D1677" s="33" t="s">
        <v>10804</v>
      </c>
      <c r="E1677" s="33" t="s">
        <v>10799</v>
      </c>
      <c r="F1677" s="33" t="s">
        <v>1956</v>
      </c>
      <c r="G1677" s="33">
        <v>2019</v>
      </c>
      <c r="H1677" s="35">
        <v>43809</v>
      </c>
      <c r="I1677" s="33" t="s">
        <v>10805</v>
      </c>
      <c r="J1677" s="33"/>
      <c r="K1677" s="33" t="s">
        <v>10806</v>
      </c>
      <c r="L1677" s="33" t="str">
        <f t="shared" si="63"/>
        <v>PostAlerta</v>
      </c>
      <c r="M1677" s="33" t="str">
        <f t="shared" si="64"/>
        <v>C/PalabrasClaves</v>
      </c>
      <c r="N1677" s="33"/>
      <c r="O1677" s="33"/>
      <c r="P1677" s="33" t="s">
        <v>10784</v>
      </c>
      <c r="Q1677" s="33"/>
      <c r="R1677" s="33" t="str">
        <f t="shared" si="58"/>
        <v>2019</v>
      </c>
      <c r="S1677" s="33" t="s">
        <v>76</v>
      </c>
      <c r="T1677" s="33"/>
      <c r="U1677" s="33"/>
      <c r="V1677" s="33"/>
      <c r="W1677" s="33"/>
      <c r="X1677" s="33"/>
      <c r="Y1677" s="33"/>
      <c r="AA1677" s="12"/>
    </row>
    <row r="1678" spans="1:27" ht="18" hidden="1" customHeight="1" x14ac:dyDescent="0.25">
      <c r="A1678" s="37">
        <v>31811109</v>
      </c>
      <c r="B1678" s="38" t="s">
        <v>10807</v>
      </c>
      <c r="C1678" s="37" t="s">
        <v>10808</v>
      </c>
      <c r="D1678" s="37" t="s">
        <v>10809</v>
      </c>
      <c r="E1678" s="37" t="s">
        <v>10810</v>
      </c>
      <c r="F1678" s="37" t="s">
        <v>10811</v>
      </c>
      <c r="G1678" s="37">
        <v>2019</v>
      </c>
      <c r="H1678" s="39">
        <v>43807</v>
      </c>
      <c r="I1678" s="37" t="s">
        <v>10812</v>
      </c>
      <c r="J1678" s="37"/>
      <c r="K1678" s="37" t="s">
        <v>10813</v>
      </c>
      <c r="L1678" s="37" t="str">
        <f t="shared" si="63"/>
        <v>PostAlerta</v>
      </c>
      <c r="M1678" s="37" t="str">
        <f t="shared" si="64"/>
        <v>S/PalabrasClaves</v>
      </c>
      <c r="N1678" s="37"/>
      <c r="O1678" s="37"/>
      <c r="P1678" s="37" t="s">
        <v>10814</v>
      </c>
      <c r="Q1678" s="37"/>
      <c r="R1678" s="37" t="str">
        <f t="shared" si="58"/>
        <v>2019</v>
      </c>
      <c r="S1678" s="37" t="s">
        <v>76</v>
      </c>
      <c r="T1678" s="37"/>
      <c r="U1678" s="37"/>
      <c r="V1678" s="37"/>
      <c r="W1678" s="37"/>
      <c r="X1678" s="37"/>
      <c r="Y1678" s="37"/>
      <c r="AA1678" s="41"/>
    </row>
    <row r="1679" spans="1:27" ht="18" hidden="1" customHeight="1" x14ac:dyDescent="0.25">
      <c r="A1679" s="33">
        <v>31796063</v>
      </c>
      <c r="B1679" s="34" t="s">
        <v>10815</v>
      </c>
      <c r="C1679" s="33" t="s">
        <v>10816</v>
      </c>
      <c r="D1679" s="33" t="s">
        <v>10817</v>
      </c>
      <c r="E1679" s="33" t="s">
        <v>10818</v>
      </c>
      <c r="F1679" s="33" t="s">
        <v>10819</v>
      </c>
      <c r="G1679" s="33">
        <v>2019</v>
      </c>
      <c r="H1679" s="35">
        <v>43804</v>
      </c>
      <c r="I1679" s="33" t="s">
        <v>10820</v>
      </c>
      <c r="J1679" s="33"/>
      <c r="K1679" s="33" t="s">
        <v>10821</v>
      </c>
      <c r="L1679" s="33" t="str">
        <f t="shared" si="63"/>
        <v>PostAlerta</v>
      </c>
      <c r="M1679" s="33" t="str">
        <f t="shared" si="64"/>
        <v>S/PalabrasClaves</v>
      </c>
      <c r="N1679" s="33"/>
      <c r="O1679" s="33"/>
      <c r="P1679" s="33" t="s">
        <v>10822</v>
      </c>
      <c r="Q1679" s="33"/>
      <c r="R1679" s="33" t="str">
        <f t="shared" si="58"/>
        <v>2019</v>
      </c>
      <c r="S1679" s="33" t="s">
        <v>76</v>
      </c>
      <c r="T1679" s="33"/>
      <c r="U1679" s="33"/>
      <c r="V1679" s="33"/>
      <c r="W1679" s="33"/>
      <c r="X1679" s="33"/>
      <c r="Y1679" s="33"/>
      <c r="AA1679" s="12"/>
    </row>
    <row r="1680" spans="1:27" ht="18" hidden="1" customHeight="1" x14ac:dyDescent="0.25">
      <c r="A1680" s="37">
        <v>31744876</v>
      </c>
      <c r="B1680" s="38" t="s">
        <v>10823</v>
      </c>
      <c r="C1680" s="37" t="s">
        <v>10824</v>
      </c>
      <c r="D1680" s="37" t="s">
        <v>10825</v>
      </c>
      <c r="E1680" s="37" t="s">
        <v>10826</v>
      </c>
      <c r="F1680" s="37" t="s">
        <v>10827</v>
      </c>
      <c r="G1680" s="37">
        <v>2019</v>
      </c>
      <c r="H1680" s="39">
        <v>43790</v>
      </c>
      <c r="I1680" s="37" t="s">
        <v>10828</v>
      </c>
      <c r="J1680" s="37"/>
      <c r="K1680" s="37" t="s">
        <v>10829</v>
      </c>
      <c r="L1680" s="37" t="str">
        <f t="shared" si="63"/>
        <v>PostAlerta</v>
      </c>
      <c r="M1680" s="37" t="str">
        <f t="shared" si="64"/>
        <v>S/PalabrasClaves</v>
      </c>
      <c r="N1680" s="37"/>
      <c r="O1680" s="37"/>
      <c r="P1680" s="37" t="s">
        <v>10822</v>
      </c>
      <c r="Q1680" s="37"/>
      <c r="R1680" s="37" t="str">
        <f t="shared" si="58"/>
        <v>2019</v>
      </c>
      <c r="S1680" s="37" t="s">
        <v>76</v>
      </c>
      <c r="T1680" s="37"/>
      <c r="U1680" s="37"/>
      <c r="V1680" s="37"/>
      <c r="W1680" s="37"/>
      <c r="X1680" s="37"/>
      <c r="Y1680" s="37"/>
      <c r="AA1680" s="41"/>
    </row>
    <row r="1681" spans="1:27" ht="18" hidden="1" customHeight="1" x14ac:dyDescent="0.25">
      <c r="A1681" s="33">
        <v>32153710</v>
      </c>
      <c r="B1681" s="34" t="s">
        <v>10830</v>
      </c>
      <c r="C1681" s="33" t="s">
        <v>10831</v>
      </c>
      <c r="D1681" s="33" t="s">
        <v>10832</v>
      </c>
      <c r="E1681" s="33" t="s">
        <v>10833</v>
      </c>
      <c r="F1681" s="33" t="s">
        <v>1222</v>
      </c>
      <c r="G1681" s="33">
        <v>2019</v>
      </c>
      <c r="H1681" s="35">
        <v>43901</v>
      </c>
      <c r="I1681" s="33" t="s">
        <v>10834</v>
      </c>
      <c r="J1681" s="33"/>
      <c r="K1681" s="33" t="s">
        <v>10835</v>
      </c>
      <c r="L1681" s="33" t="str">
        <f t="shared" si="63"/>
        <v>PostAlerta</v>
      </c>
      <c r="M1681" s="33" t="str">
        <f t="shared" si="64"/>
        <v>S/PalabrasClaves</v>
      </c>
      <c r="N1681" s="33"/>
      <c r="O1681" s="33"/>
      <c r="P1681" s="33" t="s">
        <v>10836</v>
      </c>
      <c r="Q1681" s="33"/>
      <c r="R1681" s="33" t="str">
        <f t="shared" si="58"/>
        <v>2019</v>
      </c>
      <c r="S1681" s="33" t="s">
        <v>76</v>
      </c>
      <c r="T1681" s="33"/>
      <c r="U1681" s="33"/>
      <c r="V1681" s="33"/>
      <c r="W1681" s="33"/>
      <c r="X1681" s="33"/>
      <c r="Y1681" s="33"/>
      <c r="AA1681" s="12"/>
    </row>
    <row r="1682" spans="1:27" ht="18" hidden="1" customHeight="1" x14ac:dyDescent="0.25">
      <c r="A1682" s="37">
        <v>31792267</v>
      </c>
      <c r="B1682" s="38" t="s">
        <v>10837</v>
      </c>
      <c r="C1682" s="37" t="s">
        <v>10838</v>
      </c>
      <c r="D1682" s="37" t="s">
        <v>10839</v>
      </c>
      <c r="E1682" s="37" t="s">
        <v>10840</v>
      </c>
      <c r="F1682" s="37" t="s">
        <v>1882</v>
      </c>
      <c r="G1682" s="37">
        <v>2019</v>
      </c>
      <c r="H1682" s="39">
        <v>43803</v>
      </c>
      <c r="I1682" s="37" t="s">
        <v>10841</v>
      </c>
      <c r="J1682" s="37"/>
      <c r="K1682" s="37" t="s">
        <v>10842</v>
      </c>
      <c r="L1682" s="37" t="str">
        <f t="shared" si="63"/>
        <v>PostAlerta</v>
      </c>
      <c r="M1682" s="37" t="str">
        <f t="shared" si="64"/>
        <v>S/PalabrasClaves</v>
      </c>
      <c r="N1682" s="37"/>
      <c r="O1682" s="37"/>
      <c r="P1682" s="37" t="s">
        <v>10836</v>
      </c>
      <c r="Q1682" s="37"/>
      <c r="R1682" s="37" t="str">
        <f t="shared" si="58"/>
        <v>2019</v>
      </c>
      <c r="S1682" s="37" t="s">
        <v>76</v>
      </c>
      <c r="T1682" s="37"/>
      <c r="U1682" s="37"/>
      <c r="V1682" s="37"/>
      <c r="W1682" s="37"/>
      <c r="X1682" s="37"/>
      <c r="Y1682" s="37"/>
      <c r="AA1682" s="41"/>
    </row>
    <row r="1683" spans="1:27" ht="18" hidden="1" customHeight="1" x14ac:dyDescent="0.25">
      <c r="A1683" s="33">
        <v>31790418</v>
      </c>
      <c r="B1683" s="34" t="s">
        <v>10843</v>
      </c>
      <c r="C1683" s="33" t="s">
        <v>10844</v>
      </c>
      <c r="D1683" s="33" t="s">
        <v>10845</v>
      </c>
      <c r="E1683" s="33" t="s">
        <v>10846</v>
      </c>
      <c r="F1683" s="33" t="s">
        <v>2047</v>
      </c>
      <c r="G1683" s="33">
        <v>2019</v>
      </c>
      <c r="H1683" s="35">
        <v>43802</v>
      </c>
      <c r="I1683" s="33" t="s">
        <v>10847</v>
      </c>
      <c r="J1683" s="33"/>
      <c r="K1683" s="33" t="s">
        <v>10848</v>
      </c>
      <c r="L1683" s="33" t="str">
        <f t="shared" si="63"/>
        <v>PostAlerta</v>
      </c>
      <c r="M1683" s="33" t="str">
        <f t="shared" si="64"/>
        <v>C/PalabrasClaves</v>
      </c>
      <c r="N1683" s="33"/>
      <c r="O1683" s="33"/>
      <c r="P1683" s="33" t="s">
        <v>10836</v>
      </c>
      <c r="Q1683" s="33"/>
      <c r="R1683" s="33" t="str">
        <f t="shared" si="58"/>
        <v>2019</v>
      </c>
      <c r="S1683" s="33" t="s">
        <v>76</v>
      </c>
      <c r="T1683" s="33"/>
      <c r="U1683" s="33"/>
      <c r="V1683" s="33"/>
      <c r="W1683" s="33"/>
      <c r="X1683" s="33"/>
      <c r="Y1683" s="33"/>
      <c r="AA1683" s="12"/>
    </row>
    <row r="1684" spans="1:27" ht="18" hidden="1" customHeight="1" x14ac:dyDescent="0.25">
      <c r="A1684" s="37">
        <v>32148681</v>
      </c>
      <c r="B1684" s="38" t="s">
        <v>10849</v>
      </c>
      <c r="C1684" s="37" t="s">
        <v>10850</v>
      </c>
      <c r="D1684" s="37" t="s">
        <v>10851</v>
      </c>
      <c r="E1684" s="37" t="s">
        <v>10852</v>
      </c>
      <c r="F1684" s="37" t="s">
        <v>7255</v>
      </c>
      <c r="G1684" s="37">
        <v>2019</v>
      </c>
      <c r="H1684" s="39">
        <v>43900</v>
      </c>
      <c r="I1684" s="37" t="s">
        <v>10853</v>
      </c>
      <c r="J1684" s="37"/>
      <c r="K1684" s="37"/>
      <c r="L1684" s="37" t="str">
        <f t="shared" si="63"/>
        <v>PostAlerta</v>
      </c>
      <c r="M1684" s="37" t="str">
        <f t="shared" si="64"/>
        <v>C/PalabrasClaves</v>
      </c>
      <c r="N1684" s="37"/>
      <c r="O1684" s="37"/>
      <c r="P1684" s="37" t="s">
        <v>10854</v>
      </c>
      <c r="Q1684" s="37"/>
      <c r="R1684" s="37" t="str">
        <f t="shared" si="58"/>
        <v>2019</v>
      </c>
      <c r="S1684" s="37" t="s">
        <v>76</v>
      </c>
      <c r="T1684" s="37"/>
      <c r="U1684" s="37"/>
      <c r="V1684" s="37"/>
      <c r="W1684" s="37"/>
      <c r="X1684" s="37"/>
      <c r="Y1684" s="37"/>
      <c r="AA1684" s="41"/>
    </row>
    <row r="1685" spans="1:27" ht="18" hidden="1" customHeight="1" x14ac:dyDescent="0.25">
      <c r="A1685" s="33">
        <v>32095056</v>
      </c>
      <c r="B1685" s="34" t="s">
        <v>10855</v>
      </c>
      <c r="C1685" s="33" t="s">
        <v>10856</v>
      </c>
      <c r="D1685" s="33" t="s">
        <v>10857</v>
      </c>
      <c r="E1685" s="33" t="s">
        <v>10858</v>
      </c>
      <c r="F1685" s="33" t="s">
        <v>2102</v>
      </c>
      <c r="G1685" s="33">
        <v>2019</v>
      </c>
      <c r="H1685" s="35">
        <v>43887</v>
      </c>
      <c r="I1685" s="33" t="s">
        <v>10859</v>
      </c>
      <c r="J1685" s="33"/>
      <c r="K1685" s="33" t="s">
        <v>10860</v>
      </c>
      <c r="L1685" s="33" t="str">
        <f t="shared" si="63"/>
        <v>PostAlerta</v>
      </c>
      <c r="M1685" s="33" t="str">
        <f t="shared" si="64"/>
        <v>S/PalabrasClaves</v>
      </c>
      <c r="N1685" s="33"/>
      <c r="O1685" s="33"/>
      <c r="P1685" s="33" t="s">
        <v>10854</v>
      </c>
      <c r="Q1685" s="50"/>
      <c r="R1685" s="33" t="str">
        <f t="shared" si="58"/>
        <v>2019</v>
      </c>
      <c r="S1685" s="33" t="s">
        <v>76</v>
      </c>
      <c r="T1685" s="33"/>
      <c r="U1685" s="33"/>
      <c r="V1685" s="33"/>
      <c r="W1685" s="33"/>
      <c r="X1685" s="33"/>
      <c r="Y1685" s="33"/>
      <c r="AA1685" s="12"/>
    </row>
    <row r="1686" spans="1:27" ht="18" hidden="1" customHeight="1" x14ac:dyDescent="0.25">
      <c r="A1686" s="37">
        <v>31816179</v>
      </c>
      <c r="B1686" s="38" t="s">
        <v>10861</v>
      </c>
      <c r="C1686" s="37" t="s">
        <v>10862</v>
      </c>
      <c r="D1686" s="37" t="s">
        <v>10863</v>
      </c>
      <c r="E1686" s="37" t="s">
        <v>10864</v>
      </c>
      <c r="F1686" s="37" t="s">
        <v>10865</v>
      </c>
      <c r="G1686" s="37">
        <v>2019</v>
      </c>
      <c r="H1686" s="39">
        <v>43809</v>
      </c>
      <c r="I1686" s="37" t="s">
        <v>10866</v>
      </c>
      <c r="J1686" s="37" t="s">
        <v>10867</v>
      </c>
      <c r="K1686" s="37" t="s">
        <v>10868</v>
      </c>
      <c r="L1686" s="37" t="str">
        <f t="shared" si="63"/>
        <v>PostAlerta</v>
      </c>
      <c r="M1686" s="37" t="str">
        <f t="shared" si="64"/>
        <v>S/PalabrasClaves</v>
      </c>
      <c r="N1686" s="37"/>
      <c r="O1686" s="37"/>
      <c r="P1686" s="37" t="s">
        <v>10854</v>
      </c>
      <c r="Q1686" s="37"/>
      <c r="R1686" s="37" t="str">
        <f t="shared" si="58"/>
        <v>2019</v>
      </c>
      <c r="S1686" s="37" t="s">
        <v>76</v>
      </c>
      <c r="T1686" s="37"/>
      <c r="U1686" s="37"/>
      <c r="V1686" s="37"/>
      <c r="W1686" s="37"/>
      <c r="X1686" s="37"/>
      <c r="Y1686" s="37"/>
      <c r="AA1686" s="41"/>
    </row>
    <row r="1687" spans="1:27" ht="18" hidden="1" customHeight="1" x14ac:dyDescent="0.25">
      <c r="A1687" s="33">
        <v>31739750</v>
      </c>
      <c r="B1687" s="34" t="s">
        <v>10869</v>
      </c>
      <c r="C1687" s="33" t="s">
        <v>10870</v>
      </c>
      <c r="D1687" s="33" t="s">
        <v>10871</v>
      </c>
      <c r="E1687" s="33" t="s">
        <v>10872</v>
      </c>
      <c r="F1687" s="33" t="s">
        <v>10873</v>
      </c>
      <c r="G1687" s="33">
        <v>2019</v>
      </c>
      <c r="H1687" s="35">
        <v>43789</v>
      </c>
      <c r="I1687" s="33"/>
      <c r="J1687" s="33"/>
      <c r="K1687" s="33" t="s">
        <v>10874</v>
      </c>
      <c r="L1687" s="33" t="str">
        <f t="shared" si="63"/>
        <v>PostAlerta</v>
      </c>
      <c r="M1687" s="33" t="str">
        <f t="shared" si="64"/>
        <v>C/PalabrasClaves</v>
      </c>
      <c r="N1687" s="33"/>
      <c r="O1687" s="33"/>
      <c r="P1687" s="33" t="s">
        <v>10854</v>
      </c>
      <c r="Q1687" s="33"/>
      <c r="R1687" s="33" t="str">
        <f t="shared" si="58"/>
        <v>2019</v>
      </c>
      <c r="S1687" s="33" t="s">
        <v>76</v>
      </c>
      <c r="T1687" s="33"/>
      <c r="U1687" s="33"/>
      <c r="V1687" s="33"/>
      <c r="W1687" s="33"/>
      <c r="X1687" s="33"/>
      <c r="Y1687" s="33"/>
      <c r="AA1687" s="12"/>
    </row>
    <row r="1688" spans="1:27" ht="18" hidden="1" customHeight="1" x14ac:dyDescent="0.25">
      <c r="A1688" s="37">
        <v>31668193</v>
      </c>
      <c r="B1688" s="38" t="s">
        <v>10875</v>
      </c>
      <c r="C1688" s="37" t="s">
        <v>10876</v>
      </c>
      <c r="D1688" s="37" t="s">
        <v>10877</v>
      </c>
      <c r="E1688" s="37" t="s">
        <v>10878</v>
      </c>
      <c r="F1688" s="37" t="s">
        <v>7347</v>
      </c>
      <c r="G1688" s="37">
        <v>2019</v>
      </c>
      <c r="H1688" s="39">
        <v>43770</v>
      </c>
      <c r="I1688" s="37"/>
      <c r="J1688" s="37"/>
      <c r="K1688" s="37" t="s">
        <v>10879</v>
      </c>
      <c r="L1688" s="37" t="str">
        <f t="shared" si="63"/>
        <v>Excluido</v>
      </c>
      <c r="M1688" s="37" t="str">
        <f t="shared" si="64"/>
        <v>C/PalabrasClaves</v>
      </c>
      <c r="N1688" s="37"/>
      <c r="O1688" s="37"/>
      <c r="P1688" s="37" t="s">
        <v>10854</v>
      </c>
      <c r="Q1688" s="37"/>
      <c r="R1688" s="37" t="str">
        <f t="shared" si="58"/>
        <v>2019</v>
      </c>
      <c r="S1688" s="37" t="s">
        <v>76</v>
      </c>
      <c r="T1688" s="37"/>
      <c r="U1688" s="37"/>
      <c r="V1688" s="37"/>
      <c r="W1688" s="37"/>
      <c r="X1688" s="37"/>
      <c r="Y1688" s="37"/>
      <c r="AA1688" s="41"/>
    </row>
    <row r="1689" spans="1:27" ht="18" hidden="1" customHeight="1" x14ac:dyDescent="0.25">
      <c r="A1689" s="33">
        <v>31641840</v>
      </c>
      <c r="B1689" s="34" t="s">
        <v>10880</v>
      </c>
      <c r="C1689" s="33" t="s">
        <v>10881</v>
      </c>
      <c r="D1689" s="33" t="s">
        <v>10882</v>
      </c>
      <c r="E1689" s="33" t="s">
        <v>6881</v>
      </c>
      <c r="F1689" s="33" t="s">
        <v>4308</v>
      </c>
      <c r="G1689" s="33">
        <v>2019</v>
      </c>
      <c r="H1689" s="35">
        <v>43762</v>
      </c>
      <c r="I1689" s="33" t="s">
        <v>10883</v>
      </c>
      <c r="J1689" s="33"/>
      <c r="K1689" s="33" t="s">
        <v>10884</v>
      </c>
      <c r="L1689" s="33" t="str">
        <f t="shared" si="63"/>
        <v>PostAlerta</v>
      </c>
      <c r="M1689" s="33" t="str">
        <f t="shared" si="64"/>
        <v>S/PalabrasClaves</v>
      </c>
      <c r="N1689" s="33"/>
      <c r="O1689" s="33"/>
      <c r="P1689" s="33" t="s">
        <v>10854</v>
      </c>
      <c r="Q1689" s="33"/>
      <c r="R1689" s="33" t="str">
        <f t="shared" si="58"/>
        <v>2019</v>
      </c>
      <c r="S1689" s="33" t="s">
        <v>76</v>
      </c>
      <c r="T1689" s="33"/>
      <c r="U1689" s="33"/>
      <c r="V1689" s="33"/>
      <c r="W1689" s="33"/>
      <c r="X1689" s="33"/>
      <c r="Y1689" s="33"/>
      <c r="AA1689" s="12"/>
    </row>
    <row r="1690" spans="1:27" ht="18" hidden="1" customHeight="1" x14ac:dyDescent="0.25">
      <c r="A1690" s="37">
        <v>31634814</v>
      </c>
      <c r="B1690" s="38" t="s">
        <v>10885</v>
      </c>
      <c r="C1690" s="37" t="s">
        <v>10886</v>
      </c>
      <c r="D1690" s="37" t="s">
        <v>10887</v>
      </c>
      <c r="E1690" s="37" t="s">
        <v>10888</v>
      </c>
      <c r="F1690" s="37" t="s">
        <v>1406</v>
      </c>
      <c r="G1690" s="37">
        <v>2019</v>
      </c>
      <c r="H1690" s="39">
        <v>43760</v>
      </c>
      <c r="I1690" s="37"/>
      <c r="J1690" s="37"/>
      <c r="K1690" s="37" t="s">
        <v>10889</v>
      </c>
      <c r="L1690" s="37" t="str">
        <f t="shared" si="63"/>
        <v>PostAlerta</v>
      </c>
      <c r="M1690" s="37" t="str">
        <f t="shared" si="64"/>
        <v>S/PalabrasClaves</v>
      </c>
      <c r="N1690" s="37"/>
      <c r="O1690" s="37"/>
      <c r="P1690" s="37" t="s">
        <v>10854</v>
      </c>
      <c r="Q1690" s="37"/>
      <c r="R1690" s="37" t="str">
        <f t="shared" si="58"/>
        <v>2019</v>
      </c>
      <c r="S1690" s="37" t="s">
        <v>76</v>
      </c>
      <c r="T1690" s="37"/>
      <c r="U1690" s="37"/>
      <c r="V1690" s="37"/>
      <c r="W1690" s="37"/>
      <c r="X1690" s="37"/>
      <c r="Y1690" s="37"/>
      <c r="AA1690" s="41"/>
    </row>
    <row r="1691" spans="1:27" ht="18" hidden="1" customHeight="1" x14ac:dyDescent="0.25">
      <c r="A1691" s="33">
        <v>31585153</v>
      </c>
      <c r="B1691" s="34" t="s">
        <v>10890</v>
      </c>
      <c r="C1691" s="33" t="s">
        <v>10891</v>
      </c>
      <c r="D1691" s="33" t="s">
        <v>10892</v>
      </c>
      <c r="E1691" s="33" t="s">
        <v>472</v>
      </c>
      <c r="F1691" s="33" t="s">
        <v>4253</v>
      </c>
      <c r="G1691" s="33">
        <v>2019</v>
      </c>
      <c r="H1691" s="35">
        <v>43743</v>
      </c>
      <c r="I1691" s="33"/>
      <c r="J1691" s="33"/>
      <c r="K1691" s="33" t="s">
        <v>10893</v>
      </c>
      <c r="L1691" s="33" t="str">
        <f t="shared" si="63"/>
        <v>PostAlerta</v>
      </c>
      <c r="M1691" s="33" t="str">
        <f t="shared" si="64"/>
        <v>S/PalabrasClaves</v>
      </c>
      <c r="N1691" s="33"/>
      <c r="O1691" s="33"/>
      <c r="P1691" s="33" t="s">
        <v>10854</v>
      </c>
      <c r="Q1691" s="33"/>
      <c r="R1691" s="33" t="str">
        <f t="shared" si="58"/>
        <v>2019</v>
      </c>
      <c r="S1691" s="33" t="s">
        <v>76</v>
      </c>
      <c r="T1691" s="33"/>
      <c r="U1691" s="33"/>
      <c r="V1691" s="33"/>
      <c r="W1691" s="33"/>
      <c r="X1691" s="33"/>
      <c r="Y1691" s="33"/>
      <c r="AA1691" s="12"/>
    </row>
    <row r="1692" spans="1:27" ht="18" hidden="1" customHeight="1" x14ac:dyDescent="0.25">
      <c r="A1692" s="37">
        <v>31583437</v>
      </c>
      <c r="B1692" s="38" t="s">
        <v>10894</v>
      </c>
      <c r="C1692" s="37" t="s">
        <v>10895</v>
      </c>
      <c r="D1692" s="37" t="s">
        <v>10896</v>
      </c>
      <c r="E1692" s="37" t="s">
        <v>4946</v>
      </c>
      <c r="F1692" s="37" t="s">
        <v>6679</v>
      </c>
      <c r="G1692" s="37">
        <v>2019</v>
      </c>
      <c r="H1692" s="39">
        <v>43743</v>
      </c>
      <c r="I1692" s="37"/>
      <c r="J1692" s="37"/>
      <c r="K1692" s="37" t="s">
        <v>10897</v>
      </c>
      <c r="L1692" s="37" t="str">
        <f t="shared" si="63"/>
        <v>PostAlerta</v>
      </c>
      <c r="M1692" s="37" t="str">
        <f t="shared" si="64"/>
        <v>S/PalabrasClaves</v>
      </c>
      <c r="N1692" s="37"/>
      <c r="O1692" s="37"/>
      <c r="P1692" s="37" t="s">
        <v>10854</v>
      </c>
      <c r="Q1692" s="37"/>
      <c r="R1692" s="37" t="str">
        <f t="shared" si="58"/>
        <v>2019</v>
      </c>
      <c r="S1692" s="37" t="s">
        <v>76</v>
      </c>
      <c r="T1692" s="37"/>
      <c r="U1692" s="37"/>
      <c r="V1692" s="37"/>
      <c r="W1692" s="37"/>
      <c r="X1692" s="37"/>
      <c r="Y1692" s="37"/>
      <c r="AA1692" s="41"/>
    </row>
    <row r="1693" spans="1:27" ht="18" hidden="1" customHeight="1" x14ac:dyDescent="0.25">
      <c r="A1693" s="33">
        <v>31569014</v>
      </c>
      <c r="B1693" s="34" t="s">
        <v>10898</v>
      </c>
      <c r="C1693" s="33" t="s">
        <v>10899</v>
      </c>
      <c r="D1693" s="33" t="s">
        <v>10900</v>
      </c>
      <c r="E1693" s="33" t="s">
        <v>5381</v>
      </c>
      <c r="F1693" s="33" t="s">
        <v>10901</v>
      </c>
      <c r="G1693" s="33">
        <v>2019</v>
      </c>
      <c r="H1693" s="35">
        <v>43739</v>
      </c>
      <c r="I1693" s="33" t="s">
        <v>10902</v>
      </c>
      <c r="J1693" s="33" t="s">
        <v>10903</v>
      </c>
      <c r="K1693" s="33" t="s">
        <v>10904</v>
      </c>
      <c r="L1693" s="33" t="str">
        <f t="shared" si="63"/>
        <v>PostAlerta</v>
      </c>
      <c r="M1693" s="33" t="str">
        <f t="shared" si="64"/>
        <v>S/PalabrasClaves</v>
      </c>
      <c r="N1693" s="33"/>
      <c r="O1693" s="33"/>
      <c r="P1693" s="33" t="s">
        <v>10854</v>
      </c>
      <c r="Q1693" s="33"/>
      <c r="R1693" s="33" t="str">
        <f t="shared" si="58"/>
        <v>2019</v>
      </c>
      <c r="S1693" s="33" t="s">
        <v>76</v>
      </c>
      <c r="T1693" s="33"/>
      <c r="U1693" s="33"/>
      <c r="V1693" s="33"/>
      <c r="W1693" s="33"/>
      <c r="X1693" s="33"/>
      <c r="Y1693" s="33"/>
      <c r="AA1693" s="12"/>
    </row>
    <row r="1694" spans="1:27" ht="18" hidden="1" customHeight="1" x14ac:dyDescent="0.25">
      <c r="A1694" s="37">
        <v>31560973</v>
      </c>
      <c r="B1694" s="38" t="s">
        <v>10905</v>
      </c>
      <c r="C1694" s="37" t="s">
        <v>10906</v>
      </c>
      <c r="D1694" s="37" t="s">
        <v>10907</v>
      </c>
      <c r="E1694" s="37" t="s">
        <v>10908</v>
      </c>
      <c r="F1694" s="37" t="s">
        <v>4253</v>
      </c>
      <c r="G1694" s="37">
        <v>2019</v>
      </c>
      <c r="H1694" s="39">
        <v>43736</v>
      </c>
      <c r="I1694" s="37"/>
      <c r="J1694" s="37"/>
      <c r="K1694" s="37" t="s">
        <v>10909</v>
      </c>
      <c r="L1694" s="37" t="str">
        <f t="shared" si="63"/>
        <v>PostAlerta</v>
      </c>
      <c r="M1694" s="37" t="str">
        <f t="shared" si="64"/>
        <v>S/PalabrasClaves</v>
      </c>
      <c r="N1694" s="37"/>
      <c r="O1694" s="37"/>
      <c r="P1694" s="37" t="s">
        <v>10854</v>
      </c>
      <c r="Q1694" s="37"/>
      <c r="R1694" s="37" t="str">
        <f t="shared" si="58"/>
        <v>2019</v>
      </c>
      <c r="S1694" s="37" t="s">
        <v>76</v>
      </c>
      <c r="T1694" s="37"/>
      <c r="U1694" s="37"/>
      <c r="V1694" s="37"/>
      <c r="W1694" s="37"/>
      <c r="X1694" s="37"/>
      <c r="Y1694" s="37"/>
      <c r="AA1694" s="41"/>
    </row>
    <row r="1695" spans="1:27" ht="18" hidden="1" customHeight="1" x14ac:dyDescent="0.25">
      <c r="A1695" s="33">
        <v>31550576</v>
      </c>
      <c r="B1695" s="34" t="s">
        <v>10910</v>
      </c>
      <c r="C1695" s="33" t="s">
        <v>10911</v>
      </c>
      <c r="D1695" s="33" t="s">
        <v>10912</v>
      </c>
      <c r="E1695" s="33" t="s">
        <v>10913</v>
      </c>
      <c r="F1695" s="33" t="s">
        <v>2162</v>
      </c>
      <c r="G1695" s="33">
        <v>2019</v>
      </c>
      <c r="H1695" s="35">
        <v>43733</v>
      </c>
      <c r="I1695" s="33"/>
      <c r="J1695" s="33"/>
      <c r="K1695" s="33" t="s">
        <v>10914</v>
      </c>
      <c r="L1695" s="33" t="str">
        <f t="shared" si="63"/>
        <v>PostAlerta</v>
      </c>
      <c r="M1695" s="33" t="str">
        <f t="shared" si="64"/>
        <v>S/PalabrasClaves</v>
      </c>
      <c r="N1695" s="33"/>
      <c r="O1695" s="33"/>
      <c r="P1695" s="33" t="s">
        <v>10854</v>
      </c>
      <c r="Q1695" s="33"/>
      <c r="R1695" s="33" t="str">
        <f t="shared" si="58"/>
        <v>2019</v>
      </c>
      <c r="S1695" s="33" t="s">
        <v>76</v>
      </c>
      <c r="T1695" s="33"/>
      <c r="U1695" s="33"/>
      <c r="V1695" s="33"/>
      <c r="W1695" s="33"/>
      <c r="X1695" s="33"/>
      <c r="Y1695" s="33"/>
      <c r="AA1695" s="12"/>
    </row>
    <row r="1696" spans="1:27" ht="18" hidden="1" customHeight="1" x14ac:dyDescent="0.25">
      <c r="A1696" s="37">
        <v>31546438</v>
      </c>
      <c r="B1696" s="38" t="s">
        <v>10915</v>
      </c>
      <c r="C1696" s="37" t="s">
        <v>10916</v>
      </c>
      <c r="D1696" s="37" t="s">
        <v>10917</v>
      </c>
      <c r="E1696" s="37" t="s">
        <v>10918</v>
      </c>
      <c r="F1696" s="37" t="s">
        <v>10919</v>
      </c>
      <c r="G1696" s="37">
        <v>2019</v>
      </c>
      <c r="H1696" s="39">
        <v>43733</v>
      </c>
      <c r="I1696" s="37"/>
      <c r="J1696" s="37"/>
      <c r="K1696" s="37" t="s">
        <v>10920</v>
      </c>
      <c r="L1696" s="37" t="str">
        <f t="shared" si="63"/>
        <v>PostAlerta</v>
      </c>
      <c r="M1696" s="37" t="str">
        <f t="shared" si="64"/>
        <v>S/PalabrasClaves</v>
      </c>
      <c r="N1696" s="37"/>
      <c r="O1696" s="37"/>
      <c r="P1696" s="37" t="s">
        <v>10854</v>
      </c>
      <c r="Q1696" s="37"/>
      <c r="R1696" s="37" t="str">
        <f t="shared" si="58"/>
        <v>2019</v>
      </c>
      <c r="S1696" s="37" t="s">
        <v>76</v>
      </c>
      <c r="T1696" s="37"/>
      <c r="U1696" s="37"/>
      <c r="V1696" s="37"/>
      <c r="W1696" s="37"/>
      <c r="X1696" s="37"/>
      <c r="Y1696" s="37"/>
      <c r="AA1696" s="41"/>
    </row>
    <row r="1697" spans="1:27" ht="18" hidden="1" customHeight="1" x14ac:dyDescent="0.25">
      <c r="A1697" s="33">
        <v>31517452</v>
      </c>
      <c r="B1697" s="34" t="s">
        <v>10921</v>
      </c>
      <c r="C1697" s="33" t="s">
        <v>10922</v>
      </c>
      <c r="D1697" s="33" t="s">
        <v>10923</v>
      </c>
      <c r="E1697" s="33" t="s">
        <v>10924</v>
      </c>
      <c r="F1697" s="33" t="s">
        <v>10925</v>
      </c>
      <c r="G1697" s="33">
        <v>2019</v>
      </c>
      <c r="H1697" s="35">
        <v>43722</v>
      </c>
      <c r="I1697" s="33" t="s">
        <v>10926</v>
      </c>
      <c r="J1697" s="33"/>
      <c r="K1697" s="33" t="s">
        <v>10927</v>
      </c>
      <c r="L1697" s="33" t="str">
        <f t="shared" si="63"/>
        <v>PostAlerta</v>
      </c>
      <c r="M1697" s="33" t="str">
        <f t="shared" si="64"/>
        <v>S/PalabrasClaves</v>
      </c>
      <c r="N1697" s="33"/>
      <c r="O1697" s="33"/>
      <c r="P1697" s="33" t="s">
        <v>10854</v>
      </c>
      <c r="Q1697" s="33"/>
      <c r="R1697" s="33" t="str">
        <f t="shared" si="58"/>
        <v>2019</v>
      </c>
      <c r="S1697" s="33" t="s">
        <v>76</v>
      </c>
      <c r="T1697" s="33"/>
      <c r="U1697" s="33"/>
      <c r="V1697" s="33"/>
      <c r="W1697" s="33"/>
      <c r="X1697" s="33"/>
      <c r="Y1697" s="33"/>
      <c r="AA1697" s="12"/>
    </row>
    <row r="1698" spans="1:27" ht="18" hidden="1" customHeight="1" x14ac:dyDescent="0.25">
      <c r="A1698" s="37">
        <v>31511336</v>
      </c>
      <c r="B1698" s="38" t="s">
        <v>10928</v>
      </c>
      <c r="C1698" s="37" t="s">
        <v>10929</v>
      </c>
      <c r="D1698" s="37" t="s">
        <v>10930</v>
      </c>
      <c r="E1698" s="37" t="s">
        <v>10931</v>
      </c>
      <c r="F1698" s="37" t="s">
        <v>2327</v>
      </c>
      <c r="G1698" s="37">
        <v>2019</v>
      </c>
      <c r="H1698" s="39">
        <v>43721</v>
      </c>
      <c r="I1698" s="37" t="s">
        <v>10932</v>
      </c>
      <c r="J1698" s="37"/>
      <c r="K1698" s="37" t="s">
        <v>10933</v>
      </c>
      <c r="L1698" s="37" t="str">
        <f t="shared" si="63"/>
        <v>PostAlerta</v>
      </c>
      <c r="M1698" s="37" t="str">
        <f t="shared" si="64"/>
        <v>S/PalabrasClaves</v>
      </c>
      <c r="N1698" s="37"/>
      <c r="O1698" s="37"/>
      <c r="P1698" s="37" t="s">
        <v>10934</v>
      </c>
      <c r="Q1698" s="37"/>
      <c r="R1698" s="37" t="str">
        <f t="shared" si="58"/>
        <v>2019</v>
      </c>
      <c r="S1698" s="37" t="s">
        <v>73</v>
      </c>
      <c r="T1698" s="37"/>
      <c r="U1698" s="37"/>
      <c r="V1698" s="37"/>
      <c r="W1698" s="37"/>
      <c r="X1698" s="37"/>
      <c r="Y1698" s="37"/>
      <c r="AA1698" s="41"/>
    </row>
    <row r="1699" spans="1:27" ht="18" hidden="1" customHeight="1" x14ac:dyDescent="0.25">
      <c r="A1699" s="33">
        <v>31473892</v>
      </c>
      <c r="B1699" s="34" t="s">
        <v>10935</v>
      </c>
      <c r="C1699" s="33" t="s">
        <v>10936</v>
      </c>
      <c r="D1699" s="33" t="s">
        <v>10937</v>
      </c>
      <c r="E1699" s="33" t="s">
        <v>8437</v>
      </c>
      <c r="F1699" s="33" t="s">
        <v>6310</v>
      </c>
      <c r="G1699" s="33">
        <v>2019</v>
      </c>
      <c r="H1699" s="35">
        <v>43710</v>
      </c>
      <c r="I1699" s="33"/>
      <c r="J1699" s="33"/>
      <c r="K1699" s="33" t="s">
        <v>10938</v>
      </c>
      <c r="L1699" s="33" t="str">
        <f t="shared" si="63"/>
        <v>PostAlerta</v>
      </c>
      <c r="M1699" s="33" t="str">
        <f t="shared" si="64"/>
        <v>S/PalabrasClaves</v>
      </c>
      <c r="N1699" s="33"/>
      <c r="O1699" s="33"/>
      <c r="P1699" s="33" t="s">
        <v>10854</v>
      </c>
      <c r="Q1699" s="33"/>
      <c r="R1699" s="33" t="str">
        <f t="shared" si="58"/>
        <v>2019</v>
      </c>
      <c r="S1699" s="33" t="s">
        <v>76</v>
      </c>
      <c r="T1699" s="33"/>
      <c r="U1699" s="33"/>
      <c r="V1699" s="33"/>
      <c r="W1699" s="33"/>
      <c r="X1699" s="33"/>
      <c r="Y1699" s="33"/>
      <c r="AA1699" s="12"/>
    </row>
    <row r="1700" spans="1:27" ht="18" hidden="1" customHeight="1" x14ac:dyDescent="0.25">
      <c r="A1700" s="37">
        <v>31437702</v>
      </c>
      <c r="B1700" s="38" t="s">
        <v>10939</v>
      </c>
      <c r="C1700" s="37" t="s">
        <v>10940</v>
      </c>
      <c r="D1700" s="37" t="s">
        <v>10941</v>
      </c>
      <c r="E1700" s="37" t="s">
        <v>10942</v>
      </c>
      <c r="F1700" s="37" t="s">
        <v>10943</v>
      </c>
      <c r="G1700" s="37">
        <v>2019</v>
      </c>
      <c r="H1700" s="39">
        <v>43700</v>
      </c>
      <c r="I1700" s="37"/>
      <c r="J1700" s="37"/>
      <c r="K1700" s="37" t="s">
        <v>10944</v>
      </c>
      <c r="L1700" s="37" t="str">
        <f t="shared" si="63"/>
        <v>PostAlerta</v>
      </c>
      <c r="M1700" s="37" t="str">
        <f t="shared" si="64"/>
        <v>S/PalabrasClaves</v>
      </c>
      <c r="N1700" s="37"/>
      <c r="O1700" s="37"/>
      <c r="P1700" s="37" t="s">
        <v>10945</v>
      </c>
      <c r="Q1700" s="37"/>
      <c r="R1700" s="37" t="str">
        <f t="shared" si="58"/>
        <v>2019</v>
      </c>
      <c r="S1700" s="37" t="s">
        <v>76</v>
      </c>
      <c r="T1700" s="37"/>
      <c r="U1700" s="37"/>
      <c r="V1700" s="37"/>
      <c r="W1700" s="37"/>
      <c r="X1700" s="37"/>
      <c r="Y1700" s="37"/>
      <c r="AA1700" s="41"/>
    </row>
    <row r="1701" spans="1:27" ht="18" hidden="1" customHeight="1" x14ac:dyDescent="0.25">
      <c r="A1701" s="33">
        <v>31414511</v>
      </c>
      <c r="B1701" s="34" t="s">
        <v>10946</v>
      </c>
      <c r="C1701" s="33" t="s">
        <v>10947</v>
      </c>
      <c r="D1701" s="33" t="s">
        <v>10948</v>
      </c>
      <c r="E1701" s="33" t="s">
        <v>10949</v>
      </c>
      <c r="F1701" s="33" t="s">
        <v>4320</v>
      </c>
      <c r="G1701" s="33">
        <v>2019</v>
      </c>
      <c r="H1701" s="35">
        <v>43693</v>
      </c>
      <c r="I1701" s="33"/>
      <c r="J1701" s="33"/>
      <c r="K1701" s="33" t="s">
        <v>10950</v>
      </c>
      <c r="L1701" s="33" t="str">
        <f t="shared" si="63"/>
        <v>PostAlerta</v>
      </c>
      <c r="M1701" s="33" t="str">
        <f t="shared" si="64"/>
        <v>S/PalabrasClaves</v>
      </c>
      <c r="N1701" s="33"/>
      <c r="O1701" s="33"/>
      <c r="P1701" s="33" t="s">
        <v>10854</v>
      </c>
      <c r="Q1701" s="33"/>
      <c r="R1701" s="33" t="str">
        <f t="shared" si="58"/>
        <v>2019</v>
      </c>
      <c r="S1701" s="33" t="s">
        <v>76</v>
      </c>
      <c r="T1701" s="33"/>
      <c r="U1701" s="33"/>
      <c r="V1701" s="33"/>
      <c r="W1701" s="33"/>
      <c r="X1701" s="33"/>
      <c r="Y1701" s="33"/>
      <c r="AA1701" s="12"/>
    </row>
    <row r="1702" spans="1:27" ht="18" hidden="1" customHeight="1" x14ac:dyDescent="0.25">
      <c r="A1702" s="37">
        <v>31374260</v>
      </c>
      <c r="B1702" s="38" t="s">
        <v>10951</v>
      </c>
      <c r="C1702" s="37" t="s">
        <v>10952</v>
      </c>
      <c r="D1702" s="37" t="s">
        <v>10953</v>
      </c>
      <c r="E1702" s="37" t="s">
        <v>10954</v>
      </c>
      <c r="F1702" s="37" t="s">
        <v>7107</v>
      </c>
      <c r="G1702" s="37">
        <v>2019</v>
      </c>
      <c r="H1702" s="39">
        <v>43680</v>
      </c>
      <c r="I1702" s="37"/>
      <c r="J1702" s="37"/>
      <c r="K1702" s="37" t="s">
        <v>10955</v>
      </c>
      <c r="L1702" s="37" t="str">
        <f t="shared" si="63"/>
        <v>PostAlerta</v>
      </c>
      <c r="M1702" s="37" t="str">
        <f t="shared" si="64"/>
        <v>S/PalabrasClaves</v>
      </c>
      <c r="N1702" s="37"/>
      <c r="O1702" s="37"/>
      <c r="P1702" s="37" t="s">
        <v>10854</v>
      </c>
      <c r="Q1702" s="37"/>
      <c r="R1702" s="37" t="str">
        <f t="shared" si="58"/>
        <v>2019</v>
      </c>
      <c r="S1702" s="37" t="s">
        <v>76</v>
      </c>
      <c r="T1702" s="37"/>
      <c r="U1702" s="37"/>
      <c r="V1702" s="37"/>
      <c r="W1702" s="37"/>
      <c r="X1702" s="37"/>
      <c r="Y1702" s="37"/>
      <c r="AA1702" s="41"/>
    </row>
    <row r="1703" spans="1:27" ht="18" hidden="1" customHeight="1" x14ac:dyDescent="0.25">
      <c r="A1703" s="33">
        <v>31369341</v>
      </c>
      <c r="B1703" s="34" t="s">
        <v>10956</v>
      </c>
      <c r="C1703" s="33" t="s">
        <v>10957</v>
      </c>
      <c r="D1703" s="33" t="s">
        <v>10958</v>
      </c>
      <c r="E1703" s="33" t="s">
        <v>10959</v>
      </c>
      <c r="F1703" s="33" t="s">
        <v>8980</v>
      </c>
      <c r="G1703" s="33">
        <v>2019</v>
      </c>
      <c r="H1703" s="35">
        <v>43679</v>
      </c>
      <c r="I1703" s="33"/>
      <c r="J1703" s="33"/>
      <c r="K1703" s="33" t="s">
        <v>10960</v>
      </c>
      <c r="L1703" s="33" t="str">
        <f t="shared" si="63"/>
        <v>PostAlerta</v>
      </c>
      <c r="M1703" s="33" t="str">
        <f t="shared" si="64"/>
        <v>C/PalabrasClaves</v>
      </c>
      <c r="N1703" s="33"/>
      <c r="O1703" s="33"/>
      <c r="P1703" s="33" t="s">
        <v>10854</v>
      </c>
      <c r="Q1703" s="33"/>
      <c r="R1703" s="33" t="str">
        <f t="shared" si="58"/>
        <v>2019</v>
      </c>
      <c r="S1703" s="33" t="s">
        <v>76</v>
      </c>
      <c r="T1703" s="33"/>
      <c r="U1703" s="33"/>
      <c r="V1703" s="33"/>
      <c r="W1703" s="33"/>
      <c r="X1703" s="33"/>
      <c r="Y1703" s="33"/>
      <c r="AA1703" s="12"/>
    </row>
    <row r="1704" spans="1:27" ht="18" hidden="1" customHeight="1" x14ac:dyDescent="0.25">
      <c r="A1704" s="37">
        <v>31077861</v>
      </c>
      <c r="B1704" s="38" t="s">
        <v>10961</v>
      </c>
      <c r="C1704" s="37" t="s">
        <v>10962</v>
      </c>
      <c r="D1704" s="37" t="s">
        <v>10963</v>
      </c>
      <c r="E1704" s="37" t="s">
        <v>6383</v>
      </c>
      <c r="F1704" s="37" t="s">
        <v>9267</v>
      </c>
      <c r="G1704" s="37">
        <v>2019</v>
      </c>
      <c r="H1704" s="39">
        <v>43597</v>
      </c>
      <c r="I1704" s="37"/>
      <c r="J1704" s="37"/>
      <c r="K1704" s="37" t="s">
        <v>10964</v>
      </c>
      <c r="L1704" s="37" t="str">
        <f t="shared" si="63"/>
        <v>PostAlerta</v>
      </c>
      <c r="M1704" s="37" t="str">
        <f t="shared" si="64"/>
        <v>C/PalabrasClaves</v>
      </c>
      <c r="N1704" s="37"/>
      <c r="O1704" s="37"/>
      <c r="P1704" s="37" t="s">
        <v>10854</v>
      </c>
      <c r="Q1704" s="37"/>
      <c r="R1704" s="37" t="str">
        <f t="shared" si="58"/>
        <v>2019</v>
      </c>
      <c r="S1704" s="37" t="s">
        <v>76</v>
      </c>
      <c r="T1704" s="37"/>
      <c r="U1704" s="37"/>
      <c r="V1704" s="37"/>
      <c r="W1704" s="37"/>
      <c r="X1704" s="37"/>
      <c r="Y1704" s="37"/>
      <c r="AA1704" s="41"/>
    </row>
    <row r="1705" spans="1:27" ht="18" hidden="1" customHeight="1" x14ac:dyDescent="0.25">
      <c r="A1705" s="33">
        <v>31056339</v>
      </c>
      <c r="B1705" s="34" t="s">
        <v>10965</v>
      </c>
      <c r="C1705" s="33" t="s">
        <v>10966</v>
      </c>
      <c r="D1705" s="33" t="s">
        <v>10967</v>
      </c>
      <c r="E1705" s="33" t="s">
        <v>10968</v>
      </c>
      <c r="F1705" s="33" t="s">
        <v>10969</v>
      </c>
      <c r="G1705" s="33">
        <v>2019</v>
      </c>
      <c r="H1705" s="35">
        <v>43592</v>
      </c>
      <c r="I1705" s="33"/>
      <c r="J1705" s="33"/>
      <c r="K1705" s="33" t="s">
        <v>10970</v>
      </c>
      <c r="L1705" s="33" t="str">
        <f t="shared" si="63"/>
        <v>PostAlerta</v>
      </c>
      <c r="M1705" s="33" t="str">
        <f t="shared" si="64"/>
        <v>C/PalabrasClaves</v>
      </c>
      <c r="N1705" s="33"/>
      <c r="O1705" s="33"/>
      <c r="P1705" s="33" t="s">
        <v>10854</v>
      </c>
      <c r="Q1705" s="33"/>
      <c r="R1705" s="33" t="str">
        <f t="shared" si="58"/>
        <v>2019</v>
      </c>
      <c r="S1705" s="33" t="s">
        <v>76</v>
      </c>
      <c r="T1705" s="33"/>
      <c r="U1705" s="33"/>
      <c r="V1705" s="33"/>
      <c r="W1705" s="33"/>
      <c r="X1705" s="33"/>
      <c r="Y1705" s="33"/>
      <c r="AA1705" s="12"/>
    </row>
    <row r="1706" spans="1:27" ht="18" hidden="1" customHeight="1" x14ac:dyDescent="0.25">
      <c r="A1706" s="37">
        <v>31020476</v>
      </c>
      <c r="B1706" s="38" t="s">
        <v>10971</v>
      </c>
      <c r="C1706" s="37" t="s">
        <v>10972</v>
      </c>
      <c r="D1706" s="37" t="s">
        <v>10973</v>
      </c>
      <c r="E1706" s="37" t="s">
        <v>562</v>
      </c>
      <c r="F1706" s="37" t="s">
        <v>5674</v>
      </c>
      <c r="G1706" s="37">
        <v>2019</v>
      </c>
      <c r="H1706" s="39">
        <v>43581</v>
      </c>
      <c r="I1706" s="37"/>
      <c r="J1706" s="37"/>
      <c r="K1706" s="37" t="s">
        <v>10974</v>
      </c>
      <c r="L1706" s="37" t="str">
        <f t="shared" si="63"/>
        <v>PostAlerta</v>
      </c>
      <c r="M1706" s="37" t="str">
        <f t="shared" si="64"/>
        <v>S/PalabrasClaves</v>
      </c>
      <c r="N1706" s="37"/>
      <c r="O1706" s="37"/>
      <c r="P1706" s="37" t="s">
        <v>10854</v>
      </c>
      <c r="Q1706" s="37"/>
      <c r="R1706" s="37" t="str">
        <f t="shared" si="58"/>
        <v>2019</v>
      </c>
      <c r="S1706" s="37" t="s">
        <v>76</v>
      </c>
      <c r="T1706" s="37"/>
      <c r="U1706" s="37"/>
      <c r="V1706" s="37"/>
      <c r="W1706" s="37"/>
      <c r="X1706" s="37"/>
      <c r="Y1706" s="37"/>
      <c r="AA1706" s="41"/>
    </row>
    <row r="1707" spans="1:27" ht="18" hidden="1" customHeight="1" x14ac:dyDescent="0.25">
      <c r="A1707" s="33">
        <v>30963783</v>
      </c>
      <c r="B1707" s="34" t="s">
        <v>10975</v>
      </c>
      <c r="C1707" s="33" t="s">
        <v>10976</v>
      </c>
      <c r="D1707" s="33" t="s">
        <v>10977</v>
      </c>
      <c r="E1707" s="33" t="s">
        <v>3745</v>
      </c>
      <c r="F1707" s="33" t="s">
        <v>10978</v>
      </c>
      <c r="G1707" s="33">
        <v>2019</v>
      </c>
      <c r="H1707" s="35">
        <v>43565</v>
      </c>
      <c r="I1707" s="33" t="s">
        <v>10979</v>
      </c>
      <c r="J1707" s="33"/>
      <c r="K1707" s="33" t="s">
        <v>10980</v>
      </c>
      <c r="L1707" s="33" t="str">
        <f t="shared" si="63"/>
        <v>Excluido</v>
      </c>
      <c r="M1707" s="33" t="str">
        <f t="shared" si="64"/>
        <v>S/PalabrasClaves</v>
      </c>
      <c r="N1707" s="33"/>
      <c r="O1707" s="33"/>
      <c r="P1707" s="33" t="s">
        <v>10854</v>
      </c>
      <c r="Q1707" s="33"/>
      <c r="R1707" s="33" t="str">
        <f t="shared" si="58"/>
        <v>2019</v>
      </c>
      <c r="S1707" s="33" t="s">
        <v>76</v>
      </c>
      <c r="T1707" s="33"/>
      <c r="U1707" s="33"/>
      <c r="V1707" s="33"/>
      <c r="W1707" s="33"/>
      <c r="X1707" s="33"/>
      <c r="Y1707" s="33"/>
      <c r="AA1707" s="12"/>
    </row>
    <row r="1708" spans="1:27" ht="18" hidden="1" customHeight="1" x14ac:dyDescent="0.25">
      <c r="A1708" s="37">
        <v>30806162</v>
      </c>
      <c r="B1708" s="38" t="s">
        <v>10981</v>
      </c>
      <c r="C1708" s="37" t="s">
        <v>10982</v>
      </c>
      <c r="D1708" s="37" t="s">
        <v>10983</v>
      </c>
      <c r="E1708" s="37" t="s">
        <v>10984</v>
      </c>
      <c r="F1708" s="37" t="s">
        <v>3141</v>
      </c>
      <c r="G1708" s="37">
        <v>2019</v>
      </c>
      <c r="H1708" s="39">
        <v>43523</v>
      </c>
      <c r="I1708" s="37" t="s">
        <v>10985</v>
      </c>
      <c r="J1708" s="37"/>
      <c r="K1708" s="37" t="s">
        <v>10986</v>
      </c>
      <c r="L1708" s="37" t="str">
        <f t="shared" si="63"/>
        <v>PostAlerta</v>
      </c>
      <c r="M1708" s="37" t="str">
        <f t="shared" si="64"/>
        <v>S/PalabrasClaves</v>
      </c>
      <c r="N1708" s="37"/>
      <c r="O1708" s="37"/>
      <c r="P1708" s="37" t="s">
        <v>10854</v>
      </c>
      <c r="Q1708" s="37"/>
      <c r="R1708" s="37" t="str">
        <f t="shared" si="58"/>
        <v>2019</v>
      </c>
      <c r="S1708" s="37" t="s">
        <v>76</v>
      </c>
      <c r="T1708" s="37"/>
      <c r="U1708" s="37"/>
      <c r="V1708" s="37"/>
      <c r="W1708" s="37"/>
      <c r="X1708" s="37"/>
      <c r="Y1708" s="37"/>
      <c r="AA1708" s="41"/>
    </row>
    <row r="1709" spans="1:27" ht="18" hidden="1" customHeight="1" x14ac:dyDescent="0.25">
      <c r="A1709" s="33">
        <v>31803537</v>
      </c>
      <c r="B1709" s="34" t="s">
        <v>10987</v>
      </c>
      <c r="C1709" s="33" t="s">
        <v>10988</v>
      </c>
      <c r="D1709" s="33" t="s">
        <v>10989</v>
      </c>
      <c r="E1709" s="33" t="s">
        <v>10990</v>
      </c>
      <c r="F1709" s="33" t="s">
        <v>1623</v>
      </c>
      <c r="G1709" s="33">
        <v>2019</v>
      </c>
      <c r="H1709" s="35">
        <v>43805</v>
      </c>
      <c r="I1709" s="33" t="s">
        <v>10991</v>
      </c>
      <c r="J1709" s="33"/>
      <c r="K1709" s="33" t="s">
        <v>10992</v>
      </c>
      <c r="L1709" s="33" t="str">
        <f t="shared" si="63"/>
        <v>PostAlerta</v>
      </c>
      <c r="M1709" s="33" t="str">
        <f t="shared" si="64"/>
        <v>S/PalabrasClaves</v>
      </c>
      <c r="N1709" s="33"/>
      <c r="O1709" s="33"/>
      <c r="P1709" s="33" t="s">
        <v>10993</v>
      </c>
      <c r="Q1709" s="33"/>
      <c r="R1709" s="33" t="str">
        <f t="shared" si="58"/>
        <v>2019</v>
      </c>
      <c r="S1709" s="33" t="s">
        <v>73</v>
      </c>
      <c r="T1709" s="33"/>
      <c r="U1709" s="33"/>
      <c r="V1709" s="33"/>
      <c r="W1709" s="33"/>
      <c r="X1709" s="33"/>
      <c r="Y1709" s="33"/>
      <c r="AA1709" s="12"/>
    </row>
    <row r="1710" spans="1:27" ht="18" hidden="1" customHeight="1" x14ac:dyDescent="0.25">
      <c r="A1710" s="37">
        <v>31779589</v>
      </c>
      <c r="B1710" s="38" t="s">
        <v>10994</v>
      </c>
      <c r="C1710" s="37" t="s">
        <v>10995</v>
      </c>
      <c r="D1710" s="37" t="s">
        <v>10996</v>
      </c>
      <c r="E1710" s="37" t="s">
        <v>10997</v>
      </c>
      <c r="F1710" s="37" t="s">
        <v>2974</v>
      </c>
      <c r="G1710" s="37">
        <v>2019</v>
      </c>
      <c r="H1710" s="39">
        <v>43799</v>
      </c>
      <c r="I1710" s="37" t="s">
        <v>10998</v>
      </c>
      <c r="J1710" s="37"/>
      <c r="K1710" s="37" t="s">
        <v>10999</v>
      </c>
      <c r="L1710" s="37" t="str">
        <f t="shared" si="63"/>
        <v>PostAlerta</v>
      </c>
      <c r="M1710" s="37" t="str">
        <f t="shared" si="64"/>
        <v>C/PalabrasClaves</v>
      </c>
      <c r="N1710" s="37"/>
      <c r="O1710" s="37"/>
      <c r="P1710" s="37" t="s">
        <v>10540</v>
      </c>
      <c r="Q1710" s="37"/>
      <c r="R1710" s="37" t="str">
        <f t="shared" si="58"/>
        <v>2019</v>
      </c>
      <c r="S1710" s="37" t="s">
        <v>73</v>
      </c>
      <c r="T1710" s="37"/>
      <c r="U1710" s="37"/>
      <c r="V1710" s="37"/>
      <c r="W1710" s="37"/>
      <c r="X1710" s="37"/>
      <c r="Y1710" s="37"/>
      <c r="AA1710" s="41"/>
    </row>
    <row r="1711" spans="1:27" ht="18" hidden="1" customHeight="1" x14ac:dyDescent="0.25">
      <c r="A1711" s="33">
        <v>29352598</v>
      </c>
      <c r="B1711" s="34" t="s">
        <v>11000</v>
      </c>
      <c r="C1711" s="33" t="s">
        <v>11001</v>
      </c>
      <c r="D1711" s="33" t="s">
        <v>11002</v>
      </c>
      <c r="E1711" s="33" t="s">
        <v>11003</v>
      </c>
      <c r="F1711" s="33" t="s">
        <v>2840</v>
      </c>
      <c r="G1711" s="33">
        <v>2019</v>
      </c>
      <c r="H1711" s="35">
        <v>43121</v>
      </c>
      <c r="I1711" s="33"/>
      <c r="J1711" s="33"/>
      <c r="K1711" s="33" t="s">
        <v>11004</v>
      </c>
      <c r="L1711" s="33" t="str">
        <f t="shared" si="63"/>
        <v>PostAlerta</v>
      </c>
      <c r="M1711" s="33" t="str">
        <f t="shared" si="64"/>
        <v>C/PalabrasClaves</v>
      </c>
      <c r="N1711" s="33"/>
      <c r="O1711" s="33"/>
      <c r="P1711" s="33" t="s">
        <v>10540</v>
      </c>
      <c r="Q1711" s="33"/>
      <c r="R1711" s="33" t="str">
        <f t="shared" si="58"/>
        <v>2019</v>
      </c>
      <c r="S1711" s="33" t="s">
        <v>73</v>
      </c>
      <c r="T1711" s="33"/>
      <c r="U1711" s="33"/>
      <c r="V1711" s="33"/>
      <c r="W1711" s="33"/>
      <c r="X1711" s="33"/>
      <c r="Y1711" s="33"/>
      <c r="AA1711" s="12"/>
    </row>
    <row r="1712" spans="1:27" ht="18" hidden="1" customHeight="1" x14ac:dyDescent="0.25">
      <c r="A1712" s="37">
        <v>29031690</v>
      </c>
      <c r="B1712" s="38" t="s">
        <v>11005</v>
      </c>
      <c r="C1712" s="37" t="s">
        <v>11006</v>
      </c>
      <c r="D1712" s="37" t="s">
        <v>11007</v>
      </c>
      <c r="E1712" s="37" t="s">
        <v>11003</v>
      </c>
      <c r="F1712" s="37" t="s">
        <v>2840</v>
      </c>
      <c r="G1712" s="37">
        <v>2019</v>
      </c>
      <c r="H1712" s="39">
        <v>43025</v>
      </c>
      <c r="I1712" s="37" t="s">
        <v>11008</v>
      </c>
      <c r="J1712" s="37"/>
      <c r="K1712" s="37" t="s">
        <v>11009</v>
      </c>
      <c r="L1712" s="37" t="str">
        <f t="shared" si="63"/>
        <v>Excluido</v>
      </c>
      <c r="M1712" s="37" t="str">
        <f t="shared" si="64"/>
        <v>S/PalabrasClaves</v>
      </c>
      <c r="N1712" s="37"/>
      <c r="O1712" s="37"/>
      <c r="P1712" s="37" t="s">
        <v>10540</v>
      </c>
      <c r="Q1712" s="37"/>
      <c r="R1712" s="37" t="str">
        <f t="shared" si="58"/>
        <v>2019</v>
      </c>
      <c r="S1712" s="37" t="s">
        <v>73</v>
      </c>
      <c r="T1712" s="37"/>
      <c r="U1712" s="37"/>
      <c r="V1712" s="37"/>
      <c r="W1712" s="37"/>
      <c r="X1712" s="37"/>
      <c r="Y1712" s="37"/>
      <c r="AA1712" s="41"/>
    </row>
    <row r="1713" spans="1:27" ht="18" hidden="1" customHeight="1" x14ac:dyDescent="0.25">
      <c r="A1713" s="33">
        <v>31766664</v>
      </c>
      <c r="B1713" s="34" t="s">
        <v>11010</v>
      </c>
      <c r="C1713" s="33" t="s">
        <v>8710</v>
      </c>
      <c r="D1713" s="33" t="s">
        <v>11011</v>
      </c>
      <c r="E1713" s="33" t="s">
        <v>8712</v>
      </c>
      <c r="F1713" s="33" t="s">
        <v>1985</v>
      </c>
      <c r="G1713" s="33">
        <v>2019</v>
      </c>
      <c r="H1713" s="35">
        <v>43796</v>
      </c>
      <c r="I1713" s="33" t="s">
        <v>11012</v>
      </c>
      <c r="J1713" s="33"/>
      <c r="K1713" s="33" t="s">
        <v>11013</v>
      </c>
      <c r="L1713" s="33" t="str">
        <f t="shared" si="63"/>
        <v>Excluido</v>
      </c>
      <c r="M1713" s="33" t="str">
        <f t="shared" si="64"/>
        <v>S/PalabrasClaves</v>
      </c>
      <c r="N1713" s="33"/>
      <c r="O1713" s="33"/>
      <c r="P1713" s="33" t="s">
        <v>10934</v>
      </c>
      <c r="Q1713" s="33"/>
      <c r="R1713" s="33" t="str">
        <f t="shared" si="58"/>
        <v>2019</v>
      </c>
      <c r="S1713" s="33" t="s">
        <v>73</v>
      </c>
      <c r="T1713" s="33"/>
      <c r="U1713" s="33"/>
      <c r="V1713" s="33"/>
      <c r="W1713" s="33"/>
      <c r="X1713" s="33"/>
      <c r="Y1713" s="33"/>
      <c r="AA1713" s="12"/>
    </row>
    <row r="1714" spans="1:27" ht="18" hidden="1" customHeight="1" x14ac:dyDescent="0.25">
      <c r="A1714" s="37">
        <v>31766493</v>
      </c>
      <c r="B1714" s="38" t="s">
        <v>11014</v>
      </c>
      <c r="C1714" s="37" t="s">
        <v>11015</v>
      </c>
      <c r="D1714" s="37" t="s">
        <v>11016</v>
      </c>
      <c r="E1714" s="37" t="s">
        <v>11017</v>
      </c>
      <c r="F1714" s="37" t="s">
        <v>1910</v>
      </c>
      <c r="G1714" s="37">
        <v>2019</v>
      </c>
      <c r="H1714" s="39">
        <v>43796</v>
      </c>
      <c r="I1714" s="37" t="s">
        <v>11018</v>
      </c>
      <c r="J1714" s="37"/>
      <c r="K1714" s="37" t="s">
        <v>11019</v>
      </c>
      <c r="L1714" s="37" t="str">
        <f t="shared" si="63"/>
        <v>Excluido</v>
      </c>
      <c r="M1714" s="37" t="str">
        <f t="shared" si="64"/>
        <v>S/PalabrasClaves</v>
      </c>
      <c r="N1714" s="37"/>
      <c r="O1714" s="37"/>
      <c r="P1714" s="37" t="s">
        <v>11020</v>
      </c>
      <c r="Q1714" s="37"/>
      <c r="R1714" s="37" t="str">
        <f t="shared" si="58"/>
        <v>2019</v>
      </c>
      <c r="S1714" s="37" t="s">
        <v>73</v>
      </c>
      <c r="T1714" s="37"/>
      <c r="U1714" s="37"/>
      <c r="V1714" s="37"/>
      <c r="W1714" s="37"/>
      <c r="X1714" s="37"/>
      <c r="Y1714" s="37"/>
      <c r="AA1714" s="41"/>
    </row>
    <row r="1715" spans="1:27" ht="18" hidden="1" customHeight="1" x14ac:dyDescent="0.25">
      <c r="A1715" s="33">
        <v>31752992</v>
      </c>
      <c r="B1715" s="34" t="s">
        <v>11021</v>
      </c>
      <c r="C1715" s="33" t="s">
        <v>11022</v>
      </c>
      <c r="D1715" s="33" t="s">
        <v>11023</v>
      </c>
      <c r="E1715" s="33" t="s">
        <v>11024</v>
      </c>
      <c r="F1715" s="33" t="s">
        <v>4182</v>
      </c>
      <c r="G1715" s="33">
        <v>2019</v>
      </c>
      <c r="H1715" s="35">
        <v>43792</v>
      </c>
      <c r="I1715" s="33" t="s">
        <v>11025</v>
      </c>
      <c r="J1715" s="33"/>
      <c r="K1715" s="33" t="s">
        <v>11026</v>
      </c>
      <c r="L1715" s="33" t="str">
        <f t="shared" si="63"/>
        <v>PostAlerta</v>
      </c>
      <c r="M1715" s="33" t="str">
        <f t="shared" si="64"/>
        <v>C/PalabrasClaves</v>
      </c>
      <c r="N1715" s="33"/>
      <c r="O1715" s="33"/>
      <c r="P1715" s="33" t="s">
        <v>11020</v>
      </c>
      <c r="Q1715" s="33"/>
      <c r="R1715" s="33" t="str">
        <f t="shared" si="58"/>
        <v>2019</v>
      </c>
      <c r="S1715" s="33" t="s">
        <v>73</v>
      </c>
      <c r="T1715" s="33"/>
      <c r="U1715" s="33"/>
      <c r="V1715" s="33"/>
      <c r="W1715" s="33"/>
      <c r="X1715" s="33"/>
      <c r="Y1715" s="33"/>
      <c r="AA1715" s="12"/>
    </row>
    <row r="1716" spans="1:27" ht="18" hidden="1" customHeight="1" x14ac:dyDescent="0.25">
      <c r="A1716" s="37">
        <v>31832223</v>
      </c>
      <c r="B1716" s="38" t="s">
        <v>11027</v>
      </c>
      <c r="C1716" s="37" t="s">
        <v>11028</v>
      </c>
      <c r="D1716" s="37" t="s">
        <v>11029</v>
      </c>
      <c r="E1716" s="37" t="s">
        <v>11030</v>
      </c>
      <c r="F1716" s="37" t="s">
        <v>8190</v>
      </c>
      <c r="G1716" s="37">
        <v>2019</v>
      </c>
      <c r="H1716" s="39">
        <v>43813</v>
      </c>
      <c r="I1716" s="37" t="s">
        <v>11031</v>
      </c>
      <c r="J1716" s="37"/>
      <c r="K1716" s="37" t="s">
        <v>11032</v>
      </c>
      <c r="L1716" s="37" t="str">
        <f t="shared" si="63"/>
        <v>PostAlerta</v>
      </c>
      <c r="M1716" s="37" t="str">
        <f t="shared" si="64"/>
        <v>C/PalabrasClaves</v>
      </c>
      <c r="N1716" s="37"/>
      <c r="O1716" s="37"/>
      <c r="P1716" s="37" t="s">
        <v>10722</v>
      </c>
      <c r="Q1716" s="37"/>
      <c r="R1716" s="37" t="str">
        <f t="shared" si="58"/>
        <v>2019</v>
      </c>
      <c r="S1716" s="37" t="s">
        <v>73</v>
      </c>
      <c r="T1716" s="37"/>
      <c r="U1716" s="37"/>
      <c r="V1716" s="37"/>
      <c r="W1716" s="37"/>
      <c r="X1716" s="37"/>
      <c r="Y1716" s="37"/>
      <c r="AA1716" s="41"/>
    </row>
    <row r="1717" spans="1:27" ht="18" hidden="1" customHeight="1" x14ac:dyDescent="0.25">
      <c r="A1717" s="33">
        <v>31803157</v>
      </c>
      <c r="B1717" s="34" t="s">
        <v>11033</v>
      </c>
      <c r="C1717" s="33" t="s">
        <v>11034</v>
      </c>
      <c r="D1717" s="33" t="s">
        <v>11035</v>
      </c>
      <c r="E1717" s="33" t="s">
        <v>11036</v>
      </c>
      <c r="F1717" s="33" t="s">
        <v>133</v>
      </c>
      <c r="G1717" s="33">
        <v>2019</v>
      </c>
      <c r="H1717" s="35">
        <v>43805</v>
      </c>
      <c r="I1717" s="33" t="s">
        <v>11037</v>
      </c>
      <c r="J1717" s="33"/>
      <c r="K1717" s="33" t="s">
        <v>11038</v>
      </c>
      <c r="L1717" s="33" t="str">
        <f t="shared" si="63"/>
        <v>PostAlerta</v>
      </c>
      <c r="M1717" s="33" t="str">
        <f t="shared" si="64"/>
        <v>S/PalabrasClaves</v>
      </c>
      <c r="N1717" s="33"/>
      <c r="O1717" s="33"/>
      <c r="P1717" s="33" t="s">
        <v>11039</v>
      </c>
      <c r="Q1717" s="33"/>
      <c r="R1717" s="33" t="str">
        <f t="shared" si="58"/>
        <v>2019</v>
      </c>
      <c r="S1717" s="33" t="s">
        <v>73</v>
      </c>
      <c r="T1717" s="33"/>
      <c r="U1717" s="33"/>
      <c r="V1717" s="33"/>
      <c r="W1717" s="33"/>
      <c r="X1717" s="33"/>
      <c r="Y1717" s="33"/>
      <c r="AA1717" s="12"/>
    </row>
    <row r="1718" spans="1:27" ht="18" hidden="1" customHeight="1" x14ac:dyDescent="0.25">
      <c r="A1718" s="37">
        <v>31725799</v>
      </c>
      <c r="B1718" s="38" t="s">
        <v>11040</v>
      </c>
      <c r="C1718" s="37" t="s">
        <v>11041</v>
      </c>
      <c r="D1718" s="37" t="s">
        <v>11042</v>
      </c>
      <c r="E1718" s="37" t="s">
        <v>4137</v>
      </c>
      <c r="F1718" s="37" t="s">
        <v>1756</v>
      </c>
      <c r="G1718" s="37">
        <v>2019</v>
      </c>
      <c r="H1718" s="39">
        <v>43784</v>
      </c>
      <c r="I1718" s="37" t="s">
        <v>11043</v>
      </c>
      <c r="J1718" s="37"/>
      <c r="K1718" s="37" t="s">
        <v>11044</v>
      </c>
      <c r="L1718" s="37" t="str">
        <f t="shared" si="63"/>
        <v>PostAlerta</v>
      </c>
      <c r="M1718" s="37" t="str">
        <f t="shared" si="64"/>
        <v>S/PalabrasClaves</v>
      </c>
      <c r="N1718" s="37"/>
      <c r="O1718" s="37"/>
      <c r="P1718" s="37" t="s">
        <v>11045</v>
      </c>
      <c r="Q1718" s="51"/>
      <c r="R1718" s="37" t="str">
        <f t="shared" si="58"/>
        <v>2019</v>
      </c>
      <c r="S1718" s="37" t="s">
        <v>73</v>
      </c>
      <c r="T1718" s="37"/>
      <c r="U1718" s="37"/>
      <c r="V1718" s="37"/>
      <c r="W1718" s="37"/>
      <c r="X1718" s="37"/>
      <c r="Y1718" s="37"/>
      <c r="AA1718" s="41"/>
    </row>
    <row r="1719" spans="1:27" ht="18" hidden="1" customHeight="1" x14ac:dyDescent="0.25">
      <c r="A1719" s="33">
        <v>31722995</v>
      </c>
      <c r="B1719" s="34" t="s">
        <v>11046</v>
      </c>
      <c r="C1719" s="33" t="s">
        <v>11047</v>
      </c>
      <c r="D1719" s="33" t="s">
        <v>11048</v>
      </c>
      <c r="E1719" s="33" t="s">
        <v>11049</v>
      </c>
      <c r="F1719" s="33" t="s">
        <v>4421</v>
      </c>
      <c r="G1719" s="33">
        <v>2019</v>
      </c>
      <c r="H1719" s="35">
        <v>43784</v>
      </c>
      <c r="I1719" s="33" t="s">
        <v>11050</v>
      </c>
      <c r="J1719" s="33"/>
      <c r="K1719" s="33" t="s">
        <v>11051</v>
      </c>
      <c r="L1719" s="33" t="str">
        <f t="shared" si="63"/>
        <v>PostAlerta</v>
      </c>
      <c r="M1719" s="33" t="str">
        <f t="shared" si="64"/>
        <v>C/PalabrasClaves</v>
      </c>
      <c r="N1719" s="33"/>
      <c r="O1719" s="33"/>
      <c r="P1719" s="33" t="s">
        <v>11052</v>
      </c>
      <c r="Q1719" s="33"/>
      <c r="R1719" s="33" t="str">
        <f t="shared" si="58"/>
        <v>2019</v>
      </c>
      <c r="S1719" s="33" t="s">
        <v>73</v>
      </c>
      <c r="T1719" s="33"/>
      <c r="U1719" s="33"/>
      <c r="V1719" s="33"/>
      <c r="W1719" s="33"/>
      <c r="X1719" s="33"/>
      <c r="Y1719" s="33"/>
      <c r="AA1719" s="12"/>
    </row>
    <row r="1720" spans="1:27" ht="18" hidden="1" customHeight="1" x14ac:dyDescent="0.25">
      <c r="A1720" s="37">
        <v>31718545</v>
      </c>
      <c r="B1720" s="38" t="s">
        <v>11053</v>
      </c>
      <c r="C1720" s="37" t="s">
        <v>11054</v>
      </c>
      <c r="D1720" s="37" t="s">
        <v>11055</v>
      </c>
      <c r="E1720" s="37" t="s">
        <v>11056</v>
      </c>
      <c r="F1720" s="37" t="s">
        <v>1735</v>
      </c>
      <c r="G1720" s="37">
        <v>2019</v>
      </c>
      <c r="H1720" s="39">
        <v>43783</v>
      </c>
      <c r="I1720" s="37" t="s">
        <v>11057</v>
      </c>
      <c r="J1720" s="37"/>
      <c r="K1720" s="37" t="s">
        <v>11058</v>
      </c>
      <c r="L1720" s="37" t="str">
        <f t="shared" si="63"/>
        <v>PostAlerta</v>
      </c>
      <c r="M1720" s="37" t="str">
        <f t="shared" si="64"/>
        <v>S/PalabrasClaves</v>
      </c>
      <c r="N1720" s="37"/>
      <c r="O1720" s="37"/>
      <c r="P1720" s="37" t="s">
        <v>11059</v>
      </c>
      <c r="Q1720" s="37"/>
      <c r="R1720" s="37" t="str">
        <f t="shared" si="58"/>
        <v>2019</v>
      </c>
      <c r="S1720" s="37" t="s">
        <v>73</v>
      </c>
      <c r="T1720" s="37"/>
      <c r="U1720" s="37"/>
      <c r="V1720" s="37"/>
      <c r="W1720" s="37"/>
      <c r="X1720" s="37"/>
      <c r="Y1720" s="37"/>
      <c r="AA1720" s="41"/>
    </row>
    <row r="1721" spans="1:27" ht="18" hidden="1" customHeight="1" x14ac:dyDescent="0.25">
      <c r="A1721" s="33">
        <v>31828116</v>
      </c>
      <c r="B1721" s="34" t="s">
        <v>11060</v>
      </c>
      <c r="C1721" s="33" t="s">
        <v>11061</v>
      </c>
      <c r="D1721" s="33" t="s">
        <v>11062</v>
      </c>
      <c r="E1721" s="33" t="s">
        <v>11063</v>
      </c>
      <c r="F1721" s="33" t="s">
        <v>350</v>
      </c>
      <c r="G1721" s="33">
        <v>2019</v>
      </c>
      <c r="H1721" s="35">
        <v>43812</v>
      </c>
      <c r="I1721" s="33" t="s">
        <v>11064</v>
      </c>
      <c r="J1721" s="33"/>
      <c r="K1721" s="33" t="s">
        <v>11065</v>
      </c>
      <c r="L1721" s="33" t="str">
        <f t="shared" si="63"/>
        <v>PostAlerta</v>
      </c>
      <c r="M1721" s="33" t="str">
        <f t="shared" si="64"/>
        <v>S/PalabrasClaves</v>
      </c>
      <c r="N1721" s="33"/>
      <c r="O1721" s="33"/>
      <c r="P1721" s="33" t="s">
        <v>11066</v>
      </c>
      <c r="Q1721" s="33"/>
      <c r="R1721" s="33" t="str">
        <f t="shared" si="58"/>
        <v>2019</v>
      </c>
      <c r="S1721" s="33" t="s">
        <v>73</v>
      </c>
      <c r="T1721" s="33"/>
      <c r="U1721" s="33"/>
      <c r="V1721" s="33"/>
      <c r="W1721" s="33"/>
      <c r="X1721" s="33"/>
      <c r="Y1721" s="33"/>
      <c r="AA1721" s="12"/>
    </row>
    <row r="1722" spans="1:27" ht="18" hidden="1" customHeight="1" x14ac:dyDescent="0.25">
      <c r="A1722" s="37">
        <v>31717976</v>
      </c>
      <c r="B1722" s="38" t="s">
        <v>11067</v>
      </c>
      <c r="C1722" s="37" t="s">
        <v>11068</v>
      </c>
      <c r="D1722" s="37" t="s">
        <v>11069</v>
      </c>
      <c r="E1722" s="37" t="s">
        <v>11070</v>
      </c>
      <c r="F1722" s="37" t="s">
        <v>6151</v>
      </c>
      <c r="G1722" s="37">
        <v>2019</v>
      </c>
      <c r="H1722" s="39">
        <v>43783</v>
      </c>
      <c r="I1722" s="37" t="s">
        <v>11071</v>
      </c>
      <c r="J1722" s="37"/>
      <c r="K1722" s="37" t="s">
        <v>11072</v>
      </c>
      <c r="L1722" s="37" t="str">
        <f t="shared" si="63"/>
        <v>Excluido</v>
      </c>
      <c r="M1722" s="37" t="str">
        <f t="shared" si="64"/>
        <v>C/PalabrasClaves</v>
      </c>
      <c r="N1722" s="37"/>
      <c r="O1722" s="37"/>
      <c r="P1722" s="37" t="s">
        <v>11066</v>
      </c>
      <c r="Q1722" s="37"/>
      <c r="R1722" s="37" t="str">
        <f t="shared" si="58"/>
        <v>2019</v>
      </c>
      <c r="S1722" s="37" t="s">
        <v>73</v>
      </c>
      <c r="T1722" s="37"/>
      <c r="U1722" s="37"/>
      <c r="V1722" s="37"/>
      <c r="W1722" s="37"/>
      <c r="X1722" s="37"/>
      <c r="Y1722" s="37"/>
      <c r="AA1722" s="41"/>
    </row>
    <row r="1723" spans="1:27" ht="18" hidden="1" customHeight="1" x14ac:dyDescent="0.25">
      <c r="A1723" s="33">
        <v>31545890</v>
      </c>
      <c r="B1723" s="34" t="s">
        <v>11073</v>
      </c>
      <c r="C1723" s="33" t="s">
        <v>11074</v>
      </c>
      <c r="D1723" s="33" t="s">
        <v>11075</v>
      </c>
      <c r="E1723" s="33" t="s">
        <v>11076</v>
      </c>
      <c r="F1723" s="33" t="s">
        <v>2936</v>
      </c>
      <c r="G1723" s="33">
        <v>2019</v>
      </c>
      <c r="H1723" s="35">
        <v>43732</v>
      </c>
      <c r="I1723" s="33"/>
      <c r="J1723" s="33"/>
      <c r="K1723" s="33" t="s">
        <v>11077</v>
      </c>
      <c r="L1723" s="33" t="str">
        <f t="shared" si="63"/>
        <v>PostAlerta</v>
      </c>
      <c r="M1723" s="33" t="str">
        <f t="shared" si="64"/>
        <v>S/PalabrasClaves</v>
      </c>
      <c r="N1723" s="33"/>
      <c r="O1723" s="33"/>
      <c r="P1723" s="33" t="s">
        <v>11078</v>
      </c>
      <c r="Q1723" s="33"/>
      <c r="R1723" s="33" t="str">
        <f t="shared" si="58"/>
        <v>2019</v>
      </c>
      <c r="S1723" s="33" t="s">
        <v>73</v>
      </c>
      <c r="T1723" s="33"/>
      <c r="U1723" s="33"/>
      <c r="V1723" s="33"/>
      <c r="W1723" s="33"/>
      <c r="X1723" s="33"/>
      <c r="Y1723" s="33"/>
      <c r="AA1723" s="12"/>
    </row>
    <row r="1724" spans="1:27" ht="18" hidden="1" customHeight="1" x14ac:dyDescent="0.25">
      <c r="A1724" s="37">
        <v>31787934</v>
      </c>
      <c r="B1724" s="38" t="s">
        <v>11079</v>
      </c>
      <c r="C1724" s="37" t="s">
        <v>11080</v>
      </c>
      <c r="D1724" s="37" t="s">
        <v>11081</v>
      </c>
      <c r="E1724" s="37" t="s">
        <v>11082</v>
      </c>
      <c r="F1724" s="37" t="s">
        <v>133</v>
      </c>
      <c r="G1724" s="37">
        <v>2019</v>
      </c>
      <c r="H1724" s="39">
        <v>43802</v>
      </c>
      <c r="I1724" s="37" t="s">
        <v>11083</v>
      </c>
      <c r="J1724" s="37"/>
      <c r="K1724" s="37" t="s">
        <v>11084</v>
      </c>
      <c r="L1724" s="37" t="str">
        <f t="shared" si="63"/>
        <v>PostAlerta</v>
      </c>
      <c r="M1724" s="37" t="str">
        <f t="shared" si="64"/>
        <v>S/PalabrasClaves</v>
      </c>
      <c r="N1724" s="37"/>
      <c r="O1724" s="37"/>
      <c r="P1724" s="37" t="s">
        <v>11085</v>
      </c>
      <c r="Q1724" s="37"/>
      <c r="R1724" s="37" t="str">
        <f t="shared" si="58"/>
        <v>2019</v>
      </c>
      <c r="S1724" s="37" t="s">
        <v>73</v>
      </c>
      <c r="T1724" s="37"/>
      <c r="U1724" s="37"/>
      <c r="V1724" s="37"/>
      <c r="W1724" s="37"/>
      <c r="X1724" s="37"/>
      <c r="Y1724" s="37"/>
      <c r="AA1724" s="41"/>
    </row>
    <row r="1725" spans="1:27" ht="18" hidden="1" customHeight="1" x14ac:dyDescent="0.25">
      <c r="A1725" s="33">
        <v>31709015</v>
      </c>
      <c r="B1725" s="34" t="s">
        <v>11086</v>
      </c>
      <c r="C1725" s="33" t="s">
        <v>11087</v>
      </c>
      <c r="D1725" s="33" t="s">
        <v>11088</v>
      </c>
      <c r="E1725" s="33" t="s">
        <v>6616</v>
      </c>
      <c r="F1725" s="33" t="s">
        <v>1788</v>
      </c>
      <c r="G1725" s="33">
        <v>2019</v>
      </c>
      <c r="H1725" s="35">
        <v>43781</v>
      </c>
      <c r="I1725" s="33" t="s">
        <v>11089</v>
      </c>
      <c r="J1725" s="33"/>
      <c r="K1725" s="33" t="s">
        <v>11090</v>
      </c>
      <c r="L1725" s="33" t="str">
        <f t="shared" si="63"/>
        <v>PostAlerta</v>
      </c>
      <c r="M1725" s="33" t="str">
        <f t="shared" si="64"/>
        <v>S/PalabrasClaves</v>
      </c>
      <c r="N1725" s="33"/>
      <c r="O1725" s="33"/>
      <c r="P1725" s="33" t="s">
        <v>11091</v>
      </c>
      <c r="Q1725" s="33"/>
      <c r="R1725" s="33" t="str">
        <f t="shared" si="58"/>
        <v>2019</v>
      </c>
      <c r="S1725" s="33" t="s">
        <v>73</v>
      </c>
      <c r="T1725" s="33"/>
      <c r="U1725" s="33"/>
      <c r="V1725" s="33"/>
      <c r="W1725" s="33"/>
      <c r="X1725" s="33"/>
      <c r="Y1725" s="33"/>
      <c r="AA1725" s="12"/>
    </row>
    <row r="1726" spans="1:27" ht="18" hidden="1" customHeight="1" x14ac:dyDescent="0.25">
      <c r="A1726" s="37">
        <v>31694551</v>
      </c>
      <c r="B1726" s="38" t="s">
        <v>11092</v>
      </c>
      <c r="C1726" s="37" t="s">
        <v>11093</v>
      </c>
      <c r="D1726" s="37" t="s">
        <v>11094</v>
      </c>
      <c r="E1726" s="37" t="s">
        <v>11095</v>
      </c>
      <c r="F1726" s="37" t="s">
        <v>1735</v>
      </c>
      <c r="G1726" s="37">
        <v>2019</v>
      </c>
      <c r="H1726" s="39">
        <v>43777</v>
      </c>
      <c r="I1726" s="37" t="s">
        <v>11096</v>
      </c>
      <c r="J1726" s="37"/>
      <c r="K1726" s="37" t="s">
        <v>11097</v>
      </c>
      <c r="L1726" s="37" t="str">
        <f t="shared" si="63"/>
        <v>PostAlerta</v>
      </c>
      <c r="M1726" s="37" t="str">
        <f t="shared" si="64"/>
        <v>C/PalabrasClaves</v>
      </c>
      <c r="N1726" s="37"/>
      <c r="O1726" s="37"/>
      <c r="P1726" s="37" t="s">
        <v>11091</v>
      </c>
      <c r="Q1726" s="37"/>
      <c r="R1726" s="37" t="str">
        <f t="shared" si="58"/>
        <v>2019</v>
      </c>
      <c r="S1726" s="37" t="s">
        <v>73</v>
      </c>
      <c r="T1726" s="37"/>
      <c r="U1726" s="37"/>
      <c r="V1726" s="37"/>
      <c r="W1726" s="37"/>
      <c r="X1726" s="37"/>
      <c r="Y1726" s="37"/>
      <c r="AA1726" s="41"/>
    </row>
    <row r="1727" spans="1:27" ht="18" hidden="1" customHeight="1" x14ac:dyDescent="0.25">
      <c r="A1727" s="33">
        <v>32258202</v>
      </c>
      <c r="B1727" s="34" t="s">
        <v>11098</v>
      </c>
      <c r="C1727" s="33" t="s">
        <v>11099</v>
      </c>
      <c r="D1727" s="33" t="s">
        <v>11100</v>
      </c>
      <c r="E1727" s="33" t="s">
        <v>11101</v>
      </c>
      <c r="F1727" s="33" t="s">
        <v>3007</v>
      </c>
      <c r="G1727" s="33">
        <v>2019</v>
      </c>
      <c r="H1727" s="35">
        <v>43929</v>
      </c>
      <c r="I1727" s="33" t="s">
        <v>11102</v>
      </c>
      <c r="J1727" s="33"/>
      <c r="K1727" s="33" t="s">
        <v>11103</v>
      </c>
      <c r="L1727" s="33" t="str">
        <f t="shared" si="63"/>
        <v>PostAlerta</v>
      </c>
      <c r="M1727" s="33" t="str">
        <f t="shared" si="64"/>
        <v>S/PalabrasClaves</v>
      </c>
      <c r="N1727" s="33"/>
      <c r="O1727" s="33"/>
      <c r="P1727" s="33" t="s">
        <v>11104</v>
      </c>
      <c r="Q1727" s="33"/>
      <c r="R1727" s="33" t="str">
        <f t="shared" si="58"/>
        <v>2019</v>
      </c>
      <c r="S1727" s="33" t="s">
        <v>71</v>
      </c>
      <c r="T1727" s="33"/>
      <c r="U1727" s="33"/>
      <c r="V1727" s="33"/>
      <c r="W1727" s="33"/>
      <c r="X1727" s="33"/>
      <c r="Y1727" s="33"/>
      <c r="AA1727" s="12"/>
    </row>
    <row r="1728" spans="1:27" ht="18" hidden="1" customHeight="1" x14ac:dyDescent="0.25">
      <c r="A1728" s="37">
        <v>31876213</v>
      </c>
      <c r="B1728" s="38" t="s">
        <v>11105</v>
      </c>
      <c r="C1728" s="37" t="s">
        <v>11106</v>
      </c>
      <c r="D1728" s="37" t="s">
        <v>11107</v>
      </c>
      <c r="E1728" s="37" t="s">
        <v>11108</v>
      </c>
      <c r="F1728" s="37" t="s">
        <v>11109</v>
      </c>
      <c r="G1728" s="37">
        <v>2019</v>
      </c>
      <c r="H1728" s="39">
        <v>43826</v>
      </c>
      <c r="I1728" s="37" t="s">
        <v>11110</v>
      </c>
      <c r="J1728" s="37"/>
      <c r="K1728" s="37" t="s">
        <v>11111</v>
      </c>
      <c r="L1728" s="37" t="str">
        <f t="shared" si="63"/>
        <v>PostAlerta</v>
      </c>
      <c r="M1728" s="37" t="str">
        <f t="shared" si="64"/>
        <v>S/PalabrasClaves</v>
      </c>
      <c r="N1728" s="37"/>
      <c r="O1728" s="37"/>
      <c r="P1728" s="37" t="s">
        <v>11112</v>
      </c>
      <c r="Q1728" s="37"/>
      <c r="R1728" s="37" t="str">
        <f t="shared" si="58"/>
        <v>2019</v>
      </c>
      <c r="S1728" s="37" t="s">
        <v>76</v>
      </c>
      <c r="T1728" s="37"/>
      <c r="U1728" s="37"/>
      <c r="V1728" s="37"/>
      <c r="W1728" s="37"/>
      <c r="X1728" s="37"/>
      <c r="Y1728" s="37"/>
      <c r="AA1728" s="41"/>
    </row>
    <row r="1729" spans="1:27" ht="18" hidden="1" customHeight="1" x14ac:dyDescent="0.25">
      <c r="A1729" s="33">
        <v>31741737</v>
      </c>
      <c r="B1729" s="34" t="s">
        <v>11113</v>
      </c>
      <c r="C1729" s="33" t="s">
        <v>11114</v>
      </c>
      <c r="D1729" s="33" t="s">
        <v>11115</v>
      </c>
      <c r="E1729" s="33" t="s">
        <v>11116</v>
      </c>
      <c r="F1729" s="33" t="s">
        <v>3433</v>
      </c>
      <c r="G1729" s="33">
        <v>2019</v>
      </c>
      <c r="H1729" s="35">
        <v>43789</v>
      </c>
      <c r="I1729" s="33" t="s">
        <v>11117</v>
      </c>
      <c r="J1729" s="33"/>
      <c r="K1729" s="33" t="s">
        <v>11118</v>
      </c>
      <c r="L1729" s="33" t="str">
        <f t="shared" si="63"/>
        <v>PostAlerta</v>
      </c>
      <c r="M1729" s="33" t="str">
        <f t="shared" si="64"/>
        <v>C/PalabrasClaves</v>
      </c>
      <c r="N1729" s="33"/>
      <c r="O1729" s="33"/>
      <c r="P1729" s="33" t="s">
        <v>11119</v>
      </c>
      <c r="Q1729" s="33"/>
      <c r="R1729" s="33" t="str">
        <f t="shared" si="58"/>
        <v>2019</v>
      </c>
      <c r="S1729" s="33" t="s">
        <v>69</v>
      </c>
      <c r="T1729" s="33"/>
      <c r="U1729" s="33"/>
      <c r="V1729" s="33"/>
      <c r="W1729" s="33"/>
      <c r="X1729" s="33"/>
      <c r="Y1729" s="33"/>
      <c r="AA1729" s="12"/>
    </row>
    <row r="1730" spans="1:27" ht="18" hidden="1" customHeight="1" x14ac:dyDescent="0.25">
      <c r="A1730" s="37">
        <v>31738701</v>
      </c>
      <c r="B1730" s="38" t="s">
        <v>11120</v>
      </c>
      <c r="C1730" s="37" t="s">
        <v>11121</v>
      </c>
      <c r="D1730" s="37" t="s">
        <v>11122</v>
      </c>
      <c r="E1730" s="37" t="s">
        <v>11123</v>
      </c>
      <c r="F1730" s="37" t="s">
        <v>3020</v>
      </c>
      <c r="G1730" s="37">
        <v>2019</v>
      </c>
      <c r="H1730" s="39">
        <v>43788</v>
      </c>
      <c r="I1730" s="37" t="s">
        <v>11124</v>
      </c>
      <c r="J1730" s="37"/>
      <c r="K1730" s="37" t="s">
        <v>11125</v>
      </c>
      <c r="L1730" s="37" t="str">
        <f t="shared" ref="L1730:L1793" si="65">IF(ISNUMBER(VLOOKUP(A1730,EXCL,1,FALSE)),"Excluido",IF(ISNUMBER(VLOOKUP(A1730,POST,1,FALSE)),"PostAlerta",IF(ISNUMBER(VLOOKUP(A1730,PRE,1,FALSE)),"PreAlerta","")))</f>
        <v>PostAlerta</v>
      </c>
      <c r="M1730" s="37" t="str">
        <f t="shared" si="64"/>
        <v>S/PalabrasClaves</v>
      </c>
      <c r="N1730" s="37"/>
      <c r="O1730" s="37"/>
      <c r="P1730" s="37" t="s">
        <v>11126</v>
      </c>
      <c r="Q1730" s="37"/>
      <c r="R1730" s="37" t="str">
        <f t="shared" si="58"/>
        <v>2019</v>
      </c>
      <c r="S1730" s="37" t="s">
        <v>73</v>
      </c>
      <c r="T1730" s="37"/>
      <c r="U1730" s="37"/>
      <c r="V1730" s="37"/>
      <c r="W1730" s="37"/>
      <c r="X1730" s="37"/>
      <c r="Y1730" s="37"/>
      <c r="AA1730" s="41"/>
    </row>
    <row r="1731" spans="1:27" ht="18" hidden="1" customHeight="1" x14ac:dyDescent="0.25">
      <c r="A1731" s="33">
        <v>31682221</v>
      </c>
      <c r="B1731" s="34" t="s">
        <v>11127</v>
      </c>
      <c r="C1731" s="33" t="s">
        <v>11128</v>
      </c>
      <c r="D1731" s="33" t="s">
        <v>11129</v>
      </c>
      <c r="E1731" s="33" t="s">
        <v>2764</v>
      </c>
      <c r="F1731" s="33" t="s">
        <v>3020</v>
      </c>
      <c r="G1731" s="33">
        <v>2019</v>
      </c>
      <c r="H1731" s="35">
        <v>43774</v>
      </c>
      <c r="I1731" s="33" t="s">
        <v>11130</v>
      </c>
      <c r="J1731" s="33"/>
      <c r="K1731" s="33" t="s">
        <v>11131</v>
      </c>
      <c r="L1731" s="33" t="str">
        <f t="shared" si="65"/>
        <v>PostAlerta</v>
      </c>
      <c r="M1731" s="33" t="str">
        <f t="shared" si="64"/>
        <v>S/PalabrasClaves</v>
      </c>
      <c r="N1731" s="33"/>
      <c r="O1731" s="33"/>
      <c r="P1731" s="33" t="s">
        <v>11126</v>
      </c>
      <c r="Q1731" s="33"/>
      <c r="R1731" s="33" t="str">
        <f t="shared" si="58"/>
        <v>2019</v>
      </c>
      <c r="S1731" s="33" t="s">
        <v>73</v>
      </c>
      <c r="T1731" s="33"/>
      <c r="U1731" s="33"/>
      <c r="V1731" s="33"/>
      <c r="W1731" s="33"/>
      <c r="X1731" s="33"/>
      <c r="Y1731" s="33"/>
      <c r="AA1731" s="12"/>
    </row>
    <row r="1732" spans="1:27" ht="18" hidden="1" customHeight="1" x14ac:dyDescent="0.25">
      <c r="A1732" s="37">
        <v>31664785</v>
      </c>
      <c r="B1732" s="38" t="s">
        <v>11132</v>
      </c>
      <c r="C1732" s="37" t="s">
        <v>11133</v>
      </c>
      <c r="D1732" s="37" t="s">
        <v>11134</v>
      </c>
      <c r="E1732" s="37" t="s">
        <v>11135</v>
      </c>
      <c r="F1732" s="37" t="s">
        <v>4320</v>
      </c>
      <c r="G1732" s="37">
        <v>2019</v>
      </c>
      <c r="H1732" s="39">
        <v>43769</v>
      </c>
      <c r="I1732" s="37"/>
      <c r="J1732" s="37"/>
      <c r="K1732" s="37" t="s">
        <v>11136</v>
      </c>
      <c r="L1732" s="37" t="str">
        <f t="shared" si="65"/>
        <v>PostAlerta</v>
      </c>
      <c r="M1732" s="37" t="str">
        <f t="shared" ref="M1732:M1795" si="66">IF(ISNUMBER(A1732),(IF(ISNUMBER(VLOOKUP(A1732,KEYWORDS,1,FALSE)),"C/PalabrasClaves","S/PalabrasClaves")),"")</f>
        <v>S/PalabrasClaves</v>
      </c>
      <c r="N1732" s="37"/>
      <c r="O1732" s="37"/>
      <c r="P1732" s="37" t="s">
        <v>11126</v>
      </c>
      <c r="Q1732" s="37"/>
      <c r="R1732" s="37" t="str">
        <f t="shared" si="58"/>
        <v>2019</v>
      </c>
      <c r="S1732" s="37" t="s">
        <v>73</v>
      </c>
      <c r="T1732" s="37"/>
      <c r="U1732" s="37"/>
      <c r="V1732" s="37"/>
      <c r="W1732" s="37"/>
      <c r="X1732" s="37"/>
      <c r="Y1732" s="37"/>
      <c r="AA1732" s="41"/>
    </row>
    <row r="1733" spans="1:27" ht="18" hidden="1" customHeight="1" x14ac:dyDescent="0.25">
      <c r="A1733" s="33">
        <v>31657504</v>
      </c>
      <c r="B1733" s="34" t="s">
        <v>11137</v>
      </c>
      <c r="C1733" s="33" t="s">
        <v>11138</v>
      </c>
      <c r="D1733" s="33" t="s">
        <v>11139</v>
      </c>
      <c r="E1733" s="33" t="s">
        <v>11140</v>
      </c>
      <c r="F1733" s="33" t="s">
        <v>4320</v>
      </c>
      <c r="G1733" s="33">
        <v>2019</v>
      </c>
      <c r="H1733" s="35">
        <v>43767</v>
      </c>
      <c r="I1733" s="33"/>
      <c r="J1733" s="33"/>
      <c r="K1733" s="33" t="s">
        <v>11141</v>
      </c>
      <c r="L1733" s="33" t="str">
        <f t="shared" si="65"/>
        <v>PostAlerta</v>
      </c>
      <c r="M1733" s="33" t="str">
        <f t="shared" si="66"/>
        <v>S/PalabrasClaves</v>
      </c>
      <c r="N1733" s="33"/>
      <c r="O1733" s="33"/>
      <c r="P1733" s="33" t="s">
        <v>11126</v>
      </c>
      <c r="Q1733" s="33"/>
      <c r="R1733" s="33" t="str">
        <f t="shared" si="58"/>
        <v>2019</v>
      </c>
      <c r="S1733" s="33" t="s">
        <v>73</v>
      </c>
      <c r="T1733" s="33"/>
      <c r="U1733" s="33"/>
      <c r="V1733" s="33"/>
      <c r="W1733" s="33"/>
      <c r="X1733" s="33"/>
      <c r="Y1733" s="33"/>
      <c r="AA1733" s="12"/>
    </row>
    <row r="1734" spans="1:27" ht="18" hidden="1" customHeight="1" x14ac:dyDescent="0.25">
      <c r="A1734" s="37">
        <v>31611994</v>
      </c>
      <c r="B1734" s="38" t="s">
        <v>11142</v>
      </c>
      <c r="C1734" s="37" t="s">
        <v>11143</v>
      </c>
      <c r="D1734" s="37" t="s">
        <v>11144</v>
      </c>
      <c r="E1734" s="37" t="s">
        <v>11145</v>
      </c>
      <c r="F1734" s="37" t="s">
        <v>11146</v>
      </c>
      <c r="G1734" s="37">
        <v>2019</v>
      </c>
      <c r="H1734" s="39">
        <v>43754</v>
      </c>
      <c r="I1734" s="37" t="s">
        <v>11147</v>
      </c>
      <c r="J1734" s="37"/>
      <c r="K1734" s="37" t="s">
        <v>11148</v>
      </c>
      <c r="L1734" s="37" t="str">
        <f t="shared" si="65"/>
        <v>PostAlerta</v>
      </c>
      <c r="M1734" s="37" t="str">
        <f t="shared" si="66"/>
        <v>S/PalabrasClaves</v>
      </c>
      <c r="N1734" s="37"/>
      <c r="O1734" s="37"/>
      <c r="P1734" s="37" t="s">
        <v>11126</v>
      </c>
      <c r="Q1734" s="37"/>
      <c r="R1734" s="37" t="str">
        <f t="shared" si="58"/>
        <v>2019</v>
      </c>
      <c r="S1734" s="37" t="s">
        <v>73</v>
      </c>
      <c r="T1734" s="37"/>
      <c r="U1734" s="37"/>
      <c r="V1734" s="37"/>
      <c r="W1734" s="37"/>
      <c r="X1734" s="37"/>
      <c r="Y1734" s="37"/>
      <c r="AA1734" s="41"/>
    </row>
    <row r="1735" spans="1:27" ht="18" hidden="1" customHeight="1" x14ac:dyDescent="0.25">
      <c r="A1735" s="33">
        <v>31568654</v>
      </c>
      <c r="B1735" s="34" t="s">
        <v>11149</v>
      </c>
      <c r="C1735" s="33" t="s">
        <v>11150</v>
      </c>
      <c r="D1735" s="33" t="s">
        <v>11151</v>
      </c>
      <c r="E1735" s="33" t="s">
        <v>11152</v>
      </c>
      <c r="F1735" s="33" t="s">
        <v>11153</v>
      </c>
      <c r="G1735" s="33">
        <v>2019</v>
      </c>
      <c r="H1735" s="35">
        <v>43739</v>
      </c>
      <c r="I1735" s="33" t="s">
        <v>11154</v>
      </c>
      <c r="J1735" s="33"/>
      <c r="K1735" s="33" t="s">
        <v>11155</v>
      </c>
      <c r="L1735" s="33" t="str">
        <f t="shared" si="65"/>
        <v>PostAlerta</v>
      </c>
      <c r="M1735" s="33" t="str">
        <f t="shared" si="66"/>
        <v>S/PalabrasClaves</v>
      </c>
      <c r="N1735" s="33"/>
      <c r="O1735" s="33"/>
      <c r="P1735" s="33" t="s">
        <v>11126</v>
      </c>
      <c r="Q1735" s="33"/>
      <c r="R1735" s="33" t="str">
        <f t="shared" si="58"/>
        <v>2019</v>
      </c>
      <c r="S1735" s="33" t="s">
        <v>73</v>
      </c>
      <c r="T1735" s="33"/>
      <c r="U1735" s="33"/>
      <c r="V1735" s="33"/>
      <c r="W1735" s="33"/>
      <c r="X1735" s="33"/>
      <c r="Y1735" s="33"/>
      <c r="AA1735" s="12"/>
    </row>
    <row r="1736" spans="1:27" ht="18" hidden="1" customHeight="1" x14ac:dyDescent="0.25">
      <c r="A1736" s="37">
        <v>31529470</v>
      </c>
      <c r="B1736" s="38" t="s">
        <v>11156</v>
      </c>
      <c r="C1736" s="37" t="s">
        <v>11157</v>
      </c>
      <c r="D1736" s="37" t="s">
        <v>11158</v>
      </c>
      <c r="E1736" s="37" t="s">
        <v>11159</v>
      </c>
      <c r="F1736" s="37" t="s">
        <v>11160</v>
      </c>
      <c r="G1736" s="37">
        <v>2019</v>
      </c>
      <c r="H1736" s="39">
        <v>43727</v>
      </c>
      <c r="I1736" s="37"/>
      <c r="J1736" s="37"/>
      <c r="K1736" s="37" t="s">
        <v>11161</v>
      </c>
      <c r="L1736" s="37" t="str">
        <f t="shared" si="65"/>
        <v>PostAlerta</v>
      </c>
      <c r="M1736" s="37" t="str">
        <f t="shared" si="66"/>
        <v>C/PalabrasClaves</v>
      </c>
      <c r="N1736" s="37"/>
      <c r="O1736" s="37"/>
      <c r="P1736" s="37" t="s">
        <v>11126</v>
      </c>
      <c r="Q1736" s="37"/>
      <c r="R1736" s="37" t="str">
        <f t="shared" si="58"/>
        <v>2019</v>
      </c>
      <c r="S1736" s="37" t="s">
        <v>73</v>
      </c>
      <c r="T1736" s="37"/>
      <c r="U1736" s="37"/>
      <c r="V1736" s="37"/>
      <c r="W1736" s="37"/>
      <c r="X1736" s="37"/>
      <c r="Y1736" s="37"/>
      <c r="AA1736" s="41"/>
    </row>
    <row r="1737" spans="1:27" ht="18" hidden="1" customHeight="1" x14ac:dyDescent="0.25">
      <c r="A1737" s="33">
        <v>31482204</v>
      </c>
      <c r="B1737" s="34" t="s">
        <v>11162</v>
      </c>
      <c r="C1737" s="33" t="s">
        <v>11163</v>
      </c>
      <c r="D1737" s="33" t="s">
        <v>11164</v>
      </c>
      <c r="E1737" s="33" t="s">
        <v>11165</v>
      </c>
      <c r="F1737" s="33" t="s">
        <v>4308</v>
      </c>
      <c r="G1737" s="33">
        <v>2019</v>
      </c>
      <c r="H1737" s="35">
        <v>43713</v>
      </c>
      <c r="I1737" s="33"/>
      <c r="J1737" s="33"/>
      <c r="K1737" s="33" t="s">
        <v>11166</v>
      </c>
      <c r="L1737" s="33" t="str">
        <f t="shared" si="65"/>
        <v>PostAlerta</v>
      </c>
      <c r="M1737" s="33" t="str">
        <f t="shared" si="66"/>
        <v>C/PalabrasClaves</v>
      </c>
      <c r="N1737" s="33"/>
      <c r="O1737" s="33"/>
      <c r="P1737" s="33" t="s">
        <v>11126</v>
      </c>
      <c r="Q1737" s="33"/>
      <c r="R1737" s="33" t="str">
        <f t="shared" si="58"/>
        <v>2019</v>
      </c>
      <c r="S1737" s="33" t="s">
        <v>73</v>
      </c>
      <c r="T1737" s="33"/>
      <c r="U1737" s="33"/>
      <c r="V1737" s="33"/>
      <c r="W1737" s="33"/>
      <c r="X1737" s="33"/>
      <c r="Y1737" s="33"/>
      <c r="AA1737" s="12"/>
    </row>
    <row r="1738" spans="1:27" ht="18" hidden="1" customHeight="1" x14ac:dyDescent="0.25">
      <c r="A1738" s="37">
        <v>31460790</v>
      </c>
      <c r="B1738" s="38" t="s">
        <v>11167</v>
      </c>
      <c r="C1738" s="37" t="s">
        <v>11168</v>
      </c>
      <c r="D1738" s="37" t="s">
        <v>11169</v>
      </c>
      <c r="E1738" s="37" t="s">
        <v>11170</v>
      </c>
      <c r="F1738" s="37" t="s">
        <v>11171</v>
      </c>
      <c r="G1738" s="37">
        <v>2019</v>
      </c>
      <c r="H1738" s="39">
        <v>43706</v>
      </c>
      <c r="I1738" s="37" t="s">
        <v>11172</v>
      </c>
      <c r="J1738" s="37"/>
      <c r="K1738" s="37" t="s">
        <v>11173</v>
      </c>
      <c r="L1738" s="37" t="str">
        <f t="shared" si="65"/>
        <v>PostAlerta</v>
      </c>
      <c r="M1738" s="37" t="str">
        <f t="shared" si="66"/>
        <v>S/PalabrasClaves</v>
      </c>
      <c r="N1738" s="37"/>
      <c r="O1738" s="37"/>
      <c r="P1738" s="37" t="s">
        <v>11174</v>
      </c>
      <c r="Q1738" s="37"/>
      <c r="R1738" s="37" t="str">
        <f t="shared" si="58"/>
        <v>2019</v>
      </c>
      <c r="S1738" s="37" t="s">
        <v>73</v>
      </c>
      <c r="T1738" s="37"/>
      <c r="U1738" s="37"/>
      <c r="V1738" s="37"/>
      <c r="W1738" s="37"/>
      <c r="X1738" s="37"/>
      <c r="Y1738" s="37"/>
      <c r="AA1738" s="41"/>
    </row>
    <row r="1739" spans="1:27" ht="18" hidden="1" customHeight="1" x14ac:dyDescent="0.25">
      <c r="A1739" s="33">
        <v>31434720</v>
      </c>
      <c r="B1739" s="34" t="s">
        <v>11175</v>
      </c>
      <c r="C1739" s="33" t="s">
        <v>11176</v>
      </c>
      <c r="D1739" s="33" t="s">
        <v>11177</v>
      </c>
      <c r="E1739" s="33" t="s">
        <v>11178</v>
      </c>
      <c r="F1739" s="33" t="s">
        <v>2327</v>
      </c>
      <c r="G1739" s="33">
        <v>2019</v>
      </c>
      <c r="H1739" s="35">
        <v>43700</v>
      </c>
      <c r="I1739" s="33" t="s">
        <v>11179</v>
      </c>
      <c r="J1739" s="33"/>
      <c r="K1739" s="33" t="s">
        <v>11180</v>
      </c>
      <c r="L1739" s="33" t="str">
        <f t="shared" si="65"/>
        <v>PostAlerta</v>
      </c>
      <c r="M1739" s="33" t="str">
        <f t="shared" si="66"/>
        <v>S/PalabrasClaves</v>
      </c>
      <c r="N1739" s="33"/>
      <c r="O1739" s="33"/>
      <c r="P1739" s="33" t="s">
        <v>11181</v>
      </c>
      <c r="Q1739" s="33"/>
      <c r="R1739" s="33" t="str">
        <f t="shared" si="58"/>
        <v>2019</v>
      </c>
      <c r="S1739" s="33" t="s">
        <v>71</v>
      </c>
      <c r="T1739" s="33"/>
      <c r="U1739" s="33"/>
      <c r="V1739" s="33"/>
      <c r="W1739" s="33"/>
      <c r="X1739" s="33"/>
      <c r="Y1739" s="33"/>
      <c r="AA1739" s="12"/>
    </row>
    <row r="1740" spans="1:27" ht="18" hidden="1" customHeight="1" x14ac:dyDescent="0.25">
      <c r="A1740" s="37">
        <v>31383999</v>
      </c>
      <c r="B1740" s="38" t="s">
        <v>11182</v>
      </c>
      <c r="C1740" s="37" t="s">
        <v>11183</v>
      </c>
      <c r="D1740" s="37" t="s">
        <v>11184</v>
      </c>
      <c r="E1740" s="37" t="s">
        <v>11185</v>
      </c>
      <c r="F1740" s="37" t="s">
        <v>2129</v>
      </c>
      <c r="G1740" s="37">
        <v>2019</v>
      </c>
      <c r="H1740" s="39">
        <v>43684</v>
      </c>
      <c r="I1740" s="37" t="s">
        <v>11186</v>
      </c>
      <c r="J1740" s="37" t="s">
        <v>11187</v>
      </c>
      <c r="K1740" s="37" t="s">
        <v>11188</v>
      </c>
      <c r="L1740" s="37" t="str">
        <f t="shared" si="65"/>
        <v>PostAlerta</v>
      </c>
      <c r="M1740" s="37" t="str">
        <f t="shared" si="66"/>
        <v>S/PalabrasClaves</v>
      </c>
      <c r="N1740" s="37"/>
      <c r="O1740" s="37"/>
      <c r="P1740" s="37" t="s">
        <v>11126</v>
      </c>
      <c r="Q1740" s="37"/>
      <c r="R1740" s="37" t="str">
        <f t="shared" si="58"/>
        <v>2019</v>
      </c>
      <c r="S1740" s="37" t="s">
        <v>73</v>
      </c>
      <c r="T1740" s="37"/>
      <c r="U1740" s="37"/>
      <c r="V1740" s="37"/>
      <c r="W1740" s="37"/>
      <c r="X1740" s="37"/>
      <c r="Y1740" s="37"/>
      <c r="AA1740" s="41"/>
    </row>
    <row r="1741" spans="1:27" ht="18" hidden="1" customHeight="1" x14ac:dyDescent="0.25">
      <c r="A1741" s="33">
        <v>31375249</v>
      </c>
      <c r="B1741" s="34" t="s">
        <v>11189</v>
      </c>
      <c r="C1741" s="33" t="s">
        <v>11190</v>
      </c>
      <c r="D1741" s="33" t="s">
        <v>11191</v>
      </c>
      <c r="E1741" s="33" t="s">
        <v>2651</v>
      </c>
      <c r="F1741" s="33" t="s">
        <v>8042</v>
      </c>
      <c r="G1741" s="33">
        <v>2019</v>
      </c>
      <c r="H1741" s="35">
        <v>43681</v>
      </c>
      <c r="I1741" s="33"/>
      <c r="J1741" s="33"/>
      <c r="K1741" s="33" t="s">
        <v>11192</v>
      </c>
      <c r="L1741" s="33" t="str">
        <f t="shared" si="65"/>
        <v>PostAlerta</v>
      </c>
      <c r="M1741" s="33" t="str">
        <f t="shared" si="66"/>
        <v>S/PalabrasClaves</v>
      </c>
      <c r="N1741" s="33"/>
      <c r="O1741" s="33"/>
      <c r="P1741" s="33" t="s">
        <v>11126</v>
      </c>
      <c r="Q1741" s="33"/>
      <c r="R1741" s="33" t="str">
        <f t="shared" si="58"/>
        <v>2019</v>
      </c>
      <c r="S1741" s="33" t="s">
        <v>73</v>
      </c>
      <c r="T1741" s="33"/>
      <c r="U1741" s="33"/>
      <c r="V1741" s="33"/>
      <c r="W1741" s="33"/>
      <c r="X1741" s="33"/>
      <c r="Y1741" s="33"/>
      <c r="AA1741" s="12"/>
    </row>
    <row r="1742" spans="1:27" ht="18" hidden="1" customHeight="1" x14ac:dyDescent="0.25">
      <c r="A1742" s="37">
        <v>31352670</v>
      </c>
      <c r="B1742" s="38" t="s">
        <v>11193</v>
      </c>
      <c r="C1742" s="37" t="s">
        <v>11194</v>
      </c>
      <c r="D1742" s="37" t="s">
        <v>11195</v>
      </c>
      <c r="E1742" s="37" t="s">
        <v>11196</v>
      </c>
      <c r="F1742" s="37" t="s">
        <v>1697</v>
      </c>
      <c r="G1742" s="37">
        <v>2019</v>
      </c>
      <c r="H1742" s="39">
        <v>43675</v>
      </c>
      <c r="I1742" s="37"/>
      <c r="J1742" s="37"/>
      <c r="K1742" s="37" t="s">
        <v>11197</v>
      </c>
      <c r="L1742" s="37" t="str">
        <f t="shared" si="65"/>
        <v>PostAlerta</v>
      </c>
      <c r="M1742" s="37" t="str">
        <f t="shared" si="66"/>
        <v>S/PalabrasClaves</v>
      </c>
      <c r="N1742" s="37"/>
      <c r="O1742" s="37"/>
      <c r="P1742" s="37" t="s">
        <v>11126</v>
      </c>
      <c r="Q1742" s="37"/>
      <c r="R1742" s="37" t="str">
        <f t="shared" si="58"/>
        <v>2019</v>
      </c>
      <c r="S1742" s="37" t="s">
        <v>73</v>
      </c>
      <c r="T1742" s="37"/>
      <c r="U1742" s="37"/>
      <c r="V1742" s="37"/>
      <c r="W1742" s="37"/>
      <c r="X1742" s="37"/>
      <c r="Y1742" s="37"/>
      <c r="AA1742" s="41"/>
    </row>
    <row r="1743" spans="1:27" ht="18" hidden="1" customHeight="1" x14ac:dyDescent="0.25">
      <c r="A1743" s="33">
        <v>31250458</v>
      </c>
      <c r="B1743" s="34" t="s">
        <v>11198</v>
      </c>
      <c r="C1743" s="33" t="s">
        <v>11199</v>
      </c>
      <c r="D1743" s="33" t="s">
        <v>11200</v>
      </c>
      <c r="E1743" s="33" t="s">
        <v>11201</v>
      </c>
      <c r="F1743" s="33" t="s">
        <v>11202</v>
      </c>
      <c r="G1743" s="33">
        <v>2019</v>
      </c>
      <c r="H1743" s="35">
        <v>43645</v>
      </c>
      <c r="I1743" s="33"/>
      <c r="J1743" s="33"/>
      <c r="K1743" s="33" t="s">
        <v>11203</v>
      </c>
      <c r="L1743" s="33" t="str">
        <f t="shared" si="65"/>
        <v>PostAlerta</v>
      </c>
      <c r="M1743" s="33" t="str">
        <f t="shared" si="66"/>
        <v>S/PalabrasClaves</v>
      </c>
      <c r="N1743" s="33"/>
      <c r="O1743" s="33"/>
      <c r="P1743" s="33" t="s">
        <v>11126</v>
      </c>
      <c r="Q1743" s="33"/>
      <c r="R1743" s="33" t="str">
        <f t="shared" si="58"/>
        <v>2019</v>
      </c>
      <c r="S1743" s="33" t="s">
        <v>73</v>
      </c>
      <c r="T1743" s="33"/>
      <c r="U1743" s="33"/>
      <c r="V1743" s="33"/>
      <c r="W1743" s="33"/>
      <c r="X1743" s="33"/>
      <c r="Y1743" s="33"/>
      <c r="AA1743" s="12"/>
    </row>
    <row r="1744" spans="1:27" ht="18" hidden="1" customHeight="1" x14ac:dyDescent="0.25">
      <c r="A1744" s="37">
        <v>31239540</v>
      </c>
      <c r="B1744" s="38" t="s">
        <v>11204</v>
      </c>
      <c r="C1744" s="37" t="s">
        <v>11205</v>
      </c>
      <c r="D1744" s="37" t="s">
        <v>11206</v>
      </c>
      <c r="E1744" s="37" t="s">
        <v>11207</v>
      </c>
      <c r="F1744" s="37" t="s">
        <v>5667</v>
      </c>
      <c r="G1744" s="37">
        <v>2019</v>
      </c>
      <c r="H1744" s="39">
        <v>43643</v>
      </c>
      <c r="I1744" s="37" t="s">
        <v>11208</v>
      </c>
      <c r="J1744" s="37"/>
      <c r="K1744" s="37" t="s">
        <v>11209</v>
      </c>
      <c r="L1744" s="37" t="str">
        <f t="shared" si="65"/>
        <v>PostAlerta</v>
      </c>
      <c r="M1744" s="37" t="str">
        <f t="shared" si="66"/>
        <v>C/PalabrasClaves</v>
      </c>
      <c r="N1744" s="37"/>
      <c r="O1744" s="37"/>
      <c r="P1744" s="37" t="s">
        <v>11126</v>
      </c>
      <c r="Q1744" s="37"/>
      <c r="R1744" s="37" t="str">
        <f t="shared" si="58"/>
        <v>2019</v>
      </c>
      <c r="S1744" s="37" t="s">
        <v>73</v>
      </c>
      <c r="T1744" s="37"/>
      <c r="U1744" s="37"/>
      <c r="V1744" s="37"/>
      <c r="W1744" s="37"/>
      <c r="X1744" s="37"/>
      <c r="Y1744" s="37"/>
      <c r="AA1744" s="41"/>
    </row>
    <row r="1745" spans="1:27" ht="18" hidden="1" customHeight="1" x14ac:dyDescent="0.25">
      <c r="A1745" s="33">
        <v>31194282</v>
      </c>
      <c r="B1745" s="34" t="s">
        <v>11210</v>
      </c>
      <c r="C1745" s="33" t="s">
        <v>11211</v>
      </c>
      <c r="D1745" s="33" t="s">
        <v>11212</v>
      </c>
      <c r="E1745" s="33" t="s">
        <v>11213</v>
      </c>
      <c r="F1745" s="33" t="s">
        <v>4320</v>
      </c>
      <c r="G1745" s="33">
        <v>2019</v>
      </c>
      <c r="H1745" s="35">
        <v>43630</v>
      </c>
      <c r="I1745" s="33" t="s">
        <v>11214</v>
      </c>
      <c r="J1745" s="33" t="s">
        <v>11215</v>
      </c>
      <c r="K1745" s="33" t="s">
        <v>11216</v>
      </c>
      <c r="L1745" s="33" t="str">
        <f t="shared" si="65"/>
        <v>Excluido</v>
      </c>
      <c r="M1745" s="33" t="str">
        <f t="shared" si="66"/>
        <v>S/PalabrasClaves</v>
      </c>
      <c r="N1745" s="33"/>
      <c r="O1745" s="33"/>
      <c r="P1745" s="33" t="s">
        <v>11126</v>
      </c>
      <c r="Q1745" s="33"/>
      <c r="R1745" s="33" t="str">
        <f t="shared" si="58"/>
        <v>2019</v>
      </c>
      <c r="S1745" s="33" t="s">
        <v>73</v>
      </c>
      <c r="T1745" s="33"/>
      <c r="U1745" s="33"/>
      <c r="V1745" s="33"/>
      <c r="W1745" s="33"/>
      <c r="X1745" s="33"/>
      <c r="Y1745" s="33"/>
      <c r="AA1745" s="12"/>
    </row>
    <row r="1746" spans="1:27" ht="18" hidden="1" customHeight="1" x14ac:dyDescent="0.25">
      <c r="A1746" s="37">
        <v>31162724</v>
      </c>
      <c r="B1746" s="38" t="s">
        <v>11217</v>
      </c>
      <c r="C1746" s="37" t="s">
        <v>11218</v>
      </c>
      <c r="D1746" s="37" t="s">
        <v>11219</v>
      </c>
      <c r="E1746" s="37" t="s">
        <v>11220</v>
      </c>
      <c r="F1746" s="37" t="s">
        <v>11221</v>
      </c>
      <c r="G1746" s="37">
        <v>2019</v>
      </c>
      <c r="H1746" s="39">
        <v>43621</v>
      </c>
      <c r="I1746" s="37" t="s">
        <v>11222</v>
      </c>
      <c r="J1746" s="37" t="s">
        <v>11223</v>
      </c>
      <c r="K1746" s="37" t="s">
        <v>11224</v>
      </c>
      <c r="L1746" s="37" t="str">
        <f t="shared" si="65"/>
        <v>PostAlerta</v>
      </c>
      <c r="M1746" s="37" t="str">
        <f t="shared" si="66"/>
        <v>S/PalabrasClaves</v>
      </c>
      <c r="N1746" s="37"/>
      <c r="O1746" s="37"/>
      <c r="P1746" s="37" t="s">
        <v>11126</v>
      </c>
      <c r="Q1746" s="37"/>
      <c r="R1746" s="37" t="str">
        <f t="shared" si="58"/>
        <v>2019</v>
      </c>
      <c r="S1746" s="37" t="s">
        <v>73</v>
      </c>
      <c r="T1746" s="37"/>
      <c r="U1746" s="37"/>
      <c r="V1746" s="37"/>
      <c r="W1746" s="37"/>
      <c r="X1746" s="37"/>
      <c r="Y1746" s="37"/>
      <c r="AA1746" s="41"/>
    </row>
    <row r="1747" spans="1:27" ht="18" hidden="1" customHeight="1" x14ac:dyDescent="0.25">
      <c r="A1747" s="33">
        <v>31134722</v>
      </c>
      <c r="B1747" s="34" t="s">
        <v>11225</v>
      </c>
      <c r="C1747" s="33" t="s">
        <v>11226</v>
      </c>
      <c r="D1747" s="33" t="s">
        <v>11227</v>
      </c>
      <c r="E1747" s="33" t="s">
        <v>9379</v>
      </c>
      <c r="F1747" s="33" t="s">
        <v>4320</v>
      </c>
      <c r="G1747" s="33">
        <v>2019</v>
      </c>
      <c r="H1747" s="35">
        <v>43614</v>
      </c>
      <c r="I1747" s="33"/>
      <c r="J1747" s="33"/>
      <c r="K1747" s="33" t="s">
        <v>11228</v>
      </c>
      <c r="L1747" s="33" t="str">
        <f t="shared" si="65"/>
        <v>Excluido</v>
      </c>
      <c r="M1747" s="33" t="str">
        <f t="shared" si="66"/>
        <v>S/PalabrasClaves</v>
      </c>
      <c r="N1747" s="33"/>
      <c r="O1747" s="33"/>
      <c r="P1747" s="33" t="s">
        <v>11126</v>
      </c>
      <c r="Q1747" s="33"/>
      <c r="R1747" s="33" t="str">
        <f t="shared" si="58"/>
        <v>2019</v>
      </c>
      <c r="S1747" s="33" t="s">
        <v>73</v>
      </c>
      <c r="T1747" s="33"/>
      <c r="U1747" s="33"/>
      <c r="V1747" s="33"/>
      <c r="W1747" s="33"/>
      <c r="X1747" s="33"/>
      <c r="Y1747" s="33"/>
      <c r="AA1747" s="12"/>
    </row>
    <row r="1748" spans="1:27" ht="18" hidden="1" customHeight="1" x14ac:dyDescent="0.25">
      <c r="A1748" s="37">
        <v>30989355</v>
      </c>
      <c r="B1748" s="38" t="s">
        <v>11229</v>
      </c>
      <c r="C1748" s="37" t="s">
        <v>11230</v>
      </c>
      <c r="D1748" s="37" t="s">
        <v>11231</v>
      </c>
      <c r="E1748" s="37" t="s">
        <v>11232</v>
      </c>
      <c r="F1748" s="37" t="s">
        <v>1449</v>
      </c>
      <c r="G1748" s="37">
        <v>2019</v>
      </c>
      <c r="H1748" s="39">
        <v>43572</v>
      </c>
      <c r="I1748" s="37" t="s">
        <v>11233</v>
      </c>
      <c r="J1748" s="37"/>
      <c r="K1748" s="37" t="s">
        <v>11234</v>
      </c>
      <c r="L1748" s="37" t="str">
        <f t="shared" si="65"/>
        <v>PostAlerta</v>
      </c>
      <c r="M1748" s="37" t="str">
        <f t="shared" si="66"/>
        <v>S/PalabrasClaves</v>
      </c>
      <c r="N1748" s="37"/>
      <c r="O1748" s="37"/>
      <c r="P1748" s="37" t="s">
        <v>11126</v>
      </c>
      <c r="Q1748" s="37"/>
      <c r="R1748" s="37" t="str">
        <f t="shared" si="58"/>
        <v>2019</v>
      </c>
      <c r="S1748" s="37" t="s">
        <v>73</v>
      </c>
      <c r="T1748" s="37"/>
      <c r="U1748" s="37"/>
      <c r="V1748" s="37"/>
      <c r="W1748" s="37"/>
      <c r="X1748" s="37"/>
      <c r="Y1748" s="37"/>
      <c r="AA1748" s="41"/>
    </row>
    <row r="1749" spans="1:27" ht="18" hidden="1" customHeight="1" x14ac:dyDescent="0.25">
      <c r="A1749" s="33">
        <v>31671639</v>
      </c>
      <c r="B1749" s="34" t="s">
        <v>11235</v>
      </c>
      <c r="C1749" s="33" t="s">
        <v>11236</v>
      </c>
      <c r="D1749" s="33" t="s">
        <v>11237</v>
      </c>
      <c r="E1749" s="33" t="s">
        <v>505</v>
      </c>
      <c r="F1749" s="33" t="s">
        <v>1910</v>
      </c>
      <c r="G1749" s="33">
        <v>2019</v>
      </c>
      <c r="H1749" s="35">
        <v>43771</v>
      </c>
      <c r="I1749" s="33" t="s">
        <v>11238</v>
      </c>
      <c r="J1749" s="33"/>
      <c r="K1749" s="33" t="s">
        <v>11239</v>
      </c>
      <c r="L1749" s="33" t="str">
        <f t="shared" si="65"/>
        <v>PostAlerta</v>
      </c>
      <c r="M1749" s="33" t="str">
        <f t="shared" si="66"/>
        <v>S/PalabrasClaves</v>
      </c>
      <c r="N1749" s="33"/>
      <c r="O1749" s="33"/>
      <c r="P1749" s="33" t="s">
        <v>11240</v>
      </c>
      <c r="Q1749" s="33"/>
      <c r="R1749" s="33" t="str">
        <f t="shared" si="58"/>
        <v>2019</v>
      </c>
      <c r="S1749" s="33" t="s">
        <v>71</v>
      </c>
      <c r="T1749" s="33"/>
      <c r="U1749" s="33"/>
      <c r="V1749" s="33"/>
      <c r="W1749" s="33"/>
      <c r="X1749" s="33"/>
      <c r="Y1749" s="33"/>
      <c r="AA1749" s="12"/>
    </row>
    <row r="1750" spans="1:27" ht="18" hidden="1" customHeight="1" x14ac:dyDescent="0.25">
      <c r="A1750" s="37">
        <v>31666594</v>
      </c>
      <c r="B1750" s="38" t="s">
        <v>11241</v>
      </c>
      <c r="C1750" s="37" t="s">
        <v>11242</v>
      </c>
      <c r="D1750" s="37" t="s">
        <v>11243</v>
      </c>
      <c r="E1750" s="37" t="s">
        <v>11244</v>
      </c>
      <c r="F1750" s="37" t="s">
        <v>1882</v>
      </c>
      <c r="G1750" s="37">
        <v>2019</v>
      </c>
      <c r="H1750" s="39">
        <v>43770</v>
      </c>
      <c r="I1750" s="37" t="s">
        <v>11245</v>
      </c>
      <c r="J1750" s="37"/>
      <c r="K1750" s="37" t="s">
        <v>11246</v>
      </c>
      <c r="L1750" s="37" t="str">
        <f t="shared" si="65"/>
        <v>PostAlerta</v>
      </c>
      <c r="M1750" s="37" t="str">
        <f t="shared" si="66"/>
        <v>S/PalabrasClaves</v>
      </c>
      <c r="N1750" s="37"/>
      <c r="O1750" s="37"/>
      <c r="P1750" s="37" t="s">
        <v>11240</v>
      </c>
      <c r="Q1750" s="37"/>
      <c r="R1750" s="37" t="str">
        <f t="shared" si="58"/>
        <v>2019</v>
      </c>
      <c r="S1750" s="37" t="s">
        <v>71</v>
      </c>
      <c r="T1750" s="37"/>
      <c r="U1750" s="37"/>
      <c r="V1750" s="37"/>
      <c r="W1750" s="37"/>
      <c r="X1750" s="37"/>
      <c r="Y1750" s="37"/>
      <c r="AA1750" s="41"/>
    </row>
    <row r="1751" spans="1:27" ht="18" hidden="1" customHeight="1" x14ac:dyDescent="0.25">
      <c r="A1751" s="33">
        <v>31666137</v>
      </c>
      <c r="B1751" s="34" t="s">
        <v>11247</v>
      </c>
      <c r="C1751" s="33" t="s">
        <v>11248</v>
      </c>
      <c r="D1751" s="33" t="s">
        <v>11249</v>
      </c>
      <c r="E1751" s="33" t="s">
        <v>11250</v>
      </c>
      <c r="F1751" s="33" t="s">
        <v>4182</v>
      </c>
      <c r="G1751" s="33">
        <v>2019</v>
      </c>
      <c r="H1751" s="35">
        <v>43770</v>
      </c>
      <c r="I1751" s="33" t="s">
        <v>11251</v>
      </c>
      <c r="J1751" s="33"/>
      <c r="K1751" s="33" t="s">
        <v>11252</v>
      </c>
      <c r="L1751" s="33" t="str">
        <f t="shared" si="65"/>
        <v>PostAlerta</v>
      </c>
      <c r="M1751" s="33" t="str">
        <f t="shared" si="66"/>
        <v>C/PalabrasClaves</v>
      </c>
      <c r="N1751" s="33"/>
      <c r="O1751" s="33"/>
      <c r="P1751" s="33" t="s">
        <v>11240</v>
      </c>
      <c r="Q1751" s="33"/>
      <c r="R1751" s="33" t="str">
        <f t="shared" si="58"/>
        <v>2019</v>
      </c>
      <c r="S1751" s="33" t="s">
        <v>71</v>
      </c>
      <c r="T1751" s="33"/>
      <c r="U1751" s="33"/>
      <c r="V1751" s="33"/>
      <c r="W1751" s="33"/>
      <c r="X1751" s="33"/>
      <c r="Y1751" s="33"/>
      <c r="AA1751" s="12"/>
    </row>
    <row r="1752" spans="1:27" ht="18" hidden="1" customHeight="1" x14ac:dyDescent="0.25">
      <c r="A1752" s="37">
        <v>31662429</v>
      </c>
      <c r="B1752" s="38" t="s">
        <v>11253</v>
      </c>
      <c r="C1752" s="37" t="s">
        <v>11254</v>
      </c>
      <c r="D1752" s="37" t="s">
        <v>11255</v>
      </c>
      <c r="E1752" s="37" t="s">
        <v>11256</v>
      </c>
      <c r="F1752" s="37" t="s">
        <v>2804</v>
      </c>
      <c r="G1752" s="37">
        <v>2019</v>
      </c>
      <c r="H1752" s="39">
        <v>43769</v>
      </c>
      <c r="I1752" s="37" t="s">
        <v>11257</v>
      </c>
      <c r="J1752" s="37"/>
      <c r="K1752" s="37" t="s">
        <v>11258</v>
      </c>
      <c r="L1752" s="37" t="str">
        <f t="shared" si="65"/>
        <v>PostAlerta</v>
      </c>
      <c r="M1752" s="37" t="str">
        <f t="shared" si="66"/>
        <v>S/PalabrasClaves</v>
      </c>
      <c r="N1752" s="37"/>
      <c r="O1752" s="37"/>
      <c r="P1752" s="37" t="s">
        <v>11104</v>
      </c>
      <c r="Q1752" s="37"/>
      <c r="R1752" s="37" t="str">
        <f t="shared" si="58"/>
        <v>2019</v>
      </c>
      <c r="S1752" s="37" t="s">
        <v>71</v>
      </c>
      <c r="T1752" s="37"/>
      <c r="U1752" s="37"/>
      <c r="V1752" s="37"/>
      <c r="W1752" s="37"/>
      <c r="X1752" s="37"/>
      <c r="Y1752" s="37"/>
      <c r="AA1752" s="41"/>
    </row>
    <row r="1753" spans="1:27" ht="18" hidden="1" customHeight="1" x14ac:dyDescent="0.25">
      <c r="A1753" s="33">
        <v>31655899</v>
      </c>
      <c r="B1753" s="34" t="s">
        <v>11259</v>
      </c>
      <c r="C1753" s="33" t="s">
        <v>11260</v>
      </c>
      <c r="D1753" s="33" t="s">
        <v>11261</v>
      </c>
      <c r="E1753" s="33" t="s">
        <v>11262</v>
      </c>
      <c r="F1753" s="33" t="s">
        <v>6438</v>
      </c>
      <c r="G1753" s="33">
        <v>2019</v>
      </c>
      <c r="H1753" s="35">
        <v>43766</v>
      </c>
      <c r="I1753" s="33"/>
      <c r="J1753" s="33"/>
      <c r="K1753" s="33" t="s">
        <v>11263</v>
      </c>
      <c r="L1753" s="33" t="str">
        <f t="shared" si="65"/>
        <v>PostAlerta</v>
      </c>
      <c r="M1753" s="33" t="str">
        <f t="shared" si="66"/>
        <v>S/PalabrasClaves</v>
      </c>
      <c r="N1753" s="33"/>
      <c r="O1753" s="33"/>
      <c r="P1753" s="33" t="s">
        <v>11264</v>
      </c>
      <c r="Q1753" s="33"/>
      <c r="R1753" s="33" t="str">
        <f t="shared" si="58"/>
        <v>2019</v>
      </c>
      <c r="S1753" s="33" t="s">
        <v>71</v>
      </c>
      <c r="T1753" s="33"/>
      <c r="U1753" s="33"/>
      <c r="V1753" s="33"/>
      <c r="W1753" s="33"/>
      <c r="X1753" s="33"/>
      <c r="Y1753" s="33"/>
      <c r="AA1753" s="12"/>
    </row>
    <row r="1754" spans="1:27" ht="18" hidden="1" customHeight="1" x14ac:dyDescent="0.25">
      <c r="A1754" s="37">
        <v>31655628</v>
      </c>
      <c r="B1754" s="38" t="s">
        <v>11265</v>
      </c>
      <c r="C1754" s="37" t="s">
        <v>11266</v>
      </c>
      <c r="D1754" s="37" t="s">
        <v>11267</v>
      </c>
      <c r="E1754" s="37" t="s">
        <v>11268</v>
      </c>
      <c r="F1754" s="37" t="s">
        <v>4182</v>
      </c>
      <c r="G1754" s="37">
        <v>2019</v>
      </c>
      <c r="H1754" s="39">
        <v>43766</v>
      </c>
      <c r="I1754" s="37" t="s">
        <v>11269</v>
      </c>
      <c r="J1754" s="37"/>
      <c r="K1754" s="37" t="s">
        <v>11270</v>
      </c>
      <c r="L1754" s="37" t="str">
        <f t="shared" si="65"/>
        <v>PostAlerta</v>
      </c>
      <c r="M1754" s="37" t="str">
        <f t="shared" si="66"/>
        <v>C/PalabrasClaves</v>
      </c>
      <c r="N1754" s="37"/>
      <c r="O1754" s="37"/>
      <c r="P1754" s="37" t="s">
        <v>11264</v>
      </c>
      <c r="Q1754" s="37"/>
      <c r="R1754" s="37" t="str">
        <f t="shared" si="58"/>
        <v>2019</v>
      </c>
      <c r="S1754" s="37" t="s">
        <v>71</v>
      </c>
      <c r="T1754" s="37"/>
      <c r="U1754" s="37"/>
      <c r="V1754" s="37"/>
      <c r="W1754" s="37"/>
      <c r="X1754" s="37"/>
      <c r="Y1754" s="37"/>
      <c r="AA1754" s="41"/>
    </row>
    <row r="1755" spans="1:27" ht="18" hidden="1" customHeight="1" x14ac:dyDescent="0.25">
      <c r="A1755" s="33">
        <v>31484720</v>
      </c>
      <c r="B1755" s="34" t="s">
        <v>11271</v>
      </c>
      <c r="C1755" s="33" t="s">
        <v>11272</v>
      </c>
      <c r="D1755" s="33" t="s">
        <v>11273</v>
      </c>
      <c r="E1755" s="33" t="s">
        <v>900</v>
      </c>
      <c r="F1755" s="33" t="s">
        <v>7014</v>
      </c>
      <c r="G1755" s="33">
        <v>2019</v>
      </c>
      <c r="H1755" s="35">
        <v>43714</v>
      </c>
      <c r="I1755" s="33" t="s">
        <v>11274</v>
      </c>
      <c r="J1755" s="33"/>
      <c r="K1755" s="33" t="s">
        <v>11275</v>
      </c>
      <c r="L1755" s="33" t="str">
        <f t="shared" si="65"/>
        <v>PostAlerta</v>
      </c>
      <c r="M1755" s="33" t="str">
        <f t="shared" si="66"/>
        <v>S/PalabrasClaves</v>
      </c>
      <c r="N1755" s="33"/>
      <c r="O1755" s="33"/>
      <c r="P1755" s="33" t="s">
        <v>11276</v>
      </c>
      <c r="Q1755" s="33"/>
      <c r="R1755" s="33" t="str">
        <f t="shared" si="58"/>
        <v>2019</v>
      </c>
      <c r="S1755" s="33" t="s">
        <v>71</v>
      </c>
      <c r="T1755" s="33"/>
      <c r="U1755" s="33"/>
      <c r="V1755" s="33"/>
      <c r="W1755" s="33"/>
      <c r="X1755" s="33"/>
      <c r="Y1755" s="33"/>
      <c r="AA1755" s="12"/>
    </row>
    <row r="1756" spans="1:27" ht="18" hidden="1" customHeight="1" x14ac:dyDescent="0.25">
      <c r="A1756" s="37">
        <v>31653077</v>
      </c>
      <c r="B1756" s="38" t="s">
        <v>11277</v>
      </c>
      <c r="C1756" s="37" t="s">
        <v>11278</v>
      </c>
      <c r="D1756" s="37" t="s">
        <v>11279</v>
      </c>
      <c r="E1756" s="37" t="s">
        <v>9702</v>
      </c>
      <c r="F1756" s="37" t="s">
        <v>1827</v>
      </c>
      <c r="G1756" s="37">
        <v>2019</v>
      </c>
      <c r="H1756" s="39">
        <v>43765</v>
      </c>
      <c r="I1756" s="37" t="s">
        <v>11280</v>
      </c>
      <c r="J1756" s="37"/>
      <c r="K1756" s="37" t="s">
        <v>11281</v>
      </c>
      <c r="L1756" s="37" t="str">
        <f t="shared" si="65"/>
        <v>PostAlerta</v>
      </c>
      <c r="M1756" s="37" t="str">
        <f t="shared" si="66"/>
        <v>S/PalabrasClaves</v>
      </c>
      <c r="N1756" s="37"/>
      <c r="O1756" s="37"/>
      <c r="P1756" s="37" t="s">
        <v>11282</v>
      </c>
      <c r="Q1756" s="37"/>
      <c r="R1756" s="37" t="str">
        <f t="shared" si="58"/>
        <v>2019</v>
      </c>
      <c r="S1756" s="37" t="s">
        <v>71</v>
      </c>
      <c r="T1756" s="37"/>
      <c r="U1756" s="37"/>
      <c r="V1756" s="37"/>
      <c r="W1756" s="37"/>
      <c r="X1756" s="37"/>
      <c r="Y1756" s="37"/>
      <c r="AA1756" s="41"/>
    </row>
    <row r="1757" spans="1:27" ht="18" hidden="1" customHeight="1" x14ac:dyDescent="0.25">
      <c r="A1757" s="33">
        <v>31653014</v>
      </c>
      <c r="B1757" s="34" t="s">
        <v>11283</v>
      </c>
      <c r="C1757" s="33" t="s">
        <v>11284</v>
      </c>
      <c r="D1757" s="33" t="s">
        <v>11285</v>
      </c>
      <c r="E1757" s="33" t="s">
        <v>11286</v>
      </c>
      <c r="F1757" s="33" t="s">
        <v>4434</v>
      </c>
      <c r="G1757" s="33">
        <v>2019</v>
      </c>
      <c r="H1757" s="35">
        <v>43765</v>
      </c>
      <c r="I1757" s="33" t="s">
        <v>11287</v>
      </c>
      <c r="J1757" s="33"/>
      <c r="K1757" s="33" t="s">
        <v>11288</v>
      </c>
      <c r="L1757" s="33" t="str">
        <f t="shared" si="65"/>
        <v>PostAlerta</v>
      </c>
      <c r="M1757" s="33" t="str">
        <f t="shared" si="66"/>
        <v>S/PalabrasClaves</v>
      </c>
      <c r="N1757" s="33"/>
      <c r="O1757" s="33"/>
      <c r="P1757" s="33" t="s">
        <v>11282</v>
      </c>
      <c r="Q1757" s="33"/>
      <c r="R1757" s="33" t="str">
        <f t="shared" si="58"/>
        <v>2019</v>
      </c>
      <c r="S1757" s="33" t="s">
        <v>71</v>
      </c>
      <c r="T1757" s="33"/>
      <c r="U1757" s="33"/>
      <c r="V1757" s="33"/>
      <c r="W1757" s="33"/>
      <c r="X1757" s="33"/>
      <c r="Y1757" s="33"/>
      <c r="AA1757" s="12"/>
    </row>
    <row r="1758" spans="1:27" ht="18" hidden="1" customHeight="1" x14ac:dyDescent="0.25">
      <c r="A1758" s="37">
        <v>31709198</v>
      </c>
      <c r="B1758" s="38" t="s">
        <v>11289</v>
      </c>
      <c r="C1758" s="37" t="s">
        <v>11290</v>
      </c>
      <c r="D1758" s="37" t="s">
        <v>11291</v>
      </c>
      <c r="E1758" s="37" t="s">
        <v>1454</v>
      </c>
      <c r="F1758" s="37" t="s">
        <v>185</v>
      </c>
      <c r="G1758" s="37">
        <v>2019</v>
      </c>
      <c r="H1758" s="39">
        <v>43781</v>
      </c>
      <c r="I1758" s="37" t="s">
        <v>11292</v>
      </c>
      <c r="J1758" s="37"/>
      <c r="K1758" s="37" t="s">
        <v>11293</v>
      </c>
      <c r="L1758" s="37" t="str">
        <f t="shared" si="65"/>
        <v>PostAlerta</v>
      </c>
      <c r="M1758" s="37" t="str">
        <f t="shared" si="66"/>
        <v>S/PalabrasClaves</v>
      </c>
      <c r="N1758" s="37"/>
      <c r="O1758" s="37"/>
      <c r="P1758" s="37" t="s">
        <v>11181</v>
      </c>
      <c r="Q1758" s="37"/>
      <c r="R1758" s="37" t="str">
        <f t="shared" si="58"/>
        <v>2019</v>
      </c>
      <c r="S1758" s="37" t="s">
        <v>71</v>
      </c>
      <c r="T1758" s="37"/>
      <c r="U1758" s="37"/>
      <c r="V1758" s="37"/>
      <c r="W1758" s="37"/>
      <c r="X1758" s="37"/>
      <c r="Y1758" s="37"/>
      <c r="AA1758" s="41"/>
    </row>
    <row r="1759" spans="1:27" ht="18" hidden="1" customHeight="1" x14ac:dyDescent="0.25">
      <c r="A1759" s="33">
        <v>31645551</v>
      </c>
      <c r="B1759" s="34" t="s">
        <v>11294</v>
      </c>
      <c r="C1759" s="33" t="s">
        <v>11295</v>
      </c>
      <c r="D1759" s="33" t="s">
        <v>11296</v>
      </c>
      <c r="E1759" s="33" t="s">
        <v>6123</v>
      </c>
      <c r="F1759" s="33" t="s">
        <v>2260</v>
      </c>
      <c r="G1759" s="33">
        <v>2019</v>
      </c>
      <c r="H1759" s="35">
        <v>43763</v>
      </c>
      <c r="I1759" s="33" t="s">
        <v>11297</v>
      </c>
      <c r="J1759" s="33"/>
      <c r="K1759" s="33" t="s">
        <v>11298</v>
      </c>
      <c r="L1759" s="33" t="str">
        <f t="shared" si="65"/>
        <v>PostAlerta</v>
      </c>
      <c r="M1759" s="33" t="str">
        <f t="shared" si="66"/>
        <v>C/PalabrasClaves</v>
      </c>
      <c r="N1759" s="33"/>
      <c r="O1759" s="33"/>
      <c r="P1759" s="33" t="s">
        <v>11181</v>
      </c>
      <c r="Q1759" s="33"/>
      <c r="R1759" s="33" t="str">
        <f t="shared" si="58"/>
        <v>2019</v>
      </c>
      <c r="S1759" s="33" t="s">
        <v>71</v>
      </c>
      <c r="T1759" s="33"/>
      <c r="U1759" s="33"/>
      <c r="V1759" s="33"/>
      <c r="W1759" s="33"/>
      <c r="X1759" s="33"/>
      <c r="Y1759" s="33"/>
      <c r="AA1759" s="12"/>
    </row>
    <row r="1760" spans="1:27" ht="18" hidden="1" customHeight="1" x14ac:dyDescent="0.25">
      <c r="A1760" s="37">
        <v>31640646</v>
      </c>
      <c r="B1760" s="38" t="s">
        <v>11299</v>
      </c>
      <c r="C1760" s="37" t="s">
        <v>11300</v>
      </c>
      <c r="D1760" s="37" t="s">
        <v>11301</v>
      </c>
      <c r="E1760" s="37" t="s">
        <v>11302</v>
      </c>
      <c r="F1760" s="37" t="s">
        <v>11303</v>
      </c>
      <c r="G1760" s="37">
        <v>2019</v>
      </c>
      <c r="H1760" s="39">
        <v>43762</v>
      </c>
      <c r="I1760" s="37" t="s">
        <v>11304</v>
      </c>
      <c r="J1760" s="37"/>
      <c r="K1760" s="37" t="s">
        <v>11305</v>
      </c>
      <c r="L1760" s="37" t="str">
        <f t="shared" si="65"/>
        <v>PostAlerta</v>
      </c>
      <c r="M1760" s="37" t="str">
        <f t="shared" si="66"/>
        <v>S/PalabrasClaves</v>
      </c>
      <c r="N1760" s="37"/>
      <c r="O1760" s="37"/>
      <c r="P1760" s="37" t="s">
        <v>11306</v>
      </c>
      <c r="Q1760" s="37"/>
      <c r="R1760" s="37" t="str">
        <f t="shared" si="58"/>
        <v>2019</v>
      </c>
      <c r="S1760" s="37" t="s">
        <v>71</v>
      </c>
      <c r="T1760" s="37"/>
      <c r="U1760" s="37"/>
      <c r="V1760" s="37"/>
      <c r="W1760" s="37"/>
      <c r="X1760" s="37"/>
      <c r="Y1760" s="37"/>
      <c r="AA1760" s="41"/>
    </row>
    <row r="1761" spans="1:27" ht="18" hidden="1" customHeight="1" x14ac:dyDescent="0.25">
      <c r="A1761" s="33">
        <v>31638574</v>
      </c>
      <c r="B1761" s="34" t="s">
        <v>11307</v>
      </c>
      <c r="C1761" s="33" t="s">
        <v>11308</v>
      </c>
      <c r="D1761" s="33" t="s">
        <v>11309</v>
      </c>
      <c r="E1761" s="33" t="s">
        <v>11310</v>
      </c>
      <c r="F1761" s="33" t="s">
        <v>5245</v>
      </c>
      <c r="G1761" s="33">
        <v>2019</v>
      </c>
      <c r="H1761" s="35">
        <v>43761</v>
      </c>
      <c r="I1761" s="33" t="s">
        <v>11311</v>
      </c>
      <c r="J1761" s="33"/>
      <c r="K1761" s="33" t="s">
        <v>11312</v>
      </c>
      <c r="L1761" s="33" t="str">
        <f t="shared" si="65"/>
        <v>PostAlerta</v>
      </c>
      <c r="M1761" s="33" t="str">
        <f t="shared" si="66"/>
        <v>S/PalabrasClaves</v>
      </c>
      <c r="N1761" s="33"/>
      <c r="O1761" s="33"/>
      <c r="P1761" s="33" t="s">
        <v>11306</v>
      </c>
      <c r="Q1761" s="33"/>
      <c r="R1761" s="33" t="str">
        <f t="shared" si="58"/>
        <v>2019</v>
      </c>
      <c r="S1761" s="33" t="s">
        <v>71</v>
      </c>
      <c r="T1761" s="33"/>
      <c r="U1761" s="33"/>
      <c r="V1761" s="33"/>
      <c r="W1761" s="33"/>
      <c r="X1761" s="33"/>
      <c r="Y1761" s="33"/>
      <c r="AA1761" s="12"/>
    </row>
    <row r="1762" spans="1:27" ht="18" hidden="1" customHeight="1" x14ac:dyDescent="0.25">
      <c r="A1762" s="37">
        <v>31640120</v>
      </c>
      <c r="B1762" s="38" t="s">
        <v>11313</v>
      </c>
      <c r="C1762" s="37" t="s">
        <v>11314</v>
      </c>
      <c r="D1762" s="37" t="s">
        <v>11315</v>
      </c>
      <c r="E1762" s="37" t="s">
        <v>11316</v>
      </c>
      <c r="F1762" s="37" t="s">
        <v>4699</v>
      </c>
      <c r="G1762" s="37">
        <v>2019</v>
      </c>
      <c r="H1762" s="39">
        <v>43762</v>
      </c>
      <c r="I1762" s="37" t="s">
        <v>11317</v>
      </c>
      <c r="J1762" s="37"/>
      <c r="K1762" s="37" t="s">
        <v>11318</v>
      </c>
      <c r="L1762" s="37" t="str">
        <f t="shared" si="65"/>
        <v>PostAlerta</v>
      </c>
      <c r="M1762" s="37" t="str">
        <f t="shared" si="66"/>
        <v>S/PalabrasClaves</v>
      </c>
      <c r="N1762" s="37"/>
      <c r="O1762" s="37"/>
      <c r="P1762" s="37" t="s">
        <v>11319</v>
      </c>
      <c r="Q1762" s="37"/>
      <c r="R1762" s="37" t="str">
        <f t="shared" si="58"/>
        <v>2019</v>
      </c>
      <c r="S1762" s="37" t="s">
        <v>71</v>
      </c>
      <c r="T1762" s="37"/>
      <c r="U1762" s="37"/>
      <c r="V1762" s="37"/>
      <c r="W1762" s="37"/>
      <c r="X1762" s="37"/>
      <c r="Y1762" s="37"/>
      <c r="AA1762" s="41"/>
    </row>
    <row r="1763" spans="1:27" ht="18" hidden="1" customHeight="1" x14ac:dyDescent="0.25">
      <c r="A1763" s="33">
        <v>31626667</v>
      </c>
      <c r="B1763" s="34" t="s">
        <v>11320</v>
      </c>
      <c r="C1763" s="33" t="s">
        <v>11321</v>
      </c>
      <c r="D1763" s="33" t="s">
        <v>11322</v>
      </c>
      <c r="E1763" s="33" t="s">
        <v>11323</v>
      </c>
      <c r="F1763" s="33" t="s">
        <v>294</v>
      </c>
      <c r="G1763" s="33">
        <v>2019</v>
      </c>
      <c r="H1763" s="35">
        <v>43757</v>
      </c>
      <c r="I1763" s="33" t="s">
        <v>11324</v>
      </c>
      <c r="J1763" s="33"/>
      <c r="K1763" s="33" t="s">
        <v>11325</v>
      </c>
      <c r="L1763" s="33" t="str">
        <f t="shared" si="65"/>
        <v>PostAlerta</v>
      </c>
      <c r="M1763" s="33" t="str">
        <f t="shared" si="66"/>
        <v>C/PalabrasClaves</v>
      </c>
      <c r="N1763" s="33"/>
      <c r="O1763" s="33"/>
      <c r="P1763" s="33" t="s">
        <v>11326</v>
      </c>
      <c r="Q1763" s="33"/>
      <c r="R1763" s="33" t="str">
        <f t="shared" si="58"/>
        <v>2019</v>
      </c>
      <c r="S1763" s="33" t="s">
        <v>71</v>
      </c>
      <c r="T1763" s="33"/>
      <c r="U1763" s="33"/>
      <c r="V1763" s="33"/>
      <c r="W1763" s="33"/>
      <c r="X1763" s="33"/>
      <c r="Y1763" s="33"/>
      <c r="AA1763" s="12"/>
    </row>
    <row r="1764" spans="1:27" ht="18" hidden="1" customHeight="1" x14ac:dyDescent="0.25">
      <c r="A1764" s="37">
        <v>31627449</v>
      </c>
      <c r="B1764" s="38" t="s">
        <v>11327</v>
      </c>
      <c r="C1764" s="37" t="s">
        <v>11328</v>
      </c>
      <c r="D1764" s="37" t="s">
        <v>11329</v>
      </c>
      <c r="E1764" s="37" t="s">
        <v>4821</v>
      </c>
      <c r="F1764" s="37" t="s">
        <v>6151</v>
      </c>
      <c r="G1764" s="37">
        <v>2019</v>
      </c>
      <c r="H1764" s="39">
        <v>43758</v>
      </c>
      <c r="I1764" s="37" t="s">
        <v>11330</v>
      </c>
      <c r="J1764" s="37"/>
      <c r="K1764" s="37" t="s">
        <v>11331</v>
      </c>
      <c r="L1764" s="37" t="str">
        <f t="shared" si="65"/>
        <v>PostAlerta</v>
      </c>
      <c r="M1764" s="37" t="str">
        <f t="shared" si="66"/>
        <v>S/PalabrasClaves</v>
      </c>
      <c r="N1764" s="37"/>
      <c r="O1764" s="37"/>
      <c r="P1764" s="37" t="s">
        <v>11332</v>
      </c>
      <c r="Q1764" s="37"/>
      <c r="R1764" s="37" t="str">
        <f t="shared" si="58"/>
        <v>2019</v>
      </c>
      <c r="S1764" s="37" t="s">
        <v>71</v>
      </c>
      <c r="T1764" s="37"/>
      <c r="U1764" s="37"/>
      <c r="V1764" s="37"/>
      <c r="W1764" s="37"/>
      <c r="X1764" s="37"/>
      <c r="Y1764" s="37"/>
      <c r="AA1764" s="41"/>
    </row>
    <row r="1765" spans="1:27" ht="18" hidden="1" customHeight="1" x14ac:dyDescent="0.25">
      <c r="A1765" s="33">
        <v>30615105</v>
      </c>
      <c r="B1765" s="34" t="s">
        <v>11333</v>
      </c>
      <c r="C1765" s="33" t="s">
        <v>11334</v>
      </c>
      <c r="D1765" s="33" t="s">
        <v>11335</v>
      </c>
      <c r="E1765" s="33" t="s">
        <v>7497</v>
      </c>
      <c r="F1765" s="33" t="s">
        <v>1956</v>
      </c>
      <c r="G1765" s="33">
        <v>2019</v>
      </c>
      <c r="H1765" s="35">
        <v>43473</v>
      </c>
      <c r="I1765" s="33"/>
      <c r="J1765" s="33"/>
      <c r="K1765" s="33" t="s">
        <v>11336</v>
      </c>
      <c r="L1765" s="33" t="str">
        <f t="shared" si="65"/>
        <v>PostAlerta</v>
      </c>
      <c r="M1765" s="33" t="str">
        <f t="shared" si="66"/>
        <v>C/PalabrasClaves</v>
      </c>
      <c r="N1765" s="33"/>
      <c r="O1765" s="33"/>
      <c r="P1765" s="33" t="s">
        <v>11337</v>
      </c>
      <c r="Q1765" s="33"/>
      <c r="R1765" s="33" t="str">
        <f t="shared" si="58"/>
        <v>2019</v>
      </c>
      <c r="S1765" s="33" t="s">
        <v>71</v>
      </c>
      <c r="T1765" s="33"/>
      <c r="U1765" s="33"/>
      <c r="V1765" s="33"/>
      <c r="W1765" s="33"/>
      <c r="X1765" s="33"/>
      <c r="Y1765" s="33"/>
      <c r="AA1765" s="12"/>
    </row>
    <row r="1766" spans="1:27" ht="18" hidden="1" customHeight="1" x14ac:dyDescent="0.25">
      <c r="A1766" s="37">
        <v>31065712</v>
      </c>
      <c r="B1766" s="38" t="s">
        <v>11338</v>
      </c>
      <c r="C1766" s="37" t="s">
        <v>11339</v>
      </c>
      <c r="D1766" s="37" t="s">
        <v>11340</v>
      </c>
      <c r="E1766" s="37" t="s">
        <v>11341</v>
      </c>
      <c r="F1766" s="37" t="s">
        <v>11342</v>
      </c>
      <c r="G1766" s="37">
        <v>2019</v>
      </c>
      <c r="H1766" s="39">
        <v>43594</v>
      </c>
      <c r="I1766" s="37"/>
      <c r="J1766" s="37"/>
      <c r="K1766" s="37" t="s">
        <v>11343</v>
      </c>
      <c r="L1766" s="37" t="str">
        <f t="shared" si="65"/>
        <v>PostAlerta</v>
      </c>
      <c r="M1766" s="37" t="str">
        <f t="shared" si="66"/>
        <v>S/PalabrasClaves</v>
      </c>
      <c r="N1766" s="37"/>
      <c r="O1766" s="37"/>
      <c r="P1766" s="37" t="s">
        <v>11344</v>
      </c>
      <c r="Q1766" s="37"/>
      <c r="R1766" s="37" t="str">
        <f t="shared" si="58"/>
        <v>2019</v>
      </c>
      <c r="S1766" s="37" t="s">
        <v>71</v>
      </c>
      <c r="T1766" s="37"/>
      <c r="U1766" s="37"/>
      <c r="V1766" s="37"/>
      <c r="W1766" s="37"/>
      <c r="X1766" s="37"/>
      <c r="Y1766" s="37"/>
      <c r="AA1766" s="41"/>
    </row>
    <row r="1767" spans="1:27" ht="18" hidden="1" customHeight="1" x14ac:dyDescent="0.25">
      <c r="A1767" s="33">
        <v>31649628</v>
      </c>
      <c r="B1767" s="34" t="s">
        <v>11345</v>
      </c>
      <c r="C1767" s="33" t="s">
        <v>11346</v>
      </c>
      <c r="D1767" s="33" t="s">
        <v>11347</v>
      </c>
      <c r="E1767" s="33" t="s">
        <v>11348</v>
      </c>
      <c r="F1767" s="33" t="s">
        <v>133</v>
      </c>
      <c r="G1767" s="33">
        <v>2019</v>
      </c>
      <c r="H1767" s="35">
        <v>43764</v>
      </c>
      <c r="I1767" s="33" t="s">
        <v>11349</v>
      </c>
      <c r="J1767" s="33"/>
      <c r="K1767" s="33" t="s">
        <v>11350</v>
      </c>
      <c r="L1767" s="33" t="str">
        <f t="shared" si="65"/>
        <v>Excluido</v>
      </c>
      <c r="M1767" s="33" t="str">
        <f t="shared" si="66"/>
        <v>S/PalabrasClaves</v>
      </c>
      <c r="N1767" s="33"/>
      <c r="O1767" s="33"/>
      <c r="P1767" s="33" t="s">
        <v>11351</v>
      </c>
      <c r="Q1767" s="33"/>
      <c r="R1767" s="33" t="str">
        <f t="shared" si="58"/>
        <v>2019</v>
      </c>
      <c r="S1767" s="33" t="s">
        <v>71</v>
      </c>
      <c r="T1767" s="33"/>
      <c r="U1767" s="33"/>
      <c r="V1767" s="33"/>
      <c r="W1767" s="33"/>
      <c r="X1767" s="33"/>
      <c r="Y1767" s="33"/>
      <c r="AA1767" s="12"/>
    </row>
    <row r="1768" spans="1:27" ht="18" hidden="1" customHeight="1" x14ac:dyDescent="0.25">
      <c r="A1768" s="37">
        <v>31600505</v>
      </c>
      <c r="B1768" s="38" t="s">
        <v>11352</v>
      </c>
      <c r="C1768" s="37" t="s">
        <v>11353</v>
      </c>
      <c r="D1768" s="37" t="s">
        <v>11354</v>
      </c>
      <c r="E1768" s="37" t="s">
        <v>11355</v>
      </c>
      <c r="F1768" s="37" t="s">
        <v>3752</v>
      </c>
      <c r="G1768" s="37">
        <v>2019</v>
      </c>
      <c r="H1768" s="39">
        <v>43749</v>
      </c>
      <c r="I1768" s="37"/>
      <c r="J1768" s="37"/>
      <c r="K1768" s="37" t="s">
        <v>11356</v>
      </c>
      <c r="L1768" s="37" t="str">
        <f t="shared" si="65"/>
        <v>PostAlerta</v>
      </c>
      <c r="M1768" s="37" t="str">
        <f t="shared" si="66"/>
        <v>S/PalabrasClaves</v>
      </c>
      <c r="N1768" s="37"/>
      <c r="O1768" s="37"/>
      <c r="P1768" s="37" t="s">
        <v>11351</v>
      </c>
      <c r="Q1768" s="37"/>
      <c r="R1768" s="37" t="str">
        <f t="shared" si="58"/>
        <v>2019</v>
      </c>
      <c r="S1768" s="37" t="s">
        <v>71</v>
      </c>
      <c r="T1768" s="37"/>
      <c r="U1768" s="37"/>
      <c r="V1768" s="37"/>
      <c r="W1768" s="37"/>
      <c r="X1768" s="37"/>
      <c r="Y1768" s="37"/>
      <c r="AA1768" s="41"/>
    </row>
    <row r="1769" spans="1:27" ht="18" hidden="1" customHeight="1" x14ac:dyDescent="0.25">
      <c r="A1769" s="33">
        <v>31538793</v>
      </c>
      <c r="B1769" s="34" t="s">
        <v>11357</v>
      </c>
      <c r="C1769" s="33" t="s">
        <v>11358</v>
      </c>
      <c r="D1769" s="33" t="s">
        <v>11359</v>
      </c>
      <c r="E1769" s="33" t="s">
        <v>11360</v>
      </c>
      <c r="F1769" s="33" t="s">
        <v>11361</v>
      </c>
      <c r="G1769" s="33">
        <v>2019</v>
      </c>
      <c r="H1769" s="35">
        <v>43729</v>
      </c>
      <c r="I1769" s="33"/>
      <c r="J1769" s="33"/>
      <c r="K1769" s="33" t="s">
        <v>11362</v>
      </c>
      <c r="L1769" s="33" t="str">
        <f t="shared" si="65"/>
        <v>PostAlerta</v>
      </c>
      <c r="M1769" s="33" t="str">
        <f t="shared" si="66"/>
        <v>S/PalabrasClaves</v>
      </c>
      <c r="N1769" s="33"/>
      <c r="O1769" s="33"/>
      <c r="P1769" s="33" t="s">
        <v>11351</v>
      </c>
      <c r="Q1769" s="33"/>
      <c r="R1769" s="33" t="str">
        <f t="shared" si="58"/>
        <v>2019</v>
      </c>
      <c r="S1769" s="33" t="s">
        <v>71</v>
      </c>
      <c r="T1769" s="33"/>
      <c r="U1769" s="33"/>
      <c r="V1769" s="33"/>
      <c r="W1769" s="33"/>
      <c r="X1769" s="33"/>
      <c r="Y1769" s="33"/>
      <c r="AA1769" s="12"/>
    </row>
    <row r="1770" spans="1:27" ht="18" hidden="1" customHeight="1" x14ac:dyDescent="0.25">
      <c r="A1770" s="37">
        <v>31636904</v>
      </c>
      <c r="B1770" s="38" t="s">
        <v>11363</v>
      </c>
      <c r="C1770" s="37" t="s">
        <v>11364</v>
      </c>
      <c r="D1770" s="37" t="s">
        <v>11365</v>
      </c>
      <c r="E1770" s="37" t="s">
        <v>11366</v>
      </c>
      <c r="F1770" s="37" t="s">
        <v>4882</v>
      </c>
      <c r="G1770" s="37">
        <v>2019</v>
      </c>
      <c r="H1770" s="39">
        <v>43761</v>
      </c>
      <c r="I1770" s="37" t="s">
        <v>11367</v>
      </c>
      <c r="J1770" s="37"/>
      <c r="K1770" s="37" t="s">
        <v>11368</v>
      </c>
      <c r="L1770" s="37" t="str">
        <f t="shared" si="65"/>
        <v>PostAlerta</v>
      </c>
      <c r="M1770" s="37" t="str">
        <f t="shared" si="66"/>
        <v>S/PalabrasClaves</v>
      </c>
      <c r="N1770" s="37"/>
      <c r="O1770" s="37"/>
      <c r="P1770" s="37" t="s">
        <v>11369</v>
      </c>
      <c r="Q1770" s="37"/>
      <c r="R1770" s="37" t="str">
        <f t="shared" si="58"/>
        <v>2019</v>
      </c>
      <c r="S1770" s="37" t="s">
        <v>71</v>
      </c>
      <c r="T1770" s="37"/>
      <c r="U1770" s="37"/>
      <c r="V1770" s="37"/>
      <c r="W1770" s="37"/>
      <c r="X1770" s="37"/>
      <c r="Y1770" s="37"/>
      <c r="AA1770" s="41"/>
    </row>
    <row r="1771" spans="1:27" ht="18" hidden="1" customHeight="1" x14ac:dyDescent="0.25">
      <c r="A1771" s="33">
        <v>31593573</v>
      </c>
      <c r="B1771" s="34" t="s">
        <v>11370</v>
      </c>
      <c r="C1771" s="33" t="s">
        <v>11371</v>
      </c>
      <c r="D1771" s="33" t="s">
        <v>11372</v>
      </c>
      <c r="E1771" s="33" t="s">
        <v>11373</v>
      </c>
      <c r="F1771" s="33" t="s">
        <v>294</v>
      </c>
      <c r="G1771" s="33">
        <v>2019</v>
      </c>
      <c r="H1771" s="35">
        <v>43747</v>
      </c>
      <c r="I1771" s="33" t="s">
        <v>11374</v>
      </c>
      <c r="J1771" s="33"/>
      <c r="K1771" s="33" t="s">
        <v>11375</v>
      </c>
      <c r="L1771" s="33" t="str">
        <f t="shared" si="65"/>
        <v>PostAlerta</v>
      </c>
      <c r="M1771" s="33" t="str">
        <f t="shared" si="66"/>
        <v>S/PalabrasClaves</v>
      </c>
      <c r="N1771" s="33"/>
      <c r="O1771" s="33"/>
      <c r="P1771" s="33" t="s">
        <v>11369</v>
      </c>
      <c r="Q1771" s="33"/>
      <c r="R1771" s="33" t="str">
        <f t="shared" si="58"/>
        <v>2019</v>
      </c>
      <c r="S1771" s="33" t="s">
        <v>71</v>
      </c>
      <c r="T1771" s="33"/>
      <c r="U1771" s="33"/>
      <c r="V1771" s="33"/>
      <c r="W1771" s="33"/>
      <c r="X1771" s="33"/>
      <c r="Y1771" s="33"/>
      <c r="AA1771" s="12"/>
    </row>
    <row r="1772" spans="1:27" ht="18" hidden="1" customHeight="1" x14ac:dyDescent="0.25">
      <c r="A1772" s="37">
        <v>31632102</v>
      </c>
      <c r="B1772" s="38" t="s">
        <v>11376</v>
      </c>
      <c r="C1772" s="37" t="s">
        <v>11377</v>
      </c>
      <c r="D1772" s="37" t="s">
        <v>11378</v>
      </c>
      <c r="E1772" s="37" t="s">
        <v>11379</v>
      </c>
      <c r="F1772" s="37" t="s">
        <v>6513</v>
      </c>
      <c r="G1772" s="37">
        <v>2019</v>
      </c>
      <c r="H1772" s="39">
        <v>43760</v>
      </c>
      <c r="I1772" s="37" t="s">
        <v>11380</v>
      </c>
      <c r="J1772" s="37"/>
      <c r="K1772" s="37" t="s">
        <v>11381</v>
      </c>
      <c r="L1772" s="37" t="str">
        <f t="shared" si="65"/>
        <v>PostAlerta</v>
      </c>
      <c r="M1772" s="37" t="str">
        <f t="shared" si="66"/>
        <v>C/PalabrasClaves</v>
      </c>
      <c r="N1772" s="37"/>
      <c r="O1772" s="37"/>
      <c r="P1772" s="37" t="s">
        <v>11382</v>
      </c>
      <c r="Q1772" s="37"/>
      <c r="R1772" s="37" t="str">
        <f t="shared" si="58"/>
        <v>2019</v>
      </c>
      <c r="S1772" s="37" t="s">
        <v>71</v>
      </c>
      <c r="T1772" s="37"/>
      <c r="U1772" s="37"/>
      <c r="V1772" s="37"/>
      <c r="W1772" s="37"/>
      <c r="X1772" s="37"/>
      <c r="Y1772" s="37"/>
      <c r="AA1772" s="41"/>
    </row>
    <row r="1773" spans="1:27" ht="18" hidden="1" customHeight="1" x14ac:dyDescent="0.25">
      <c r="A1773" s="33">
        <v>31590691</v>
      </c>
      <c r="B1773" s="34" t="s">
        <v>11383</v>
      </c>
      <c r="C1773" s="33" t="s">
        <v>11384</v>
      </c>
      <c r="D1773" s="33" t="s">
        <v>11385</v>
      </c>
      <c r="E1773" s="33" t="s">
        <v>11386</v>
      </c>
      <c r="F1773" s="33" t="s">
        <v>4182</v>
      </c>
      <c r="G1773" s="33">
        <v>2019</v>
      </c>
      <c r="H1773" s="35">
        <v>43747</v>
      </c>
      <c r="I1773" s="33" t="s">
        <v>11387</v>
      </c>
      <c r="J1773" s="33"/>
      <c r="K1773" s="33" t="s">
        <v>11388</v>
      </c>
      <c r="L1773" s="33" t="str">
        <f t="shared" si="65"/>
        <v>PostAlerta</v>
      </c>
      <c r="M1773" s="33" t="str">
        <f t="shared" si="66"/>
        <v>C/PalabrasClaves</v>
      </c>
      <c r="N1773" s="33"/>
      <c r="O1773" s="33"/>
      <c r="P1773" s="33" t="s">
        <v>11382</v>
      </c>
      <c r="Q1773" s="33"/>
      <c r="R1773" s="33" t="str">
        <f t="shared" si="58"/>
        <v>2019</v>
      </c>
      <c r="S1773" s="33" t="s">
        <v>71</v>
      </c>
      <c r="T1773" s="33"/>
      <c r="U1773" s="33"/>
      <c r="V1773" s="33"/>
      <c r="W1773" s="33"/>
      <c r="X1773" s="33"/>
      <c r="Y1773" s="33"/>
      <c r="AA1773" s="12"/>
    </row>
    <row r="1774" spans="1:27" ht="18" hidden="1" customHeight="1" x14ac:dyDescent="0.25">
      <c r="A1774" s="37">
        <v>31587689</v>
      </c>
      <c r="B1774" s="38" t="s">
        <v>11389</v>
      </c>
      <c r="C1774" s="37" t="s">
        <v>11390</v>
      </c>
      <c r="D1774" s="37" t="s">
        <v>11391</v>
      </c>
      <c r="E1774" s="37" t="s">
        <v>11392</v>
      </c>
      <c r="F1774" s="37" t="s">
        <v>5798</v>
      </c>
      <c r="G1774" s="37">
        <v>2019</v>
      </c>
      <c r="H1774" s="39">
        <v>43746</v>
      </c>
      <c r="I1774" s="37" t="s">
        <v>11393</v>
      </c>
      <c r="J1774" s="37"/>
      <c r="K1774" s="37" t="s">
        <v>11394</v>
      </c>
      <c r="L1774" s="37" t="str">
        <f t="shared" si="65"/>
        <v>PostAlerta</v>
      </c>
      <c r="M1774" s="37" t="str">
        <f t="shared" si="66"/>
        <v>S/PalabrasClaves</v>
      </c>
      <c r="N1774" s="37"/>
      <c r="O1774" s="37"/>
      <c r="P1774" s="37" t="s">
        <v>11382</v>
      </c>
      <c r="Q1774" s="37"/>
      <c r="R1774" s="37" t="str">
        <f t="shared" si="58"/>
        <v>2019</v>
      </c>
      <c r="S1774" s="37" t="s">
        <v>71</v>
      </c>
      <c r="T1774" s="37"/>
      <c r="U1774" s="37"/>
      <c r="V1774" s="37"/>
      <c r="W1774" s="37"/>
      <c r="X1774" s="37"/>
      <c r="Y1774" s="37"/>
      <c r="AA1774" s="41"/>
    </row>
    <row r="1775" spans="1:27" ht="18" hidden="1" customHeight="1" x14ac:dyDescent="0.25">
      <c r="A1775" s="33">
        <v>31607050</v>
      </c>
      <c r="B1775" s="34" t="s">
        <v>11395</v>
      </c>
      <c r="C1775" s="33" t="s">
        <v>11396</v>
      </c>
      <c r="D1775" s="33" t="s">
        <v>11397</v>
      </c>
      <c r="E1775" s="33" t="s">
        <v>3745</v>
      </c>
      <c r="F1775" s="33" t="s">
        <v>11398</v>
      </c>
      <c r="G1775" s="33">
        <v>2019</v>
      </c>
      <c r="H1775" s="35">
        <v>43753</v>
      </c>
      <c r="I1775" s="33"/>
      <c r="J1775" s="33"/>
      <c r="K1775" s="33" t="s">
        <v>11399</v>
      </c>
      <c r="L1775" s="33" t="str">
        <f t="shared" si="65"/>
        <v>PostAlerta</v>
      </c>
      <c r="M1775" s="33" t="str">
        <f t="shared" si="66"/>
        <v>S/PalabrasClaves</v>
      </c>
      <c r="N1775" s="33"/>
      <c r="O1775" s="33"/>
      <c r="P1775" s="33" t="s">
        <v>11400</v>
      </c>
      <c r="Q1775" s="33"/>
      <c r="R1775" s="33" t="str">
        <f t="shared" si="58"/>
        <v>2019</v>
      </c>
      <c r="S1775" s="33" t="s">
        <v>71</v>
      </c>
      <c r="T1775" s="33"/>
      <c r="U1775" s="33"/>
      <c r="V1775" s="33"/>
      <c r="W1775" s="33"/>
      <c r="X1775" s="33"/>
      <c r="Y1775" s="33"/>
      <c r="AA1775" s="12"/>
    </row>
    <row r="1776" spans="1:27" ht="18" hidden="1" customHeight="1" x14ac:dyDescent="0.25">
      <c r="A1776" s="37">
        <v>31265885</v>
      </c>
      <c r="B1776" s="38" t="s">
        <v>11401</v>
      </c>
      <c r="C1776" s="37" t="s">
        <v>11402</v>
      </c>
      <c r="D1776" s="37" t="s">
        <v>11403</v>
      </c>
      <c r="E1776" s="37" t="s">
        <v>11404</v>
      </c>
      <c r="F1776" s="37" t="s">
        <v>3284</v>
      </c>
      <c r="G1776" s="37">
        <v>2019</v>
      </c>
      <c r="H1776" s="39">
        <v>43649</v>
      </c>
      <c r="I1776" s="37"/>
      <c r="J1776" s="37"/>
      <c r="K1776" s="37" t="s">
        <v>11405</v>
      </c>
      <c r="L1776" s="37" t="str">
        <f t="shared" si="65"/>
        <v>PostAlerta</v>
      </c>
      <c r="M1776" s="37" t="str">
        <f t="shared" si="66"/>
        <v>C/PalabrasClaves</v>
      </c>
      <c r="N1776" s="37"/>
      <c r="O1776" s="37"/>
      <c r="P1776" s="37" t="s">
        <v>11406</v>
      </c>
      <c r="Q1776" s="37"/>
      <c r="R1776" s="37" t="str">
        <f t="shared" si="58"/>
        <v>2019</v>
      </c>
      <c r="S1776" s="37" t="s">
        <v>71</v>
      </c>
      <c r="T1776" s="37"/>
      <c r="U1776" s="37"/>
      <c r="V1776" s="37"/>
      <c r="W1776" s="37"/>
      <c r="X1776" s="37"/>
      <c r="Y1776" s="37"/>
      <c r="AA1776" s="41"/>
    </row>
    <row r="1777" spans="1:27" ht="18" hidden="1" customHeight="1" x14ac:dyDescent="0.25">
      <c r="A1777" s="33">
        <v>32148670</v>
      </c>
      <c r="B1777" s="34" t="s">
        <v>11407</v>
      </c>
      <c r="C1777" s="33" t="s">
        <v>11408</v>
      </c>
      <c r="D1777" s="33" t="s">
        <v>11409</v>
      </c>
      <c r="E1777" s="33" t="s">
        <v>11410</v>
      </c>
      <c r="F1777" s="33" t="s">
        <v>7255</v>
      </c>
      <c r="G1777" s="33">
        <v>2019</v>
      </c>
      <c r="H1777" s="35">
        <v>43900</v>
      </c>
      <c r="I1777" s="33" t="s">
        <v>11411</v>
      </c>
      <c r="J1777" s="33"/>
      <c r="K1777" s="33"/>
      <c r="L1777" s="33" t="str">
        <f t="shared" si="65"/>
        <v>PostAlerta</v>
      </c>
      <c r="M1777" s="33" t="str">
        <f t="shared" si="66"/>
        <v>S/PalabrasClaves</v>
      </c>
      <c r="N1777" s="33"/>
      <c r="O1777" s="33"/>
      <c r="P1777" s="33" t="s">
        <v>11412</v>
      </c>
      <c r="Q1777" s="33"/>
      <c r="R1777" s="33" t="str">
        <f t="shared" si="58"/>
        <v>2019</v>
      </c>
      <c r="S1777" s="33" t="s">
        <v>71</v>
      </c>
      <c r="T1777" s="33"/>
      <c r="U1777" s="33"/>
      <c r="V1777" s="33"/>
      <c r="W1777" s="33"/>
      <c r="X1777" s="33"/>
      <c r="Y1777" s="33"/>
      <c r="AA1777" s="12"/>
    </row>
    <row r="1778" spans="1:27" ht="18" hidden="1" customHeight="1" x14ac:dyDescent="0.25">
      <c r="A1778" s="37">
        <v>31807546</v>
      </c>
      <c r="B1778" s="38" t="s">
        <v>11413</v>
      </c>
      <c r="C1778" s="37" t="s">
        <v>11414</v>
      </c>
      <c r="D1778" s="37" t="s">
        <v>11415</v>
      </c>
      <c r="E1778" s="37" t="s">
        <v>2459</v>
      </c>
      <c r="F1778" s="37" t="s">
        <v>11416</v>
      </c>
      <c r="G1778" s="37">
        <v>2019</v>
      </c>
      <c r="H1778" s="39">
        <v>43806</v>
      </c>
      <c r="I1778" s="37" t="s">
        <v>11417</v>
      </c>
      <c r="J1778" s="37"/>
      <c r="K1778" s="37" t="s">
        <v>11418</v>
      </c>
      <c r="L1778" s="37" t="str">
        <f t="shared" si="65"/>
        <v>PostAlerta</v>
      </c>
      <c r="M1778" s="37" t="str">
        <f t="shared" si="66"/>
        <v>S/PalabrasClaves</v>
      </c>
      <c r="N1778" s="37"/>
      <c r="O1778" s="37"/>
      <c r="P1778" s="37" t="s">
        <v>11412</v>
      </c>
      <c r="Q1778" s="37"/>
      <c r="R1778" s="37" t="str">
        <f t="shared" si="58"/>
        <v>2019</v>
      </c>
      <c r="S1778" s="37" t="s">
        <v>71</v>
      </c>
      <c r="T1778" s="37"/>
      <c r="U1778" s="37"/>
      <c r="V1778" s="37"/>
      <c r="W1778" s="37"/>
      <c r="X1778" s="37"/>
      <c r="Y1778" s="37"/>
      <c r="AA1778" s="41"/>
    </row>
    <row r="1779" spans="1:27" ht="18" hidden="1" customHeight="1" x14ac:dyDescent="0.25">
      <c r="A1779" s="33">
        <v>31804202</v>
      </c>
      <c r="B1779" s="34" t="s">
        <v>11419</v>
      </c>
      <c r="C1779" s="33" t="s">
        <v>11420</v>
      </c>
      <c r="D1779" s="33" t="s">
        <v>11421</v>
      </c>
      <c r="E1779" s="33" t="s">
        <v>11422</v>
      </c>
      <c r="F1779" s="33" t="s">
        <v>11423</v>
      </c>
      <c r="G1779" s="33">
        <v>2019</v>
      </c>
      <c r="H1779" s="35">
        <v>43805</v>
      </c>
      <c r="I1779" s="33"/>
      <c r="J1779" s="33"/>
      <c r="K1779" s="33"/>
      <c r="L1779" s="33" t="str">
        <f t="shared" si="65"/>
        <v>PostAlerta</v>
      </c>
      <c r="M1779" s="33" t="str">
        <f t="shared" si="66"/>
        <v>S/PalabrasClaves</v>
      </c>
      <c r="N1779" s="33"/>
      <c r="O1779" s="33"/>
      <c r="P1779" s="33" t="s">
        <v>11412</v>
      </c>
      <c r="Q1779" s="33"/>
      <c r="R1779" s="33" t="str">
        <f t="shared" si="58"/>
        <v>2019</v>
      </c>
      <c r="S1779" s="33" t="s">
        <v>71</v>
      </c>
      <c r="T1779" s="33"/>
      <c r="U1779" s="33"/>
      <c r="V1779" s="33"/>
      <c r="W1779" s="33"/>
      <c r="X1779" s="33"/>
      <c r="Y1779" s="33"/>
      <c r="AA1779" s="12"/>
    </row>
    <row r="1780" spans="1:27" ht="18" hidden="1" customHeight="1" x14ac:dyDescent="0.25">
      <c r="A1780" s="37">
        <v>31697369</v>
      </c>
      <c r="B1780" s="38" t="s">
        <v>11424</v>
      </c>
      <c r="C1780" s="37" t="s">
        <v>11425</v>
      </c>
      <c r="D1780" s="37" t="s">
        <v>11426</v>
      </c>
      <c r="E1780" s="37" t="s">
        <v>1895</v>
      </c>
      <c r="F1780" s="37" t="s">
        <v>4144</v>
      </c>
      <c r="G1780" s="37">
        <v>2019</v>
      </c>
      <c r="H1780" s="39">
        <v>43777</v>
      </c>
      <c r="I1780" s="37"/>
      <c r="J1780" s="37"/>
      <c r="K1780" s="37" t="s">
        <v>11427</v>
      </c>
      <c r="L1780" s="37" t="str">
        <f t="shared" si="65"/>
        <v>PostAlerta</v>
      </c>
      <c r="M1780" s="37" t="str">
        <f t="shared" si="66"/>
        <v>S/PalabrasClaves</v>
      </c>
      <c r="N1780" s="37"/>
      <c r="O1780" s="37"/>
      <c r="P1780" s="37" t="s">
        <v>11428</v>
      </c>
      <c r="Q1780" s="37"/>
      <c r="R1780" s="37" t="str">
        <f t="shared" si="58"/>
        <v>2019</v>
      </c>
      <c r="S1780" s="37" t="s">
        <v>71</v>
      </c>
      <c r="T1780" s="37"/>
      <c r="U1780" s="37"/>
      <c r="V1780" s="37"/>
      <c r="W1780" s="37"/>
      <c r="X1780" s="37"/>
      <c r="Y1780" s="37"/>
      <c r="AA1780" s="41"/>
    </row>
    <row r="1781" spans="1:27" ht="18" hidden="1" customHeight="1" x14ac:dyDescent="0.25">
      <c r="A1781" s="33">
        <v>31578543</v>
      </c>
      <c r="B1781" s="34" t="s">
        <v>11429</v>
      </c>
      <c r="C1781" s="33" t="s">
        <v>11430</v>
      </c>
      <c r="D1781" s="33" t="s">
        <v>11431</v>
      </c>
      <c r="E1781" s="33" t="s">
        <v>11432</v>
      </c>
      <c r="F1781" s="33" t="s">
        <v>5763</v>
      </c>
      <c r="G1781" s="33">
        <v>2019</v>
      </c>
      <c r="H1781" s="35">
        <v>43742</v>
      </c>
      <c r="I1781" s="33" t="s">
        <v>11433</v>
      </c>
      <c r="J1781" s="33"/>
      <c r="K1781" s="33" t="s">
        <v>11434</v>
      </c>
      <c r="L1781" s="33" t="str">
        <f t="shared" si="65"/>
        <v>PostAlerta</v>
      </c>
      <c r="M1781" s="33" t="str">
        <f t="shared" si="66"/>
        <v>S/PalabrasClaves</v>
      </c>
      <c r="N1781" s="33"/>
      <c r="O1781" s="33"/>
      <c r="P1781" s="33" t="s">
        <v>11428</v>
      </c>
      <c r="Q1781" s="33"/>
      <c r="R1781" s="33" t="str">
        <f t="shared" si="58"/>
        <v>2019</v>
      </c>
      <c r="S1781" s="33" t="s">
        <v>71</v>
      </c>
      <c r="T1781" s="33"/>
      <c r="U1781" s="33"/>
      <c r="V1781" s="33"/>
      <c r="W1781" s="33"/>
      <c r="X1781" s="33"/>
      <c r="Y1781" s="33"/>
      <c r="AA1781" s="12"/>
    </row>
    <row r="1782" spans="1:27" ht="18" hidden="1" customHeight="1" x14ac:dyDescent="0.25">
      <c r="A1782" s="37">
        <v>31576432</v>
      </c>
      <c r="B1782" s="38" t="s">
        <v>11435</v>
      </c>
      <c r="C1782" s="37" t="s">
        <v>11436</v>
      </c>
      <c r="D1782" s="37" t="s">
        <v>11437</v>
      </c>
      <c r="E1782" s="37" t="s">
        <v>11438</v>
      </c>
      <c r="F1782" s="37" t="s">
        <v>11439</v>
      </c>
      <c r="G1782" s="37">
        <v>2019</v>
      </c>
      <c r="H1782" s="39">
        <v>43741</v>
      </c>
      <c r="I1782" s="37"/>
      <c r="J1782" s="37"/>
      <c r="K1782" s="37" t="s">
        <v>11440</v>
      </c>
      <c r="L1782" s="37" t="str">
        <f t="shared" si="65"/>
        <v>PostAlerta</v>
      </c>
      <c r="M1782" s="37" t="str">
        <f t="shared" si="66"/>
        <v>S/PalabrasClaves</v>
      </c>
      <c r="N1782" s="37"/>
      <c r="O1782" s="37"/>
      <c r="P1782" s="37" t="s">
        <v>11428</v>
      </c>
      <c r="Q1782" s="37"/>
      <c r="R1782" s="37" t="str">
        <f t="shared" si="58"/>
        <v>2019</v>
      </c>
      <c r="S1782" s="37" t="s">
        <v>71</v>
      </c>
      <c r="T1782" s="37"/>
      <c r="U1782" s="37"/>
      <c r="V1782" s="37"/>
      <c r="W1782" s="37"/>
      <c r="X1782" s="37"/>
      <c r="Y1782" s="37"/>
      <c r="AA1782" s="41"/>
    </row>
    <row r="1783" spans="1:27" ht="18" hidden="1" customHeight="1" x14ac:dyDescent="0.25">
      <c r="A1783" s="33">
        <v>31473175</v>
      </c>
      <c r="B1783" s="34" t="s">
        <v>11441</v>
      </c>
      <c r="C1783" s="33" t="s">
        <v>11442</v>
      </c>
      <c r="D1783" s="33" t="s">
        <v>11443</v>
      </c>
      <c r="E1783" s="33" t="s">
        <v>10018</v>
      </c>
      <c r="F1783" s="33" t="s">
        <v>11444</v>
      </c>
      <c r="G1783" s="33">
        <v>2019</v>
      </c>
      <c r="H1783" s="35">
        <v>43710</v>
      </c>
      <c r="I1783" s="33" t="s">
        <v>11445</v>
      </c>
      <c r="J1783" s="33"/>
      <c r="K1783" s="33" t="s">
        <v>11446</v>
      </c>
      <c r="L1783" s="33" t="str">
        <f t="shared" si="65"/>
        <v>PostAlerta</v>
      </c>
      <c r="M1783" s="33" t="str">
        <f t="shared" si="66"/>
        <v>S/PalabrasClaves</v>
      </c>
      <c r="N1783" s="33"/>
      <c r="O1783" s="33"/>
      <c r="P1783" s="33" t="s">
        <v>11447</v>
      </c>
      <c r="Q1783" s="33"/>
      <c r="R1783" s="33" t="str">
        <f t="shared" si="58"/>
        <v>2019</v>
      </c>
      <c r="S1783" s="33" t="s">
        <v>76</v>
      </c>
      <c r="T1783" s="33"/>
      <c r="U1783" s="33"/>
      <c r="V1783" s="33"/>
      <c r="W1783" s="33"/>
      <c r="X1783" s="33"/>
      <c r="Y1783" s="33"/>
      <c r="AA1783" s="12"/>
    </row>
    <row r="1784" spans="1:27" ht="18" hidden="1" customHeight="1" x14ac:dyDescent="0.25">
      <c r="A1784" s="37">
        <v>31349432</v>
      </c>
      <c r="B1784" s="38" t="s">
        <v>11448</v>
      </c>
      <c r="C1784" s="37" t="s">
        <v>11449</v>
      </c>
      <c r="D1784" s="37" t="s">
        <v>11450</v>
      </c>
      <c r="E1784" s="37" t="s">
        <v>11451</v>
      </c>
      <c r="F1784" s="37" t="s">
        <v>10919</v>
      </c>
      <c r="G1784" s="37">
        <v>2019</v>
      </c>
      <c r="H1784" s="39">
        <v>43674</v>
      </c>
      <c r="I1784" s="37"/>
      <c r="J1784" s="37"/>
      <c r="K1784" s="37" t="s">
        <v>11452</v>
      </c>
      <c r="L1784" s="37" t="str">
        <f t="shared" si="65"/>
        <v>PostAlerta</v>
      </c>
      <c r="M1784" s="37" t="str">
        <f t="shared" si="66"/>
        <v>C/PalabrasClaves</v>
      </c>
      <c r="N1784" s="37"/>
      <c r="O1784" s="37"/>
      <c r="P1784" s="37" t="s">
        <v>11412</v>
      </c>
      <c r="Q1784" s="37"/>
      <c r="R1784" s="37" t="str">
        <f t="shared" si="58"/>
        <v>2019</v>
      </c>
      <c r="S1784" s="37" t="s">
        <v>71</v>
      </c>
      <c r="T1784" s="37"/>
      <c r="U1784" s="37"/>
      <c r="V1784" s="37"/>
      <c r="W1784" s="37"/>
      <c r="X1784" s="37"/>
      <c r="Y1784" s="37"/>
      <c r="AA1784" s="41"/>
    </row>
    <row r="1785" spans="1:27" ht="18" hidden="1" customHeight="1" x14ac:dyDescent="0.25">
      <c r="A1785" s="33">
        <v>31344276</v>
      </c>
      <c r="B1785" s="34" t="s">
        <v>11453</v>
      </c>
      <c r="C1785" s="33" t="s">
        <v>11454</v>
      </c>
      <c r="D1785" s="33" t="s">
        <v>11455</v>
      </c>
      <c r="E1785" s="33" t="s">
        <v>11456</v>
      </c>
      <c r="F1785" s="33" t="s">
        <v>11457</v>
      </c>
      <c r="G1785" s="33">
        <v>2019</v>
      </c>
      <c r="H1785" s="35">
        <v>43672</v>
      </c>
      <c r="I1785" s="33"/>
      <c r="J1785" s="33"/>
      <c r="K1785" s="33" t="s">
        <v>11458</v>
      </c>
      <c r="L1785" s="33" t="str">
        <f t="shared" si="65"/>
        <v>PostAlerta</v>
      </c>
      <c r="M1785" s="33" t="str">
        <f t="shared" si="66"/>
        <v>C/PalabrasClaves</v>
      </c>
      <c r="N1785" s="33"/>
      <c r="O1785" s="33"/>
      <c r="P1785" s="33" t="s">
        <v>11412</v>
      </c>
      <c r="Q1785" s="33"/>
      <c r="R1785" s="33" t="str">
        <f t="shared" si="58"/>
        <v>2019</v>
      </c>
      <c r="S1785" s="33" t="s">
        <v>71</v>
      </c>
      <c r="T1785" s="33"/>
      <c r="U1785" s="33"/>
      <c r="V1785" s="33"/>
      <c r="W1785" s="33"/>
      <c r="X1785" s="33"/>
      <c r="Y1785" s="33"/>
      <c r="AA1785" s="12"/>
    </row>
    <row r="1786" spans="1:27" ht="18" hidden="1" customHeight="1" x14ac:dyDescent="0.25">
      <c r="A1786" s="37">
        <v>31328829</v>
      </c>
      <c r="B1786" s="38" t="s">
        <v>11459</v>
      </c>
      <c r="C1786" s="37" t="s">
        <v>11460</v>
      </c>
      <c r="D1786" s="37" t="s">
        <v>11461</v>
      </c>
      <c r="E1786" s="37" t="s">
        <v>11462</v>
      </c>
      <c r="F1786" s="37" t="s">
        <v>5628</v>
      </c>
      <c r="G1786" s="37">
        <v>2019</v>
      </c>
      <c r="H1786" s="39">
        <v>43669</v>
      </c>
      <c r="I1786" s="37"/>
      <c r="J1786" s="37"/>
      <c r="K1786" s="37" t="s">
        <v>11463</v>
      </c>
      <c r="L1786" s="37" t="str">
        <f t="shared" si="65"/>
        <v>PostAlerta</v>
      </c>
      <c r="M1786" s="37" t="str">
        <f t="shared" si="66"/>
        <v>S/PalabrasClaves</v>
      </c>
      <c r="N1786" s="37"/>
      <c r="O1786" s="37"/>
      <c r="P1786" s="37" t="s">
        <v>11412</v>
      </c>
      <c r="Q1786" s="37"/>
      <c r="R1786" s="37" t="str">
        <f t="shared" si="58"/>
        <v>2019</v>
      </c>
      <c r="S1786" s="37" t="s">
        <v>71</v>
      </c>
      <c r="T1786" s="37"/>
      <c r="U1786" s="37"/>
      <c r="V1786" s="37"/>
      <c r="W1786" s="37"/>
      <c r="X1786" s="37"/>
      <c r="Y1786" s="37"/>
      <c r="AA1786" s="41"/>
    </row>
    <row r="1787" spans="1:27" ht="18" hidden="1" customHeight="1" x14ac:dyDescent="0.25">
      <c r="A1787" s="33">
        <v>31272742</v>
      </c>
      <c r="B1787" s="34" t="s">
        <v>11464</v>
      </c>
      <c r="C1787" s="33" t="s">
        <v>11465</v>
      </c>
      <c r="D1787" s="33" t="s">
        <v>11466</v>
      </c>
      <c r="E1787" s="33" t="s">
        <v>11467</v>
      </c>
      <c r="F1787" s="33" t="s">
        <v>8042</v>
      </c>
      <c r="G1787" s="33">
        <v>2019</v>
      </c>
      <c r="H1787" s="35">
        <v>43652</v>
      </c>
      <c r="I1787" s="33"/>
      <c r="J1787" s="33"/>
      <c r="K1787" s="33" t="s">
        <v>11468</v>
      </c>
      <c r="L1787" s="33" t="str">
        <f t="shared" si="65"/>
        <v>PostAlerta</v>
      </c>
      <c r="M1787" s="33" t="str">
        <f t="shared" si="66"/>
        <v>S/PalabrasClaves</v>
      </c>
      <c r="N1787" s="33"/>
      <c r="O1787" s="33"/>
      <c r="P1787" s="33" t="s">
        <v>11412</v>
      </c>
      <c r="Q1787" s="33"/>
      <c r="R1787" s="33" t="str">
        <f t="shared" ref="R1787:R2041" si="67">LEFT(P1787,4)</f>
        <v>2019</v>
      </c>
      <c r="S1787" s="33" t="s">
        <v>71</v>
      </c>
      <c r="T1787" s="33"/>
      <c r="U1787" s="33"/>
      <c r="V1787" s="33"/>
      <c r="W1787" s="33"/>
      <c r="X1787" s="33"/>
      <c r="Y1787" s="33"/>
      <c r="AA1787" s="12"/>
    </row>
    <row r="1788" spans="1:27" ht="18" hidden="1" customHeight="1" x14ac:dyDescent="0.25">
      <c r="A1788" s="37">
        <v>31270891</v>
      </c>
      <c r="B1788" s="38" t="s">
        <v>11469</v>
      </c>
      <c r="C1788" s="37" t="s">
        <v>11470</v>
      </c>
      <c r="D1788" s="37" t="s">
        <v>11471</v>
      </c>
      <c r="E1788" s="37" t="s">
        <v>11472</v>
      </c>
      <c r="F1788" s="37" t="s">
        <v>11473</v>
      </c>
      <c r="G1788" s="37">
        <v>2019</v>
      </c>
      <c r="H1788" s="39">
        <v>43651</v>
      </c>
      <c r="I1788" s="37"/>
      <c r="J1788" s="37"/>
      <c r="K1788" s="37" t="s">
        <v>11474</v>
      </c>
      <c r="L1788" s="37" t="str">
        <f t="shared" si="65"/>
        <v>PostAlerta</v>
      </c>
      <c r="M1788" s="37" t="str">
        <f t="shared" si="66"/>
        <v>S/PalabrasClaves</v>
      </c>
      <c r="N1788" s="37"/>
      <c r="O1788" s="37"/>
      <c r="P1788" s="37" t="s">
        <v>11412</v>
      </c>
      <c r="Q1788" s="37"/>
      <c r="R1788" s="37" t="str">
        <f t="shared" si="67"/>
        <v>2019</v>
      </c>
      <c r="S1788" s="37" t="s">
        <v>71</v>
      </c>
      <c r="T1788" s="37"/>
      <c r="U1788" s="37"/>
      <c r="V1788" s="37"/>
      <c r="W1788" s="37"/>
      <c r="X1788" s="37"/>
      <c r="Y1788" s="37"/>
      <c r="AA1788" s="41"/>
    </row>
    <row r="1789" spans="1:27" ht="18" hidden="1" customHeight="1" x14ac:dyDescent="0.25">
      <c r="A1789" s="33">
        <v>31218775</v>
      </c>
      <c r="B1789" s="34" t="s">
        <v>11475</v>
      </c>
      <c r="C1789" s="33" t="s">
        <v>11476</v>
      </c>
      <c r="D1789" s="33" t="s">
        <v>11477</v>
      </c>
      <c r="E1789" s="33" t="s">
        <v>11478</v>
      </c>
      <c r="F1789" s="33" t="s">
        <v>4320</v>
      </c>
      <c r="G1789" s="33">
        <v>2019</v>
      </c>
      <c r="H1789" s="35">
        <v>43637</v>
      </c>
      <c r="I1789" s="33"/>
      <c r="J1789" s="33"/>
      <c r="K1789" s="33" t="s">
        <v>11479</v>
      </c>
      <c r="L1789" s="33" t="str">
        <f t="shared" si="65"/>
        <v>PostAlerta</v>
      </c>
      <c r="M1789" s="33" t="str">
        <f t="shared" si="66"/>
        <v>S/PalabrasClaves</v>
      </c>
      <c r="N1789" s="33"/>
      <c r="O1789" s="33"/>
      <c r="P1789" s="33" t="s">
        <v>11412</v>
      </c>
      <c r="Q1789" s="33"/>
      <c r="R1789" s="33" t="str">
        <f t="shared" si="67"/>
        <v>2019</v>
      </c>
      <c r="S1789" s="33" t="s">
        <v>71</v>
      </c>
      <c r="T1789" s="33"/>
      <c r="U1789" s="33"/>
      <c r="V1789" s="33"/>
      <c r="W1789" s="33"/>
      <c r="X1789" s="33"/>
      <c r="Y1789" s="33"/>
      <c r="AA1789" s="12"/>
    </row>
    <row r="1790" spans="1:27" ht="18" hidden="1" customHeight="1" x14ac:dyDescent="0.25">
      <c r="A1790" s="37">
        <v>31202410</v>
      </c>
      <c r="B1790" s="38" t="s">
        <v>11480</v>
      </c>
      <c r="C1790" s="37" t="s">
        <v>11481</v>
      </c>
      <c r="D1790" s="37" t="s">
        <v>11482</v>
      </c>
      <c r="E1790" s="37" t="s">
        <v>11483</v>
      </c>
      <c r="F1790" s="37" t="s">
        <v>1079</v>
      </c>
      <c r="G1790" s="37">
        <v>2019</v>
      </c>
      <c r="H1790" s="39">
        <v>43633</v>
      </c>
      <c r="I1790" s="37"/>
      <c r="J1790" s="37"/>
      <c r="K1790" s="37" t="s">
        <v>11484</v>
      </c>
      <c r="L1790" s="37" t="str">
        <f t="shared" si="65"/>
        <v>PostAlerta</v>
      </c>
      <c r="M1790" s="37" t="str">
        <f t="shared" si="66"/>
        <v>S/PalabrasClaves</v>
      </c>
      <c r="N1790" s="37"/>
      <c r="O1790" s="37"/>
      <c r="P1790" s="37" t="s">
        <v>11412</v>
      </c>
      <c r="Q1790" s="37"/>
      <c r="R1790" s="37" t="str">
        <f t="shared" si="67"/>
        <v>2019</v>
      </c>
      <c r="S1790" s="37" t="s">
        <v>71</v>
      </c>
      <c r="T1790" s="37"/>
      <c r="U1790" s="37"/>
      <c r="V1790" s="37"/>
      <c r="W1790" s="37"/>
      <c r="X1790" s="37"/>
      <c r="Y1790" s="37"/>
      <c r="AA1790" s="41"/>
    </row>
    <row r="1791" spans="1:27" ht="18" hidden="1" customHeight="1" x14ac:dyDescent="0.25">
      <c r="A1791" s="33">
        <v>31154582</v>
      </c>
      <c r="B1791" s="34" t="s">
        <v>11485</v>
      </c>
      <c r="C1791" s="33" t="s">
        <v>11486</v>
      </c>
      <c r="D1791" s="33" t="s">
        <v>11487</v>
      </c>
      <c r="E1791" s="33" t="s">
        <v>11488</v>
      </c>
      <c r="F1791" s="33" t="s">
        <v>11489</v>
      </c>
      <c r="G1791" s="33">
        <v>2019</v>
      </c>
      <c r="H1791" s="35">
        <v>43619</v>
      </c>
      <c r="I1791" s="33"/>
      <c r="J1791" s="33"/>
      <c r="K1791" s="33" t="s">
        <v>11490</v>
      </c>
      <c r="L1791" s="33" t="str">
        <f t="shared" si="65"/>
        <v>Excluido</v>
      </c>
      <c r="M1791" s="33" t="str">
        <f t="shared" si="66"/>
        <v>C/PalabrasClaves</v>
      </c>
      <c r="N1791" s="33"/>
      <c r="O1791" s="33"/>
      <c r="P1791" s="33" t="s">
        <v>11412</v>
      </c>
      <c r="Q1791" s="33"/>
      <c r="R1791" s="33" t="str">
        <f t="shared" si="67"/>
        <v>2019</v>
      </c>
      <c r="S1791" s="33" t="s">
        <v>71</v>
      </c>
      <c r="T1791" s="33"/>
      <c r="U1791" s="33"/>
      <c r="V1791" s="33"/>
      <c r="W1791" s="33"/>
      <c r="X1791" s="33"/>
      <c r="Y1791" s="33"/>
      <c r="AA1791" s="12"/>
    </row>
    <row r="1792" spans="1:27" ht="18" hidden="1" customHeight="1" x14ac:dyDescent="0.25">
      <c r="A1792" s="37">
        <v>31076805</v>
      </c>
      <c r="B1792" s="38" t="s">
        <v>11491</v>
      </c>
      <c r="C1792" s="37" t="s">
        <v>11492</v>
      </c>
      <c r="D1792" s="37" t="s">
        <v>11493</v>
      </c>
      <c r="E1792" s="37" t="s">
        <v>5024</v>
      </c>
      <c r="F1792" s="37" t="s">
        <v>11494</v>
      </c>
      <c r="G1792" s="37">
        <v>2019</v>
      </c>
      <c r="H1792" s="39">
        <v>43597</v>
      </c>
      <c r="I1792" s="37"/>
      <c r="J1792" s="37"/>
      <c r="K1792" s="37" t="s">
        <v>11495</v>
      </c>
      <c r="L1792" s="37" t="str">
        <f t="shared" si="65"/>
        <v>PostAlerta</v>
      </c>
      <c r="M1792" s="37" t="str">
        <f t="shared" si="66"/>
        <v>S/PalabrasClaves</v>
      </c>
      <c r="N1792" s="37"/>
      <c r="O1792" s="37"/>
      <c r="P1792" s="37" t="s">
        <v>11412</v>
      </c>
      <c r="Q1792" s="37"/>
      <c r="R1792" s="37" t="str">
        <f t="shared" si="67"/>
        <v>2019</v>
      </c>
      <c r="S1792" s="37" t="s">
        <v>71</v>
      </c>
      <c r="T1792" s="37"/>
      <c r="U1792" s="37"/>
      <c r="V1792" s="37"/>
      <c r="W1792" s="37"/>
      <c r="X1792" s="37"/>
      <c r="Y1792" s="37"/>
      <c r="AA1792" s="41"/>
    </row>
    <row r="1793" spans="1:27" ht="18" hidden="1" customHeight="1" x14ac:dyDescent="0.25">
      <c r="A1793" s="33">
        <v>30896041</v>
      </c>
      <c r="B1793" s="34" t="s">
        <v>11496</v>
      </c>
      <c r="C1793" s="33" t="s">
        <v>11497</v>
      </c>
      <c r="D1793" s="33" t="s">
        <v>11498</v>
      </c>
      <c r="E1793" s="33" t="s">
        <v>11499</v>
      </c>
      <c r="F1793" s="33" t="s">
        <v>11500</v>
      </c>
      <c r="G1793" s="33">
        <v>2019</v>
      </c>
      <c r="H1793" s="35">
        <v>43546</v>
      </c>
      <c r="I1793" s="33"/>
      <c r="J1793" s="33"/>
      <c r="K1793" s="33" t="s">
        <v>11501</v>
      </c>
      <c r="L1793" s="33" t="str">
        <f t="shared" si="65"/>
        <v>PostAlerta</v>
      </c>
      <c r="M1793" s="33" t="str">
        <f t="shared" si="66"/>
        <v>C/PalabrasClaves</v>
      </c>
      <c r="N1793" s="33"/>
      <c r="O1793" s="33"/>
      <c r="P1793" s="33" t="s">
        <v>11412</v>
      </c>
      <c r="Q1793" s="50"/>
      <c r="R1793" s="33" t="str">
        <f t="shared" si="67"/>
        <v>2019</v>
      </c>
      <c r="S1793" s="33" t="s">
        <v>71</v>
      </c>
      <c r="T1793" s="33"/>
      <c r="U1793" s="33"/>
      <c r="V1793" s="33"/>
      <c r="W1793" s="33"/>
      <c r="X1793" s="33"/>
      <c r="Y1793" s="33"/>
      <c r="AA1793" s="12"/>
    </row>
    <row r="1794" spans="1:27" ht="18" hidden="1" customHeight="1" x14ac:dyDescent="0.25">
      <c r="A1794" s="37">
        <v>30895316</v>
      </c>
      <c r="B1794" s="38" t="s">
        <v>11502</v>
      </c>
      <c r="C1794" s="37" t="s">
        <v>11503</v>
      </c>
      <c r="D1794" s="37" t="s">
        <v>11504</v>
      </c>
      <c r="E1794" s="37" t="s">
        <v>11505</v>
      </c>
      <c r="F1794" s="37" t="s">
        <v>1399</v>
      </c>
      <c r="G1794" s="37">
        <v>2019</v>
      </c>
      <c r="H1794" s="39">
        <v>43546</v>
      </c>
      <c r="I1794" s="37"/>
      <c r="J1794" s="37"/>
      <c r="K1794" s="37" t="s">
        <v>11506</v>
      </c>
      <c r="L1794" s="37" t="str">
        <f t="shared" ref="L1794:L1857" si="68">IF(ISNUMBER(VLOOKUP(A1794,EXCL,1,FALSE)),"Excluido",IF(ISNUMBER(VLOOKUP(A1794,POST,1,FALSE)),"PostAlerta",IF(ISNUMBER(VLOOKUP(A1794,PRE,1,FALSE)),"PreAlerta","")))</f>
        <v>PostAlerta</v>
      </c>
      <c r="M1794" s="37" t="str">
        <f t="shared" si="66"/>
        <v>C/PalabrasClaves</v>
      </c>
      <c r="N1794" s="37"/>
      <c r="O1794" s="37"/>
      <c r="P1794" s="37" t="s">
        <v>11428</v>
      </c>
      <c r="Q1794" s="37"/>
      <c r="R1794" s="37" t="str">
        <f t="shared" si="67"/>
        <v>2019</v>
      </c>
      <c r="S1794" s="37" t="s">
        <v>71</v>
      </c>
      <c r="T1794" s="37"/>
      <c r="U1794" s="37"/>
      <c r="V1794" s="37"/>
      <c r="W1794" s="37"/>
      <c r="X1794" s="37"/>
      <c r="Y1794" s="37"/>
      <c r="AA1794" s="41"/>
    </row>
    <row r="1795" spans="1:27" ht="18" hidden="1" customHeight="1" x14ac:dyDescent="0.25">
      <c r="A1795" s="33">
        <v>30825306</v>
      </c>
      <c r="B1795" s="34" t="s">
        <v>11507</v>
      </c>
      <c r="C1795" s="33" t="s">
        <v>11508</v>
      </c>
      <c r="D1795" s="33" t="s">
        <v>11509</v>
      </c>
      <c r="E1795" s="33" t="s">
        <v>11510</v>
      </c>
      <c r="F1795" s="33" t="s">
        <v>3616</v>
      </c>
      <c r="G1795" s="33">
        <v>2019</v>
      </c>
      <c r="H1795" s="35">
        <v>43527</v>
      </c>
      <c r="I1795" s="33"/>
      <c r="J1795" s="33"/>
      <c r="K1795" s="33" t="s">
        <v>11511</v>
      </c>
      <c r="L1795" s="33" t="str">
        <f t="shared" si="68"/>
        <v>PostAlerta</v>
      </c>
      <c r="M1795" s="33" t="str">
        <f t="shared" si="66"/>
        <v>C/PalabrasClaves</v>
      </c>
      <c r="N1795" s="33"/>
      <c r="O1795" s="33"/>
      <c r="P1795" s="33" t="s">
        <v>11428</v>
      </c>
      <c r="Q1795" s="33"/>
      <c r="R1795" s="33" t="str">
        <f t="shared" si="67"/>
        <v>2019</v>
      </c>
      <c r="S1795" s="33" t="s">
        <v>71</v>
      </c>
      <c r="T1795" s="33"/>
      <c r="U1795" s="33"/>
      <c r="V1795" s="33"/>
      <c r="W1795" s="33"/>
      <c r="X1795" s="33"/>
      <c r="Y1795" s="33"/>
      <c r="AA1795" s="12"/>
    </row>
    <row r="1796" spans="1:27" ht="18" hidden="1" customHeight="1" x14ac:dyDescent="0.25">
      <c r="A1796" s="37">
        <v>31519769</v>
      </c>
      <c r="B1796" s="38" t="s">
        <v>11512</v>
      </c>
      <c r="C1796" s="37" t="s">
        <v>11513</v>
      </c>
      <c r="D1796" s="37" t="s">
        <v>11514</v>
      </c>
      <c r="E1796" s="37" t="s">
        <v>11515</v>
      </c>
      <c r="F1796" s="37" t="s">
        <v>9283</v>
      </c>
      <c r="G1796" s="37">
        <v>2019</v>
      </c>
      <c r="H1796" s="39">
        <v>43723</v>
      </c>
      <c r="I1796" s="37" t="s">
        <v>11516</v>
      </c>
      <c r="J1796" s="37"/>
      <c r="K1796" s="37" t="s">
        <v>11517</v>
      </c>
      <c r="L1796" s="37" t="str">
        <f t="shared" si="68"/>
        <v>PostAlerta</v>
      </c>
      <c r="M1796" s="37" t="str">
        <f t="shared" ref="M1796:M1859" si="69">IF(ISNUMBER(A1796),(IF(ISNUMBER(VLOOKUP(A1796,KEYWORDS,1,FALSE)),"C/PalabrasClaves","S/PalabrasClaves")),"")</f>
        <v>C/PalabrasClaves</v>
      </c>
      <c r="N1796" s="37"/>
      <c r="O1796" s="37"/>
      <c r="P1796" s="37" t="s">
        <v>11518</v>
      </c>
      <c r="Q1796" s="37"/>
      <c r="R1796" s="37" t="str">
        <f t="shared" si="67"/>
        <v>2019</v>
      </c>
      <c r="S1796" s="37" t="s">
        <v>69</v>
      </c>
      <c r="T1796" s="37"/>
      <c r="U1796" s="37"/>
      <c r="V1796" s="37"/>
      <c r="W1796" s="37"/>
      <c r="X1796" s="37"/>
      <c r="Y1796" s="37"/>
      <c r="AA1796" s="41"/>
    </row>
    <row r="1797" spans="1:27" ht="18" hidden="1" customHeight="1" x14ac:dyDescent="0.25">
      <c r="A1797" s="33">
        <v>31611869</v>
      </c>
      <c r="B1797" s="34" t="s">
        <v>11519</v>
      </c>
      <c r="C1797" s="33" t="s">
        <v>11520</v>
      </c>
      <c r="D1797" s="33" t="s">
        <v>11521</v>
      </c>
      <c r="E1797" s="33" t="s">
        <v>11522</v>
      </c>
      <c r="F1797" s="33" t="s">
        <v>141</v>
      </c>
      <c r="G1797" s="33">
        <v>2019</v>
      </c>
      <c r="H1797" s="35">
        <v>43754</v>
      </c>
      <c r="I1797" s="33" t="s">
        <v>11523</v>
      </c>
      <c r="J1797" s="33"/>
      <c r="K1797" s="33" t="s">
        <v>11524</v>
      </c>
      <c r="L1797" s="33" t="str">
        <f t="shared" si="68"/>
        <v>Excluido</v>
      </c>
      <c r="M1797" s="33" t="str">
        <f t="shared" si="69"/>
        <v>S/PalabrasClaves</v>
      </c>
      <c r="N1797" s="33"/>
      <c r="O1797" s="33"/>
      <c r="P1797" s="33" t="s">
        <v>11119</v>
      </c>
      <c r="Q1797" s="33"/>
      <c r="R1797" s="33" t="str">
        <f t="shared" si="67"/>
        <v>2019</v>
      </c>
      <c r="S1797" s="33" t="s">
        <v>69</v>
      </c>
      <c r="T1797" s="33"/>
      <c r="U1797" s="33"/>
      <c r="V1797" s="33"/>
      <c r="W1797" s="33"/>
      <c r="X1797" s="33"/>
      <c r="Y1797" s="33"/>
      <c r="AA1797" s="12"/>
    </row>
    <row r="1798" spans="1:27" ht="18" hidden="1" customHeight="1" x14ac:dyDescent="0.25">
      <c r="A1798" s="37">
        <v>31561510</v>
      </c>
      <c r="B1798" s="38" t="s">
        <v>11525</v>
      </c>
      <c r="C1798" s="37" t="s">
        <v>11526</v>
      </c>
      <c r="D1798" s="37" t="s">
        <v>11527</v>
      </c>
      <c r="E1798" s="37" t="s">
        <v>4170</v>
      </c>
      <c r="F1798" s="37" t="s">
        <v>5447</v>
      </c>
      <c r="G1798" s="37">
        <v>2019</v>
      </c>
      <c r="H1798" s="39">
        <v>43737</v>
      </c>
      <c r="I1798" s="37" t="s">
        <v>11528</v>
      </c>
      <c r="J1798" s="37"/>
      <c r="K1798" s="37" t="s">
        <v>11529</v>
      </c>
      <c r="L1798" s="37" t="str">
        <f t="shared" si="68"/>
        <v>PostAlerta</v>
      </c>
      <c r="M1798" s="37" t="str">
        <f t="shared" si="69"/>
        <v>C/PalabrasClaves</v>
      </c>
      <c r="N1798" s="37"/>
      <c r="O1798" s="37"/>
      <c r="P1798" s="37" t="s">
        <v>11530</v>
      </c>
      <c r="Q1798" s="37"/>
      <c r="R1798" s="37" t="str">
        <f t="shared" si="67"/>
        <v>2019</v>
      </c>
      <c r="S1798" s="37" t="s">
        <v>69</v>
      </c>
      <c r="T1798" s="37"/>
      <c r="U1798" s="37"/>
      <c r="V1798" s="37"/>
      <c r="W1798" s="37"/>
      <c r="X1798" s="37"/>
      <c r="Y1798" s="37"/>
      <c r="AA1798" s="41"/>
    </row>
    <row r="1799" spans="1:27" ht="18" hidden="1" customHeight="1" x14ac:dyDescent="0.25">
      <c r="A1799" s="33">
        <v>31550826</v>
      </c>
      <c r="B1799" s="34" t="s">
        <v>11531</v>
      </c>
      <c r="C1799" s="33" t="s">
        <v>11532</v>
      </c>
      <c r="D1799" s="33" t="s">
        <v>11533</v>
      </c>
      <c r="E1799" s="33" t="s">
        <v>5654</v>
      </c>
      <c r="F1799" s="33" t="s">
        <v>11534</v>
      </c>
      <c r="G1799" s="33">
        <v>2019</v>
      </c>
      <c r="H1799" s="35">
        <v>43733</v>
      </c>
      <c r="I1799" s="33"/>
      <c r="J1799" s="33"/>
      <c r="K1799" s="33" t="s">
        <v>11535</v>
      </c>
      <c r="L1799" s="33" t="str">
        <f t="shared" si="68"/>
        <v>PostAlerta</v>
      </c>
      <c r="M1799" s="33" t="str">
        <f t="shared" si="69"/>
        <v>S/PalabrasClaves</v>
      </c>
      <c r="N1799" s="33"/>
      <c r="O1799" s="33"/>
      <c r="P1799" s="33" t="s">
        <v>11536</v>
      </c>
      <c r="Q1799" s="33"/>
      <c r="R1799" s="33" t="str">
        <f t="shared" si="67"/>
        <v>2019</v>
      </c>
      <c r="S1799" s="33" t="s">
        <v>69</v>
      </c>
      <c r="T1799" s="33"/>
      <c r="U1799" s="33"/>
      <c r="V1799" s="33"/>
      <c r="W1799" s="33"/>
      <c r="X1799" s="33"/>
      <c r="Y1799" s="33"/>
      <c r="AA1799" s="12"/>
    </row>
    <row r="1800" spans="1:27" ht="18" hidden="1" customHeight="1" x14ac:dyDescent="0.25">
      <c r="A1800" s="37">
        <v>31547035</v>
      </c>
      <c r="B1800" s="38" t="s">
        <v>11537</v>
      </c>
      <c r="C1800" s="37" t="s">
        <v>11538</v>
      </c>
      <c r="D1800" s="37" t="s">
        <v>11539</v>
      </c>
      <c r="E1800" s="37" t="s">
        <v>3745</v>
      </c>
      <c r="F1800" s="37" t="s">
        <v>1910</v>
      </c>
      <c r="G1800" s="37">
        <v>2019</v>
      </c>
      <c r="H1800" s="39">
        <v>43733</v>
      </c>
      <c r="I1800" s="37" t="s">
        <v>11540</v>
      </c>
      <c r="J1800" s="37"/>
      <c r="K1800" s="37" t="s">
        <v>11541</v>
      </c>
      <c r="L1800" s="37" t="str">
        <f t="shared" si="68"/>
        <v>PostAlerta</v>
      </c>
      <c r="M1800" s="37" t="str">
        <f t="shared" si="69"/>
        <v>S/PalabrasClaves</v>
      </c>
      <c r="N1800" s="37"/>
      <c r="O1800" s="37"/>
      <c r="P1800" s="37" t="s">
        <v>10778</v>
      </c>
      <c r="Q1800" s="37"/>
      <c r="R1800" s="37" t="str">
        <f t="shared" si="67"/>
        <v>2019</v>
      </c>
      <c r="S1800" s="37" t="s">
        <v>69</v>
      </c>
      <c r="T1800" s="37"/>
      <c r="U1800" s="37"/>
      <c r="V1800" s="37"/>
      <c r="W1800" s="37"/>
      <c r="X1800" s="37"/>
      <c r="Y1800" s="37"/>
      <c r="AA1800" s="41"/>
    </row>
    <row r="1801" spans="1:27" ht="18" hidden="1" customHeight="1" x14ac:dyDescent="0.25">
      <c r="A1801" s="33">
        <v>31447125</v>
      </c>
      <c r="B1801" s="34" t="s">
        <v>11542</v>
      </c>
      <c r="C1801" s="33" t="s">
        <v>11543</v>
      </c>
      <c r="D1801" s="33" t="s">
        <v>11544</v>
      </c>
      <c r="E1801" s="33" t="s">
        <v>11545</v>
      </c>
      <c r="F1801" s="33" t="s">
        <v>2840</v>
      </c>
      <c r="G1801" s="33">
        <v>2019</v>
      </c>
      <c r="H1801" s="35">
        <v>43704</v>
      </c>
      <c r="I1801" s="33" t="s">
        <v>11546</v>
      </c>
      <c r="J1801" s="33"/>
      <c r="K1801" s="33" t="s">
        <v>11547</v>
      </c>
      <c r="L1801" s="33" t="str">
        <f t="shared" si="68"/>
        <v>Excluido</v>
      </c>
      <c r="M1801" s="33" t="str">
        <f t="shared" si="69"/>
        <v>S/PalabrasClaves</v>
      </c>
      <c r="N1801" s="33"/>
      <c r="O1801" s="33"/>
      <c r="P1801" s="33" t="s">
        <v>10778</v>
      </c>
      <c r="Q1801" s="33"/>
      <c r="R1801" s="33" t="str">
        <f t="shared" si="67"/>
        <v>2019</v>
      </c>
      <c r="S1801" s="33" t="s">
        <v>69</v>
      </c>
      <c r="T1801" s="33"/>
      <c r="U1801" s="33"/>
      <c r="V1801" s="33"/>
      <c r="W1801" s="33"/>
      <c r="X1801" s="33"/>
      <c r="Y1801" s="33"/>
      <c r="AA1801" s="12"/>
    </row>
    <row r="1802" spans="1:27" ht="18" hidden="1" customHeight="1" x14ac:dyDescent="0.25">
      <c r="A1802" s="37">
        <v>31612673</v>
      </c>
      <c r="B1802" s="38" t="s">
        <v>11548</v>
      </c>
      <c r="C1802" s="37" t="s">
        <v>11549</v>
      </c>
      <c r="D1802" s="37" t="s">
        <v>11550</v>
      </c>
      <c r="E1802" s="37" t="s">
        <v>11551</v>
      </c>
      <c r="F1802" s="37" t="s">
        <v>9856</v>
      </c>
      <c r="G1802" s="37">
        <v>2019</v>
      </c>
      <c r="H1802" s="39">
        <v>43754</v>
      </c>
      <c r="I1802" s="37"/>
      <c r="J1802" s="37"/>
      <c r="K1802" s="37" t="s">
        <v>11552</v>
      </c>
      <c r="L1802" s="37" t="str">
        <f t="shared" si="68"/>
        <v>PostAlerta</v>
      </c>
      <c r="M1802" s="37" t="str">
        <f t="shared" si="69"/>
        <v>S/PalabrasClaves</v>
      </c>
      <c r="N1802" s="37"/>
      <c r="O1802" s="37"/>
      <c r="P1802" s="37" t="s">
        <v>11553</v>
      </c>
      <c r="Q1802" s="37"/>
      <c r="R1802" s="37" t="str">
        <f t="shared" si="67"/>
        <v>2019</v>
      </c>
      <c r="S1802" s="37" t="s">
        <v>69</v>
      </c>
      <c r="T1802" s="37"/>
      <c r="U1802" s="37"/>
      <c r="V1802" s="37"/>
      <c r="W1802" s="37"/>
      <c r="X1802" s="37"/>
      <c r="Y1802" s="37"/>
      <c r="AA1802" s="41"/>
    </row>
    <row r="1803" spans="1:27" ht="18" hidden="1" customHeight="1" x14ac:dyDescent="0.25">
      <c r="A1803" s="33">
        <v>31537849</v>
      </c>
      <c r="B1803" s="34" t="s">
        <v>11554</v>
      </c>
      <c r="C1803" s="33" t="s">
        <v>10260</v>
      </c>
      <c r="D1803" s="33" t="s">
        <v>11555</v>
      </c>
      <c r="E1803" s="33" t="s">
        <v>10262</v>
      </c>
      <c r="F1803" s="33" t="s">
        <v>1882</v>
      </c>
      <c r="G1803" s="33">
        <v>2019</v>
      </c>
      <c r="H1803" s="35">
        <v>43729</v>
      </c>
      <c r="I1803" s="33" t="s">
        <v>11556</v>
      </c>
      <c r="J1803" s="33"/>
      <c r="K1803" s="33" t="s">
        <v>11557</v>
      </c>
      <c r="L1803" s="33" t="str">
        <f t="shared" si="68"/>
        <v>PostAlerta</v>
      </c>
      <c r="M1803" s="33" t="str">
        <f t="shared" si="69"/>
        <v>C/PalabrasClaves</v>
      </c>
      <c r="N1803" s="33"/>
      <c r="O1803" s="33"/>
      <c r="P1803" s="33" t="s">
        <v>11553</v>
      </c>
      <c r="Q1803" s="33"/>
      <c r="R1803" s="33" t="str">
        <f t="shared" si="67"/>
        <v>2019</v>
      </c>
      <c r="S1803" s="33" t="s">
        <v>69</v>
      </c>
      <c r="T1803" s="33"/>
      <c r="U1803" s="33"/>
      <c r="V1803" s="33"/>
      <c r="W1803" s="33"/>
      <c r="X1803" s="33"/>
      <c r="Y1803" s="33"/>
      <c r="AA1803" s="12"/>
    </row>
    <row r="1804" spans="1:27" ht="18" hidden="1" customHeight="1" x14ac:dyDescent="0.25">
      <c r="A1804" s="37">
        <v>31620100</v>
      </c>
      <c r="B1804" s="38" t="s">
        <v>11558</v>
      </c>
      <c r="C1804" s="37" t="s">
        <v>11559</v>
      </c>
      <c r="D1804" s="37" t="s">
        <v>11560</v>
      </c>
      <c r="E1804" s="37" t="s">
        <v>2178</v>
      </c>
      <c r="F1804" s="37" t="s">
        <v>133</v>
      </c>
      <c r="G1804" s="37">
        <v>2019</v>
      </c>
      <c r="H1804" s="39">
        <v>43756</v>
      </c>
      <c r="I1804" s="37" t="s">
        <v>11561</v>
      </c>
      <c r="J1804" s="37"/>
      <c r="K1804" s="37" t="s">
        <v>11562</v>
      </c>
      <c r="L1804" s="37" t="str">
        <f t="shared" si="68"/>
        <v>PostAlerta</v>
      </c>
      <c r="M1804" s="37" t="str">
        <f t="shared" si="69"/>
        <v>S/PalabrasClaves</v>
      </c>
      <c r="N1804" s="37"/>
      <c r="O1804" s="37"/>
      <c r="P1804" s="37" t="s">
        <v>11563</v>
      </c>
      <c r="Q1804" s="37"/>
      <c r="R1804" s="37" t="str">
        <f t="shared" si="67"/>
        <v>2019</v>
      </c>
      <c r="S1804" s="37" t="s">
        <v>69</v>
      </c>
      <c r="T1804" s="37"/>
      <c r="U1804" s="37"/>
      <c r="V1804" s="37"/>
      <c r="W1804" s="37"/>
      <c r="X1804" s="37"/>
      <c r="Y1804" s="37"/>
      <c r="AA1804" s="41"/>
    </row>
    <row r="1805" spans="1:27" ht="18" hidden="1" customHeight="1" x14ac:dyDescent="0.25">
      <c r="A1805" s="33">
        <v>31620098</v>
      </c>
      <c r="B1805" s="34" t="s">
        <v>11564</v>
      </c>
      <c r="C1805" s="33" t="s">
        <v>11565</v>
      </c>
      <c r="D1805" s="33" t="s">
        <v>11566</v>
      </c>
      <c r="E1805" s="33" t="s">
        <v>11567</v>
      </c>
      <c r="F1805" s="33" t="s">
        <v>133</v>
      </c>
      <c r="G1805" s="33">
        <v>2019</v>
      </c>
      <c r="H1805" s="35">
        <v>43756</v>
      </c>
      <c r="I1805" s="33" t="s">
        <v>11568</v>
      </c>
      <c r="J1805" s="33"/>
      <c r="K1805" s="33" t="s">
        <v>11569</v>
      </c>
      <c r="L1805" s="33" t="str">
        <f t="shared" si="68"/>
        <v>PostAlerta</v>
      </c>
      <c r="M1805" s="33" t="str">
        <f t="shared" si="69"/>
        <v>C/PalabrasClaves</v>
      </c>
      <c r="N1805" s="33"/>
      <c r="O1805" s="33"/>
      <c r="P1805" s="33" t="s">
        <v>11563</v>
      </c>
      <c r="Q1805" s="33"/>
      <c r="R1805" s="33" t="str">
        <f t="shared" si="67"/>
        <v>2019</v>
      </c>
      <c r="S1805" s="33" t="s">
        <v>69</v>
      </c>
      <c r="T1805" s="33"/>
      <c r="U1805" s="33"/>
      <c r="V1805" s="33"/>
      <c r="W1805" s="33"/>
      <c r="X1805" s="33"/>
      <c r="Y1805" s="33"/>
      <c r="AA1805" s="12"/>
    </row>
    <row r="1806" spans="1:27" ht="18" hidden="1" customHeight="1" x14ac:dyDescent="0.25">
      <c r="A1806" s="37">
        <v>31527028</v>
      </c>
      <c r="B1806" s="38" t="s">
        <v>11570</v>
      </c>
      <c r="C1806" s="37" t="s">
        <v>11571</v>
      </c>
      <c r="D1806" s="37" t="s">
        <v>11572</v>
      </c>
      <c r="E1806" s="37" t="s">
        <v>11573</v>
      </c>
      <c r="F1806" s="37" t="s">
        <v>1917</v>
      </c>
      <c r="G1806" s="37">
        <v>2019</v>
      </c>
      <c r="H1806" s="39">
        <v>43727</v>
      </c>
      <c r="I1806" s="37" t="s">
        <v>11574</v>
      </c>
      <c r="J1806" s="37"/>
      <c r="K1806" s="37" t="s">
        <v>11575</v>
      </c>
      <c r="L1806" s="37" t="str">
        <f t="shared" si="68"/>
        <v>PostAlerta</v>
      </c>
      <c r="M1806" s="37" t="str">
        <f t="shared" si="69"/>
        <v>S/PalabrasClaves</v>
      </c>
      <c r="N1806" s="37"/>
      <c r="O1806" s="37"/>
      <c r="P1806" s="37" t="s">
        <v>11576</v>
      </c>
      <c r="Q1806" s="37"/>
      <c r="R1806" s="37" t="str">
        <f t="shared" si="67"/>
        <v>2019</v>
      </c>
      <c r="S1806" s="37" t="s">
        <v>69</v>
      </c>
      <c r="T1806" s="37"/>
      <c r="U1806" s="37"/>
      <c r="V1806" s="37"/>
      <c r="W1806" s="37"/>
      <c r="X1806" s="37"/>
      <c r="Y1806" s="37"/>
      <c r="AA1806" s="41"/>
    </row>
    <row r="1807" spans="1:27" ht="18" hidden="1" customHeight="1" x14ac:dyDescent="0.25">
      <c r="A1807" s="33">
        <v>31276953</v>
      </c>
      <c r="B1807" s="34" t="s">
        <v>11577</v>
      </c>
      <c r="C1807" s="33" t="s">
        <v>11578</v>
      </c>
      <c r="D1807" s="33" t="s">
        <v>11579</v>
      </c>
      <c r="E1807" s="33" t="s">
        <v>6383</v>
      </c>
      <c r="F1807" s="33" t="s">
        <v>3858</v>
      </c>
      <c r="G1807" s="33">
        <v>2019</v>
      </c>
      <c r="H1807" s="35">
        <v>43652</v>
      </c>
      <c r="I1807" s="33"/>
      <c r="J1807" s="33"/>
      <c r="K1807" s="33" t="s">
        <v>11580</v>
      </c>
      <c r="L1807" s="33" t="str">
        <f t="shared" si="68"/>
        <v>PostAlerta</v>
      </c>
      <c r="M1807" s="33" t="str">
        <f t="shared" si="69"/>
        <v>C/PalabrasClaves</v>
      </c>
      <c r="N1807" s="33"/>
      <c r="O1807" s="33"/>
      <c r="P1807" s="33" t="s">
        <v>11576</v>
      </c>
      <c r="Q1807" s="33"/>
      <c r="R1807" s="33" t="str">
        <f t="shared" si="67"/>
        <v>2019</v>
      </c>
      <c r="S1807" s="33" t="s">
        <v>69</v>
      </c>
      <c r="T1807" s="33"/>
      <c r="U1807" s="33"/>
      <c r="V1807" s="33"/>
      <c r="W1807" s="33"/>
      <c r="X1807" s="33"/>
      <c r="Y1807" s="33"/>
      <c r="AA1807" s="12"/>
    </row>
    <row r="1808" spans="1:27" ht="18" hidden="1" customHeight="1" x14ac:dyDescent="0.25">
      <c r="A1808" s="37">
        <v>31540194</v>
      </c>
      <c r="B1808" s="38" t="s">
        <v>11581</v>
      </c>
      <c r="C1808" s="37" t="s">
        <v>11582</v>
      </c>
      <c r="D1808" s="37" t="s">
        <v>11583</v>
      </c>
      <c r="E1808" s="37" t="s">
        <v>11584</v>
      </c>
      <c r="F1808" s="37" t="s">
        <v>2755</v>
      </c>
      <c r="G1808" s="37">
        <v>2019</v>
      </c>
      <c r="H1808" s="39">
        <v>43730</v>
      </c>
      <c r="I1808" s="37" t="s">
        <v>11585</v>
      </c>
      <c r="J1808" s="37"/>
      <c r="K1808" s="37" t="s">
        <v>11586</v>
      </c>
      <c r="L1808" s="37" t="str">
        <f t="shared" si="68"/>
        <v>PostAlerta</v>
      </c>
      <c r="M1808" s="37" t="str">
        <f t="shared" si="69"/>
        <v>S/PalabrasClaves</v>
      </c>
      <c r="N1808" s="37"/>
      <c r="O1808" s="37"/>
      <c r="P1808" s="37" t="s">
        <v>11587</v>
      </c>
      <c r="Q1808" s="37"/>
      <c r="R1808" s="37" t="str">
        <f t="shared" si="67"/>
        <v>2019</v>
      </c>
      <c r="S1808" s="37" t="s">
        <v>69</v>
      </c>
      <c r="T1808" s="37"/>
      <c r="U1808" s="37"/>
      <c r="V1808" s="37"/>
      <c r="W1808" s="37"/>
      <c r="X1808" s="37"/>
      <c r="Y1808" s="37"/>
      <c r="AA1808" s="41"/>
    </row>
    <row r="1809" spans="1:27" ht="18" hidden="1" customHeight="1" x14ac:dyDescent="0.25">
      <c r="A1809" s="33">
        <v>31519889</v>
      </c>
      <c r="B1809" s="34" t="s">
        <v>11588</v>
      </c>
      <c r="C1809" s="33" t="s">
        <v>11589</v>
      </c>
      <c r="D1809" s="33" t="s">
        <v>11590</v>
      </c>
      <c r="E1809" s="33" t="s">
        <v>3364</v>
      </c>
      <c r="F1809" s="33" t="s">
        <v>2260</v>
      </c>
      <c r="G1809" s="33">
        <v>2019</v>
      </c>
      <c r="H1809" s="35">
        <v>43723</v>
      </c>
      <c r="I1809" s="33" t="s">
        <v>11591</v>
      </c>
      <c r="J1809" s="33"/>
      <c r="K1809" s="33" t="s">
        <v>11592</v>
      </c>
      <c r="L1809" s="33" t="str">
        <f t="shared" si="68"/>
        <v>PostAlerta</v>
      </c>
      <c r="M1809" s="33" t="str">
        <f t="shared" si="69"/>
        <v>S/PalabrasClaves</v>
      </c>
      <c r="N1809" s="33"/>
      <c r="O1809" s="33"/>
      <c r="P1809" s="33" t="s">
        <v>11593</v>
      </c>
      <c r="Q1809" s="33"/>
      <c r="R1809" s="33" t="str">
        <f t="shared" si="67"/>
        <v>2019</v>
      </c>
      <c r="S1809" s="33" t="s">
        <v>69</v>
      </c>
      <c r="T1809" s="33"/>
      <c r="U1809" s="33"/>
      <c r="V1809" s="33"/>
      <c r="W1809" s="33"/>
      <c r="X1809" s="33"/>
      <c r="Y1809" s="33"/>
      <c r="AA1809" s="12"/>
    </row>
    <row r="1810" spans="1:27" ht="18" hidden="1" customHeight="1" x14ac:dyDescent="0.25">
      <c r="A1810" s="37">
        <v>30517612</v>
      </c>
      <c r="B1810" s="38" t="s">
        <v>11594</v>
      </c>
      <c r="C1810" s="37" t="s">
        <v>11595</v>
      </c>
      <c r="D1810" s="37" t="s">
        <v>11596</v>
      </c>
      <c r="E1810" s="37" t="s">
        <v>11597</v>
      </c>
      <c r="F1810" s="37" t="s">
        <v>1956</v>
      </c>
      <c r="G1810" s="37">
        <v>2019</v>
      </c>
      <c r="H1810" s="39">
        <v>43440</v>
      </c>
      <c r="I1810" s="37" t="s">
        <v>11598</v>
      </c>
      <c r="J1810" s="37"/>
      <c r="K1810" s="37" t="s">
        <v>11599</v>
      </c>
      <c r="L1810" s="37" t="str">
        <f t="shared" si="68"/>
        <v>PostAlerta</v>
      </c>
      <c r="M1810" s="37" t="str">
        <f t="shared" si="69"/>
        <v>S/PalabrasClaves</v>
      </c>
      <c r="N1810" s="37"/>
      <c r="O1810" s="37"/>
      <c r="P1810" s="37" t="s">
        <v>11593</v>
      </c>
      <c r="Q1810" s="37"/>
      <c r="R1810" s="37" t="str">
        <f t="shared" si="67"/>
        <v>2019</v>
      </c>
      <c r="S1810" s="37" t="s">
        <v>69</v>
      </c>
      <c r="T1810" s="37"/>
      <c r="U1810" s="37"/>
      <c r="V1810" s="37"/>
      <c r="W1810" s="37"/>
      <c r="X1810" s="37"/>
      <c r="Y1810" s="37"/>
      <c r="AA1810" s="41"/>
    </row>
    <row r="1811" spans="1:27" ht="18" hidden="1" customHeight="1" x14ac:dyDescent="0.25">
      <c r="A1811" s="33">
        <v>31762893</v>
      </c>
      <c r="B1811" s="34" t="s">
        <v>11600</v>
      </c>
      <c r="C1811" s="33" t="s">
        <v>11601</v>
      </c>
      <c r="D1811" s="33" t="s">
        <v>11602</v>
      </c>
      <c r="E1811" s="33" t="s">
        <v>11603</v>
      </c>
      <c r="F1811" s="33" t="s">
        <v>1222</v>
      </c>
      <c r="G1811" s="33">
        <v>2019</v>
      </c>
      <c r="H1811" s="35">
        <v>43795</v>
      </c>
      <c r="I1811" s="33" t="s">
        <v>11604</v>
      </c>
      <c r="J1811" s="33"/>
      <c r="K1811" s="33" t="s">
        <v>11605</v>
      </c>
      <c r="L1811" s="33" t="str">
        <f t="shared" si="68"/>
        <v>PostAlerta</v>
      </c>
      <c r="M1811" s="33" t="str">
        <f t="shared" si="69"/>
        <v>S/PalabrasClaves</v>
      </c>
      <c r="N1811" s="33"/>
      <c r="O1811" s="33"/>
      <c r="P1811" s="33" t="s">
        <v>11606</v>
      </c>
      <c r="Q1811" s="33"/>
      <c r="R1811" s="33" t="str">
        <f t="shared" si="67"/>
        <v>2019</v>
      </c>
      <c r="S1811" s="33" t="s">
        <v>69</v>
      </c>
      <c r="T1811" s="33"/>
      <c r="U1811" s="33"/>
      <c r="V1811" s="33"/>
      <c r="W1811" s="33"/>
      <c r="X1811" s="33"/>
      <c r="Y1811" s="33"/>
      <c r="AA1811" s="12"/>
    </row>
    <row r="1812" spans="1:27" ht="18" hidden="1" customHeight="1" x14ac:dyDescent="0.25">
      <c r="A1812" s="37">
        <v>31511045</v>
      </c>
      <c r="B1812" s="38" t="s">
        <v>11607</v>
      </c>
      <c r="C1812" s="37" t="s">
        <v>11608</v>
      </c>
      <c r="D1812" s="37" t="s">
        <v>11609</v>
      </c>
      <c r="E1812" s="37" t="s">
        <v>11610</v>
      </c>
      <c r="F1812" s="37" t="s">
        <v>4182</v>
      </c>
      <c r="G1812" s="37">
        <v>2019</v>
      </c>
      <c r="H1812" s="39">
        <v>43721</v>
      </c>
      <c r="I1812" s="37" t="s">
        <v>11611</v>
      </c>
      <c r="J1812" s="37"/>
      <c r="K1812" s="37" t="s">
        <v>11612</v>
      </c>
      <c r="L1812" s="37" t="str">
        <f t="shared" si="68"/>
        <v>PostAlerta</v>
      </c>
      <c r="M1812" s="37" t="str">
        <f t="shared" si="69"/>
        <v>S/PalabrasClaves</v>
      </c>
      <c r="N1812" s="37"/>
      <c r="O1812" s="37"/>
      <c r="P1812" s="37" t="s">
        <v>11606</v>
      </c>
      <c r="Q1812" s="37"/>
      <c r="R1812" s="37" t="str">
        <f t="shared" si="67"/>
        <v>2019</v>
      </c>
      <c r="S1812" s="37" t="s">
        <v>69</v>
      </c>
      <c r="T1812" s="37"/>
      <c r="U1812" s="37"/>
      <c r="V1812" s="37"/>
      <c r="W1812" s="37"/>
      <c r="X1812" s="37"/>
      <c r="Y1812" s="37"/>
      <c r="AA1812" s="41"/>
    </row>
    <row r="1813" spans="1:27" ht="18" hidden="1" customHeight="1" x14ac:dyDescent="0.25">
      <c r="A1813" s="33">
        <v>31492657</v>
      </c>
      <c r="B1813" s="34" t="s">
        <v>11352</v>
      </c>
      <c r="C1813" s="33" t="s">
        <v>11353</v>
      </c>
      <c r="D1813" s="33" t="s">
        <v>11613</v>
      </c>
      <c r="E1813" s="33" t="s">
        <v>11355</v>
      </c>
      <c r="F1813" s="33" t="s">
        <v>3752</v>
      </c>
      <c r="G1813" s="33">
        <v>2019</v>
      </c>
      <c r="H1813" s="35">
        <v>43716</v>
      </c>
      <c r="I1813" s="33"/>
      <c r="J1813" s="33"/>
      <c r="K1813" s="33" t="s">
        <v>11614</v>
      </c>
      <c r="L1813" s="33" t="str">
        <f t="shared" si="68"/>
        <v>PostAlerta</v>
      </c>
      <c r="M1813" s="33" t="str">
        <f t="shared" si="69"/>
        <v>S/PalabrasClaves</v>
      </c>
      <c r="N1813" s="33"/>
      <c r="O1813" s="33"/>
      <c r="P1813" s="33" t="s">
        <v>11606</v>
      </c>
      <c r="Q1813" s="33"/>
      <c r="R1813" s="33" t="str">
        <f t="shared" si="67"/>
        <v>2019</v>
      </c>
      <c r="S1813" s="33" t="s">
        <v>69</v>
      </c>
      <c r="T1813" s="33"/>
      <c r="U1813" s="33"/>
      <c r="V1813" s="33"/>
      <c r="W1813" s="33"/>
      <c r="X1813" s="33"/>
      <c r="Y1813" s="33"/>
      <c r="AA1813" s="12"/>
    </row>
    <row r="1814" spans="1:27" ht="18" hidden="1" customHeight="1" x14ac:dyDescent="0.25">
      <c r="A1814" s="37">
        <v>31552254</v>
      </c>
      <c r="B1814" s="38" t="s">
        <v>11615</v>
      </c>
      <c r="C1814" s="37" t="s">
        <v>11616</v>
      </c>
      <c r="D1814" s="37" t="s">
        <v>11617</v>
      </c>
      <c r="E1814" s="37" t="s">
        <v>11618</v>
      </c>
      <c r="F1814" s="37" t="s">
        <v>832</v>
      </c>
      <c r="G1814" s="37">
        <v>2019</v>
      </c>
      <c r="H1814" s="39">
        <v>43734</v>
      </c>
      <c r="I1814" s="37" t="s">
        <v>11619</v>
      </c>
      <c r="J1814" s="37"/>
      <c r="K1814" s="37" t="s">
        <v>11620</v>
      </c>
      <c r="L1814" s="37" t="str">
        <f t="shared" si="68"/>
        <v>PostAlerta</v>
      </c>
      <c r="M1814" s="37" t="str">
        <f t="shared" si="69"/>
        <v>S/PalabrasClaves</v>
      </c>
      <c r="N1814" s="37"/>
      <c r="O1814" s="37"/>
      <c r="P1814" s="37" t="s">
        <v>11621</v>
      </c>
      <c r="Q1814" s="37"/>
      <c r="R1814" s="37" t="str">
        <f t="shared" si="67"/>
        <v>2019</v>
      </c>
      <c r="S1814" s="37" t="s">
        <v>69</v>
      </c>
      <c r="T1814" s="37"/>
      <c r="U1814" s="37"/>
      <c r="V1814" s="37"/>
      <c r="W1814" s="37"/>
      <c r="X1814" s="37"/>
      <c r="Y1814" s="37"/>
      <c r="AA1814" s="41"/>
    </row>
    <row r="1815" spans="1:27" ht="18" hidden="1" customHeight="1" x14ac:dyDescent="0.25">
      <c r="A1815" s="33">
        <v>31588192</v>
      </c>
      <c r="B1815" s="34" t="s">
        <v>11622</v>
      </c>
      <c r="C1815" s="33" t="s">
        <v>11623</v>
      </c>
      <c r="D1815" s="33" t="s">
        <v>11624</v>
      </c>
      <c r="E1815" s="33" t="s">
        <v>11625</v>
      </c>
      <c r="F1815" s="33" t="s">
        <v>11626</v>
      </c>
      <c r="G1815" s="33">
        <v>2019</v>
      </c>
      <c r="H1815" s="35">
        <v>43746</v>
      </c>
      <c r="I1815" s="33" t="s">
        <v>11627</v>
      </c>
      <c r="J1815" s="33"/>
      <c r="K1815" s="33" t="s">
        <v>11628</v>
      </c>
      <c r="L1815" s="33" t="str">
        <f t="shared" si="68"/>
        <v>PostAlerta</v>
      </c>
      <c r="M1815" s="33" t="str">
        <f t="shared" si="69"/>
        <v>S/PalabrasClaves</v>
      </c>
      <c r="N1815" s="33"/>
      <c r="O1815" s="33"/>
      <c r="P1815" s="33" t="s">
        <v>11629</v>
      </c>
      <c r="Q1815" s="33"/>
      <c r="R1815" s="33" t="str">
        <f t="shared" si="67"/>
        <v>2019</v>
      </c>
      <c r="S1815" s="33" t="s">
        <v>69</v>
      </c>
      <c r="T1815" s="33"/>
      <c r="U1815" s="33"/>
      <c r="V1815" s="33"/>
      <c r="W1815" s="33"/>
      <c r="X1815" s="33"/>
      <c r="Y1815" s="33"/>
      <c r="AA1815" s="12"/>
    </row>
    <row r="1816" spans="1:27" ht="18" hidden="1" customHeight="1" x14ac:dyDescent="0.25">
      <c r="A1816" s="37">
        <v>31490933</v>
      </c>
      <c r="B1816" s="38" t="s">
        <v>11630</v>
      </c>
      <c r="C1816" s="37" t="s">
        <v>11631</v>
      </c>
      <c r="D1816" s="37" t="s">
        <v>11632</v>
      </c>
      <c r="E1816" s="37" t="s">
        <v>11633</v>
      </c>
      <c r="F1816" s="37" t="s">
        <v>2047</v>
      </c>
      <c r="G1816" s="37">
        <v>2019</v>
      </c>
      <c r="H1816" s="39">
        <v>43715</v>
      </c>
      <c r="I1816" s="37" t="s">
        <v>11634</v>
      </c>
      <c r="J1816" s="37"/>
      <c r="K1816" s="37" t="s">
        <v>11635</v>
      </c>
      <c r="L1816" s="37" t="str">
        <f t="shared" si="68"/>
        <v>PostAlerta</v>
      </c>
      <c r="M1816" s="37" t="str">
        <f t="shared" si="69"/>
        <v>S/PalabrasClaves</v>
      </c>
      <c r="N1816" s="37"/>
      <c r="O1816" s="37"/>
      <c r="P1816" s="37" t="s">
        <v>11636</v>
      </c>
      <c r="Q1816" s="37"/>
      <c r="R1816" s="37" t="str">
        <f t="shared" si="67"/>
        <v>2019</v>
      </c>
      <c r="S1816" s="37" t="s">
        <v>69</v>
      </c>
      <c r="T1816" s="37"/>
      <c r="U1816" s="37"/>
      <c r="V1816" s="37"/>
      <c r="W1816" s="37"/>
      <c r="X1816" s="37"/>
      <c r="Y1816" s="37"/>
      <c r="AA1816" s="41"/>
    </row>
    <row r="1817" spans="1:27" ht="18" hidden="1" customHeight="1" x14ac:dyDescent="0.25">
      <c r="A1817" s="33">
        <v>31686867</v>
      </c>
      <c r="B1817" s="34" t="s">
        <v>11637</v>
      </c>
      <c r="C1817" s="33" t="s">
        <v>11638</v>
      </c>
      <c r="D1817" s="33" t="s">
        <v>11639</v>
      </c>
      <c r="E1817" s="33" t="s">
        <v>4150</v>
      </c>
      <c r="F1817" s="33" t="s">
        <v>6513</v>
      </c>
      <c r="G1817" s="33">
        <v>2019</v>
      </c>
      <c r="H1817" s="35">
        <v>43775</v>
      </c>
      <c r="I1817" s="33" t="s">
        <v>11640</v>
      </c>
      <c r="J1817" s="33"/>
      <c r="K1817" s="33" t="s">
        <v>11641</v>
      </c>
      <c r="L1817" s="33" t="str">
        <f t="shared" si="68"/>
        <v>PostAlerta</v>
      </c>
      <c r="M1817" s="33" t="str">
        <f t="shared" si="69"/>
        <v>C/PalabrasClaves</v>
      </c>
      <c r="N1817" s="33"/>
      <c r="O1817" s="33"/>
      <c r="P1817" s="33" t="s">
        <v>11642</v>
      </c>
      <c r="Q1817" s="33"/>
      <c r="R1817" s="33" t="str">
        <f t="shared" si="67"/>
        <v>2019</v>
      </c>
      <c r="S1817" s="33" t="s">
        <v>69</v>
      </c>
      <c r="T1817" s="33"/>
      <c r="U1817" s="33"/>
      <c r="V1817" s="33"/>
      <c r="W1817" s="33"/>
      <c r="X1817" s="33"/>
      <c r="Y1817" s="33"/>
      <c r="AA1817" s="12"/>
    </row>
    <row r="1818" spans="1:27" ht="18" hidden="1" customHeight="1" x14ac:dyDescent="0.25">
      <c r="A1818" s="37">
        <v>31565107</v>
      </c>
      <c r="B1818" s="38" t="s">
        <v>11643</v>
      </c>
      <c r="C1818" s="37" t="s">
        <v>11644</v>
      </c>
      <c r="D1818" s="37" t="s">
        <v>11645</v>
      </c>
      <c r="E1818" s="37" t="s">
        <v>11646</v>
      </c>
      <c r="F1818" s="37" t="s">
        <v>1498</v>
      </c>
      <c r="G1818" s="37">
        <v>2019</v>
      </c>
      <c r="H1818" s="39">
        <v>43739</v>
      </c>
      <c r="I1818" s="37" t="s">
        <v>11647</v>
      </c>
      <c r="J1818" s="37"/>
      <c r="K1818" s="37" t="s">
        <v>11648</v>
      </c>
      <c r="L1818" s="37" t="str">
        <f t="shared" si="68"/>
        <v>PostAlerta</v>
      </c>
      <c r="M1818" s="37" t="str">
        <f t="shared" si="69"/>
        <v>C/PalabrasClaves</v>
      </c>
      <c r="N1818" s="37"/>
      <c r="O1818" s="37"/>
      <c r="P1818" s="37" t="s">
        <v>11649</v>
      </c>
      <c r="Q1818" s="37"/>
      <c r="R1818" s="37" t="str">
        <f t="shared" si="67"/>
        <v>2019</v>
      </c>
      <c r="S1818" s="37" t="s">
        <v>69</v>
      </c>
      <c r="T1818" s="37"/>
      <c r="U1818" s="37"/>
      <c r="V1818" s="37"/>
      <c r="W1818" s="37"/>
      <c r="X1818" s="37"/>
      <c r="Y1818" s="37"/>
      <c r="AA1818" s="41"/>
    </row>
    <row r="1819" spans="1:27" ht="18" hidden="1" customHeight="1" x14ac:dyDescent="0.25">
      <c r="A1819" s="33">
        <v>35974907</v>
      </c>
      <c r="B1819" s="34" t="s">
        <v>11650</v>
      </c>
      <c r="C1819" s="33" t="s">
        <v>11651</v>
      </c>
      <c r="D1819" s="33" t="s">
        <v>11652</v>
      </c>
      <c r="E1819" s="33" t="s">
        <v>11653</v>
      </c>
      <c r="F1819" s="33" t="s">
        <v>11654</v>
      </c>
      <c r="G1819" s="33">
        <v>2019</v>
      </c>
      <c r="H1819" s="35">
        <v>44790</v>
      </c>
      <c r="I1819" s="33" t="s">
        <v>11655</v>
      </c>
      <c r="J1819" s="33" t="s">
        <v>11656</v>
      </c>
      <c r="K1819" s="33" t="s">
        <v>11657</v>
      </c>
      <c r="L1819" s="33" t="str">
        <f t="shared" si="68"/>
        <v>PostAlerta</v>
      </c>
      <c r="M1819" s="33" t="str">
        <f t="shared" si="69"/>
        <v>S/PalabrasClaves</v>
      </c>
      <c r="N1819" s="33"/>
      <c r="O1819" s="33"/>
      <c r="P1819" s="33" t="s">
        <v>11658</v>
      </c>
      <c r="Q1819" s="33"/>
      <c r="R1819" s="33" t="str">
        <f t="shared" si="67"/>
        <v>2019</v>
      </c>
      <c r="S1819" s="33" t="s">
        <v>69</v>
      </c>
      <c r="T1819" s="33"/>
      <c r="U1819" s="33"/>
      <c r="V1819" s="33"/>
      <c r="W1819" s="33"/>
      <c r="X1819" s="33"/>
      <c r="Y1819" s="33"/>
      <c r="AA1819" s="12"/>
    </row>
    <row r="1820" spans="1:27" ht="18" hidden="1" customHeight="1" x14ac:dyDescent="0.25">
      <c r="A1820" s="37">
        <v>32082526</v>
      </c>
      <c r="B1820" s="38" t="s">
        <v>11659</v>
      </c>
      <c r="C1820" s="37" t="s">
        <v>11660</v>
      </c>
      <c r="D1820" s="37" t="s">
        <v>11661</v>
      </c>
      <c r="E1820" s="37" t="s">
        <v>11662</v>
      </c>
      <c r="F1820" s="37" t="s">
        <v>11663</v>
      </c>
      <c r="G1820" s="37">
        <v>2019</v>
      </c>
      <c r="H1820" s="39">
        <v>43883</v>
      </c>
      <c r="I1820" s="37" t="s">
        <v>11664</v>
      </c>
      <c r="J1820" s="37"/>
      <c r="K1820" s="37"/>
      <c r="L1820" s="37" t="str">
        <f t="shared" si="68"/>
        <v>Excluido</v>
      </c>
      <c r="M1820" s="37" t="str">
        <f t="shared" si="69"/>
        <v>S/PalabrasClaves</v>
      </c>
      <c r="N1820" s="37"/>
      <c r="O1820" s="37"/>
      <c r="P1820" s="37" t="s">
        <v>11665</v>
      </c>
      <c r="Q1820" s="37"/>
      <c r="R1820" s="37" t="str">
        <f t="shared" si="67"/>
        <v>2019</v>
      </c>
      <c r="S1820" s="37" t="s">
        <v>69</v>
      </c>
      <c r="T1820" s="37"/>
      <c r="U1820" s="37"/>
      <c r="V1820" s="37"/>
      <c r="W1820" s="37"/>
      <c r="X1820" s="37"/>
      <c r="Y1820" s="37"/>
      <c r="AA1820" s="41"/>
    </row>
    <row r="1821" spans="1:27" ht="18" hidden="1" customHeight="1" x14ac:dyDescent="0.25">
      <c r="A1821" s="33">
        <v>31617758</v>
      </c>
      <c r="B1821" s="34" t="s">
        <v>11666</v>
      </c>
      <c r="C1821" s="33" t="s">
        <v>11667</v>
      </c>
      <c r="D1821" s="33" t="s">
        <v>11668</v>
      </c>
      <c r="E1821" s="33" t="s">
        <v>11669</v>
      </c>
      <c r="F1821" s="33" t="s">
        <v>11670</v>
      </c>
      <c r="G1821" s="33">
        <v>2019</v>
      </c>
      <c r="H1821" s="35">
        <v>43755</v>
      </c>
      <c r="I1821" s="33"/>
      <c r="J1821" s="33"/>
      <c r="K1821" s="33" t="s">
        <v>11671</v>
      </c>
      <c r="L1821" s="33" t="str">
        <f t="shared" si="68"/>
        <v>PostAlerta</v>
      </c>
      <c r="M1821" s="33" t="str">
        <f t="shared" si="69"/>
        <v>S/PalabrasClaves</v>
      </c>
      <c r="N1821" s="33"/>
      <c r="O1821" s="33"/>
      <c r="P1821" s="33" t="s">
        <v>11665</v>
      </c>
      <c r="Q1821" s="33"/>
      <c r="R1821" s="33" t="str">
        <f t="shared" si="67"/>
        <v>2019</v>
      </c>
      <c r="S1821" s="33" t="s">
        <v>69</v>
      </c>
      <c r="T1821" s="33"/>
      <c r="U1821" s="33"/>
      <c r="V1821" s="33"/>
      <c r="W1821" s="33"/>
      <c r="X1821" s="33"/>
      <c r="Y1821" s="33"/>
      <c r="AA1821" s="12"/>
    </row>
    <row r="1822" spans="1:27" ht="18" hidden="1" customHeight="1" x14ac:dyDescent="0.25">
      <c r="A1822" s="37">
        <v>31552830</v>
      </c>
      <c r="B1822" s="38" t="s">
        <v>11672</v>
      </c>
      <c r="C1822" s="37" t="s">
        <v>11673</v>
      </c>
      <c r="D1822" s="37" t="s">
        <v>11674</v>
      </c>
      <c r="E1822" s="37" t="s">
        <v>11675</v>
      </c>
      <c r="F1822" s="37" t="s">
        <v>11676</v>
      </c>
      <c r="G1822" s="37">
        <v>2019</v>
      </c>
      <c r="H1822" s="39">
        <v>43734</v>
      </c>
      <c r="I1822" s="37"/>
      <c r="J1822" s="37"/>
      <c r="K1822" s="37" t="s">
        <v>11677</v>
      </c>
      <c r="L1822" s="37" t="str">
        <f t="shared" si="68"/>
        <v>PostAlerta</v>
      </c>
      <c r="M1822" s="37" t="str">
        <f t="shared" si="69"/>
        <v>S/PalabrasClaves</v>
      </c>
      <c r="N1822" s="37"/>
      <c r="O1822" s="37"/>
      <c r="P1822" s="37" t="s">
        <v>11665</v>
      </c>
      <c r="Q1822" s="37"/>
      <c r="R1822" s="37" t="str">
        <f t="shared" si="67"/>
        <v>2019</v>
      </c>
      <c r="S1822" s="37" t="s">
        <v>69</v>
      </c>
      <c r="T1822" s="37"/>
      <c r="U1822" s="37"/>
      <c r="V1822" s="37"/>
      <c r="W1822" s="37"/>
      <c r="X1822" s="37"/>
      <c r="Y1822" s="37"/>
      <c r="AA1822" s="41"/>
    </row>
    <row r="1823" spans="1:27" ht="18" hidden="1" customHeight="1" x14ac:dyDescent="0.25">
      <c r="A1823" s="33">
        <v>31516358</v>
      </c>
      <c r="B1823" s="34" t="s">
        <v>11678</v>
      </c>
      <c r="C1823" s="33" t="s">
        <v>11679</v>
      </c>
      <c r="D1823" s="33" t="s">
        <v>11680</v>
      </c>
      <c r="E1823" s="33" t="s">
        <v>11681</v>
      </c>
      <c r="F1823" s="33" t="s">
        <v>2110</v>
      </c>
      <c r="G1823" s="33">
        <v>2019</v>
      </c>
      <c r="H1823" s="35">
        <v>43722</v>
      </c>
      <c r="I1823" s="33" t="s">
        <v>11682</v>
      </c>
      <c r="J1823" s="33"/>
      <c r="K1823" s="33" t="s">
        <v>11683</v>
      </c>
      <c r="L1823" s="33" t="str">
        <f t="shared" si="68"/>
        <v>PostAlerta</v>
      </c>
      <c r="M1823" s="33" t="str">
        <f t="shared" si="69"/>
        <v>S/PalabrasClaves</v>
      </c>
      <c r="N1823" s="33"/>
      <c r="O1823" s="33"/>
      <c r="P1823" s="33" t="s">
        <v>11665</v>
      </c>
      <c r="Q1823" s="33"/>
      <c r="R1823" s="33" t="str">
        <f t="shared" si="67"/>
        <v>2019</v>
      </c>
      <c r="S1823" s="33" t="s">
        <v>69</v>
      </c>
      <c r="T1823" s="33"/>
      <c r="U1823" s="33"/>
      <c r="V1823" s="33"/>
      <c r="W1823" s="33"/>
      <c r="X1823" s="33"/>
      <c r="Y1823" s="33"/>
      <c r="AA1823" s="12"/>
    </row>
    <row r="1824" spans="1:27" ht="18" hidden="1" customHeight="1" x14ac:dyDescent="0.25">
      <c r="A1824" s="37">
        <v>31437351</v>
      </c>
      <c r="B1824" s="38" t="s">
        <v>11684</v>
      </c>
      <c r="C1824" s="37" t="s">
        <v>11685</v>
      </c>
      <c r="D1824" s="37" t="s">
        <v>11686</v>
      </c>
      <c r="E1824" s="37" t="s">
        <v>4486</v>
      </c>
      <c r="F1824" s="37" t="s">
        <v>125</v>
      </c>
      <c r="G1824" s="37">
        <v>2019</v>
      </c>
      <c r="H1824" s="39">
        <v>43700</v>
      </c>
      <c r="I1824" s="37"/>
      <c r="J1824" s="37"/>
      <c r="K1824" s="37" t="s">
        <v>11687</v>
      </c>
      <c r="L1824" s="37" t="str">
        <f t="shared" si="68"/>
        <v>PostAlerta</v>
      </c>
      <c r="M1824" s="37" t="str">
        <f t="shared" si="69"/>
        <v>C/PalabrasClaves</v>
      </c>
      <c r="N1824" s="37"/>
      <c r="O1824" s="37"/>
      <c r="P1824" s="37" t="s">
        <v>11665</v>
      </c>
      <c r="Q1824" s="37"/>
      <c r="R1824" s="37" t="str">
        <f t="shared" si="67"/>
        <v>2019</v>
      </c>
      <c r="S1824" s="37" t="s">
        <v>69</v>
      </c>
      <c r="T1824" s="37"/>
      <c r="U1824" s="37"/>
      <c r="V1824" s="37"/>
      <c r="W1824" s="37"/>
      <c r="X1824" s="37"/>
      <c r="Y1824" s="37"/>
      <c r="AA1824" s="41"/>
    </row>
    <row r="1825" spans="1:27" ht="18" hidden="1" customHeight="1" x14ac:dyDescent="0.25">
      <c r="A1825" s="33">
        <v>31393487</v>
      </c>
      <c r="B1825" s="34" t="s">
        <v>11688</v>
      </c>
      <c r="C1825" s="33" t="s">
        <v>11689</v>
      </c>
      <c r="D1825" s="33" t="s">
        <v>11690</v>
      </c>
      <c r="E1825" s="33" t="s">
        <v>8926</v>
      </c>
      <c r="F1825" s="33" t="s">
        <v>1834</v>
      </c>
      <c r="G1825" s="33">
        <v>2019</v>
      </c>
      <c r="H1825" s="35">
        <v>43686</v>
      </c>
      <c r="I1825" s="33"/>
      <c r="J1825" s="33"/>
      <c r="K1825" s="33" t="s">
        <v>11691</v>
      </c>
      <c r="L1825" s="33" t="str">
        <f t="shared" si="68"/>
        <v>PostAlerta</v>
      </c>
      <c r="M1825" s="33" t="str">
        <f t="shared" si="69"/>
        <v>C/PalabrasClaves</v>
      </c>
      <c r="N1825" s="33"/>
      <c r="O1825" s="33"/>
      <c r="P1825" s="33" t="s">
        <v>11658</v>
      </c>
      <c r="Q1825" s="33"/>
      <c r="R1825" s="33" t="str">
        <f t="shared" si="67"/>
        <v>2019</v>
      </c>
      <c r="S1825" s="33" t="s">
        <v>69</v>
      </c>
      <c r="T1825" s="33"/>
      <c r="U1825" s="33"/>
      <c r="V1825" s="33"/>
      <c r="W1825" s="33"/>
      <c r="X1825" s="33"/>
      <c r="Y1825" s="33"/>
      <c r="AA1825" s="12"/>
    </row>
    <row r="1826" spans="1:27" ht="18" hidden="1" customHeight="1" x14ac:dyDescent="0.25">
      <c r="A1826" s="37">
        <v>31392942</v>
      </c>
      <c r="B1826" s="38" t="s">
        <v>11692</v>
      </c>
      <c r="C1826" s="37" t="s">
        <v>11693</v>
      </c>
      <c r="D1826" s="37" t="s">
        <v>11694</v>
      </c>
      <c r="E1826" s="37" t="s">
        <v>11695</v>
      </c>
      <c r="F1826" s="37" t="s">
        <v>4868</v>
      </c>
      <c r="G1826" s="37">
        <v>2019</v>
      </c>
      <c r="H1826" s="39">
        <v>43686</v>
      </c>
      <c r="I1826" s="37" t="s">
        <v>11696</v>
      </c>
      <c r="J1826" s="37"/>
      <c r="K1826" s="37" t="s">
        <v>11697</v>
      </c>
      <c r="L1826" s="37" t="str">
        <f t="shared" si="68"/>
        <v>PostAlerta</v>
      </c>
      <c r="M1826" s="37" t="str">
        <f t="shared" si="69"/>
        <v>S/PalabrasClaves</v>
      </c>
      <c r="N1826" s="37"/>
      <c r="O1826" s="37"/>
      <c r="P1826" s="37" t="s">
        <v>11665</v>
      </c>
      <c r="Q1826" s="37"/>
      <c r="R1826" s="37" t="str">
        <f t="shared" si="67"/>
        <v>2019</v>
      </c>
      <c r="S1826" s="37" t="s">
        <v>69</v>
      </c>
      <c r="T1826" s="37"/>
      <c r="U1826" s="37"/>
      <c r="V1826" s="37"/>
      <c r="W1826" s="37"/>
      <c r="X1826" s="37"/>
      <c r="Y1826" s="37"/>
      <c r="AA1826" s="41"/>
    </row>
    <row r="1827" spans="1:27" ht="18" hidden="1" customHeight="1" x14ac:dyDescent="0.25">
      <c r="A1827" s="33">
        <v>31376513</v>
      </c>
      <c r="B1827" s="34" t="s">
        <v>11698</v>
      </c>
      <c r="C1827" s="33" t="s">
        <v>11699</v>
      </c>
      <c r="D1827" s="33" t="s">
        <v>11700</v>
      </c>
      <c r="E1827" s="33" t="s">
        <v>11701</v>
      </c>
      <c r="F1827" s="33" t="s">
        <v>9267</v>
      </c>
      <c r="G1827" s="33">
        <v>2019</v>
      </c>
      <c r="H1827" s="35">
        <v>43681</v>
      </c>
      <c r="I1827" s="33"/>
      <c r="J1827" s="33"/>
      <c r="K1827" s="33" t="s">
        <v>11702</v>
      </c>
      <c r="L1827" s="33" t="str">
        <f t="shared" si="68"/>
        <v>PostAlerta</v>
      </c>
      <c r="M1827" s="33" t="str">
        <f t="shared" si="69"/>
        <v>C/PalabrasClaves</v>
      </c>
      <c r="N1827" s="33"/>
      <c r="O1827" s="33"/>
      <c r="P1827" s="33" t="s">
        <v>11665</v>
      </c>
      <c r="Q1827" s="33"/>
      <c r="R1827" s="33" t="str">
        <f t="shared" si="67"/>
        <v>2019</v>
      </c>
      <c r="S1827" s="33" t="s">
        <v>69</v>
      </c>
      <c r="T1827" s="33"/>
      <c r="U1827" s="33"/>
      <c r="V1827" s="33"/>
      <c r="W1827" s="33"/>
      <c r="X1827" s="33"/>
      <c r="Y1827" s="33"/>
      <c r="AA1827" s="12"/>
    </row>
    <row r="1828" spans="1:27" ht="18" hidden="1" customHeight="1" x14ac:dyDescent="0.25">
      <c r="A1828" s="37">
        <v>31306984</v>
      </c>
      <c r="B1828" s="38" t="s">
        <v>11703</v>
      </c>
      <c r="C1828" s="37" t="s">
        <v>11704</v>
      </c>
      <c r="D1828" s="37" t="s">
        <v>11705</v>
      </c>
      <c r="E1828" s="37" t="s">
        <v>11706</v>
      </c>
      <c r="F1828" s="37" t="s">
        <v>8651</v>
      </c>
      <c r="G1828" s="37">
        <v>2019</v>
      </c>
      <c r="H1828" s="39">
        <v>43662</v>
      </c>
      <c r="I1828" s="37" t="s">
        <v>11707</v>
      </c>
      <c r="J1828" s="37"/>
      <c r="K1828" s="37" t="s">
        <v>11708</v>
      </c>
      <c r="L1828" s="37" t="str">
        <f t="shared" si="68"/>
        <v>PostAlerta</v>
      </c>
      <c r="M1828" s="37" t="str">
        <f t="shared" si="69"/>
        <v>S/PalabrasClaves</v>
      </c>
      <c r="N1828" s="37"/>
      <c r="O1828" s="37"/>
      <c r="P1828" s="37" t="s">
        <v>11665</v>
      </c>
      <c r="Q1828" s="37"/>
      <c r="R1828" s="37" t="str">
        <f t="shared" si="67"/>
        <v>2019</v>
      </c>
      <c r="S1828" s="37" t="s">
        <v>69</v>
      </c>
      <c r="T1828" s="37"/>
      <c r="U1828" s="37"/>
      <c r="V1828" s="37"/>
      <c r="W1828" s="37"/>
      <c r="X1828" s="37"/>
      <c r="Y1828" s="37"/>
      <c r="AA1828" s="41"/>
    </row>
    <row r="1829" spans="1:27" ht="18" hidden="1" customHeight="1" x14ac:dyDescent="0.25">
      <c r="A1829" s="33">
        <v>31293117</v>
      </c>
      <c r="B1829" s="34" t="s">
        <v>11709</v>
      </c>
      <c r="C1829" s="33" t="s">
        <v>11710</v>
      </c>
      <c r="D1829" s="33" t="s">
        <v>11711</v>
      </c>
      <c r="E1829" s="33" t="s">
        <v>11712</v>
      </c>
      <c r="F1829" s="33" t="s">
        <v>11713</v>
      </c>
      <c r="G1829" s="33">
        <v>2019</v>
      </c>
      <c r="H1829" s="35">
        <v>43658</v>
      </c>
      <c r="I1829" s="33"/>
      <c r="J1829" s="33"/>
      <c r="K1829" s="33" t="s">
        <v>11714</v>
      </c>
      <c r="L1829" s="33" t="str">
        <f t="shared" si="68"/>
        <v>PostAlerta</v>
      </c>
      <c r="M1829" s="33" t="str">
        <f t="shared" si="69"/>
        <v>S/PalabrasClaves</v>
      </c>
      <c r="N1829" s="33"/>
      <c r="O1829" s="33"/>
      <c r="P1829" s="33" t="s">
        <v>11665</v>
      </c>
      <c r="Q1829" s="33"/>
      <c r="R1829" s="33" t="str">
        <f t="shared" si="67"/>
        <v>2019</v>
      </c>
      <c r="S1829" s="33" t="s">
        <v>69</v>
      </c>
      <c r="T1829" s="33"/>
      <c r="U1829" s="33"/>
      <c r="V1829" s="33"/>
      <c r="W1829" s="33"/>
      <c r="X1829" s="33"/>
      <c r="Y1829" s="33"/>
      <c r="AA1829" s="12"/>
    </row>
    <row r="1830" spans="1:27" ht="18" hidden="1" customHeight="1" x14ac:dyDescent="0.25">
      <c r="A1830" s="37">
        <v>31202925</v>
      </c>
      <c r="B1830" s="38" t="s">
        <v>11715</v>
      </c>
      <c r="C1830" s="37" t="s">
        <v>11716</v>
      </c>
      <c r="D1830" s="37" t="s">
        <v>11717</v>
      </c>
      <c r="E1830" s="37" t="s">
        <v>11718</v>
      </c>
      <c r="F1830" s="37" t="s">
        <v>4303</v>
      </c>
      <c r="G1830" s="37">
        <v>2019</v>
      </c>
      <c r="H1830" s="39">
        <v>43633</v>
      </c>
      <c r="I1830" s="37"/>
      <c r="J1830" s="37"/>
      <c r="K1830" s="37" t="s">
        <v>11719</v>
      </c>
      <c r="L1830" s="37" t="str">
        <f t="shared" si="68"/>
        <v>PostAlerta</v>
      </c>
      <c r="M1830" s="37" t="str">
        <f t="shared" si="69"/>
        <v>C/PalabrasClaves</v>
      </c>
      <c r="N1830" s="37"/>
      <c r="O1830" s="37"/>
      <c r="P1830" s="37" t="s">
        <v>11665</v>
      </c>
      <c r="Q1830" s="37"/>
      <c r="R1830" s="37" t="str">
        <f t="shared" si="67"/>
        <v>2019</v>
      </c>
      <c r="S1830" s="37" t="s">
        <v>69</v>
      </c>
      <c r="T1830" s="37"/>
      <c r="U1830" s="37"/>
      <c r="V1830" s="37"/>
      <c r="W1830" s="37"/>
      <c r="X1830" s="37"/>
      <c r="Y1830" s="37"/>
      <c r="AA1830" s="41"/>
    </row>
    <row r="1831" spans="1:27" ht="18" hidden="1" customHeight="1" x14ac:dyDescent="0.25">
      <c r="A1831" s="33">
        <v>31187413</v>
      </c>
      <c r="B1831" s="34" t="s">
        <v>11720</v>
      </c>
      <c r="C1831" s="33" t="s">
        <v>11721</v>
      </c>
      <c r="D1831" s="33" t="s">
        <v>11722</v>
      </c>
      <c r="E1831" s="33" t="s">
        <v>11723</v>
      </c>
      <c r="F1831" s="33" t="s">
        <v>11724</v>
      </c>
      <c r="G1831" s="33">
        <v>2019</v>
      </c>
      <c r="H1831" s="35">
        <v>43629</v>
      </c>
      <c r="I1831" s="33"/>
      <c r="J1831" s="33"/>
      <c r="K1831" s="33" t="s">
        <v>11725</v>
      </c>
      <c r="L1831" s="33" t="str">
        <f t="shared" si="68"/>
        <v>PostAlerta</v>
      </c>
      <c r="M1831" s="33" t="str">
        <f t="shared" si="69"/>
        <v>S/PalabrasClaves</v>
      </c>
      <c r="N1831" s="33"/>
      <c r="O1831" s="33"/>
      <c r="P1831" s="33" t="s">
        <v>11665</v>
      </c>
      <c r="Q1831" s="33"/>
      <c r="R1831" s="33" t="str">
        <f t="shared" si="67"/>
        <v>2019</v>
      </c>
      <c r="S1831" s="33" t="s">
        <v>69</v>
      </c>
      <c r="T1831" s="33"/>
      <c r="U1831" s="33"/>
      <c r="V1831" s="33"/>
      <c r="W1831" s="33"/>
      <c r="X1831" s="33"/>
      <c r="Y1831" s="33"/>
      <c r="AA1831" s="12"/>
    </row>
    <row r="1832" spans="1:27" ht="18" hidden="1" customHeight="1" x14ac:dyDescent="0.25">
      <c r="A1832" s="37">
        <v>31161440</v>
      </c>
      <c r="B1832" s="38" t="s">
        <v>11726</v>
      </c>
      <c r="C1832" s="37" t="s">
        <v>11727</v>
      </c>
      <c r="D1832" s="37" t="s">
        <v>11728</v>
      </c>
      <c r="E1832" s="37" t="s">
        <v>11729</v>
      </c>
      <c r="F1832" s="37" t="s">
        <v>6403</v>
      </c>
      <c r="G1832" s="37">
        <v>2019</v>
      </c>
      <c r="H1832" s="39">
        <v>43621</v>
      </c>
      <c r="I1832" s="37"/>
      <c r="J1832" s="37"/>
      <c r="K1832" s="37" t="s">
        <v>11730</v>
      </c>
      <c r="L1832" s="37" t="str">
        <f t="shared" si="68"/>
        <v>Excluido</v>
      </c>
      <c r="M1832" s="37" t="str">
        <f t="shared" si="69"/>
        <v>S/PalabrasClaves</v>
      </c>
      <c r="N1832" s="37"/>
      <c r="O1832" s="37"/>
      <c r="P1832" s="37" t="s">
        <v>11665</v>
      </c>
      <c r="Q1832" s="37"/>
      <c r="R1832" s="37" t="str">
        <f t="shared" si="67"/>
        <v>2019</v>
      </c>
      <c r="S1832" s="37" t="s">
        <v>69</v>
      </c>
      <c r="T1832" s="37"/>
      <c r="U1832" s="37"/>
      <c r="V1832" s="37"/>
      <c r="W1832" s="37"/>
      <c r="X1832" s="37"/>
      <c r="Y1832" s="37"/>
      <c r="AA1832" s="41"/>
    </row>
    <row r="1833" spans="1:27" ht="18" hidden="1" customHeight="1" x14ac:dyDescent="0.25">
      <c r="A1833" s="33">
        <v>31134290</v>
      </c>
      <c r="B1833" s="34" t="s">
        <v>11731</v>
      </c>
      <c r="C1833" s="33" t="s">
        <v>11732</v>
      </c>
      <c r="D1833" s="33" t="s">
        <v>11733</v>
      </c>
      <c r="E1833" s="33" t="s">
        <v>11734</v>
      </c>
      <c r="F1833" s="33" t="s">
        <v>11735</v>
      </c>
      <c r="G1833" s="33">
        <v>2019</v>
      </c>
      <c r="H1833" s="35">
        <v>43614</v>
      </c>
      <c r="I1833" s="33"/>
      <c r="J1833" s="33"/>
      <c r="K1833" s="33" t="s">
        <v>11736</v>
      </c>
      <c r="L1833" s="33" t="str">
        <f t="shared" si="68"/>
        <v>Excluido</v>
      </c>
      <c r="M1833" s="33" t="str">
        <f t="shared" si="69"/>
        <v>S/PalabrasClaves</v>
      </c>
      <c r="N1833" s="33"/>
      <c r="O1833" s="33"/>
      <c r="P1833" s="33" t="s">
        <v>11665</v>
      </c>
      <c r="Q1833" s="33"/>
      <c r="R1833" s="33" t="str">
        <f t="shared" si="67"/>
        <v>2019</v>
      </c>
      <c r="S1833" s="33" t="s">
        <v>69</v>
      </c>
      <c r="T1833" s="33"/>
      <c r="U1833" s="33"/>
      <c r="V1833" s="33"/>
      <c r="W1833" s="33"/>
      <c r="X1833" s="33"/>
      <c r="Y1833" s="33"/>
      <c r="AA1833" s="12"/>
    </row>
    <row r="1834" spans="1:27" ht="18" hidden="1" customHeight="1" x14ac:dyDescent="0.25">
      <c r="A1834" s="37">
        <v>30909843</v>
      </c>
      <c r="B1834" s="38" t="s">
        <v>11737</v>
      </c>
      <c r="C1834" s="37" t="s">
        <v>11738</v>
      </c>
      <c r="D1834" s="37" t="s">
        <v>11739</v>
      </c>
      <c r="E1834" s="37" t="s">
        <v>11740</v>
      </c>
      <c r="F1834" s="37" t="s">
        <v>841</v>
      </c>
      <c r="G1834" s="37">
        <v>2019</v>
      </c>
      <c r="H1834" s="39">
        <v>43551</v>
      </c>
      <c r="I1834" s="37" t="s">
        <v>11741</v>
      </c>
      <c r="J1834" s="37"/>
      <c r="K1834" s="37" t="s">
        <v>11742</v>
      </c>
      <c r="L1834" s="37" t="str">
        <f t="shared" si="68"/>
        <v>Excluido</v>
      </c>
      <c r="M1834" s="37" t="str">
        <f t="shared" si="69"/>
        <v>S/PalabrasClaves</v>
      </c>
      <c r="N1834" s="37"/>
      <c r="O1834" s="37"/>
      <c r="P1834" s="37" t="s">
        <v>11665</v>
      </c>
      <c r="Q1834" s="37"/>
      <c r="R1834" s="37" t="str">
        <f t="shared" si="67"/>
        <v>2019</v>
      </c>
      <c r="S1834" s="37" t="s">
        <v>69</v>
      </c>
      <c r="T1834" s="37"/>
      <c r="U1834" s="37"/>
      <c r="V1834" s="37"/>
      <c r="W1834" s="37"/>
      <c r="X1834" s="37"/>
      <c r="Y1834" s="37"/>
      <c r="AA1834" s="41"/>
    </row>
    <row r="1835" spans="1:27" ht="18" hidden="1" customHeight="1" x14ac:dyDescent="0.25">
      <c r="A1835" s="33">
        <v>30828985</v>
      </c>
      <c r="B1835" s="34" t="s">
        <v>11743</v>
      </c>
      <c r="C1835" s="33" t="s">
        <v>11744</v>
      </c>
      <c r="D1835" s="33" t="s">
        <v>11745</v>
      </c>
      <c r="E1835" s="33" t="s">
        <v>11746</v>
      </c>
      <c r="F1835" s="33" t="s">
        <v>10925</v>
      </c>
      <c r="G1835" s="33">
        <v>2019</v>
      </c>
      <c r="H1835" s="35">
        <v>43529</v>
      </c>
      <c r="I1835" s="33" t="s">
        <v>11747</v>
      </c>
      <c r="J1835" s="33"/>
      <c r="K1835" s="33" t="s">
        <v>11748</v>
      </c>
      <c r="L1835" s="33" t="str">
        <f t="shared" si="68"/>
        <v>PostAlerta</v>
      </c>
      <c r="M1835" s="33" t="str">
        <f t="shared" si="69"/>
        <v>S/PalabrasClaves</v>
      </c>
      <c r="N1835" s="33"/>
      <c r="O1835" s="33"/>
      <c r="P1835" s="33" t="s">
        <v>11665</v>
      </c>
      <c r="Q1835" s="33"/>
      <c r="R1835" s="33" t="str">
        <f t="shared" si="67"/>
        <v>2019</v>
      </c>
      <c r="S1835" s="33" t="s">
        <v>69</v>
      </c>
      <c r="T1835" s="33"/>
      <c r="U1835" s="33"/>
      <c r="V1835" s="33"/>
      <c r="W1835" s="33"/>
      <c r="X1835" s="33"/>
      <c r="Y1835" s="33"/>
      <c r="AA1835" s="12"/>
    </row>
    <row r="1836" spans="1:27" ht="18" hidden="1" customHeight="1" x14ac:dyDescent="0.25">
      <c r="A1836" s="37">
        <v>31480462</v>
      </c>
      <c r="B1836" s="38" t="s">
        <v>11749</v>
      </c>
      <c r="C1836" s="37" t="s">
        <v>11750</v>
      </c>
      <c r="D1836" s="37" t="s">
        <v>11751</v>
      </c>
      <c r="E1836" s="37" t="s">
        <v>11752</v>
      </c>
      <c r="F1836" s="37" t="s">
        <v>6151</v>
      </c>
      <c r="G1836" s="37">
        <v>2019</v>
      </c>
      <c r="H1836" s="39">
        <v>43713</v>
      </c>
      <c r="I1836" s="37" t="s">
        <v>11753</v>
      </c>
      <c r="J1836" s="37"/>
      <c r="K1836" s="37" t="s">
        <v>11754</v>
      </c>
      <c r="L1836" s="37" t="str">
        <f t="shared" si="68"/>
        <v>PostAlerta</v>
      </c>
      <c r="M1836" s="37" t="str">
        <f t="shared" si="69"/>
        <v>S/PalabrasClaves</v>
      </c>
      <c r="N1836" s="37"/>
      <c r="O1836" s="37"/>
      <c r="P1836" s="37" t="s">
        <v>11755</v>
      </c>
      <c r="Q1836" s="37"/>
      <c r="R1836" s="37" t="str">
        <f t="shared" si="67"/>
        <v>2019</v>
      </c>
      <c r="S1836" s="37" t="s">
        <v>66</v>
      </c>
      <c r="T1836" s="37"/>
      <c r="U1836" s="37"/>
      <c r="V1836" s="37"/>
      <c r="W1836" s="37"/>
      <c r="X1836" s="37"/>
      <c r="Y1836" s="37"/>
      <c r="AA1836" s="41"/>
    </row>
    <row r="1837" spans="1:27" ht="18" hidden="1" customHeight="1" x14ac:dyDescent="0.25">
      <c r="A1837" s="33">
        <v>31455648</v>
      </c>
      <c r="B1837" s="34" t="s">
        <v>11756</v>
      </c>
      <c r="C1837" s="33" t="s">
        <v>11757</v>
      </c>
      <c r="D1837" s="33" t="s">
        <v>11758</v>
      </c>
      <c r="E1837" s="33" t="s">
        <v>2040</v>
      </c>
      <c r="F1837" s="33" t="s">
        <v>1795</v>
      </c>
      <c r="G1837" s="33">
        <v>2019</v>
      </c>
      <c r="H1837" s="35">
        <v>43706</v>
      </c>
      <c r="I1837" s="33" t="s">
        <v>11759</v>
      </c>
      <c r="J1837" s="33"/>
      <c r="K1837" s="33" t="s">
        <v>11760</v>
      </c>
      <c r="L1837" s="33" t="str">
        <f t="shared" si="68"/>
        <v>Excluido</v>
      </c>
      <c r="M1837" s="33" t="str">
        <f t="shared" si="69"/>
        <v>S/PalabrasClaves</v>
      </c>
      <c r="N1837" s="33"/>
      <c r="O1837" s="33"/>
      <c r="P1837" s="33" t="s">
        <v>11761</v>
      </c>
      <c r="Q1837" s="33"/>
      <c r="R1837" s="33" t="str">
        <f t="shared" si="67"/>
        <v>2019</v>
      </c>
      <c r="S1837" s="33" t="s">
        <v>66</v>
      </c>
      <c r="T1837" s="33"/>
      <c r="U1837" s="33"/>
      <c r="V1837" s="33"/>
      <c r="W1837" s="33"/>
      <c r="X1837" s="33"/>
      <c r="Y1837" s="33"/>
      <c r="AA1837" s="12"/>
    </row>
    <row r="1838" spans="1:27" ht="18" hidden="1" customHeight="1" x14ac:dyDescent="0.25">
      <c r="A1838" s="37">
        <v>31378536</v>
      </c>
      <c r="B1838" s="38" t="s">
        <v>11762</v>
      </c>
      <c r="C1838" s="37" t="s">
        <v>11763</v>
      </c>
      <c r="D1838" s="37" t="s">
        <v>11764</v>
      </c>
      <c r="E1838" s="37" t="s">
        <v>11765</v>
      </c>
      <c r="F1838" s="37" t="s">
        <v>2840</v>
      </c>
      <c r="G1838" s="37">
        <v>2019</v>
      </c>
      <c r="H1838" s="39">
        <v>43683</v>
      </c>
      <c r="I1838" s="37" t="s">
        <v>11766</v>
      </c>
      <c r="J1838" s="37" t="s">
        <v>11767</v>
      </c>
      <c r="K1838" s="37" t="s">
        <v>11768</v>
      </c>
      <c r="L1838" s="37" t="str">
        <f t="shared" si="68"/>
        <v>PostAlerta</v>
      </c>
      <c r="M1838" s="37" t="str">
        <f t="shared" si="69"/>
        <v>S/PalabrasClaves</v>
      </c>
      <c r="N1838" s="37"/>
      <c r="O1838" s="37"/>
      <c r="P1838" s="37" t="s">
        <v>11769</v>
      </c>
      <c r="Q1838" s="37"/>
      <c r="R1838" s="37" t="str">
        <f t="shared" si="67"/>
        <v>2019</v>
      </c>
      <c r="S1838" s="37" t="s">
        <v>66</v>
      </c>
      <c r="T1838" s="37"/>
      <c r="U1838" s="37"/>
      <c r="V1838" s="37"/>
      <c r="W1838" s="37"/>
      <c r="X1838" s="37"/>
      <c r="Y1838" s="37"/>
      <c r="AA1838" s="41"/>
    </row>
    <row r="1839" spans="1:27" ht="18" hidden="1" customHeight="1" x14ac:dyDescent="0.25">
      <c r="A1839" s="33">
        <v>31507544</v>
      </c>
      <c r="B1839" s="34" t="s">
        <v>11770</v>
      </c>
      <c r="C1839" s="33" t="s">
        <v>11771</v>
      </c>
      <c r="D1839" s="33" t="s">
        <v>11772</v>
      </c>
      <c r="E1839" s="33" t="s">
        <v>11773</v>
      </c>
      <c r="F1839" s="33" t="s">
        <v>133</v>
      </c>
      <c r="G1839" s="33">
        <v>2019</v>
      </c>
      <c r="H1839" s="35">
        <v>43720</v>
      </c>
      <c r="I1839" s="33" t="s">
        <v>11774</v>
      </c>
      <c r="J1839" s="33"/>
      <c r="K1839" s="33" t="s">
        <v>11775</v>
      </c>
      <c r="L1839" s="33" t="str">
        <f t="shared" si="68"/>
        <v>PostAlerta</v>
      </c>
      <c r="M1839" s="33" t="str">
        <f t="shared" si="69"/>
        <v>S/PalabrasClaves</v>
      </c>
      <c r="N1839" s="33"/>
      <c r="O1839" s="33"/>
      <c r="P1839" s="33" t="s">
        <v>11776</v>
      </c>
      <c r="Q1839" s="33"/>
      <c r="R1839" s="33" t="str">
        <f t="shared" si="67"/>
        <v>2019</v>
      </c>
      <c r="S1839" s="33" t="s">
        <v>66</v>
      </c>
      <c r="T1839" s="33"/>
      <c r="U1839" s="33"/>
      <c r="V1839" s="33"/>
      <c r="W1839" s="33"/>
      <c r="X1839" s="33"/>
      <c r="Y1839" s="33"/>
      <c r="AA1839" s="12"/>
    </row>
    <row r="1840" spans="1:27" ht="18" hidden="1" customHeight="1" x14ac:dyDescent="0.25">
      <c r="A1840" s="37">
        <v>31438919</v>
      </c>
      <c r="B1840" s="38" t="s">
        <v>11777</v>
      </c>
      <c r="C1840" s="37" t="s">
        <v>11778</v>
      </c>
      <c r="D1840" s="37" t="s">
        <v>11779</v>
      </c>
      <c r="E1840" s="37" t="s">
        <v>1895</v>
      </c>
      <c r="F1840" s="37" t="s">
        <v>11780</v>
      </c>
      <c r="G1840" s="37">
        <v>2019</v>
      </c>
      <c r="H1840" s="39">
        <v>43701</v>
      </c>
      <c r="I1840" s="37" t="s">
        <v>11781</v>
      </c>
      <c r="J1840" s="37"/>
      <c r="K1840" s="37" t="s">
        <v>11782</v>
      </c>
      <c r="L1840" s="37" t="str">
        <f t="shared" si="68"/>
        <v>PostAlerta</v>
      </c>
      <c r="M1840" s="37" t="str">
        <f t="shared" si="69"/>
        <v>S/PalabrasClaves</v>
      </c>
      <c r="N1840" s="37"/>
      <c r="O1840" s="37"/>
      <c r="P1840" s="37" t="s">
        <v>11776</v>
      </c>
      <c r="Q1840" s="37"/>
      <c r="R1840" s="37" t="str">
        <f t="shared" si="67"/>
        <v>2019</v>
      </c>
      <c r="S1840" s="37" t="s">
        <v>66</v>
      </c>
      <c r="T1840" s="37"/>
      <c r="U1840" s="37"/>
      <c r="V1840" s="37"/>
      <c r="W1840" s="37"/>
      <c r="X1840" s="37"/>
      <c r="Y1840" s="37"/>
      <c r="AA1840" s="41"/>
    </row>
    <row r="1841" spans="1:27" ht="18" hidden="1" customHeight="1" x14ac:dyDescent="0.25">
      <c r="A1841" s="33">
        <v>31167904</v>
      </c>
      <c r="B1841" s="34" t="s">
        <v>11783</v>
      </c>
      <c r="C1841" s="33" t="s">
        <v>11784</v>
      </c>
      <c r="D1841" s="33" t="s">
        <v>11785</v>
      </c>
      <c r="E1841" s="33" t="s">
        <v>11786</v>
      </c>
      <c r="F1841" s="33" t="s">
        <v>11787</v>
      </c>
      <c r="G1841" s="33">
        <v>2019</v>
      </c>
      <c r="H1841" s="35">
        <v>43623</v>
      </c>
      <c r="I1841" s="33" t="s">
        <v>11788</v>
      </c>
      <c r="J1841" s="33"/>
      <c r="K1841" s="33" t="s">
        <v>11789</v>
      </c>
      <c r="L1841" s="33" t="str">
        <f t="shared" si="68"/>
        <v>Excluido</v>
      </c>
      <c r="M1841" s="33" t="str">
        <f t="shared" si="69"/>
        <v>S/PalabrasClaves</v>
      </c>
      <c r="N1841" s="33"/>
      <c r="O1841" s="33"/>
      <c r="P1841" s="33" t="s">
        <v>11790</v>
      </c>
      <c r="Q1841" s="33"/>
      <c r="R1841" s="33" t="str">
        <f t="shared" si="67"/>
        <v>2019</v>
      </c>
      <c r="S1841" s="33" t="s">
        <v>60</v>
      </c>
      <c r="T1841" s="33"/>
      <c r="U1841" s="33"/>
      <c r="V1841" s="33"/>
      <c r="W1841" s="33"/>
      <c r="X1841" s="33"/>
      <c r="Y1841" s="33"/>
      <c r="AA1841" s="12"/>
    </row>
    <row r="1842" spans="1:27" ht="18" hidden="1" customHeight="1" x14ac:dyDescent="0.25">
      <c r="A1842" s="37">
        <v>31544161</v>
      </c>
      <c r="B1842" s="38" t="s">
        <v>11791</v>
      </c>
      <c r="C1842" s="37" t="s">
        <v>11792</v>
      </c>
      <c r="D1842" s="37" t="s">
        <v>11793</v>
      </c>
      <c r="E1842" s="37" t="s">
        <v>11794</v>
      </c>
      <c r="F1842" s="37" t="s">
        <v>402</v>
      </c>
      <c r="G1842" s="37">
        <v>2019</v>
      </c>
      <c r="H1842" s="39">
        <v>43732</v>
      </c>
      <c r="I1842" s="37" t="s">
        <v>11795</v>
      </c>
      <c r="J1842" s="37"/>
      <c r="K1842" s="37" t="s">
        <v>11796</v>
      </c>
      <c r="L1842" s="37" t="str">
        <f t="shared" si="68"/>
        <v>PostAlerta</v>
      </c>
      <c r="M1842" s="37" t="str">
        <f t="shared" si="69"/>
        <v>S/PalabrasClaves</v>
      </c>
      <c r="N1842" s="37"/>
      <c r="O1842" s="37"/>
      <c r="P1842" s="37" t="s">
        <v>11797</v>
      </c>
      <c r="Q1842" s="37"/>
      <c r="R1842" s="37" t="str">
        <f t="shared" si="67"/>
        <v>2019</v>
      </c>
      <c r="S1842" s="37" t="s">
        <v>66</v>
      </c>
      <c r="T1842" s="37"/>
      <c r="U1842" s="37"/>
      <c r="V1842" s="37"/>
      <c r="W1842" s="37"/>
      <c r="X1842" s="37"/>
      <c r="Y1842" s="37"/>
      <c r="AA1842" s="41"/>
    </row>
    <row r="1843" spans="1:27" ht="18" hidden="1" customHeight="1" x14ac:dyDescent="0.25">
      <c r="A1843" s="33">
        <v>31235255</v>
      </c>
      <c r="B1843" s="34" t="s">
        <v>11798</v>
      </c>
      <c r="C1843" s="33" t="s">
        <v>11799</v>
      </c>
      <c r="D1843" s="33" t="s">
        <v>11800</v>
      </c>
      <c r="E1843" s="33" t="s">
        <v>505</v>
      </c>
      <c r="F1843" s="33" t="s">
        <v>9418</v>
      </c>
      <c r="G1843" s="33">
        <v>2019</v>
      </c>
      <c r="H1843" s="35">
        <v>43642</v>
      </c>
      <c r="I1843" s="33"/>
      <c r="J1843" s="33"/>
      <c r="K1843" s="33" t="s">
        <v>11801</v>
      </c>
      <c r="L1843" s="33" t="str">
        <f t="shared" si="68"/>
        <v>PostAlerta</v>
      </c>
      <c r="M1843" s="33" t="str">
        <f t="shared" si="69"/>
        <v>S/PalabrasClaves</v>
      </c>
      <c r="N1843" s="33"/>
      <c r="O1843" s="33"/>
      <c r="P1843" s="33" t="s">
        <v>11797</v>
      </c>
      <c r="Q1843" s="33"/>
      <c r="R1843" s="33" t="str">
        <f t="shared" si="67"/>
        <v>2019</v>
      </c>
      <c r="S1843" s="33" t="s">
        <v>66</v>
      </c>
      <c r="T1843" s="33"/>
      <c r="U1843" s="33"/>
      <c r="V1843" s="33"/>
      <c r="W1843" s="33"/>
      <c r="X1843" s="33"/>
      <c r="Y1843" s="33"/>
      <c r="AA1843" s="12"/>
    </row>
    <row r="1844" spans="1:27" ht="18" hidden="1" customHeight="1" x14ac:dyDescent="0.25">
      <c r="A1844" s="37">
        <v>31206156</v>
      </c>
      <c r="B1844" s="38" t="s">
        <v>11802</v>
      </c>
      <c r="C1844" s="37" t="s">
        <v>11803</v>
      </c>
      <c r="D1844" s="37" t="s">
        <v>11804</v>
      </c>
      <c r="E1844" s="37" t="s">
        <v>11805</v>
      </c>
      <c r="F1844" s="37" t="s">
        <v>11806</v>
      </c>
      <c r="G1844" s="37">
        <v>2019</v>
      </c>
      <c r="H1844" s="39">
        <v>43634</v>
      </c>
      <c r="I1844" s="37" t="s">
        <v>11807</v>
      </c>
      <c r="J1844" s="37"/>
      <c r="K1844" s="37" t="s">
        <v>11808</v>
      </c>
      <c r="L1844" s="37" t="str">
        <f t="shared" si="68"/>
        <v>PostAlerta</v>
      </c>
      <c r="M1844" s="37" t="str">
        <f t="shared" si="69"/>
        <v>S/PalabrasClaves</v>
      </c>
      <c r="N1844" s="37"/>
      <c r="O1844" s="37"/>
      <c r="P1844" s="37" t="s">
        <v>11797</v>
      </c>
      <c r="Q1844" s="37"/>
      <c r="R1844" s="37" t="str">
        <f t="shared" si="67"/>
        <v>2019</v>
      </c>
      <c r="S1844" s="37" t="s">
        <v>66</v>
      </c>
      <c r="T1844" s="37"/>
      <c r="U1844" s="37"/>
      <c r="V1844" s="37"/>
      <c r="W1844" s="37"/>
      <c r="X1844" s="37"/>
      <c r="Y1844" s="37"/>
      <c r="AA1844" s="41"/>
    </row>
    <row r="1845" spans="1:27" ht="18" hidden="1" customHeight="1" x14ac:dyDescent="0.25">
      <c r="A1845" s="33">
        <v>31096131</v>
      </c>
      <c r="B1845" s="34" t="s">
        <v>11809</v>
      </c>
      <c r="C1845" s="33" t="s">
        <v>11810</v>
      </c>
      <c r="D1845" s="33" t="s">
        <v>11811</v>
      </c>
      <c r="E1845" s="33" t="s">
        <v>415</v>
      </c>
      <c r="F1845" s="33" t="s">
        <v>1047</v>
      </c>
      <c r="G1845" s="33">
        <v>2019</v>
      </c>
      <c r="H1845" s="35">
        <v>43602</v>
      </c>
      <c r="I1845" s="33"/>
      <c r="J1845" s="33"/>
      <c r="K1845" s="33" t="s">
        <v>11812</v>
      </c>
      <c r="L1845" s="33" t="str">
        <f t="shared" si="68"/>
        <v>PostAlerta</v>
      </c>
      <c r="M1845" s="33" t="str">
        <f t="shared" si="69"/>
        <v>C/PalabrasClaves</v>
      </c>
      <c r="N1845" s="33"/>
      <c r="O1845" s="33"/>
      <c r="P1845" s="33" t="s">
        <v>11797</v>
      </c>
      <c r="Q1845" s="33"/>
      <c r="R1845" s="33" t="str">
        <f t="shared" si="67"/>
        <v>2019</v>
      </c>
      <c r="S1845" s="33" t="s">
        <v>66</v>
      </c>
      <c r="T1845" s="33"/>
      <c r="U1845" s="33"/>
      <c r="V1845" s="33"/>
      <c r="W1845" s="33"/>
      <c r="X1845" s="33"/>
      <c r="Y1845" s="33"/>
      <c r="AA1845" s="12"/>
    </row>
    <row r="1846" spans="1:27" ht="18" hidden="1" customHeight="1" x14ac:dyDescent="0.25">
      <c r="A1846" s="37">
        <v>31201277</v>
      </c>
      <c r="B1846" s="38" t="s">
        <v>11813</v>
      </c>
      <c r="C1846" s="37" t="s">
        <v>11814</v>
      </c>
      <c r="D1846" s="37" t="s">
        <v>11815</v>
      </c>
      <c r="E1846" s="37" t="s">
        <v>11816</v>
      </c>
      <c r="F1846" s="37" t="s">
        <v>1801</v>
      </c>
      <c r="G1846" s="37">
        <v>2019</v>
      </c>
      <c r="H1846" s="39">
        <v>43632</v>
      </c>
      <c r="I1846" s="37" t="s">
        <v>11817</v>
      </c>
      <c r="J1846" s="37"/>
      <c r="K1846" s="37" t="s">
        <v>11818</v>
      </c>
      <c r="L1846" s="37" t="str">
        <f t="shared" si="68"/>
        <v>PostAlerta</v>
      </c>
      <c r="M1846" s="37" t="str">
        <f t="shared" si="69"/>
        <v>C/PalabrasClaves</v>
      </c>
      <c r="N1846" s="37"/>
      <c r="O1846" s="37"/>
      <c r="P1846" s="37" t="s">
        <v>11819</v>
      </c>
      <c r="Q1846" s="37"/>
      <c r="R1846" s="37" t="str">
        <f t="shared" si="67"/>
        <v>2019</v>
      </c>
      <c r="S1846" s="37" t="s">
        <v>66</v>
      </c>
      <c r="T1846" s="37"/>
      <c r="U1846" s="37"/>
      <c r="V1846" s="37"/>
      <c r="W1846" s="37"/>
      <c r="X1846" s="37"/>
      <c r="Y1846" s="37"/>
      <c r="AA1846" s="41"/>
    </row>
    <row r="1847" spans="1:27" ht="18" hidden="1" customHeight="1" x14ac:dyDescent="0.25">
      <c r="A1847" s="33">
        <v>31399369</v>
      </c>
      <c r="B1847" s="34" t="s">
        <v>11820</v>
      </c>
      <c r="C1847" s="33" t="s">
        <v>11821</v>
      </c>
      <c r="D1847" s="33" t="s">
        <v>11822</v>
      </c>
      <c r="E1847" s="33" t="s">
        <v>11823</v>
      </c>
      <c r="F1847" s="33" t="s">
        <v>3752</v>
      </c>
      <c r="G1847" s="33">
        <v>2019</v>
      </c>
      <c r="H1847" s="35">
        <v>43688</v>
      </c>
      <c r="I1847" s="33" t="s">
        <v>11824</v>
      </c>
      <c r="J1847" s="33" t="s">
        <v>11825</v>
      </c>
      <c r="K1847" s="33" t="s">
        <v>11826</v>
      </c>
      <c r="L1847" s="33" t="str">
        <f t="shared" si="68"/>
        <v>PostAlerta</v>
      </c>
      <c r="M1847" s="33" t="str">
        <f t="shared" si="69"/>
        <v>S/PalabrasClaves</v>
      </c>
      <c r="N1847" s="33"/>
      <c r="O1847" s="33"/>
      <c r="P1847" s="33" t="s">
        <v>11827</v>
      </c>
      <c r="Q1847" s="33"/>
      <c r="R1847" s="33" t="str">
        <f t="shared" si="67"/>
        <v>2019</v>
      </c>
      <c r="S1847" s="33" t="s">
        <v>66</v>
      </c>
      <c r="T1847" s="33"/>
      <c r="U1847" s="33"/>
      <c r="V1847" s="33"/>
      <c r="W1847" s="33"/>
      <c r="X1847" s="33"/>
      <c r="Y1847" s="33"/>
      <c r="AA1847" s="12"/>
    </row>
    <row r="1848" spans="1:27" ht="18" hidden="1" customHeight="1" x14ac:dyDescent="0.25">
      <c r="A1848" s="37">
        <v>31663057</v>
      </c>
      <c r="B1848" s="38" t="s">
        <v>11828</v>
      </c>
      <c r="C1848" s="37" t="s">
        <v>11829</v>
      </c>
      <c r="D1848" s="37" t="s">
        <v>11830</v>
      </c>
      <c r="E1848" s="37" t="s">
        <v>2705</v>
      </c>
      <c r="F1848" s="37" t="s">
        <v>5201</v>
      </c>
      <c r="G1848" s="37">
        <v>2019</v>
      </c>
      <c r="H1848" s="39">
        <v>43769</v>
      </c>
      <c r="I1848" s="37" t="s">
        <v>11831</v>
      </c>
      <c r="J1848" s="37"/>
      <c r="K1848" s="37" t="s">
        <v>11832</v>
      </c>
      <c r="L1848" s="37" t="str">
        <f t="shared" si="68"/>
        <v>PostAlerta</v>
      </c>
      <c r="M1848" s="37" t="str">
        <f t="shared" si="69"/>
        <v>C/PalabrasClaves</v>
      </c>
      <c r="N1848" s="37"/>
      <c r="O1848" s="37"/>
      <c r="P1848" s="37" t="s">
        <v>11833</v>
      </c>
      <c r="Q1848" s="37"/>
      <c r="R1848" s="37" t="str">
        <f t="shared" si="67"/>
        <v>2019</v>
      </c>
      <c r="S1848" s="37" t="s">
        <v>66</v>
      </c>
      <c r="T1848" s="37"/>
      <c r="U1848" s="37"/>
      <c r="V1848" s="37"/>
      <c r="W1848" s="37"/>
      <c r="X1848" s="37"/>
      <c r="Y1848" s="37"/>
      <c r="AA1848" s="41"/>
    </row>
    <row r="1849" spans="1:27" ht="18" hidden="1" customHeight="1" x14ac:dyDescent="0.25">
      <c r="A1849" s="33">
        <v>31456756</v>
      </c>
      <c r="B1849" s="34" t="s">
        <v>11834</v>
      </c>
      <c r="C1849" s="33" t="s">
        <v>11835</v>
      </c>
      <c r="D1849" s="33" t="s">
        <v>11836</v>
      </c>
      <c r="E1849" s="33" t="s">
        <v>11837</v>
      </c>
      <c r="F1849" s="33" t="s">
        <v>133</v>
      </c>
      <c r="G1849" s="33">
        <v>2019</v>
      </c>
      <c r="H1849" s="35">
        <v>43706</v>
      </c>
      <c r="I1849" s="33" t="s">
        <v>11838</v>
      </c>
      <c r="J1849" s="33"/>
      <c r="K1849" s="33" t="s">
        <v>11839</v>
      </c>
      <c r="L1849" s="33" t="str">
        <f t="shared" si="68"/>
        <v>PostAlerta</v>
      </c>
      <c r="M1849" s="33" t="str">
        <f t="shared" si="69"/>
        <v>S/PalabrasClaves</v>
      </c>
      <c r="N1849" s="33"/>
      <c r="O1849" s="33"/>
      <c r="P1849" s="33" t="s">
        <v>11833</v>
      </c>
      <c r="Q1849" s="33"/>
      <c r="R1849" s="33" t="str">
        <f t="shared" si="67"/>
        <v>2019</v>
      </c>
      <c r="S1849" s="33" t="s">
        <v>66</v>
      </c>
      <c r="T1849" s="33"/>
      <c r="U1849" s="33"/>
      <c r="V1849" s="33"/>
      <c r="W1849" s="33"/>
      <c r="X1849" s="33"/>
      <c r="Y1849" s="33"/>
      <c r="AA1849" s="12"/>
    </row>
    <row r="1850" spans="1:27" ht="18" hidden="1" customHeight="1" x14ac:dyDescent="0.25">
      <c r="A1850" s="37">
        <v>31484266</v>
      </c>
      <c r="B1850" s="38" t="s">
        <v>11840</v>
      </c>
      <c r="C1850" s="37" t="s">
        <v>11841</v>
      </c>
      <c r="D1850" s="37" t="s">
        <v>11842</v>
      </c>
      <c r="E1850" s="37" t="s">
        <v>11843</v>
      </c>
      <c r="F1850" s="37" t="s">
        <v>11844</v>
      </c>
      <c r="G1850" s="37">
        <v>2019</v>
      </c>
      <c r="H1850" s="39">
        <v>43713</v>
      </c>
      <c r="I1850" s="37"/>
      <c r="J1850" s="37"/>
      <c r="K1850" s="37" t="s">
        <v>11845</v>
      </c>
      <c r="L1850" s="37" t="str">
        <f t="shared" si="68"/>
        <v>PostAlerta</v>
      </c>
      <c r="M1850" s="37" t="str">
        <f t="shared" si="69"/>
        <v>S/PalabrasClaves</v>
      </c>
      <c r="N1850" s="37"/>
      <c r="O1850" s="37"/>
      <c r="P1850" s="37" t="s">
        <v>11846</v>
      </c>
      <c r="Q1850" s="37"/>
      <c r="R1850" s="37" t="str">
        <f t="shared" si="67"/>
        <v>2019</v>
      </c>
      <c r="S1850" s="37" t="s">
        <v>66</v>
      </c>
      <c r="T1850" s="37"/>
      <c r="U1850" s="37"/>
      <c r="V1850" s="37"/>
      <c r="W1850" s="37"/>
      <c r="X1850" s="37"/>
      <c r="Y1850" s="37"/>
      <c r="AA1850" s="41"/>
    </row>
    <row r="1851" spans="1:27" ht="18" hidden="1" customHeight="1" x14ac:dyDescent="0.25">
      <c r="A1851" s="33">
        <v>31484260</v>
      </c>
      <c r="B1851" s="34" t="s">
        <v>11847</v>
      </c>
      <c r="C1851" s="33" t="s">
        <v>11848</v>
      </c>
      <c r="D1851" s="33" t="s">
        <v>11849</v>
      </c>
      <c r="E1851" s="33" t="s">
        <v>11850</v>
      </c>
      <c r="F1851" s="33" t="s">
        <v>11844</v>
      </c>
      <c r="G1851" s="33">
        <v>2019</v>
      </c>
      <c r="H1851" s="35">
        <v>43713</v>
      </c>
      <c r="I1851" s="33"/>
      <c r="J1851" s="33"/>
      <c r="K1851" s="33" t="s">
        <v>11851</v>
      </c>
      <c r="L1851" s="33" t="str">
        <f t="shared" si="68"/>
        <v>PostAlerta</v>
      </c>
      <c r="M1851" s="33" t="str">
        <f t="shared" si="69"/>
        <v>S/PalabrasClaves</v>
      </c>
      <c r="N1851" s="33"/>
      <c r="O1851" s="33"/>
      <c r="P1851" s="33" t="s">
        <v>11846</v>
      </c>
      <c r="Q1851" s="33"/>
      <c r="R1851" s="33" t="str">
        <f t="shared" si="67"/>
        <v>2019</v>
      </c>
      <c r="S1851" s="33" t="s">
        <v>66</v>
      </c>
      <c r="T1851" s="33"/>
      <c r="U1851" s="33"/>
      <c r="V1851" s="33"/>
      <c r="W1851" s="33"/>
      <c r="X1851" s="33"/>
      <c r="Y1851" s="33"/>
      <c r="AA1851" s="12"/>
    </row>
    <row r="1852" spans="1:27" ht="18" hidden="1" customHeight="1" x14ac:dyDescent="0.25">
      <c r="A1852" s="37">
        <v>31384741</v>
      </c>
      <c r="B1852" s="38" t="s">
        <v>11852</v>
      </c>
      <c r="C1852" s="37" t="s">
        <v>11853</v>
      </c>
      <c r="D1852" s="37" t="s">
        <v>11854</v>
      </c>
      <c r="E1852" s="37" t="s">
        <v>10775</v>
      </c>
      <c r="F1852" s="37" t="s">
        <v>4631</v>
      </c>
      <c r="G1852" s="37">
        <v>2019</v>
      </c>
      <c r="H1852" s="39">
        <v>43684</v>
      </c>
      <c r="I1852" s="37" t="s">
        <v>11855</v>
      </c>
      <c r="J1852" s="37"/>
      <c r="K1852" s="37" t="s">
        <v>11856</v>
      </c>
      <c r="L1852" s="37" t="str">
        <f t="shared" si="68"/>
        <v>PostAlerta</v>
      </c>
      <c r="M1852" s="37" t="str">
        <f t="shared" si="69"/>
        <v>S/PalabrasClaves</v>
      </c>
      <c r="N1852" s="37"/>
      <c r="O1852" s="37"/>
      <c r="P1852" s="37" t="s">
        <v>11857</v>
      </c>
      <c r="Q1852" s="37"/>
      <c r="R1852" s="37" t="str">
        <f t="shared" si="67"/>
        <v>2019</v>
      </c>
      <c r="S1852" s="37" t="s">
        <v>53</v>
      </c>
      <c r="T1852" s="37"/>
      <c r="U1852" s="37"/>
      <c r="V1852" s="37"/>
      <c r="W1852" s="37"/>
      <c r="X1852" s="37"/>
      <c r="Y1852" s="37"/>
      <c r="AA1852" s="41"/>
    </row>
    <row r="1853" spans="1:27" ht="18" hidden="1" customHeight="1" x14ac:dyDescent="0.25">
      <c r="A1853" s="33">
        <v>31358239</v>
      </c>
      <c r="B1853" s="34" t="s">
        <v>11858</v>
      </c>
      <c r="C1853" s="33" t="s">
        <v>11859</v>
      </c>
      <c r="D1853" s="33" t="s">
        <v>11860</v>
      </c>
      <c r="E1853" s="33" t="s">
        <v>11861</v>
      </c>
      <c r="F1853" s="33" t="s">
        <v>2840</v>
      </c>
      <c r="G1853" s="33">
        <v>2019</v>
      </c>
      <c r="H1853" s="35">
        <v>43677</v>
      </c>
      <c r="I1853" s="33"/>
      <c r="J1853" s="33"/>
      <c r="K1853" s="33" t="s">
        <v>11862</v>
      </c>
      <c r="L1853" s="33" t="str">
        <f t="shared" si="68"/>
        <v>Excluido</v>
      </c>
      <c r="M1853" s="33" t="str">
        <f t="shared" si="69"/>
        <v>C/PalabrasClaves</v>
      </c>
      <c r="N1853" s="33"/>
      <c r="O1853" s="33"/>
      <c r="P1853" s="33" t="s">
        <v>11863</v>
      </c>
      <c r="Q1853" s="33"/>
      <c r="R1853" s="33" t="str">
        <f t="shared" si="67"/>
        <v>2019</v>
      </c>
      <c r="S1853" s="33" t="s">
        <v>66</v>
      </c>
      <c r="T1853" s="33"/>
      <c r="U1853" s="33"/>
      <c r="V1853" s="33"/>
      <c r="W1853" s="33"/>
      <c r="X1853" s="33"/>
      <c r="Y1853" s="33"/>
      <c r="AA1853" s="12"/>
    </row>
    <row r="1854" spans="1:27" ht="18" hidden="1" customHeight="1" x14ac:dyDescent="0.25">
      <c r="A1854" s="37">
        <v>31358238</v>
      </c>
      <c r="B1854" s="38" t="s">
        <v>11864</v>
      </c>
      <c r="C1854" s="37" t="s">
        <v>11865</v>
      </c>
      <c r="D1854" s="37" t="s">
        <v>11866</v>
      </c>
      <c r="E1854" s="37" t="s">
        <v>11867</v>
      </c>
      <c r="F1854" s="37" t="s">
        <v>2840</v>
      </c>
      <c r="G1854" s="37">
        <v>2019</v>
      </c>
      <c r="H1854" s="39">
        <v>43677</v>
      </c>
      <c r="I1854" s="37"/>
      <c r="J1854" s="37"/>
      <c r="K1854" s="37" t="s">
        <v>11868</v>
      </c>
      <c r="L1854" s="37" t="str">
        <f t="shared" si="68"/>
        <v>Excluido</v>
      </c>
      <c r="M1854" s="37" t="str">
        <f t="shared" si="69"/>
        <v>C/PalabrasClaves</v>
      </c>
      <c r="N1854" s="37"/>
      <c r="O1854" s="37"/>
      <c r="P1854" s="37" t="s">
        <v>11863</v>
      </c>
      <c r="Q1854" s="37"/>
      <c r="R1854" s="37" t="str">
        <f t="shared" si="67"/>
        <v>2019</v>
      </c>
      <c r="S1854" s="37" t="s">
        <v>66</v>
      </c>
      <c r="T1854" s="37"/>
      <c r="U1854" s="37"/>
      <c r="V1854" s="37"/>
      <c r="W1854" s="37"/>
      <c r="X1854" s="37"/>
      <c r="Y1854" s="37"/>
      <c r="AA1854" s="41"/>
    </row>
    <row r="1855" spans="1:27" ht="18" hidden="1" customHeight="1" x14ac:dyDescent="0.25">
      <c r="A1855" s="33">
        <v>31358237</v>
      </c>
      <c r="B1855" s="34" t="s">
        <v>11869</v>
      </c>
      <c r="C1855" s="33" t="s">
        <v>6041</v>
      </c>
      <c r="D1855" s="33" t="s">
        <v>11870</v>
      </c>
      <c r="E1855" s="33" t="s">
        <v>6043</v>
      </c>
      <c r="F1855" s="33" t="s">
        <v>2840</v>
      </c>
      <c r="G1855" s="33">
        <v>2019</v>
      </c>
      <c r="H1855" s="35">
        <v>43677</v>
      </c>
      <c r="I1855" s="33"/>
      <c r="J1855" s="33"/>
      <c r="K1855" s="33" t="s">
        <v>11871</v>
      </c>
      <c r="L1855" s="33" t="str">
        <f t="shared" si="68"/>
        <v>Excluido</v>
      </c>
      <c r="M1855" s="33" t="str">
        <f t="shared" si="69"/>
        <v>C/PalabrasClaves</v>
      </c>
      <c r="N1855" s="33"/>
      <c r="O1855" s="33"/>
      <c r="P1855" s="33" t="s">
        <v>11863</v>
      </c>
      <c r="Q1855" s="33"/>
      <c r="R1855" s="33" t="str">
        <f t="shared" si="67"/>
        <v>2019</v>
      </c>
      <c r="S1855" s="33" t="s">
        <v>66</v>
      </c>
      <c r="T1855" s="33"/>
      <c r="U1855" s="33"/>
      <c r="V1855" s="33"/>
      <c r="W1855" s="33"/>
      <c r="X1855" s="33"/>
      <c r="Y1855" s="33"/>
      <c r="AA1855" s="12"/>
    </row>
    <row r="1856" spans="1:27" ht="18" hidden="1" customHeight="1" x14ac:dyDescent="0.25">
      <c r="A1856" s="37">
        <v>31358236</v>
      </c>
      <c r="B1856" s="38" t="s">
        <v>11872</v>
      </c>
      <c r="C1856" s="37" t="s">
        <v>11873</v>
      </c>
      <c r="D1856" s="37" t="s">
        <v>11874</v>
      </c>
      <c r="E1856" s="37" t="s">
        <v>11875</v>
      </c>
      <c r="F1856" s="37" t="s">
        <v>2840</v>
      </c>
      <c r="G1856" s="37">
        <v>2019</v>
      </c>
      <c r="H1856" s="39">
        <v>43677</v>
      </c>
      <c r="I1856" s="37"/>
      <c r="J1856" s="37"/>
      <c r="K1856" s="37" t="s">
        <v>11876</v>
      </c>
      <c r="L1856" s="37" t="str">
        <f t="shared" si="68"/>
        <v>Excluido</v>
      </c>
      <c r="M1856" s="37" t="str">
        <f t="shared" si="69"/>
        <v>C/PalabrasClaves</v>
      </c>
      <c r="N1856" s="37"/>
      <c r="O1856" s="37"/>
      <c r="P1856" s="37" t="s">
        <v>11863</v>
      </c>
      <c r="Q1856" s="37"/>
      <c r="R1856" s="37" t="str">
        <f t="shared" si="67"/>
        <v>2019</v>
      </c>
      <c r="S1856" s="37" t="s">
        <v>66</v>
      </c>
      <c r="T1856" s="37"/>
      <c r="U1856" s="37"/>
      <c r="V1856" s="37"/>
      <c r="W1856" s="37"/>
      <c r="X1856" s="37"/>
      <c r="Y1856" s="37"/>
      <c r="AA1856" s="41"/>
    </row>
    <row r="1857" spans="1:27" ht="18" hidden="1" customHeight="1" x14ac:dyDescent="0.25">
      <c r="A1857" s="33">
        <v>31300286</v>
      </c>
      <c r="B1857" s="34" t="s">
        <v>11877</v>
      </c>
      <c r="C1857" s="33" t="s">
        <v>11878</v>
      </c>
      <c r="D1857" s="33" t="s">
        <v>11879</v>
      </c>
      <c r="E1857" s="33" t="s">
        <v>11880</v>
      </c>
      <c r="F1857" s="33" t="s">
        <v>2840</v>
      </c>
      <c r="G1857" s="33">
        <v>2019</v>
      </c>
      <c r="H1857" s="35">
        <v>43660</v>
      </c>
      <c r="I1857" s="33"/>
      <c r="J1857" s="33"/>
      <c r="K1857" s="33" t="s">
        <v>11881</v>
      </c>
      <c r="L1857" s="33" t="str">
        <f t="shared" si="68"/>
        <v>PostAlerta</v>
      </c>
      <c r="M1857" s="33" t="str">
        <f t="shared" si="69"/>
        <v>S/PalabrasClaves</v>
      </c>
      <c r="N1857" s="33"/>
      <c r="O1857" s="33"/>
      <c r="P1857" s="33" t="s">
        <v>11863</v>
      </c>
      <c r="Q1857" s="33"/>
      <c r="R1857" s="33" t="str">
        <f t="shared" si="67"/>
        <v>2019</v>
      </c>
      <c r="S1857" s="33" t="s">
        <v>66</v>
      </c>
      <c r="T1857" s="33"/>
      <c r="U1857" s="33"/>
      <c r="V1857" s="33"/>
      <c r="W1857" s="33"/>
      <c r="X1857" s="33"/>
      <c r="Y1857" s="33"/>
      <c r="AA1857" s="12"/>
    </row>
    <row r="1858" spans="1:27" ht="18" hidden="1" customHeight="1" x14ac:dyDescent="0.25">
      <c r="A1858" s="37">
        <v>31230883</v>
      </c>
      <c r="B1858" s="38" t="s">
        <v>11882</v>
      </c>
      <c r="C1858" s="37" t="s">
        <v>11883</v>
      </c>
      <c r="D1858" s="37" t="s">
        <v>11884</v>
      </c>
      <c r="E1858" s="37" t="s">
        <v>11885</v>
      </c>
      <c r="F1858" s="37" t="s">
        <v>2840</v>
      </c>
      <c r="G1858" s="37">
        <v>2019</v>
      </c>
      <c r="H1858" s="39">
        <v>43641</v>
      </c>
      <c r="I1858" s="37" t="s">
        <v>11886</v>
      </c>
      <c r="J1858" s="37"/>
      <c r="K1858" s="37" t="s">
        <v>11887</v>
      </c>
      <c r="L1858" s="37" t="str">
        <f t="shared" ref="L1858:L1921" si="70">IF(ISNUMBER(VLOOKUP(A1858,EXCL,1,FALSE)),"Excluido",IF(ISNUMBER(VLOOKUP(A1858,POST,1,FALSE)),"PostAlerta",IF(ISNUMBER(VLOOKUP(A1858,PRE,1,FALSE)),"PreAlerta","")))</f>
        <v>Excluido</v>
      </c>
      <c r="M1858" s="37" t="str">
        <f t="shared" si="69"/>
        <v>C/PalabrasClaves</v>
      </c>
      <c r="N1858" s="37"/>
      <c r="O1858" s="37"/>
      <c r="P1858" s="37" t="s">
        <v>11863</v>
      </c>
      <c r="Q1858" s="37"/>
      <c r="R1858" s="37" t="str">
        <f t="shared" si="67"/>
        <v>2019</v>
      </c>
      <c r="S1858" s="37" t="s">
        <v>66</v>
      </c>
      <c r="T1858" s="37"/>
      <c r="U1858" s="37"/>
      <c r="V1858" s="37"/>
      <c r="W1858" s="37"/>
      <c r="X1858" s="37"/>
      <c r="Y1858" s="37"/>
      <c r="AA1858" s="41"/>
    </row>
    <row r="1859" spans="1:27" ht="18" hidden="1" customHeight="1" x14ac:dyDescent="0.25">
      <c r="A1859" s="33">
        <v>30981626</v>
      </c>
      <c r="B1859" s="34" t="s">
        <v>11888</v>
      </c>
      <c r="C1859" s="33" t="s">
        <v>11889</v>
      </c>
      <c r="D1859" s="33" t="s">
        <v>11890</v>
      </c>
      <c r="E1859" s="33" t="s">
        <v>11891</v>
      </c>
      <c r="F1859" s="33" t="s">
        <v>2840</v>
      </c>
      <c r="G1859" s="33">
        <v>2019</v>
      </c>
      <c r="H1859" s="35">
        <v>43570</v>
      </c>
      <c r="I1859" s="33"/>
      <c r="J1859" s="33"/>
      <c r="K1859" s="33" t="s">
        <v>11892</v>
      </c>
      <c r="L1859" s="33" t="str">
        <f t="shared" si="70"/>
        <v>Excluido</v>
      </c>
      <c r="M1859" s="33" t="str">
        <f t="shared" si="69"/>
        <v>C/PalabrasClaves</v>
      </c>
      <c r="N1859" s="33"/>
      <c r="O1859" s="33"/>
      <c r="P1859" s="33" t="s">
        <v>11863</v>
      </c>
      <c r="Q1859" s="33"/>
      <c r="R1859" s="33" t="str">
        <f t="shared" si="67"/>
        <v>2019</v>
      </c>
      <c r="S1859" s="33" t="s">
        <v>66</v>
      </c>
      <c r="T1859" s="33"/>
      <c r="U1859" s="33"/>
      <c r="V1859" s="33"/>
      <c r="W1859" s="33"/>
      <c r="X1859" s="33"/>
      <c r="Y1859" s="33"/>
      <c r="AA1859" s="12"/>
    </row>
    <row r="1860" spans="1:27" ht="18" hidden="1" customHeight="1" x14ac:dyDescent="0.25">
      <c r="A1860" s="37">
        <v>30737042</v>
      </c>
      <c r="B1860" s="38" t="s">
        <v>11893</v>
      </c>
      <c r="C1860" s="37" t="s">
        <v>11894</v>
      </c>
      <c r="D1860" s="37" t="s">
        <v>11895</v>
      </c>
      <c r="E1860" s="37" t="s">
        <v>11896</v>
      </c>
      <c r="F1860" s="37" t="s">
        <v>2840</v>
      </c>
      <c r="G1860" s="37">
        <v>2019</v>
      </c>
      <c r="H1860" s="39">
        <v>43506</v>
      </c>
      <c r="I1860" s="37"/>
      <c r="J1860" s="37"/>
      <c r="K1860" s="37" t="s">
        <v>11897</v>
      </c>
      <c r="L1860" s="37" t="str">
        <f t="shared" si="70"/>
        <v>Excluido</v>
      </c>
      <c r="M1860" s="37" t="str">
        <f t="shared" ref="M1860:M1923" si="71">IF(ISNUMBER(A1860),(IF(ISNUMBER(VLOOKUP(A1860,KEYWORDS,1,FALSE)),"C/PalabrasClaves","S/PalabrasClaves")),"")</f>
        <v>C/PalabrasClaves</v>
      </c>
      <c r="N1860" s="37"/>
      <c r="O1860" s="37"/>
      <c r="P1860" s="37" t="s">
        <v>11863</v>
      </c>
      <c r="Q1860" s="37"/>
      <c r="R1860" s="37" t="str">
        <f t="shared" si="67"/>
        <v>2019</v>
      </c>
      <c r="S1860" s="37" t="s">
        <v>66</v>
      </c>
      <c r="T1860" s="37"/>
      <c r="U1860" s="37"/>
      <c r="V1860" s="37"/>
      <c r="W1860" s="37"/>
      <c r="X1860" s="37"/>
      <c r="Y1860" s="37"/>
      <c r="AA1860" s="41"/>
    </row>
    <row r="1861" spans="1:27" ht="18" hidden="1" customHeight="1" x14ac:dyDescent="0.25">
      <c r="A1861" s="33">
        <v>30711317</v>
      </c>
      <c r="B1861" s="34" t="s">
        <v>11898</v>
      </c>
      <c r="C1861" s="33" t="s">
        <v>11899</v>
      </c>
      <c r="D1861" s="33" t="s">
        <v>11900</v>
      </c>
      <c r="E1861" s="33" t="s">
        <v>11901</v>
      </c>
      <c r="F1861" s="33" t="s">
        <v>2840</v>
      </c>
      <c r="G1861" s="33">
        <v>2019</v>
      </c>
      <c r="H1861" s="35">
        <v>43500</v>
      </c>
      <c r="I1861" s="33"/>
      <c r="J1861" s="33"/>
      <c r="K1861" s="33" t="s">
        <v>11902</v>
      </c>
      <c r="L1861" s="33" t="str">
        <f t="shared" si="70"/>
        <v>Excluido</v>
      </c>
      <c r="M1861" s="33" t="str">
        <f t="shared" si="71"/>
        <v>S/PalabrasClaves</v>
      </c>
      <c r="N1861" s="33"/>
      <c r="O1861" s="33"/>
      <c r="P1861" s="33" t="s">
        <v>11863</v>
      </c>
      <c r="Q1861" s="33"/>
      <c r="R1861" s="33" t="str">
        <f t="shared" si="67"/>
        <v>2019</v>
      </c>
      <c r="S1861" s="33" t="s">
        <v>66</v>
      </c>
      <c r="T1861" s="33"/>
      <c r="U1861" s="33"/>
      <c r="V1861" s="33"/>
      <c r="W1861" s="33"/>
      <c r="X1861" s="33"/>
      <c r="Y1861" s="33"/>
      <c r="AA1861" s="12"/>
    </row>
    <row r="1862" spans="1:27" ht="18" hidden="1" customHeight="1" x14ac:dyDescent="0.25">
      <c r="A1862" s="37">
        <v>30709728</v>
      </c>
      <c r="B1862" s="38" t="s">
        <v>11903</v>
      </c>
      <c r="C1862" s="37" t="s">
        <v>11904</v>
      </c>
      <c r="D1862" s="37" t="s">
        <v>11905</v>
      </c>
      <c r="E1862" s="37" t="s">
        <v>11906</v>
      </c>
      <c r="F1862" s="37" t="s">
        <v>2840</v>
      </c>
      <c r="G1862" s="37">
        <v>2019</v>
      </c>
      <c r="H1862" s="39">
        <v>43499</v>
      </c>
      <c r="I1862" s="37"/>
      <c r="J1862" s="37"/>
      <c r="K1862" s="37" t="s">
        <v>11907</v>
      </c>
      <c r="L1862" s="37" t="str">
        <f t="shared" si="70"/>
        <v>Excluido</v>
      </c>
      <c r="M1862" s="37" t="str">
        <f t="shared" si="71"/>
        <v>C/PalabrasClaves</v>
      </c>
      <c r="N1862" s="37"/>
      <c r="O1862" s="37"/>
      <c r="P1862" s="37" t="s">
        <v>11863</v>
      </c>
      <c r="Q1862" s="37"/>
      <c r="R1862" s="37" t="str">
        <f t="shared" si="67"/>
        <v>2019</v>
      </c>
      <c r="S1862" s="37" t="s">
        <v>66</v>
      </c>
      <c r="T1862" s="37"/>
      <c r="U1862" s="37"/>
      <c r="V1862" s="37"/>
      <c r="W1862" s="37"/>
      <c r="X1862" s="37"/>
      <c r="Y1862" s="37"/>
      <c r="AA1862" s="41"/>
    </row>
    <row r="1863" spans="1:27" ht="18" hidden="1" customHeight="1" x14ac:dyDescent="0.25">
      <c r="A1863" s="33">
        <v>30709726</v>
      </c>
      <c r="B1863" s="34" t="s">
        <v>11908</v>
      </c>
      <c r="C1863" s="33" t="s">
        <v>11909</v>
      </c>
      <c r="D1863" s="33" t="s">
        <v>11910</v>
      </c>
      <c r="E1863" s="33" t="s">
        <v>11911</v>
      </c>
      <c r="F1863" s="33" t="s">
        <v>2840</v>
      </c>
      <c r="G1863" s="33">
        <v>2019</v>
      </c>
      <c r="H1863" s="35">
        <v>43499</v>
      </c>
      <c r="I1863" s="33" t="s">
        <v>11912</v>
      </c>
      <c r="J1863" s="33" t="s">
        <v>11913</v>
      </c>
      <c r="K1863" s="33" t="s">
        <v>11914</v>
      </c>
      <c r="L1863" s="33" t="str">
        <f t="shared" si="70"/>
        <v>Excluido</v>
      </c>
      <c r="M1863" s="33" t="str">
        <f t="shared" si="71"/>
        <v>C/PalabrasClaves</v>
      </c>
      <c r="N1863" s="33"/>
      <c r="O1863" s="33"/>
      <c r="P1863" s="33" t="s">
        <v>11863</v>
      </c>
      <c r="Q1863" s="33"/>
      <c r="R1863" s="33" t="str">
        <f t="shared" si="67"/>
        <v>2019</v>
      </c>
      <c r="S1863" s="33" t="s">
        <v>66</v>
      </c>
      <c r="T1863" s="33"/>
      <c r="U1863" s="33"/>
      <c r="V1863" s="33"/>
      <c r="W1863" s="33"/>
      <c r="X1863" s="33"/>
      <c r="Y1863" s="33"/>
      <c r="AA1863" s="12"/>
    </row>
    <row r="1864" spans="1:27" ht="18" hidden="1" customHeight="1" x14ac:dyDescent="0.25">
      <c r="A1864" s="37">
        <v>31374081</v>
      </c>
      <c r="B1864" s="38" t="s">
        <v>11915</v>
      </c>
      <c r="C1864" s="37" t="s">
        <v>11916</v>
      </c>
      <c r="D1864" s="37" t="s">
        <v>11917</v>
      </c>
      <c r="E1864" s="37" t="s">
        <v>11918</v>
      </c>
      <c r="F1864" s="37" t="s">
        <v>294</v>
      </c>
      <c r="G1864" s="37">
        <v>2019</v>
      </c>
      <c r="H1864" s="39">
        <v>43680</v>
      </c>
      <c r="I1864" s="37" t="s">
        <v>11919</v>
      </c>
      <c r="J1864" s="37"/>
      <c r="K1864" s="37" t="s">
        <v>11920</v>
      </c>
      <c r="L1864" s="37" t="str">
        <f t="shared" si="70"/>
        <v>PostAlerta</v>
      </c>
      <c r="M1864" s="37" t="str">
        <f t="shared" si="71"/>
        <v>C/PalabrasClaves</v>
      </c>
      <c r="N1864" s="37"/>
      <c r="O1864" s="37"/>
      <c r="P1864" s="37" t="s">
        <v>11921</v>
      </c>
      <c r="Q1864" s="37"/>
      <c r="R1864" s="37" t="str">
        <f t="shared" si="67"/>
        <v>2019</v>
      </c>
      <c r="S1864" s="37" t="s">
        <v>66</v>
      </c>
      <c r="T1864" s="37"/>
      <c r="U1864" s="37"/>
      <c r="V1864" s="37"/>
      <c r="W1864" s="37"/>
      <c r="X1864" s="37"/>
      <c r="Y1864" s="37"/>
      <c r="AA1864" s="41"/>
    </row>
    <row r="1865" spans="1:27" ht="18" hidden="1" customHeight="1" x14ac:dyDescent="0.25">
      <c r="A1865" s="33">
        <v>31464899</v>
      </c>
      <c r="B1865" s="34" t="s">
        <v>11922</v>
      </c>
      <c r="C1865" s="33" t="s">
        <v>11923</v>
      </c>
      <c r="D1865" s="33" t="s">
        <v>11924</v>
      </c>
      <c r="E1865" s="33" t="s">
        <v>11925</v>
      </c>
      <c r="F1865" s="33" t="s">
        <v>6193</v>
      </c>
      <c r="G1865" s="33">
        <v>2019</v>
      </c>
      <c r="H1865" s="35">
        <v>43707</v>
      </c>
      <c r="I1865" s="33" t="s">
        <v>11926</v>
      </c>
      <c r="J1865" s="33"/>
      <c r="K1865" s="33" t="s">
        <v>11927</v>
      </c>
      <c r="L1865" s="33" t="str">
        <f t="shared" si="70"/>
        <v>PostAlerta</v>
      </c>
      <c r="M1865" s="33" t="str">
        <f t="shared" si="71"/>
        <v>S/PalabrasClaves</v>
      </c>
      <c r="N1865" s="33"/>
      <c r="O1865" s="33"/>
      <c r="P1865" s="33" t="s">
        <v>11928</v>
      </c>
      <c r="Q1865" s="33"/>
      <c r="R1865" s="33" t="str">
        <f t="shared" si="67"/>
        <v>2019</v>
      </c>
      <c r="S1865" s="33" t="s">
        <v>66</v>
      </c>
      <c r="T1865" s="33"/>
      <c r="U1865" s="33"/>
      <c r="V1865" s="33"/>
      <c r="W1865" s="33"/>
      <c r="X1865" s="33"/>
      <c r="Y1865" s="33"/>
      <c r="AA1865" s="12"/>
    </row>
    <row r="1866" spans="1:27" ht="18" hidden="1" customHeight="1" x14ac:dyDescent="0.25">
      <c r="A1866" s="37">
        <v>31441879</v>
      </c>
      <c r="B1866" s="38" t="s">
        <v>11929</v>
      </c>
      <c r="C1866" s="37" t="s">
        <v>11930</v>
      </c>
      <c r="D1866" s="37" t="s">
        <v>11931</v>
      </c>
      <c r="E1866" s="37" t="s">
        <v>11932</v>
      </c>
      <c r="F1866" s="37" t="s">
        <v>6193</v>
      </c>
      <c r="G1866" s="37">
        <v>2019</v>
      </c>
      <c r="H1866" s="39">
        <v>43701</v>
      </c>
      <c r="I1866" s="37" t="s">
        <v>11933</v>
      </c>
      <c r="J1866" s="37"/>
      <c r="K1866" s="37" t="s">
        <v>11934</v>
      </c>
      <c r="L1866" s="37" t="str">
        <f t="shared" si="70"/>
        <v>PostAlerta</v>
      </c>
      <c r="M1866" s="37" t="str">
        <f t="shared" si="71"/>
        <v>S/PalabrasClaves</v>
      </c>
      <c r="N1866" s="37"/>
      <c r="O1866" s="37"/>
      <c r="P1866" s="37" t="s">
        <v>11928</v>
      </c>
      <c r="Q1866" s="37"/>
      <c r="R1866" s="37" t="str">
        <f t="shared" si="67"/>
        <v>2019</v>
      </c>
      <c r="S1866" s="37" t="s">
        <v>66</v>
      </c>
      <c r="T1866" s="37"/>
      <c r="U1866" s="37"/>
      <c r="V1866" s="37"/>
      <c r="W1866" s="37"/>
      <c r="X1866" s="37"/>
      <c r="Y1866" s="37"/>
      <c r="AA1866" s="41"/>
    </row>
    <row r="1867" spans="1:27" ht="18" hidden="1" customHeight="1" x14ac:dyDescent="0.25">
      <c r="A1867" s="33">
        <v>31417051</v>
      </c>
      <c r="B1867" s="34" t="s">
        <v>11935</v>
      </c>
      <c r="C1867" s="33" t="s">
        <v>11936</v>
      </c>
      <c r="D1867" s="33" t="s">
        <v>11937</v>
      </c>
      <c r="E1867" s="33" t="s">
        <v>11938</v>
      </c>
      <c r="F1867" s="33" t="s">
        <v>11939</v>
      </c>
      <c r="G1867" s="33">
        <v>2019</v>
      </c>
      <c r="H1867" s="35">
        <v>43694</v>
      </c>
      <c r="I1867" s="33"/>
      <c r="J1867" s="33"/>
      <c r="K1867" s="33" t="s">
        <v>11940</v>
      </c>
      <c r="L1867" s="33" t="str">
        <f t="shared" si="70"/>
        <v>PostAlerta</v>
      </c>
      <c r="M1867" s="33" t="str">
        <f t="shared" si="71"/>
        <v>C/PalabrasClaves</v>
      </c>
      <c r="N1867" s="33"/>
      <c r="O1867" s="33"/>
      <c r="P1867" s="33" t="s">
        <v>11928</v>
      </c>
      <c r="Q1867" s="33"/>
      <c r="R1867" s="33" t="str">
        <f t="shared" si="67"/>
        <v>2019</v>
      </c>
      <c r="S1867" s="33" t="s">
        <v>66</v>
      </c>
      <c r="T1867" s="33"/>
      <c r="U1867" s="33"/>
      <c r="V1867" s="33"/>
      <c r="W1867" s="33"/>
      <c r="X1867" s="33"/>
      <c r="Y1867" s="33"/>
      <c r="AA1867" s="12"/>
    </row>
    <row r="1868" spans="1:27" ht="18" hidden="1" customHeight="1" x14ac:dyDescent="0.25">
      <c r="A1868" s="37">
        <v>31350258</v>
      </c>
      <c r="B1868" s="38" t="s">
        <v>11941</v>
      </c>
      <c r="C1868" s="37" t="s">
        <v>11942</v>
      </c>
      <c r="D1868" s="37" t="s">
        <v>11943</v>
      </c>
      <c r="E1868" s="37" t="s">
        <v>11944</v>
      </c>
      <c r="F1868" s="37" t="s">
        <v>11945</v>
      </c>
      <c r="G1868" s="37">
        <v>2019</v>
      </c>
      <c r="H1868" s="39">
        <v>43674</v>
      </c>
      <c r="I1868" s="37" t="s">
        <v>11946</v>
      </c>
      <c r="J1868" s="37"/>
      <c r="K1868" s="37" t="s">
        <v>11947</v>
      </c>
      <c r="L1868" s="37" t="str">
        <f t="shared" si="70"/>
        <v>PostAlerta</v>
      </c>
      <c r="M1868" s="37" t="str">
        <f t="shared" si="71"/>
        <v>S/PalabrasClaves</v>
      </c>
      <c r="N1868" s="37"/>
      <c r="O1868" s="37"/>
      <c r="P1868" s="37" t="s">
        <v>11948</v>
      </c>
      <c r="Q1868" s="37"/>
      <c r="R1868" s="37" t="str">
        <f t="shared" si="67"/>
        <v>2019</v>
      </c>
      <c r="S1868" s="37" t="s">
        <v>63</v>
      </c>
      <c r="T1868" s="37"/>
      <c r="U1868" s="37"/>
      <c r="V1868" s="37"/>
      <c r="W1868" s="37"/>
      <c r="X1868" s="37"/>
      <c r="Y1868" s="37"/>
      <c r="AA1868" s="41"/>
    </row>
    <row r="1869" spans="1:27" ht="18" hidden="1" customHeight="1" x14ac:dyDescent="0.25">
      <c r="A1869" s="33">
        <v>31300120</v>
      </c>
      <c r="B1869" s="34" t="s">
        <v>11949</v>
      </c>
      <c r="C1869" s="33" t="s">
        <v>11950</v>
      </c>
      <c r="D1869" s="33" t="s">
        <v>11951</v>
      </c>
      <c r="E1869" s="33" t="s">
        <v>11952</v>
      </c>
      <c r="F1869" s="33" t="s">
        <v>4649</v>
      </c>
      <c r="G1869" s="33">
        <v>2019</v>
      </c>
      <c r="H1869" s="35">
        <v>43660</v>
      </c>
      <c r="I1869" s="33"/>
      <c r="J1869" s="33"/>
      <c r="K1869" s="33" t="s">
        <v>11953</v>
      </c>
      <c r="L1869" s="33" t="str">
        <f t="shared" si="70"/>
        <v>PostAlerta</v>
      </c>
      <c r="M1869" s="33" t="str">
        <f t="shared" si="71"/>
        <v>S/PalabrasClaves</v>
      </c>
      <c r="N1869" s="33"/>
      <c r="O1869" s="33"/>
      <c r="P1869" s="33" t="s">
        <v>11928</v>
      </c>
      <c r="Q1869" s="33"/>
      <c r="R1869" s="33" t="str">
        <f t="shared" si="67"/>
        <v>2019</v>
      </c>
      <c r="S1869" s="33" t="s">
        <v>66</v>
      </c>
      <c r="T1869" s="33"/>
      <c r="U1869" s="33"/>
      <c r="V1869" s="33"/>
      <c r="W1869" s="33"/>
      <c r="X1869" s="33"/>
      <c r="Y1869" s="33"/>
      <c r="AA1869" s="12"/>
    </row>
    <row r="1870" spans="1:27" ht="18" hidden="1" customHeight="1" x14ac:dyDescent="0.25">
      <c r="A1870" s="37">
        <v>31239204</v>
      </c>
      <c r="B1870" s="38" t="s">
        <v>11954</v>
      </c>
      <c r="C1870" s="37" t="s">
        <v>11955</v>
      </c>
      <c r="D1870" s="37" t="s">
        <v>11956</v>
      </c>
      <c r="E1870" s="37" t="s">
        <v>11957</v>
      </c>
      <c r="F1870" s="37" t="s">
        <v>4680</v>
      </c>
      <c r="G1870" s="37">
        <v>2019</v>
      </c>
      <c r="H1870" s="39">
        <v>43643</v>
      </c>
      <c r="I1870" s="37"/>
      <c r="J1870" s="37"/>
      <c r="K1870" s="37" t="s">
        <v>11958</v>
      </c>
      <c r="L1870" s="37" t="str">
        <f t="shared" si="70"/>
        <v>PostAlerta</v>
      </c>
      <c r="M1870" s="37" t="str">
        <f t="shared" si="71"/>
        <v>C/PalabrasClaves</v>
      </c>
      <c r="N1870" s="37"/>
      <c r="O1870" s="37"/>
      <c r="P1870" s="37" t="s">
        <v>11928</v>
      </c>
      <c r="Q1870" s="37"/>
      <c r="R1870" s="37" t="str">
        <f t="shared" si="67"/>
        <v>2019</v>
      </c>
      <c r="S1870" s="37" t="s">
        <v>66</v>
      </c>
      <c r="T1870" s="37"/>
      <c r="U1870" s="37"/>
      <c r="V1870" s="37"/>
      <c r="W1870" s="37"/>
      <c r="X1870" s="37"/>
      <c r="Y1870" s="37"/>
      <c r="AA1870" s="41"/>
    </row>
    <row r="1871" spans="1:27" ht="18" hidden="1" customHeight="1" x14ac:dyDescent="0.25">
      <c r="A1871" s="33">
        <v>31226006</v>
      </c>
      <c r="B1871" s="34" t="s">
        <v>11959</v>
      </c>
      <c r="C1871" s="33" t="s">
        <v>11960</v>
      </c>
      <c r="D1871" s="33" t="s">
        <v>11961</v>
      </c>
      <c r="E1871" s="33" t="s">
        <v>11962</v>
      </c>
      <c r="F1871" s="33" t="s">
        <v>11963</v>
      </c>
      <c r="G1871" s="33">
        <v>2019</v>
      </c>
      <c r="H1871" s="35">
        <v>43638</v>
      </c>
      <c r="I1871" s="33"/>
      <c r="J1871" s="33"/>
      <c r="K1871" s="33" t="s">
        <v>11964</v>
      </c>
      <c r="L1871" s="33" t="str">
        <f t="shared" si="70"/>
        <v>PostAlerta</v>
      </c>
      <c r="M1871" s="33" t="str">
        <f t="shared" si="71"/>
        <v>S/PalabrasClaves</v>
      </c>
      <c r="N1871" s="33"/>
      <c r="O1871" s="33"/>
      <c r="P1871" s="33" t="s">
        <v>11819</v>
      </c>
      <c r="Q1871" s="33"/>
      <c r="R1871" s="33" t="str">
        <f t="shared" si="67"/>
        <v>2019</v>
      </c>
      <c r="S1871" s="33" t="s">
        <v>66</v>
      </c>
      <c r="T1871" s="33"/>
      <c r="U1871" s="33"/>
      <c r="V1871" s="33"/>
      <c r="W1871" s="33"/>
      <c r="X1871" s="33"/>
      <c r="Y1871" s="33"/>
      <c r="AA1871" s="12"/>
    </row>
    <row r="1872" spans="1:27" ht="18" hidden="1" customHeight="1" x14ac:dyDescent="0.25">
      <c r="A1872" s="37">
        <v>31219001</v>
      </c>
      <c r="B1872" s="38" t="s">
        <v>11965</v>
      </c>
      <c r="C1872" s="37" t="s">
        <v>11966</v>
      </c>
      <c r="D1872" s="37" t="s">
        <v>11967</v>
      </c>
      <c r="E1872" s="37" t="s">
        <v>11968</v>
      </c>
      <c r="F1872" s="37" t="s">
        <v>4868</v>
      </c>
      <c r="G1872" s="37">
        <v>2019</v>
      </c>
      <c r="H1872" s="39">
        <v>43637</v>
      </c>
      <c r="I1872" s="37" t="s">
        <v>11969</v>
      </c>
      <c r="J1872" s="37"/>
      <c r="K1872" s="37" t="s">
        <v>11970</v>
      </c>
      <c r="L1872" s="37" t="str">
        <f t="shared" si="70"/>
        <v>PostAlerta</v>
      </c>
      <c r="M1872" s="37" t="str">
        <f t="shared" si="71"/>
        <v>S/PalabrasClaves</v>
      </c>
      <c r="N1872" s="37"/>
      <c r="O1872" s="37"/>
      <c r="P1872" s="37" t="s">
        <v>11928</v>
      </c>
      <c r="Q1872" s="37"/>
      <c r="R1872" s="37" t="str">
        <f t="shared" si="67"/>
        <v>2019</v>
      </c>
      <c r="S1872" s="37" t="s">
        <v>66</v>
      </c>
      <c r="T1872" s="37"/>
      <c r="U1872" s="37"/>
      <c r="V1872" s="37"/>
      <c r="W1872" s="37"/>
      <c r="X1872" s="37"/>
      <c r="Y1872" s="37"/>
      <c r="AA1872" s="41"/>
    </row>
    <row r="1873" spans="1:27" ht="18" hidden="1" customHeight="1" x14ac:dyDescent="0.25">
      <c r="A1873" s="33">
        <v>31206167</v>
      </c>
      <c r="B1873" s="34" t="s">
        <v>11971</v>
      </c>
      <c r="C1873" s="33" t="s">
        <v>11972</v>
      </c>
      <c r="D1873" s="33" t="s">
        <v>11973</v>
      </c>
      <c r="E1873" s="33" t="s">
        <v>11974</v>
      </c>
      <c r="F1873" s="33" t="s">
        <v>11975</v>
      </c>
      <c r="G1873" s="33">
        <v>2019</v>
      </c>
      <c r="H1873" s="35">
        <v>43634</v>
      </c>
      <c r="I1873" s="33"/>
      <c r="J1873" s="33"/>
      <c r="K1873" s="33" t="s">
        <v>11976</v>
      </c>
      <c r="L1873" s="33" t="str">
        <f t="shared" si="70"/>
        <v>PostAlerta</v>
      </c>
      <c r="M1873" s="33" t="str">
        <f t="shared" si="71"/>
        <v>C/PalabrasClaves</v>
      </c>
      <c r="N1873" s="33"/>
      <c r="O1873" s="33"/>
      <c r="P1873" s="33" t="s">
        <v>11928</v>
      </c>
      <c r="Q1873" s="33"/>
      <c r="R1873" s="33" t="str">
        <f t="shared" si="67"/>
        <v>2019</v>
      </c>
      <c r="S1873" s="33" t="s">
        <v>66</v>
      </c>
      <c r="T1873" s="33"/>
      <c r="U1873" s="33"/>
      <c r="V1873" s="33"/>
      <c r="W1873" s="33"/>
      <c r="X1873" s="33"/>
      <c r="Y1873" s="33"/>
      <c r="AA1873" s="12"/>
    </row>
    <row r="1874" spans="1:27" ht="18" hidden="1" customHeight="1" x14ac:dyDescent="0.25">
      <c r="A1874" s="37">
        <v>31202657</v>
      </c>
      <c r="B1874" s="38" t="s">
        <v>11977</v>
      </c>
      <c r="C1874" s="37" t="s">
        <v>11978</v>
      </c>
      <c r="D1874" s="37" t="s">
        <v>11979</v>
      </c>
      <c r="E1874" s="37" t="s">
        <v>11980</v>
      </c>
      <c r="F1874" s="37" t="s">
        <v>4667</v>
      </c>
      <c r="G1874" s="37">
        <v>2019</v>
      </c>
      <c r="H1874" s="39">
        <v>43633</v>
      </c>
      <c r="I1874" s="37"/>
      <c r="J1874" s="37"/>
      <c r="K1874" s="37" t="s">
        <v>11981</v>
      </c>
      <c r="L1874" s="37" t="str">
        <f t="shared" si="70"/>
        <v>PostAlerta</v>
      </c>
      <c r="M1874" s="37" t="str">
        <f t="shared" si="71"/>
        <v>S/PalabrasClaves</v>
      </c>
      <c r="N1874" s="37"/>
      <c r="O1874" s="37"/>
      <c r="P1874" s="37" t="s">
        <v>11928</v>
      </c>
      <c r="Q1874" s="37"/>
      <c r="R1874" s="37" t="str">
        <f t="shared" si="67"/>
        <v>2019</v>
      </c>
      <c r="S1874" s="37" t="s">
        <v>66</v>
      </c>
      <c r="T1874" s="37"/>
      <c r="U1874" s="37"/>
      <c r="V1874" s="37"/>
      <c r="W1874" s="37"/>
      <c r="X1874" s="37"/>
      <c r="Y1874" s="37"/>
      <c r="AA1874" s="41"/>
    </row>
    <row r="1875" spans="1:27" ht="18" hidden="1" customHeight="1" x14ac:dyDescent="0.25">
      <c r="A1875" s="33">
        <v>31173179</v>
      </c>
      <c r="B1875" s="34" t="s">
        <v>11982</v>
      </c>
      <c r="C1875" s="33" t="s">
        <v>11983</v>
      </c>
      <c r="D1875" s="33" t="s">
        <v>11984</v>
      </c>
      <c r="E1875" s="33" t="s">
        <v>11985</v>
      </c>
      <c r="F1875" s="33" t="s">
        <v>11986</v>
      </c>
      <c r="G1875" s="33">
        <v>2019</v>
      </c>
      <c r="H1875" s="35">
        <v>43624</v>
      </c>
      <c r="I1875" s="33" t="s">
        <v>11987</v>
      </c>
      <c r="J1875" s="33"/>
      <c r="K1875" s="33" t="s">
        <v>11988</v>
      </c>
      <c r="L1875" s="33" t="str">
        <f t="shared" si="70"/>
        <v>PostAlerta</v>
      </c>
      <c r="M1875" s="33" t="str">
        <f t="shared" si="71"/>
        <v>S/PalabrasClaves</v>
      </c>
      <c r="N1875" s="33"/>
      <c r="O1875" s="33"/>
      <c r="P1875" s="33" t="s">
        <v>11928</v>
      </c>
      <c r="Q1875" s="33"/>
      <c r="R1875" s="33" t="str">
        <f t="shared" si="67"/>
        <v>2019</v>
      </c>
      <c r="S1875" s="33" t="s">
        <v>66</v>
      </c>
      <c r="T1875" s="33"/>
      <c r="U1875" s="33"/>
      <c r="V1875" s="33"/>
      <c r="W1875" s="33"/>
      <c r="X1875" s="33"/>
      <c r="Y1875" s="33"/>
      <c r="AA1875" s="12"/>
    </row>
    <row r="1876" spans="1:27" ht="18" hidden="1" customHeight="1" x14ac:dyDescent="0.25">
      <c r="A1876" s="37">
        <v>31077497</v>
      </c>
      <c r="B1876" s="38" t="s">
        <v>11989</v>
      </c>
      <c r="C1876" s="37" t="s">
        <v>11990</v>
      </c>
      <c r="D1876" s="37" t="s">
        <v>11991</v>
      </c>
      <c r="E1876" s="37" t="s">
        <v>1389</v>
      </c>
      <c r="F1876" s="37" t="s">
        <v>1438</v>
      </c>
      <c r="G1876" s="37">
        <v>2019</v>
      </c>
      <c r="H1876" s="39">
        <v>43597</v>
      </c>
      <c r="I1876" s="37" t="s">
        <v>11992</v>
      </c>
      <c r="J1876" s="37"/>
      <c r="K1876" s="37" t="s">
        <v>11993</v>
      </c>
      <c r="L1876" s="37" t="str">
        <f t="shared" si="70"/>
        <v>PostAlerta</v>
      </c>
      <c r="M1876" s="37" t="str">
        <f t="shared" si="71"/>
        <v>S/PalabrasClaves</v>
      </c>
      <c r="N1876" s="37"/>
      <c r="O1876" s="37"/>
      <c r="P1876" s="37" t="s">
        <v>11928</v>
      </c>
      <c r="Q1876" s="37"/>
      <c r="R1876" s="37" t="str">
        <f t="shared" si="67"/>
        <v>2019</v>
      </c>
      <c r="S1876" s="37" t="s">
        <v>66</v>
      </c>
      <c r="T1876" s="37"/>
      <c r="U1876" s="37"/>
      <c r="V1876" s="37"/>
      <c r="W1876" s="37"/>
      <c r="X1876" s="37"/>
      <c r="Y1876" s="37"/>
      <c r="AA1876" s="41"/>
    </row>
    <row r="1877" spans="1:27" ht="18" hidden="1" customHeight="1" x14ac:dyDescent="0.25">
      <c r="A1877" s="33">
        <v>31058777</v>
      </c>
      <c r="B1877" s="34" t="s">
        <v>11994</v>
      </c>
      <c r="C1877" s="33" t="s">
        <v>11995</v>
      </c>
      <c r="D1877" s="33" t="s">
        <v>11996</v>
      </c>
      <c r="E1877" s="33" t="s">
        <v>11997</v>
      </c>
      <c r="F1877" s="33" t="s">
        <v>11998</v>
      </c>
      <c r="G1877" s="33">
        <v>2019</v>
      </c>
      <c r="H1877" s="35">
        <v>43592</v>
      </c>
      <c r="I1877" s="33"/>
      <c r="J1877" s="33"/>
      <c r="K1877" s="33" t="s">
        <v>11999</v>
      </c>
      <c r="L1877" s="33" t="str">
        <f t="shared" si="70"/>
        <v>PostAlerta</v>
      </c>
      <c r="M1877" s="33" t="str">
        <f t="shared" si="71"/>
        <v>S/PalabrasClaves</v>
      </c>
      <c r="N1877" s="33"/>
      <c r="O1877" s="33"/>
      <c r="P1877" s="33" t="s">
        <v>11928</v>
      </c>
      <c r="Q1877" s="33"/>
      <c r="R1877" s="33" t="str">
        <f t="shared" si="67"/>
        <v>2019</v>
      </c>
      <c r="S1877" s="33" t="s">
        <v>66</v>
      </c>
      <c r="T1877" s="33"/>
      <c r="U1877" s="33"/>
      <c r="V1877" s="33"/>
      <c r="W1877" s="33"/>
      <c r="X1877" s="33"/>
      <c r="Y1877" s="33"/>
      <c r="AA1877" s="12"/>
    </row>
    <row r="1878" spans="1:27" ht="18" hidden="1" customHeight="1" x14ac:dyDescent="0.25">
      <c r="A1878" s="37">
        <v>31039338</v>
      </c>
      <c r="B1878" s="38" t="s">
        <v>12000</v>
      </c>
      <c r="C1878" s="37" t="s">
        <v>12001</v>
      </c>
      <c r="D1878" s="37" t="s">
        <v>12002</v>
      </c>
      <c r="E1878" s="37" t="s">
        <v>12003</v>
      </c>
      <c r="F1878" s="37" t="s">
        <v>12004</v>
      </c>
      <c r="G1878" s="37">
        <v>2019</v>
      </c>
      <c r="H1878" s="39">
        <v>43586</v>
      </c>
      <c r="I1878" s="37"/>
      <c r="J1878" s="37"/>
      <c r="K1878" s="37" t="s">
        <v>12005</v>
      </c>
      <c r="L1878" s="37" t="str">
        <f t="shared" si="70"/>
        <v>PostAlerta</v>
      </c>
      <c r="M1878" s="37" t="str">
        <f t="shared" si="71"/>
        <v>C/PalabrasClaves</v>
      </c>
      <c r="N1878" s="37"/>
      <c r="O1878" s="37"/>
      <c r="P1878" s="37" t="s">
        <v>11928</v>
      </c>
      <c r="Q1878" s="37"/>
      <c r="R1878" s="37" t="str">
        <f t="shared" si="67"/>
        <v>2019</v>
      </c>
      <c r="S1878" s="37" t="s">
        <v>66</v>
      </c>
      <c r="T1878" s="37"/>
      <c r="U1878" s="37"/>
      <c r="V1878" s="37"/>
      <c r="W1878" s="37"/>
      <c r="X1878" s="37"/>
      <c r="Y1878" s="37"/>
      <c r="AA1878" s="41"/>
    </row>
    <row r="1879" spans="1:27" ht="18" hidden="1" customHeight="1" x14ac:dyDescent="0.25">
      <c r="A1879" s="33">
        <v>31037346</v>
      </c>
      <c r="B1879" s="34" t="s">
        <v>12006</v>
      </c>
      <c r="C1879" s="33" t="s">
        <v>12007</v>
      </c>
      <c r="D1879" s="33" t="s">
        <v>12008</v>
      </c>
      <c r="E1879" s="33" t="s">
        <v>1715</v>
      </c>
      <c r="F1879" s="33" t="s">
        <v>12009</v>
      </c>
      <c r="G1879" s="33">
        <v>2019</v>
      </c>
      <c r="H1879" s="35">
        <v>43586</v>
      </c>
      <c r="I1879" s="33"/>
      <c r="J1879" s="33"/>
      <c r="K1879" s="33" t="s">
        <v>12010</v>
      </c>
      <c r="L1879" s="33" t="str">
        <f t="shared" si="70"/>
        <v>PostAlerta</v>
      </c>
      <c r="M1879" s="33" t="str">
        <f t="shared" si="71"/>
        <v>S/PalabrasClaves</v>
      </c>
      <c r="N1879" s="33"/>
      <c r="O1879" s="33"/>
      <c r="P1879" s="33" t="s">
        <v>11928</v>
      </c>
      <c r="Q1879" s="33"/>
      <c r="R1879" s="33" t="str">
        <f t="shared" si="67"/>
        <v>2019</v>
      </c>
      <c r="S1879" s="33" t="s">
        <v>66</v>
      </c>
      <c r="T1879" s="33"/>
      <c r="U1879" s="33"/>
      <c r="V1879" s="33"/>
      <c r="W1879" s="33"/>
      <c r="X1879" s="33"/>
      <c r="Y1879" s="33"/>
      <c r="AA1879" s="12"/>
    </row>
    <row r="1880" spans="1:27" ht="18" hidden="1" customHeight="1" x14ac:dyDescent="0.25">
      <c r="A1880" s="37">
        <v>30924299</v>
      </c>
      <c r="B1880" s="38" t="s">
        <v>12011</v>
      </c>
      <c r="C1880" s="37" t="s">
        <v>12012</v>
      </c>
      <c r="D1880" s="37" t="s">
        <v>12013</v>
      </c>
      <c r="E1880" s="37" t="s">
        <v>12014</v>
      </c>
      <c r="F1880" s="37" t="s">
        <v>10925</v>
      </c>
      <c r="G1880" s="37">
        <v>2019</v>
      </c>
      <c r="H1880" s="39">
        <v>43554</v>
      </c>
      <c r="I1880" s="37" t="s">
        <v>12015</v>
      </c>
      <c r="J1880" s="37"/>
      <c r="K1880" s="37" t="s">
        <v>12016</v>
      </c>
      <c r="L1880" s="37" t="str">
        <f t="shared" si="70"/>
        <v>PostAlerta</v>
      </c>
      <c r="M1880" s="37" t="str">
        <f t="shared" si="71"/>
        <v>S/PalabrasClaves</v>
      </c>
      <c r="N1880" s="37"/>
      <c r="O1880" s="37"/>
      <c r="P1880" s="37" t="s">
        <v>11928</v>
      </c>
      <c r="Q1880" s="37"/>
      <c r="R1880" s="37" t="str">
        <f t="shared" si="67"/>
        <v>2019</v>
      </c>
      <c r="S1880" s="37" t="s">
        <v>66</v>
      </c>
      <c r="T1880" s="37"/>
      <c r="U1880" s="37"/>
      <c r="V1880" s="37"/>
      <c r="W1880" s="37"/>
      <c r="X1880" s="37"/>
      <c r="Y1880" s="37"/>
      <c r="AA1880" s="41"/>
    </row>
    <row r="1881" spans="1:27" ht="18" hidden="1" customHeight="1" x14ac:dyDescent="0.25">
      <c r="A1881" s="33">
        <v>31366939</v>
      </c>
      <c r="B1881" s="34" t="s">
        <v>12017</v>
      </c>
      <c r="C1881" s="33" t="s">
        <v>12018</v>
      </c>
      <c r="D1881" s="33" t="s">
        <v>12019</v>
      </c>
      <c r="E1881" s="33" t="s">
        <v>12020</v>
      </c>
      <c r="F1881" s="33" t="s">
        <v>1882</v>
      </c>
      <c r="G1881" s="33">
        <v>2019</v>
      </c>
      <c r="H1881" s="35">
        <v>43679</v>
      </c>
      <c r="I1881" s="33" t="s">
        <v>12021</v>
      </c>
      <c r="J1881" s="33"/>
      <c r="K1881" s="33" t="s">
        <v>12022</v>
      </c>
      <c r="L1881" s="33" t="str">
        <f t="shared" si="70"/>
        <v>PostAlerta</v>
      </c>
      <c r="M1881" s="33" t="str">
        <f t="shared" si="71"/>
        <v>S/PalabrasClaves</v>
      </c>
      <c r="N1881" s="33"/>
      <c r="O1881" s="33"/>
      <c r="P1881" s="33" t="s">
        <v>12023</v>
      </c>
      <c r="Q1881" s="33"/>
      <c r="R1881" s="33" t="str">
        <f t="shared" si="67"/>
        <v>2019</v>
      </c>
      <c r="S1881" s="33" t="s">
        <v>63</v>
      </c>
      <c r="T1881" s="33"/>
      <c r="U1881" s="33"/>
      <c r="V1881" s="33"/>
      <c r="W1881" s="33"/>
      <c r="X1881" s="33"/>
      <c r="Y1881" s="33"/>
      <c r="AA1881" s="12"/>
    </row>
    <row r="1882" spans="1:27" ht="18" hidden="1" customHeight="1" x14ac:dyDescent="0.25">
      <c r="A1882" s="37">
        <v>31233597</v>
      </c>
      <c r="B1882" s="38" t="s">
        <v>12024</v>
      </c>
      <c r="C1882" s="37" t="s">
        <v>12025</v>
      </c>
      <c r="D1882" s="37" t="s">
        <v>12026</v>
      </c>
      <c r="E1882" s="37" t="s">
        <v>6896</v>
      </c>
      <c r="F1882" s="37" t="s">
        <v>8342</v>
      </c>
      <c r="G1882" s="37">
        <v>2019</v>
      </c>
      <c r="H1882" s="39">
        <v>43641</v>
      </c>
      <c r="I1882" s="37" t="s">
        <v>12027</v>
      </c>
      <c r="J1882" s="37"/>
      <c r="K1882" s="37" t="s">
        <v>12028</v>
      </c>
      <c r="L1882" s="37" t="str">
        <f t="shared" si="70"/>
        <v>PostAlerta</v>
      </c>
      <c r="M1882" s="37" t="str">
        <f t="shared" si="71"/>
        <v>S/PalabrasClaves</v>
      </c>
      <c r="N1882" s="37"/>
      <c r="O1882" s="37"/>
      <c r="P1882" s="37" t="s">
        <v>12029</v>
      </c>
      <c r="Q1882" s="37"/>
      <c r="R1882" s="37" t="str">
        <f t="shared" si="67"/>
        <v>2019</v>
      </c>
      <c r="S1882" s="37" t="s">
        <v>63</v>
      </c>
      <c r="T1882" s="37"/>
      <c r="U1882" s="37"/>
      <c r="V1882" s="37"/>
      <c r="W1882" s="37"/>
      <c r="X1882" s="37"/>
      <c r="Y1882" s="37"/>
      <c r="AA1882" s="41"/>
    </row>
    <row r="1883" spans="1:27" ht="18" hidden="1" customHeight="1" x14ac:dyDescent="0.25">
      <c r="A1883" s="33">
        <v>31350523</v>
      </c>
      <c r="B1883" s="34" t="s">
        <v>12030</v>
      </c>
      <c r="C1883" s="33" t="s">
        <v>12031</v>
      </c>
      <c r="D1883" s="33" t="s">
        <v>12032</v>
      </c>
      <c r="E1883" s="33" t="s">
        <v>12033</v>
      </c>
      <c r="F1883" s="33" t="s">
        <v>1882</v>
      </c>
      <c r="G1883" s="33">
        <v>2019</v>
      </c>
      <c r="H1883" s="35">
        <v>43674</v>
      </c>
      <c r="I1883" s="33" t="s">
        <v>12034</v>
      </c>
      <c r="J1883" s="33"/>
      <c r="K1883" s="33" t="s">
        <v>12035</v>
      </c>
      <c r="L1883" s="33" t="str">
        <f t="shared" si="70"/>
        <v>PostAlerta</v>
      </c>
      <c r="M1883" s="33" t="str">
        <f t="shared" si="71"/>
        <v>S/PalabrasClaves</v>
      </c>
      <c r="N1883" s="33"/>
      <c r="O1883" s="33"/>
      <c r="P1883" s="33" t="s">
        <v>11948</v>
      </c>
      <c r="Q1883" s="33"/>
      <c r="R1883" s="33" t="str">
        <f t="shared" si="67"/>
        <v>2019</v>
      </c>
      <c r="S1883" s="33" t="s">
        <v>63</v>
      </c>
      <c r="T1883" s="33"/>
      <c r="U1883" s="33"/>
      <c r="V1883" s="33"/>
      <c r="W1883" s="33"/>
      <c r="X1883" s="33"/>
      <c r="Y1883" s="33"/>
      <c r="AA1883" s="12"/>
    </row>
    <row r="1884" spans="1:27" ht="18" hidden="1" customHeight="1" x14ac:dyDescent="0.25">
      <c r="A1884" s="37">
        <v>31349568</v>
      </c>
      <c r="B1884" s="38" t="s">
        <v>12036</v>
      </c>
      <c r="C1884" s="37" t="s">
        <v>12037</v>
      </c>
      <c r="D1884" s="37" t="s">
        <v>12038</v>
      </c>
      <c r="E1884" s="37" t="s">
        <v>12039</v>
      </c>
      <c r="F1884" s="37" t="s">
        <v>5447</v>
      </c>
      <c r="G1884" s="37">
        <v>2019</v>
      </c>
      <c r="H1884" s="39">
        <v>43674</v>
      </c>
      <c r="I1884" s="37" t="s">
        <v>12040</v>
      </c>
      <c r="J1884" s="37"/>
      <c r="K1884" s="37" t="s">
        <v>12041</v>
      </c>
      <c r="L1884" s="37" t="str">
        <f t="shared" si="70"/>
        <v>Excluido</v>
      </c>
      <c r="M1884" s="37" t="str">
        <f t="shared" si="71"/>
        <v>S/PalabrasClaves</v>
      </c>
      <c r="N1884" s="37"/>
      <c r="O1884" s="37"/>
      <c r="P1884" s="37" t="s">
        <v>12042</v>
      </c>
      <c r="Q1884" s="37"/>
      <c r="R1884" s="37" t="str">
        <f t="shared" si="67"/>
        <v>2019</v>
      </c>
      <c r="S1884" s="37" t="s">
        <v>63</v>
      </c>
      <c r="T1884" s="37"/>
      <c r="U1884" s="37"/>
      <c r="V1884" s="37"/>
      <c r="W1884" s="37"/>
      <c r="X1884" s="37"/>
      <c r="Y1884" s="37"/>
      <c r="AA1884" s="41"/>
    </row>
    <row r="1885" spans="1:27" ht="18" hidden="1" customHeight="1" x14ac:dyDescent="0.25">
      <c r="A1885" s="33">
        <v>31346012</v>
      </c>
      <c r="B1885" s="34" t="s">
        <v>12043</v>
      </c>
      <c r="C1885" s="33" t="s">
        <v>12044</v>
      </c>
      <c r="D1885" s="33" t="s">
        <v>12045</v>
      </c>
      <c r="E1885" s="33" t="s">
        <v>12046</v>
      </c>
      <c r="F1885" s="33" t="s">
        <v>3664</v>
      </c>
      <c r="G1885" s="33">
        <v>2019</v>
      </c>
      <c r="H1885" s="35">
        <v>43673</v>
      </c>
      <c r="I1885" s="33" t="s">
        <v>12047</v>
      </c>
      <c r="J1885" s="33"/>
      <c r="K1885" s="33" t="s">
        <v>12048</v>
      </c>
      <c r="L1885" s="33" t="str">
        <f t="shared" si="70"/>
        <v>PostAlerta</v>
      </c>
      <c r="M1885" s="33" t="str">
        <f t="shared" si="71"/>
        <v>C/PalabrasClaves</v>
      </c>
      <c r="N1885" s="33"/>
      <c r="O1885" s="33"/>
      <c r="P1885" s="33" t="s">
        <v>12042</v>
      </c>
      <c r="Q1885" s="33"/>
      <c r="R1885" s="33" t="str">
        <f t="shared" si="67"/>
        <v>2019</v>
      </c>
      <c r="S1885" s="33" t="s">
        <v>63</v>
      </c>
      <c r="T1885" s="33"/>
      <c r="U1885" s="33"/>
      <c r="V1885" s="33"/>
      <c r="W1885" s="33"/>
      <c r="X1885" s="33"/>
      <c r="Y1885" s="33"/>
      <c r="AA1885" s="12"/>
    </row>
    <row r="1886" spans="1:27" ht="18" hidden="1" customHeight="1" x14ac:dyDescent="0.25">
      <c r="A1886" s="37">
        <v>33817162</v>
      </c>
      <c r="B1886" s="38" t="s">
        <v>12049</v>
      </c>
      <c r="C1886" s="37" t="s">
        <v>12050</v>
      </c>
      <c r="D1886" s="37" t="s">
        <v>12051</v>
      </c>
      <c r="E1886" s="37" t="s">
        <v>12052</v>
      </c>
      <c r="F1886" s="37" t="s">
        <v>12053</v>
      </c>
      <c r="G1886" s="37">
        <v>2019</v>
      </c>
      <c r="H1886" s="39">
        <v>44291</v>
      </c>
      <c r="I1886" s="37" t="s">
        <v>12054</v>
      </c>
      <c r="J1886" s="37"/>
      <c r="K1886" s="37" t="s">
        <v>12055</v>
      </c>
      <c r="L1886" s="37" t="str">
        <f t="shared" si="70"/>
        <v>PostAlerta</v>
      </c>
      <c r="M1886" s="37" t="str">
        <f t="shared" si="71"/>
        <v>S/PalabrasClaves</v>
      </c>
      <c r="N1886" s="37"/>
      <c r="O1886" s="37"/>
      <c r="P1886" s="37" t="s">
        <v>12056</v>
      </c>
      <c r="Q1886" s="37"/>
      <c r="R1886" s="37" t="str">
        <f t="shared" si="67"/>
        <v>2019</v>
      </c>
      <c r="S1886" s="37" t="s">
        <v>63</v>
      </c>
      <c r="T1886" s="37"/>
      <c r="U1886" s="37"/>
      <c r="V1886" s="37"/>
      <c r="W1886" s="37"/>
      <c r="X1886" s="37"/>
      <c r="Y1886" s="37"/>
      <c r="AA1886" s="41"/>
    </row>
    <row r="1887" spans="1:27" ht="18" hidden="1" customHeight="1" x14ac:dyDescent="0.25">
      <c r="A1887" s="33">
        <v>31372321</v>
      </c>
      <c r="B1887" s="34" t="s">
        <v>12057</v>
      </c>
      <c r="C1887" s="33" t="s">
        <v>12058</v>
      </c>
      <c r="D1887" s="33" t="s">
        <v>12059</v>
      </c>
      <c r="E1887" s="33" t="s">
        <v>12060</v>
      </c>
      <c r="F1887" s="33" t="s">
        <v>1623</v>
      </c>
      <c r="G1887" s="33">
        <v>2019</v>
      </c>
      <c r="H1887" s="35">
        <v>43680</v>
      </c>
      <c r="I1887" s="33" t="s">
        <v>12061</v>
      </c>
      <c r="J1887" s="33"/>
      <c r="K1887" s="33" t="s">
        <v>12062</v>
      </c>
      <c r="L1887" s="33" t="str">
        <f t="shared" si="70"/>
        <v>PostAlerta</v>
      </c>
      <c r="M1887" s="33" t="str">
        <f t="shared" si="71"/>
        <v>S/PalabrasClaves</v>
      </c>
      <c r="N1887" s="33"/>
      <c r="O1887" s="33"/>
      <c r="P1887" s="33" t="s">
        <v>12056</v>
      </c>
      <c r="Q1887" s="33"/>
      <c r="R1887" s="33" t="str">
        <f t="shared" si="67"/>
        <v>2019</v>
      </c>
      <c r="S1887" s="33" t="s">
        <v>63</v>
      </c>
      <c r="T1887" s="33"/>
      <c r="U1887" s="33"/>
      <c r="V1887" s="33"/>
      <c r="W1887" s="33"/>
      <c r="X1887" s="33"/>
      <c r="Y1887" s="33"/>
      <c r="AA1887" s="12"/>
    </row>
    <row r="1888" spans="1:27" ht="18" hidden="1" customHeight="1" x14ac:dyDescent="0.25">
      <c r="A1888" s="37">
        <v>31337784</v>
      </c>
      <c r="B1888" s="38" t="s">
        <v>12063</v>
      </c>
      <c r="C1888" s="37" t="s">
        <v>12064</v>
      </c>
      <c r="D1888" s="37" t="s">
        <v>12065</v>
      </c>
      <c r="E1888" s="37" t="s">
        <v>12066</v>
      </c>
      <c r="F1888" s="37" t="s">
        <v>1882</v>
      </c>
      <c r="G1888" s="37">
        <v>2019</v>
      </c>
      <c r="H1888" s="39">
        <v>43671</v>
      </c>
      <c r="I1888" s="37" t="s">
        <v>12067</v>
      </c>
      <c r="J1888" s="37"/>
      <c r="K1888" s="37" t="s">
        <v>12068</v>
      </c>
      <c r="L1888" s="37" t="str">
        <f t="shared" si="70"/>
        <v>PostAlerta</v>
      </c>
      <c r="M1888" s="37" t="str">
        <f t="shared" si="71"/>
        <v>S/PalabrasClaves</v>
      </c>
      <c r="N1888" s="37"/>
      <c r="O1888" s="37"/>
      <c r="P1888" s="37" t="s">
        <v>12056</v>
      </c>
      <c r="Q1888" s="37"/>
      <c r="R1888" s="37" t="str">
        <f t="shared" si="67"/>
        <v>2019</v>
      </c>
      <c r="S1888" s="37" t="s">
        <v>63</v>
      </c>
      <c r="T1888" s="37"/>
      <c r="U1888" s="37"/>
      <c r="V1888" s="37"/>
      <c r="W1888" s="37"/>
      <c r="X1888" s="37"/>
      <c r="Y1888" s="37"/>
      <c r="AA1888" s="41"/>
    </row>
    <row r="1889" spans="1:27" ht="18" hidden="1" customHeight="1" x14ac:dyDescent="0.25">
      <c r="A1889" s="33">
        <v>31323053</v>
      </c>
      <c r="B1889" s="34" t="s">
        <v>12069</v>
      </c>
      <c r="C1889" s="33" t="s">
        <v>12070</v>
      </c>
      <c r="D1889" s="33" t="s">
        <v>12071</v>
      </c>
      <c r="E1889" s="33" t="s">
        <v>12072</v>
      </c>
      <c r="F1889" s="33" t="s">
        <v>294</v>
      </c>
      <c r="G1889" s="33">
        <v>2019</v>
      </c>
      <c r="H1889" s="35">
        <v>43666</v>
      </c>
      <c r="I1889" s="33" t="s">
        <v>12073</v>
      </c>
      <c r="J1889" s="33"/>
      <c r="K1889" s="33" t="s">
        <v>12074</v>
      </c>
      <c r="L1889" s="33" t="str">
        <f t="shared" si="70"/>
        <v>PostAlerta</v>
      </c>
      <c r="M1889" s="33" t="str">
        <f t="shared" si="71"/>
        <v>S/PalabrasClaves</v>
      </c>
      <c r="N1889" s="33"/>
      <c r="O1889" s="33"/>
      <c r="P1889" s="33" t="s">
        <v>12075</v>
      </c>
      <c r="Q1889" s="33"/>
      <c r="R1889" s="33" t="str">
        <f t="shared" si="67"/>
        <v>2019</v>
      </c>
      <c r="S1889" s="33" t="s">
        <v>63</v>
      </c>
      <c r="T1889" s="33"/>
      <c r="U1889" s="33"/>
      <c r="V1889" s="33"/>
      <c r="W1889" s="33"/>
      <c r="X1889" s="33"/>
      <c r="Y1889" s="33"/>
      <c r="AA1889" s="12"/>
    </row>
    <row r="1890" spans="1:27" ht="18" hidden="1" customHeight="1" x14ac:dyDescent="0.25">
      <c r="A1890" s="37">
        <v>31323805</v>
      </c>
      <c r="B1890" s="38" t="s">
        <v>12076</v>
      </c>
      <c r="C1890" s="37" t="s">
        <v>12077</v>
      </c>
      <c r="D1890" s="37" t="s">
        <v>12078</v>
      </c>
      <c r="E1890" s="37" t="s">
        <v>12079</v>
      </c>
      <c r="F1890" s="37" t="s">
        <v>1910</v>
      </c>
      <c r="G1890" s="37">
        <v>2019</v>
      </c>
      <c r="H1890" s="39">
        <v>43667</v>
      </c>
      <c r="I1890" s="37" t="s">
        <v>12080</v>
      </c>
      <c r="J1890" s="37"/>
      <c r="K1890" s="37" t="s">
        <v>12081</v>
      </c>
      <c r="L1890" s="37" t="str">
        <f t="shared" si="70"/>
        <v>PostAlerta</v>
      </c>
      <c r="M1890" s="37" t="str">
        <f t="shared" si="71"/>
        <v>S/PalabrasClaves</v>
      </c>
      <c r="N1890" s="37"/>
      <c r="O1890" s="37"/>
      <c r="P1890" s="37" t="s">
        <v>12082</v>
      </c>
      <c r="Q1890" s="37"/>
      <c r="R1890" s="37" t="str">
        <f t="shared" si="67"/>
        <v>2019</v>
      </c>
      <c r="S1890" s="37" t="s">
        <v>63</v>
      </c>
      <c r="T1890" s="37"/>
      <c r="U1890" s="37"/>
      <c r="V1890" s="37"/>
      <c r="W1890" s="37"/>
      <c r="X1890" s="37"/>
      <c r="Y1890" s="37"/>
      <c r="AA1890" s="41"/>
    </row>
    <row r="1891" spans="1:27" ht="18" hidden="1" customHeight="1" x14ac:dyDescent="0.25">
      <c r="A1891" s="33">
        <v>31268447</v>
      </c>
      <c r="B1891" s="34" t="s">
        <v>12083</v>
      </c>
      <c r="C1891" s="33" t="s">
        <v>12084</v>
      </c>
      <c r="D1891" s="33" t="s">
        <v>12085</v>
      </c>
      <c r="E1891" s="33" t="s">
        <v>12086</v>
      </c>
      <c r="F1891" s="33" t="s">
        <v>12087</v>
      </c>
      <c r="G1891" s="33">
        <v>2019</v>
      </c>
      <c r="H1891" s="35">
        <v>43650</v>
      </c>
      <c r="I1891" s="33"/>
      <c r="J1891" s="33"/>
      <c r="K1891" s="33" t="s">
        <v>12088</v>
      </c>
      <c r="L1891" s="33" t="str">
        <f t="shared" si="70"/>
        <v>PostAlerta</v>
      </c>
      <c r="M1891" s="33" t="str">
        <f t="shared" si="71"/>
        <v>S/PalabrasClaves</v>
      </c>
      <c r="N1891" s="33"/>
      <c r="O1891" s="33"/>
      <c r="P1891" s="33" t="s">
        <v>12089</v>
      </c>
      <c r="Q1891" s="33"/>
      <c r="R1891" s="33" t="str">
        <f t="shared" si="67"/>
        <v>2019</v>
      </c>
      <c r="S1891" s="33" t="s">
        <v>63</v>
      </c>
      <c r="T1891" s="33"/>
      <c r="U1891" s="33"/>
      <c r="V1891" s="33"/>
      <c r="W1891" s="33"/>
      <c r="X1891" s="33"/>
      <c r="Y1891" s="33"/>
      <c r="AA1891" s="12"/>
    </row>
    <row r="1892" spans="1:27" ht="18" hidden="1" customHeight="1" x14ac:dyDescent="0.25">
      <c r="A1892" s="37">
        <v>31288806</v>
      </c>
      <c r="B1892" s="38" t="s">
        <v>12090</v>
      </c>
      <c r="C1892" s="37" t="s">
        <v>12091</v>
      </c>
      <c r="D1892" s="37" t="s">
        <v>12092</v>
      </c>
      <c r="E1892" s="37" t="s">
        <v>12093</v>
      </c>
      <c r="F1892" s="37" t="s">
        <v>5837</v>
      </c>
      <c r="G1892" s="37">
        <v>2019</v>
      </c>
      <c r="H1892" s="39">
        <v>43657</v>
      </c>
      <c r="I1892" s="37" t="s">
        <v>12094</v>
      </c>
      <c r="J1892" s="37"/>
      <c r="K1892" s="37" t="s">
        <v>12095</v>
      </c>
      <c r="L1892" s="37" t="str">
        <f t="shared" si="70"/>
        <v>Excluido</v>
      </c>
      <c r="M1892" s="37" t="str">
        <f t="shared" si="71"/>
        <v>C/PalabrasClaves</v>
      </c>
      <c r="N1892" s="37"/>
      <c r="O1892" s="37"/>
      <c r="P1892" s="37" t="s">
        <v>12096</v>
      </c>
      <c r="Q1892" s="37"/>
      <c r="R1892" s="37" t="str">
        <f t="shared" si="67"/>
        <v>2019</v>
      </c>
      <c r="S1892" s="37" t="s">
        <v>63</v>
      </c>
      <c r="T1892" s="37"/>
      <c r="U1892" s="37"/>
      <c r="V1892" s="37"/>
      <c r="W1892" s="37"/>
      <c r="X1892" s="37"/>
      <c r="Y1892" s="37"/>
      <c r="AA1892" s="41"/>
    </row>
    <row r="1893" spans="1:27" ht="18" hidden="1" customHeight="1" x14ac:dyDescent="0.25">
      <c r="A1893" s="33">
        <v>31321030</v>
      </c>
      <c r="B1893" s="34" t="s">
        <v>12097</v>
      </c>
      <c r="C1893" s="33" t="s">
        <v>12098</v>
      </c>
      <c r="D1893" s="33" t="s">
        <v>12099</v>
      </c>
      <c r="E1893" s="33" t="s">
        <v>12100</v>
      </c>
      <c r="F1893" s="33" t="s">
        <v>2306</v>
      </c>
      <c r="G1893" s="33">
        <v>2019</v>
      </c>
      <c r="H1893" s="35">
        <v>43666</v>
      </c>
      <c r="I1893" s="33" t="s">
        <v>12101</v>
      </c>
      <c r="J1893" s="33"/>
      <c r="K1893" s="33" t="s">
        <v>12102</v>
      </c>
      <c r="L1893" s="33" t="str">
        <f t="shared" si="70"/>
        <v>PostAlerta</v>
      </c>
      <c r="M1893" s="33" t="str">
        <f t="shared" si="71"/>
        <v>C/PalabrasClaves</v>
      </c>
      <c r="N1893" s="33"/>
      <c r="O1893" s="33"/>
      <c r="P1893" s="33" t="s">
        <v>12103</v>
      </c>
      <c r="Q1893" s="33"/>
      <c r="R1893" s="33" t="str">
        <f t="shared" si="67"/>
        <v>2019</v>
      </c>
      <c r="S1893" s="33" t="s">
        <v>63</v>
      </c>
      <c r="T1893" s="33"/>
      <c r="U1893" s="33"/>
      <c r="V1893" s="33"/>
      <c r="W1893" s="33"/>
      <c r="X1893" s="33"/>
      <c r="Y1893" s="33"/>
      <c r="AA1893" s="12"/>
    </row>
    <row r="1894" spans="1:27" ht="18" hidden="1" customHeight="1" x14ac:dyDescent="0.25">
      <c r="A1894" s="37">
        <v>33654806</v>
      </c>
      <c r="B1894" s="38" t="s">
        <v>12104</v>
      </c>
      <c r="C1894" s="37" t="s">
        <v>12105</v>
      </c>
      <c r="D1894" s="37" t="s">
        <v>12106</v>
      </c>
      <c r="E1894" s="37" t="s">
        <v>12107</v>
      </c>
      <c r="F1894" s="37" t="s">
        <v>8128</v>
      </c>
      <c r="G1894" s="37">
        <v>2019</v>
      </c>
      <c r="H1894" s="39">
        <v>44258</v>
      </c>
      <c r="I1894" s="37" t="s">
        <v>12108</v>
      </c>
      <c r="J1894" s="37"/>
      <c r="K1894" s="37" t="s">
        <v>12109</v>
      </c>
      <c r="L1894" s="37" t="str">
        <f t="shared" si="70"/>
        <v>PostAlerta</v>
      </c>
      <c r="M1894" s="37" t="str">
        <f t="shared" si="71"/>
        <v>S/PalabrasClaves</v>
      </c>
      <c r="N1894" s="37"/>
      <c r="O1894" s="37"/>
      <c r="P1894" s="37" t="s">
        <v>12110</v>
      </c>
      <c r="Q1894" s="51"/>
      <c r="R1894" s="37" t="str">
        <f t="shared" si="67"/>
        <v>2019</v>
      </c>
      <c r="S1894" s="37" t="s">
        <v>63</v>
      </c>
      <c r="T1894" s="37"/>
      <c r="U1894" s="37"/>
      <c r="V1894" s="37"/>
      <c r="W1894" s="37"/>
      <c r="X1894" s="37"/>
      <c r="Y1894" s="37"/>
      <c r="AA1894" s="41"/>
    </row>
    <row r="1895" spans="1:27" ht="18" hidden="1" customHeight="1" x14ac:dyDescent="0.25">
      <c r="A1895" s="33">
        <v>33654805</v>
      </c>
      <c r="B1895" s="34" t="s">
        <v>12111</v>
      </c>
      <c r="C1895" s="33" t="s">
        <v>12105</v>
      </c>
      <c r="D1895" s="33" t="s">
        <v>12112</v>
      </c>
      <c r="E1895" s="33" t="s">
        <v>12107</v>
      </c>
      <c r="F1895" s="33" t="s">
        <v>8128</v>
      </c>
      <c r="G1895" s="33">
        <v>2019</v>
      </c>
      <c r="H1895" s="35">
        <v>44258</v>
      </c>
      <c r="I1895" s="33" t="s">
        <v>12113</v>
      </c>
      <c r="J1895" s="33"/>
      <c r="K1895" s="33" t="s">
        <v>12114</v>
      </c>
      <c r="L1895" s="33" t="str">
        <f t="shared" si="70"/>
        <v>PostAlerta</v>
      </c>
      <c r="M1895" s="33" t="str">
        <f t="shared" si="71"/>
        <v>S/PalabrasClaves</v>
      </c>
      <c r="N1895" s="33"/>
      <c r="O1895" s="33"/>
      <c r="P1895" s="33" t="s">
        <v>12110</v>
      </c>
      <c r="Q1895" s="33"/>
      <c r="R1895" s="33" t="str">
        <f t="shared" si="67"/>
        <v>2019</v>
      </c>
      <c r="S1895" s="33" t="s">
        <v>63</v>
      </c>
      <c r="T1895" s="33"/>
      <c r="U1895" s="33"/>
      <c r="V1895" s="33"/>
      <c r="W1895" s="33"/>
      <c r="X1895" s="33"/>
      <c r="Y1895" s="33"/>
      <c r="AA1895" s="12"/>
    </row>
    <row r="1896" spans="1:27" ht="18" hidden="1" customHeight="1" x14ac:dyDescent="0.25">
      <c r="A1896" s="37">
        <v>31273097</v>
      </c>
      <c r="B1896" s="38" t="s">
        <v>12115</v>
      </c>
      <c r="C1896" s="37" t="s">
        <v>12116</v>
      </c>
      <c r="D1896" s="37" t="s">
        <v>12117</v>
      </c>
      <c r="E1896" s="37" t="s">
        <v>12118</v>
      </c>
      <c r="F1896" s="37" t="s">
        <v>6213</v>
      </c>
      <c r="G1896" s="37">
        <v>2019</v>
      </c>
      <c r="H1896" s="39">
        <v>43652</v>
      </c>
      <c r="I1896" s="37"/>
      <c r="J1896" s="37"/>
      <c r="K1896" s="37" t="s">
        <v>12119</v>
      </c>
      <c r="L1896" s="37" t="str">
        <f t="shared" si="70"/>
        <v>PostAlerta</v>
      </c>
      <c r="M1896" s="37" t="str">
        <f t="shared" si="71"/>
        <v>S/PalabrasClaves</v>
      </c>
      <c r="N1896" s="37"/>
      <c r="O1896" s="37"/>
      <c r="P1896" s="37" t="s">
        <v>12110</v>
      </c>
      <c r="Q1896" s="37"/>
      <c r="R1896" s="37" t="str">
        <f t="shared" si="67"/>
        <v>2019</v>
      </c>
      <c r="S1896" s="37" t="s">
        <v>63</v>
      </c>
      <c r="T1896" s="37"/>
      <c r="U1896" s="37"/>
      <c r="V1896" s="37"/>
      <c r="W1896" s="37"/>
      <c r="X1896" s="37"/>
      <c r="Y1896" s="37"/>
      <c r="AA1896" s="41"/>
    </row>
    <row r="1897" spans="1:27" ht="18" hidden="1" customHeight="1" x14ac:dyDescent="0.25">
      <c r="A1897" s="33">
        <v>31126987</v>
      </c>
      <c r="B1897" s="34" t="s">
        <v>12120</v>
      </c>
      <c r="C1897" s="33" t="s">
        <v>12121</v>
      </c>
      <c r="D1897" s="33" t="s">
        <v>12122</v>
      </c>
      <c r="E1897" s="33" t="s">
        <v>12123</v>
      </c>
      <c r="F1897" s="33" t="s">
        <v>7014</v>
      </c>
      <c r="G1897" s="33">
        <v>2019</v>
      </c>
      <c r="H1897" s="35">
        <v>43611</v>
      </c>
      <c r="I1897" s="33" t="s">
        <v>12124</v>
      </c>
      <c r="J1897" s="33"/>
      <c r="K1897" s="33" t="s">
        <v>12125</v>
      </c>
      <c r="L1897" s="33" t="str">
        <f t="shared" si="70"/>
        <v>PostAlerta</v>
      </c>
      <c r="M1897" s="33" t="str">
        <f t="shared" si="71"/>
        <v>S/PalabrasClaves</v>
      </c>
      <c r="N1897" s="33"/>
      <c r="O1897" s="33"/>
      <c r="P1897" s="33" t="s">
        <v>12110</v>
      </c>
      <c r="Q1897" s="33"/>
      <c r="R1897" s="33" t="str">
        <f t="shared" si="67"/>
        <v>2019</v>
      </c>
      <c r="S1897" s="33" t="s">
        <v>63</v>
      </c>
      <c r="T1897" s="33"/>
      <c r="U1897" s="33"/>
      <c r="V1897" s="33"/>
      <c r="W1897" s="33"/>
      <c r="X1897" s="33"/>
      <c r="Y1897" s="33"/>
      <c r="AA1897" s="12"/>
    </row>
    <row r="1898" spans="1:27" ht="18" hidden="1" customHeight="1" x14ac:dyDescent="0.25">
      <c r="A1898" s="37">
        <v>31333622</v>
      </c>
      <c r="B1898" s="38" t="s">
        <v>12126</v>
      </c>
      <c r="C1898" s="37" t="s">
        <v>12127</v>
      </c>
      <c r="D1898" s="37" t="s">
        <v>12128</v>
      </c>
      <c r="E1898" s="37" t="s">
        <v>12129</v>
      </c>
      <c r="F1898" s="37" t="s">
        <v>133</v>
      </c>
      <c r="G1898" s="37">
        <v>2019</v>
      </c>
      <c r="H1898" s="39">
        <v>43670</v>
      </c>
      <c r="I1898" s="37" t="s">
        <v>12130</v>
      </c>
      <c r="J1898" s="37"/>
      <c r="K1898" s="37" t="s">
        <v>12131</v>
      </c>
      <c r="L1898" s="37" t="str">
        <f t="shared" si="70"/>
        <v>PostAlerta</v>
      </c>
      <c r="M1898" s="37" t="str">
        <f t="shared" si="71"/>
        <v>S/PalabrasClaves</v>
      </c>
      <c r="N1898" s="37"/>
      <c r="O1898" s="37"/>
      <c r="P1898" s="37" t="s">
        <v>12132</v>
      </c>
      <c r="Q1898" s="37"/>
      <c r="R1898" s="37" t="str">
        <f t="shared" si="67"/>
        <v>2019</v>
      </c>
      <c r="S1898" s="37" t="s">
        <v>63</v>
      </c>
      <c r="T1898" s="37"/>
      <c r="U1898" s="37"/>
      <c r="V1898" s="37"/>
      <c r="W1898" s="37"/>
      <c r="X1898" s="37"/>
      <c r="Y1898" s="37"/>
      <c r="AA1898" s="41"/>
    </row>
    <row r="1899" spans="1:27" ht="18" hidden="1" customHeight="1" x14ac:dyDescent="0.25">
      <c r="A1899" s="33">
        <v>31209035</v>
      </c>
      <c r="B1899" s="34" t="s">
        <v>12133</v>
      </c>
      <c r="C1899" s="33" t="s">
        <v>12134</v>
      </c>
      <c r="D1899" s="33" t="s">
        <v>12135</v>
      </c>
      <c r="E1899" s="33" t="s">
        <v>5710</v>
      </c>
      <c r="F1899" s="33" t="s">
        <v>10827</v>
      </c>
      <c r="G1899" s="33">
        <v>2019</v>
      </c>
      <c r="H1899" s="35">
        <v>43635</v>
      </c>
      <c r="I1899" s="33" t="s">
        <v>12136</v>
      </c>
      <c r="J1899" s="33"/>
      <c r="K1899" s="33" t="s">
        <v>12137</v>
      </c>
      <c r="L1899" s="33" t="str">
        <f t="shared" si="70"/>
        <v>PostAlerta</v>
      </c>
      <c r="M1899" s="33" t="str">
        <f t="shared" si="71"/>
        <v>S/PalabrasClaves</v>
      </c>
      <c r="N1899" s="33"/>
      <c r="O1899" s="33"/>
      <c r="P1899" s="33" t="s">
        <v>12138</v>
      </c>
      <c r="Q1899" s="33"/>
      <c r="R1899" s="33" t="str">
        <f t="shared" si="67"/>
        <v>2019</v>
      </c>
      <c r="S1899" s="33" t="s">
        <v>63</v>
      </c>
      <c r="T1899" s="33"/>
      <c r="U1899" s="33"/>
      <c r="V1899" s="33"/>
      <c r="W1899" s="33"/>
      <c r="X1899" s="33"/>
      <c r="Y1899" s="33"/>
      <c r="AA1899" s="12"/>
    </row>
    <row r="1900" spans="1:27" ht="18" hidden="1" customHeight="1" x14ac:dyDescent="0.25">
      <c r="A1900" s="37">
        <v>31177772</v>
      </c>
      <c r="B1900" s="38" t="s">
        <v>12139</v>
      </c>
      <c r="C1900" s="37" t="s">
        <v>12140</v>
      </c>
      <c r="D1900" s="37" t="s">
        <v>12141</v>
      </c>
      <c r="E1900" s="37" t="s">
        <v>12142</v>
      </c>
      <c r="F1900" s="37" t="s">
        <v>2143</v>
      </c>
      <c r="G1900" s="37">
        <v>2019</v>
      </c>
      <c r="H1900" s="39">
        <v>43627</v>
      </c>
      <c r="I1900" s="37"/>
      <c r="J1900" s="37"/>
      <c r="K1900" s="37" t="s">
        <v>12143</v>
      </c>
      <c r="L1900" s="37" t="str">
        <f t="shared" si="70"/>
        <v>PostAlerta</v>
      </c>
      <c r="M1900" s="37" t="str">
        <f t="shared" si="71"/>
        <v>C/PalabrasClaves</v>
      </c>
      <c r="N1900" s="37"/>
      <c r="O1900" s="37"/>
      <c r="P1900" s="37" t="s">
        <v>12138</v>
      </c>
      <c r="Q1900" s="37"/>
      <c r="R1900" s="37" t="str">
        <f t="shared" si="67"/>
        <v>2019</v>
      </c>
      <c r="S1900" s="37" t="s">
        <v>63</v>
      </c>
      <c r="T1900" s="37"/>
      <c r="U1900" s="37"/>
      <c r="V1900" s="37"/>
      <c r="W1900" s="37"/>
      <c r="X1900" s="37"/>
      <c r="Y1900" s="37"/>
      <c r="AA1900" s="41"/>
    </row>
    <row r="1901" spans="1:27" ht="18" hidden="1" customHeight="1" x14ac:dyDescent="0.25">
      <c r="A1901" s="33">
        <v>30335135</v>
      </c>
      <c r="B1901" s="34" t="s">
        <v>12144</v>
      </c>
      <c r="C1901" s="33" t="s">
        <v>12145</v>
      </c>
      <c r="D1901" s="33" t="s">
        <v>12146</v>
      </c>
      <c r="E1901" s="33" t="s">
        <v>12147</v>
      </c>
      <c r="F1901" s="33" t="s">
        <v>1956</v>
      </c>
      <c r="G1901" s="33">
        <v>2019</v>
      </c>
      <c r="H1901" s="35">
        <v>43392</v>
      </c>
      <c r="I1901" s="33" t="s">
        <v>12148</v>
      </c>
      <c r="J1901" s="33"/>
      <c r="K1901" s="33" t="s">
        <v>12149</v>
      </c>
      <c r="L1901" s="33" t="str">
        <f t="shared" si="70"/>
        <v>Excluido</v>
      </c>
      <c r="M1901" s="33" t="str">
        <f t="shared" si="71"/>
        <v>S/PalabrasClaves</v>
      </c>
      <c r="N1901" s="33"/>
      <c r="O1901" s="33"/>
      <c r="P1901" s="33" t="s">
        <v>12138</v>
      </c>
      <c r="Q1901" s="33"/>
      <c r="R1901" s="33" t="str">
        <f t="shared" si="67"/>
        <v>2019</v>
      </c>
      <c r="S1901" s="33" t="s">
        <v>63</v>
      </c>
      <c r="T1901" s="33"/>
      <c r="U1901" s="33"/>
      <c r="V1901" s="33"/>
      <c r="W1901" s="33"/>
      <c r="X1901" s="33"/>
      <c r="Y1901" s="33"/>
      <c r="AA1901" s="12"/>
    </row>
    <row r="1902" spans="1:27" ht="18" hidden="1" customHeight="1" x14ac:dyDescent="0.25">
      <c r="A1902" s="37">
        <v>31608866</v>
      </c>
      <c r="B1902" s="38" t="s">
        <v>12150</v>
      </c>
      <c r="C1902" s="37" t="s">
        <v>12151</v>
      </c>
      <c r="D1902" s="37" t="s">
        <v>12152</v>
      </c>
      <c r="E1902" s="37" t="s">
        <v>12153</v>
      </c>
      <c r="F1902" s="37" t="s">
        <v>2531</v>
      </c>
      <c r="G1902" s="37">
        <v>2019</v>
      </c>
      <c r="H1902" s="39">
        <v>43753</v>
      </c>
      <c r="I1902" s="37"/>
      <c r="J1902" s="37"/>
      <c r="K1902" s="37"/>
      <c r="L1902" s="37" t="str">
        <f t="shared" si="70"/>
        <v>PostAlerta</v>
      </c>
      <c r="M1902" s="37" t="str">
        <f t="shared" si="71"/>
        <v>C/PalabrasClaves</v>
      </c>
      <c r="N1902" s="37"/>
      <c r="O1902" s="37"/>
      <c r="P1902" s="37" t="s">
        <v>12154</v>
      </c>
      <c r="Q1902" s="53"/>
      <c r="R1902" s="37" t="str">
        <f t="shared" si="67"/>
        <v>2019</v>
      </c>
      <c r="S1902" s="37" t="s">
        <v>63</v>
      </c>
      <c r="T1902" s="37"/>
      <c r="U1902" s="37"/>
      <c r="V1902" s="37"/>
      <c r="W1902" s="37"/>
      <c r="X1902" s="37"/>
      <c r="Y1902" s="37"/>
      <c r="AA1902" s="41"/>
    </row>
    <row r="1903" spans="1:27" ht="18" hidden="1" customHeight="1" x14ac:dyDescent="0.25">
      <c r="A1903" s="33">
        <v>31475175</v>
      </c>
      <c r="B1903" s="34" t="s">
        <v>12155</v>
      </c>
      <c r="C1903" s="33" t="s">
        <v>12156</v>
      </c>
      <c r="D1903" s="33" t="s">
        <v>12157</v>
      </c>
      <c r="E1903" s="33" t="s">
        <v>12158</v>
      </c>
      <c r="F1903" s="33" t="s">
        <v>11416</v>
      </c>
      <c r="G1903" s="33">
        <v>2019</v>
      </c>
      <c r="H1903" s="35">
        <v>43711</v>
      </c>
      <c r="I1903" s="33" t="s">
        <v>12159</v>
      </c>
      <c r="J1903" s="33"/>
      <c r="K1903" s="33" t="s">
        <v>12160</v>
      </c>
      <c r="L1903" s="33" t="str">
        <f t="shared" si="70"/>
        <v>PostAlerta</v>
      </c>
      <c r="M1903" s="33" t="str">
        <f t="shared" si="71"/>
        <v>S/PalabrasClaves</v>
      </c>
      <c r="N1903" s="33"/>
      <c r="O1903" s="33"/>
      <c r="P1903" s="33" t="s">
        <v>12154</v>
      </c>
      <c r="Q1903" s="33"/>
      <c r="R1903" s="33" t="str">
        <f t="shared" si="67"/>
        <v>2019</v>
      </c>
      <c r="S1903" s="33" t="s">
        <v>63</v>
      </c>
      <c r="T1903" s="33"/>
      <c r="U1903" s="33"/>
      <c r="V1903" s="33"/>
      <c r="W1903" s="33"/>
      <c r="X1903" s="33"/>
      <c r="Y1903" s="33"/>
      <c r="AA1903" s="12"/>
    </row>
    <row r="1904" spans="1:27" ht="18" hidden="1" customHeight="1" x14ac:dyDescent="0.25">
      <c r="A1904" s="37">
        <v>31461583</v>
      </c>
      <c r="B1904" s="38" t="s">
        <v>12161</v>
      </c>
      <c r="C1904" s="37" t="s">
        <v>12162</v>
      </c>
      <c r="D1904" s="37" t="s">
        <v>12163</v>
      </c>
      <c r="E1904" s="37" t="s">
        <v>12164</v>
      </c>
      <c r="F1904" s="37" t="s">
        <v>12165</v>
      </c>
      <c r="G1904" s="37">
        <v>2019</v>
      </c>
      <c r="H1904" s="39">
        <v>43706</v>
      </c>
      <c r="I1904" s="37"/>
      <c r="J1904" s="37"/>
      <c r="K1904" s="37"/>
      <c r="L1904" s="37" t="str">
        <f t="shared" si="70"/>
        <v>PostAlerta</v>
      </c>
      <c r="M1904" s="37" t="str">
        <f t="shared" si="71"/>
        <v>S/PalabrasClaves</v>
      </c>
      <c r="N1904" s="37"/>
      <c r="O1904" s="37"/>
      <c r="P1904" s="37" t="s">
        <v>12154</v>
      </c>
      <c r="Q1904" s="37"/>
      <c r="R1904" s="37" t="str">
        <f t="shared" si="67"/>
        <v>2019</v>
      </c>
      <c r="S1904" s="37" t="s">
        <v>63</v>
      </c>
      <c r="T1904" s="37"/>
      <c r="U1904" s="37"/>
      <c r="V1904" s="37"/>
      <c r="W1904" s="37"/>
      <c r="X1904" s="37"/>
      <c r="Y1904" s="37"/>
      <c r="AA1904" s="41"/>
    </row>
    <row r="1905" spans="1:27" ht="18" hidden="1" customHeight="1" x14ac:dyDescent="0.25">
      <c r="A1905" s="33">
        <v>31268120</v>
      </c>
      <c r="B1905" s="34" t="s">
        <v>12166</v>
      </c>
      <c r="C1905" s="33" t="s">
        <v>12167</v>
      </c>
      <c r="D1905" s="33" t="s">
        <v>12168</v>
      </c>
      <c r="E1905" s="33" t="s">
        <v>12169</v>
      </c>
      <c r="F1905" s="33" t="s">
        <v>12170</v>
      </c>
      <c r="G1905" s="33">
        <v>2019</v>
      </c>
      <c r="H1905" s="35">
        <v>43650</v>
      </c>
      <c r="I1905" s="33"/>
      <c r="J1905" s="33"/>
      <c r="K1905" s="33" t="s">
        <v>12171</v>
      </c>
      <c r="L1905" s="33" t="str">
        <f t="shared" si="70"/>
        <v>PostAlerta</v>
      </c>
      <c r="M1905" s="33" t="str">
        <f t="shared" si="71"/>
        <v>C/PalabrasClaves</v>
      </c>
      <c r="N1905" s="33"/>
      <c r="O1905" s="33"/>
      <c r="P1905" s="33" t="s">
        <v>12172</v>
      </c>
      <c r="Q1905" s="33"/>
      <c r="R1905" s="33" t="str">
        <f t="shared" si="67"/>
        <v>2019</v>
      </c>
      <c r="S1905" s="33" t="s">
        <v>66</v>
      </c>
      <c r="T1905" s="33"/>
      <c r="U1905" s="33"/>
      <c r="V1905" s="33"/>
      <c r="W1905" s="33"/>
      <c r="X1905" s="33"/>
      <c r="Y1905" s="33"/>
      <c r="AA1905" s="12"/>
    </row>
    <row r="1906" spans="1:27" ht="18" hidden="1" customHeight="1" x14ac:dyDescent="0.25">
      <c r="A1906" s="37">
        <v>31199225</v>
      </c>
      <c r="B1906" s="38" t="s">
        <v>12173</v>
      </c>
      <c r="C1906" s="37" t="s">
        <v>12174</v>
      </c>
      <c r="D1906" s="37" t="s">
        <v>12175</v>
      </c>
      <c r="E1906" s="37" t="s">
        <v>12176</v>
      </c>
      <c r="F1906" s="37" t="s">
        <v>2564</v>
      </c>
      <c r="G1906" s="37">
        <v>2019</v>
      </c>
      <c r="H1906" s="39">
        <v>43631</v>
      </c>
      <c r="I1906" s="37"/>
      <c r="J1906" s="37"/>
      <c r="K1906" s="37" t="s">
        <v>12177</v>
      </c>
      <c r="L1906" s="37" t="str">
        <f t="shared" si="70"/>
        <v>PostAlerta</v>
      </c>
      <c r="M1906" s="37" t="str">
        <f t="shared" si="71"/>
        <v>S/PalabrasClaves</v>
      </c>
      <c r="N1906" s="37"/>
      <c r="O1906" s="37"/>
      <c r="P1906" s="37" t="s">
        <v>12154</v>
      </c>
      <c r="Q1906" s="37"/>
      <c r="R1906" s="37" t="str">
        <f t="shared" si="67"/>
        <v>2019</v>
      </c>
      <c r="S1906" s="37" t="s">
        <v>63</v>
      </c>
      <c r="T1906" s="37"/>
      <c r="U1906" s="37"/>
      <c r="V1906" s="37"/>
      <c r="W1906" s="37"/>
      <c r="X1906" s="37"/>
      <c r="Y1906" s="37"/>
      <c r="AA1906" s="41"/>
    </row>
    <row r="1907" spans="1:27" ht="18" hidden="1" customHeight="1" x14ac:dyDescent="0.25">
      <c r="A1907" s="33">
        <v>31178419</v>
      </c>
      <c r="B1907" s="34" t="s">
        <v>12178</v>
      </c>
      <c r="C1907" s="33" t="s">
        <v>12179</v>
      </c>
      <c r="D1907" s="33" t="s">
        <v>12180</v>
      </c>
      <c r="E1907" s="33" t="s">
        <v>12181</v>
      </c>
      <c r="F1907" s="33" t="s">
        <v>8892</v>
      </c>
      <c r="G1907" s="33">
        <v>2019</v>
      </c>
      <c r="H1907" s="35">
        <v>43627</v>
      </c>
      <c r="I1907" s="33"/>
      <c r="J1907" s="33"/>
      <c r="K1907" s="33" t="s">
        <v>12182</v>
      </c>
      <c r="L1907" s="33" t="str">
        <f t="shared" si="70"/>
        <v>Excluido</v>
      </c>
      <c r="M1907" s="33" t="str">
        <f t="shared" si="71"/>
        <v>S/PalabrasClaves</v>
      </c>
      <c r="N1907" s="33"/>
      <c r="O1907" s="33"/>
      <c r="P1907" s="33" t="s">
        <v>12154</v>
      </c>
      <c r="Q1907" s="33"/>
      <c r="R1907" s="33" t="str">
        <f t="shared" si="67"/>
        <v>2019</v>
      </c>
      <c r="S1907" s="33" t="s">
        <v>63</v>
      </c>
      <c r="T1907" s="33"/>
      <c r="U1907" s="33"/>
      <c r="V1907" s="33"/>
      <c r="W1907" s="33"/>
      <c r="X1907" s="33"/>
      <c r="Y1907" s="33"/>
      <c r="AA1907" s="12"/>
    </row>
    <row r="1908" spans="1:27" ht="18" hidden="1" customHeight="1" x14ac:dyDescent="0.25">
      <c r="A1908" s="37">
        <v>31134711</v>
      </c>
      <c r="B1908" s="38" t="s">
        <v>12183</v>
      </c>
      <c r="C1908" s="37" t="s">
        <v>12184</v>
      </c>
      <c r="D1908" s="37" t="s">
        <v>12185</v>
      </c>
      <c r="E1908" s="37" t="s">
        <v>12186</v>
      </c>
      <c r="F1908" s="37" t="s">
        <v>12187</v>
      </c>
      <c r="G1908" s="37">
        <v>2019</v>
      </c>
      <c r="H1908" s="39">
        <v>43614</v>
      </c>
      <c r="I1908" s="37"/>
      <c r="J1908" s="37"/>
      <c r="K1908" s="37" t="s">
        <v>12188</v>
      </c>
      <c r="L1908" s="37" t="str">
        <f t="shared" si="70"/>
        <v>PostAlerta</v>
      </c>
      <c r="M1908" s="37" t="str">
        <f t="shared" si="71"/>
        <v>S/PalabrasClaves</v>
      </c>
      <c r="N1908" s="37"/>
      <c r="O1908" s="37"/>
      <c r="P1908" s="37" t="s">
        <v>12154</v>
      </c>
      <c r="Q1908" s="37"/>
      <c r="R1908" s="37" t="str">
        <f t="shared" si="67"/>
        <v>2019</v>
      </c>
      <c r="S1908" s="37" t="s">
        <v>63</v>
      </c>
      <c r="T1908" s="37"/>
      <c r="U1908" s="37"/>
      <c r="V1908" s="37"/>
      <c r="W1908" s="37"/>
      <c r="X1908" s="37"/>
      <c r="Y1908" s="37"/>
      <c r="AA1908" s="41"/>
    </row>
    <row r="1909" spans="1:27" ht="18" hidden="1" customHeight="1" x14ac:dyDescent="0.25">
      <c r="A1909" s="33">
        <v>31133519</v>
      </c>
      <c r="B1909" s="34" t="s">
        <v>12189</v>
      </c>
      <c r="C1909" s="33" t="s">
        <v>12190</v>
      </c>
      <c r="D1909" s="33" t="s">
        <v>12191</v>
      </c>
      <c r="E1909" s="33" t="s">
        <v>12192</v>
      </c>
      <c r="F1909" s="33" t="s">
        <v>6038</v>
      </c>
      <c r="G1909" s="33">
        <v>2019</v>
      </c>
      <c r="H1909" s="35">
        <v>43614</v>
      </c>
      <c r="I1909" s="33"/>
      <c r="J1909" s="33"/>
      <c r="K1909" s="33" t="s">
        <v>12193</v>
      </c>
      <c r="L1909" s="33" t="str">
        <f t="shared" si="70"/>
        <v>PostAlerta</v>
      </c>
      <c r="M1909" s="33" t="str">
        <f t="shared" si="71"/>
        <v>S/PalabrasClaves</v>
      </c>
      <c r="N1909" s="33"/>
      <c r="O1909" s="33"/>
      <c r="P1909" s="33" t="s">
        <v>12154</v>
      </c>
      <c r="Q1909" s="33"/>
      <c r="R1909" s="33" t="str">
        <f t="shared" si="67"/>
        <v>2019</v>
      </c>
      <c r="S1909" s="33" t="s">
        <v>63</v>
      </c>
      <c r="T1909" s="33"/>
      <c r="U1909" s="33"/>
      <c r="V1909" s="33"/>
      <c r="W1909" s="33"/>
      <c r="X1909" s="33"/>
      <c r="Y1909" s="33"/>
      <c r="AA1909" s="12"/>
    </row>
    <row r="1910" spans="1:27" ht="18" hidden="1" customHeight="1" x14ac:dyDescent="0.25">
      <c r="A1910" s="37">
        <v>31107206</v>
      </c>
      <c r="B1910" s="38" t="s">
        <v>12194</v>
      </c>
      <c r="C1910" s="37" t="s">
        <v>12195</v>
      </c>
      <c r="D1910" s="37" t="s">
        <v>12196</v>
      </c>
      <c r="E1910" s="37" t="s">
        <v>5561</v>
      </c>
      <c r="F1910" s="37" t="s">
        <v>3020</v>
      </c>
      <c r="G1910" s="37">
        <v>2019</v>
      </c>
      <c r="H1910" s="39">
        <v>43606</v>
      </c>
      <c r="I1910" s="37" t="s">
        <v>12197</v>
      </c>
      <c r="J1910" s="37"/>
      <c r="K1910" s="37" t="s">
        <v>12198</v>
      </c>
      <c r="L1910" s="37" t="str">
        <f t="shared" si="70"/>
        <v>PostAlerta</v>
      </c>
      <c r="M1910" s="37" t="str">
        <f t="shared" si="71"/>
        <v>C/PalabrasClaves</v>
      </c>
      <c r="N1910" s="37"/>
      <c r="O1910" s="37"/>
      <c r="P1910" s="37" t="s">
        <v>12154</v>
      </c>
      <c r="Q1910" s="37"/>
      <c r="R1910" s="37" t="str">
        <f t="shared" si="67"/>
        <v>2019</v>
      </c>
      <c r="S1910" s="37" t="s">
        <v>63</v>
      </c>
      <c r="T1910" s="37"/>
      <c r="U1910" s="37"/>
      <c r="V1910" s="37"/>
      <c r="W1910" s="37"/>
      <c r="X1910" s="37"/>
      <c r="Y1910" s="37"/>
      <c r="AA1910" s="41"/>
    </row>
    <row r="1911" spans="1:27" ht="18" hidden="1" customHeight="1" x14ac:dyDescent="0.25">
      <c r="A1911" s="33">
        <v>31100315</v>
      </c>
      <c r="B1911" s="34" t="s">
        <v>12199</v>
      </c>
      <c r="C1911" s="33" t="s">
        <v>12200</v>
      </c>
      <c r="D1911" s="33" t="s">
        <v>12201</v>
      </c>
      <c r="E1911" s="33" t="s">
        <v>10918</v>
      </c>
      <c r="F1911" s="33" t="s">
        <v>3918</v>
      </c>
      <c r="G1911" s="33">
        <v>2019</v>
      </c>
      <c r="H1911" s="35">
        <v>43603</v>
      </c>
      <c r="I1911" s="33"/>
      <c r="J1911" s="33"/>
      <c r="K1911" s="33" t="s">
        <v>12202</v>
      </c>
      <c r="L1911" s="33" t="str">
        <f t="shared" si="70"/>
        <v>PostAlerta</v>
      </c>
      <c r="M1911" s="33" t="str">
        <f t="shared" si="71"/>
        <v>S/PalabrasClaves</v>
      </c>
      <c r="N1911" s="33"/>
      <c r="O1911" s="33"/>
      <c r="P1911" s="33" t="s">
        <v>12154</v>
      </c>
      <c r="Q1911" s="33"/>
      <c r="R1911" s="33" t="str">
        <f t="shared" si="67"/>
        <v>2019</v>
      </c>
      <c r="S1911" s="33" t="s">
        <v>63</v>
      </c>
      <c r="T1911" s="33"/>
      <c r="U1911" s="33"/>
      <c r="V1911" s="33"/>
      <c r="W1911" s="33"/>
      <c r="X1911" s="33"/>
      <c r="Y1911" s="33"/>
      <c r="AA1911" s="12"/>
    </row>
    <row r="1912" spans="1:27" ht="18" hidden="1" customHeight="1" x14ac:dyDescent="0.25">
      <c r="A1912" s="37">
        <v>31046618</v>
      </c>
      <c r="B1912" s="38" t="s">
        <v>12203</v>
      </c>
      <c r="C1912" s="37" t="s">
        <v>12204</v>
      </c>
      <c r="D1912" s="37" t="s">
        <v>12205</v>
      </c>
      <c r="E1912" s="37" t="s">
        <v>12206</v>
      </c>
      <c r="F1912" s="37" t="s">
        <v>10873</v>
      </c>
      <c r="G1912" s="37">
        <v>2019</v>
      </c>
      <c r="H1912" s="39">
        <v>43589</v>
      </c>
      <c r="I1912" s="37"/>
      <c r="J1912" s="37"/>
      <c r="K1912" s="37" t="s">
        <v>12207</v>
      </c>
      <c r="L1912" s="37" t="str">
        <f t="shared" si="70"/>
        <v>PostAlerta</v>
      </c>
      <c r="M1912" s="37" t="str">
        <f t="shared" si="71"/>
        <v>S/PalabrasClaves</v>
      </c>
      <c r="N1912" s="37"/>
      <c r="O1912" s="37"/>
      <c r="P1912" s="37" t="s">
        <v>12154</v>
      </c>
      <c r="Q1912" s="37"/>
      <c r="R1912" s="37" t="str">
        <f t="shared" si="67"/>
        <v>2019</v>
      </c>
      <c r="S1912" s="37" t="s">
        <v>63</v>
      </c>
      <c r="T1912" s="37"/>
      <c r="U1912" s="37"/>
      <c r="V1912" s="37"/>
      <c r="W1912" s="37"/>
      <c r="X1912" s="37"/>
      <c r="Y1912" s="37"/>
      <c r="AA1912" s="41"/>
    </row>
    <row r="1913" spans="1:27" ht="18" hidden="1" customHeight="1" x14ac:dyDescent="0.25">
      <c r="A1913" s="33">
        <v>31035145</v>
      </c>
      <c r="B1913" s="34" t="s">
        <v>12208</v>
      </c>
      <c r="C1913" s="33" t="s">
        <v>12209</v>
      </c>
      <c r="D1913" s="33" t="s">
        <v>12210</v>
      </c>
      <c r="E1913" s="33" t="s">
        <v>12211</v>
      </c>
      <c r="F1913" s="33" t="s">
        <v>2658</v>
      </c>
      <c r="G1913" s="33">
        <v>2019</v>
      </c>
      <c r="H1913" s="35">
        <v>43585</v>
      </c>
      <c r="I1913" s="33"/>
      <c r="J1913" s="33"/>
      <c r="K1913" s="33" t="s">
        <v>12212</v>
      </c>
      <c r="L1913" s="33" t="str">
        <f t="shared" si="70"/>
        <v>PostAlerta</v>
      </c>
      <c r="M1913" s="33" t="str">
        <f t="shared" si="71"/>
        <v>S/PalabrasClaves</v>
      </c>
      <c r="N1913" s="33"/>
      <c r="O1913" s="33"/>
      <c r="P1913" s="33" t="s">
        <v>12154</v>
      </c>
      <c r="Q1913" s="33"/>
      <c r="R1913" s="33" t="str">
        <f t="shared" si="67"/>
        <v>2019</v>
      </c>
      <c r="S1913" s="33" t="s">
        <v>63</v>
      </c>
      <c r="T1913" s="33"/>
      <c r="U1913" s="33"/>
      <c r="V1913" s="33"/>
      <c r="W1913" s="33"/>
      <c r="X1913" s="33"/>
      <c r="Y1913" s="33"/>
      <c r="AA1913" s="12"/>
    </row>
    <row r="1914" spans="1:27" ht="18" hidden="1" customHeight="1" x14ac:dyDescent="0.25">
      <c r="A1914" s="37">
        <v>31030270</v>
      </c>
      <c r="B1914" s="38" t="s">
        <v>12213</v>
      </c>
      <c r="C1914" s="37" t="s">
        <v>12214</v>
      </c>
      <c r="D1914" s="37" t="s">
        <v>12215</v>
      </c>
      <c r="E1914" s="37" t="s">
        <v>4264</v>
      </c>
      <c r="F1914" s="37" t="s">
        <v>6679</v>
      </c>
      <c r="G1914" s="37">
        <v>2019</v>
      </c>
      <c r="H1914" s="39">
        <v>43584</v>
      </c>
      <c r="I1914" s="37" t="s">
        <v>12216</v>
      </c>
      <c r="J1914" s="37"/>
      <c r="K1914" s="37" t="s">
        <v>12217</v>
      </c>
      <c r="L1914" s="37" t="str">
        <f t="shared" si="70"/>
        <v>PostAlerta</v>
      </c>
      <c r="M1914" s="37" t="str">
        <f t="shared" si="71"/>
        <v>S/PalabrasClaves</v>
      </c>
      <c r="N1914" s="37"/>
      <c r="O1914" s="37"/>
      <c r="P1914" s="37" t="s">
        <v>12154</v>
      </c>
      <c r="Q1914" s="37"/>
      <c r="R1914" s="37" t="str">
        <f t="shared" si="67"/>
        <v>2019</v>
      </c>
      <c r="S1914" s="37" t="s">
        <v>63</v>
      </c>
      <c r="T1914" s="37"/>
      <c r="U1914" s="37"/>
      <c r="V1914" s="37"/>
      <c r="W1914" s="37"/>
      <c r="X1914" s="37"/>
      <c r="Y1914" s="37"/>
      <c r="AA1914" s="41"/>
    </row>
    <row r="1915" spans="1:27" ht="18" hidden="1" customHeight="1" x14ac:dyDescent="0.25">
      <c r="A1915" s="33">
        <v>31017343</v>
      </c>
      <c r="B1915" s="34" t="s">
        <v>12218</v>
      </c>
      <c r="C1915" s="33" t="s">
        <v>12219</v>
      </c>
      <c r="D1915" s="33" t="s">
        <v>12220</v>
      </c>
      <c r="E1915" s="33" t="s">
        <v>9992</v>
      </c>
      <c r="F1915" s="33" t="s">
        <v>9539</v>
      </c>
      <c r="G1915" s="33">
        <v>2019</v>
      </c>
      <c r="H1915" s="35">
        <v>43580</v>
      </c>
      <c r="I1915" s="33" t="s">
        <v>12221</v>
      </c>
      <c r="J1915" s="33"/>
      <c r="K1915" s="33" t="s">
        <v>12222</v>
      </c>
      <c r="L1915" s="33" t="str">
        <f t="shared" si="70"/>
        <v>PostAlerta</v>
      </c>
      <c r="M1915" s="33" t="str">
        <f t="shared" si="71"/>
        <v>S/PalabrasClaves</v>
      </c>
      <c r="N1915" s="33"/>
      <c r="O1915" s="33"/>
      <c r="P1915" s="33" t="s">
        <v>12154</v>
      </c>
      <c r="Q1915" s="33"/>
      <c r="R1915" s="33" t="str">
        <f t="shared" si="67"/>
        <v>2019</v>
      </c>
      <c r="S1915" s="33" t="s">
        <v>63</v>
      </c>
      <c r="T1915" s="33"/>
      <c r="U1915" s="33"/>
      <c r="V1915" s="33"/>
      <c r="W1915" s="33"/>
      <c r="X1915" s="33"/>
      <c r="Y1915" s="33"/>
      <c r="AA1915" s="12"/>
    </row>
    <row r="1916" spans="1:27" ht="18" hidden="1" customHeight="1" x14ac:dyDescent="0.25">
      <c r="A1916" s="37">
        <v>30988059</v>
      </c>
      <c r="B1916" s="38" t="s">
        <v>12223</v>
      </c>
      <c r="C1916" s="37" t="s">
        <v>12224</v>
      </c>
      <c r="D1916" s="37" t="s">
        <v>12225</v>
      </c>
      <c r="E1916" s="37" t="s">
        <v>2040</v>
      </c>
      <c r="F1916" s="37" t="s">
        <v>3723</v>
      </c>
      <c r="G1916" s="37">
        <v>2019</v>
      </c>
      <c r="H1916" s="39">
        <v>43572</v>
      </c>
      <c r="I1916" s="37" t="s">
        <v>12226</v>
      </c>
      <c r="J1916" s="37"/>
      <c r="K1916" s="37" t="s">
        <v>12227</v>
      </c>
      <c r="L1916" s="37" t="str">
        <f t="shared" si="70"/>
        <v>PostAlerta</v>
      </c>
      <c r="M1916" s="37" t="str">
        <f t="shared" si="71"/>
        <v>C/PalabrasClaves</v>
      </c>
      <c r="N1916" s="37"/>
      <c r="O1916" s="37"/>
      <c r="P1916" s="37" t="s">
        <v>12228</v>
      </c>
      <c r="Q1916" s="37"/>
      <c r="R1916" s="37" t="str">
        <f t="shared" si="67"/>
        <v>2019</v>
      </c>
      <c r="S1916" s="37" t="s">
        <v>60</v>
      </c>
      <c r="T1916" s="37"/>
      <c r="U1916" s="37"/>
      <c r="V1916" s="37"/>
      <c r="W1916" s="37"/>
      <c r="X1916" s="37"/>
      <c r="Y1916" s="37"/>
      <c r="AA1916" s="41"/>
    </row>
    <row r="1917" spans="1:27" ht="18" hidden="1" customHeight="1" x14ac:dyDescent="0.25">
      <c r="A1917" s="33">
        <v>30980722</v>
      </c>
      <c r="B1917" s="34" t="s">
        <v>12229</v>
      </c>
      <c r="C1917" s="33" t="s">
        <v>12230</v>
      </c>
      <c r="D1917" s="33" t="s">
        <v>12231</v>
      </c>
      <c r="E1917" s="33" t="s">
        <v>12232</v>
      </c>
      <c r="F1917" s="33" t="s">
        <v>5358</v>
      </c>
      <c r="G1917" s="33">
        <v>2019</v>
      </c>
      <c r="H1917" s="35">
        <v>43569</v>
      </c>
      <c r="I1917" s="33"/>
      <c r="J1917" s="33"/>
      <c r="K1917" s="33" t="s">
        <v>12233</v>
      </c>
      <c r="L1917" s="33" t="str">
        <f t="shared" si="70"/>
        <v>PostAlerta</v>
      </c>
      <c r="M1917" s="33" t="str">
        <f t="shared" si="71"/>
        <v>S/PalabrasClaves</v>
      </c>
      <c r="N1917" s="33"/>
      <c r="O1917" s="33"/>
      <c r="P1917" s="33" t="s">
        <v>12154</v>
      </c>
      <c r="Q1917" s="33"/>
      <c r="R1917" s="33" t="str">
        <f t="shared" si="67"/>
        <v>2019</v>
      </c>
      <c r="S1917" s="33" t="s">
        <v>63</v>
      </c>
      <c r="T1917" s="33"/>
      <c r="U1917" s="33"/>
      <c r="V1917" s="33"/>
      <c r="W1917" s="33"/>
      <c r="X1917" s="33"/>
      <c r="Y1917" s="33"/>
      <c r="AA1917" s="12"/>
    </row>
    <row r="1918" spans="1:27" ht="18" hidden="1" customHeight="1" x14ac:dyDescent="0.25">
      <c r="A1918" s="37">
        <v>30938032</v>
      </c>
      <c r="B1918" s="38" t="s">
        <v>12234</v>
      </c>
      <c r="C1918" s="37" t="s">
        <v>12235</v>
      </c>
      <c r="D1918" s="37" t="s">
        <v>12236</v>
      </c>
      <c r="E1918" s="37" t="s">
        <v>12237</v>
      </c>
      <c r="F1918" s="37" t="s">
        <v>12238</v>
      </c>
      <c r="G1918" s="37">
        <v>2019</v>
      </c>
      <c r="H1918" s="39">
        <v>43558</v>
      </c>
      <c r="I1918" s="37" t="s">
        <v>12239</v>
      </c>
      <c r="J1918" s="37"/>
      <c r="K1918" s="37" t="s">
        <v>12240</v>
      </c>
      <c r="L1918" s="37" t="str">
        <f t="shared" si="70"/>
        <v>PostAlerta</v>
      </c>
      <c r="M1918" s="37" t="str">
        <f t="shared" si="71"/>
        <v>S/PalabrasClaves</v>
      </c>
      <c r="N1918" s="37"/>
      <c r="O1918" s="37"/>
      <c r="P1918" s="37" t="s">
        <v>12154</v>
      </c>
      <c r="Q1918" s="37"/>
      <c r="R1918" s="37" t="str">
        <f t="shared" si="67"/>
        <v>2019</v>
      </c>
      <c r="S1918" s="37" t="s">
        <v>63</v>
      </c>
      <c r="T1918" s="37"/>
      <c r="U1918" s="37"/>
      <c r="V1918" s="37"/>
      <c r="W1918" s="37"/>
      <c r="X1918" s="37"/>
      <c r="Y1918" s="37"/>
      <c r="AA1918" s="41"/>
    </row>
    <row r="1919" spans="1:27" ht="18" hidden="1" customHeight="1" x14ac:dyDescent="0.25">
      <c r="A1919" s="33">
        <v>30797373</v>
      </c>
      <c r="B1919" s="34" t="s">
        <v>12241</v>
      </c>
      <c r="C1919" s="33" t="s">
        <v>12242</v>
      </c>
      <c r="D1919" s="33" t="s">
        <v>12243</v>
      </c>
      <c r="E1919" s="33" t="s">
        <v>12244</v>
      </c>
      <c r="F1919" s="33" t="s">
        <v>2902</v>
      </c>
      <c r="G1919" s="33">
        <v>2019</v>
      </c>
      <c r="H1919" s="35">
        <v>43521</v>
      </c>
      <c r="I1919" s="33"/>
      <c r="J1919" s="33"/>
      <c r="K1919" s="33" t="s">
        <v>12245</v>
      </c>
      <c r="L1919" s="33" t="str">
        <f t="shared" si="70"/>
        <v>PostAlerta</v>
      </c>
      <c r="M1919" s="33" t="str">
        <f t="shared" si="71"/>
        <v>S/PalabrasClaves</v>
      </c>
      <c r="N1919" s="33"/>
      <c r="O1919" s="33"/>
      <c r="P1919" s="33" t="s">
        <v>12246</v>
      </c>
      <c r="Q1919" s="33"/>
      <c r="R1919" s="33" t="str">
        <f t="shared" si="67"/>
        <v>2019</v>
      </c>
      <c r="S1919" s="33" t="s">
        <v>63</v>
      </c>
      <c r="T1919" s="33"/>
      <c r="U1919" s="33"/>
      <c r="V1919" s="33"/>
      <c r="W1919" s="33"/>
      <c r="X1919" s="33"/>
      <c r="Y1919" s="33"/>
      <c r="AA1919" s="12"/>
    </row>
    <row r="1920" spans="1:27" ht="18" hidden="1" customHeight="1" x14ac:dyDescent="0.25">
      <c r="A1920" s="37">
        <v>30797330</v>
      </c>
      <c r="B1920" s="38" t="s">
        <v>12247</v>
      </c>
      <c r="C1920" s="37" t="s">
        <v>12248</v>
      </c>
      <c r="D1920" s="37" t="s">
        <v>12249</v>
      </c>
      <c r="E1920" s="37" t="s">
        <v>12250</v>
      </c>
      <c r="F1920" s="37" t="s">
        <v>2902</v>
      </c>
      <c r="G1920" s="37">
        <v>2019</v>
      </c>
      <c r="H1920" s="39">
        <v>43521</v>
      </c>
      <c r="I1920" s="37"/>
      <c r="J1920" s="37"/>
      <c r="K1920" s="37" t="s">
        <v>12251</v>
      </c>
      <c r="L1920" s="37" t="str">
        <f t="shared" si="70"/>
        <v>PostAlerta</v>
      </c>
      <c r="M1920" s="37" t="str">
        <f t="shared" si="71"/>
        <v>S/PalabrasClaves</v>
      </c>
      <c r="N1920" s="37"/>
      <c r="O1920" s="37"/>
      <c r="P1920" s="37" t="s">
        <v>12246</v>
      </c>
      <c r="Q1920" s="37"/>
      <c r="R1920" s="37" t="str">
        <f t="shared" si="67"/>
        <v>2019</v>
      </c>
      <c r="S1920" s="37" t="s">
        <v>63</v>
      </c>
      <c r="T1920" s="37"/>
      <c r="U1920" s="37"/>
      <c r="V1920" s="37"/>
      <c r="W1920" s="37"/>
      <c r="X1920" s="37"/>
      <c r="Y1920" s="37"/>
      <c r="AA1920" s="41"/>
    </row>
    <row r="1921" spans="1:27" ht="18" hidden="1" customHeight="1" x14ac:dyDescent="0.25">
      <c r="A1921" s="33">
        <v>30764957</v>
      </c>
      <c r="B1921" s="34" t="s">
        <v>12252</v>
      </c>
      <c r="C1921" s="33" t="s">
        <v>12253</v>
      </c>
      <c r="D1921" s="33" t="s">
        <v>12254</v>
      </c>
      <c r="E1921" s="33" t="s">
        <v>12255</v>
      </c>
      <c r="F1921" s="33" t="s">
        <v>8992</v>
      </c>
      <c r="G1921" s="33">
        <v>2019</v>
      </c>
      <c r="H1921" s="35">
        <v>43512</v>
      </c>
      <c r="I1921" s="33"/>
      <c r="J1921" s="33"/>
      <c r="K1921" s="33" t="s">
        <v>12256</v>
      </c>
      <c r="L1921" s="33" t="str">
        <f t="shared" si="70"/>
        <v>PostAlerta</v>
      </c>
      <c r="M1921" s="33" t="str">
        <f t="shared" si="71"/>
        <v>S/PalabrasClaves</v>
      </c>
      <c r="N1921" s="33"/>
      <c r="O1921" s="33"/>
      <c r="P1921" s="33" t="s">
        <v>12246</v>
      </c>
      <c r="Q1921" s="33"/>
      <c r="R1921" s="33" t="str">
        <f t="shared" si="67"/>
        <v>2019</v>
      </c>
      <c r="S1921" s="33" t="s">
        <v>63</v>
      </c>
      <c r="T1921" s="33"/>
      <c r="U1921" s="33"/>
      <c r="V1921" s="33"/>
      <c r="W1921" s="33"/>
      <c r="X1921" s="33"/>
      <c r="Y1921" s="33"/>
      <c r="AA1921" s="12"/>
    </row>
    <row r="1922" spans="1:27" ht="18" hidden="1" customHeight="1" x14ac:dyDescent="0.25">
      <c r="A1922" s="37">
        <v>30582887</v>
      </c>
      <c r="B1922" s="38" t="s">
        <v>12257</v>
      </c>
      <c r="C1922" s="37" t="s">
        <v>12258</v>
      </c>
      <c r="D1922" s="37" t="s">
        <v>12259</v>
      </c>
      <c r="E1922" s="37" t="s">
        <v>472</v>
      </c>
      <c r="F1922" s="37" t="s">
        <v>12260</v>
      </c>
      <c r="G1922" s="37">
        <v>2019</v>
      </c>
      <c r="H1922" s="39">
        <v>43459</v>
      </c>
      <c r="I1922" s="37"/>
      <c r="J1922" s="37"/>
      <c r="K1922" s="37" t="s">
        <v>12261</v>
      </c>
      <c r="L1922" s="37" t="str">
        <f t="shared" ref="L1922:L1985" si="72">IF(ISNUMBER(VLOOKUP(A1922,EXCL,1,FALSE)),"Excluido",IF(ISNUMBER(VLOOKUP(A1922,POST,1,FALSE)),"PostAlerta",IF(ISNUMBER(VLOOKUP(A1922,PRE,1,FALSE)),"PreAlerta","")))</f>
        <v>PostAlerta</v>
      </c>
      <c r="M1922" s="37" t="str">
        <f t="shared" si="71"/>
        <v>S/PalabrasClaves</v>
      </c>
      <c r="N1922" s="37"/>
      <c r="O1922" s="37"/>
      <c r="P1922" s="37" t="s">
        <v>12154</v>
      </c>
      <c r="Q1922" s="37"/>
      <c r="R1922" s="37" t="str">
        <f t="shared" si="67"/>
        <v>2019</v>
      </c>
      <c r="S1922" s="37" t="s">
        <v>63</v>
      </c>
      <c r="T1922" s="37"/>
      <c r="U1922" s="37"/>
      <c r="V1922" s="37"/>
      <c r="W1922" s="37"/>
      <c r="X1922" s="37"/>
      <c r="Y1922" s="37"/>
      <c r="AA1922" s="41"/>
    </row>
    <row r="1923" spans="1:27" ht="18" hidden="1" customHeight="1" x14ac:dyDescent="0.25">
      <c r="A1923" s="33">
        <v>30536550</v>
      </c>
      <c r="B1923" s="34" t="s">
        <v>12262</v>
      </c>
      <c r="C1923" s="33" t="s">
        <v>12263</v>
      </c>
      <c r="D1923" s="33" t="s">
        <v>12264</v>
      </c>
      <c r="E1923" s="33" t="s">
        <v>6462</v>
      </c>
      <c r="F1923" s="33" t="s">
        <v>12265</v>
      </c>
      <c r="G1923" s="33">
        <v>2019</v>
      </c>
      <c r="H1923" s="35">
        <v>43446</v>
      </c>
      <c r="I1923" s="33"/>
      <c r="J1923" s="33"/>
      <c r="K1923" s="33" t="s">
        <v>12266</v>
      </c>
      <c r="L1923" s="33" t="str">
        <f t="shared" si="72"/>
        <v>PostAlerta</v>
      </c>
      <c r="M1923" s="33" t="str">
        <f t="shared" si="71"/>
        <v>S/PalabrasClaves</v>
      </c>
      <c r="N1923" s="33"/>
      <c r="O1923" s="33"/>
      <c r="P1923" s="33" t="s">
        <v>12154</v>
      </c>
      <c r="Q1923" s="33"/>
      <c r="R1923" s="33" t="str">
        <f t="shared" si="67"/>
        <v>2019</v>
      </c>
      <c r="S1923" s="33" t="s">
        <v>63</v>
      </c>
      <c r="T1923" s="33"/>
      <c r="U1923" s="33"/>
      <c r="V1923" s="33"/>
      <c r="W1923" s="33"/>
      <c r="X1923" s="33"/>
      <c r="Y1923" s="33"/>
      <c r="AA1923" s="12"/>
    </row>
    <row r="1924" spans="1:27" ht="18" hidden="1" customHeight="1" x14ac:dyDescent="0.25">
      <c r="A1924" s="37">
        <v>30744870</v>
      </c>
      <c r="B1924" s="38" t="s">
        <v>12267</v>
      </c>
      <c r="C1924" s="37" t="s">
        <v>12268</v>
      </c>
      <c r="D1924" s="37" t="s">
        <v>12269</v>
      </c>
      <c r="E1924" s="37" t="s">
        <v>12270</v>
      </c>
      <c r="F1924" s="37" t="s">
        <v>2902</v>
      </c>
      <c r="G1924" s="37">
        <v>2019</v>
      </c>
      <c r="H1924" s="39">
        <v>43509</v>
      </c>
      <c r="I1924" s="37"/>
      <c r="J1924" s="37"/>
      <c r="K1924" s="37" t="s">
        <v>12271</v>
      </c>
      <c r="L1924" s="37" t="str">
        <f t="shared" si="72"/>
        <v>PostAlerta</v>
      </c>
      <c r="M1924" s="37" t="str">
        <f t="shared" ref="M1924:M1987" si="73">IF(ISNUMBER(A1924),(IF(ISNUMBER(VLOOKUP(A1924,KEYWORDS,1,FALSE)),"C/PalabrasClaves","S/PalabrasClaves")),"")</f>
        <v>S/PalabrasClaves</v>
      </c>
      <c r="N1924" s="37"/>
      <c r="O1924" s="37"/>
      <c r="P1924" s="37" t="s">
        <v>12272</v>
      </c>
      <c r="Q1924" s="37"/>
      <c r="R1924" s="37" t="str">
        <f t="shared" si="67"/>
        <v>2019</v>
      </c>
      <c r="S1924" s="37" t="s">
        <v>60</v>
      </c>
      <c r="T1924" s="37"/>
      <c r="U1924" s="37"/>
      <c r="V1924" s="37"/>
      <c r="W1924" s="37"/>
      <c r="X1924" s="37"/>
      <c r="Y1924" s="37"/>
      <c r="AA1924" s="41"/>
    </row>
    <row r="1925" spans="1:27" ht="18" hidden="1" customHeight="1" x14ac:dyDescent="0.25">
      <c r="A1925" s="33">
        <v>31263372</v>
      </c>
      <c r="B1925" s="34" t="s">
        <v>12273</v>
      </c>
      <c r="C1925" s="33" t="s">
        <v>12274</v>
      </c>
      <c r="D1925" s="33" t="s">
        <v>12275</v>
      </c>
      <c r="E1925" s="33" t="s">
        <v>12276</v>
      </c>
      <c r="F1925" s="33" t="s">
        <v>9614</v>
      </c>
      <c r="G1925" s="33">
        <v>2019</v>
      </c>
      <c r="H1925" s="35">
        <v>43649</v>
      </c>
      <c r="I1925" s="33" t="s">
        <v>12277</v>
      </c>
      <c r="J1925" s="33"/>
      <c r="K1925" s="33" t="s">
        <v>12278</v>
      </c>
      <c r="L1925" s="33" t="str">
        <f t="shared" si="72"/>
        <v>PostAlerta</v>
      </c>
      <c r="M1925" s="33" t="str">
        <f t="shared" si="73"/>
        <v>C/PalabrasClaves</v>
      </c>
      <c r="N1925" s="33"/>
      <c r="O1925" s="33"/>
      <c r="P1925" s="33" t="s">
        <v>12279</v>
      </c>
      <c r="Q1925" s="33"/>
      <c r="R1925" s="33" t="str">
        <f t="shared" si="67"/>
        <v>2019</v>
      </c>
      <c r="S1925" s="33" t="s">
        <v>60</v>
      </c>
      <c r="T1925" s="33"/>
      <c r="U1925" s="33"/>
      <c r="V1925" s="33"/>
      <c r="W1925" s="33"/>
      <c r="X1925" s="33"/>
      <c r="Y1925" s="33"/>
      <c r="AA1925" s="12"/>
    </row>
    <row r="1926" spans="1:27" ht="18" hidden="1" customHeight="1" x14ac:dyDescent="0.25">
      <c r="A1926" s="37">
        <v>31149791</v>
      </c>
      <c r="B1926" s="38" t="s">
        <v>12280</v>
      </c>
      <c r="C1926" s="37" t="s">
        <v>12281</v>
      </c>
      <c r="D1926" s="37" t="s">
        <v>12282</v>
      </c>
      <c r="E1926" s="37" t="s">
        <v>12283</v>
      </c>
      <c r="F1926" s="37" t="s">
        <v>12284</v>
      </c>
      <c r="G1926" s="37">
        <v>2019</v>
      </c>
      <c r="H1926" s="39">
        <v>43617</v>
      </c>
      <c r="I1926" s="37"/>
      <c r="J1926" s="37"/>
      <c r="K1926" s="37" t="s">
        <v>12285</v>
      </c>
      <c r="L1926" s="37" t="str">
        <f t="shared" si="72"/>
        <v>PostAlerta</v>
      </c>
      <c r="M1926" s="37" t="str">
        <f t="shared" si="73"/>
        <v>S/PalabrasClaves</v>
      </c>
      <c r="N1926" s="37"/>
      <c r="O1926" s="37"/>
      <c r="P1926" s="37" t="s">
        <v>12279</v>
      </c>
      <c r="Q1926" s="37"/>
      <c r="R1926" s="37" t="str">
        <f t="shared" si="67"/>
        <v>2019</v>
      </c>
      <c r="S1926" s="37" t="s">
        <v>60</v>
      </c>
      <c r="T1926" s="37"/>
      <c r="U1926" s="37"/>
      <c r="V1926" s="37"/>
      <c r="W1926" s="37"/>
      <c r="X1926" s="37"/>
      <c r="Y1926" s="37"/>
      <c r="AA1926" s="41"/>
    </row>
    <row r="1927" spans="1:27" ht="18" hidden="1" customHeight="1" x14ac:dyDescent="0.25">
      <c r="A1927" s="33">
        <v>31293552</v>
      </c>
      <c r="B1927" s="34" t="s">
        <v>12286</v>
      </c>
      <c r="C1927" s="33" t="s">
        <v>12287</v>
      </c>
      <c r="D1927" s="33" t="s">
        <v>12288</v>
      </c>
      <c r="E1927" s="33" t="s">
        <v>12289</v>
      </c>
      <c r="F1927" s="33" t="s">
        <v>133</v>
      </c>
      <c r="G1927" s="33">
        <v>2019</v>
      </c>
      <c r="H1927" s="35">
        <v>43658</v>
      </c>
      <c r="I1927" s="33" t="s">
        <v>12290</v>
      </c>
      <c r="J1927" s="33"/>
      <c r="K1927" s="33" t="s">
        <v>12291</v>
      </c>
      <c r="L1927" s="33" t="str">
        <f t="shared" si="72"/>
        <v>PostAlerta</v>
      </c>
      <c r="M1927" s="33" t="str">
        <f t="shared" si="73"/>
        <v>S/PalabrasClaves</v>
      </c>
      <c r="N1927" s="33"/>
      <c r="O1927" s="33"/>
      <c r="P1927" s="33" t="s">
        <v>12292</v>
      </c>
      <c r="Q1927" s="33"/>
      <c r="R1927" s="33" t="str">
        <f t="shared" si="67"/>
        <v>2019</v>
      </c>
      <c r="S1927" s="33" t="s">
        <v>60</v>
      </c>
      <c r="T1927" s="33"/>
      <c r="U1927" s="33"/>
      <c r="V1927" s="33"/>
      <c r="W1927" s="33"/>
      <c r="X1927" s="33"/>
      <c r="Y1927" s="33"/>
      <c r="AA1927" s="12"/>
    </row>
    <row r="1928" spans="1:27" ht="18" hidden="1" customHeight="1" x14ac:dyDescent="0.25">
      <c r="A1928" s="37">
        <v>31239376</v>
      </c>
      <c r="B1928" s="38" t="s">
        <v>12293</v>
      </c>
      <c r="C1928" s="37" t="s">
        <v>12294</v>
      </c>
      <c r="D1928" s="37" t="s">
        <v>12295</v>
      </c>
      <c r="E1928" s="37" t="s">
        <v>12296</v>
      </c>
      <c r="F1928" s="37" t="s">
        <v>1795</v>
      </c>
      <c r="G1928" s="37">
        <v>2019</v>
      </c>
      <c r="H1928" s="39">
        <v>43643</v>
      </c>
      <c r="I1928" s="37" t="s">
        <v>12297</v>
      </c>
      <c r="J1928" s="37"/>
      <c r="K1928" s="37" t="s">
        <v>12298</v>
      </c>
      <c r="L1928" s="37" t="str">
        <f t="shared" si="72"/>
        <v>PostAlerta</v>
      </c>
      <c r="M1928" s="37" t="str">
        <f t="shared" si="73"/>
        <v>S/PalabrasClaves</v>
      </c>
      <c r="N1928" s="37"/>
      <c r="O1928" s="37"/>
      <c r="P1928" s="37" t="s">
        <v>12292</v>
      </c>
      <c r="Q1928" s="37"/>
      <c r="R1928" s="37" t="str">
        <f t="shared" si="67"/>
        <v>2019</v>
      </c>
      <c r="S1928" s="37" t="s">
        <v>60</v>
      </c>
      <c r="T1928" s="37"/>
      <c r="U1928" s="37"/>
      <c r="V1928" s="37"/>
      <c r="W1928" s="37"/>
      <c r="X1928" s="37"/>
      <c r="Y1928" s="37"/>
      <c r="AA1928" s="41"/>
    </row>
    <row r="1929" spans="1:27" ht="18" hidden="1" customHeight="1" x14ac:dyDescent="0.25">
      <c r="A1929" s="33">
        <v>31186130</v>
      </c>
      <c r="B1929" s="34" t="s">
        <v>12299</v>
      </c>
      <c r="C1929" s="33" t="s">
        <v>12300</v>
      </c>
      <c r="D1929" s="33" t="s">
        <v>12301</v>
      </c>
      <c r="E1929" s="33" t="s">
        <v>12302</v>
      </c>
      <c r="F1929" s="33" t="s">
        <v>1047</v>
      </c>
      <c r="G1929" s="33">
        <v>2019</v>
      </c>
      <c r="H1929" s="35">
        <v>43629</v>
      </c>
      <c r="I1929" s="33"/>
      <c r="J1929" s="33"/>
      <c r="K1929" s="33" t="s">
        <v>12303</v>
      </c>
      <c r="L1929" s="33" t="str">
        <f t="shared" si="72"/>
        <v>PostAlerta</v>
      </c>
      <c r="M1929" s="33" t="str">
        <f t="shared" si="73"/>
        <v>S/PalabrasClaves</v>
      </c>
      <c r="N1929" s="33"/>
      <c r="O1929" s="33"/>
      <c r="P1929" s="33" t="s">
        <v>12292</v>
      </c>
      <c r="Q1929" s="33"/>
      <c r="R1929" s="33" t="str">
        <f t="shared" si="67"/>
        <v>2019</v>
      </c>
      <c r="S1929" s="33" t="s">
        <v>60</v>
      </c>
      <c r="T1929" s="33"/>
      <c r="U1929" s="33"/>
      <c r="V1929" s="33"/>
      <c r="W1929" s="33"/>
      <c r="X1929" s="33"/>
      <c r="Y1929" s="33"/>
      <c r="AA1929" s="12"/>
    </row>
    <row r="1930" spans="1:27" ht="18" hidden="1" customHeight="1" x14ac:dyDescent="0.25">
      <c r="A1930" s="37">
        <v>31234808</v>
      </c>
      <c r="B1930" s="38" t="s">
        <v>12304</v>
      </c>
      <c r="C1930" s="37" t="s">
        <v>12305</v>
      </c>
      <c r="D1930" s="37" t="s">
        <v>12306</v>
      </c>
      <c r="E1930" s="37" t="s">
        <v>10968</v>
      </c>
      <c r="F1930" s="37" t="s">
        <v>12307</v>
      </c>
      <c r="G1930" s="37">
        <v>2019</v>
      </c>
      <c r="H1930" s="39">
        <v>43642</v>
      </c>
      <c r="I1930" s="37" t="s">
        <v>12308</v>
      </c>
      <c r="J1930" s="37"/>
      <c r="K1930" s="37" t="s">
        <v>12309</v>
      </c>
      <c r="L1930" s="37" t="str">
        <f t="shared" si="72"/>
        <v>PostAlerta</v>
      </c>
      <c r="M1930" s="37" t="str">
        <f t="shared" si="73"/>
        <v>C/PalabrasClaves</v>
      </c>
      <c r="N1930" s="37"/>
      <c r="O1930" s="37"/>
      <c r="P1930" s="37" t="s">
        <v>12310</v>
      </c>
      <c r="Q1930" s="37"/>
      <c r="R1930" s="37" t="str">
        <f t="shared" si="67"/>
        <v>2019</v>
      </c>
      <c r="S1930" s="37" t="s">
        <v>60</v>
      </c>
      <c r="T1930" s="37"/>
      <c r="U1930" s="37"/>
      <c r="V1930" s="37"/>
      <c r="W1930" s="37"/>
      <c r="X1930" s="37"/>
      <c r="Y1930" s="37"/>
      <c r="AA1930" s="41"/>
    </row>
    <row r="1931" spans="1:27" ht="18" hidden="1" customHeight="1" x14ac:dyDescent="0.25">
      <c r="A1931" s="33">
        <v>31220112</v>
      </c>
      <c r="B1931" s="34" t="s">
        <v>12311</v>
      </c>
      <c r="C1931" s="33" t="s">
        <v>12312</v>
      </c>
      <c r="D1931" s="33" t="s">
        <v>12313</v>
      </c>
      <c r="E1931" s="33" t="s">
        <v>12314</v>
      </c>
      <c r="F1931" s="33" t="s">
        <v>2047</v>
      </c>
      <c r="G1931" s="33">
        <v>2019</v>
      </c>
      <c r="H1931" s="35">
        <v>43637</v>
      </c>
      <c r="I1931" s="33" t="s">
        <v>12315</v>
      </c>
      <c r="J1931" s="33"/>
      <c r="K1931" s="33" t="s">
        <v>12316</v>
      </c>
      <c r="L1931" s="33" t="str">
        <f t="shared" si="72"/>
        <v>PostAlerta</v>
      </c>
      <c r="M1931" s="33" t="str">
        <f t="shared" si="73"/>
        <v>C/PalabrasClaves</v>
      </c>
      <c r="N1931" s="33"/>
      <c r="O1931" s="33"/>
      <c r="P1931" s="33" t="s">
        <v>12228</v>
      </c>
      <c r="Q1931" s="33"/>
      <c r="R1931" s="33" t="str">
        <f t="shared" si="67"/>
        <v>2019</v>
      </c>
      <c r="S1931" s="33" t="s">
        <v>60</v>
      </c>
      <c r="T1931" s="33"/>
      <c r="U1931" s="33"/>
      <c r="V1931" s="33"/>
      <c r="W1931" s="33"/>
      <c r="X1931" s="33"/>
      <c r="Y1931" s="33"/>
      <c r="AA1931" s="12"/>
    </row>
    <row r="1932" spans="1:27" ht="18" hidden="1" customHeight="1" x14ac:dyDescent="0.25">
      <c r="A1932" s="37">
        <v>31216343</v>
      </c>
      <c r="B1932" s="38" t="s">
        <v>12317</v>
      </c>
      <c r="C1932" s="37" t="s">
        <v>12318</v>
      </c>
      <c r="D1932" s="37" t="s">
        <v>12319</v>
      </c>
      <c r="E1932" s="37" t="s">
        <v>12320</v>
      </c>
      <c r="F1932" s="37" t="s">
        <v>1756</v>
      </c>
      <c r="G1932" s="37">
        <v>2019</v>
      </c>
      <c r="H1932" s="39">
        <v>43636</v>
      </c>
      <c r="I1932" s="37" t="s">
        <v>12321</v>
      </c>
      <c r="J1932" s="37"/>
      <c r="K1932" s="37" t="s">
        <v>12322</v>
      </c>
      <c r="L1932" s="37" t="str">
        <f t="shared" si="72"/>
        <v>PostAlerta</v>
      </c>
      <c r="M1932" s="37" t="str">
        <f t="shared" si="73"/>
        <v>S/PalabrasClaves</v>
      </c>
      <c r="N1932" s="37"/>
      <c r="O1932" s="37"/>
      <c r="P1932" s="37" t="s">
        <v>12323</v>
      </c>
      <c r="Q1932" s="37"/>
      <c r="R1932" s="37" t="str">
        <f t="shared" si="67"/>
        <v>2019</v>
      </c>
      <c r="S1932" s="37" t="s">
        <v>60</v>
      </c>
      <c r="T1932" s="37"/>
      <c r="U1932" s="37"/>
      <c r="V1932" s="37"/>
      <c r="W1932" s="37"/>
      <c r="X1932" s="37"/>
      <c r="Y1932" s="37"/>
      <c r="AA1932" s="41"/>
    </row>
    <row r="1933" spans="1:27" ht="18" hidden="1" customHeight="1" x14ac:dyDescent="0.25">
      <c r="A1933" s="33">
        <v>30816414</v>
      </c>
      <c r="B1933" s="34" t="s">
        <v>12324</v>
      </c>
      <c r="C1933" s="33" t="s">
        <v>12325</v>
      </c>
      <c r="D1933" s="33" t="s">
        <v>12326</v>
      </c>
      <c r="E1933" s="33" t="s">
        <v>12327</v>
      </c>
      <c r="F1933" s="33" t="s">
        <v>2846</v>
      </c>
      <c r="G1933" s="33">
        <v>2019</v>
      </c>
      <c r="H1933" s="35">
        <v>43525</v>
      </c>
      <c r="I1933" s="33" t="s">
        <v>12328</v>
      </c>
      <c r="J1933" s="33"/>
      <c r="K1933" s="33" t="s">
        <v>12329</v>
      </c>
      <c r="L1933" s="33" t="str">
        <f t="shared" si="72"/>
        <v>PostAlerta</v>
      </c>
      <c r="M1933" s="33" t="str">
        <f t="shared" si="73"/>
        <v>S/PalabrasClaves</v>
      </c>
      <c r="N1933" s="33"/>
      <c r="O1933" s="33"/>
      <c r="P1933" s="33" t="s">
        <v>12323</v>
      </c>
      <c r="Q1933" s="33"/>
      <c r="R1933" s="33" t="str">
        <f t="shared" si="67"/>
        <v>2019</v>
      </c>
      <c r="S1933" s="33" t="s">
        <v>60</v>
      </c>
      <c r="T1933" s="33"/>
      <c r="U1933" s="33"/>
      <c r="V1933" s="33"/>
      <c r="W1933" s="33"/>
      <c r="X1933" s="33"/>
      <c r="Y1933" s="33"/>
      <c r="AA1933" s="12"/>
    </row>
    <row r="1934" spans="1:27" ht="18" hidden="1" customHeight="1" x14ac:dyDescent="0.25">
      <c r="A1934" s="37">
        <v>31082211</v>
      </c>
      <c r="B1934" s="38" t="s">
        <v>12330</v>
      </c>
      <c r="C1934" s="37" t="s">
        <v>12331</v>
      </c>
      <c r="D1934" s="37" t="s">
        <v>12332</v>
      </c>
      <c r="E1934" s="37" t="s">
        <v>12333</v>
      </c>
      <c r="F1934" s="37" t="s">
        <v>3384</v>
      </c>
      <c r="G1934" s="37">
        <v>2019</v>
      </c>
      <c r="H1934" s="39">
        <v>43600</v>
      </c>
      <c r="I1934" s="37" t="s">
        <v>12334</v>
      </c>
      <c r="J1934" s="37"/>
      <c r="K1934" s="37" t="s">
        <v>12335</v>
      </c>
      <c r="L1934" s="37" t="str">
        <f t="shared" si="72"/>
        <v>PostAlerta</v>
      </c>
      <c r="M1934" s="37" t="str">
        <f t="shared" si="73"/>
        <v>S/PalabrasClaves</v>
      </c>
      <c r="N1934" s="37"/>
      <c r="O1934" s="37"/>
      <c r="P1934" s="37" t="s">
        <v>12336</v>
      </c>
      <c r="Q1934" s="37"/>
      <c r="R1934" s="37" t="str">
        <f t="shared" si="67"/>
        <v>2019</v>
      </c>
      <c r="S1934" s="37" t="s">
        <v>60</v>
      </c>
      <c r="T1934" s="37"/>
      <c r="U1934" s="37"/>
      <c r="V1934" s="37"/>
      <c r="W1934" s="37"/>
      <c r="X1934" s="37"/>
      <c r="Y1934" s="37"/>
      <c r="AA1934" s="41"/>
    </row>
    <row r="1935" spans="1:27" ht="18" hidden="1" customHeight="1" x14ac:dyDescent="0.25">
      <c r="A1935" s="33">
        <v>31316564</v>
      </c>
      <c r="B1935" s="34" t="s">
        <v>12337</v>
      </c>
      <c r="C1935" s="33" t="s">
        <v>12338</v>
      </c>
      <c r="D1935" s="33" t="s">
        <v>12339</v>
      </c>
      <c r="E1935" s="33" t="s">
        <v>12340</v>
      </c>
      <c r="F1935" s="33" t="s">
        <v>365</v>
      </c>
      <c r="G1935" s="33">
        <v>2019</v>
      </c>
      <c r="H1935" s="35">
        <v>43665</v>
      </c>
      <c r="I1935" s="33" t="s">
        <v>12341</v>
      </c>
      <c r="J1935" s="33"/>
      <c r="K1935" s="33" t="s">
        <v>12342</v>
      </c>
      <c r="L1935" s="33" t="str">
        <f t="shared" si="72"/>
        <v>PostAlerta</v>
      </c>
      <c r="M1935" s="33" t="str">
        <f t="shared" si="73"/>
        <v>S/PalabrasClaves</v>
      </c>
      <c r="N1935" s="33"/>
      <c r="O1935" s="33"/>
      <c r="P1935" s="33" t="s">
        <v>12343</v>
      </c>
      <c r="Q1935" s="33"/>
      <c r="R1935" s="33" t="str">
        <f t="shared" si="67"/>
        <v>2019</v>
      </c>
      <c r="S1935" s="33" t="s">
        <v>60</v>
      </c>
      <c r="T1935" s="33"/>
      <c r="U1935" s="33"/>
      <c r="V1935" s="33"/>
      <c r="W1935" s="33"/>
      <c r="X1935" s="33"/>
      <c r="Y1935" s="33"/>
      <c r="AA1935" s="12"/>
    </row>
    <row r="1936" spans="1:27" ht="18" hidden="1" customHeight="1" x14ac:dyDescent="0.25">
      <c r="A1936" s="37">
        <v>30979838</v>
      </c>
      <c r="B1936" s="38" t="s">
        <v>12344</v>
      </c>
      <c r="C1936" s="37" t="s">
        <v>12345</v>
      </c>
      <c r="D1936" s="37" t="s">
        <v>12346</v>
      </c>
      <c r="E1936" s="37" t="s">
        <v>10275</v>
      </c>
      <c r="F1936" s="37" t="s">
        <v>1801</v>
      </c>
      <c r="G1936" s="37">
        <v>2019</v>
      </c>
      <c r="H1936" s="39">
        <v>43569</v>
      </c>
      <c r="I1936" s="37" t="s">
        <v>12347</v>
      </c>
      <c r="J1936" s="37"/>
      <c r="K1936" s="37" t="s">
        <v>12348</v>
      </c>
      <c r="L1936" s="37" t="str">
        <f t="shared" si="72"/>
        <v>PostAlerta</v>
      </c>
      <c r="M1936" s="37" t="str">
        <f t="shared" si="73"/>
        <v>S/PalabrasClaves</v>
      </c>
      <c r="N1936" s="37"/>
      <c r="O1936" s="37"/>
      <c r="P1936" s="37" t="s">
        <v>12349</v>
      </c>
      <c r="Q1936" s="37"/>
      <c r="R1936" s="37" t="str">
        <f t="shared" si="67"/>
        <v>2019</v>
      </c>
      <c r="S1936" s="37" t="s">
        <v>56</v>
      </c>
      <c r="T1936" s="37"/>
      <c r="U1936" s="37"/>
      <c r="V1936" s="37"/>
      <c r="W1936" s="37"/>
      <c r="X1936" s="37"/>
      <c r="Y1936" s="37"/>
      <c r="AA1936" s="41"/>
    </row>
    <row r="1937" spans="1:27" ht="18" hidden="1" customHeight="1" x14ac:dyDescent="0.25">
      <c r="A1937" s="33">
        <v>35519892</v>
      </c>
      <c r="B1937" s="34" t="s">
        <v>12350</v>
      </c>
      <c r="C1937" s="33" t="s">
        <v>12351</v>
      </c>
      <c r="D1937" s="33" t="s">
        <v>12352</v>
      </c>
      <c r="E1937" s="33" t="s">
        <v>3745</v>
      </c>
      <c r="F1937" s="33" t="s">
        <v>10249</v>
      </c>
      <c r="G1937" s="33">
        <v>2019</v>
      </c>
      <c r="H1937" s="35">
        <v>44687</v>
      </c>
      <c r="I1937" s="33" t="s">
        <v>12353</v>
      </c>
      <c r="J1937" s="33"/>
      <c r="K1937" s="33" t="s">
        <v>12354</v>
      </c>
      <c r="L1937" s="33" t="str">
        <f t="shared" si="72"/>
        <v>PostAlerta</v>
      </c>
      <c r="M1937" s="33" t="str">
        <f t="shared" si="73"/>
        <v>S/PalabrasClaves</v>
      </c>
      <c r="N1937" s="33"/>
      <c r="O1937" s="33"/>
      <c r="P1937" s="33" t="s">
        <v>12355</v>
      </c>
      <c r="Q1937" s="33"/>
      <c r="R1937" s="33" t="str">
        <f t="shared" si="67"/>
        <v>2019</v>
      </c>
      <c r="S1937" s="33" t="s">
        <v>60</v>
      </c>
      <c r="T1937" s="33"/>
      <c r="U1937" s="33"/>
      <c r="V1937" s="33"/>
      <c r="W1937" s="33"/>
      <c r="X1937" s="33"/>
      <c r="Y1937" s="33"/>
      <c r="AA1937" s="12"/>
    </row>
    <row r="1938" spans="1:27" ht="18" hidden="1" customHeight="1" x14ac:dyDescent="0.25">
      <c r="A1938" s="37">
        <v>31249630</v>
      </c>
      <c r="B1938" s="38" t="s">
        <v>12356</v>
      </c>
      <c r="C1938" s="37" t="s">
        <v>12357</v>
      </c>
      <c r="D1938" s="37" t="s">
        <v>12358</v>
      </c>
      <c r="E1938" s="37" t="s">
        <v>12359</v>
      </c>
      <c r="F1938" s="37" t="s">
        <v>1788</v>
      </c>
      <c r="G1938" s="37">
        <v>2019</v>
      </c>
      <c r="H1938" s="39">
        <v>43645</v>
      </c>
      <c r="I1938" s="37" t="s">
        <v>12360</v>
      </c>
      <c r="J1938" s="37"/>
      <c r="K1938" s="37" t="s">
        <v>12361</v>
      </c>
      <c r="L1938" s="37" t="str">
        <f t="shared" si="72"/>
        <v>PostAlerta</v>
      </c>
      <c r="M1938" s="37" t="str">
        <f t="shared" si="73"/>
        <v>S/PalabrasClaves</v>
      </c>
      <c r="N1938" s="37"/>
      <c r="O1938" s="37"/>
      <c r="P1938" s="37" t="s">
        <v>12355</v>
      </c>
      <c r="Q1938" s="37"/>
      <c r="R1938" s="37" t="str">
        <f t="shared" si="67"/>
        <v>2019</v>
      </c>
      <c r="S1938" s="37" t="s">
        <v>60</v>
      </c>
      <c r="T1938" s="37"/>
      <c r="U1938" s="37"/>
      <c r="V1938" s="37"/>
      <c r="W1938" s="37"/>
      <c r="X1938" s="37"/>
      <c r="Y1938" s="37"/>
      <c r="AA1938" s="41"/>
    </row>
    <row r="1939" spans="1:27" ht="18" hidden="1" customHeight="1" x14ac:dyDescent="0.25">
      <c r="A1939" s="33">
        <v>31354311</v>
      </c>
      <c r="B1939" s="34" t="s">
        <v>12362</v>
      </c>
      <c r="C1939" s="33" t="s">
        <v>12363</v>
      </c>
      <c r="D1939" s="33" t="s">
        <v>12364</v>
      </c>
      <c r="E1939" s="33" t="s">
        <v>394</v>
      </c>
      <c r="F1939" s="33" t="s">
        <v>6513</v>
      </c>
      <c r="G1939" s="33">
        <v>2019</v>
      </c>
      <c r="H1939" s="35">
        <v>43676</v>
      </c>
      <c r="I1939" s="33" t="s">
        <v>12365</v>
      </c>
      <c r="J1939" s="33"/>
      <c r="K1939" s="33" t="s">
        <v>12366</v>
      </c>
      <c r="L1939" s="33" t="str">
        <f t="shared" si="72"/>
        <v>PostAlerta</v>
      </c>
      <c r="M1939" s="33" t="str">
        <f t="shared" si="73"/>
        <v>C/PalabrasClaves</v>
      </c>
      <c r="N1939" s="33"/>
      <c r="O1939" s="33"/>
      <c r="P1939" s="33" t="s">
        <v>12367</v>
      </c>
      <c r="Q1939" s="33"/>
      <c r="R1939" s="33" t="str">
        <f t="shared" si="67"/>
        <v>2019</v>
      </c>
      <c r="S1939" s="33" t="s">
        <v>60</v>
      </c>
      <c r="T1939" s="33"/>
      <c r="U1939" s="33"/>
      <c r="V1939" s="33"/>
      <c r="W1939" s="33"/>
      <c r="X1939" s="33"/>
      <c r="Y1939" s="33"/>
      <c r="AA1939" s="12"/>
    </row>
    <row r="1940" spans="1:27" ht="18" hidden="1" customHeight="1" x14ac:dyDescent="0.25">
      <c r="A1940" s="37">
        <v>31182034</v>
      </c>
      <c r="B1940" s="38" t="s">
        <v>12368</v>
      </c>
      <c r="C1940" s="37" t="s">
        <v>12369</v>
      </c>
      <c r="D1940" s="37" t="s">
        <v>12370</v>
      </c>
      <c r="E1940" s="37" t="s">
        <v>12371</v>
      </c>
      <c r="F1940" s="37" t="s">
        <v>1735</v>
      </c>
      <c r="G1940" s="37">
        <v>2019</v>
      </c>
      <c r="H1940" s="39">
        <v>43628</v>
      </c>
      <c r="I1940" s="37" t="s">
        <v>12372</v>
      </c>
      <c r="J1940" s="37"/>
      <c r="K1940" s="37" t="s">
        <v>12373</v>
      </c>
      <c r="L1940" s="37" t="str">
        <f t="shared" si="72"/>
        <v>PostAlerta</v>
      </c>
      <c r="M1940" s="37" t="str">
        <f t="shared" si="73"/>
        <v>S/PalabrasClaves</v>
      </c>
      <c r="N1940" s="37"/>
      <c r="O1940" s="37"/>
      <c r="P1940" s="37" t="s">
        <v>12374</v>
      </c>
      <c r="Q1940" s="37"/>
      <c r="R1940" s="37" t="str">
        <f t="shared" si="67"/>
        <v>2019</v>
      </c>
      <c r="S1940" s="37" t="s">
        <v>60</v>
      </c>
      <c r="T1940" s="37"/>
      <c r="U1940" s="37"/>
      <c r="V1940" s="37"/>
      <c r="W1940" s="37"/>
      <c r="X1940" s="37"/>
      <c r="Y1940" s="37"/>
      <c r="AA1940" s="41"/>
    </row>
    <row r="1941" spans="1:27" ht="18" hidden="1" customHeight="1" x14ac:dyDescent="0.25">
      <c r="A1941" s="33">
        <v>31239729</v>
      </c>
      <c r="B1941" s="34" t="s">
        <v>12375</v>
      </c>
      <c r="C1941" s="33" t="s">
        <v>12376</v>
      </c>
      <c r="D1941" s="33" t="s">
        <v>12377</v>
      </c>
      <c r="E1941" s="33" t="s">
        <v>12378</v>
      </c>
      <c r="F1941" s="33" t="s">
        <v>6513</v>
      </c>
      <c r="G1941" s="33">
        <v>2019</v>
      </c>
      <c r="H1941" s="35">
        <v>43643</v>
      </c>
      <c r="I1941" s="33" t="s">
        <v>12379</v>
      </c>
      <c r="J1941" s="33"/>
      <c r="K1941" s="33" t="s">
        <v>12380</v>
      </c>
      <c r="L1941" s="33" t="str">
        <f t="shared" si="72"/>
        <v>PostAlerta</v>
      </c>
      <c r="M1941" s="33" t="str">
        <f t="shared" si="73"/>
        <v>C/PalabrasClaves</v>
      </c>
      <c r="N1941" s="33"/>
      <c r="O1941" s="33"/>
      <c r="P1941" s="33" t="s">
        <v>12381</v>
      </c>
      <c r="Q1941" s="33"/>
      <c r="R1941" s="33" t="str">
        <f t="shared" si="67"/>
        <v>2019</v>
      </c>
      <c r="S1941" s="33" t="s">
        <v>60</v>
      </c>
      <c r="T1941" s="33"/>
      <c r="U1941" s="33"/>
      <c r="V1941" s="33"/>
      <c r="W1941" s="33"/>
      <c r="X1941" s="33"/>
      <c r="Y1941" s="33"/>
      <c r="AA1941" s="12"/>
    </row>
    <row r="1942" spans="1:27" ht="18" hidden="1" customHeight="1" x14ac:dyDescent="0.25">
      <c r="A1942" s="37">
        <v>31183159</v>
      </c>
      <c r="B1942" s="38" t="s">
        <v>12382</v>
      </c>
      <c r="C1942" s="37" t="s">
        <v>12383</v>
      </c>
      <c r="D1942" s="37" t="s">
        <v>12384</v>
      </c>
      <c r="E1942" s="37" t="s">
        <v>12385</v>
      </c>
      <c r="F1942" s="37" t="s">
        <v>8190</v>
      </c>
      <c r="G1942" s="37">
        <v>2019</v>
      </c>
      <c r="H1942" s="39">
        <v>43628</v>
      </c>
      <c r="I1942" s="37" t="s">
        <v>12386</v>
      </c>
      <c r="J1942" s="37"/>
      <c r="K1942" s="37" t="s">
        <v>12387</v>
      </c>
      <c r="L1942" s="37" t="str">
        <f t="shared" si="72"/>
        <v>PostAlerta</v>
      </c>
      <c r="M1942" s="37" t="str">
        <f t="shared" si="73"/>
        <v>S/PalabrasClaves</v>
      </c>
      <c r="N1942" s="37"/>
      <c r="O1942" s="37"/>
      <c r="P1942" s="37" t="s">
        <v>12381</v>
      </c>
      <c r="Q1942" s="37"/>
      <c r="R1942" s="37" t="str">
        <f t="shared" si="67"/>
        <v>2019</v>
      </c>
      <c r="S1942" s="37" t="s">
        <v>60</v>
      </c>
      <c r="T1942" s="37"/>
      <c r="U1942" s="37"/>
      <c r="V1942" s="37"/>
      <c r="W1942" s="37"/>
      <c r="X1942" s="37"/>
      <c r="Y1942" s="37"/>
      <c r="AA1942" s="41"/>
    </row>
    <row r="1943" spans="1:27" ht="18" hidden="1" customHeight="1" x14ac:dyDescent="0.25">
      <c r="A1943" s="33">
        <v>31171618</v>
      </c>
      <c r="B1943" s="34" t="s">
        <v>12388</v>
      </c>
      <c r="C1943" s="33" t="s">
        <v>12389</v>
      </c>
      <c r="D1943" s="33" t="s">
        <v>12390</v>
      </c>
      <c r="E1943" s="33" t="s">
        <v>12391</v>
      </c>
      <c r="F1943" s="33" t="s">
        <v>3664</v>
      </c>
      <c r="G1943" s="33">
        <v>2019</v>
      </c>
      <c r="H1943" s="35">
        <v>43624</v>
      </c>
      <c r="I1943" s="33" t="s">
        <v>12392</v>
      </c>
      <c r="J1943" s="33"/>
      <c r="K1943" s="33" t="s">
        <v>12393</v>
      </c>
      <c r="L1943" s="33" t="str">
        <f t="shared" si="72"/>
        <v>PostAlerta</v>
      </c>
      <c r="M1943" s="33" t="str">
        <f t="shared" si="73"/>
        <v>S/PalabrasClaves</v>
      </c>
      <c r="N1943" s="33"/>
      <c r="O1943" s="33"/>
      <c r="P1943" s="33" t="s">
        <v>12394</v>
      </c>
      <c r="Q1943" s="33"/>
      <c r="R1943" s="33" t="str">
        <f t="shared" si="67"/>
        <v>2019</v>
      </c>
      <c r="S1943" s="33" t="s">
        <v>60</v>
      </c>
      <c r="T1943" s="33"/>
      <c r="U1943" s="33"/>
      <c r="V1943" s="33"/>
      <c r="W1943" s="33"/>
      <c r="X1943" s="33"/>
      <c r="Y1943" s="33"/>
      <c r="AA1943" s="12"/>
    </row>
    <row r="1944" spans="1:27" ht="18" hidden="1" customHeight="1" x14ac:dyDescent="0.25">
      <c r="A1944" s="37">
        <v>31167343</v>
      </c>
      <c r="B1944" s="38" t="s">
        <v>12395</v>
      </c>
      <c r="C1944" s="37" t="s">
        <v>12396</v>
      </c>
      <c r="D1944" s="37" t="s">
        <v>12397</v>
      </c>
      <c r="E1944" s="37" t="s">
        <v>12398</v>
      </c>
      <c r="F1944" s="37" t="s">
        <v>6151</v>
      </c>
      <c r="G1944" s="37">
        <v>2019</v>
      </c>
      <c r="H1944" s="39">
        <v>43623</v>
      </c>
      <c r="I1944" s="37" t="s">
        <v>12399</v>
      </c>
      <c r="J1944" s="37"/>
      <c r="K1944" s="37" t="s">
        <v>12400</v>
      </c>
      <c r="L1944" s="37" t="str">
        <f t="shared" si="72"/>
        <v>PostAlerta</v>
      </c>
      <c r="M1944" s="37" t="str">
        <f t="shared" si="73"/>
        <v>S/PalabrasClaves</v>
      </c>
      <c r="N1944" s="37"/>
      <c r="O1944" s="37"/>
      <c r="P1944" s="37" t="s">
        <v>12401</v>
      </c>
      <c r="Q1944" s="37"/>
      <c r="R1944" s="37" t="str">
        <f t="shared" si="67"/>
        <v>2019</v>
      </c>
      <c r="S1944" s="37" t="s">
        <v>60</v>
      </c>
      <c r="T1944" s="37"/>
      <c r="U1944" s="37"/>
      <c r="V1944" s="37"/>
      <c r="W1944" s="37"/>
      <c r="X1944" s="37"/>
      <c r="Y1944" s="37"/>
      <c r="AA1944" s="41"/>
    </row>
    <row r="1945" spans="1:27" ht="18" hidden="1" customHeight="1" x14ac:dyDescent="0.25">
      <c r="A1945" s="33">
        <v>31391981</v>
      </c>
      <c r="B1945" s="34" t="s">
        <v>12402</v>
      </c>
      <c r="C1945" s="33" t="s">
        <v>12403</v>
      </c>
      <c r="D1945" s="33" t="s">
        <v>12404</v>
      </c>
      <c r="E1945" s="33" t="s">
        <v>12405</v>
      </c>
      <c r="F1945" s="33" t="s">
        <v>12406</v>
      </c>
      <c r="G1945" s="33">
        <v>2019</v>
      </c>
      <c r="H1945" s="35">
        <v>43686</v>
      </c>
      <c r="I1945" s="33" t="s">
        <v>12407</v>
      </c>
      <c r="J1945" s="33"/>
      <c r="K1945" s="33" t="s">
        <v>12408</v>
      </c>
      <c r="L1945" s="33" t="str">
        <f t="shared" si="72"/>
        <v>PostAlerta</v>
      </c>
      <c r="M1945" s="33" t="str">
        <f t="shared" si="73"/>
        <v>S/PalabrasClaves</v>
      </c>
      <c r="N1945" s="33"/>
      <c r="O1945" s="33"/>
      <c r="P1945" s="33" t="s">
        <v>12409</v>
      </c>
      <c r="Q1945" s="33"/>
      <c r="R1945" s="33" t="str">
        <f t="shared" si="67"/>
        <v>2019</v>
      </c>
      <c r="S1945" s="33" t="s">
        <v>56</v>
      </c>
      <c r="T1945" s="33"/>
      <c r="U1945" s="33"/>
      <c r="V1945" s="33"/>
      <c r="W1945" s="33"/>
      <c r="X1945" s="33"/>
      <c r="Y1945" s="33"/>
      <c r="AA1945" s="12"/>
    </row>
    <row r="1946" spans="1:27" ht="18" hidden="1" customHeight="1" x14ac:dyDescent="0.25">
      <c r="A1946" s="37">
        <v>31221039</v>
      </c>
      <c r="B1946" s="38" t="s">
        <v>12410</v>
      </c>
      <c r="C1946" s="37" t="s">
        <v>12411</v>
      </c>
      <c r="D1946" s="37" t="s">
        <v>12412</v>
      </c>
      <c r="E1946" s="37" t="s">
        <v>12413</v>
      </c>
      <c r="F1946" s="37" t="s">
        <v>12414</v>
      </c>
      <c r="G1946" s="37">
        <v>2019</v>
      </c>
      <c r="H1946" s="39">
        <v>43638</v>
      </c>
      <c r="I1946" s="37" t="s">
        <v>12415</v>
      </c>
      <c r="J1946" s="37"/>
      <c r="K1946" s="37" t="s">
        <v>12416</v>
      </c>
      <c r="L1946" s="37" t="str">
        <f t="shared" si="72"/>
        <v>PostAlerta</v>
      </c>
      <c r="M1946" s="37" t="str">
        <f t="shared" si="73"/>
        <v>C/PalabrasClaves</v>
      </c>
      <c r="N1946" s="37"/>
      <c r="O1946" s="37"/>
      <c r="P1946" s="37" t="s">
        <v>12417</v>
      </c>
      <c r="Q1946" s="37"/>
      <c r="R1946" s="37" t="str">
        <f t="shared" si="67"/>
        <v>2019</v>
      </c>
      <c r="S1946" s="37" t="s">
        <v>60</v>
      </c>
      <c r="T1946" s="37"/>
      <c r="U1946" s="37"/>
      <c r="V1946" s="37"/>
      <c r="W1946" s="37"/>
      <c r="X1946" s="37"/>
      <c r="Y1946" s="37"/>
      <c r="AA1946" s="41"/>
    </row>
    <row r="1947" spans="1:27" ht="18" hidden="1" customHeight="1" x14ac:dyDescent="0.25">
      <c r="A1947" s="33">
        <v>31116403</v>
      </c>
      <c r="B1947" s="34" t="s">
        <v>12418</v>
      </c>
      <c r="C1947" s="33" t="s">
        <v>12419</v>
      </c>
      <c r="D1947" s="33" t="s">
        <v>12420</v>
      </c>
      <c r="E1947" s="33" t="s">
        <v>12421</v>
      </c>
      <c r="F1947" s="33" t="s">
        <v>7120</v>
      </c>
      <c r="G1947" s="33">
        <v>2019</v>
      </c>
      <c r="H1947" s="35">
        <v>43608</v>
      </c>
      <c r="I1947" s="33"/>
      <c r="J1947" s="33"/>
      <c r="K1947" s="33" t="s">
        <v>12422</v>
      </c>
      <c r="L1947" s="33" t="str">
        <f t="shared" si="72"/>
        <v>Excluido</v>
      </c>
      <c r="M1947" s="33" t="str">
        <f t="shared" si="73"/>
        <v>S/PalabrasClaves</v>
      </c>
      <c r="N1947" s="33"/>
      <c r="O1947" s="33"/>
      <c r="P1947" s="33" t="s">
        <v>12423</v>
      </c>
      <c r="Q1947" s="33"/>
      <c r="R1947" s="33" t="str">
        <f t="shared" si="67"/>
        <v>2019</v>
      </c>
      <c r="S1947" s="33" t="s">
        <v>60</v>
      </c>
      <c r="T1947" s="33"/>
      <c r="U1947" s="33"/>
      <c r="V1947" s="33"/>
      <c r="W1947" s="33"/>
      <c r="X1947" s="33"/>
      <c r="Y1947" s="33"/>
      <c r="AA1947" s="12"/>
    </row>
    <row r="1948" spans="1:27" ht="18" hidden="1" customHeight="1" x14ac:dyDescent="0.25">
      <c r="A1948" s="37">
        <v>31085111</v>
      </c>
      <c r="B1948" s="38" t="s">
        <v>12424</v>
      </c>
      <c r="C1948" s="37" t="s">
        <v>12425</v>
      </c>
      <c r="D1948" s="37" t="s">
        <v>12426</v>
      </c>
      <c r="E1948" s="37" t="s">
        <v>12427</v>
      </c>
      <c r="F1948" s="37" t="s">
        <v>6015</v>
      </c>
      <c r="G1948" s="37">
        <v>2019</v>
      </c>
      <c r="H1948" s="39">
        <v>43601</v>
      </c>
      <c r="I1948" s="37"/>
      <c r="J1948" s="37"/>
      <c r="K1948" s="37" t="s">
        <v>12428</v>
      </c>
      <c r="L1948" s="37" t="str">
        <f t="shared" si="72"/>
        <v>PostAlerta</v>
      </c>
      <c r="M1948" s="37" t="str">
        <f t="shared" si="73"/>
        <v>S/PalabrasClaves</v>
      </c>
      <c r="N1948" s="37"/>
      <c r="O1948" s="37"/>
      <c r="P1948" s="37" t="s">
        <v>12417</v>
      </c>
      <c r="Q1948" s="37"/>
      <c r="R1948" s="37" t="str">
        <f t="shared" si="67"/>
        <v>2019</v>
      </c>
      <c r="S1948" s="37" t="s">
        <v>60</v>
      </c>
      <c r="T1948" s="37"/>
      <c r="U1948" s="37"/>
      <c r="V1948" s="37"/>
      <c r="W1948" s="37"/>
      <c r="X1948" s="37"/>
      <c r="Y1948" s="37"/>
      <c r="AA1948" s="41"/>
    </row>
    <row r="1949" spans="1:27" ht="18" hidden="1" customHeight="1" x14ac:dyDescent="0.25">
      <c r="A1949" s="33">
        <v>31054865</v>
      </c>
      <c r="B1949" s="34" t="s">
        <v>12429</v>
      </c>
      <c r="C1949" s="33" t="s">
        <v>12430</v>
      </c>
      <c r="D1949" s="33" t="s">
        <v>12431</v>
      </c>
      <c r="E1949" s="33" t="s">
        <v>12432</v>
      </c>
      <c r="F1949" s="33" t="s">
        <v>3918</v>
      </c>
      <c r="G1949" s="33">
        <v>2019</v>
      </c>
      <c r="H1949" s="35">
        <v>43591</v>
      </c>
      <c r="I1949" s="33"/>
      <c r="J1949" s="33"/>
      <c r="K1949" s="33" t="s">
        <v>12433</v>
      </c>
      <c r="L1949" s="33" t="str">
        <f t="shared" si="72"/>
        <v>PostAlerta</v>
      </c>
      <c r="M1949" s="33" t="str">
        <f t="shared" si="73"/>
        <v>S/PalabrasClaves</v>
      </c>
      <c r="N1949" s="33"/>
      <c r="O1949" s="33"/>
      <c r="P1949" s="33" t="s">
        <v>12417</v>
      </c>
      <c r="Q1949" s="33"/>
      <c r="R1949" s="33" t="str">
        <f t="shared" si="67"/>
        <v>2019</v>
      </c>
      <c r="S1949" s="33" t="s">
        <v>60</v>
      </c>
      <c r="T1949" s="33"/>
      <c r="U1949" s="33"/>
      <c r="V1949" s="33"/>
      <c r="W1949" s="33"/>
      <c r="X1949" s="33"/>
      <c r="Y1949" s="33"/>
      <c r="AA1949" s="12"/>
    </row>
    <row r="1950" spans="1:27" ht="18" hidden="1" customHeight="1" x14ac:dyDescent="0.25">
      <c r="A1950" s="37">
        <v>31051187</v>
      </c>
      <c r="B1950" s="38" t="s">
        <v>12434</v>
      </c>
      <c r="C1950" s="37" t="s">
        <v>12435</v>
      </c>
      <c r="D1950" s="37" t="s">
        <v>12436</v>
      </c>
      <c r="E1950" s="37" t="s">
        <v>12437</v>
      </c>
      <c r="F1950" s="37" t="s">
        <v>3918</v>
      </c>
      <c r="G1950" s="37">
        <v>2019</v>
      </c>
      <c r="H1950" s="39">
        <v>43589</v>
      </c>
      <c r="I1950" s="37"/>
      <c r="J1950" s="37"/>
      <c r="K1950" s="37" t="s">
        <v>12438</v>
      </c>
      <c r="L1950" s="37" t="str">
        <f t="shared" si="72"/>
        <v>PostAlerta</v>
      </c>
      <c r="M1950" s="37" t="str">
        <f t="shared" si="73"/>
        <v>S/PalabrasClaves</v>
      </c>
      <c r="N1950" s="37"/>
      <c r="O1950" s="37"/>
      <c r="P1950" s="37" t="s">
        <v>12417</v>
      </c>
      <c r="Q1950" s="37"/>
      <c r="R1950" s="37" t="str">
        <f t="shared" si="67"/>
        <v>2019</v>
      </c>
      <c r="S1950" s="37" t="s">
        <v>60</v>
      </c>
      <c r="T1950" s="37"/>
      <c r="U1950" s="37"/>
      <c r="V1950" s="37"/>
      <c r="W1950" s="37"/>
      <c r="X1950" s="37"/>
      <c r="Y1950" s="37"/>
      <c r="AA1950" s="41"/>
    </row>
    <row r="1951" spans="1:27" ht="18" hidden="1" customHeight="1" x14ac:dyDescent="0.25">
      <c r="A1951" s="33">
        <v>30971465</v>
      </c>
      <c r="B1951" s="34" t="s">
        <v>12439</v>
      </c>
      <c r="C1951" s="33" t="s">
        <v>12440</v>
      </c>
      <c r="D1951" s="33" t="s">
        <v>12441</v>
      </c>
      <c r="E1951" s="33" t="s">
        <v>12442</v>
      </c>
      <c r="F1951" s="33" t="s">
        <v>2327</v>
      </c>
      <c r="G1951" s="33">
        <v>2019</v>
      </c>
      <c r="H1951" s="35">
        <v>43567</v>
      </c>
      <c r="I1951" s="33" t="s">
        <v>12443</v>
      </c>
      <c r="J1951" s="33"/>
      <c r="K1951" s="33" t="s">
        <v>12444</v>
      </c>
      <c r="L1951" s="33" t="str">
        <f t="shared" si="72"/>
        <v>PostAlerta</v>
      </c>
      <c r="M1951" s="33" t="str">
        <f t="shared" si="73"/>
        <v>S/PalabrasClaves</v>
      </c>
      <c r="N1951" s="33"/>
      <c r="O1951" s="33"/>
      <c r="P1951" s="33" t="s">
        <v>12409</v>
      </c>
      <c r="Q1951" s="33"/>
      <c r="R1951" s="33" t="str">
        <f t="shared" si="67"/>
        <v>2019</v>
      </c>
      <c r="S1951" s="33" t="s">
        <v>56</v>
      </c>
      <c r="T1951" s="33"/>
      <c r="U1951" s="33"/>
      <c r="V1951" s="33"/>
      <c r="W1951" s="33"/>
      <c r="X1951" s="33"/>
      <c r="Y1951" s="33"/>
      <c r="AA1951" s="12"/>
    </row>
    <row r="1952" spans="1:27" ht="18" hidden="1" customHeight="1" x14ac:dyDescent="0.25">
      <c r="A1952" s="37">
        <v>30952342</v>
      </c>
      <c r="B1952" s="38" t="s">
        <v>12445</v>
      </c>
      <c r="C1952" s="37" t="s">
        <v>12446</v>
      </c>
      <c r="D1952" s="37" t="s">
        <v>12447</v>
      </c>
      <c r="E1952" s="37" t="s">
        <v>5792</v>
      </c>
      <c r="F1952" s="37" t="s">
        <v>9569</v>
      </c>
      <c r="G1952" s="37">
        <v>2019</v>
      </c>
      <c r="H1952" s="39">
        <v>43562</v>
      </c>
      <c r="I1952" s="37"/>
      <c r="J1952" s="37"/>
      <c r="K1952" s="37" t="s">
        <v>12448</v>
      </c>
      <c r="L1952" s="37" t="str">
        <f t="shared" si="72"/>
        <v>PostAlerta</v>
      </c>
      <c r="M1952" s="37" t="str">
        <f t="shared" si="73"/>
        <v>C/PalabrasClaves</v>
      </c>
      <c r="N1952" s="37"/>
      <c r="O1952" s="37"/>
      <c r="P1952" s="37" t="s">
        <v>12417</v>
      </c>
      <c r="Q1952" s="37"/>
      <c r="R1952" s="37" t="str">
        <f t="shared" si="67"/>
        <v>2019</v>
      </c>
      <c r="S1952" s="37" t="s">
        <v>60</v>
      </c>
      <c r="T1952" s="37"/>
      <c r="U1952" s="37"/>
      <c r="V1952" s="37"/>
      <c r="W1952" s="37"/>
      <c r="X1952" s="37"/>
      <c r="Y1952" s="37"/>
      <c r="AA1952" s="41"/>
    </row>
    <row r="1953" spans="1:27" ht="18" hidden="1" customHeight="1" x14ac:dyDescent="0.25">
      <c r="A1953" s="33">
        <v>30951727</v>
      </c>
      <c r="B1953" s="34" t="s">
        <v>12449</v>
      </c>
      <c r="C1953" s="33" t="s">
        <v>12450</v>
      </c>
      <c r="D1953" s="33" t="s">
        <v>12451</v>
      </c>
      <c r="E1953" s="33" t="s">
        <v>12452</v>
      </c>
      <c r="F1953" s="33" t="s">
        <v>12453</v>
      </c>
      <c r="G1953" s="33">
        <v>2019</v>
      </c>
      <c r="H1953" s="35">
        <v>43561</v>
      </c>
      <c r="I1953" s="33"/>
      <c r="J1953" s="33"/>
      <c r="K1953" s="33" t="s">
        <v>12454</v>
      </c>
      <c r="L1953" s="33" t="str">
        <f t="shared" si="72"/>
        <v>PostAlerta</v>
      </c>
      <c r="M1953" s="33" t="str">
        <f t="shared" si="73"/>
        <v>S/PalabrasClaves</v>
      </c>
      <c r="N1953" s="33"/>
      <c r="O1953" s="33"/>
      <c r="P1953" s="33" t="s">
        <v>12423</v>
      </c>
      <c r="Q1953" s="33"/>
      <c r="R1953" s="33" t="str">
        <f t="shared" si="67"/>
        <v>2019</v>
      </c>
      <c r="S1953" s="33" t="s">
        <v>60</v>
      </c>
      <c r="T1953" s="33"/>
      <c r="U1953" s="33"/>
      <c r="V1953" s="33"/>
      <c r="W1953" s="33"/>
      <c r="X1953" s="33"/>
      <c r="Y1953" s="33"/>
      <c r="AA1953" s="12"/>
    </row>
    <row r="1954" spans="1:27" ht="18" hidden="1" customHeight="1" x14ac:dyDescent="0.25">
      <c r="A1954" s="37">
        <v>30946984</v>
      </c>
      <c r="B1954" s="38" t="s">
        <v>12455</v>
      </c>
      <c r="C1954" s="37" t="s">
        <v>12456</v>
      </c>
      <c r="D1954" s="37" t="s">
        <v>12457</v>
      </c>
      <c r="E1954" s="37" t="s">
        <v>6383</v>
      </c>
      <c r="F1954" s="37" t="s">
        <v>4253</v>
      </c>
      <c r="G1954" s="37">
        <v>2019</v>
      </c>
      <c r="H1954" s="39">
        <v>43560</v>
      </c>
      <c r="I1954" s="37"/>
      <c r="J1954" s="37"/>
      <c r="K1954" s="37" t="s">
        <v>12458</v>
      </c>
      <c r="L1954" s="37" t="str">
        <f t="shared" si="72"/>
        <v>PostAlerta</v>
      </c>
      <c r="M1954" s="37" t="str">
        <f t="shared" si="73"/>
        <v>C/PalabrasClaves</v>
      </c>
      <c r="N1954" s="37"/>
      <c r="O1954" s="37"/>
      <c r="P1954" s="37" t="s">
        <v>12417</v>
      </c>
      <c r="Q1954" s="37"/>
      <c r="R1954" s="37" t="str">
        <f t="shared" si="67"/>
        <v>2019</v>
      </c>
      <c r="S1954" s="37" t="s">
        <v>60</v>
      </c>
      <c r="T1954" s="37"/>
      <c r="U1954" s="37"/>
      <c r="V1954" s="37"/>
      <c r="W1954" s="37"/>
      <c r="X1954" s="37"/>
      <c r="Y1954" s="37"/>
      <c r="AA1954" s="41"/>
    </row>
    <row r="1955" spans="1:27" ht="18" hidden="1" customHeight="1" x14ac:dyDescent="0.25">
      <c r="A1955" s="33">
        <v>30941540</v>
      </c>
      <c r="B1955" s="34" t="s">
        <v>12459</v>
      </c>
      <c r="C1955" s="33" t="s">
        <v>12460</v>
      </c>
      <c r="D1955" s="33" t="s">
        <v>12461</v>
      </c>
      <c r="E1955" s="33" t="s">
        <v>12462</v>
      </c>
      <c r="F1955" s="33" t="s">
        <v>6679</v>
      </c>
      <c r="G1955" s="33">
        <v>2019</v>
      </c>
      <c r="H1955" s="35">
        <v>43559</v>
      </c>
      <c r="I1955" s="33"/>
      <c r="J1955" s="33"/>
      <c r="K1955" s="33" t="s">
        <v>12463</v>
      </c>
      <c r="L1955" s="33" t="str">
        <f t="shared" si="72"/>
        <v>PostAlerta</v>
      </c>
      <c r="M1955" s="33" t="str">
        <f t="shared" si="73"/>
        <v>C/PalabrasClaves</v>
      </c>
      <c r="N1955" s="33"/>
      <c r="O1955" s="33"/>
      <c r="P1955" s="33" t="s">
        <v>12417</v>
      </c>
      <c r="Q1955" s="33"/>
      <c r="R1955" s="33" t="str">
        <f t="shared" si="67"/>
        <v>2019</v>
      </c>
      <c r="S1955" s="33" t="s">
        <v>60</v>
      </c>
      <c r="T1955" s="33"/>
      <c r="U1955" s="33"/>
      <c r="V1955" s="33"/>
      <c r="W1955" s="33"/>
      <c r="X1955" s="33"/>
      <c r="Y1955" s="33"/>
      <c r="AA1955" s="12"/>
    </row>
    <row r="1956" spans="1:27" ht="18" hidden="1" customHeight="1" x14ac:dyDescent="0.25">
      <c r="A1956" s="37">
        <v>30928856</v>
      </c>
      <c r="B1956" s="38" t="s">
        <v>12464</v>
      </c>
      <c r="C1956" s="37" t="s">
        <v>12465</v>
      </c>
      <c r="D1956" s="37" t="s">
        <v>12466</v>
      </c>
      <c r="E1956" s="37" t="s">
        <v>12467</v>
      </c>
      <c r="F1956" s="37" t="s">
        <v>8651</v>
      </c>
      <c r="G1956" s="37">
        <v>2019</v>
      </c>
      <c r="H1956" s="39">
        <v>43556</v>
      </c>
      <c r="I1956" s="37"/>
      <c r="J1956" s="37"/>
      <c r="K1956" s="37" t="s">
        <v>12468</v>
      </c>
      <c r="L1956" s="37" t="str">
        <f t="shared" si="72"/>
        <v>PostAlerta</v>
      </c>
      <c r="M1956" s="37" t="str">
        <f t="shared" si="73"/>
        <v>S/PalabrasClaves</v>
      </c>
      <c r="N1956" s="37"/>
      <c r="O1956" s="37"/>
      <c r="P1956" s="37" t="s">
        <v>12417</v>
      </c>
      <c r="Q1956" s="37"/>
      <c r="R1956" s="37" t="str">
        <f t="shared" si="67"/>
        <v>2019</v>
      </c>
      <c r="S1956" s="37" t="s">
        <v>60</v>
      </c>
      <c r="T1956" s="37"/>
      <c r="U1956" s="37"/>
      <c r="V1956" s="37"/>
      <c r="W1956" s="37"/>
      <c r="X1956" s="37"/>
      <c r="Y1956" s="37"/>
      <c r="AA1956" s="41"/>
    </row>
    <row r="1957" spans="1:27" ht="18" hidden="1" customHeight="1" x14ac:dyDescent="0.25">
      <c r="A1957" s="33">
        <v>30904939</v>
      </c>
      <c r="B1957" s="34" t="s">
        <v>12469</v>
      </c>
      <c r="C1957" s="33" t="s">
        <v>12470</v>
      </c>
      <c r="D1957" s="33" t="s">
        <v>12471</v>
      </c>
      <c r="E1957" s="33" t="s">
        <v>12472</v>
      </c>
      <c r="F1957" s="33" t="s">
        <v>12473</v>
      </c>
      <c r="G1957" s="33">
        <v>2019</v>
      </c>
      <c r="H1957" s="35">
        <v>43549</v>
      </c>
      <c r="I1957" s="33" t="s">
        <v>12474</v>
      </c>
      <c r="J1957" s="33"/>
      <c r="K1957" s="33" t="s">
        <v>12475</v>
      </c>
      <c r="L1957" s="33" t="str">
        <f t="shared" si="72"/>
        <v>Excluido</v>
      </c>
      <c r="M1957" s="33" t="str">
        <f t="shared" si="73"/>
        <v>C/PalabrasClaves</v>
      </c>
      <c r="N1957" s="33"/>
      <c r="O1957" s="33"/>
      <c r="P1957" s="33" t="s">
        <v>12417</v>
      </c>
      <c r="Q1957" s="33"/>
      <c r="R1957" s="33" t="str">
        <f t="shared" si="67"/>
        <v>2019</v>
      </c>
      <c r="S1957" s="33" t="s">
        <v>60</v>
      </c>
      <c r="T1957" s="33"/>
      <c r="U1957" s="33"/>
      <c r="V1957" s="33"/>
      <c r="W1957" s="33"/>
      <c r="X1957" s="33"/>
      <c r="Y1957" s="33"/>
      <c r="AA1957" s="12"/>
    </row>
    <row r="1958" spans="1:27" ht="18" hidden="1" customHeight="1" x14ac:dyDescent="0.25">
      <c r="A1958" s="37">
        <v>30902857</v>
      </c>
      <c r="B1958" s="38" t="s">
        <v>12476</v>
      </c>
      <c r="C1958" s="37" t="s">
        <v>12477</v>
      </c>
      <c r="D1958" s="37" t="s">
        <v>12478</v>
      </c>
      <c r="E1958" s="37" t="s">
        <v>12479</v>
      </c>
      <c r="F1958" s="37" t="s">
        <v>1801</v>
      </c>
      <c r="G1958" s="37">
        <v>2019</v>
      </c>
      <c r="H1958" s="39">
        <v>43548</v>
      </c>
      <c r="I1958" s="37" t="s">
        <v>12480</v>
      </c>
      <c r="J1958" s="37"/>
      <c r="K1958" s="37" t="s">
        <v>12481</v>
      </c>
      <c r="L1958" s="37" t="str">
        <f t="shared" si="72"/>
        <v>PostAlerta</v>
      </c>
      <c r="M1958" s="37" t="str">
        <f t="shared" si="73"/>
        <v>C/PalabrasClaves</v>
      </c>
      <c r="N1958" s="37"/>
      <c r="O1958" s="37"/>
      <c r="P1958" s="37" t="s">
        <v>12482</v>
      </c>
      <c r="Q1958" s="37"/>
      <c r="R1958" s="37" t="str">
        <f t="shared" si="67"/>
        <v>2019</v>
      </c>
      <c r="S1958" s="37" t="s">
        <v>56</v>
      </c>
      <c r="T1958" s="37"/>
      <c r="U1958" s="37"/>
      <c r="V1958" s="37"/>
      <c r="W1958" s="37"/>
      <c r="X1958" s="37"/>
      <c r="Y1958" s="37"/>
      <c r="AA1958" s="41"/>
    </row>
    <row r="1959" spans="1:27" ht="18" hidden="1" customHeight="1" x14ac:dyDescent="0.25">
      <c r="A1959" s="33">
        <v>30877056</v>
      </c>
      <c r="B1959" s="34" t="s">
        <v>12483</v>
      </c>
      <c r="C1959" s="33" t="s">
        <v>12484</v>
      </c>
      <c r="D1959" s="33" t="s">
        <v>12485</v>
      </c>
      <c r="E1959" s="33" t="s">
        <v>12486</v>
      </c>
      <c r="F1959" s="33" t="s">
        <v>9267</v>
      </c>
      <c r="G1959" s="33">
        <v>2019</v>
      </c>
      <c r="H1959" s="35">
        <v>43541</v>
      </c>
      <c r="I1959" s="33"/>
      <c r="J1959" s="33"/>
      <c r="K1959" s="33" t="s">
        <v>12487</v>
      </c>
      <c r="L1959" s="33" t="str">
        <f t="shared" si="72"/>
        <v>PostAlerta</v>
      </c>
      <c r="M1959" s="33" t="str">
        <f t="shared" si="73"/>
        <v>S/PalabrasClaves</v>
      </c>
      <c r="N1959" s="33"/>
      <c r="O1959" s="33"/>
      <c r="P1959" s="33" t="s">
        <v>12417</v>
      </c>
      <c r="Q1959" s="33"/>
      <c r="R1959" s="33" t="str">
        <f t="shared" si="67"/>
        <v>2019</v>
      </c>
      <c r="S1959" s="33" t="s">
        <v>60</v>
      </c>
      <c r="T1959" s="33"/>
      <c r="U1959" s="33"/>
      <c r="V1959" s="33"/>
      <c r="W1959" s="33"/>
      <c r="X1959" s="33"/>
      <c r="Y1959" s="33"/>
      <c r="AA1959" s="12"/>
    </row>
    <row r="1960" spans="1:27" ht="18" hidden="1" customHeight="1" x14ac:dyDescent="0.25">
      <c r="A1960" s="37">
        <v>30797012</v>
      </c>
      <c r="B1960" s="38" t="s">
        <v>12488</v>
      </c>
      <c r="C1960" s="37" t="s">
        <v>12489</v>
      </c>
      <c r="D1960" s="37" t="s">
        <v>12490</v>
      </c>
      <c r="E1960" s="37" t="s">
        <v>12491</v>
      </c>
      <c r="F1960" s="37" t="s">
        <v>2370</v>
      </c>
      <c r="G1960" s="37">
        <v>2019</v>
      </c>
      <c r="H1960" s="39">
        <v>43520</v>
      </c>
      <c r="I1960" s="37"/>
      <c r="J1960" s="37"/>
      <c r="K1960" s="37" t="s">
        <v>12492</v>
      </c>
      <c r="L1960" s="37" t="str">
        <f t="shared" si="72"/>
        <v>PostAlerta</v>
      </c>
      <c r="M1960" s="37" t="str">
        <f t="shared" si="73"/>
        <v>S/PalabrasClaves</v>
      </c>
      <c r="N1960" s="37"/>
      <c r="O1960" s="37"/>
      <c r="P1960" s="37" t="s">
        <v>12423</v>
      </c>
      <c r="Q1960" s="37"/>
      <c r="R1960" s="37" t="str">
        <f t="shared" si="67"/>
        <v>2019</v>
      </c>
      <c r="S1960" s="37" t="s">
        <v>60</v>
      </c>
      <c r="T1960" s="37"/>
      <c r="U1960" s="37"/>
      <c r="V1960" s="37"/>
      <c r="W1960" s="37"/>
      <c r="X1960" s="37"/>
      <c r="Y1960" s="37"/>
      <c r="AA1960" s="41"/>
    </row>
    <row r="1961" spans="1:27" ht="18" hidden="1" customHeight="1" x14ac:dyDescent="0.25">
      <c r="A1961" s="33">
        <v>30739247</v>
      </c>
      <c r="B1961" s="34" t="s">
        <v>12493</v>
      </c>
      <c r="C1961" s="33" t="s">
        <v>12494</v>
      </c>
      <c r="D1961" s="33" t="s">
        <v>12495</v>
      </c>
      <c r="E1961" s="33" t="s">
        <v>12496</v>
      </c>
      <c r="F1961" s="33" t="s">
        <v>12497</v>
      </c>
      <c r="G1961" s="33">
        <v>2019</v>
      </c>
      <c r="H1961" s="35">
        <v>43507</v>
      </c>
      <c r="I1961" s="33" t="s">
        <v>12498</v>
      </c>
      <c r="J1961" s="33"/>
      <c r="K1961" s="33" t="s">
        <v>12499</v>
      </c>
      <c r="L1961" s="33" t="str">
        <f t="shared" si="72"/>
        <v>PostAlerta</v>
      </c>
      <c r="M1961" s="33" t="str">
        <f t="shared" si="73"/>
        <v>S/PalabrasClaves</v>
      </c>
      <c r="N1961" s="33"/>
      <c r="O1961" s="33"/>
      <c r="P1961" s="33" t="s">
        <v>12417</v>
      </c>
      <c r="Q1961" s="33"/>
      <c r="R1961" s="33" t="str">
        <f t="shared" si="67"/>
        <v>2019</v>
      </c>
      <c r="S1961" s="33" t="s">
        <v>60</v>
      </c>
      <c r="T1961" s="33"/>
      <c r="U1961" s="33"/>
      <c r="V1961" s="33"/>
      <c r="W1961" s="33"/>
      <c r="X1961" s="33"/>
      <c r="Y1961" s="33"/>
      <c r="AA1961" s="12"/>
    </row>
    <row r="1962" spans="1:27" ht="18" hidden="1" customHeight="1" x14ac:dyDescent="0.25">
      <c r="A1962" s="37">
        <v>30655036</v>
      </c>
      <c r="B1962" s="38" t="s">
        <v>12500</v>
      </c>
      <c r="C1962" s="37" t="s">
        <v>12501</v>
      </c>
      <c r="D1962" s="37" t="s">
        <v>12502</v>
      </c>
      <c r="E1962" s="37" t="s">
        <v>12503</v>
      </c>
      <c r="F1962" s="37" t="s">
        <v>1106</v>
      </c>
      <c r="G1962" s="37">
        <v>2019</v>
      </c>
      <c r="H1962" s="39">
        <v>43484</v>
      </c>
      <c r="I1962" s="37" t="s">
        <v>12504</v>
      </c>
      <c r="J1962" s="37" t="s">
        <v>12505</v>
      </c>
      <c r="K1962" s="37" t="s">
        <v>12506</v>
      </c>
      <c r="L1962" s="37" t="str">
        <f t="shared" si="72"/>
        <v>Excluido</v>
      </c>
      <c r="M1962" s="37" t="str">
        <f t="shared" si="73"/>
        <v>S/PalabrasClaves</v>
      </c>
      <c r="N1962" s="37"/>
      <c r="O1962" s="37"/>
      <c r="P1962" s="37" t="s">
        <v>12417</v>
      </c>
      <c r="Q1962" s="37"/>
      <c r="R1962" s="37" t="str">
        <f t="shared" si="67"/>
        <v>2019</v>
      </c>
      <c r="S1962" s="37" t="s">
        <v>60</v>
      </c>
      <c r="T1962" s="37"/>
      <c r="U1962" s="37"/>
      <c r="V1962" s="37"/>
      <c r="W1962" s="37"/>
      <c r="X1962" s="37"/>
      <c r="Y1962" s="37"/>
      <c r="AA1962" s="41"/>
    </row>
    <row r="1963" spans="1:27" ht="18" hidden="1" customHeight="1" x14ac:dyDescent="0.25">
      <c r="A1963" s="33">
        <v>30537070</v>
      </c>
      <c r="B1963" s="34" t="s">
        <v>12507</v>
      </c>
      <c r="C1963" s="33" t="s">
        <v>12508</v>
      </c>
      <c r="D1963" s="33" t="s">
        <v>12509</v>
      </c>
      <c r="E1963" s="33" t="s">
        <v>387</v>
      </c>
      <c r="F1963" s="33" t="s">
        <v>12265</v>
      </c>
      <c r="G1963" s="33">
        <v>2019</v>
      </c>
      <c r="H1963" s="35">
        <v>43446</v>
      </c>
      <c r="I1963" s="33"/>
      <c r="J1963" s="33"/>
      <c r="K1963" s="33" t="s">
        <v>12510</v>
      </c>
      <c r="L1963" s="33" t="str">
        <f t="shared" si="72"/>
        <v>Excluido</v>
      </c>
      <c r="M1963" s="33" t="str">
        <f t="shared" si="73"/>
        <v>C/PalabrasClaves</v>
      </c>
      <c r="N1963" s="33"/>
      <c r="O1963" s="33"/>
      <c r="P1963" s="33" t="s">
        <v>12417</v>
      </c>
      <c r="Q1963" s="33"/>
      <c r="R1963" s="33" t="str">
        <f t="shared" si="67"/>
        <v>2019</v>
      </c>
      <c r="S1963" s="33" t="s">
        <v>60</v>
      </c>
      <c r="T1963" s="33"/>
      <c r="U1963" s="33"/>
      <c r="V1963" s="33"/>
      <c r="W1963" s="33"/>
      <c r="X1963" s="33"/>
      <c r="Y1963" s="33"/>
      <c r="AA1963" s="12"/>
    </row>
    <row r="1964" spans="1:27" ht="18" hidden="1" customHeight="1" x14ac:dyDescent="0.25">
      <c r="A1964" s="37">
        <v>30480810</v>
      </c>
      <c r="B1964" s="38" t="s">
        <v>12511</v>
      </c>
      <c r="C1964" s="37" t="s">
        <v>12512</v>
      </c>
      <c r="D1964" s="37" t="s">
        <v>12513</v>
      </c>
      <c r="E1964" s="37" t="s">
        <v>12514</v>
      </c>
      <c r="F1964" s="37" t="s">
        <v>12265</v>
      </c>
      <c r="G1964" s="37">
        <v>2019</v>
      </c>
      <c r="H1964" s="39">
        <v>43432</v>
      </c>
      <c r="I1964" s="37"/>
      <c r="J1964" s="37"/>
      <c r="K1964" s="37" t="s">
        <v>12515</v>
      </c>
      <c r="L1964" s="37" t="str">
        <f t="shared" si="72"/>
        <v>Excluido</v>
      </c>
      <c r="M1964" s="37" t="str">
        <f t="shared" si="73"/>
        <v>S/PalabrasClaves</v>
      </c>
      <c r="N1964" s="37"/>
      <c r="O1964" s="37"/>
      <c r="P1964" s="37" t="s">
        <v>12417</v>
      </c>
      <c r="Q1964" s="37"/>
      <c r="R1964" s="37" t="str">
        <f t="shared" si="67"/>
        <v>2019</v>
      </c>
      <c r="S1964" s="37" t="s">
        <v>60</v>
      </c>
      <c r="T1964" s="37"/>
      <c r="U1964" s="37"/>
      <c r="V1964" s="37"/>
      <c r="W1964" s="37"/>
      <c r="X1964" s="37"/>
      <c r="Y1964" s="37"/>
      <c r="AA1964" s="41"/>
    </row>
    <row r="1965" spans="1:27" ht="18" hidden="1" customHeight="1" x14ac:dyDescent="0.25">
      <c r="A1965" s="33">
        <v>30448527</v>
      </c>
      <c r="B1965" s="34" t="s">
        <v>12516</v>
      </c>
      <c r="C1965" s="33" t="s">
        <v>12517</v>
      </c>
      <c r="D1965" s="33" t="s">
        <v>12518</v>
      </c>
      <c r="E1965" s="33" t="s">
        <v>12519</v>
      </c>
      <c r="F1965" s="33" t="s">
        <v>12520</v>
      </c>
      <c r="G1965" s="33">
        <v>2019</v>
      </c>
      <c r="H1965" s="35">
        <v>43423</v>
      </c>
      <c r="I1965" s="33"/>
      <c r="J1965" s="33"/>
      <c r="K1965" s="33" t="s">
        <v>12521</v>
      </c>
      <c r="L1965" s="33" t="str">
        <f t="shared" si="72"/>
        <v>PostAlerta</v>
      </c>
      <c r="M1965" s="33" t="str">
        <f t="shared" si="73"/>
        <v>C/PalabrasClaves</v>
      </c>
      <c r="N1965" s="33"/>
      <c r="O1965" s="33"/>
      <c r="P1965" s="33" t="s">
        <v>12417</v>
      </c>
      <c r="Q1965" s="33"/>
      <c r="R1965" s="33" t="str">
        <f t="shared" si="67"/>
        <v>2019</v>
      </c>
      <c r="S1965" s="33" t="s">
        <v>60</v>
      </c>
      <c r="T1965" s="33"/>
      <c r="U1965" s="33"/>
      <c r="V1965" s="33"/>
      <c r="W1965" s="33"/>
      <c r="X1965" s="33"/>
      <c r="Y1965" s="33"/>
      <c r="AA1965" s="12"/>
    </row>
    <row r="1966" spans="1:27" ht="18" hidden="1" customHeight="1" x14ac:dyDescent="0.25">
      <c r="A1966" s="37">
        <v>29308661</v>
      </c>
      <c r="B1966" s="38" t="s">
        <v>12522</v>
      </c>
      <c r="C1966" s="37" t="s">
        <v>12523</v>
      </c>
      <c r="D1966" s="37" t="s">
        <v>12524</v>
      </c>
      <c r="E1966" s="37" t="s">
        <v>12525</v>
      </c>
      <c r="F1966" s="37" t="s">
        <v>690</v>
      </c>
      <c r="G1966" s="37">
        <v>2019</v>
      </c>
      <c r="H1966" s="39">
        <v>43109</v>
      </c>
      <c r="I1966" s="37"/>
      <c r="J1966" s="37"/>
      <c r="K1966" s="37" t="s">
        <v>12526</v>
      </c>
      <c r="L1966" s="37" t="str">
        <f t="shared" si="72"/>
        <v>PostAlerta</v>
      </c>
      <c r="M1966" s="37" t="str">
        <f t="shared" si="73"/>
        <v>S/PalabrasClaves</v>
      </c>
      <c r="N1966" s="37"/>
      <c r="O1966" s="37"/>
      <c r="P1966" s="37" t="s">
        <v>12417</v>
      </c>
      <c r="Q1966" s="37"/>
      <c r="R1966" s="37" t="str">
        <f t="shared" si="67"/>
        <v>2019</v>
      </c>
      <c r="S1966" s="37" t="s">
        <v>60</v>
      </c>
      <c r="T1966" s="37"/>
      <c r="U1966" s="37"/>
      <c r="V1966" s="37"/>
      <c r="W1966" s="37"/>
      <c r="X1966" s="37"/>
      <c r="Y1966" s="37"/>
      <c r="AA1966" s="41"/>
    </row>
    <row r="1967" spans="1:27" ht="18" hidden="1" customHeight="1" x14ac:dyDescent="0.25">
      <c r="A1967" s="33">
        <v>31459983</v>
      </c>
      <c r="B1967" s="34" t="s">
        <v>12527</v>
      </c>
      <c r="C1967" s="33" t="s">
        <v>12528</v>
      </c>
      <c r="D1967" s="33" t="s">
        <v>12529</v>
      </c>
      <c r="E1967" s="33" t="s">
        <v>10170</v>
      </c>
      <c r="F1967" s="33" t="s">
        <v>2345</v>
      </c>
      <c r="G1967" s="33">
        <v>2019</v>
      </c>
      <c r="H1967" s="35">
        <v>43706</v>
      </c>
      <c r="I1967" s="33" t="s">
        <v>12530</v>
      </c>
      <c r="J1967" s="33"/>
      <c r="K1967" s="33" t="s">
        <v>12531</v>
      </c>
      <c r="L1967" s="33" t="str">
        <f t="shared" si="72"/>
        <v>PostAlerta</v>
      </c>
      <c r="M1967" s="33" t="str">
        <f t="shared" si="73"/>
        <v>S/PalabrasClaves</v>
      </c>
      <c r="N1967" s="33"/>
      <c r="O1967" s="33"/>
      <c r="P1967" s="33" t="s">
        <v>12532</v>
      </c>
      <c r="Q1967" s="33"/>
      <c r="R1967" s="33" t="str">
        <f t="shared" si="67"/>
        <v>2019</v>
      </c>
      <c r="S1967" s="33" t="s">
        <v>56</v>
      </c>
      <c r="T1967" s="33"/>
      <c r="U1967" s="33"/>
      <c r="V1967" s="33"/>
      <c r="W1967" s="33"/>
      <c r="X1967" s="33"/>
      <c r="Y1967" s="33"/>
      <c r="AA1967" s="12"/>
    </row>
    <row r="1968" spans="1:27" ht="18" hidden="1" customHeight="1" x14ac:dyDescent="0.25">
      <c r="A1968" s="37">
        <v>31214556</v>
      </c>
      <c r="B1968" s="38" t="s">
        <v>12533</v>
      </c>
      <c r="C1968" s="37" t="s">
        <v>12534</v>
      </c>
      <c r="D1968" s="37" t="s">
        <v>12535</v>
      </c>
      <c r="E1968" s="37" t="s">
        <v>12536</v>
      </c>
      <c r="F1968" s="37" t="s">
        <v>279</v>
      </c>
      <c r="G1968" s="37">
        <v>2019</v>
      </c>
      <c r="H1968" s="39">
        <v>43636</v>
      </c>
      <c r="I1968" s="37" t="s">
        <v>12537</v>
      </c>
      <c r="J1968" s="37"/>
      <c r="K1968" s="37" t="s">
        <v>12538</v>
      </c>
      <c r="L1968" s="37" t="str">
        <f t="shared" si="72"/>
        <v>PostAlerta</v>
      </c>
      <c r="M1968" s="37" t="str">
        <f t="shared" si="73"/>
        <v>S/PalabrasClaves</v>
      </c>
      <c r="N1968" s="37"/>
      <c r="O1968" s="37"/>
      <c r="P1968" s="37" t="s">
        <v>12539</v>
      </c>
      <c r="Q1968" s="37"/>
      <c r="R1968" s="37" t="str">
        <f t="shared" si="67"/>
        <v>2019</v>
      </c>
      <c r="S1968" s="37" t="s">
        <v>56</v>
      </c>
      <c r="T1968" s="37"/>
      <c r="U1968" s="37"/>
      <c r="V1968" s="37"/>
      <c r="W1968" s="37"/>
      <c r="X1968" s="37"/>
      <c r="Y1968" s="37"/>
      <c r="AA1968" s="41"/>
    </row>
    <row r="1969" spans="1:27" ht="18" hidden="1" customHeight="1" x14ac:dyDescent="0.25">
      <c r="A1969" s="33">
        <v>31150394</v>
      </c>
      <c r="B1969" s="34" t="s">
        <v>12540</v>
      </c>
      <c r="C1969" s="33" t="s">
        <v>12541</v>
      </c>
      <c r="D1969" s="33" t="s">
        <v>12542</v>
      </c>
      <c r="E1969" s="33" t="s">
        <v>1398</v>
      </c>
      <c r="F1969" s="33" t="s">
        <v>294</v>
      </c>
      <c r="G1969" s="33">
        <v>2019</v>
      </c>
      <c r="H1969" s="35">
        <v>43617</v>
      </c>
      <c r="I1969" s="33" t="s">
        <v>12543</v>
      </c>
      <c r="J1969" s="33"/>
      <c r="K1969" s="33" t="s">
        <v>12544</v>
      </c>
      <c r="L1969" s="33" t="str">
        <f t="shared" si="72"/>
        <v>PostAlerta</v>
      </c>
      <c r="M1969" s="33" t="str">
        <f t="shared" si="73"/>
        <v>S/PalabrasClaves</v>
      </c>
      <c r="N1969" s="33"/>
      <c r="O1969" s="33"/>
      <c r="P1969" s="33" t="s">
        <v>12539</v>
      </c>
      <c r="Q1969" s="33"/>
      <c r="R1969" s="33" t="str">
        <f t="shared" si="67"/>
        <v>2019</v>
      </c>
      <c r="S1969" s="33" t="s">
        <v>56</v>
      </c>
      <c r="T1969" s="33"/>
      <c r="U1969" s="33"/>
      <c r="V1969" s="33"/>
      <c r="W1969" s="33"/>
      <c r="X1969" s="33"/>
      <c r="Y1969" s="33"/>
      <c r="AA1969" s="12"/>
    </row>
    <row r="1970" spans="1:27" ht="18" hidden="1" customHeight="1" x14ac:dyDescent="0.25">
      <c r="A1970" s="37">
        <v>31142259</v>
      </c>
      <c r="B1970" s="38" t="s">
        <v>12545</v>
      </c>
      <c r="C1970" s="37" t="s">
        <v>12546</v>
      </c>
      <c r="D1970" s="37" t="s">
        <v>12547</v>
      </c>
      <c r="E1970" s="37" t="s">
        <v>505</v>
      </c>
      <c r="F1970" s="37" t="s">
        <v>1735</v>
      </c>
      <c r="G1970" s="37">
        <v>2019</v>
      </c>
      <c r="H1970" s="39">
        <v>43616</v>
      </c>
      <c r="I1970" s="37" t="s">
        <v>12548</v>
      </c>
      <c r="J1970" s="37"/>
      <c r="K1970" s="37" t="s">
        <v>12549</v>
      </c>
      <c r="L1970" s="37" t="str">
        <f t="shared" si="72"/>
        <v>PostAlerta</v>
      </c>
      <c r="M1970" s="37" t="str">
        <f t="shared" si="73"/>
        <v>C/PalabrasClaves</v>
      </c>
      <c r="N1970" s="37"/>
      <c r="O1970" s="37"/>
      <c r="P1970" s="37" t="s">
        <v>12550</v>
      </c>
      <c r="Q1970" s="37"/>
      <c r="R1970" s="37" t="str">
        <f t="shared" si="67"/>
        <v>2019</v>
      </c>
      <c r="S1970" s="37" t="s">
        <v>56</v>
      </c>
      <c r="T1970" s="37"/>
      <c r="U1970" s="37"/>
      <c r="V1970" s="37"/>
      <c r="W1970" s="37"/>
      <c r="X1970" s="37"/>
      <c r="Y1970" s="37"/>
      <c r="AA1970" s="41"/>
    </row>
    <row r="1971" spans="1:27" ht="18" hidden="1" customHeight="1" x14ac:dyDescent="0.25">
      <c r="A1971" s="33">
        <v>31138750</v>
      </c>
      <c r="B1971" s="34" t="s">
        <v>12551</v>
      </c>
      <c r="C1971" s="33" t="s">
        <v>12552</v>
      </c>
      <c r="D1971" s="33" t="s">
        <v>12553</v>
      </c>
      <c r="E1971" s="33" t="s">
        <v>4137</v>
      </c>
      <c r="F1971" s="33" t="s">
        <v>1795</v>
      </c>
      <c r="G1971" s="33">
        <v>2019</v>
      </c>
      <c r="H1971" s="35">
        <v>43615</v>
      </c>
      <c r="I1971" s="33" t="s">
        <v>12554</v>
      </c>
      <c r="J1971" s="33"/>
      <c r="K1971" s="33" t="s">
        <v>12555</v>
      </c>
      <c r="L1971" s="33" t="str">
        <f t="shared" si="72"/>
        <v>PostAlerta</v>
      </c>
      <c r="M1971" s="33" t="str">
        <f t="shared" si="73"/>
        <v>S/PalabrasClaves</v>
      </c>
      <c r="N1971" s="33"/>
      <c r="O1971" s="33"/>
      <c r="P1971" s="33" t="s">
        <v>12556</v>
      </c>
      <c r="Q1971" s="33"/>
      <c r="R1971" s="33" t="str">
        <f t="shared" si="67"/>
        <v>2019</v>
      </c>
      <c r="S1971" s="33" t="s">
        <v>56</v>
      </c>
      <c r="T1971" s="33"/>
      <c r="U1971" s="33"/>
      <c r="V1971" s="33"/>
      <c r="W1971" s="33"/>
      <c r="X1971" s="33"/>
      <c r="Y1971" s="33"/>
      <c r="AA1971" s="12"/>
    </row>
    <row r="1972" spans="1:27" ht="18" hidden="1" customHeight="1" x14ac:dyDescent="0.25">
      <c r="A1972" s="37">
        <v>31020303</v>
      </c>
      <c r="B1972" s="38" t="s">
        <v>12557</v>
      </c>
      <c r="C1972" s="37" t="s">
        <v>12558</v>
      </c>
      <c r="D1972" s="37" t="s">
        <v>12559</v>
      </c>
      <c r="E1972" s="37" t="s">
        <v>12560</v>
      </c>
      <c r="F1972" s="37" t="s">
        <v>12561</v>
      </c>
      <c r="G1972" s="37">
        <v>2019</v>
      </c>
      <c r="H1972" s="39">
        <v>43581</v>
      </c>
      <c r="I1972" s="37"/>
      <c r="J1972" s="37"/>
      <c r="K1972" s="37" t="s">
        <v>12562</v>
      </c>
      <c r="L1972" s="37" t="str">
        <f t="shared" si="72"/>
        <v>PostAlerta</v>
      </c>
      <c r="M1972" s="37" t="str">
        <f t="shared" si="73"/>
        <v>S/PalabrasClaves</v>
      </c>
      <c r="N1972" s="37"/>
      <c r="O1972" s="37"/>
      <c r="P1972" s="37" t="s">
        <v>12556</v>
      </c>
      <c r="Q1972" s="37"/>
      <c r="R1972" s="37" t="str">
        <f t="shared" si="67"/>
        <v>2019</v>
      </c>
      <c r="S1972" s="37" t="s">
        <v>56</v>
      </c>
      <c r="T1972" s="37"/>
      <c r="U1972" s="37"/>
      <c r="V1972" s="37"/>
      <c r="W1972" s="37"/>
      <c r="X1972" s="37"/>
      <c r="Y1972" s="37"/>
      <c r="AA1972" s="41"/>
    </row>
    <row r="1973" spans="1:27" ht="18" hidden="1" customHeight="1" x14ac:dyDescent="0.25">
      <c r="A1973" s="33">
        <v>31193711</v>
      </c>
      <c r="B1973" s="34" t="s">
        <v>12563</v>
      </c>
      <c r="C1973" s="33" t="s">
        <v>12564</v>
      </c>
      <c r="D1973" s="33" t="s">
        <v>12565</v>
      </c>
      <c r="E1973" s="33" t="s">
        <v>12566</v>
      </c>
      <c r="F1973" s="33" t="s">
        <v>4686</v>
      </c>
      <c r="G1973" s="33">
        <v>2019</v>
      </c>
      <c r="H1973" s="35">
        <v>43630</v>
      </c>
      <c r="I1973" s="33" t="s">
        <v>12567</v>
      </c>
      <c r="J1973" s="33"/>
      <c r="K1973" s="33" t="s">
        <v>12568</v>
      </c>
      <c r="L1973" s="33" t="str">
        <f t="shared" si="72"/>
        <v>PostAlerta</v>
      </c>
      <c r="M1973" s="33" t="str">
        <f t="shared" si="73"/>
        <v>S/PalabrasClaves</v>
      </c>
      <c r="N1973" s="33"/>
      <c r="O1973" s="33"/>
      <c r="P1973" s="33" t="s">
        <v>12569</v>
      </c>
      <c r="Q1973" s="33"/>
      <c r="R1973" s="33" t="str">
        <f t="shared" si="67"/>
        <v>2019</v>
      </c>
      <c r="S1973" s="33" t="s">
        <v>56</v>
      </c>
      <c r="T1973" s="33"/>
      <c r="U1973" s="33"/>
      <c r="V1973" s="33"/>
      <c r="W1973" s="33"/>
      <c r="X1973" s="33"/>
      <c r="Y1973" s="33"/>
      <c r="AA1973" s="12"/>
    </row>
    <row r="1974" spans="1:27" ht="18" hidden="1" customHeight="1" x14ac:dyDescent="0.25">
      <c r="A1974" s="37">
        <v>31134363</v>
      </c>
      <c r="B1974" s="38" t="s">
        <v>12570</v>
      </c>
      <c r="C1974" s="37" t="s">
        <v>12571</v>
      </c>
      <c r="D1974" s="37" t="s">
        <v>12572</v>
      </c>
      <c r="E1974" s="37" t="s">
        <v>12573</v>
      </c>
      <c r="F1974" s="37" t="s">
        <v>5454</v>
      </c>
      <c r="G1974" s="37">
        <v>2019</v>
      </c>
      <c r="H1974" s="39">
        <v>43614</v>
      </c>
      <c r="I1974" s="37" t="s">
        <v>12574</v>
      </c>
      <c r="J1974" s="37"/>
      <c r="K1974" s="37" t="s">
        <v>12575</v>
      </c>
      <c r="L1974" s="37" t="str">
        <f t="shared" si="72"/>
        <v>PostAlerta</v>
      </c>
      <c r="M1974" s="37" t="str">
        <f t="shared" si="73"/>
        <v>S/PalabrasClaves</v>
      </c>
      <c r="N1974" s="37"/>
      <c r="O1974" s="37"/>
      <c r="P1974" s="37" t="s">
        <v>12569</v>
      </c>
      <c r="Q1974" s="37"/>
      <c r="R1974" s="37" t="str">
        <f t="shared" si="67"/>
        <v>2019</v>
      </c>
      <c r="S1974" s="37" t="s">
        <v>56</v>
      </c>
      <c r="T1974" s="37"/>
      <c r="U1974" s="37"/>
      <c r="V1974" s="37"/>
      <c r="W1974" s="37"/>
      <c r="X1974" s="37"/>
      <c r="Y1974" s="37"/>
      <c r="AA1974" s="41"/>
    </row>
    <row r="1975" spans="1:27" ht="18" hidden="1" customHeight="1" x14ac:dyDescent="0.25">
      <c r="A1975" s="33">
        <v>31281498</v>
      </c>
      <c r="B1975" s="34" t="s">
        <v>12576</v>
      </c>
      <c r="C1975" s="33" t="s">
        <v>12577</v>
      </c>
      <c r="D1975" s="33" t="s">
        <v>12578</v>
      </c>
      <c r="E1975" s="33" t="s">
        <v>12579</v>
      </c>
      <c r="F1975" s="33" t="s">
        <v>12580</v>
      </c>
      <c r="G1975" s="33">
        <v>2019</v>
      </c>
      <c r="H1975" s="35">
        <v>43655</v>
      </c>
      <c r="I1975" s="33" t="s">
        <v>12581</v>
      </c>
      <c r="J1975" s="33"/>
      <c r="K1975" s="33" t="s">
        <v>12582</v>
      </c>
      <c r="L1975" s="33" t="str">
        <f t="shared" si="72"/>
        <v>PostAlerta</v>
      </c>
      <c r="M1975" s="33" t="str">
        <f t="shared" si="73"/>
        <v>S/PalabrasClaves</v>
      </c>
      <c r="N1975" s="33"/>
      <c r="O1975" s="33"/>
      <c r="P1975" s="33" t="s">
        <v>12583</v>
      </c>
      <c r="Q1975" s="33"/>
      <c r="R1975" s="33" t="str">
        <f t="shared" si="67"/>
        <v>2019</v>
      </c>
      <c r="S1975" s="33" t="s">
        <v>56</v>
      </c>
      <c r="T1975" s="33"/>
      <c r="U1975" s="33"/>
      <c r="V1975" s="33"/>
      <c r="W1975" s="33"/>
      <c r="X1975" s="33"/>
      <c r="Y1975" s="33"/>
      <c r="AA1975" s="12"/>
    </row>
    <row r="1976" spans="1:27" ht="18" hidden="1" customHeight="1" x14ac:dyDescent="0.25">
      <c r="A1976" s="37">
        <v>31125314</v>
      </c>
      <c r="B1976" s="38" t="s">
        <v>12584</v>
      </c>
      <c r="C1976" s="37" t="s">
        <v>12585</v>
      </c>
      <c r="D1976" s="37" t="s">
        <v>12586</v>
      </c>
      <c r="E1976" s="37" t="s">
        <v>12587</v>
      </c>
      <c r="F1976" s="37" t="s">
        <v>12588</v>
      </c>
      <c r="G1976" s="37">
        <v>2019</v>
      </c>
      <c r="H1976" s="39">
        <v>43610</v>
      </c>
      <c r="I1976" s="37"/>
      <c r="J1976" s="37"/>
      <c r="K1976" s="37" t="s">
        <v>12589</v>
      </c>
      <c r="L1976" s="37" t="str">
        <f t="shared" si="72"/>
        <v>PostAlerta</v>
      </c>
      <c r="M1976" s="37" t="str">
        <f t="shared" si="73"/>
        <v>S/PalabrasClaves</v>
      </c>
      <c r="N1976" s="37"/>
      <c r="O1976" s="37"/>
      <c r="P1976" s="37" t="s">
        <v>12532</v>
      </c>
      <c r="Q1976" s="37"/>
      <c r="R1976" s="37" t="str">
        <f t="shared" si="67"/>
        <v>2019</v>
      </c>
      <c r="S1976" s="37" t="s">
        <v>56</v>
      </c>
      <c r="T1976" s="37"/>
      <c r="U1976" s="37"/>
      <c r="V1976" s="37"/>
      <c r="W1976" s="37"/>
      <c r="X1976" s="37"/>
      <c r="Y1976" s="37"/>
      <c r="AA1976" s="41"/>
    </row>
    <row r="1977" spans="1:27" ht="18" hidden="1" customHeight="1" x14ac:dyDescent="0.25">
      <c r="A1977" s="33">
        <v>31123874</v>
      </c>
      <c r="B1977" s="34" t="s">
        <v>12590</v>
      </c>
      <c r="C1977" s="33" t="s">
        <v>12591</v>
      </c>
      <c r="D1977" s="33" t="s">
        <v>12592</v>
      </c>
      <c r="E1977" s="33" t="s">
        <v>12593</v>
      </c>
      <c r="F1977" s="33" t="s">
        <v>5454</v>
      </c>
      <c r="G1977" s="33">
        <v>2019</v>
      </c>
      <c r="H1977" s="35">
        <v>43610</v>
      </c>
      <c r="I1977" s="33" t="s">
        <v>12594</v>
      </c>
      <c r="J1977" s="33"/>
      <c r="K1977" s="33" t="s">
        <v>12595</v>
      </c>
      <c r="L1977" s="33" t="str">
        <f t="shared" si="72"/>
        <v>PostAlerta</v>
      </c>
      <c r="M1977" s="33" t="str">
        <f t="shared" si="73"/>
        <v>S/PalabrasClaves</v>
      </c>
      <c r="N1977" s="33"/>
      <c r="O1977" s="33"/>
      <c r="P1977" s="33" t="s">
        <v>12532</v>
      </c>
      <c r="Q1977" s="33"/>
      <c r="R1977" s="33" t="str">
        <f t="shared" si="67"/>
        <v>2019</v>
      </c>
      <c r="S1977" s="33" t="s">
        <v>56</v>
      </c>
      <c r="T1977" s="33"/>
      <c r="U1977" s="33"/>
      <c r="V1977" s="33"/>
      <c r="W1977" s="33"/>
      <c r="X1977" s="33"/>
      <c r="Y1977" s="33"/>
      <c r="AA1977" s="12"/>
    </row>
    <row r="1978" spans="1:27" ht="18" hidden="1" customHeight="1" x14ac:dyDescent="0.25">
      <c r="A1978" s="37">
        <v>31139721</v>
      </c>
      <c r="B1978" s="38" t="s">
        <v>12596</v>
      </c>
      <c r="C1978" s="37" t="s">
        <v>12597</v>
      </c>
      <c r="D1978" s="37" t="s">
        <v>12598</v>
      </c>
      <c r="E1978" s="37" t="s">
        <v>12599</v>
      </c>
      <c r="F1978" s="37" t="s">
        <v>12600</v>
      </c>
      <c r="G1978" s="37">
        <v>2019</v>
      </c>
      <c r="H1978" s="39">
        <v>43615</v>
      </c>
      <c r="I1978" s="37" t="s">
        <v>12601</v>
      </c>
      <c r="J1978" s="37"/>
      <c r="K1978" s="37" t="s">
        <v>12602</v>
      </c>
      <c r="L1978" s="37" t="str">
        <f t="shared" si="72"/>
        <v>PostAlerta</v>
      </c>
      <c r="M1978" s="37" t="str">
        <f t="shared" si="73"/>
        <v>S/PalabrasClaves</v>
      </c>
      <c r="N1978" s="37"/>
      <c r="O1978" s="37"/>
      <c r="P1978" s="37" t="s">
        <v>12603</v>
      </c>
      <c r="Q1978" s="37"/>
      <c r="R1978" s="37" t="str">
        <f t="shared" si="67"/>
        <v>2019</v>
      </c>
      <c r="S1978" s="37" t="s">
        <v>56</v>
      </c>
      <c r="T1978" s="37"/>
      <c r="U1978" s="37"/>
      <c r="V1978" s="37"/>
      <c r="W1978" s="37"/>
      <c r="X1978" s="37"/>
      <c r="Y1978" s="37"/>
      <c r="AA1978" s="41"/>
    </row>
    <row r="1979" spans="1:27" ht="18" hidden="1" customHeight="1" x14ac:dyDescent="0.25">
      <c r="A1979" s="33">
        <v>31113989</v>
      </c>
      <c r="B1979" s="34" t="s">
        <v>12604</v>
      </c>
      <c r="C1979" s="33" t="s">
        <v>12605</v>
      </c>
      <c r="D1979" s="33" t="s">
        <v>12606</v>
      </c>
      <c r="E1979" s="33" t="s">
        <v>4718</v>
      </c>
      <c r="F1979" s="33" t="s">
        <v>1882</v>
      </c>
      <c r="G1979" s="33">
        <v>2019</v>
      </c>
      <c r="H1979" s="35">
        <v>43608</v>
      </c>
      <c r="I1979" s="33" t="s">
        <v>12607</v>
      </c>
      <c r="J1979" s="33"/>
      <c r="K1979" s="33" t="s">
        <v>12608</v>
      </c>
      <c r="L1979" s="33" t="str">
        <f t="shared" si="72"/>
        <v>PostAlerta</v>
      </c>
      <c r="M1979" s="33" t="str">
        <f t="shared" si="73"/>
        <v>S/PalabrasClaves</v>
      </c>
      <c r="N1979" s="33"/>
      <c r="O1979" s="33"/>
      <c r="P1979" s="33" t="s">
        <v>12603</v>
      </c>
      <c r="Q1979" s="33"/>
      <c r="R1979" s="33" t="str">
        <f t="shared" si="67"/>
        <v>2019</v>
      </c>
      <c r="S1979" s="33" t="s">
        <v>56</v>
      </c>
      <c r="T1979" s="33"/>
      <c r="U1979" s="33"/>
      <c r="V1979" s="33"/>
      <c r="W1979" s="33"/>
      <c r="X1979" s="33"/>
      <c r="Y1979" s="33"/>
      <c r="AA1979" s="12"/>
    </row>
    <row r="1980" spans="1:27" ht="18" hidden="1" customHeight="1" x14ac:dyDescent="0.25">
      <c r="A1980" s="37">
        <v>31113377</v>
      </c>
      <c r="B1980" s="38" t="s">
        <v>12609</v>
      </c>
      <c r="C1980" s="37" t="s">
        <v>12610</v>
      </c>
      <c r="D1980" s="37" t="s">
        <v>12611</v>
      </c>
      <c r="E1980" s="37" t="s">
        <v>12612</v>
      </c>
      <c r="F1980" s="37" t="s">
        <v>2974</v>
      </c>
      <c r="G1980" s="37">
        <v>2019</v>
      </c>
      <c r="H1980" s="39">
        <v>43608</v>
      </c>
      <c r="I1980" s="37" t="s">
        <v>12613</v>
      </c>
      <c r="J1980" s="37"/>
      <c r="K1980" s="37" t="s">
        <v>12614</v>
      </c>
      <c r="L1980" s="37" t="str">
        <f t="shared" si="72"/>
        <v>PostAlerta</v>
      </c>
      <c r="M1980" s="37" t="str">
        <f t="shared" si="73"/>
        <v>S/PalabrasClaves</v>
      </c>
      <c r="N1980" s="37"/>
      <c r="O1980" s="37"/>
      <c r="P1980" s="37" t="s">
        <v>12603</v>
      </c>
      <c r="Q1980" s="37"/>
      <c r="R1980" s="37" t="str">
        <f t="shared" si="67"/>
        <v>2019</v>
      </c>
      <c r="S1980" s="37" t="s">
        <v>56</v>
      </c>
      <c r="T1980" s="37"/>
      <c r="U1980" s="37"/>
      <c r="V1980" s="37"/>
      <c r="W1980" s="37"/>
      <c r="X1980" s="37"/>
      <c r="Y1980" s="37"/>
      <c r="AA1980" s="41"/>
    </row>
    <row r="1981" spans="1:27" ht="18" hidden="1" customHeight="1" x14ac:dyDescent="0.25">
      <c r="A1981" s="33">
        <v>31720048</v>
      </c>
      <c r="B1981" s="34" t="s">
        <v>12615</v>
      </c>
      <c r="C1981" s="33" t="s">
        <v>12616</v>
      </c>
      <c r="D1981" s="33" t="s">
        <v>12617</v>
      </c>
      <c r="E1981" s="33" t="s">
        <v>12618</v>
      </c>
      <c r="F1981" s="33" t="s">
        <v>9875</v>
      </c>
      <c r="G1981" s="33">
        <v>2019</v>
      </c>
      <c r="H1981" s="35">
        <v>43783</v>
      </c>
      <c r="I1981" s="33" t="s">
        <v>12619</v>
      </c>
      <c r="J1981" s="33"/>
      <c r="K1981" s="33" t="s">
        <v>12620</v>
      </c>
      <c r="L1981" s="33" t="str">
        <f t="shared" si="72"/>
        <v>PostAlerta</v>
      </c>
      <c r="M1981" s="33" t="str">
        <f t="shared" si="73"/>
        <v>S/PalabrasClaves</v>
      </c>
      <c r="N1981" s="33"/>
      <c r="O1981" s="33"/>
      <c r="P1981" s="33" t="s">
        <v>12621</v>
      </c>
      <c r="Q1981" s="33"/>
      <c r="R1981" s="33" t="str">
        <f t="shared" si="67"/>
        <v>2019</v>
      </c>
      <c r="S1981" s="33" t="s">
        <v>56</v>
      </c>
      <c r="T1981" s="33"/>
      <c r="U1981" s="33"/>
      <c r="V1981" s="33"/>
      <c r="W1981" s="33"/>
      <c r="X1981" s="33"/>
      <c r="Y1981" s="33"/>
      <c r="AA1981" s="12"/>
    </row>
    <row r="1982" spans="1:27" ht="18" hidden="1" customHeight="1" x14ac:dyDescent="0.25">
      <c r="A1982" s="37">
        <v>31047673</v>
      </c>
      <c r="B1982" s="38" t="s">
        <v>12622</v>
      </c>
      <c r="C1982" s="37" t="s">
        <v>12623</v>
      </c>
      <c r="D1982" s="37" t="s">
        <v>12624</v>
      </c>
      <c r="E1982" s="37" t="s">
        <v>12625</v>
      </c>
      <c r="F1982" s="37" t="s">
        <v>2840</v>
      </c>
      <c r="G1982" s="37">
        <v>2019</v>
      </c>
      <c r="H1982" s="39">
        <v>43589</v>
      </c>
      <c r="I1982" s="37" t="s">
        <v>12626</v>
      </c>
      <c r="J1982" s="37"/>
      <c r="K1982" s="37" t="s">
        <v>12627</v>
      </c>
      <c r="L1982" s="37" t="str">
        <f t="shared" si="72"/>
        <v>PostAlerta</v>
      </c>
      <c r="M1982" s="37" t="str">
        <f t="shared" si="73"/>
        <v>C/PalabrasClaves</v>
      </c>
      <c r="N1982" s="37"/>
      <c r="O1982" s="37"/>
      <c r="P1982" s="37" t="s">
        <v>12621</v>
      </c>
      <c r="Q1982" s="37"/>
      <c r="R1982" s="37" t="str">
        <f t="shared" si="67"/>
        <v>2019</v>
      </c>
      <c r="S1982" s="37" t="s">
        <v>56</v>
      </c>
      <c r="T1982" s="37"/>
      <c r="U1982" s="37"/>
      <c r="V1982" s="37"/>
      <c r="W1982" s="37"/>
      <c r="X1982" s="37"/>
      <c r="Y1982" s="37"/>
      <c r="AA1982" s="41"/>
    </row>
    <row r="1983" spans="1:27" ht="18" hidden="1" customHeight="1" x14ac:dyDescent="0.25">
      <c r="A1983" s="33">
        <v>31177662</v>
      </c>
      <c r="B1983" s="34" t="s">
        <v>12628</v>
      </c>
      <c r="C1983" s="33" t="s">
        <v>12629</v>
      </c>
      <c r="D1983" s="33" t="s">
        <v>12630</v>
      </c>
      <c r="E1983" s="33" t="s">
        <v>12631</v>
      </c>
      <c r="F1983" s="33" t="s">
        <v>12632</v>
      </c>
      <c r="G1983" s="33">
        <v>2019</v>
      </c>
      <c r="H1983" s="35">
        <v>43627</v>
      </c>
      <c r="I1983" s="33"/>
      <c r="J1983" s="33"/>
      <c r="K1983" s="33" t="s">
        <v>12633</v>
      </c>
      <c r="L1983" s="33" t="str">
        <f t="shared" si="72"/>
        <v>PostAlerta</v>
      </c>
      <c r="M1983" s="33" t="str">
        <f t="shared" si="73"/>
        <v>S/PalabrasClaves</v>
      </c>
      <c r="N1983" s="33"/>
      <c r="O1983" s="33"/>
      <c r="P1983" s="33" t="s">
        <v>12634</v>
      </c>
      <c r="Q1983" s="33"/>
      <c r="R1983" s="33" t="str">
        <f t="shared" si="67"/>
        <v>2019</v>
      </c>
      <c r="S1983" s="33" t="s">
        <v>56</v>
      </c>
      <c r="T1983" s="33"/>
      <c r="U1983" s="33"/>
      <c r="V1983" s="33"/>
      <c r="W1983" s="33"/>
      <c r="X1983" s="33"/>
      <c r="Y1983" s="33"/>
      <c r="AA1983" s="12"/>
    </row>
    <row r="1984" spans="1:27" ht="18" hidden="1" customHeight="1" x14ac:dyDescent="0.25">
      <c r="A1984" s="37">
        <v>31139264</v>
      </c>
      <c r="B1984" s="38" t="s">
        <v>12635</v>
      </c>
      <c r="C1984" s="37" t="s">
        <v>12636</v>
      </c>
      <c r="D1984" s="37" t="s">
        <v>12637</v>
      </c>
      <c r="E1984" s="37" t="s">
        <v>12638</v>
      </c>
      <c r="F1984" s="37" t="s">
        <v>1788</v>
      </c>
      <c r="G1984" s="37">
        <v>2019</v>
      </c>
      <c r="H1984" s="39">
        <v>43615</v>
      </c>
      <c r="I1984" s="37" t="s">
        <v>12639</v>
      </c>
      <c r="J1984" s="37"/>
      <c r="K1984" s="37" t="s">
        <v>12640</v>
      </c>
      <c r="L1984" s="37" t="str">
        <f t="shared" si="72"/>
        <v>PostAlerta</v>
      </c>
      <c r="M1984" s="37" t="str">
        <f t="shared" si="73"/>
        <v>S/PalabrasClaves</v>
      </c>
      <c r="N1984" s="37"/>
      <c r="O1984" s="37"/>
      <c r="P1984" s="37" t="s">
        <v>12641</v>
      </c>
      <c r="Q1984" s="37"/>
      <c r="R1984" s="37" t="str">
        <f t="shared" si="67"/>
        <v>2019</v>
      </c>
      <c r="S1984" s="37" t="s">
        <v>56</v>
      </c>
      <c r="T1984" s="37"/>
      <c r="U1984" s="37"/>
      <c r="V1984" s="37"/>
      <c r="W1984" s="37"/>
      <c r="X1984" s="37"/>
      <c r="Y1984" s="37"/>
      <c r="AA1984" s="41"/>
    </row>
    <row r="1985" spans="1:27" ht="18" hidden="1" customHeight="1" x14ac:dyDescent="0.25">
      <c r="A1985" s="33">
        <v>35514853</v>
      </c>
      <c r="B1985" s="34" t="s">
        <v>12642</v>
      </c>
      <c r="C1985" s="33" t="s">
        <v>12643</v>
      </c>
      <c r="D1985" s="33" t="s">
        <v>12644</v>
      </c>
      <c r="E1985" s="33" t="s">
        <v>12645</v>
      </c>
      <c r="F1985" s="33" t="s">
        <v>10249</v>
      </c>
      <c r="G1985" s="33">
        <v>2019</v>
      </c>
      <c r="H1985" s="35">
        <v>44687</v>
      </c>
      <c r="I1985" s="33" t="s">
        <v>12646</v>
      </c>
      <c r="J1985" s="33"/>
      <c r="K1985" s="33" t="s">
        <v>12647</v>
      </c>
      <c r="L1985" s="33" t="str">
        <f t="shared" si="72"/>
        <v>PostAlerta</v>
      </c>
      <c r="M1985" s="33" t="str">
        <f t="shared" si="73"/>
        <v>S/PalabrasClaves</v>
      </c>
      <c r="N1985" s="33"/>
      <c r="O1985" s="33"/>
      <c r="P1985" s="33" t="s">
        <v>12648</v>
      </c>
      <c r="Q1985" s="33"/>
      <c r="R1985" s="33" t="str">
        <f t="shared" si="67"/>
        <v>2019</v>
      </c>
      <c r="S1985" s="33" t="s">
        <v>56</v>
      </c>
      <c r="T1985" s="33"/>
      <c r="U1985" s="33"/>
      <c r="V1985" s="33"/>
      <c r="W1985" s="33"/>
      <c r="X1985" s="33"/>
      <c r="Y1985" s="33"/>
      <c r="AA1985" s="12"/>
    </row>
    <row r="1986" spans="1:27" ht="18" hidden="1" customHeight="1" x14ac:dyDescent="0.25">
      <c r="A1986" s="37">
        <v>31100244</v>
      </c>
      <c r="B1986" s="38" t="s">
        <v>12649</v>
      </c>
      <c r="C1986" s="37" t="s">
        <v>12650</v>
      </c>
      <c r="D1986" s="37" t="s">
        <v>12651</v>
      </c>
      <c r="E1986" s="37" t="s">
        <v>12652</v>
      </c>
      <c r="F1986" s="37" t="s">
        <v>12653</v>
      </c>
      <c r="G1986" s="37">
        <v>2019</v>
      </c>
      <c r="H1986" s="39">
        <v>43603</v>
      </c>
      <c r="I1986" s="37"/>
      <c r="J1986" s="37"/>
      <c r="K1986" s="37" t="s">
        <v>12654</v>
      </c>
      <c r="L1986" s="37" t="str">
        <f t="shared" ref="L1986:L2049" si="74">IF(ISNUMBER(VLOOKUP(A1986,EXCL,1,FALSE)),"Excluido",IF(ISNUMBER(VLOOKUP(A1986,POST,1,FALSE)),"PostAlerta",IF(ISNUMBER(VLOOKUP(A1986,PRE,1,FALSE)),"PreAlerta","")))</f>
        <v>PostAlerta</v>
      </c>
      <c r="M1986" s="37" t="str">
        <f t="shared" si="73"/>
        <v>S/PalabrasClaves</v>
      </c>
      <c r="N1986" s="37"/>
      <c r="O1986" s="37"/>
      <c r="P1986" s="37" t="s">
        <v>12482</v>
      </c>
      <c r="Q1986" s="37"/>
      <c r="R1986" s="37" t="str">
        <f t="shared" si="67"/>
        <v>2019</v>
      </c>
      <c r="S1986" s="37" t="s">
        <v>56</v>
      </c>
      <c r="T1986" s="37"/>
      <c r="U1986" s="37"/>
      <c r="V1986" s="37"/>
      <c r="W1986" s="37"/>
      <c r="X1986" s="37"/>
      <c r="Y1986" s="37"/>
      <c r="AA1986" s="41"/>
    </row>
    <row r="1987" spans="1:27" ht="18" hidden="1" customHeight="1" x14ac:dyDescent="0.25">
      <c r="A1987" s="33">
        <v>30814130</v>
      </c>
      <c r="B1987" s="34" t="s">
        <v>12655</v>
      </c>
      <c r="C1987" s="33" t="s">
        <v>12656</v>
      </c>
      <c r="D1987" s="33" t="s">
        <v>12657</v>
      </c>
      <c r="E1987" s="33" t="s">
        <v>12658</v>
      </c>
      <c r="F1987" s="33" t="s">
        <v>11787</v>
      </c>
      <c r="G1987" s="33">
        <v>2019</v>
      </c>
      <c r="H1987" s="35">
        <v>43525</v>
      </c>
      <c r="I1987" s="33" t="s">
        <v>12659</v>
      </c>
      <c r="J1987" s="33"/>
      <c r="K1987" s="33" t="s">
        <v>12660</v>
      </c>
      <c r="L1987" s="33" t="str">
        <f t="shared" si="74"/>
        <v>Excluido</v>
      </c>
      <c r="M1987" s="33" t="str">
        <f t="shared" si="73"/>
        <v>S/PalabrasClaves</v>
      </c>
      <c r="N1987" s="33"/>
      <c r="O1987" s="33"/>
      <c r="P1987" s="33" t="s">
        <v>12661</v>
      </c>
      <c r="Q1987" s="33"/>
      <c r="R1987" s="33" t="str">
        <f t="shared" si="67"/>
        <v>2019</v>
      </c>
      <c r="S1987" s="33" t="s">
        <v>45</v>
      </c>
      <c r="T1987" s="33"/>
      <c r="U1987" s="33"/>
      <c r="V1987" s="33"/>
      <c r="W1987" s="33"/>
      <c r="X1987" s="33"/>
      <c r="Y1987" s="33"/>
      <c r="AA1987" s="12"/>
    </row>
    <row r="1988" spans="1:27" ht="18" hidden="1" customHeight="1" x14ac:dyDescent="0.25">
      <c r="A1988" s="37">
        <v>31193102</v>
      </c>
      <c r="B1988" s="38" t="s">
        <v>12662</v>
      </c>
      <c r="C1988" s="37" t="s">
        <v>12663</v>
      </c>
      <c r="D1988" s="37" t="s">
        <v>12664</v>
      </c>
      <c r="E1988" s="37" t="s">
        <v>12665</v>
      </c>
      <c r="F1988" s="37" t="s">
        <v>4686</v>
      </c>
      <c r="G1988" s="37">
        <v>2019</v>
      </c>
      <c r="H1988" s="39">
        <v>43630</v>
      </c>
      <c r="I1988" s="37" t="s">
        <v>12666</v>
      </c>
      <c r="J1988" s="37"/>
      <c r="K1988" s="37" t="s">
        <v>12667</v>
      </c>
      <c r="L1988" s="37" t="str">
        <f t="shared" si="74"/>
        <v>PostAlerta</v>
      </c>
      <c r="M1988" s="37" t="str">
        <f t="shared" ref="M1988:M2051" si="75">IF(ISNUMBER(A1988),(IF(ISNUMBER(VLOOKUP(A1988,KEYWORDS,1,FALSE)),"C/PalabrasClaves","S/PalabrasClaves")),"")</f>
        <v>C/PalabrasClaves</v>
      </c>
      <c r="N1988" s="37"/>
      <c r="O1988" s="37"/>
      <c r="P1988" s="37" t="s">
        <v>12668</v>
      </c>
      <c r="Q1988" s="37"/>
      <c r="R1988" s="37" t="str">
        <f t="shared" si="67"/>
        <v>2019</v>
      </c>
      <c r="S1988" s="37" t="s">
        <v>56</v>
      </c>
      <c r="T1988" s="37"/>
      <c r="U1988" s="37"/>
      <c r="V1988" s="37"/>
      <c r="W1988" s="37"/>
      <c r="X1988" s="37"/>
      <c r="Y1988" s="37"/>
      <c r="AA1988" s="41"/>
    </row>
    <row r="1989" spans="1:27" ht="18" hidden="1" customHeight="1" x14ac:dyDescent="0.25">
      <c r="A1989" s="33">
        <v>32326929</v>
      </c>
      <c r="B1989" s="34" t="s">
        <v>12669</v>
      </c>
      <c r="C1989" s="33" t="s">
        <v>12670</v>
      </c>
      <c r="D1989" s="33" t="s">
        <v>12671</v>
      </c>
      <c r="E1989" s="33" t="s">
        <v>12672</v>
      </c>
      <c r="F1989" s="33" t="s">
        <v>11303</v>
      </c>
      <c r="G1989" s="33">
        <v>2019</v>
      </c>
      <c r="H1989" s="35">
        <v>43946</v>
      </c>
      <c r="I1989" s="33" t="s">
        <v>12673</v>
      </c>
      <c r="J1989" s="33"/>
      <c r="K1989" s="33" t="s">
        <v>12674</v>
      </c>
      <c r="L1989" s="33" t="str">
        <f t="shared" si="74"/>
        <v>PostAlerta</v>
      </c>
      <c r="M1989" s="33" t="str">
        <f t="shared" si="75"/>
        <v>S/PalabrasClaves</v>
      </c>
      <c r="N1989" s="33"/>
      <c r="O1989" s="33"/>
      <c r="P1989" s="33" t="s">
        <v>12675</v>
      </c>
      <c r="Q1989" s="33"/>
      <c r="R1989" s="33" t="str">
        <f t="shared" si="67"/>
        <v>2019</v>
      </c>
      <c r="S1989" s="33" t="s">
        <v>56</v>
      </c>
      <c r="T1989" s="33"/>
      <c r="U1989" s="33"/>
      <c r="V1989" s="33"/>
      <c r="W1989" s="33"/>
      <c r="X1989" s="33"/>
      <c r="Y1989" s="33"/>
      <c r="AA1989" s="12"/>
    </row>
    <row r="1990" spans="1:27" ht="18" hidden="1" customHeight="1" x14ac:dyDescent="0.25">
      <c r="A1990" s="37">
        <v>31205690</v>
      </c>
      <c r="B1990" s="38" t="s">
        <v>12676</v>
      </c>
      <c r="C1990" s="37" t="s">
        <v>12677</v>
      </c>
      <c r="D1990" s="37" t="s">
        <v>12678</v>
      </c>
      <c r="E1990" s="37" t="s">
        <v>12679</v>
      </c>
      <c r="F1990" s="37" t="s">
        <v>4543</v>
      </c>
      <c r="G1990" s="37">
        <v>2019</v>
      </c>
      <c r="H1990" s="39">
        <v>43634</v>
      </c>
      <c r="I1990" s="37" t="s">
        <v>12680</v>
      </c>
      <c r="J1990" s="37"/>
      <c r="K1990" s="37" t="s">
        <v>12681</v>
      </c>
      <c r="L1990" s="37" t="str">
        <f t="shared" si="74"/>
        <v>PostAlerta</v>
      </c>
      <c r="M1990" s="37" t="str">
        <f t="shared" si="75"/>
        <v>S/PalabrasClaves</v>
      </c>
      <c r="N1990" s="37"/>
      <c r="O1990" s="37"/>
      <c r="P1990" s="37" t="s">
        <v>12675</v>
      </c>
      <c r="Q1990" s="53"/>
      <c r="R1990" s="37" t="str">
        <f t="shared" si="67"/>
        <v>2019</v>
      </c>
      <c r="S1990" s="37" t="s">
        <v>56</v>
      </c>
      <c r="T1990" s="37"/>
      <c r="U1990" s="37"/>
      <c r="V1990" s="37"/>
      <c r="W1990" s="37"/>
      <c r="X1990" s="37"/>
      <c r="Y1990" s="37"/>
      <c r="AA1990" s="41"/>
    </row>
    <row r="1991" spans="1:27" ht="18" hidden="1" customHeight="1" x14ac:dyDescent="0.25">
      <c r="A1991" s="33">
        <v>31073209</v>
      </c>
      <c r="B1991" s="34" t="s">
        <v>12682</v>
      </c>
      <c r="C1991" s="33" t="s">
        <v>12683</v>
      </c>
      <c r="D1991" s="33" t="s">
        <v>12684</v>
      </c>
      <c r="E1991" s="33" t="s">
        <v>12685</v>
      </c>
      <c r="F1991" s="33" t="s">
        <v>1882</v>
      </c>
      <c r="G1991" s="33">
        <v>2019</v>
      </c>
      <c r="H1991" s="35">
        <v>43596</v>
      </c>
      <c r="I1991" s="33" t="s">
        <v>12686</v>
      </c>
      <c r="J1991" s="33"/>
      <c r="K1991" s="33" t="s">
        <v>12687</v>
      </c>
      <c r="L1991" s="33" t="str">
        <f t="shared" si="74"/>
        <v>PostAlerta</v>
      </c>
      <c r="M1991" s="33" t="str">
        <f t="shared" si="75"/>
        <v>S/PalabrasClaves</v>
      </c>
      <c r="N1991" s="33"/>
      <c r="O1991" s="33"/>
      <c r="P1991" s="33" t="s">
        <v>12688</v>
      </c>
      <c r="Q1991" s="33"/>
      <c r="R1991" s="33" t="str">
        <f t="shared" si="67"/>
        <v>2019</v>
      </c>
      <c r="S1991" s="33" t="s">
        <v>56</v>
      </c>
      <c r="T1991" s="33"/>
      <c r="U1991" s="33"/>
      <c r="V1991" s="33"/>
      <c r="W1991" s="33"/>
      <c r="X1991" s="33"/>
      <c r="Y1991" s="33"/>
      <c r="AA1991" s="12"/>
    </row>
    <row r="1992" spans="1:27" ht="18" hidden="1" customHeight="1" x14ac:dyDescent="0.25">
      <c r="A1992" s="37">
        <v>31133859</v>
      </c>
      <c r="B1992" s="38" t="s">
        <v>12689</v>
      </c>
      <c r="C1992" s="37" t="s">
        <v>12690</v>
      </c>
      <c r="D1992" s="37" t="s">
        <v>12691</v>
      </c>
      <c r="E1992" s="37" t="s">
        <v>12692</v>
      </c>
      <c r="F1992" s="37" t="s">
        <v>792</v>
      </c>
      <c r="G1992" s="37">
        <v>2019</v>
      </c>
      <c r="H1992" s="39">
        <v>43614</v>
      </c>
      <c r="I1992" s="37" t="s">
        <v>12693</v>
      </c>
      <c r="J1992" s="37"/>
      <c r="K1992" s="37" t="s">
        <v>12694</v>
      </c>
      <c r="L1992" s="37" t="str">
        <f t="shared" si="74"/>
        <v>PostAlerta</v>
      </c>
      <c r="M1992" s="37" t="str">
        <f t="shared" si="75"/>
        <v>S/PalabrasClaves</v>
      </c>
      <c r="N1992" s="37"/>
      <c r="O1992" s="37"/>
      <c r="P1992" s="37" t="s">
        <v>12695</v>
      </c>
      <c r="Q1992" s="37"/>
      <c r="R1992" s="37" t="str">
        <f t="shared" si="67"/>
        <v>2019</v>
      </c>
      <c r="S1992" s="37" t="s">
        <v>56</v>
      </c>
      <c r="T1992" s="37"/>
      <c r="U1992" s="37"/>
      <c r="V1992" s="37"/>
      <c r="W1992" s="37"/>
      <c r="X1992" s="37"/>
      <c r="Y1992" s="37"/>
      <c r="AA1992" s="41"/>
    </row>
    <row r="1993" spans="1:27" ht="18" hidden="1" customHeight="1" x14ac:dyDescent="0.25">
      <c r="A1993" s="33">
        <v>31198422</v>
      </c>
      <c r="B1993" s="34" t="s">
        <v>12696</v>
      </c>
      <c r="C1993" s="33" t="s">
        <v>12697</v>
      </c>
      <c r="D1993" s="33" t="s">
        <v>12698</v>
      </c>
      <c r="E1993" s="33" t="s">
        <v>12699</v>
      </c>
      <c r="F1993" s="33" t="s">
        <v>365</v>
      </c>
      <c r="G1993" s="33">
        <v>2019</v>
      </c>
      <c r="H1993" s="35">
        <v>43631</v>
      </c>
      <c r="I1993" s="33" t="s">
        <v>12700</v>
      </c>
      <c r="J1993" s="33"/>
      <c r="K1993" s="33" t="s">
        <v>12701</v>
      </c>
      <c r="L1993" s="33" t="str">
        <f t="shared" si="74"/>
        <v>PostAlerta</v>
      </c>
      <c r="M1993" s="33" t="str">
        <f t="shared" si="75"/>
        <v>S/PalabrasClaves</v>
      </c>
      <c r="N1993" s="33"/>
      <c r="O1993" s="33"/>
      <c r="P1993" s="33" t="s">
        <v>12702</v>
      </c>
      <c r="Q1993" s="33"/>
      <c r="R1993" s="33" t="str">
        <f t="shared" si="67"/>
        <v>2019</v>
      </c>
      <c r="S1993" s="33" t="s">
        <v>56</v>
      </c>
      <c r="T1993" s="33"/>
      <c r="U1993" s="33"/>
      <c r="V1993" s="33"/>
      <c r="W1993" s="33"/>
      <c r="X1993" s="33"/>
      <c r="Y1993" s="33"/>
      <c r="AA1993" s="12"/>
    </row>
    <row r="1994" spans="1:27" ht="18" hidden="1" customHeight="1" x14ac:dyDescent="0.25">
      <c r="A1994" s="37">
        <v>31055592</v>
      </c>
      <c r="B1994" s="38" t="s">
        <v>12703</v>
      </c>
      <c r="C1994" s="37" t="s">
        <v>12704</v>
      </c>
      <c r="D1994" s="37" t="s">
        <v>12705</v>
      </c>
      <c r="E1994" s="37" t="s">
        <v>12706</v>
      </c>
      <c r="F1994" s="37" t="s">
        <v>6232</v>
      </c>
      <c r="G1994" s="37">
        <v>2019</v>
      </c>
      <c r="H1994" s="39">
        <v>43591</v>
      </c>
      <c r="I1994" s="37" t="s">
        <v>12707</v>
      </c>
      <c r="J1994" s="37"/>
      <c r="K1994" s="37" t="s">
        <v>12708</v>
      </c>
      <c r="L1994" s="37" t="str">
        <f t="shared" si="74"/>
        <v>PostAlerta</v>
      </c>
      <c r="M1994" s="37" t="str">
        <f t="shared" si="75"/>
        <v>S/PalabrasClaves</v>
      </c>
      <c r="N1994" s="37"/>
      <c r="O1994" s="37"/>
      <c r="P1994" s="37" t="s">
        <v>12709</v>
      </c>
      <c r="Q1994" s="37"/>
      <c r="R1994" s="37" t="str">
        <f t="shared" si="67"/>
        <v>2019</v>
      </c>
      <c r="S1994" s="37" t="s">
        <v>56</v>
      </c>
      <c r="T1994" s="37"/>
      <c r="U1994" s="37"/>
      <c r="V1994" s="37"/>
      <c r="W1994" s="37"/>
      <c r="X1994" s="37"/>
      <c r="Y1994" s="37"/>
      <c r="AA1994" s="41"/>
    </row>
    <row r="1995" spans="1:27" ht="18" hidden="1" customHeight="1" x14ac:dyDescent="0.25">
      <c r="A1995" s="33">
        <v>30615126</v>
      </c>
      <c r="B1995" s="34" t="s">
        <v>12710</v>
      </c>
      <c r="C1995" s="33" t="s">
        <v>12711</v>
      </c>
      <c r="D1995" s="33" t="s">
        <v>12712</v>
      </c>
      <c r="E1995" s="33" t="s">
        <v>12713</v>
      </c>
      <c r="F1995" s="33" t="s">
        <v>2846</v>
      </c>
      <c r="G1995" s="33">
        <v>2019</v>
      </c>
      <c r="H1995" s="35">
        <v>43473</v>
      </c>
      <c r="I1995" s="33"/>
      <c r="J1995" s="33"/>
      <c r="K1995" s="33" t="s">
        <v>12714</v>
      </c>
      <c r="L1995" s="33" t="str">
        <f t="shared" si="74"/>
        <v>PostAlerta</v>
      </c>
      <c r="M1995" s="33" t="str">
        <f t="shared" si="75"/>
        <v>S/PalabrasClaves</v>
      </c>
      <c r="N1995" s="33"/>
      <c r="O1995" s="33"/>
      <c r="P1995" s="33" t="s">
        <v>12709</v>
      </c>
      <c r="Q1995" s="33"/>
      <c r="R1995" s="33" t="str">
        <f t="shared" si="67"/>
        <v>2019</v>
      </c>
      <c r="S1995" s="33" t="s">
        <v>56</v>
      </c>
      <c r="T1995" s="33"/>
      <c r="U1995" s="33"/>
      <c r="V1995" s="33"/>
      <c r="W1995" s="33"/>
      <c r="X1995" s="33"/>
      <c r="Y1995" s="33"/>
      <c r="AA1995" s="12"/>
    </row>
    <row r="1996" spans="1:27" ht="18" hidden="1" customHeight="1" x14ac:dyDescent="0.25">
      <c r="A1996" s="37">
        <v>31048673</v>
      </c>
      <c r="B1996" s="38" t="s">
        <v>12715</v>
      </c>
      <c r="C1996" s="37" t="s">
        <v>12716</v>
      </c>
      <c r="D1996" s="37" t="s">
        <v>12717</v>
      </c>
      <c r="E1996" s="37" t="s">
        <v>12718</v>
      </c>
      <c r="F1996" s="37" t="s">
        <v>9034</v>
      </c>
      <c r="G1996" s="37">
        <v>2019</v>
      </c>
      <c r="H1996" s="39">
        <v>43589</v>
      </c>
      <c r="I1996" s="37" t="s">
        <v>12719</v>
      </c>
      <c r="J1996" s="37"/>
      <c r="K1996" s="37" t="s">
        <v>12720</v>
      </c>
      <c r="L1996" s="37" t="str">
        <f t="shared" si="74"/>
        <v>PostAlerta</v>
      </c>
      <c r="M1996" s="37" t="str">
        <f t="shared" si="75"/>
        <v>C/PalabrasClaves</v>
      </c>
      <c r="N1996" s="37"/>
      <c r="O1996" s="37"/>
      <c r="P1996" s="37" t="s">
        <v>12721</v>
      </c>
      <c r="Q1996" s="37"/>
      <c r="R1996" s="37" t="str">
        <f t="shared" si="67"/>
        <v>2019</v>
      </c>
      <c r="S1996" s="37" t="s">
        <v>56</v>
      </c>
      <c r="T1996" s="37"/>
      <c r="U1996" s="37"/>
      <c r="V1996" s="37"/>
      <c r="W1996" s="37"/>
      <c r="X1996" s="37"/>
      <c r="Y1996" s="37"/>
      <c r="AA1996" s="41"/>
    </row>
    <row r="1997" spans="1:27" ht="18" hidden="1" customHeight="1" x14ac:dyDescent="0.25">
      <c r="A1997" s="33">
        <v>31073272</v>
      </c>
      <c r="B1997" s="34" t="s">
        <v>12722</v>
      </c>
      <c r="C1997" s="33" t="s">
        <v>12723</v>
      </c>
      <c r="D1997" s="33" t="s">
        <v>12724</v>
      </c>
      <c r="E1997" s="33" t="s">
        <v>12725</v>
      </c>
      <c r="F1997" s="33" t="s">
        <v>5576</v>
      </c>
      <c r="G1997" s="33">
        <v>2019</v>
      </c>
      <c r="H1997" s="35">
        <v>43596</v>
      </c>
      <c r="I1997" s="33" t="s">
        <v>12726</v>
      </c>
      <c r="J1997" s="33"/>
      <c r="K1997" s="33" t="s">
        <v>12727</v>
      </c>
      <c r="L1997" s="33" t="str">
        <f t="shared" si="74"/>
        <v>PostAlerta</v>
      </c>
      <c r="M1997" s="33" t="str">
        <f t="shared" si="75"/>
        <v>C/PalabrasClaves</v>
      </c>
      <c r="N1997" s="33"/>
      <c r="O1997" s="33"/>
      <c r="P1997" s="33" t="s">
        <v>12728</v>
      </c>
      <c r="Q1997" s="33"/>
      <c r="R1997" s="33" t="str">
        <f t="shared" si="67"/>
        <v>2019</v>
      </c>
      <c r="S1997" s="33" t="s">
        <v>56</v>
      </c>
      <c r="T1997" s="33"/>
      <c r="U1997" s="33"/>
      <c r="V1997" s="33"/>
      <c r="W1997" s="33"/>
      <c r="X1997" s="33"/>
      <c r="Y1997" s="33"/>
      <c r="AA1997" s="12"/>
    </row>
    <row r="1998" spans="1:27" ht="18" hidden="1" customHeight="1" x14ac:dyDescent="0.25">
      <c r="A1998" s="37">
        <v>30992346</v>
      </c>
      <c r="B1998" s="38" t="s">
        <v>12729</v>
      </c>
      <c r="C1998" s="37" t="s">
        <v>12730</v>
      </c>
      <c r="D1998" s="37" t="s">
        <v>12731</v>
      </c>
      <c r="E1998" s="37" t="s">
        <v>12732</v>
      </c>
      <c r="F1998" s="37" t="s">
        <v>5154</v>
      </c>
      <c r="G1998" s="37">
        <v>2019</v>
      </c>
      <c r="H1998" s="39">
        <v>43573</v>
      </c>
      <c r="I1998" s="37" t="s">
        <v>12733</v>
      </c>
      <c r="J1998" s="37"/>
      <c r="K1998" s="37" t="s">
        <v>12734</v>
      </c>
      <c r="L1998" s="37" t="str">
        <f t="shared" si="74"/>
        <v>PostAlerta</v>
      </c>
      <c r="M1998" s="37" t="str">
        <f t="shared" si="75"/>
        <v>S/PalabrasClaves</v>
      </c>
      <c r="N1998" s="37"/>
      <c r="O1998" s="37"/>
      <c r="P1998" s="37" t="s">
        <v>12728</v>
      </c>
      <c r="Q1998" s="37"/>
      <c r="R1998" s="37" t="str">
        <f t="shared" si="67"/>
        <v>2019</v>
      </c>
      <c r="S1998" s="37" t="s">
        <v>56</v>
      </c>
      <c r="T1998" s="37"/>
      <c r="U1998" s="37"/>
      <c r="V1998" s="37"/>
      <c r="W1998" s="37"/>
      <c r="X1998" s="37"/>
      <c r="Y1998" s="37"/>
      <c r="AA1998" s="41"/>
    </row>
    <row r="1999" spans="1:27" ht="18" hidden="1" customHeight="1" x14ac:dyDescent="0.25">
      <c r="A1999" s="33">
        <v>31417036</v>
      </c>
      <c r="B1999" s="34" t="s">
        <v>12735</v>
      </c>
      <c r="C1999" s="33" t="s">
        <v>12736</v>
      </c>
      <c r="D1999" s="33" t="s">
        <v>12737</v>
      </c>
      <c r="E1999" s="33" t="s">
        <v>12738</v>
      </c>
      <c r="F1999" s="33" t="s">
        <v>12739</v>
      </c>
      <c r="G1999" s="33">
        <v>2019</v>
      </c>
      <c r="H1999" s="35">
        <v>43694</v>
      </c>
      <c r="I1999" s="33" t="s">
        <v>12740</v>
      </c>
      <c r="J1999" s="33"/>
      <c r="K1999" s="33" t="s">
        <v>12741</v>
      </c>
      <c r="L1999" s="33" t="str">
        <f t="shared" si="74"/>
        <v>PostAlerta</v>
      </c>
      <c r="M1999" s="33" t="str">
        <f t="shared" si="75"/>
        <v>S/PalabrasClaves</v>
      </c>
      <c r="N1999" s="33"/>
      <c r="O1999" s="33"/>
      <c r="P1999" s="33" t="s">
        <v>12742</v>
      </c>
      <c r="Q1999" s="33"/>
      <c r="R1999" s="33" t="str">
        <f t="shared" si="67"/>
        <v>2019</v>
      </c>
      <c r="S1999" s="33" t="s">
        <v>56</v>
      </c>
      <c r="T1999" s="33"/>
      <c r="U1999" s="33"/>
      <c r="V1999" s="33"/>
      <c r="W1999" s="33"/>
      <c r="X1999" s="33"/>
      <c r="Y1999" s="33"/>
      <c r="AA1999" s="12"/>
    </row>
    <row r="2000" spans="1:27" ht="18" hidden="1" customHeight="1" x14ac:dyDescent="0.25">
      <c r="A2000" s="37">
        <v>31177449</v>
      </c>
      <c r="B2000" s="38" t="s">
        <v>12743</v>
      </c>
      <c r="C2000" s="37" t="s">
        <v>12744</v>
      </c>
      <c r="D2000" s="37" t="s">
        <v>12745</v>
      </c>
      <c r="E2000" s="37" t="s">
        <v>12746</v>
      </c>
      <c r="F2000" s="37" t="s">
        <v>12747</v>
      </c>
      <c r="G2000" s="37">
        <v>2019</v>
      </c>
      <c r="H2000" s="39">
        <v>43626</v>
      </c>
      <c r="I2000" s="37"/>
      <c r="J2000" s="37"/>
      <c r="K2000" s="37" t="s">
        <v>12748</v>
      </c>
      <c r="L2000" s="37" t="str">
        <f t="shared" si="74"/>
        <v>PostAlerta</v>
      </c>
      <c r="M2000" s="37" t="str">
        <f t="shared" si="75"/>
        <v>S/PalabrasClaves</v>
      </c>
      <c r="N2000" s="37"/>
      <c r="O2000" s="37"/>
      <c r="P2000" s="37" t="s">
        <v>12742</v>
      </c>
      <c r="Q2000" s="37"/>
      <c r="R2000" s="37" t="str">
        <f t="shared" si="67"/>
        <v>2019</v>
      </c>
      <c r="S2000" s="37" t="s">
        <v>56</v>
      </c>
      <c r="T2000" s="37"/>
      <c r="U2000" s="37"/>
      <c r="V2000" s="37"/>
      <c r="W2000" s="37"/>
      <c r="X2000" s="37"/>
      <c r="Y2000" s="37"/>
      <c r="AA2000" s="41"/>
    </row>
    <row r="2001" spans="1:27" ht="18" hidden="1" customHeight="1" x14ac:dyDescent="0.25">
      <c r="A2001" s="33">
        <v>31164190</v>
      </c>
      <c r="B2001" s="34" t="s">
        <v>12749</v>
      </c>
      <c r="C2001" s="33" t="s">
        <v>12750</v>
      </c>
      <c r="D2001" s="33" t="s">
        <v>12751</v>
      </c>
      <c r="E2001" s="33" t="s">
        <v>12752</v>
      </c>
      <c r="F2001" s="33" t="s">
        <v>10059</v>
      </c>
      <c r="G2001" s="33">
        <v>2019</v>
      </c>
      <c r="H2001" s="35">
        <v>43622</v>
      </c>
      <c r="I2001" s="33" t="s">
        <v>12753</v>
      </c>
      <c r="J2001" s="33"/>
      <c r="K2001" s="33" t="s">
        <v>12754</v>
      </c>
      <c r="L2001" s="33" t="str">
        <f t="shared" si="74"/>
        <v>PostAlerta</v>
      </c>
      <c r="M2001" s="33" t="str">
        <f t="shared" si="75"/>
        <v>S/PalabrasClaves</v>
      </c>
      <c r="N2001" s="33"/>
      <c r="O2001" s="33"/>
      <c r="P2001" s="33" t="s">
        <v>12742</v>
      </c>
      <c r="Q2001" s="33"/>
      <c r="R2001" s="33" t="str">
        <f t="shared" si="67"/>
        <v>2019</v>
      </c>
      <c r="S2001" s="33" t="s">
        <v>56</v>
      </c>
      <c r="T2001" s="33"/>
      <c r="U2001" s="33"/>
      <c r="V2001" s="33"/>
      <c r="W2001" s="33"/>
      <c r="X2001" s="33"/>
      <c r="Y2001" s="33"/>
      <c r="AA2001" s="12"/>
    </row>
    <row r="2002" spans="1:27" ht="18" hidden="1" customHeight="1" x14ac:dyDescent="0.25">
      <c r="A2002" s="37">
        <v>31152523</v>
      </c>
      <c r="B2002" s="38" t="s">
        <v>12755</v>
      </c>
      <c r="C2002" s="37" t="s">
        <v>12756</v>
      </c>
      <c r="D2002" s="37" t="s">
        <v>12757</v>
      </c>
      <c r="E2002" s="37" t="s">
        <v>12758</v>
      </c>
      <c r="F2002" s="37" t="s">
        <v>2765</v>
      </c>
      <c r="G2002" s="37">
        <v>2019</v>
      </c>
      <c r="H2002" s="39">
        <v>43618</v>
      </c>
      <c r="I2002" s="37"/>
      <c r="J2002" s="37"/>
      <c r="K2002" s="37" t="s">
        <v>12759</v>
      </c>
      <c r="L2002" s="37" t="str">
        <f t="shared" si="74"/>
        <v>Excluido</v>
      </c>
      <c r="M2002" s="37" t="str">
        <f t="shared" si="75"/>
        <v>S/PalabrasClaves</v>
      </c>
      <c r="N2002" s="37"/>
      <c r="O2002" s="37"/>
      <c r="P2002" s="37" t="s">
        <v>12742</v>
      </c>
      <c r="Q2002" s="37"/>
      <c r="R2002" s="37" t="str">
        <f t="shared" si="67"/>
        <v>2019</v>
      </c>
      <c r="S2002" s="37" t="s">
        <v>56</v>
      </c>
      <c r="T2002" s="37"/>
      <c r="U2002" s="37"/>
      <c r="V2002" s="37"/>
      <c r="W2002" s="37"/>
      <c r="X2002" s="37"/>
      <c r="Y2002" s="37"/>
      <c r="AA2002" s="41"/>
    </row>
    <row r="2003" spans="1:27" ht="18" hidden="1" customHeight="1" x14ac:dyDescent="0.25">
      <c r="A2003" s="33">
        <v>31112663</v>
      </c>
      <c r="B2003" s="34" t="s">
        <v>12760</v>
      </c>
      <c r="C2003" s="33" t="s">
        <v>12761</v>
      </c>
      <c r="D2003" s="33" t="s">
        <v>12762</v>
      </c>
      <c r="E2003" s="33" t="s">
        <v>12763</v>
      </c>
      <c r="F2003" s="33" t="s">
        <v>7314</v>
      </c>
      <c r="G2003" s="33">
        <v>2019</v>
      </c>
      <c r="H2003" s="35">
        <v>43607</v>
      </c>
      <c r="I2003" s="33"/>
      <c r="J2003" s="33"/>
      <c r="K2003" s="33" t="s">
        <v>12764</v>
      </c>
      <c r="L2003" s="33" t="str">
        <f t="shared" si="74"/>
        <v>Excluido</v>
      </c>
      <c r="M2003" s="33" t="str">
        <f t="shared" si="75"/>
        <v>S/PalabrasClaves</v>
      </c>
      <c r="N2003" s="33"/>
      <c r="O2003" s="33"/>
      <c r="P2003" s="33" t="s">
        <v>12742</v>
      </c>
      <c r="Q2003" s="33"/>
      <c r="R2003" s="33" t="str">
        <f t="shared" si="67"/>
        <v>2019</v>
      </c>
      <c r="S2003" s="33" t="s">
        <v>56</v>
      </c>
      <c r="T2003" s="33"/>
      <c r="U2003" s="33"/>
      <c r="V2003" s="33"/>
      <c r="W2003" s="33"/>
      <c r="X2003" s="33"/>
      <c r="Y2003" s="33"/>
      <c r="AA2003" s="12"/>
    </row>
    <row r="2004" spans="1:27" ht="18" hidden="1" customHeight="1" x14ac:dyDescent="0.25">
      <c r="A2004" s="37">
        <v>31099740</v>
      </c>
      <c r="B2004" s="38" t="s">
        <v>12765</v>
      </c>
      <c r="C2004" s="37" t="s">
        <v>12766</v>
      </c>
      <c r="D2004" s="37" t="s">
        <v>12767</v>
      </c>
      <c r="E2004" s="37" t="s">
        <v>12768</v>
      </c>
      <c r="F2004" s="37" t="s">
        <v>3020</v>
      </c>
      <c r="G2004" s="37">
        <v>2019</v>
      </c>
      <c r="H2004" s="39">
        <v>43603</v>
      </c>
      <c r="I2004" s="37" t="s">
        <v>12769</v>
      </c>
      <c r="J2004" s="37"/>
      <c r="K2004" s="37" t="s">
        <v>12770</v>
      </c>
      <c r="L2004" s="37" t="str">
        <f t="shared" si="74"/>
        <v>PostAlerta</v>
      </c>
      <c r="M2004" s="37" t="str">
        <f t="shared" si="75"/>
        <v>C/PalabrasClaves</v>
      </c>
      <c r="N2004" s="37"/>
      <c r="O2004" s="37"/>
      <c r="P2004" s="37" t="s">
        <v>12742</v>
      </c>
      <c r="Q2004" s="37"/>
      <c r="R2004" s="37" t="str">
        <f t="shared" si="67"/>
        <v>2019</v>
      </c>
      <c r="S2004" s="37" t="s">
        <v>56</v>
      </c>
      <c r="T2004" s="37"/>
      <c r="U2004" s="37"/>
      <c r="V2004" s="37"/>
      <c r="W2004" s="37"/>
      <c r="X2004" s="37"/>
      <c r="Y2004" s="37"/>
      <c r="AA2004" s="41"/>
    </row>
    <row r="2005" spans="1:27" ht="18" hidden="1" customHeight="1" x14ac:dyDescent="0.25">
      <c r="A2005" s="33">
        <v>31000128</v>
      </c>
      <c r="B2005" s="34" t="s">
        <v>12771</v>
      </c>
      <c r="C2005" s="33" t="s">
        <v>12772</v>
      </c>
      <c r="D2005" s="33" t="s">
        <v>12773</v>
      </c>
      <c r="E2005" s="33" t="s">
        <v>12774</v>
      </c>
      <c r="F2005" s="33" t="s">
        <v>10306</v>
      </c>
      <c r="G2005" s="33">
        <v>2019</v>
      </c>
      <c r="H2005" s="35">
        <v>43575</v>
      </c>
      <c r="I2005" s="33" t="s">
        <v>12775</v>
      </c>
      <c r="J2005" s="33"/>
      <c r="K2005" s="33" t="s">
        <v>12776</v>
      </c>
      <c r="L2005" s="33" t="str">
        <f t="shared" si="74"/>
        <v>PostAlerta</v>
      </c>
      <c r="M2005" s="33" t="str">
        <f t="shared" si="75"/>
        <v>S/PalabrasClaves</v>
      </c>
      <c r="N2005" s="33"/>
      <c r="O2005" s="33"/>
      <c r="P2005" s="33" t="s">
        <v>12742</v>
      </c>
      <c r="Q2005" s="33"/>
      <c r="R2005" s="33" t="str">
        <f t="shared" si="67"/>
        <v>2019</v>
      </c>
      <c r="S2005" s="33" t="s">
        <v>56</v>
      </c>
      <c r="T2005" s="33"/>
      <c r="U2005" s="33"/>
      <c r="V2005" s="33"/>
      <c r="W2005" s="33"/>
      <c r="X2005" s="33"/>
      <c r="Y2005" s="33"/>
      <c r="AA2005" s="12"/>
    </row>
    <row r="2006" spans="1:27" ht="18" hidden="1" customHeight="1" x14ac:dyDescent="0.25">
      <c r="A2006" s="37">
        <v>30997304</v>
      </c>
      <c r="B2006" s="38" t="s">
        <v>12777</v>
      </c>
      <c r="C2006" s="37" t="s">
        <v>12778</v>
      </c>
      <c r="D2006" s="37" t="s">
        <v>12779</v>
      </c>
      <c r="E2006" s="37" t="s">
        <v>12780</v>
      </c>
      <c r="F2006" s="37" t="s">
        <v>5610</v>
      </c>
      <c r="G2006" s="37">
        <v>2019</v>
      </c>
      <c r="H2006" s="39">
        <v>43574</v>
      </c>
      <c r="I2006" s="37" t="s">
        <v>12781</v>
      </c>
      <c r="J2006" s="37"/>
      <c r="K2006" s="37" t="s">
        <v>12782</v>
      </c>
      <c r="L2006" s="37" t="str">
        <f t="shared" si="74"/>
        <v>PostAlerta</v>
      </c>
      <c r="M2006" s="37" t="str">
        <f t="shared" si="75"/>
        <v>S/PalabrasClaves</v>
      </c>
      <c r="N2006" s="37"/>
      <c r="O2006" s="37"/>
      <c r="P2006" s="37" t="s">
        <v>12742</v>
      </c>
      <c r="Q2006" s="37"/>
      <c r="R2006" s="37" t="str">
        <f t="shared" si="67"/>
        <v>2019</v>
      </c>
      <c r="S2006" s="37" t="s">
        <v>56</v>
      </c>
      <c r="T2006" s="37"/>
      <c r="U2006" s="37"/>
      <c r="V2006" s="37"/>
      <c r="W2006" s="37"/>
      <c r="X2006" s="37"/>
      <c r="Y2006" s="37"/>
      <c r="AA2006" s="41"/>
    </row>
    <row r="2007" spans="1:27" ht="18" hidden="1" customHeight="1" x14ac:dyDescent="0.25">
      <c r="A2007" s="33">
        <v>30990401</v>
      </c>
      <c r="B2007" s="34" t="s">
        <v>12783</v>
      </c>
      <c r="C2007" s="33" t="s">
        <v>12784</v>
      </c>
      <c r="D2007" s="33" t="s">
        <v>12785</v>
      </c>
      <c r="E2007" s="33" t="s">
        <v>12786</v>
      </c>
      <c r="F2007" s="33" t="s">
        <v>2564</v>
      </c>
      <c r="G2007" s="33">
        <v>2019</v>
      </c>
      <c r="H2007" s="35">
        <v>43572</v>
      </c>
      <c r="I2007" s="33"/>
      <c r="J2007" s="33"/>
      <c r="K2007" s="33" t="s">
        <v>12787</v>
      </c>
      <c r="L2007" s="33" t="str">
        <f t="shared" si="74"/>
        <v>Excluido</v>
      </c>
      <c r="M2007" s="33" t="str">
        <f t="shared" si="75"/>
        <v>C/PalabrasClaves</v>
      </c>
      <c r="N2007" s="33"/>
      <c r="O2007" s="33"/>
      <c r="P2007" s="33" t="s">
        <v>12742</v>
      </c>
      <c r="Q2007" s="33"/>
      <c r="R2007" s="33" t="str">
        <f t="shared" si="67"/>
        <v>2019</v>
      </c>
      <c r="S2007" s="33" t="s">
        <v>56</v>
      </c>
      <c r="T2007" s="33"/>
      <c r="U2007" s="33"/>
      <c r="V2007" s="33"/>
      <c r="W2007" s="33"/>
      <c r="X2007" s="33"/>
      <c r="Y2007" s="33"/>
      <c r="AA2007" s="12"/>
    </row>
    <row r="2008" spans="1:27" ht="18" hidden="1" customHeight="1" x14ac:dyDescent="0.25">
      <c r="A2008" s="37">
        <v>30888537</v>
      </c>
      <c r="B2008" s="38" t="s">
        <v>12788</v>
      </c>
      <c r="C2008" s="37" t="s">
        <v>12789</v>
      </c>
      <c r="D2008" s="37" t="s">
        <v>12790</v>
      </c>
      <c r="E2008" s="37" t="s">
        <v>12791</v>
      </c>
      <c r="F2008" s="37" t="s">
        <v>12792</v>
      </c>
      <c r="G2008" s="37">
        <v>2019</v>
      </c>
      <c r="H2008" s="39">
        <v>43544</v>
      </c>
      <c r="I2008" s="37"/>
      <c r="J2008" s="37"/>
      <c r="K2008" s="37" t="s">
        <v>12793</v>
      </c>
      <c r="L2008" s="37" t="str">
        <f t="shared" si="74"/>
        <v>PostAlerta</v>
      </c>
      <c r="M2008" s="37" t="str">
        <f t="shared" si="75"/>
        <v>S/PalabrasClaves</v>
      </c>
      <c r="N2008" s="37"/>
      <c r="O2008" s="37"/>
      <c r="P2008" s="37" t="s">
        <v>12742</v>
      </c>
      <c r="Q2008" s="37"/>
      <c r="R2008" s="37" t="str">
        <f t="shared" si="67"/>
        <v>2019</v>
      </c>
      <c r="S2008" s="37" t="s">
        <v>56</v>
      </c>
      <c r="T2008" s="37"/>
      <c r="U2008" s="37"/>
      <c r="V2008" s="37"/>
      <c r="W2008" s="37"/>
      <c r="X2008" s="37"/>
      <c r="Y2008" s="37"/>
      <c r="AA2008" s="41"/>
    </row>
    <row r="2009" spans="1:27" ht="18" hidden="1" customHeight="1" x14ac:dyDescent="0.25">
      <c r="A2009" s="33">
        <v>30865166</v>
      </c>
      <c r="B2009" s="34" t="s">
        <v>12794</v>
      </c>
      <c r="C2009" s="33" t="s">
        <v>12795</v>
      </c>
      <c r="D2009" s="33" t="s">
        <v>12796</v>
      </c>
      <c r="E2009" s="33" t="s">
        <v>12797</v>
      </c>
      <c r="F2009" s="33" t="s">
        <v>12798</v>
      </c>
      <c r="G2009" s="33">
        <v>2019</v>
      </c>
      <c r="H2009" s="35">
        <v>43538</v>
      </c>
      <c r="I2009" s="33"/>
      <c r="J2009" s="33"/>
      <c r="K2009" s="33" t="s">
        <v>12799</v>
      </c>
      <c r="L2009" s="33" t="str">
        <f t="shared" si="74"/>
        <v>Excluido</v>
      </c>
      <c r="M2009" s="33" t="str">
        <f t="shared" si="75"/>
        <v>S/PalabrasClaves</v>
      </c>
      <c r="N2009" s="33"/>
      <c r="O2009" s="33"/>
      <c r="P2009" s="33" t="s">
        <v>12742</v>
      </c>
      <c r="Q2009" s="33"/>
      <c r="R2009" s="33" t="str">
        <f t="shared" si="67"/>
        <v>2019</v>
      </c>
      <c r="S2009" s="33" t="s">
        <v>56</v>
      </c>
      <c r="T2009" s="33"/>
      <c r="U2009" s="33"/>
      <c r="V2009" s="33"/>
      <c r="W2009" s="33"/>
      <c r="X2009" s="33"/>
      <c r="Y2009" s="33"/>
      <c r="AA2009" s="12"/>
    </row>
    <row r="2010" spans="1:27" ht="18" hidden="1" customHeight="1" x14ac:dyDescent="0.25">
      <c r="A2010" s="37">
        <v>30857451</v>
      </c>
      <c r="B2010" s="38" t="s">
        <v>12800</v>
      </c>
      <c r="C2010" s="37" t="s">
        <v>12801</v>
      </c>
      <c r="D2010" s="37" t="s">
        <v>12802</v>
      </c>
      <c r="E2010" s="37" t="s">
        <v>12732</v>
      </c>
      <c r="F2010" s="37" t="s">
        <v>841</v>
      </c>
      <c r="G2010" s="37">
        <v>2019</v>
      </c>
      <c r="H2010" s="39">
        <v>43537</v>
      </c>
      <c r="I2010" s="37" t="s">
        <v>12803</v>
      </c>
      <c r="J2010" s="37"/>
      <c r="K2010" s="37" t="s">
        <v>12804</v>
      </c>
      <c r="L2010" s="37" t="str">
        <f t="shared" si="74"/>
        <v>PostAlerta</v>
      </c>
      <c r="M2010" s="37" t="str">
        <f t="shared" si="75"/>
        <v>S/PalabrasClaves</v>
      </c>
      <c r="N2010" s="37"/>
      <c r="O2010" s="37"/>
      <c r="P2010" s="37" t="s">
        <v>12742</v>
      </c>
      <c r="Q2010" s="37"/>
      <c r="R2010" s="37" t="str">
        <f t="shared" si="67"/>
        <v>2019</v>
      </c>
      <c r="S2010" s="37" t="s">
        <v>56</v>
      </c>
      <c r="T2010" s="37"/>
      <c r="U2010" s="37"/>
      <c r="V2010" s="37"/>
      <c r="W2010" s="37"/>
      <c r="X2010" s="37"/>
      <c r="Y2010" s="37"/>
      <c r="AA2010" s="41"/>
    </row>
    <row r="2011" spans="1:27" ht="18" hidden="1" customHeight="1" x14ac:dyDescent="0.25">
      <c r="A2011" s="33">
        <v>30831222</v>
      </c>
      <c r="B2011" s="34" t="s">
        <v>12805</v>
      </c>
      <c r="C2011" s="33" t="s">
        <v>12806</v>
      </c>
      <c r="D2011" s="33" t="s">
        <v>12807</v>
      </c>
      <c r="E2011" s="33" t="s">
        <v>6037</v>
      </c>
      <c r="F2011" s="33" t="s">
        <v>2652</v>
      </c>
      <c r="G2011" s="33">
        <v>2019</v>
      </c>
      <c r="H2011" s="35">
        <v>43529</v>
      </c>
      <c r="I2011" s="33"/>
      <c r="J2011" s="33"/>
      <c r="K2011" s="33" t="s">
        <v>12808</v>
      </c>
      <c r="L2011" s="33" t="str">
        <f t="shared" si="74"/>
        <v>PostAlerta</v>
      </c>
      <c r="M2011" s="33" t="str">
        <f t="shared" si="75"/>
        <v>S/PalabrasClaves</v>
      </c>
      <c r="N2011" s="33"/>
      <c r="O2011" s="33"/>
      <c r="P2011" s="33" t="s">
        <v>12742</v>
      </c>
      <c r="Q2011" s="33"/>
      <c r="R2011" s="33" t="str">
        <f t="shared" si="67"/>
        <v>2019</v>
      </c>
      <c r="S2011" s="33" t="s">
        <v>56</v>
      </c>
      <c r="T2011" s="33"/>
      <c r="U2011" s="33"/>
      <c r="V2011" s="33"/>
      <c r="W2011" s="33"/>
      <c r="X2011" s="33"/>
      <c r="Y2011" s="33"/>
      <c r="AA2011" s="12"/>
    </row>
    <row r="2012" spans="1:27" ht="18" hidden="1" customHeight="1" x14ac:dyDescent="0.25">
      <c r="A2012" s="37">
        <v>30825430</v>
      </c>
      <c r="B2012" s="38" t="s">
        <v>12809</v>
      </c>
      <c r="C2012" s="37" t="s">
        <v>12810</v>
      </c>
      <c r="D2012" s="37" t="s">
        <v>12811</v>
      </c>
      <c r="E2012" s="37" t="s">
        <v>12812</v>
      </c>
      <c r="F2012" s="37" t="s">
        <v>2640</v>
      </c>
      <c r="G2012" s="37">
        <v>2019</v>
      </c>
      <c r="H2012" s="39">
        <v>43527</v>
      </c>
      <c r="I2012" s="37"/>
      <c r="J2012" s="37"/>
      <c r="K2012" s="37" t="s">
        <v>12813</v>
      </c>
      <c r="L2012" s="37" t="str">
        <f t="shared" si="74"/>
        <v>PostAlerta</v>
      </c>
      <c r="M2012" s="37" t="str">
        <f t="shared" si="75"/>
        <v>S/PalabrasClaves</v>
      </c>
      <c r="N2012" s="37"/>
      <c r="O2012" s="37"/>
      <c r="P2012" s="37" t="s">
        <v>12814</v>
      </c>
      <c r="Q2012" s="37"/>
      <c r="R2012" s="37" t="str">
        <f t="shared" si="67"/>
        <v>2019</v>
      </c>
      <c r="S2012" s="37" t="s">
        <v>56</v>
      </c>
      <c r="T2012" s="37"/>
      <c r="U2012" s="37"/>
      <c r="V2012" s="37"/>
      <c r="W2012" s="37"/>
      <c r="X2012" s="37"/>
      <c r="Y2012" s="37"/>
      <c r="AA2012" s="41"/>
    </row>
    <row r="2013" spans="1:27" ht="18" hidden="1" customHeight="1" x14ac:dyDescent="0.25">
      <c r="A2013" s="33">
        <v>30817073</v>
      </c>
      <c r="B2013" s="34" t="s">
        <v>12815</v>
      </c>
      <c r="C2013" s="33" t="s">
        <v>12816</v>
      </c>
      <c r="D2013" s="33" t="s">
        <v>12817</v>
      </c>
      <c r="E2013" s="33" t="s">
        <v>12818</v>
      </c>
      <c r="F2013" s="33" t="s">
        <v>9539</v>
      </c>
      <c r="G2013" s="33">
        <v>2019</v>
      </c>
      <c r="H2013" s="35">
        <v>43525</v>
      </c>
      <c r="I2013" s="33"/>
      <c r="J2013" s="33"/>
      <c r="K2013" s="33" t="s">
        <v>12819</v>
      </c>
      <c r="L2013" s="33" t="str">
        <f t="shared" si="74"/>
        <v>PostAlerta</v>
      </c>
      <c r="M2013" s="33" t="str">
        <f t="shared" si="75"/>
        <v>S/PalabrasClaves</v>
      </c>
      <c r="N2013" s="33"/>
      <c r="O2013" s="33"/>
      <c r="P2013" s="33" t="s">
        <v>12742</v>
      </c>
      <c r="Q2013" s="33"/>
      <c r="R2013" s="33" t="str">
        <f t="shared" si="67"/>
        <v>2019</v>
      </c>
      <c r="S2013" s="33" t="s">
        <v>56</v>
      </c>
      <c r="T2013" s="33"/>
      <c r="U2013" s="33"/>
      <c r="V2013" s="33"/>
      <c r="W2013" s="33"/>
      <c r="X2013" s="33"/>
      <c r="Y2013" s="33"/>
      <c r="AA2013" s="12"/>
    </row>
    <row r="2014" spans="1:27" ht="18" hidden="1" customHeight="1" x14ac:dyDescent="0.25">
      <c r="A2014" s="37">
        <v>30796747</v>
      </c>
      <c r="B2014" s="38" t="s">
        <v>12820</v>
      </c>
      <c r="C2014" s="37" t="s">
        <v>12821</v>
      </c>
      <c r="D2014" s="37" t="s">
        <v>12822</v>
      </c>
      <c r="E2014" s="37" t="s">
        <v>12823</v>
      </c>
      <c r="F2014" s="37" t="s">
        <v>11724</v>
      </c>
      <c r="G2014" s="37">
        <v>2019</v>
      </c>
      <c r="H2014" s="39">
        <v>43520</v>
      </c>
      <c r="I2014" s="37"/>
      <c r="J2014" s="37"/>
      <c r="K2014" s="37" t="s">
        <v>12824</v>
      </c>
      <c r="L2014" s="37" t="str">
        <f t="shared" si="74"/>
        <v>PostAlerta</v>
      </c>
      <c r="M2014" s="37" t="str">
        <f t="shared" si="75"/>
        <v>C/PalabrasClaves</v>
      </c>
      <c r="N2014" s="37"/>
      <c r="O2014" s="37"/>
      <c r="P2014" s="37" t="s">
        <v>12742</v>
      </c>
      <c r="Q2014" s="37"/>
      <c r="R2014" s="37" t="str">
        <f t="shared" si="67"/>
        <v>2019</v>
      </c>
      <c r="S2014" s="37" t="s">
        <v>56</v>
      </c>
      <c r="T2014" s="37"/>
      <c r="U2014" s="37"/>
      <c r="V2014" s="37"/>
      <c r="W2014" s="37"/>
      <c r="X2014" s="37"/>
      <c r="Y2014" s="37"/>
      <c r="AA2014" s="41"/>
    </row>
    <row r="2015" spans="1:27" ht="18" hidden="1" customHeight="1" x14ac:dyDescent="0.25">
      <c r="A2015" s="33">
        <v>30782635</v>
      </c>
      <c r="B2015" s="34" t="s">
        <v>12825</v>
      </c>
      <c r="C2015" s="33" t="s">
        <v>12826</v>
      </c>
      <c r="D2015" s="33" t="s">
        <v>12827</v>
      </c>
      <c r="E2015" s="33" t="s">
        <v>465</v>
      </c>
      <c r="F2015" s="33" t="s">
        <v>1566</v>
      </c>
      <c r="G2015" s="33">
        <v>2019</v>
      </c>
      <c r="H2015" s="35">
        <v>43517</v>
      </c>
      <c r="I2015" s="33" t="s">
        <v>12828</v>
      </c>
      <c r="J2015" s="33"/>
      <c r="K2015" s="33" t="s">
        <v>12829</v>
      </c>
      <c r="L2015" s="33" t="str">
        <f t="shared" si="74"/>
        <v>PostAlerta</v>
      </c>
      <c r="M2015" s="33" t="str">
        <f t="shared" si="75"/>
        <v>S/PalabrasClaves</v>
      </c>
      <c r="N2015" s="33"/>
      <c r="O2015" s="33"/>
      <c r="P2015" s="33" t="s">
        <v>12830</v>
      </c>
      <c r="Q2015" s="33"/>
      <c r="R2015" s="33" t="str">
        <f t="shared" si="67"/>
        <v>2019</v>
      </c>
      <c r="S2015" s="33" t="s">
        <v>53</v>
      </c>
      <c r="T2015" s="33"/>
      <c r="U2015" s="33"/>
      <c r="V2015" s="33"/>
      <c r="W2015" s="33"/>
      <c r="X2015" s="33"/>
      <c r="Y2015" s="33"/>
      <c r="AA2015" s="12"/>
    </row>
    <row r="2016" spans="1:27" ht="18" hidden="1" customHeight="1" x14ac:dyDescent="0.25">
      <c r="A2016" s="37">
        <v>30767313</v>
      </c>
      <c r="B2016" s="38" t="s">
        <v>12831</v>
      </c>
      <c r="C2016" s="37" t="s">
        <v>12832</v>
      </c>
      <c r="D2016" s="37" t="s">
        <v>12833</v>
      </c>
      <c r="E2016" s="37" t="s">
        <v>12834</v>
      </c>
      <c r="F2016" s="37" t="s">
        <v>3478</v>
      </c>
      <c r="G2016" s="37">
        <v>2019</v>
      </c>
      <c r="H2016" s="39">
        <v>43512</v>
      </c>
      <c r="I2016" s="37" t="s">
        <v>12835</v>
      </c>
      <c r="J2016" s="37"/>
      <c r="K2016" s="37" t="s">
        <v>12836</v>
      </c>
      <c r="L2016" s="37" t="str">
        <f t="shared" si="74"/>
        <v>PostAlerta</v>
      </c>
      <c r="M2016" s="37" t="str">
        <f t="shared" si="75"/>
        <v>S/PalabrasClaves</v>
      </c>
      <c r="N2016" s="37"/>
      <c r="O2016" s="37"/>
      <c r="P2016" s="37" t="s">
        <v>12742</v>
      </c>
      <c r="Q2016" s="37"/>
      <c r="R2016" s="37" t="str">
        <f t="shared" si="67"/>
        <v>2019</v>
      </c>
      <c r="S2016" s="37" t="s">
        <v>56</v>
      </c>
      <c r="T2016" s="37"/>
      <c r="U2016" s="37"/>
      <c r="V2016" s="37"/>
      <c r="W2016" s="37"/>
      <c r="X2016" s="37"/>
      <c r="Y2016" s="37"/>
      <c r="AA2016" s="41"/>
    </row>
    <row r="2017" spans="1:27" ht="18" hidden="1" customHeight="1" x14ac:dyDescent="0.25">
      <c r="A2017" s="33">
        <v>30711862</v>
      </c>
      <c r="B2017" s="34" t="s">
        <v>12837</v>
      </c>
      <c r="C2017" s="33" t="s">
        <v>12838</v>
      </c>
      <c r="D2017" s="33" t="s">
        <v>12839</v>
      </c>
      <c r="E2017" s="33" t="s">
        <v>12840</v>
      </c>
      <c r="F2017" s="33" t="s">
        <v>12841</v>
      </c>
      <c r="G2017" s="33">
        <v>2019</v>
      </c>
      <c r="H2017" s="35">
        <v>43500</v>
      </c>
      <c r="I2017" s="33"/>
      <c r="J2017" s="33"/>
      <c r="K2017" s="33" t="s">
        <v>12842</v>
      </c>
      <c r="L2017" s="33" t="str">
        <f t="shared" si="74"/>
        <v>Excluido</v>
      </c>
      <c r="M2017" s="33" t="str">
        <f t="shared" si="75"/>
        <v>S/PalabrasClaves</v>
      </c>
      <c r="N2017" s="33"/>
      <c r="O2017" s="33"/>
      <c r="P2017" s="33" t="s">
        <v>12742</v>
      </c>
      <c r="Q2017" s="33"/>
      <c r="R2017" s="33" t="str">
        <f t="shared" si="67"/>
        <v>2019</v>
      </c>
      <c r="S2017" s="33" t="s">
        <v>56</v>
      </c>
      <c r="T2017" s="33"/>
      <c r="U2017" s="33"/>
      <c r="V2017" s="33"/>
      <c r="W2017" s="33"/>
      <c r="X2017" s="33"/>
      <c r="Y2017" s="33"/>
      <c r="AA2017" s="12"/>
    </row>
    <row r="2018" spans="1:27" ht="18" hidden="1" customHeight="1" x14ac:dyDescent="0.25">
      <c r="A2018" s="37">
        <v>30600140</v>
      </c>
      <c r="B2018" s="38" t="s">
        <v>12843</v>
      </c>
      <c r="C2018" s="37" t="s">
        <v>12844</v>
      </c>
      <c r="D2018" s="37" t="s">
        <v>12845</v>
      </c>
      <c r="E2018" s="37" t="s">
        <v>6980</v>
      </c>
      <c r="F2018" s="37" t="s">
        <v>1106</v>
      </c>
      <c r="G2018" s="37">
        <v>2019</v>
      </c>
      <c r="H2018" s="39">
        <v>43468</v>
      </c>
      <c r="I2018" s="37"/>
      <c r="J2018" s="37"/>
      <c r="K2018" s="37" t="s">
        <v>12846</v>
      </c>
      <c r="L2018" s="37" t="str">
        <f t="shared" si="74"/>
        <v>Excluido</v>
      </c>
      <c r="M2018" s="37" t="str">
        <f t="shared" si="75"/>
        <v>S/PalabrasClaves</v>
      </c>
      <c r="N2018" s="37"/>
      <c r="O2018" s="37"/>
      <c r="P2018" s="37" t="s">
        <v>12742</v>
      </c>
      <c r="Q2018" s="37"/>
      <c r="R2018" s="37" t="str">
        <f t="shared" si="67"/>
        <v>2019</v>
      </c>
      <c r="S2018" s="37" t="s">
        <v>56</v>
      </c>
      <c r="T2018" s="37"/>
      <c r="U2018" s="37"/>
      <c r="V2018" s="37"/>
      <c r="W2018" s="37"/>
      <c r="X2018" s="37"/>
      <c r="Y2018" s="37"/>
      <c r="AA2018" s="41"/>
    </row>
    <row r="2019" spans="1:27" ht="18" hidden="1" customHeight="1" x14ac:dyDescent="0.25">
      <c r="A2019" s="33">
        <v>31040222</v>
      </c>
      <c r="B2019" s="34" t="s">
        <v>12847</v>
      </c>
      <c r="C2019" s="33" t="s">
        <v>12848</v>
      </c>
      <c r="D2019" s="33" t="s">
        <v>12849</v>
      </c>
      <c r="E2019" s="33" t="s">
        <v>12850</v>
      </c>
      <c r="F2019" s="33" t="s">
        <v>5154</v>
      </c>
      <c r="G2019" s="33">
        <v>2019</v>
      </c>
      <c r="H2019" s="35">
        <v>43587</v>
      </c>
      <c r="I2019" s="33"/>
      <c r="J2019" s="33"/>
      <c r="K2019" s="33" t="s">
        <v>12851</v>
      </c>
      <c r="L2019" s="33" t="str">
        <f t="shared" si="74"/>
        <v>Excluido</v>
      </c>
      <c r="M2019" s="33" t="str">
        <f t="shared" si="75"/>
        <v>S/PalabrasClaves</v>
      </c>
      <c r="N2019" s="33"/>
      <c r="O2019" s="33"/>
      <c r="P2019" s="33" t="s">
        <v>12852</v>
      </c>
      <c r="Q2019" s="33"/>
      <c r="R2019" s="33" t="str">
        <f t="shared" si="67"/>
        <v>2019</v>
      </c>
      <c r="S2019" s="33" t="s">
        <v>53</v>
      </c>
      <c r="T2019" s="33"/>
      <c r="U2019" s="33"/>
      <c r="V2019" s="33"/>
      <c r="W2019" s="33"/>
      <c r="X2019" s="33"/>
      <c r="Y2019" s="33"/>
      <c r="AA2019" s="12"/>
    </row>
    <row r="2020" spans="1:27" ht="18" hidden="1" customHeight="1" x14ac:dyDescent="0.25">
      <c r="A2020" s="37">
        <v>31035948</v>
      </c>
      <c r="B2020" s="38" t="s">
        <v>12853</v>
      </c>
      <c r="C2020" s="37" t="s">
        <v>12854</v>
      </c>
      <c r="D2020" s="37" t="s">
        <v>12855</v>
      </c>
      <c r="E2020" s="37" t="s">
        <v>8254</v>
      </c>
      <c r="F2020" s="37" t="s">
        <v>1735</v>
      </c>
      <c r="G2020" s="37">
        <v>2019</v>
      </c>
      <c r="H2020" s="39">
        <v>43586</v>
      </c>
      <c r="I2020" s="37" t="s">
        <v>12856</v>
      </c>
      <c r="J2020" s="37"/>
      <c r="K2020" s="37" t="s">
        <v>12857</v>
      </c>
      <c r="L2020" s="37" t="str">
        <f t="shared" si="74"/>
        <v>PostAlerta</v>
      </c>
      <c r="M2020" s="37" t="str">
        <f t="shared" si="75"/>
        <v>C/PalabrasClaves</v>
      </c>
      <c r="N2020" s="37"/>
      <c r="O2020" s="37"/>
      <c r="P2020" s="37" t="s">
        <v>12858</v>
      </c>
      <c r="Q2020" s="37"/>
      <c r="R2020" s="37" t="str">
        <f t="shared" si="67"/>
        <v>2019</v>
      </c>
      <c r="S2020" s="37" t="s">
        <v>53</v>
      </c>
      <c r="T2020" s="37"/>
      <c r="U2020" s="37"/>
      <c r="V2020" s="37"/>
      <c r="W2020" s="37"/>
      <c r="X2020" s="37"/>
      <c r="Y2020" s="37"/>
      <c r="AA2020" s="41"/>
    </row>
    <row r="2021" spans="1:27" ht="18" hidden="1" customHeight="1" x14ac:dyDescent="0.25">
      <c r="A2021" s="33">
        <v>30908029</v>
      </c>
      <c r="B2021" s="34" t="s">
        <v>12859</v>
      </c>
      <c r="C2021" s="33" t="s">
        <v>12860</v>
      </c>
      <c r="D2021" s="33" t="s">
        <v>12861</v>
      </c>
      <c r="E2021" s="33" t="s">
        <v>12862</v>
      </c>
      <c r="F2021" s="33" t="s">
        <v>12863</v>
      </c>
      <c r="G2021" s="33">
        <v>2019</v>
      </c>
      <c r="H2021" s="35">
        <v>43550</v>
      </c>
      <c r="I2021" s="33"/>
      <c r="J2021" s="33"/>
      <c r="K2021" s="33" t="s">
        <v>12864</v>
      </c>
      <c r="L2021" s="33" t="str">
        <f t="shared" si="74"/>
        <v>PostAlerta</v>
      </c>
      <c r="M2021" s="33" t="str">
        <f t="shared" si="75"/>
        <v>S/PalabrasClaves</v>
      </c>
      <c r="N2021" s="33"/>
      <c r="O2021" s="33"/>
      <c r="P2021" s="33" t="s">
        <v>12865</v>
      </c>
      <c r="Q2021" s="33"/>
      <c r="R2021" s="33" t="str">
        <f t="shared" si="67"/>
        <v>2019</v>
      </c>
      <c r="S2021" s="33" t="s">
        <v>53</v>
      </c>
      <c r="T2021" s="33"/>
      <c r="U2021" s="33"/>
      <c r="V2021" s="33"/>
      <c r="W2021" s="33"/>
      <c r="X2021" s="33"/>
      <c r="Y2021" s="33"/>
      <c r="AA2021" s="12"/>
    </row>
    <row r="2022" spans="1:27" ht="18" hidden="1" customHeight="1" x14ac:dyDescent="0.25">
      <c r="A2022" s="37">
        <v>31105648</v>
      </c>
      <c r="B2022" s="38" t="s">
        <v>12866</v>
      </c>
      <c r="C2022" s="37" t="s">
        <v>12867</v>
      </c>
      <c r="D2022" s="37" t="s">
        <v>12868</v>
      </c>
      <c r="E2022" s="37" t="s">
        <v>12869</v>
      </c>
      <c r="F2022" s="37" t="s">
        <v>133</v>
      </c>
      <c r="G2022" s="37">
        <v>2019</v>
      </c>
      <c r="H2022" s="39">
        <v>43606</v>
      </c>
      <c r="I2022" s="37" t="s">
        <v>12870</v>
      </c>
      <c r="J2022" s="37"/>
      <c r="K2022" s="37" t="s">
        <v>12871</v>
      </c>
      <c r="L2022" s="37" t="str">
        <f t="shared" si="74"/>
        <v>PostAlerta</v>
      </c>
      <c r="M2022" s="37" t="str">
        <f t="shared" si="75"/>
        <v>S/PalabrasClaves</v>
      </c>
      <c r="N2022" s="37"/>
      <c r="O2022" s="37"/>
      <c r="P2022" s="37" t="s">
        <v>12872</v>
      </c>
      <c r="Q2022" s="37"/>
      <c r="R2022" s="37" t="str">
        <f t="shared" si="67"/>
        <v>2019</v>
      </c>
      <c r="S2022" s="37" t="s">
        <v>53</v>
      </c>
      <c r="T2022" s="37"/>
      <c r="U2022" s="37"/>
      <c r="V2022" s="37"/>
      <c r="W2022" s="37"/>
      <c r="X2022" s="37"/>
      <c r="Y2022" s="37"/>
      <c r="AA2022" s="41"/>
    </row>
    <row r="2023" spans="1:27" ht="18" hidden="1" customHeight="1" x14ac:dyDescent="0.25">
      <c r="A2023" s="33">
        <v>31068915</v>
      </c>
      <c r="B2023" s="34" t="s">
        <v>12873</v>
      </c>
      <c r="C2023" s="33" t="s">
        <v>12874</v>
      </c>
      <c r="D2023" s="33" t="s">
        <v>12875</v>
      </c>
      <c r="E2023" s="33" t="s">
        <v>12876</v>
      </c>
      <c r="F2023" s="33" t="s">
        <v>133</v>
      </c>
      <c r="G2023" s="33">
        <v>2019</v>
      </c>
      <c r="H2023" s="35">
        <v>43595</v>
      </c>
      <c r="I2023" s="33" t="s">
        <v>12877</v>
      </c>
      <c r="J2023" s="33"/>
      <c r="K2023" s="33" t="s">
        <v>12878</v>
      </c>
      <c r="L2023" s="33" t="str">
        <f t="shared" si="74"/>
        <v>PostAlerta</v>
      </c>
      <c r="M2023" s="33" t="str">
        <f t="shared" si="75"/>
        <v>S/PalabrasClaves</v>
      </c>
      <c r="N2023" s="33"/>
      <c r="O2023" s="33"/>
      <c r="P2023" s="33" t="s">
        <v>12872</v>
      </c>
      <c r="Q2023" s="33"/>
      <c r="R2023" s="33" t="str">
        <f t="shared" si="67"/>
        <v>2019</v>
      </c>
      <c r="S2023" s="33" t="s">
        <v>53</v>
      </c>
      <c r="T2023" s="33"/>
      <c r="U2023" s="33"/>
      <c r="V2023" s="33"/>
      <c r="W2023" s="33"/>
      <c r="X2023" s="33"/>
      <c r="Y2023" s="33"/>
      <c r="AA2023" s="12"/>
    </row>
    <row r="2024" spans="1:27" ht="18" hidden="1" customHeight="1" x14ac:dyDescent="0.25">
      <c r="A2024" s="37">
        <v>31065549</v>
      </c>
      <c r="B2024" s="38" t="s">
        <v>12879</v>
      </c>
      <c r="C2024" s="37" t="s">
        <v>12880</v>
      </c>
      <c r="D2024" s="37" t="s">
        <v>12881</v>
      </c>
      <c r="E2024" s="37" t="s">
        <v>12882</v>
      </c>
      <c r="F2024" s="37" t="s">
        <v>12883</v>
      </c>
      <c r="G2024" s="37">
        <v>2019</v>
      </c>
      <c r="H2024" s="39">
        <v>43594</v>
      </c>
      <c r="I2024" s="37" t="s">
        <v>12884</v>
      </c>
      <c r="J2024" s="37"/>
      <c r="K2024" s="37" t="s">
        <v>12885</v>
      </c>
      <c r="L2024" s="37" t="str">
        <f t="shared" si="74"/>
        <v>PostAlerta</v>
      </c>
      <c r="M2024" s="37" t="str">
        <f t="shared" si="75"/>
        <v>S/PalabrasClaves</v>
      </c>
      <c r="N2024" s="37"/>
      <c r="O2024" s="37"/>
      <c r="P2024" s="37" t="s">
        <v>12886</v>
      </c>
      <c r="Q2024" s="37"/>
      <c r="R2024" s="37" t="str">
        <f t="shared" si="67"/>
        <v>2019</v>
      </c>
      <c r="S2024" s="37" t="s">
        <v>53</v>
      </c>
      <c r="T2024" s="37"/>
      <c r="U2024" s="37"/>
      <c r="V2024" s="37"/>
      <c r="W2024" s="37"/>
      <c r="X2024" s="37"/>
      <c r="Y2024" s="37"/>
      <c r="AA2024" s="41"/>
    </row>
    <row r="2025" spans="1:27" ht="18" hidden="1" customHeight="1" x14ac:dyDescent="0.25">
      <c r="A2025" s="33">
        <v>31015451</v>
      </c>
      <c r="B2025" s="34" t="s">
        <v>12887</v>
      </c>
      <c r="C2025" s="33" t="s">
        <v>12888</v>
      </c>
      <c r="D2025" s="33" t="s">
        <v>12889</v>
      </c>
      <c r="E2025" s="33" t="s">
        <v>9507</v>
      </c>
      <c r="F2025" s="33" t="s">
        <v>2260</v>
      </c>
      <c r="G2025" s="33">
        <v>2019</v>
      </c>
      <c r="H2025" s="35">
        <v>43580</v>
      </c>
      <c r="I2025" s="33" t="s">
        <v>12890</v>
      </c>
      <c r="J2025" s="33"/>
      <c r="K2025" s="33" t="s">
        <v>12891</v>
      </c>
      <c r="L2025" s="33" t="str">
        <f t="shared" si="74"/>
        <v>PostAlerta</v>
      </c>
      <c r="M2025" s="33" t="str">
        <f t="shared" si="75"/>
        <v>S/PalabrasClaves</v>
      </c>
      <c r="N2025" s="33"/>
      <c r="O2025" s="33"/>
      <c r="P2025" s="33" t="s">
        <v>12886</v>
      </c>
      <c r="Q2025" s="33"/>
      <c r="R2025" s="33" t="str">
        <f t="shared" si="67"/>
        <v>2019</v>
      </c>
      <c r="S2025" s="33" t="s">
        <v>53</v>
      </c>
      <c r="T2025" s="33"/>
      <c r="U2025" s="33"/>
      <c r="V2025" s="33"/>
      <c r="W2025" s="33"/>
      <c r="X2025" s="33"/>
      <c r="Y2025" s="33"/>
      <c r="AA2025" s="12"/>
    </row>
    <row r="2026" spans="1:27" ht="18" hidden="1" customHeight="1" x14ac:dyDescent="0.25">
      <c r="A2026" s="37">
        <v>31011826</v>
      </c>
      <c r="B2026" s="38" t="s">
        <v>12892</v>
      </c>
      <c r="C2026" s="37" t="s">
        <v>12893</v>
      </c>
      <c r="D2026" s="37" t="s">
        <v>12894</v>
      </c>
      <c r="E2026" s="37" t="s">
        <v>1284</v>
      </c>
      <c r="F2026" s="37" t="s">
        <v>3686</v>
      </c>
      <c r="G2026" s="37">
        <v>2019</v>
      </c>
      <c r="H2026" s="39">
        <v>43579</v>
      </c>
      <c r="I2026" s="37"/>
      <c r="J2026" s="37"/>
      <c r="K2026" s="37" t="s">
        <v>12895</v>
      </c>
      <c r="L2026" s="37" t="str">
        <f t="shared" si="74"/>
        <v>PostAlerta</v>
      </c>
      <c r="M2026" s="37" t="str">
        <f t="shared" si="75"/>
        <v>S/PalabrasClaves</v>
      </c>
      <c r="N2026" s="37"/>
      <c r="O2026" s="37"/>
      <c r="P2026" s="37" t="s">
        <v>12896</v>
      </c>
      <c r="Q2026" s="37"/>
      <c r="R2026" s="37" t="str">
        <f t="shared" si="67"/>
        <v>2019</v>
      </c>
      <c r="S2026" s="37" t="s">
        <v>53</v>
      </c>
      <c r="T2026" s="37"/>
      <c r="U2026" s="37"/>
      <c r="V2026" s="37"/>
      <c r="W2026" s="37"/>
      <c r="X2026" s="37"/>
      <c r="Y2026" s="37"/>
      <c r="AA2026" s="41"/>
    </row>
    <row r="2027" spans="1:27" ht="18" hidden="1" customHeight="1" x14ac:dyDescent="0.25">
      <c r="A2027" s="33">
        <v>31019721</v>
      </c>
      <c r="B2027" s="34" t="s">
        <v>12897</v>
      </c>
      <c r="C2027" s="33" t="s">
        <v>12898</v>
      </c>
      <c r="D2027" s="33" t="s">
        <v>12899</v>
      </c>
      <c r="E2027" s="33" t="s">
        <v>12900</v>
      </c>
      <c r="F2027" s="33" t="s">
        <v>8190</v>
      </c>
      <c r="G2027" s="33">
        <v>2019</v>
      </c>
      <c r="H2027" s="35">
        <v>43581</v>
      </c>
      <c r="I2027" s="33" t="s">
        <v>12901</v>
      </c>
      <c r="J2027" s="33"/>
      <c r="K2027" s="33" t="s">
        <v>12902</v>
      </c>
      <c r="L2027" s="33" t="str">
        <f t="shared" si="74"/>
        <v>PostAlerta</v>
      </c>
      <c r="M2027" s="33" t="str">
        <f t="shared" si="75"/>
        <v>C/PalabrasClaves</v>
      </c>
      <c r="N2027" s="33"/>
      <c r="O2027" s="33"/>
      <c r="P2027" s="33" t="s">
        <v>11857</v>
      </c>
      <c r="Q2027" s="33"/>
      <c r="R2027" s="33" t="str">
        <f t="shared" si="67"/>
        <v>2019</v>
      </c>
      <c r="S2027" s="33" t="s">
        <v>53</v>
      </c>
      <c r="T2027" s="33"/>
      <c r="U2027" s="33"/>
      <c r="V2027" s="33"/>
      <c r="W2027" s="33"/>
      <c r="X2027" s="33"/>
      <c r="Y2027" s="33"/>
      <c r="AA2027" s="12"/>
    </row>
    <row r="2028" spans="1:27" ht="18" hidden="1" customHeight="1" x14ac:dyDescent="0.25">
      <c r="A2028" s="37">
        <v>31058158</v>
      </c>
      <c r="B2028" s="38" t="s">
        <v>12903</v>
      </c>
      <c r="C2028" s="37" t="s">
        <v>12904</v>
      </c>
      <c r="D2028" s="37" t="s">
        <v>12905</v>
      </c>
      <c r="E2028" s="37" t="s">
        <v>12906</v>
      </c>
      <c r="F2028" s="37" t="s">
        <v>199</v>
      </c>
      <c r="G2028" s="37">
        <v>2019</v>
      </c>
      <c r="H2028" s="39">
        <v>43592</v>
      </c>
      <c r="I2028" s="37" t="s">
        <v>12907</v>
      </c>
      <c r="J2028" s="37"/>
      <c r="K2028" s="37" t="s">
        <v>12908</v>
      </c>
      <c r="L2028" s="37" t="str">
        <f t="shared" si="74"/>
        <v>PostAlerta</v>
      </c>
      <c r="M2028" s="37" t="str">
        <f t="shared" si="75"/>
        <v>S/PalabrasClaves</v>
      </c>
      <c r="N2028" s="37"/>
      <c r="O2028" s="37"/>
      <c r="P2028" s="37" t="s">
        <v>12909</v>
      </c>
      <c r="Q2028" s="37"/>
      <c r="R2028" s="37" t="str">
        <f t="shared" si="67"/>
        <v>2019</v>
      </c>
      <c r="S2028" s="37" t="s">
        <v>53</v>
      </c>
      <c r="T2028" s="37"/>
      <c r="U2028" s="37"/>
      <c r="V2028" s="37"/>
      <c r="W2028" s="37"/>
      <c r="X2028" s="37"/>
      <c r="Y2028" s="37"/>
      <c r="AA2028" s="41"/>
    </row>
    <row r="2029" spans="1:27" ht="18" hidden="1" customHeight="1" x14ac:dyDescent="0.25">
      <c r="A2029" s="33">
        <v>31114261</v>
      </c>
      <c r="B2029" s="34" t="s">
        <v>12910</v>
      </c>
      <c r="C2029" s="33" t="s">
        <v>12911</v>
      </c>
      <c r="D2029" s="33" t="s">
        <v>12912</v>
      </c>
      <c r="E2029" s="33" t="s">
        <v>12913</v>
      </c>
      <c r="F2029" s="33" t="s">
        <v>6513</v>
      </c>
      <c r="G2029" s="33">
        <v>2019</v>
      </c>
      <c r="H2029" s="35">
        <v>43608</v>
      </c>
      <c r="I2029" s="33" t="s">
        <v>12914</v>
      </c>
      <c r="J2029" s="33"/>
      <c r="K2029" s="33" t="s">
        <v>12915</v>
      </c>
      <c r="L2029" s="33" t="str">
        <f t="shared" si="74"/>
        <v>PostAlerta</v>
      </c>
      <c r="M2029" s="33" t="str">
        <f t="shared" si="75"/>
        <v>C/PalabrasClaves</v>
      </c>
      <c r="N2029" s="33"/>
      <c r="O2029" s="33"/>
      <c r="P2029" s="33" t="s">
        <v>12916</v>
      </c>
      <c r="Q2029" s="50"/>
      <c r="R2029" s="33" t="str">
        <f t="shared" si="67"/>
        <v>2019</v>
      </c>
      <c r="S2029" s="33" t="s">
        <v>53</v>
      </c>
      <c r="T2029" s="33"/>
      <c r="U2029" s="33"/>
      <c r="V2029" s="33"/>
      <c r="W2029" s="33"/>
      <c r="X2029" s="33"/>
      <c r="Y2029" s="33"/>
      <c r="AA2029" s="12"/>
    </row>
    <row r="2030" spans="1:27" ht="18" hidden="1" customHeight="1" x14ac:dyDescent="0.25">
      <c r="A2030" s="37">
        <v>30974891</v>
      </c>
      <c r="B2030" s="38" t="s">
        <v>12917</v>
      </c>
      <c r="C2030" s="37" t="s">
        <v>12918</v>
      </c>
      <c r="D2030" s="37" t="s">
        <v>12919</v>
      </c>
      <c r="E2030" s="37" t="s">
        <v>12920</v>
      </c>
      <c r="F2030" s="37" t="s">
        <v>1827</v>
      </c>
      <c r="G2030" s="37">
        <v>2019</v>
      </c>
      <c r="H2030" s="39">
        <v>43568</v>
      </c>
      <c r="I2030" s="37" t="s">
        <v>12921</v>
      </c>
      <c r="J2030" s="37"/>
      <c r="K2030" s="37" t="s">
        <v>12922</v>
      </c>
      <c r="L2030" s="37" t="str">
        <f t="shared" si="74"/>
        <v>PostAlerta</v>
      </c>
      <c r="M2030" s="37" t="str">
        <f t="shared" si="75"/>
        <v>S/PalabrasClaves</v>
      </c>
      <c r="N2030" s="37"/>
      <c r="O2030" s="37"/>
      <c r="P2030" s="37" t="s">
        <v>12916</v>
      </c>
      <c r="Q2030" s="37"/>
      <c r="R2030" s="37" t="str">
        <f t="shared" si="67"/>
        <v>2019</v>
      </c>
      <c r="S2030" s="37" t="s">
        <v>53</v>
      </c>
      <c r="T2030" s="37"/>
      <c r="U2030" s="37"/>
      <c r="V2030" s="37"/>
      <c r="W2030" s="37"/>
      <c r="X2030" s="37"/>
      <c r="Y2030" s="37"/>
      <c r="AA2030" s="41"/>
    </row>
    <row r="2031" spans="1:27" ht="18" hidden="1" customHeight="1" x14ac:dyDescent="0.25">
      <c r="A2031" s="33">
        <v>30970547</v>
      </c>
      <c r="B2031" s="34" t="s">
        <v>12923</v>
      </c>
      <c r="C2031" s="33" t="s">
        <v>12924</v>
      </c>
      <c r="D2031" s="33" t="s">
        <v>12925</v>
      </c>
      <c r="E2031" s="33" t="s">
        <v>7425</v>
      </c>
      <c r="F2031" s="33" t="s">
        <v>3589</v>
      </c>
      <c r="G2031" s="33">
        <v>2019</v>
      </c>
      <c r="H2031" s="35">
        <v>43567</v>
      </c>
      <c r="I2031" s="33" t="s">
        <v>12926</v>
      </c>
      <c r="J2031" s="33"/>
      <c r="K2031" s="33" t="s">
        <v>12927</v>
      </c>
      <c r="L2031" s="33" t="str">
        <f t="shared" si="74"/>
        <v>Excluido</v>
      </c>
      <c r="M2031" s="33" t="str">
        <f t="shared" si="75"/>
        <v>S/PalabrasClaves</v>
      </c>
      <c r="N2031" s="33"/>
      <c r="O2031" s="33"/>
      <c r="P2031" s="33" t="s">
        <v>12830</v>
      </c>
      <c r="Q2031" s="33"/>
      <c r="R2031" s="33" t="str">
        <f t="shared" si="67"/>
        <v>2019</v>
      </c>
      <c r="S2031" s="33" t="s">
        <v>53</v>
      </c>
      <c r="T2031" s="33"/>
      <c r="U2031" s="33"/>
      <c r="V2031" s="33"/>
      <c r="W2031" s="33"/>
      <c r="X2031" s="33"/>
      <c r="Y2031" s="33"/>
      <c r="AA2031" s="12"/>
    </row>
    <row r="2032" spans="1:27" ht="18" hidden="1" customHeight="1" x14ac:dyDescent="0.25">
      <c r="A2032" s="37">
        <v>31410079</v>
      </c>
      <c r="B2032" s="38" t="s">
        <v>12928</v>
      </c>
      <c r="C2032" s="37" t="s">
        <v>12929</v>
      </c>
      <c r="D2032" s="37" t="s">
        <v>12930</v>
      </c>
      <c r="E2032" s="37" t="s">
        <v>6383</v>
      </c>
      <c r="F2032" s="37" t="s">
        <v>12931</v>
      </c>
      <c r="G2032" s="37">
        <v>2019</v>
      </c>
      <c r="H2032" s="39">
        <v>43692</v>
      </c>
      <c r="I2032" s="37" t="s">
        <v>12932</v>
      </c>
      <c r="J2032" s="37"/>
      <c r="K2032" s="37" t="s">
        <v>12933</v>
      </c>
      <c r="L2032" s="37" t="str">
        <f t="shared" si="74"/>
        <v>PostAlerta</v>
      </c>
      <c r="M2032" s="37" t="str">
        <f t="shared" si="75"/>
        <v>C/PalabrasClaves</v>
      </c>
      <c r="N2032" s="37"/>
      <c r="O2032" s="37"/>
      <c r="P2032" s="37" t="s">
        <v>12934</v>
      </c>
      <c r="Q2032" s="37"/>
      <c r="R2032" s="37" t="str">
        <f t="shared" si="67"/>
        <v>2019</v>
      </c>
      <c r="S2032" s="37" t="s">
        <v>53</v>
      </c>
      <c r="T2032" s="37"/>
      <c r="U2032" s="37"/>
      <c r="V2032" s="37"/>
      <c r="W2032" s="37"/>
      <c r="X2032" s="37"/>
      <c r="Y2032" s="37"/>
      <c r="AA2032" s="41"/>
    </row>
    <row r="2033" spans="1:27" ht="18" hidden="1" customHeight="1" x14ac:dyDescent="0.25">
      <c r="A2033" s="33">
        <v>30984476</v>
      </c>
      <c r="B2033" s="34" t="s">
        <v>12935</v>
      </c>
      <c r="C2033" s="33" t="s">
        <v>12936</v>
      </c>
      <c r="D2033" s="33" t="s">
        <v>12937</v>
      </c>
      <c r="E2033" s="33" t="s">
        <v>12938</v>
      </c>
      <c r="F2033" s="33" t="s">
        <v>1623</v>
      </c>
      <c r="G2033" s="33">
        <v>2019</v>
      </c>
      <c r="H2033" s="35">
        <v>43571</v>
      </c>
      <c r="I2033" s="33" t="s">
        <v>12939</v>
      </c>
      <c r="J2033" s="33"/>
      <c r="K2033" s="33" t="s">
        <v>12940</v>
      </c>
      <c r="L2033" s="33" t="str">
        <f t="shared" si="74"/>
        <v>PostAlerta</v>
      </c>
      <c r="M2033" s="33" t="str">
        <f t="shared" si="75"/>
        <v>S/PalabrasClaves</v>
      </c>
      <c r="N2033" s="33"/>
      <c r="O2033" s="33"/>
      <c r="P2033" s="33" t="s">
        <v>12934</v>
      </c>
      <c r="Q2033" s="33"/>
      <c r="R2033" s="33" t="str">
        <f t="shared" si="67"/>
        <v>2019</v>
      </c>
      <c r="S2033" s="33" t="s">
        <v>53</v>
      </c>
      <c r="T2033" s="33"/>
      <c r="U2033" s="33"/>
      <c r="V2033" s="33"/>
      <c r="W2033" s="33"/>
      <c r="X2033" s="33"/>
      <c r="Y2033" s="33"/>
      <c r="AA2033" s="12"/>
    </row>
    <row r="2034" spans="1:27" ht="18" hidden="1" customHeight="1" x14ac:dyDescent="0.25">
      <c r="A2034" s="37">
        <v>30872533</v>
      </c>
      <c r="B2034" s="38" t="s">
        <v>12941</v>
      </c>
      <c r="C2034" s="37" t="s">
        <v>12942</v>
      </c>
      <c r="D2034" s="37" t="s">
        <v>12943</v>
      </c>
      <c r="E2034" s="37" t="s">
        <v>12944</v>
      </c>
      <c r="F2034" s="37" t="s">
        <v>6213</v>
      </c>
      <c r="G2034" s="37">
        <v>2019</v>
      </c>
      <c r="H2034" s="39">
        <v>43540</v>
      </c>
      <c r="I2034" s="37" t="s">
        <v>12945</v>
      </c>
      <c r="J2034" s="37" t="s">
        <v>12946</v>
      </c>
      <c r="K2034" s="37" t="s">
        <v>12947</v>
      </c>
      <c r="L2034" s="37" t="str">
        <f t="shared" si="74"/>
        <v>PostAlerta</v>
      </c>
      <c r="M2034" s="37" t="str">
        <f t="shared" si="75"/>
        <v>S/PalabrasClaves</v>
      </c>
      <c r="N2034" s="37"/>
      <c r="O2034" s="37"/>
      <c r="P2034" s="37" t="s">
        <v>12934</v>
      </c>
      <c r="Q2034" s="37"/>
      <c r="R2034" s="37" t="str">
        <f t="shared" si="67"/>
        <v>2019</v>
      </c>
      <c r="S2034" s="37" t="s">
        <v>53</v>
      </c>
      <c r="T2034" s="37"/>
      <c r="U2034" s="37"/>
      <c r="V2034" s="37"/>
      <c r="W2034" s="37"/>
      <c r="X2034" s="37"/>
      <c r="Y2034" s="37"/>
      <c r="AA2034" s="41"/>
    </row>
    <row r="2035" spans="1:27" ht="18" hidden="1" customHeight="1" x14ac:dyDescent="0.25">
      <c r="A2035" s="33">
        <v>31205937</v>
      </c>
      <c r="B2035" s="34" t="s">
        <v>12948</v>
      </c>
      <c r="C2035" s="33" t="s">
        <v>12949</v>
      </c>
      <c r="D2035" s="33" t="s">
        <v>12950</v>
      </c>
      <c r="E2035" s="33" t="s">
        <v>148</v>
      </c>
      <c r="F2035" s="33" t="s">
        <v>350</v>
      </c>
      <c r="G2035" s="33">
        <v>2019</v>
      </c>
      <c r="H2035" s="35">
        <v>43634</v>
      </c>
      <c r="I2035" s="33" t="s">
        <v>12951</v>
      </c>
      <c r="J2035" s="33"/>
      <c r="K2035" s="33" t="s">
        <v>12952</v>
      </c>
      <c r="L2035" s="33" t="str">
        <f t="shared" si="74"/>
        <v>PostAlerta</v>
      </c>
      <c r="M2035" s="33" t="str">
        <f t="shared" si="75"/>
        <v>S/PalabrasClaves</v>
      </c>
      <c r="N2035" s="33"/>
      <c r="O2035" s="33"/>
      <c r="P2035" s="33" t="s">
        <v>12953</v>
      </c>
      <c r="Q2035" s="33"/>
      <c r="R2035" s="33" t="str">
        <f t="shared" si="67"/>
        <v>2019</v>
      </c>
      <c r="S2035" s="33" t="s">
        <v>53</v>
      </c>
      <c r="T2035" s="33"/>
      <c r="U2035" s="33"/>
      <c r="V2035" s="33"/>
      <c r="W2035" s="33"/>
      <c r="X2035" s="33"/>
      <c r="Y2035" s="33"/>
      <c r="AA2035" s="12"/>
    </row>
    <row r="2036" spans="1:27" ht="18" hidden="1" customHeight="1" x14ac:dyDescent="0.25">
      <c r="A2036" s="37">
        <v>31049364</v>
      </c>
      <c r="B2036" s="38" t="s">
        <v>12954</v>
      </c>
      <c r="C2036" s="37" t="s">
        <v>12955</v>
      </c>
      <c r="D2036" s="37" t="s">
        <v>12956</v>
      </c>
      <c r="E2036" s="37" t="s">
        <v>12957</v>
      </c>
      <c r="F2036" s="37" t="s">
        <v>3007</v>
      </c>
      <c r="G2036" s="37">
        <v>2019</v>
      </c>
      <c r="H2036" s="39">
        <v>43589</v>
      </c>
      <c r="I2036" s="37" t="s">
        <v>12958</v>
      </c>
      <c r="J2036" s="37"/>
      <c r="K2036" s="37" t="s">
        <v>12959</v>
      </c>
      <c r="L2036" s="37" t="str">
        <f t="shared" si="74"/>
        <v>PostAlerta</v>
      </c>
      <c r="M2036" s="37" t="str">
        <f t="shared" si="75"/>
        <v>S/PalabrasClaves</v>
      </c>
      <c r="N2036" s="37"/>
      <c r="O2036" s="37"/>
      <c r="P2036" s="37" t="s">
        <v>12953</v>
      </c>
      <c r="Q2036" s="37"/>
      <c r="R2036" s="37" t="str">
        <f t="shared" si="67"/>
        <v>2019</v>
      </c>
      <c r="S2036" s="37" t="s">
        <v>53</v>
      </c>
      <c r="T2036" s="37"/>
      <c r="U2036" s="37"/>
      <c r="V2036" s="37"/>
      <c r="W2036" s="37"/>
      <c r="X2036" s="37"/>
      <c r="Y2036" s="37"/>
      <c r="AA2036" s="41"/>
    </row>
    <row r="2037" spans="1:27" ht="18" hidden="1" customHeight="1" x14ac:dyDescent="0.25">
      <c r="A2037" s="33">
        <v>30711888</v>
      </c>
      <c r="B2037" s="34" t="s">
        <v>12960</v>
      </c>
      <c r="C2037" s="33" t="s">
        <v>12961</v>
      </c>
      <c r="D2037" s="33" t="s">
        <v>12962</v>
      </c>
      <c r="E2037" s="33" t="s">
        <v>12963</v>
      </c>
      <c r="F2037" s="33" t="s">
        <v>3858</v>
      </c>
      <c r="G2037" s="33">
        <v>2019</v>
      </c>
      <c r="H2037" s="35">
        <v>43500</v>
      </c>
      <c r="I2037" s="33"/>
      <c r="J2037" s="33"/>
      <c r="K2037" s="33" t="s">
        <v>12964</v>
      </c>
      <c r="L2037" s="33" t="str">
        <f t="shared" si="74"/>
        <v>PostAlerta</v>
      </c>
      <c r="M2037" s="33" t="str">
        <f t="shared" si="75"/>
        <v>C/PalabrasClaves</v>
      </c>
      <c r="N2037" s="33"/>
      <c r="O2037" s="33"/>
      <c r="P2037" s="33" t="s">
        <v>12965</v>
      </c>
      <c r="Q2037" s="33"/>
      <c r="R2037" s="33" t="str">
        <f t="shared" si="67"/>
        <v>2019</v>
      </c>
      <c r="S2037" s="33" t="s">
        <v>53</v>
      </c>
      <c r="T2037" s="33"/>
      <c r="U2037" s="33"/>
      <c r="V2037" s="33"/>
      <c r="W2037" s="33"/>
      <c r="X2037" s="33"/>
      <c r="Y2037" s="33"/>
      <c r="AA2037" s="12"/>
    </row>
    <row r="2038" spans="1:27" ht="18" hidden="1" customHeight="1" x14ac:dyDescent="0.25">
      <c r="A2038" s="37">
        <v>31745014</v>
      </c>
      <c r="B2038" s="38" t="s">
        <v>12966</v>
      </c>
      <c r="C2038" s="37" t="s">
        <v>12967</v>
      </c>
      <c r="D2038" s="37" t="s">
        <v>12968</v>
      </c>
      <c r="E2038" s="37" t="s">
        <v>6616</v>
      </c>
      <c r="F2038" s="37" t="s">
        <v>2591</v>
      </c>
      <c r="G2038" s="37">
        <v>2019</v>
      </c>
      <c r="H2038" s="39">
        <v>43790</v>
      </c>
      <c r="I2038" s="37"/>
      <c r="J2038" s="37"/>
      <c r="K2038" s="37" t="s">
        <v>12969</v>
      </c>
      <c r="L2038" s="37" t="str">
        <f t="shared" si="74"/>
        <v>PostAlerta</v>
      </c>
      <c r="M2038" s="37" t="str">
        <f t="shared" si="75"/>
        <v>C/PalabrasClaves</v>
      </c>
      <c r="N2038" s="37"/>
      <c r="O2038" s="37"/>
      <c r="P2038" s="37" t="s">
        <v>12970</v>
      </c>
      <c r="Q2038" s="37"/>
      <c r="R2038" s="37" t="str">
        <f t="shared" si="67"/>
        <v>2019</v>
      </c>
      <c r="S2038" s="37" t="s">
        <v>60</v>
      </c>
      <c r="T2038" s="37"/>
      <c r="U2038" s="37"/>
      <c r="V2038" s="37"/>
      <c r="W2038" s="37"/>
      <c r="X2038" s="37"/>
      <c r="Y2038" s="37"/>
      <c r="AA2038" s="41"/>
    </row>
    <row r="2039" spans="1:27" ht="18" hidden="1" customHeight="1" x14ac:dyDescent="0.25">
      <c r="A2039" s="33">
        <v>31341572</v>
      </c>
      <c r="B2039" s="34" t="s">
        <v>12971</v>
      </c>
      <c r="C2039" s="33" t="s">
        <v>12972</v>
      </c>
      <c r="D2039" s="33" t="s">
        <v>12973</v>
      </c>
      <c r="E2039" s="33" t="s">
        <v>12974</v>
      </c>
      <c r="F2039" s="33" t="s">
        <v>7255</v>
      </c>
      <c r="G2039" s="33">
        <v>2019</v>
      </c>
      <c r="H2039" s="35">
        <v>43672</v>
      </c>
      <c r="I2039" s="33" t="s">
        <v>12975</v>
      </c>
      <c r="J2039" s="33"/>
      <c r="K2039" s="33"/>
      <c r="L2039" s="33" t="str">
        <f t="shared" si="74"/>
        <v>PostAlerta</v>
      </c>
      <c r="M2039" s="33" t="str">
        <f t="shared" si="75"/>
        <v>S/PalabrasClaves</v>
      </c>
      <c r="N2039" s="33"/>
      <c r="O2039" s="33"/>
      <c r="P2039" s="33" t="s">
        <v>12976</v>
      </c>
      <c r="Q2039" s="33"/>
      <c r="R2039" s="33" t="str">
        <f t="shared" si="67"/>
        <v>2019</v>
      </c>
      <c r="S2039" s="33" t="s">
        <v>53</v>
      </c>
      <c r="T2039" s="33"/>
      <c r="U2039" s="33"/>
      <c r="V2039" s="33"/>
      <c r="W2039" s="33"/>
      <c r="X2039" s="33"/>
      <c r="Y2039" s="33"/>
      <c r="AA2039" s="12"/>
    </row>
    <row r="2040" spans="1:27" ht="18" hidden="1" customHeight="1" x14ac:dyDescent="0.25">
      <c r="A2040" s="37">
        <v>30894749</v>
      </c>
      <c r="B2040" s="38" t="s">
        <v>12977</v>
      </c>
      <c r="C2040" s="37" t="s">
        <v>12978</v>
      </c>
      <c r="D2040" s="37" t="s">
        <v>12979</v>
      </c>
      <c r="E2040" s="37" t="s">
        <v>5489</v>
      </c>
      <c r="F2040" s="37" t="s">
        <v>3454</v>
      </c>
      <c r="G2040" s="37">
        <v>2019</v>
      </c>
      <c r="H2040" s="39">
        <v>43546</v>
      </c>
      <c r="I2040" s="37" t="s">
        <v>12980</v>
      </c>
      <c r="J2040" s="37" t="s">
        <v>12981</v>
      </c>
      <c r="K2040" s="37" t="s">
        <v>12982</v>
      </c>
      <c r="L2040" s="37" t="str">
        <f t="shared" si="74"/>
        <v>PostAlerta</v>
      </c>
      <c r="M2040" s="37" t="str">
        <f t="shared" si="75"/>
        <v>C/PalabrasClaves</v>
      </c>
      <c r="N2040" s="37"/>
      <c r="O2040" s="37"/>
      <c r="P2040" s="37" t="s">
        <v>12976</v>
      </c>
      <c r="Q2040" s="37"/>
      <c r="R2040" s="37" t="str">
        <f t="shared" si="67"/>
        <v>2019</v>
      </c>
      <c r="S2040" s="37" t="s">
        <v>53</v>
      </c>
      <c r="T2040" s="37"/>
      <c r="U2040" s="37"/>
      <c r="V2040" s="37"/>
      <c r="W2040" s="37"/>
      <c r="X2040" s="37"/>
      <c r="Y2040" s="37"/>
      <c r="AA2040" s="41"/>
    </row>
    <row r="2041" spans="1:27" ht="18" hidden="1" customHeight="1" x14ac:dyDescent="0.25">
      <c r="A2041" s="33">
        <v>30858006</v>
      </c>
      <c r="B2041" s="34" t="s">
        <v>12983</v>
      </c>
      <c r="C2041" s="33" t="s">
        <v>12984</v>
      </c>
      <c r="D2041" s="33" t="s">
        <v>12985</v>
      </c>
      <c r="E2041" s="33" t="s">
        <v>12986</v>
      </c>
      <c r="F2041" s="33" t="s">
        <v>3918</v>
      </c>
      <c r="G2041" s="33">
        <v>2019</v>
      </c>
      <c r="H2041" s="35">
        <v>43537</v>
      </c>
      <c r="I2041" s="33"/>
      <c r="J2041" s="33"/>
      <c r="K2041" s="33" t="s">
        <v>12987</v>
      </c>
      <c r="L2041" s="33" t="str">
        <f t="shared" si="74"/>
        <v>PostAlerta</v>
      </c>
      <c r="M2041" s="33" t="str">
        <f t="shared" si="75"/>
        <v>S/PalabrasClaves</v>
      </c>
      <c r="N2041" s="33"/>
      <c r="O2041" s="33"/>
      <c r="P2041" s="33" t="s">
        <v>12976</v>
      </c>
      <c r="Q2041" s="33"/>
      <c r="R2041" s="33" t="str">
        <f t="shared" si="67"/>
        <v>2019</v>
      </c>
      <c r="S2041" s="33" t="s">
        <v>53</v>
      </c>
      <c r="T2041" s="33"/>
      <c r="U2041" s="33"/>
      <c r="V2041" s="33"/>
      <c r="W2041" s="33"/>
      <c r="X2041" s="33"/>
      <c r="Y2041" s="33"/>
      <c r="AA2041" s="12"/>
    </row>
    <row r="2042" spans="1:27" ht="18" hidden="1" customHeight="1" x14ac:dyDescent="0.25">
      <c r="A2042" s="37">
        <v>30709819</v>
      </c>
      <c r="B2042" s="38" t="s">
        <v>12988</v>
      </c>
      <c r="C2042" s="37" t="s">
        <v>12989</v>
      </c>
      <c r="D2042" s="37" t="s">
        <v>12990</v>
      </c>
      <c r="E2042" s="37" t="s">
        <v>2224</v>
      </c>
      <c r="F2042" s="37" t="s">
        <v>1801</v>
      </c>
      <c r="G2042" s="37">
        <v>2019</v>
      </c>
      <c r="H2042" s="39">
        <v>43499</v>
      </c>
      <c r="I2042" s="37" t="s">
        <v>12991</v>
      </c>
      <c r="J2042" s="37"/>
      <c r="K2042" s="37" t="s">
        <v>12992</v>
      </c>
      <c r="L2042" s="37" t="str">
        <f t="shared" si="74"/>
        <v>PostAlerta</v>
      </c>
      <c r="M2042" s="37" t="str">
        <f t="shared" si="75"/>
        <v>S/PalabrasClaves</v>
      </c>
      <c r="N2042" s="37"/>
      <c r="O2042" s="37"/>
      <c r="P2042" s="37" t="s">
        <v>12993</v>
      </c>
      <c r="Q2042" s="37"/>
      <c r="R2042" s="37" t="str">
        <f t="shared" ref="R2042:R2296" si="76">LEFT(P2042,4)</f>
        <v>2019</v>
      </c>
      <c r="S2042" s="37" t="s">
        <v>48</v>
      </c>
      <c r="T2042" s="37"/>
      <c r="U2042" s="37"/>
      <c r="V2042" s="37"/>
      <c r="W2042" s="37"/>
      <c r="X2042" s="37"/>
      <c r="Y2042" s="37"/>
      <c r="AA2042" s="41"/>
    </row>
    <row r="2043" spans="1:27" ht="18" hidden="1" customHeight="1" x14ac:dyDescent="0.25">
      <c r="A2043" s="33">
        <v>30700507</v>
      </c>
      <c r="B2043" s="34" t="s">
        <v>12994</v>
      </c>
      <c r="C2043" s="33" t="s">
        <v>12995</v>
      </c>
      <c r="D2043" s="33" t="s">
        <v>12996</v>
      </c>
      <c r="E2043" s="33" t="s">
        <v>12997</v>
      </c>
      <c r="F2043" s="33" t="s">
        <v>2327</v>
      </c>
      <c r="G2043" s="33">
        <v>2019</v>
      </c>
      <c r="H2043" s="35">
        <v>43497</v>
      </c>
      <c r="I2043" s="33" t="s">
        <v>12998</v>
      </c>
      <c r="J2043" s="33"/>
      <c r="K2043" s="33" t="s">
        <v>12999</v>
      </c>
      <c r="L2043" s="33" t="str">
        <f t="shared" si="74"/>
        <v>PostAlerta</v>
      </c>
      <c r="M2043" s="33" t="str">
        <f t="shared" si="75"/>
        <v>C/PalabrasClaves</v>
      </c>
      <c r="N2043" s="33"/>
      <c r="O2043" s="33"/>
      <c r="P2043" s="33" t="s">
        <v>13000</v>
      </c>
      <c r="Q2043" s="50"/>
      <c r="R2043" s="33" t="str">
        <f t="shared" si="76"/>
        <v>2019</v>
      </c>
      <c r="S2043" s="33" t="s">
        <v>48</v>
      </c>
      <c r="T2043" s="33"/>
      <c r="U2043" s="33"/>
      <c r="V2043" s="33"/>
      <c r="W2043" s="33"/>
      <c r="X2043" s="33"/>
      <c r="Y2043" s="33"/>
      <c r="AA2043" s="12"/>
    </row>
    <row r="2044" spans="1:27" ht="18" hidden="1" customHeight="1" x14ac:dyDescent="0.25">
      <c r="A2044" s="37">
        <v>30700505</v>
      </c>
      <c r="B2044" s="38" t="s">
        <v>13001</v>
      </c>
      <c r="C2044" s="37" t="s">
        <v>13002</v>
      </c>
      <c r="D2044" s="37" t="s">
        <v>13003</v>
      </c>
      <c r="E2044" s="37" t="s">
        <v>13004</v>
      </c>
      <c r="F2044" s="37" t="s">
        <v>2327</v>
      </c>
      <c r="G2044" s="37">
        <v>2019</v>
      </c>
      <c r="H2044" s="39">
        <v>43497</v>
      </c>
      <c r="I2044" s="37" t="s">
        <v>13005</v>
      </c>
      <c r="J2044" s="37"/>
      <c r="K2044" s="37" t="s">
        <v>13006</v>
      </c>
      <c r="L2044" s="37" t="str">
        <f t="shared" si="74"/>
        <v>PostAlerta</v>
      </c>
      <c r="M2044" s="37" t="str">
        <f t="shared" si="75"/>
        <v>S/PalabrasClaves</v>
      </c>
      <c r="N2044" s="37"/>
      <c r="O2044" s="37"/>
      <c r="P2044" s="37" t="s">
        <v>13000</v>
      </c>
      <c r="Q2044" s="51"/>
      <c r="R2044" s="37" t="str">
        <f t="shared" si="76"/>
        <v>2019</v>
      </c>
      <c r="S2044" s="37" t="s">
        <v>48</v>
      </c>
      <c r="T2044" s="37"/>
      <c r="U2044" s="37"/>
      <c r="V2044" s="37"/>
      <c r="W2044" s="37"/>
      <c r="X2044" s="37"/>
      <c r="Y2044" s="37"/>
      <c r="AA2044" s="41"/>
    </row>
    <row r="2045" spans="1:27" ht="18" hidden="1" customHeight="1" x14ac:dyDescent="0.25">
      <c r="A2045" s="33">
        <v>30642906</v>
      </c>
      <c r="B2045" s="34" t="s">
        <v>13007</v>
      </c>
      <c r="C2045" s="33" t="s">
        <v>13008</v>
      </c>
      <c r="D2045" s="33" t="s">
        <v>13009</v>
      </c>
      <c r="E2045" s="33" t="s">
        <v>13010</v>
      </c>
      <c r="F2045" s="33" t="s">
        <v>3723</v>
      </c>
      <c r="G2045" s="33">
        <v>2019</v>
      </c>
      <c r="H2045" s="35">
        <v>43481</v>
      </c>
      <c r="I2045" s="33" t="s">
        <v>13011</v>
      </c>
      <c r="J2045" s="33"/>
      <c r="K2045" s="33" t="s">
        <v>13012</v>
      </c>
      <c r="L2045" s="33" t="str">
        <f t="shared" si="74"/>
        <v>PostAlerta</v>
      </c>
      <c r="M2045" s="33" t="str">
        <f t="shared" si="75"/>
        <v>S/PalabrasClaves</v>
      </c>
      <c r="N2045" s="33"/>
      <c r="O2045" s="33"/>
      <c r="P2045" s="33" t="s">
        <v>13013</v>
      </c>
      <c r="Q2045" s="33"/>
      <c r="R2045" s="33" t="str">
        <f t="shared" si="76"/>
        <v>2019</v>
      </c>
      <c r="S2045" s="33" t="s">
        <v>48</v>
      </c>
      <c r="T2045" s="33"/>
      <c r="U2045" s="33"/>
      <c r="V2045" s="33"/>
      <c r="W2045" s="33"/>
      <c r="X2045" s="33"/>
      <c r="Y2045" s="33"/>
      <c r="AA2045" s="12"/>
    </row>
    <row r="2046" spans="1:27" ht="18" hidden="1" customHeight="1" x14ac:dyDescent="0.25">
      <c r="A2046" s="37">
        <v>30642900</v>
      </c>
      <c r="B2046" s="38" t="s">
        <v>13014</v>
      </c>
      <c r="C2046" s="37" t="s">
        <v>13015</v>
      </c>
      <c r="D2046" s="37" t="s">
        <v>13016</v>
      </c>
      <c r="E2046" s="37" t="s">
        <v>7587</v>
      </c>
      <c r="F2046" s="37" t="s">
        <v>3723</v>
      </c>
      <c r="G2046" s="37">
        <v>2019</v>
      </c>
      <c r="H2046" s="39">
        <v>43481</v>
      </c>
      <c r="I2046" s="37" t="s">
        <v>13017</v>
      </c>
      <c r="J2046" s="37"/>
      <c r="K2046" s="37" t="s">
        <v>13018</v>
      </c>
      <c r="L2046" s="37" t="str">
        <f t="shared" si="74"/>
        <v>PostAlerta</v>
      </c>
      <c r="M2046" s="37" t="str">
        <f t="shared" si="75"/>
        <v>S/PalabrasClaves</v>
      </c>
      <c r="N2046" s="37"/>
      <c r="O2046" s="37"/>
      <c r="P2046" s="37" t="s">
        <v>13013</v>
      </c>
      <c r="Q2046" s="37"/>
      <c r="R2046" s="37" t="str">
        <f t="shared" si="76"/>
        <v>2019</v>
      </c>
      <c r="S2046" s="37" t="s">
        <v>48</v>
      </c>
      <c r="T2046" s="37"/>
      <c r="U2046" s="37"/>
      <c r="V2046" s="37"/>
      <c r="W2046" s="37"/>
      <c r="X2046" s="37"/>
      <c r="Y2046" s="37"/>
      <c r="AA2046" s="41"/>
    </row>
    <row r="2047" spans="1:27" ht="18" hidden="1" customHeight="1" x14ac:dyDescent="0.25">
      <c r="A2047" s="33">
        <v>30611080</v>
      </c>
      <c r="B2047" s="34" t="s">
        <v>13019</v>
      </c>
      <c r="C2047" s="33" t="s">
        <v>13020</v>
      </c>
      <c r="D2047" s="33" t="s">
        <v>13021</v>
      </c>
      <c r="E2047" s="33" t="s">
        <v>5777</v>
      </c>
      <c r="F2047" s="33" t="s">
        <v>12841</v>
      </c>
      <c r="G2047" s="33">
        <v>2019</v>
      </c>
      <c r="H2047" s="35">
        <v>43471</v>
      </c>
      <c r="I2047" s="33"/>
      <c r="J2047" s="33"/>
      <c r="K2047" s="33" t="s">
        <v>13022</v>
      </c>
      <c r="L2047" s="33" t="str">
        <f t="shared" si="74"/>
        <v>PostAlerta</v>
      </c>
      <c r="M2047" s="33" t="str">
        <f t="shared" si="75"/>
        <v>S/PalabrasClaves</v>
      </c>
      <c r="N2047" s="33"/>
      <c r="O2047" s="33"/>
      <c r="P2047" s="33" t="s">
        <v>12976</v>
      </c>
      <c r="Q2047" s="33"/>
      <c r="R2047" s="33" t="str">
        <f t="shared" si="76"/>
        <v>2019</v>
      </c>
      <c r="S2047" s="33" t="s">
        <v>53</v>
      </c>
      <c r="T2047" s="33"/>
      <c r="U2047" s="33"/>
      <c r="V2047" s="33"/>
      <c r="W2047" s="33"/>
      <c r="X2047" s="33"/>
      <c r="Y2047" s="33"/>
      <c r="AA2047" s="12"/>
    </row>
    <row r="2048" spans="1:27" ht="18" hidden="1" customHeight="1" x14ac:dyDescent="0.25">
      <c r="A2048" s="37">
        <v>30597695</v>
      </c>
      <c r="B2048" s="38" t="s">
        <v>13023</v>
      </c>
      <c r="C2048" s="37" t="s">
        <v>13024</v>
      </c>
      <c r="D2048" s="37" t="s">
        <v>13025</v>
      </c>
      <c r="E2048" s="37" t="s">
        <v>13026</v>
      </c>
      <c r="F2048" s="37" t="s">
        <v>13027</v>
      </c>
      <c r="G2048" s="37">
        <v>2019</v>
      </c>
      <c r="H2048" s="39">
        <v>43466</v>
      </c>
      <c r="I2048" s="37"/>
      <c r="J2048" s="37"/>
      <c r="K2048" s="37" t="s">
        <v>13028</v>
      </c>
      <c r="L2048" s="37" t="str">
        <f t="shared" si="74"/>
        <v>PostAlerta</v>
      </c>
      <c r="M2048" s="37" t="str">
        <f t="shared" si="75"/>
        <v>C/PalabrasClaves</v>
      </c>
      <c r="N2048" s="37"/>
      <c r="O2048" s="37"/>
      <c r="P2048" s="37" t="s">
        <v>12976</v>
      </c>
      <c r="Q2048" s="37"/>
      <c r="R2048" s="37" t="str">
        <f t="shared" si="76"/>
        <v>2019</v>
      </c>
      <c r="S2048" s="37" t="s">
        <v>53</v>
      </c>
      <c r="T2048" s="37"/>
      <c r="U2048" s="37"/>
      <c r="V2048" s="37"/>
      <c r="W2048" s="37"/>
      <c r="X2048" s="37"/>
      <c r="Y2048" s="37"/>
      <c r="AA2048" s="41"/>
    </row>
    <row r="2049" spans="1:27" ht="18" hidden="1" customHeight="1" x14ac:dyDescent="0.25">
      <c r="A2049" s="33">
        <v>30565799</v>
      </c>
      <c r="B2049" s="34" t="s">
        <v>13029</v>
      </c>
      <c r="C2049" s="33" t="s">
        <v>13030</v>
      </c>
      <c r="D2049" s="33" t="s">
        <v>13031</v>
      </c>
      <c r="E2049" s="33" t="s">
        <v>13032</v>
      </c>
      <c r="F2049" s="33" t="s">
        <v>10627</v>
      </c>
      <c r="G2049" s="33">
        <v>2019</v>
      </c>
      <c r="H2049" s="35">
        <v>43454</v>
      </c>
      <c r="I2049" s="33"/>
      <c r="J2049" s="33"/>
      <c r="K2049" s="33" t="s">
        <v>13033</v>
      </c>
      <c r="L2049" s="33" t="str">
        <f t="shared" si="74"/>
        <v>PostAlerta</v>
      </c>
      <c r="M2049" s="33" t="str">
        <f t="shared" si="75"/>
        <v>S/PalabrasClaves</v>
      </c>
      <c r="N2049" s="33"/>
      <c r="O2049" s="33"/>
      <c r="P2049" s="33" t="s">
        <v>12976</v>
      </c>
      <c r="Q2049" s="50"/>
      <c r="R2049" s="33" t="str">
        <f t="shared" si="76"/>
        <v>2019</v>
      </c>
      <c r="S2049" s="33" t="s">
        <v>53</v>
      </c>
      <c r="T2049" s="33"/>
      <c r="U2049" s="33"/>
      <c r="V2049" s="33"/>
      <c r="W2049" s="33"/>
      <c r="X2049" s="33"/>
      <c r="Y2049" s="33"/>
      <c r="AA2049" s="12"/>
    </row>
    <row r="2050" spans="1:27" ht="18" hidden="1" customHeight="1" x14ac:dyDescent="0.25">
      <c r="A2050" s="37">
        <v>30519748</v>
      </c>
      <c r="B2050" s="38" t="s">
        <v>13034</v>
      </c>
      <c r="C2050" s="37" t="s">
        <v>13035</v>
      </c>
      <c r="D2050" s="37" t="s">
        <v>13036</v>
      </c>
      <c r="E2050" s="37" t="s">
        <v>855</v>
      </c>
      <c r="F2050" s="37" t="s">
        <v>13037</v>
      </c>
      <c r="G2050" s="37">
        <v>2019</v>
      </c>
      <c r="H2050" s="39">
        <v>43441</v>
      </c>
      <c r="I2050" s="37"/>
      <c r="J2050" s="37"/>
      <c r="K2050" s="37" t="s">
        <v>13038</v>
      </c>
      <c r="L2050" s="37" t="str">
        <f t="shared" ref="L2050:L2113" si="77">IF(ISNUMBER(VLOOKUP(A2050,EXCL,1,FALSE)),"Excluido",IF(ISNUMBER(VLOOKUP(A2050,POST,1,FALSE)),"PostAlerta",IF(ISNUMBER(VLOOKUP(A2050,PRE,1,FALSE)),"PreAlerta","")))</f>
        <v>PostAlerta</v>
      </c>
      <c r="M2050" s="37" t="str">
        <f t="shared" si="75"/>
        <v>S/PalabrasClaves</v>
      </c>
      <c r="N2050" s="37"/>
      <c r="O2050" s="37"/>
      <c r="P2050" s="37" t="s">
        <v>12976</v>
      </c>
      <c r="Q2050" s="37"/>
      <c r="R2050" s="37" t="str">
        <f t="shared" si="76"/>
        <v>2019</v>
      </c>
      <c r="S2050" s="37" t="s">
        <v>53</v>
      </c>
      <c r="T2050" s="37"/>
      <c r="U2050" s="37"/>
      <c r="V2050" s="37"/>
      <c r="W2050" s="37"/>
      <c r="X2050" s="37"/>
      <c r="Y2050" s="37"/>
      <c r="AA2050" s="41"/>
    </row>
    <row r="2051" spans="1:27" ht="18" hidden="1" customHeight="1" x14ac:dyDescent="0.25">
      <c r="A2051" s="33">
        <v>30418409</v>
      </c>
      <c r="B2051" s="34" t="s">
        <v>13039</v>
      </c>
      <c r="C2051" s="33" t="s">
        <v>13040</v>
      </c>
      <c r="D2051" s="33" t="s">
        <v>13041</v>
      </c>
      <c r="E2051" s="33" t="s">
        <v>13042</v>
      </c>
      <c r="F2051" s="33" t="s">
        <v>11998</v>
      </c>
      <c r="G2051" s="33">
        <v>2019</v>
      </c>
      <c r="H2051" s="35">
        <v>43417</v>
      </c>
      <c r="I2051" s="33" t="s">
        <v>13043</v>
      </c>
      <c r="J2051" s="33" t="s">
        <v>13044</v>
      </c>
      <c r="K2051" s="33" t="s">
        <v>13045</v>
      </c>
      <c r="L2051" s="33" t="str">
        <f t="shared" si="77"/>
        <v>PostAlerta</v>
      </c>
      <c r="M2051" s="33" t="str">
        <f t="shared" si="75"/>
        <v>C/PalabrasClaves</v>
      </c>
      <c r="N2051" s="33"/>
      <c r="O2051" s="33"/>
      <c r="P2051" s="33" t="s">
        <v>12976</v>
      </c>
      <c r="Q2051" s="33"/>
      <c r="R2051" s="33" t="str">
        <f t="shared" si="76"/>
        <v>2019</v>
      </c>
      <c r="S2051" s="33" t="s">
        <v>53</v>
      </c>
      <c r="T2051" s="33"/>
      <c r="U2051" s="33"/>
      <c r="V2051" s="33"/>
      <c r="W2051" s="33"/>
      <c r="X2051" s="33"/>
      <c r="Y2051" s="33"/>
      <c r="AA2051" s="12"/>
    </row>
    <row r="2052" spans="1:27" ht="18" hidden="1" customHeight="1" x14ac:dyDescent="0.25">
      <c r="A2052" s="37">
        <v>29683956</v>
      </c>
      <c r="B2052" s="38" t="s">
        <v>13046</v>
      </c>
      <c r="C2052" s="37" t="s">
        <v>13047</v>
      </c>
      <c r="D2052" s="37" t="s">
        <v>13048</v>
      </c>
      <c r="E2052" s="37" t="s">
        <v>13049</v>
      </c>
      <c r="F2052" s="37" t="s">
        <v>13050</v>
      </c>
      <c r="G2052" s="37">
        <v>2019</v>
      </c>
      <c r="H2052" s="39">
        <v>43214</v>
      </c>
      <c r="I2052" s="37"/>
      <c r="J2052" s="37"/>
      <c r="K2052" s="37" t="s">
        <v>13051</v>
      </c>
      <c r="L2052" s="37" t="str">
        <f t="shared" si="77"/>
        <v>PostAlerta</v>
      </c>
      <c r="M2052" s="37" t="str">
        <f t="shared" ref="M2052:M2115" si="78">IF(ISNUMBER(A2052),(IF(ISNUMBER(VLOOKUP(A2052,KEYWORDS,1,FALSE)),"C/PalabrasClaves","S/PalabrasClaves")),"")</f>
        <v>S/PalabrasClaves</v>
      </c>
      <c r="N2052" s="37"/>
      <c r="O2052" s="37"/>
      <c r="P2052" s="37" t="s">
        <v>12976</v>
      </c>
      <c r="Q2052" s="37"/>
      <c r="R2052" s="37" t="str">
        <f t="shared" si="76"/>
        <v>2019</v>
      </c>
      <c r="S2052" s="37" t="s">
        <v>53</v>
      </c>
      <c r="T2052" s="37"/>
      <c r="U2052" s="37"/>
      <c r="V2052" s="37"/>
      <c r="W2052" s="37"/>
      <c r="X2052" s="37"/>
      <c r="Y2052" s="37"/>
      <c r="AA2052" s="41"/>
    </row>
    <row r="2053" spans="1:27" ht="18" hidden="1" customHeight="1" x14ac:dyDescent="0.25">
      <c r="A2053" s="33">
        <v>35520740</v>
      </c>
      <c r="B2053" s="34" t="s">
        <v>13052</v>
      </c>
      <c r="C2053" s="33" t="s">
        <v>13053</v>
      </c>
      <c r="D2053" s="33" t="s">
        <v>13054</v>
      </c>
      <c r="E2053" s="33" t="s">
        <v>13055</v>
      </c>
      <c r="F2053" s="33" t="s">
        <v>10249</v>
      </c>
      <c r="G2053" s="33">
        <v>2019</v>
      </c>
      <c r="H2053" s="35">
        <v>44687</v>
      </c>
      <c r="I2053" s="33" t="s">
        <v>13056</v>
      </c>
      <c r="J2053" s="33"/>
      <c r="K2053" s="33" t="s">
        <v>13057</v>
      </c>
      <c r="L2053" s="33" t="str">
        <f t="shared" si="77"/>
        <v>PostAlerta</v>
      </c>
      <c r="M2053" s="33" t="str">
        <f t="shared" si="78"/>
        <v>S/PalabrasClaves</v>
      </c>
      <c r="N2053" s="33"/>
      <c r="O2053" s="33"/>
      <c r="P2053" s="33" t="s">
        <v>13000</v>
      </c>
      <c r="Q2053" s="52"/>
      <c r="R2053" s="33" t="str">
        <f t="shared" si="76"/>
        <v>2019</v>
      </c>
      <c r="S2053" s="33" t="s">
        <v>48</v>
      </c>
      <c r="T2053" s="33"/>
      <c r="U2053" s="33"/>
      <c r="V2053" s="33"/>
      <c r="W2053" s="33"/>
      <c r="X2053" s="33"/>
      <c r="Y2053" s="33"/>
      <c r="AA2053" s="12"/>
    </row>
    <row r="2054" spans="1:27" ht="18" hidden="1" customHeight="1" x14ac:dyDescent="0.25">
      <c r="A2054" s="37">
        <v>31008079</v>
      </c>
      <c r="B2054" s="38" t="s">
        <v>13058</v>
      </c>
      <c r="C2054" s="37" t="s">
        <v>13059</v>
      </c>
      <c r="D2054" s="37" t="s">
        <v>13060</v>
      </c>
      <c r="E2054" s="37" t="s">
        <v>13061</v>
      </c>
      <c r="F2054" s="37" t="s">
        <v>3218</v>
      </c>
      <c r="G2054" s="37">
        <v>2019</v>
      </c>
      <c r="H2054" s="39">
        <v>43578</v>
      </c>
      <c r="I2054" s="37" t="s">
        <v>13062</v>
      </c>
      <c r="J2054" s="37"/>
      <c r="K2054" s="37" t="s">
        <v>13063</v>
      </c>
      <c r="L2054" s="37" t="str">
        <f t="shared" si="77"/>
        <v>PostAlerta</v>
      </c>
      <c r="M2054" s="37" t="str">
        <f t="shared" si="78"/>
        <v>S/PalabrasClaves</v>
      </c>
      <c r="N2054" s="37"/>
      <c r="O2054" s="37"/>
      <c r="P2054" s="37" t="s">
        <v>13064</v>
      </c>
      <c r="Q2054" s="37"/>
      <c r="R2054" s="37" t="str">
        <f t="shared" si="76"/>
        <v>2019</v>
      </c>
      <c r="S2054" s="37" t="s">
        <v>48</v>
      </c>
      <c r="T2054" s="37"/>
      <c r="U2054" s="37"/>
      <c r="V2054" s="37"/>
      <c r="W2054" s="37"/>
      <c r="X2054" s="37"/>
      <c r="Y2054" s="37"/>
      <c r="AA2054" s="41"/>
    </row>
    <row r="2055" spans="1:27" ht="18" hidden="1" customHeight="1" x14ac:dyDescent="0.25">
      <c r="A2055" s="33">
        <v>30944880</v>
      </c>
      <c r="B2055" s="34" t="s">
        <v>13065</v>
      </c>
      <c r="C2055" s="33" t="s">
        <v>13066</v>
      </c>
      <c r="D2055" s="33" t="s">
        <v>13067</v>
      </c>
      <c r="E2055" s="33" t="s">
        <v>1357</v>
      </c>
      <c r="F2055" s="33" t="s">
        <v>2804</v>
      </c>
      <c r="G2055" s="33">
        <v>2019</v>
      </c>
      <c r="H2055" s="35">
        <v>43560</v>
      </c>
      <c r="I2055" s="33" t="s">
        <v>13068</v>
      </c>
      <c r="J2055" s="33"/>
      <c r="K2055" s="33" t="s">
        <v>13069</v>
      </c>
      <c r="L2055" s="33" t="str">
        <f t="shared" si="77"/>
        <v>PostAlerta</v>
      </c>
      <c r="M2055" s="33" t="str">
        <f t="shared" si="78"/>
        <v>S/PalabrasClaves</v>
      </c>
      <c r="N2055" s="33"/>
      <c r="O2055" s="33"/>
      <c r="P2055" s="33" t="s">
        <v>13064</v>
      </c>
      <c r="Q2055" s="33"/>
      <c r="R2055" s="33" t="str">
        <f t="shared" si="76"/>
        <v>2019</v>
      </c>
      <c r="S2055" s="33" t="s">
        <v>48</v>
      </c>
      <c r="T2055" s="33"/>
      <c r="U2055" s="33"/>
      <c r="V2055" s="33"/>
      <c r="W2055" s="33"/>
      <c r="X2055" s="33"/>
      <c r="Y2055" s="33"/>
      <c r="AA2055" s="12"/>
    </row>
    <row r="2056" spans="1:27" ht="18" hidden="1" customHeight="1" x14ac:dyDescent="0.25">
      <c r="A2056" s="37">
        <v>30904962</v>
      </c>
      <c r="B2056" s="38" t="s">
        <v>13070</v>
      </c>
      <c r="C2056" s="37" t="s">
        <v>13071</v>
      </c>
      <c r="D2056" s="37" t="s">
        <v>13072</v>
      </c>
      <c r="E2056" s="37" t="s">
        <v>1991</v>
      </c>
      <c r="F2056" s="37" t="s">
        <v>5454</v>
      </c>
      <c r="G2056" s="37">
        <v>2019</v>
      </c>
      <c r="H2056" s="39">
        <v>43549</v>
      </c>
      <c r="I2056" s="37" t="s">
        <v>13073</v>
      </c>
      <c r="J2056" s="37"/>
      <c r="K2056" s="37" t="s">
        <v>13074</v>
      </c>
      <c r="L2056" s="37" t="str">
        <f t="shared" si="77"/>
        <v>PostAlerta</v>
      </c>
      <c r="M2056" s="37" t="str">
        <f t="shared" si="78"/>
        <v>S/PalabrasClaves</v>
      </c>
      <c r="N2056" s="37"/>
      <c r="O2056" s="37"/>
      <c r="P2056" s="37" t="s">
        <v>13075</v>
      </c>
      <c r="Q2056" s="37"/>
      <c r="R2056" s="37" t="str">
        <f t="shared" si="76"/>
        <v>2019</v>
      </c>
      <c r="S2056" s="37" t="s">
        <v>48</v>
      </c>
      <c r="T2056" s="37"/>
      <c r="U2056" s="37"/>
      <c r="V2056" s="37"/>
      <c r="W2056" s="37"/>
      <c r="X2056" s="37"/>
      <c r="Y2056" s="37"/>
      <c r="AA2056" s="41"/>
    </row>
    <row r="2057" spans="1:27" ht="18" hidden="1" customHeight="1" x14ac:dyDescent="0.25">
      <c r="A2057" s="33">
        <v>30936853</v>
      </c>
      <c r="B2057" s="34" t="s">
        <v>13076</v>
      </c>
      <c r="C2057" s="33" t="s">
        <v>13077</v>
      </c>
      <c r="D2057" s="33" t="s">
        <v>13078</v>
      </c>
      <c r="E2057" s="33" t="s">
        <v>13079</v>
      </c>
      <c r="F2057" s="33" t="s">
        <v>133</v>
      </c>
      <c r="G2057" s="33">
        <v>2019</v>
      </c>
      <c r="H2057" s="35">
        <v>43558</v>
      </c>
      <c r="I2057" s="33" t="s">
        <v>13080</v>
      </c>
      <c r="J2057" s="33"/>
      <c r="K2057" s="33" t="s">
        <v>13081</v>
      </c>
      <c r="L2057" s="33" t="str">
        <f t="shared" si="77"/>
        <v>PostAlerta</v>
      </c>
      <c r="M2057" s="33" t="str">
        <f t="shared" si="78"/>
        <v>S/PalabrasClaves</v>
      </c>
      <c r="N2057" s="33"/>
      <c r="O2057" s="33"/>
      <c r="P2057" s="33" t="s">
        <v>13082</v>
      </c>
      <c r="Q2057" s="33"/>
      <c r="R2057" s="33" t="str">
        <f t="shared" si="76"/>
        <v>2019</v>
      </c>
      <c r="S2057" s="33" t="s">
        <v>48</v>
      </c>
      <c r="T2057" s="33"/>
      <c r="U2057" s="33"/>
      <c r="V2057" s="33"/>
      <c r="W2057" s="33"/>
      <c r="X2057" s="33"/>
      <c r="Y2057" s="33"/>
      <c r="AA2057" s="12"/>
    </row>
    <row r="2058" spans="1:27" ht="18" hidden="1" customHeight="1" x14ac:dyDescent="0.25">
      <c r="A2058" s="37">
        <v>30889794</v>
      </c>
      <c r="B2058" s="38" t="s">
        <v>13083</v>
      </c>
      <c r="C2058" s="37" t="s">
        <v>13084</v>
      </c>
      <c r="D2058" s="37" t="s">
        <v>13085</v>
      </c>
      <c r="E2058" s="37" t="s">
        <v>13086</v>
      </c>
      <c r="F2058" s="37" t="s">
        <v>3630</v>
      </c>
      <c r="G2058" s="37">
        <v>2019</v>
      </c>
      <c r="H2058" s="39">
        <v>43545</v>
      </c>
      <c r="I2058" s="37" t="s">
        <v>13087</v>
      </c>
      <c r="J2058" s="37"/>
      <c r="K2058" s="37" t="s">
        <v>13088</v>
      </c>
      <c r="L2058" s="37" t="str">
        <f t="shared" si="77"/>
        <v>PostAlerta</v>
      </c>
      <c r="M2058" s="37" t="str">
        <f t="shared" si="78"/>
        <v>C/PalabrasClaves</v>
      </c>
      <c r="N2058" s="37"/>
      <c r="O2058" s="37"/>
      <c r="P2058" s="37" t="s">
        <v>13082</v>
      </c>
      <c r="Q2058" s="37"/>
      <c r="R2058" s="37" t="str">
        <f t="shared" si="76"/>
        <v>2019</v>
      </c>
      <c r="S2058" s="37" t="s">
        <v>48</v>
      </c>
      <c r="T2058" s="37"/>
      <c r="U2058" s="37"/>
      <c r="V2058" s="37"/>
      <c r="W2058" s="37"/>
      <c r="X2058" s="37"/>
      <c r="Y2058" s="37"/>
      <c r="AA2058" s="41"/>
    </row>
    <row r="2059" spans="1:27" ht="18" hidden="1" customHeight="1" x14ac:dyDescent="0.25">
      <c r="A2059" s="33">
        <v>30610078</v>
      </c>
      <c r="B2059" s="34" t="s">
        <v>13089</v>
      </c>
      <c r="C2059" s="33" t="s">
        <v>13090</v>
      </c>
      <c r="D2059" s="33" t="s">
        <v>13091</v>
      </c>
      <c r="E2059" s="33" t="s">
        <v>13092</v>
      </c>
      <c r="F2059" s="33" t="s">
        <v>1801</v>
      </c>
      <c r="G2059" s="33">
        <v>2019</v>
      </c>
      <c r="H2059" s="35">
        <v>43471</v>
      </c>
      <c r="I2059" s="33" t="s">
        <v>13093</v>
      </c>
      <c r="J2059" s="33"/>
      <c r="K2059" s="33" t="s">
        <v>13094</v>
      </c>
      <c r="L2059" s="33" t="str">
        <f t="shared" si="77"/>
        <v>PostAlerta</v>
      </c>
      <c r="M2059" s="33" t="str">
        <f t="shared" si="78"/>
        <v>S/PalabrasClaves</v>
      </c>
      <c r="N2059" s="33"/>
      <c r="O2059" s="33"/>
      <c r="P2059" s="33" t="s">
        <v>13095</v>
      </c>
      <c r="Q2059" s="33"/>
      <c r="R2059" s="33" t="str">
        <f t="shared" si="76"/>
        <v>2019</v>
      </c>
      <c r="S2059" s="33" t="s">
        <v>48</v>
      </c>
      <c r="T2059" s="33"/>
      <c r="U2059" s="33"/>
      <c r="V2059" s="33"/>
      <c r="W2059" s="33"/>
      <c r="X2059" s="33"/>
      <c r="Y2059" s="33"/>
      <c r="AA2059" s="12"/>
    </row>
    <row r="2060" spans="1:27" ht="18" hidden="1" customHeight="1" x14ac:dyDescent="0.25">
      <c r="A2060" s="37">
        <v>30409598</v>
      </c>
      <c r="B2060" s="38" t="s">
        <v>13096</v>
      </c>
      <c r="C2060" s="37" t="s">
        <v>13097</v>
      </c>
      <c r="D2060" s="37" t="s">
        <v>13098</v>
      </c>
      <c r="E2060" s="37" t="s">
        <v>11483</v>
      </c>
      <c r="F2060" s="37" t="s">
        <v>2902</v>
      </c>
      <c r="G2060" s="37">
        <v>2019</v>
      </c>
      <c r="H2060" s="39">
        <v>43414</v>
      </c>
      <c r="I2060" s="37"/>
      <c r="J2060" s="37"/>
      <c r="K2060" s="37" t="s">
        <v>13099</v>
      </c>
      <c r="L2060" s="37" t="str">
        <f t="shared" si="77"/>
        <v>PostAlerta</v>
      </c>
      <c r="M2060" s="37" t="str">
        <f t="shared" si="78"/>
        <v>S/PalabrasClaves</v>
      </c>
      <c r="N2060" s="37"/>
      <c r="O2060" s="37"/>
      <c r="P2060" s="37" t="s">
        <v>13100</v>
      </c>
      <c r="Q2060" s="37"/>
      <c r="R2060" s="37" t="str">
        <f t="shared" si="76"/>
        <v>2019</v>
      </c>
      <c r="S2060" s="37" t="s">
        <v>48</v>
      </c>
      <c r="T2060" s="37"/>
      <c r="U2060" s="37"/>
      <c r="V2060" s="37"/>
      <c r="W2060" s="37"/>
      <c r="X2060" s="37"/>
      <c r="Y2060" s="37"/>
      <c r="AA2060" s="41"/>
    </row>
    <row r="2061" spans="1:27" ht="18" hidden="1" customHeight="1" x14ac:dyDescent="0.25">
      <c r="A2061" s="33">
        <v>31205868</v>
      </c>
      <c r="B2061" s="34" t="s">
        <v>13101</v>
      </c>
      <c r="C2061" s="33" t="s">
        <v>13102</v>
      </c>
      <c r="D2061" s="33" t="s">
        <v>13103</v>
      </c>
      <c r="E2061" s="33" t="s">
        <v>13104</v>
      </c>
      <c r="F2061" s="33" t="s">
        <v>13105</v>
      </c>
      <c r="G2061" s="33">
        <v>2019</v>
      </c>
      <c r="H2061" s="35">
        <v>43634</v>
      </c>
      <c r="I2061" s="33" t="s">
        <v>13106</v>
      </c>
      <c r="J2061" s="33"/>
      <c r="K2061" s="33" t="s">
        <v>13107</v>
      </c>
      <c r="L2061" s="33" t="str">
        <f t="shared" si="77"/>
        <v>Excluido</v>
      </c>
      <c r="M2061" s="33" t="str">
        <f t="shared" si="78"/>
        <v>C/PalabrasClaves</v>
      </c>
      <c r="N2061" s="33"/>
      <c r="O2061" s="33"/>
      <c r="P2061" s="33" t="s">
        <v>13108</v>
      </c>
      <c r="Q2061" s="33"/>
      <c r="R2061" s="33" t="str">
        <f t="shared" si="76"/>
        <v>2019</v>
      </c>
      <c r="S2061" s="33" t="s">
        <v>48</v>
      </c>
      <c r="T2061" s="33"/>
      <c r="U2061" s="33"/>
      <c r="V2061" s="33"/>
      <c r="W2061" s="33"/>
      <c r="X2061" s="33"/>
      <c r="Y2061" s="33"/>
      <c r="AA2061" s="12"/>
    </row>
    <row r="2062" spans="1:27" ht="18" hidden="1" customHeight="1" x14ac:dyDescent="0.25">
      <c r="A2062" s="37">
        <v>31131098</v>
      </c>
      <c r="B2062" s="38" t="s">
        <v>13109</v>
      </c>
      <c r="C2062" s="37" t="s">
        <v>13110</v>
      </c>
      <c r="D2062" s="37" t="s">
        <v>13111</v>
      </c>
      <c r="E2062" s="37" t="s">
        <v>13112</v>
      </c>
      <c r="F2062" s="37" t="s">
        <v>10249</v>
      </c>
      <c r="G2062" s="37">
        <v>2019</v>
      </c>
      <c r="H2062" s="39">
        <v>43613</v>
      </c>
      <c r="I2062" s="37" t="s">
        <v>13113</v>
      </c>
      <c r="J2062" s="37"/>
      <c r="K2062" s="37" t="s">
        <v>13114</v>
      </c>
      <c r="L2062" s="37" t="str">
        <f t="shared" si="77"/>
        <v>PostAlerta</v>
      </c>
      <c r="M2062" s="37" t="str">
        <f t="shared" si="78"/>
        <v>S/PalabrasClaves</v>
      </c>
      <c r="N2062" s="37"/>
      <c r="O2062" s="37"/>
      <c r="P2062" s="37" t="s">
        <v>13108</v>
      </c>
      <c r="Q2062" s="37"/>
      <c r="R2062" s="37" t="str">
        <f t="shared" si="76"/>
        <v>2019</v>
      </c>
      <c r="S2062" s="37" t="s">
        <v>48</v>
      </c>
      <c r="T2062" s="37"/>
      <c r="U2062" s="37"/>
      <c r="V2062" s="37"/>
      <c r="W2062" s="37"/>
      <c r="X2062" s="37"/>
      <c r="Y2062" s="37"/>
      <c r="AA2062" s="41"/>
    </row>
    <row r="2063" spans="1:27" ht="18" hidden="1" customHeight="1" x14ac:dyDescent="0.25">
      <c r="A2063" s="33">
        <v>30874943</v>
      </c>
      <c r="B2063" s="34" t="s">
        <v>13115</v>
      </c>
      <c r="C2063" s="33" t="s">
        <v>13116</v>
      </c>
      <c r="D2063" s="33" t="s">
        <v>13117</v>
      </c>
      <c r="E2063" s="33" t="s">
        <v>13118</v>
      </c>
      <c r="F2063" s="33" t="s">
        <v>9308</v>
      </c>
      <c r="G2063" s="33">
        <v>2019</v>
      </c>
      <c r="H2063" s="35">
        <v>43540</v>
      </c>
      <c r="I2063" s="33"/>
      <c r="J2063" s="33"/>
      <c r="K2063" s="33" t="s">
        <v>13119</v>
      </c>
      <c r="L2063" s="33" t="str">
        <f t="shared" si="77"/>
        <v>PostAlerta</v>
      </c>
      <c r="M2063" s="33" t="str">
        <f t="shared" si="78"/>
        <v>S/PalabrasClaves</v>
      </c>
      <c r="N2063" s="33"/>
      <c r="O2063" s="33"/>
      <c r="P2063" s="33" t="s">
        <v>13108</v>
      </c>
      <c r="Q2063" s="33"/>
      <c r="R2063" s="33" t="str">
        <f t="shared" si="76"/>
        <v>2019</v>
      </c>
      <c r="S2063" s="33" t="s">
        <v>48</v>
      </c>
      <c r="T2063" s="33"/>
      <c r="U2063" s="33"/>
      <c r="V2063" s="33"/>
      <c r="W2063" s="33"/>
      <c r="X2063" s="33"/>
      <c r="Y2063" s="33"/>
      <c r="AA2063" s="12"/>
    </row>
    <row r="2064" spans="1:27" ht="18" hidden="1" customHeight="1" x14ac:dyDescent="0.25">
      <c r="A2064" s="37">
        <v>30872786</v>
      </c>
      <c r="B2064" s="38" t="s">
        <v>13120</v>
      </c>
      <c r="C2064" s="37" t="s">
        <v>13121</v>
      </c>
      <c r="D2064" s="37" t="s">
        <v>13122</v>
      </c>
      <c r="E2064" s="37" t="s">
        <v>13123</v>
      </c>
      <c r="F2064" s="37" t="s">
        <v>1882</v>
      </c>
      <c r="G2064" s="37">
        <v>2019</v>
      </c>
      <c r="H2064" s="39">
        <v>43540</v>
      </c>
      <c r="I2064" s="37" t="s">
        <v>13124</v>
      </c>
      <c r="J2064" s="37"/>
      <c r="K2064" s="37" t="s">
        <v>13125</v>
      </c>
      <c r="L2064" s="37" t="str">
        <f t="shared" si="77"/>
        <v>PostAlerta</v>
      </c>
      <c r="M2064" s="37" t="str">
        <f t="shared" si="78"/>
        <v>S/PalabrasClaves</v>
      </c>
      <c r="N2064" s="37"/>
      <c r="O2064" s="37"/>
      <c r="P2064" s="37" t="s">
        <v>13108</v>
      </c>
      <c r="Q2064" s="37"/>
      <c r="R2064" s="37" t="str">
        <f t="shared" si="76"/>
        <v>2019</v>
      </c>
      <c r="S2064" s="37" t="s">
        <v>48</v>
      </c>
      <c r="T2064" s="37"/>
      <c r="U2064" s="37"/>
      <c r="V2064" s="37"/>
      <c r="W2064" s="37"/>
      <c r="X2064" s="37"/>
      <c r="Y2064" s="37"/>
      <c r="AA2064" s="41"/>
    </row>
    <row r="2065" spans="1:27" ht="18" hidden="1" customHeight="1" x14ac:dyDescent="0.25">
      <c r="A2065" s="33">
        <v>30992711</v>
      </c>
      <c r="B2065" s="34" t="s">
        <v>13126</v>
      </c>
      <c r="C2065" s="33" t="s">
        <v>13127</v>
      </c>
      <c r="D2065" s="33" t="s">
        <v>13128</v>
      </c>
      <c r="E2065" s="33" t="s">
        <v>13129</v>
      </c>
      <c r="F2065" s="33" t="s">
        <v>570</v>
      </c>
      <c r="G2065" s="33">
        <v>2019</v>
      </c>
      <c r="H2065" s="35">
        <v>43573</v>
      </c>
      <c r="I2065" s="33" t="s">
        <v>13130</v>
      </c>
      <c r="J2065" s="33"/>
      <c r="K2065" s="33" t="s">
        <v>13131</v>
      </c>
      <c r="L2065" s="33" t="str">
        <f t="shared" si="77"/>
        <v>PostAlerta</v>
      </c>
      <c r="M2065" s="33" t="str">
        <f t="shared" si="78"/>
        <v>S/PalabrasClaves</v>
      </c>
      <c r="N2065" s="33"/>
      <c r="O2065" s="33"/>
      <c r="P2065" s="33" t="s">
        <v>13132</v>
      </c>
      <c r="Q2065" s="33"/>
      <c r="R2065" s="33" t="str">
        <f t="shared" si="76"/>
        <v>2019</v>
      </c>
      <c r="S2065" s="33" t="s">
        <v>48</v>
      </c>
      <c r="T2065" s="33"/>
      <c r="U2065" s="33"/>
      <c r="V2065" s="33"/>
      <c r="W2065" s="33"/>
      <c r="X2065" s="33"/>
      <c r="Y2065" s="33"/>
      <c r="AA2065" s="12"/>
    </row>
    <row r="2066" spans="1:27" ht="18" hidden="1" customHeight="1" x14ac:dyDescent="0.25">
      <c r="A2066" s="37">
        <v>30856202</v>
      </c>
      <c r="B2066" s="38" t="s">
        <v>13133</v>
      </c>
      <c r="C2066" s="37" t="s">
        <v>13134</v>
      </c>
      <c r="D2066" s="37" t="s">
        <v>13135</v>
      </c>
      <c r="E2066" s="37" t="s">
        <v>13136</v>
      </c>
      <c r="F2066" s="37" t="s">
        <v>294</v>
      </c>
      <c r="G2066" s="37">
        <v>2019</v>
      </c>
      <c r="H2066" s="39">
        <v>43536</v>
      </c>
      <c r="I2066" s="37" t="s">
        <v>13137</v>
      </c>
      <c r="J2066" s="37"/>
      <c r="K2066" s="37" t="s">
        <v>13138</v>
      </c>
      <c r="L2066" s="37" t="str">
        <f t="shared" si="77"/>
        <v>PostAlerta</v>
      </c>
      <c r="M2066" s="37" t="str">
        <f t="shared" si="78"/>
        <v>C/PalabrasClaves</v>
      </c>
      <c r="N2066" s="37"/>
      <c r="O2066" s="37"/>
      <c r="P2066" s="37" t="s">
        <v>13139</v>
      </c>
      <c r="Q2066" s="37"/>
      <c r="R2066" s="37" t="str">
        <f t="shared" si="76"/>
        <v>2019</v>
      </c>
      <c r="S2066" s="37" t="s">
        <v>48</v>
      </c>
      <c r="T2066" s="37"/>
      <c r="U2066" s="37"/>
      <c r="V2066" s="37"/>
      <c r="W2066" s="37"/>
      <c r="X2066" s="37"/>
      <c r="Y2066" s="37"/>
      <c r="AA2066" s="41"/>
    </row>
    <row r="2067" spans="1:27" ht="18" hidden="1" customHeight="1" x14ac:dyDescent="0.25">
      <c r="A2067" s="33">
        <v>30956988</v>
      </c>
      <c r="B2067" s="34" t="s">
        <v>13140</v>
      </c>
      <c r="C2067" s="33" t="s">
        <v>13141</v>
      </c>
      <c r="D2067" s="33" t="s">
        <v>13142</v>
      </c>
      <c r="E2067" s="33" t="s">
        <v>642</v>
      </c>
      <c r="F2067" s="33" t="s">
        <v>350</v>
      </c>
      <c r="G2067" s="33">
        <v>2019</v>
      </c>
      <c r="H2067" s="35">
        <v>43564</v>
      </c>
      <c r="I2067" s="33" t="s">
        <v>13143</v>
      </c>
      <c r="J2067" s="33"/>
      <c r="K2067" s="33" t="s">
        <v>13144</v>
      </c>
      <c r="L2067" s="33" t="str">
        <f t="shared" si="77"/>
        <v>PostAlerta</v>
      </c>
      <c r="M2067" s="33" t="str">
        <f t="shared" si="78"/>
        <v>S/PalabrasClaves</v>
      </c>
      <c r="N2067" s="33"/>
      <c r="O2067" s="33"/>
      <c r="P2067" s="33" t="s">
        <v>13145</v>
      </c>
      <c r="Q2067" s="33"/>
      <c r="R2067" s="33" t="str">
        <f t="shared" si="76"/>
        <v>2019</v>
      </c>
      <c r="S2067" s="33" t="s">
        <v>48</v>
      </c>
      <c r="T2067" s="33"/>
      <c r="U2067" s="33"/>
      <c r="V2067" s="33"/>
      <c r="W2067" s="33"/>
      <c r="X2067" s="33"/>
      <c r="Y2067" s="33"/>
      <c r="AA2067" s="12"/>
    </row>
    <row r="2068" spans="1:27" ht="18" hidden="1" customHeight="1" x14ac:dyDescent="0.25">
      <c r="A2068" s="37">
        <v>30906291</v>
      </c>
      <c r="B2068" s="38" t="s">
        <v>13146</v>
      </c>
      <c r="C2068" s="37" t="s">
        <v>13147</v>
      </c>
      <c r="D2068" s="37" t="s">
        <v>13148</v>
      </c>
      <c r="E2068" s="37" t="s">
        <v>13149</v>
      </c>
      <c r="F2068" s="37" t="s">
        <v>141</v>
      </c>
      <c r="G2068" s="37">
        <v>2019</v>
      </c>
      <c r="H2068" s="39">
        <v>43550</v>
      </c>
      <c r="I2068" s="37" t="s">
        <v>13150</v>
      </c>
      <c r="J2068" s="37"/>
      <c r="K2068" s="37" t="s">
        <v>13151</v>
      </c>
      <c r="L2068" s="37" t="str">
        <f t="shared" si="77"/>
        <v>Excluido</v>
      </c>
      <c r="M2068" s="37" t="str">
        <f t="shared" si="78"/>
        <v>S/PalabrasClaves</v>
      </c>
      <c r="N2068" s="37"/>
      <c r="O2068" s="37"/>
      <c r="P2068" s="37" t="s">
        <v>13152</v>
      </c>
      <c r="Q2068" s="37"/>
      <c r="R2068" s="37" t="str">
        <f t="shared" si="76"/>
        <v>2019</v>
      </c>
      <c r="S2068" s="37" t="s">
        <v>48</v>
      </c>
      <c r="T2068" s="37"/>
      <c r="U2068" s="37"/>
      <c r="V2068" s="37"/>
      <c r="W2068" s="37"/>
      <c r="X2068" s="37"/>
      <c r="Y2068" s="37"/>
      <c r="AA2068" s="41"/>
    </row>
    <row r="2069" spans="1:27" ht="18" hidden="1" customHeight="1" x14ac:dyDescent="0.25">
      <c r="A2069" s="33">
        <v>30674459</v>
      </c>
      <c r="B2069" s="34" t="s">
        <v>13153</v>
      </c>
      <c r="C2069" s="33" t="s">
        <v>13154</v>
      </c>
      <c r="D2069" s="33" t="s">
        <v>13155</v>
      </c>
      <c r="E2069" s="33" t="s">
        <v>13156</v>
      </c>
      <c r="F2069" s="33" t="s">
        <v>13157</v>
      </c>
      <c r="G2069" s="33">
        <v>2019</v>
      </c>
      <c r="H2069" s="35">
        <v>43490</v>
      </c>
      <c r="I2069" s="33" t="s">
        <v>13158</v>
      </c>
      <c r="J2069" s="33"/>
      <c r="K2069" s="33" t="s">
        <v>13159</v>
      </c>
      <c r="L2069" s="33" t="str">
        <f t="shared" si="77"/>
        <v>PostAlerta</v>
      </c>
      <c r="M2069" s="33" t="str">
        <f t="shared" si="78"/>
        <v>S/PalabrasClaves</v>
      </c>
      <c r="N2069" s="33"/>
      <c r="O2069" s="33"/>
      <c r="P2069" s="33" t="s">
        <v>13160</v>
      </c>
      <c r="Q2069" s="33"/>
      <c r="R2069" s="33" t="str">
        <f t="shared" si="76"/>
        <v>2019</v>
      </c>
      <c r="S2069" s="33" t="s">
        <v>48</v>
      </c>
      <c r="T2069" s="33"/>
      <c r="U2069" s="33"/>
      <c r="V2069" s="33"/>
      <c r="W2069" s="33"/>
      <c r="X2069" s="33"/>
      <c r="Y2069" s="33"/>
      <c r="AA2069" s="12"/>
    </row>
    <row r="2070" spans="1:27" ht="18" hidden="1" customHeight="1" x14ac:dyDescent="0.25">
      <c r="A2070" s="37">
        <v>30840628</v>
      </c>
      <c r="B2070" s="38" t="s">
        <v>13161</v>
      </c>
      <c r="C2070" s="37" t="s">
        <v>13162</v>
      </c>
      <c r="D2070" s="37" t="s">
        <v>13163</v>
      </c>
      <c r="E2070" s="37" t="s">
        <v>13164</v>
      </c>
      <c r="F2070" s="37" t="s">
        <v>294</v>
      </c>
      <c r="G2070" s="37">
        <v>2019</v>
      </c>
      <c r="H2070" s="39">
        <v>43531</v>
      </c>
      <c r="I2070" s="37" t="s">
        <v>13165</v>
      </c>
      <c r="J2070" s="37"/>
      <c r="K2070" s="37" t="s">
        <v>13166</v>
      </c>
      <c r="L2070" s="37" t="str">
        <f t="shared" si="77"/>
        <v>PostAlerta</v>
      </c>
      <c r="M2070" s="37" t="str">
        <f t="shared" si="78"/>
        <v>S/PalabrasClaves</v>
      </c>
      <c r="N2070" s="37"/>
      <c r="O2070" s="37"/>
      <c r="P2070" s="37" t="s">
        <v>13095</v>
      </c>
      <c r="Q2070" s="37"/>
      <c r="R2070" s="37" t="str">
        <f t="shared" si="76"/>
        <v>2019</v>
      </c>
      <c r="S2070" s="37" t="s">
        <v>48</v>
      </c>
      <c r="T2070" s="37"/>
      <c r="U2070" s="37"/>
      <c r="V2070" s="37"/>
      <c r="W2070" s="37"/>
      <c r="X2070" s="37"/>
      <c r="Y2070" s="37"/>
      <c r="AA2070" s="41"/>
    </row>
    <row r="2071" spans="1:27" ht="18" hidden="1" customHeight="1" x14ac:dyDescent="0.25">
      <c r="A2071" s="33">
        <v>31249208</v>
      </c>
      <c r="B2071" s="34" t="s">
        <v>13167</v>
      </c>
      <c r="C2071" s="33" t="s">
        <v>13168</v>
      </c>
      <c r="D2071" s="33" t="s">
        <v>13169</v>
      </c>
      <c r="E2071" s="33" t="s">
        <v>13170</v>
      </c>
      <c r="F2071" s="33" t="s">
        <v>12739</v>
      </c>
      <c r="G2071" s="33">
        <v>2019</v>
      </c>
      <c r="H2071" s="35">
        <v>43645</v>
      </c>
      <c r="I2071" s="33" t="s">
        <v>13171</v>
      </c>
      <c r="J2071" s="33"/>
      <c r="K2071" s="33" t="s">
        <v>13172</v>
      </c>
      <c r="L2071" s="33" t="str">
        <f t="shared" si="77"/>
        <v>PostAlerta</v>
      </c>
      <c r="M2071" s="33" t="str">
        <f t="shared" si="78"/>
        <v>S/PalabrasClaves</v>
      </c>
      <c r="N2071" s="33"/>
      <c r="O2071" s="33"/>
      <c r="P2071" s="33" t="s">
        <v>13173</v>
      </c>
      <c r="Q2071" s="33"/>
      <c r="R2071" s="33" t="str">
        <f t="shared" si="76"/>
        <v>2019</v>
      </c>
      <c r="S2071" s="33" t="s">
        <v>48</v>
      </c>
      <c r="T2071" s="33"/>
      <c r="U2071" s="33"/>
      <c r="V2071" s="33"/>
      <c r="W2071" s="33"/>
      <c r="X2071" s="33"/>
      <c r="Y2071" s="33"/>
      <c r="AA2071" s="12"/>
    </row>
    <row r="2072" spans="1:27" ht="18" hidden="1" customHeight="1" x14ac:dyDescent="0.25">
      <c r="A2072" s="37">
        <v>31122100</v>
      </c>
      <c r="B2072" s="38" t="s">
        <v>13174</v>
      </c>
      <c r="C2072" s="37" t="s">
        <v>13175</v>
      </c>
      <c r="D2072" s="37" t="s">
        <v>13176</v>
      </c>
      <c r="E2072" s="37" t="s">
        <v>13177</v>
      </c>
      <c r="F2072" s="37" t="s">
        <v>13178</v>
      </c>
      <c r="G2072" s="37">
        <v>2019</v>
      </c>
      <c r="H2072" s="39">
        <v>43610</v>
      </c>
      <c r="I2072" s="37" t="s">
        <v>13179</v>
      </c>
      <c r="J2072" s="37" t="s">
        <v>13180</v>
      </c>
      <c r="K2072" s="37" t="s">
        <v>13181</v>
      </c>
      <c r="L2072" s="37" t="str">
        <f t="shared" si="77"/>
        <v>Excluido</v>
      </c>
      <c r="M2072" s="37" t="str">
        <f t="shared" si="78"/>
        <v>C/PalabrasClaves</v>
      </c>
      <c r="N2072" s="37"/>
      <c r="O2072" s="37"/>
      <c r="P2072" s="37" t="s">
        <v>13173</v>
      </c>
      <c r="Q2072" s="37"/>
      <c r="R2072" s="37" t="str">
        <f t="shared" si="76"/>
        <v>2019</v>
      </c>
      <c r="S2072" s="37" t="s">
        <v>48</v>
      </c>
      <c r="T2072" s="37"/>
      <c r="U2072" s="37"/>
      <c r="V2072" s="37"/>
      <c r="W2072" s="37"/>
      <c r="X2072" s="37"/>
      <c r="Y2072" s="37"/>
      <c r="AA2072" s="41"/>
    </row>
    <row r="2073" spans="1:27" ht="18" hidden="1" customHeight="1" x14ac:dyDescent="0.25">
      <c r="A2073" s="33">
        <v>31041284</v>
      </c>
      <c r="B2073" s="34" t="s">
        <v>13182</v>
      </c>
      <c r="C2073" s="33" t="s">
        <v>13183</v>
      </c>
      <c r="D2073" s="33" t="s">
        <v>13184</v>
      </c>
      <c r="E2073" s="33" t="s">
        <v>13185</v>
      </c>
      <c r="F2073" s="33" t="s">
        <v>13186</v>
      </c>
      <c r="G2073" s="33">
        <v>2019</v>
      </c>
      <c r="H2073" s="35">
        <v>43587</v>
      </c>
      <c r="I2073" s="33" t="s">
        <v>13187</v>
      </c>
      <c r="J2073" s="33"/>
      <c r="K2073" s="33" t="s">
        <v>13188</v>
      </c>
      <c r="L2073" s="33" t="str">
        <f t="shared" si="77"/>
        <v>PostAlerta</v>
      </c>
      <c r="M2073" s="33" t="str">
        <f t="shared" si="78"/>
        <v>S/PalabrasClaves</v>
      </c>
      <c r="N2073" s="33"/>
      <c r="O2073" s="33"/>
      <c r="P2073" s="33" t="s">
        <v>13173</v>
      </c>
      <c r="Q2073" s="33"/>
      <c r="R2073" s="33" t="str">
        <f t="shared" si="76"/>
        <v>2019</v>
      </c>
      <c r="S2073" s="33" t="s">
        <v>48</v>
      </c>
      <c r="T2073" s="33"/>
      <c r="U2073" s="33"/>
      <c r="V2073" s="33"/>
      <c r="W2073" s="33"/>
      <c r="X2073" s="33"/>
      <c r="Y2073" s="33"/>
      <c r="AA2073" s="12"/>
    </row>
    <row r="2074" spans="1:27" ht="18" hidden="1" customHeight="1" x14ac:dyDescent="0.25">
      <c r="A2074" s="37">
        <v>31011268</v>
      </c>
      <c r="B2074" s="38" t="s">
        <v>13189</v>
      </c>
      <c r="C2074" s="37" t="s">
        <v>13190</v>
      </c>
      <c r="D2074" s="37" t="s">
        <v>13191</v>
      </c>
      <c r="E2074" s="37" t="s">
        <v>13192</v>
      </c>
      <c r="F2074" s="37" t="s">
        <v>13193</v>
      </c>
      <c r="G2074" s="37">
        <v>2019</v>
      </c>
      <c r="H2074" s="39">
        <v>43579</v>
      </c>
      <c r="I2074" s="37" t="s">
        <v>13194</v>
      </c>
      <c r="J2074" s="37"/>
      <c r="K2074" s="37" t="s">
        <v>13195</v>
      </c>
      <c r="L2074" s="37" t="str">
        <f t="shared" si="77"/>
        <v>PostAlerta</v>
      </c>
      <c r="M2074" s="37" t="str">
        <f t="shared" si="78"/>
        <v>C/PalabrasClaves</v>
      </c>
      <c r="N2074" s="37"/>
      <c r="O2074" s="37"/>
      <c r="P2074" s="37" t="s">
        <v>13173</v>
      </c>
      <c r="Q2074" s="37"/>
      <c r="R2074" s="37" t="str">
        <f t="shared" si="76"/>
        <v>2019</v>
      </c>
      <c r="S2074" s="37" t="s">
        <v>48</v>
      </c>
      <c r="T2074" s="37"/>
      <c r="U2074" s="37"/>
      <c r="V2074" s="37"/>
      <c r="W2074" s="37"/>
      <c r="X2074" s="37"/>
      <c r="Y2074" s="37"/>
      <c r="AA2074" s="41"/>
    </row>
    <row r="2075" spans="1:27" ht="18" hidden="1" customHeight="1" x14ac:dyDescent="0.25">
      <c r="A2075" s="33">
        <v>30989862</v>
      </c>
      <c r="B2075" s="34" t="s">
        <v>13196</v>
      </c>
      <c r="C2075" s="33" t="s">
        <v>13197</v>
      </c>
      <c r="D2075" s="33" t="s">
        <v>13198</v>
      </c>
      <c r="E2075" s="33" t="s">
        <v>13199</v>
      </c>
      <c r="F2075" s="33" t="s">
        <v>2539</v>
      </c>
      <c r="G2075" s="33">
        <v>2019</v>
      </c>
      <c r="H2075" s="35">
        <v>43572</v>
      </c>
      <c r="I2075" s="33"/>
      <c r="J2075" s="33"/>
      <c r="K2075" s="33" t="s">
        <v>13200</v>
      </c>
      <c r="L2075" s="33" t="str">
        <f t="shared" si="77"/>
        <v>PostAlerta</v>
      </c>
      <c r="M2075" s="33" t="str">
        <f t="shared" si="78"/>
        <v>S/PalabrasClaves</v>
      </c>
      <c r="N2075" s="33"/>
      <c r="O2075" s="33"/>
      <c r="P2075" s="33" t="s">
        <v>13173</v>
      </c>
      <c r="Q2075" s="33"/>
      <c r="R2075" s="33" t="str">
        <f t="shared" si="76"/>
        <v>2019</v>
      </c>
      <c r="S2075" s="33" t="s">
        <v>48</v>
      </c>
      <c r="T2075" s="33"/>
      <c r="U2075" s="33"/>
      <c r="V2075" s="33"/>
      <c r="W2075" s="33"/>
      <c r="X2075" s="33"/>
      <c r="Y2075" s="33"/>
      <c r="AA2075" s="12"/>
    </row>
    <row r="2076" spans="1:27" ht="18" hidden="1" customHeight="1" x14ac:dyDescent="0.25">
      <c r="A2076" s="37">
        <v>30953429</v>
      </c>
      <c r="B2076" s="38" t="s">
        <v>13201</v>
      </c>
      <c r="C2076" s="37" t="s">
        <v>13202</v>
      </c>
      <c r="D2076" s="37" t="s">
        <v>13203</v>
      </c>
      <c r="E2076" s="37" t="s">
        <v>13204</v>
      </c>
      <c r="F2076" s="37" t="s">
        <v>2765</v>
      </c>
      <c r="G2076" s="37">
        <v>2019</v>
      </c>
      <c r="H2076" s="39">
        <v>43562</v>
      </c>
      <c r="I2076" s="37"/>
      <c r="J2076" s="37"/>
      <c r="K2076" s="37" t="s">
        <v>13205</v>
      </c>
      <c r="L2076" s="37" t="str">
        <f t="shared" si="77"/>
        <v>Excluido</v>
      </c>
      <c r="M2076" s="37" t="str">
        <f t="shared" si="78"/>
        <v>S/PalabrasClaves</v>
      </c>
      <c r="N2076" s="37"/>
      <c r="O2076" s="37"/>
      <c r="P2076" s="37" t="s">
        <v>13173</v>
      </c>
      <c r="Q2076" s="37"/>
      <c r="R2076" s="37" t="str">
        <f t="shared" si="76"/>
        <v>2019</v>
      </c>
      <c r="S2076" s="37" t="s">
        <v>48</v>
      </c>
      <c r="T2076" s="37"/>
      <c r="U2076" s="37"/>
      <c r="V2076" s="37"/>
      <c r="W2076" s="37"/>
      <c r="X2076" s="37"/>
      <c r="Y2076" s="37"/>
      <c r="AA2076" s="41"/>
    </row>
    <row r="2077" spans="1:27" ht="18" hidden="1" customHeight="1" x14ac:dyDescent="0.25">
      <c r="A2077" s="33">
        <v>30940315</v>
      </c>
      <c r="B2077" s="34" t="s">
        <v>13206</v>
      </c>
      <c r="C2077" s="33" t="s">
        <v>13207</v>
      </c>
      <c r="D2077" s="33" t="s">
        <v>13208</v>
      </c>
      <c r="E2077" s="33" t="s">
        <v>12752</v>
      </c>
      <c r="F2077" s="33" t="s">
        <v>10059</v>
      </c>
      <c r="G2077" s="33">
        <v>2019</v>
      </c>
      <c r="H2077" s="35">
        <v>43559</v>
      </c>
      <c r="I2077" s="33" t="s">
        <v>13209</v>
      </c>
      <c r="J2077" s="33"/>
      <c r="K2077" s="33" t="s">
        <v>13210</v>
      </c>
      <c r="L2077" s="33" t="str">
        <f t="shared" si="77"/>
        <v>PostAlerta</v>
      </c>
      <c r="M2077" s="33" t="str">
        <f t="shared" si="78"/>
        <v>S/PalabrasClaves</v>
      </c>
      <c r="N2077" s="33"/>
      <c r="O2077" s="33"/>
      <c r="P2077" s="33" t="s">
        <v>13173</v>
      </c>
      <c r="Q2077" s="52"/>
      <c r="R2077" s="33" t="str">
        <f t="shared" si="76"/>
        <v>2019</v>
      </c>
      <c r="S2077" s="33" t="s">
        <v>48</v>
      </c>
      <c r="T2077" s="33"/>
      <c r="U2077" s="33"/>
      <c r="V2077" s="33"/>
      <c r="W2077" s="33"/>
      <c r="X2077" s="33"/>
      <c r="Y2077" s="33"/>
      <c r="AA2077" s="12"/>
    </row>
    <row r="2078" spans="1:27" ht="18" hidden="1" customHeight="1" x14ac:dyDescent="0.25">
      <c r="A2078" s="37">
        <v>30863692</v>
      </c>
      <c r="B2078" s="38" t="s">
        <v>13211</v>
      </c>
      <c r="C2078" s="37" t="s">
        <v>13212</v>
      </c>
      <c r="D2078" s="37" t="s">
        <v>13213</v>
      </c>
      <c r="E2078" s="37" t="s">
        <v>13214</v>
      </c>
      <c r="F2078" s="37" t="s">
        <v>5610</v>
      </c>
      <c r="G2078" s="37">
        <v>2019</v>
      </c>
      <c r="H2078" s="39">
        <v>43538</v>
      </c>
      <c r="I2078" s="37" t="s">
        <v>13215</v>
      </c>
      <c r="J2078" s="37"/>
      <c r="K2078" s="37" t="s">
        <v>13216</v>
      </c>
      <c r="L2078" s="37" t="str">
        <f t="shared" si="77"/>
        <v>PostAlerta</v>
      </c>
      <c r="M2078" s="37" t="str">
        <f t="shared" si="78"/>
        <v>S/PalabrasClaves</v>
      </c>
      <c r="N2078" s="37"/>
      <c r="O2078" s="37"/>
      <c r="P2078" s="37" t="s">
        <v>13173</v>
      </c>
      <c r="Q2078" s="37"/>
      <c r="R2078" s="37" t="str">
        <f t="shared" si="76"/>
        <v>2019</v>
      </c>
      <c r="S2078" s="37" t="s">
        <v>48</v>
      </c>
      <c r="T2078" s="37"/>
      <c r="U2078" s="37"/>
      <c r="V2078" s="37"/>
      <c r="W2078" s="37"/>
      <c r="X2078" s="37"/>
      <c r="Y2078" s="37"/>
      <c r="AA2078" s="41"/>
    </row>
    <row r="2079" spans="1:27" ht="18" hidden="1" customHeight="1" x14ac:dyDescent="0.25">
      <c r="A2079" s="33">
        <v>30824790</v>
      </c>
      <c r="B2079" s="34" t="s">
        <v>13217</v>
      </c>
      <c r="C2079" s="33" t="s">
        <v>13218</v>
      </c>
      <c r="D2079" s="33" t="s">
        <v>13219</v>
      </c>
      <c r="E2079" s="33" t="s">
        <v>13220</v>
      </c>
      <c r="F2079" s="33" t="s">
        <v>1882</v>
      </c>
      <c r="G2079" s="33">
        <v>2019</v>
      </c>
      <c r="H2079" s="35">
        <v>43527</v>
      </c>
      <c r="I2079" s="33" t="s">
        <v>13221</v>
      </c>
      <c r="J2079" s="33"/>
      <c r="K2079" s="33" t="s">
        <v>13222</v>
      </c>
      <c r="L2079" s="33" t="str">
        <f t="shared" si="77"/>
        <v>PostAlerta</v>
      </c>
      <c r="M2079" s="33" t="str">
        <f t="shared" si="78"/>
        <v>S/PalabrasClaves</v>
      </c>
      <c r="N2079" s="33"/>
      <c r="O2079" s="33"/>
      <c r="P2079" s="33" t="s">
        <v>13223</v>
      </c>
      <c r="Q2079" s="33"/>
      <c r="R2079" s="33" t="str">
        <f t="shared" si="76"/>
        <v>2019</v>
      </c>
      <c r="S2079" s="33" t="s">
        <v>48</v>
      </c>
      <c r="T2079" s="33"/>
      <c r="U2079" s="33"/>
      <c r="V2079" s="33"/>
      <c r="W2079" s="33"/>
      <c r="X2079" s="33"/>
      <c r="Y2079" s="33"/>
      <c r="AA2079" s="12"/>
    </row>
    <row r="2080" spans="1:27" ht="18" hidden="1" customHeight="1" x14ac:dyDescent="0.25">
      <c r="A2080" s="37">
        <v>30784633</v>
      </c>
      <c r="B2080" s="38" t="s">
        <v>13224</v>
      </c>
      <c r="C2080" s="37" t="s">
        <v>13225</v>
      </c>
      <c r="D2080" s="37" t="s">
        <v>13226</v>
      </c>
      <c r="E2080" s="37" t="s">
        <v>10775</v>
      </c>
      <c r="F2080" s="37" t="s">
        <v>10306</v>
      </c>
      <c r="G2080" s="37">
        <v>2019</v>
      </c>
      <c r="H2080" s="39">
        <v>43517</v>
      </c>
      <c r="I2080" s="37" t="s">
        <v>13227</v>
      </c>
      <c r="J2080" s="37"/>
      <c r="K2080" s="37" t="s">
        <v>13228</v>
      </c>
      <c r="L2080" s="37" t="str">
        <f t="shared" si="77"/>
        <v>PostAlerta</v>
      </c>
      <c r="M2080" s="37" t="str">
        <f t="shared" si="78"/>
        <v>S/PalabrasClaves</v>
      </c>
      <c r="N2080" s="37"/>
      <c r="O2080" s="37"/>
      <c r="P2080" s="37" t="s">
        <v>13173</v>
      </c>
      <c r="Q2080" s="37"/>
      <c r="R2080" s="37" t="str">
        <f t="shared" si="76"/>
        <v>2019</v>
      </c>
      <c r="S2080" s="37" t="s">
        <v>48</v>
      </c>
      <c r="T2080" s="37"/>
      <c r="U2080" s="37"/>
      <c r="V2080" s="37"/>
      <c r="W2080" s="37"/>
      <c r="X2080" s="37"/>
      <c r="Y2080" s="37"/>
      <c r="AA2080" s="41"/>
    </row>
    <row r="2081" spans="1:27" ht="18" hidden="1" customHeight="1" x14ac:dyDescent="0.25">
      <c r="A2081" s="33">
        <v>30784620</v>
      </c>
      <c r="B2081" s="34" t="s">
        <v>13229</v>
      </c>
      <c r="C2081" s="33" t="s">
        <v>13230</v>
      </c>
      <c r="D2081" s="33" t="s">
        <v>13231</v>
      </c>
      <c r="E2081" s="33" t="s">
        <v>13232</v>
      </c>
      <c r="F2081" s="33" t="s">
        <v>10306</v>
      </c>
      <c r="G2081" s="33">
        <v>2019</v>
      </c>
      <c r="H2081" s="35">
        <v>43517</v>
      </c>
      <c r="I2081" s="33"/>
      <c r="J2081" s="33"/>
      <c r="K2081" s="33" t="s">
        <v>13233</v>
      </c>
      <c r="L2081" s="33" t="str">
        <f t="shared" si="77"/>
        <v>PostAlerta</v>
      </c>
      <c r="M2081" s="33" t="str">
        <f t="shared" si="78"/>
        <v>S/PalabrasClaves</v>
      </c>
      <c r="N2081" s="33"/>
      <c r="O2081" s="33"/>
      <c r="P2081" s="33" t="s">
        <v>13173</v>
      </c>
      <c r="Q2081" s="33"/>
      <c r="R2081" s="33" t="str">
        <f t="shared" si="76"/>
        <v>2019</v>
      </c>
      <c r="S2081" s="33" t="s">
        <v>48</v>
      </c>
      <c r="T2081" s="33"/>
      <c r="U2081" s="33"/>
      <c r="V2081" s="33"/>
      <c r="W2081" s="33"/>
      <c r="X2081" s="33"/>
      <c r="Y2081" s="33"/>
      <c r="AA2081" s="12"/>
    </row>
    <row r="2082" spans="1:27" ht="18" hidden="1" customHeight="1" x14ac:dyDescent="0.25">
      <c r="A2082" s="37">
        <v>30733116</v>
      </c>
      <c r="B2082" s="38" t="s">
        <v>13234</v>
      </c>
      <c r="C2082" s="37" t="s">
        <v>13235</v>
      </c>
      <c r="D2082" s="37" t="s">
        <v>13236</v>
      </c>
      <c r="E2082" s="37" t="s">
        <v>13237</v>
      </c>
      <c r="F2082" s="37" t="s">
        <v>8892</v>
      </c>
      <c r="G2082" s="37">
        <v>2019</v>
      </c>
      <c r="H2082" s="39">
        <v>43505</v>
      </c>
      <c r="I2082" s="37"/>
      <c r="J2082" s="37"/>
      <c r="K2082" s="37" t="s">
        <v>13238</v>
      </c>
      <c r="L2082" s="37" t="str">
        <f t="shared" si="77"/>
        <v>PostAlerta</v>
      </c>
      <c r="M2082" s="37" t="str">
        <f t="shared" si="78"/>
        <v>S/PalabrasClaves</v>
      </c>
      <c r="N2082" s="37"/>
      <c r="O2082" s="37"/>
      <c r="P2082" s="37" t="s">
        <v>13173</v>
      </c>
      <c r="Q2082" s="37"/>
      <c r="R2082" s="37" t="str">
        <f t="shared" si="76"/>
        <v>2019</v>
      </c>
      <c r="S2082" s="37" t="s">
        <v>48</v>
      </c>
      <c r="T2082" s="37"/>
      <c r="U2082" s="37"/>
      <c r="V2082" s="37"/>
      <c r="W2082" s="37"/>
      <c r="X2082" s="37"/>
      <c r="Y2082" s="37"/>
      <c r="AA2082" s="41"/>
    </row>
    <row r="2083" spans="1:27" ht="18" hidden="1" customHeight="1" x14ac:dyDescent="0.25">
      <c r="A2083" s="33">
        <v>30731092</v>
      </c>
      <c r="B2083" s="34" t="s">
        <v>13239</v>
      </c>
      <c r="C2083" s="33" t="s">
        <v>13240</v>
      </c>
      <c r="D2083" s="33" t="s">
        <v>13241</v>
      </c>
      <c r="E2083" s="33" t="s">
        <v>13242</v>
      </c>
      <c r="F2083" s="33" t="s">
        <v>13243</v>
      </c>
      <c r="G2083" s="33">
        <v>2019</v>
      </c>
      <c r="H2083" s="35">
        <v>43504</v>
      </c>
      <c r="I2083" s="33"/>
      <c r="J2083" s="33"/>
      <c r="K2083" s="33" t="s">
        <v>13244</v>
      </c>
      <c r="L2083" s="33" t="str">
        <f t="shared" si="77"/>
        <v>PostAlerta</v>
      </c>
      <c r="M2083" s="33" t="str">
        <f t="shared" si="78"/>
        <v>S/PalabrasClaves</v>
      </c>
      <c r="N2083" s="33"/>
      <c r="O2083" s="33"/>
      <c r="P2083" s="33" t="s">
        <v>13173</v>
      </c>
      <c r="Q2083" s="33"/>
      <c r="R2083" s="33" t="str">
        <f t="shared" si="76"/>
        <v>2019</v>
      </c>
      <c r="S2083" s="33" t="s">
        <v>48</v>
      </c>
      <c r="T2083" s="33"/>
      <c r="U2083" s="33"/>
      <c r="V2083" s="33"/>
      <c r="W2083" s="33"/>
      <c r="X2083" s="33"/>
      <c r="Y2083" s="33"/>
      <c r="AA2083" s="12"/>
    </row>
    <row r="2084" spans="1:27" ht="18" hidden="1" customHeight="1" x14ac:dyDescent="0.25">
      <c r="A2084" s="37">
        <v>30715343</v>
      </c>
      <c r="B2084" s="38" t="s">
        <v>13245</v>
      </c>
      <c r="C2084" s="37" t="s">
        <v>13246</v>
      </c>
      <c r="D2084" s="37" t="s">
        <v>13247</v>
      </c>
      <c r="E2084" s="37" t="s">
        <v>8254</v>
      </c>
      <c r="F2084" s="37" t="s">
        <v>13248</v>
      </c>
      <c r="G2084" s="37">
        <v>2019</v>
      </c>
      <c r="H2084" s="39">
        <v>43501</v>
      </c>
      <c r="I2084" s="37" t="s">
        <v>13249</v>
      </c>
      <c r="J2084" s="37"/>
      <c r="K2084" s="37" t="s">
        <v>13250</v>
      </c>
      <c r="L2084" s="37" t="str">
        <f t="shared" si="77"/>
        <v>PostAlerta</v>
      </c>
      <c r="M2084" s="37" t="str">
        <f t="shared" si="78"/>
        <v>C/PalabrasClaves</v>
      </c>
      <c r="N2084" s="37"/>
      <c r="O2084" s="37"/>
      <c r="P2084" s="37" t="s">
        <v>13223</v>
      </c>
      <c r="Q2084" s="37"/>
      <c r="R2084" s="37" t="str">
        <f t="shared" si="76"/>
        <v>2019</v>
      </c>
      <c r="S2084" s="37" t="s">
        <v>48</v>
      </c>
      <c r="T2084" s="37"/>
      <c r="U2084" s="37"/>
      <c r="V2084" s="37"/>
      <c r="W2084" s="37"/>
      <c r="X2084" s="37"/>
      <c r="Y2084" s="37"/>
      <c r="AA2084" s="41"/>
    </row>
    <row r="2085" spans="1:27" ht="18" hidden="1" customHeight="1" x14ac:dyDescent="0.25">
      <c r="A2085" s="33">
        <v>30712762</v>
      </c>
      <c r="B2085" s="34" t="s">
        <v>13251</v>
      </c>
      <c r="C2085" s="33" t="s">
        <v>13252</v>
      </c>
      <c r="D2085" s="33" t="s">
        <v>13253</v>
      </c>
      <c r="E2085" s="33" t="s">
        <v>13254</v>
      </c>
      <c r="F2085" s="33" t="s">
        <v>7347</v>
      </c>
      <c r="G2085" s="33">
        <v>2019</v>
      </c>
      <c r="H2085" s="35">
        <v>43501</v>
      </c>
      <c r="I2085" s="33"/>
      <c r="J2085" s="33"/>
      <c r="K2085" s="33" t="s">
        <v>13255</v>
      </c>
      <c r="L2085" s="33" t="str">
        <f t="shared" si="77"/>
        <v>Excluido</v>
      </c>
      <c r="M2085" s="33" t="str">
        <f t="shared" si="78"/>
        <v>S/PalabrasClaves</v>
      </c>
      <c r="N2085" s="33"/>
      <c r="O2085" s="33"/>
      <c r="P2085" s="33" t="s">
        <v>13173</v>
      </c>
      <c r="Q2085" s="33"/>
      <c r="R2085" s="33" t="str">
        <f t="shared" si="76"/>
        <v>2019</v>
      </c>
      <c r="S2085" s="33" t="s">
        <v>48</v>
      </c>
      <c r="T2085" s="33"/>
      <c r="U2085" s="33"/>
      <c r="V2085" s="33"/>
      <c r="W2085" s="33"/>
      <c r="X2085" s="33"/>
      <c r="Y2085" s="33"/>
      <c r="AA2085" s="12"/>
    </row>
    <row r="2086" spans="1:27" ht="18" hidden="1" customHeight="1" x14ac:dyDescent="0.25">
      <c r="A2086" s="37">
        <v>30710886</v>
      </c>
      <c r="B2086" s="38" t="s">
        <v>13256</v>
      </c>
      <c r="C2086" s="37" t="s">
        <v>13257</v>
      </c>
      <c r="D2086" s="37" t="s">
        <v>13258</v>
      </c>
      <c r="E2086" s="37" t="s">
        <v>13259</v>
      </c>
      <c r="F2086" s="37" t="s">
        <v>13260</v>
      </c>
      <c r="G2086" s="37">
        <v>2019</v>
      </c>
      <c r="H2086" s="39">
        <v>43499</v>
      </c>
      <c r="I2086" s="37"/>
      <c r="J2086" s="37"/>
      <c r="K2086" s="37" t="s">
        <v>13261</v>
      </c>
      <c r="L2086" s="37" t="str">
        <f t="shared" si="77"/>
        <v>PostAlerta</v>
      </c>
      <c r="M2086" s="37" t="str">
        <f t="shared" si="78"/>
        <v>S/PalabrasClaves</v>
      </c>
      <c r="N2086" s="37"/>
      <c r="O2086" s="37"/>
      <c r="P2086" s="37" t="s">
        <v>13173</v>
      </c>
      <c r="Q2086" s="37"/>
      <c r="R2086" s="37" t="str">
        <f t="shared" si="76"/>
        <v>2019</v>
      </c>
      <c r="S2086" s="37" t="s">
        <v>48</v>
      </c>
      <c r="T2086" s="37"/>
      <c r="U2086" s="37"/>
      <c r="V2086" s="37"/>
      <c r="W2086" s="37"/>
      <c r="X2086" s="37"/>
      <c r="Y2086" s="37"/>
      <c r="AA2086" s="41"/>
    </row>
    <row r="2087" spans="1:27" ht="18" hidden="1" customHeight="1" x14ac:dyDescent="0.25">
      <c r="A2087" s="33">
        <v>30623882</v>
      </c>
      <c r="B2087" s="34" t="s">
        <v>13262</v>
      </c>
      <c r="C2087" s="33" t="s">
        <v>13263</v>
      </c>
      <c r="D2087" s="33" t="s">
        <v>13264</v>
      </c>
      <c r="E2087" s="33" t="s">
        <v>5489</v>
      </c>
      <c r="F2087" s="33" t="s">
        <v>8651</v>
      </c>
      <c r="G2087" s="33">
        <v>2019</v>
      </c>
      <c r="H2087" s="35">
        <v>43475</v>
      </c>
      <c r="I2087" s="33"/>
      <c r="J2087" s="33"/>
      <c r="K2087" s="33" t="s">
        <v>13265</v>
      </c>
      <c r="L2087" s="33" t="str">
        <f t="shared" si="77"/>
        <v>PostAlerta</v>
      </c>
      <c r="M2087" s="33" t="str">
        <f t="shared" si="78"/>
        <v>S/PalabrasClaves</v>
      </c>
      <c r="N2087" s="33"/>
      <c r="O2087" s="33"/>
      <c r="P2087" s="33" t="s">
        <v>13173</v>
      </c>
      <c r="Q2087" s="33"/>
      <c r="R2087" s="33" t="str">
        <f t="shared" si="76"/>
        <v>2019</v>
      </c>
      <c r="S2087" s="33" t="s">
        <v>48</v>
      </c>
      <c r="T2087" s="33"/>
      <c r="U2087" s="33"/>
      <c r="V2087" s="33"/>
      <c r="W2087" s="33"/>
      <c r="X2087" s="33"/>
      <c r="Y2087" s="33"/>
      <c r="AA2087" s="12"/>
    </row>
    <row r="2088" spans="1:27" ht="18" hidden="1" customHeight="1" x14ac:dyDescent="0.25">
      <c r="A2088" s="37">
        <v>30544192</v>
      </c>
      <c r="B2088" s="38" t="s">
        <v>13266</v>
      </c>
      <c r="C2088" s="37" t="s">
        <v>13267</v>
      </c>
      <c r="D2088" s="37" t="s">
        <v>13268</v>
      </c>
      <c r="E2088" s="37" t="s">
        <v>13269</v>
      </c>
      <c r="F2088" s="37" t="s">
        <v>2745</v>
      </c>
      <c r="G2088" s="37">
        <v>2019</v>
      </c>
      <c r="H2088" s="39">
        <v>43448</v>
      </c>
      <c r="I2088" s="37"/>
      <c r="J2088" s="37"/>
      <c r="K2088" s="37" t="s">
        <v>13270</v>
      </c>
      <c r="L2088" s="37" t="str">
        <f t="shared" si="77"/>
        <v>PostAlerta</v>
      </c>
      <c r="M2088" s="37" t="str">
        <f t="shared" si="78"/>
        <v>S/PalabrasClaves</v>
      </c>
      <c r="N2088" s="37"/>
      <c r="O2088" s="37"/>
      <c r="P2088" s="37" t="s">
        <v>13223</v>
      </c>
      <c r="Q2088" s="37"/>
      <c r="R2088" s="37" t="str">
        <f t="shared" si="76"/>
        <v>2019</v>
      </c>
      <c r="S2088" s="37" t="s">
        <v>48</v>
      </c>
      <c r="T2088" s="37"/>
      <c r="U2088" s="37"/>
      <c r="V2088" s="37"/>
      <c r="W2088" s="37"/>
      <c r="X2088" s="37"/>
      <c r="Y2088" s="37"/>
      <c r="AA2088" s="41"/>
    </row>
    <row r="2089" spans="1:27" ht="18" hidden="1" customHeight="1" x14ac:dyDescent="0.25">
      <c r="A2089" s="33">
        <v>30540558</v>
      </c>
      <c r="B2089" s="34" t="s">
        <v>13271</v>
      </c>
      <c r="C2089" s="33" t="s">
        <v>13272</v>
      </c>
      <c r="D2089" s="33" t="s">
        <v>13273</v>
      </c>
      <c r="E2089" s="33" t="s">
        <v>13274</v>
      </c>
      <c r="F2089" s="33" t="s">
        <v>13275</v>
      </c>
      <c r="G2089" s="33">
        <v>2019</v>
      </c>
      <c r="H2089" s="35">
        <v>43447</v>
      </c>
      <c r="I2089" s="33"/>
      <c r="J2089" s="33"/>
      <c r="K2089" s="33" t="s">
        <v>13276</v>
      </c>
      <c r="L2089" s="33" t="str">
        <f t="shared" si="77"/>
        <v>PostAlerta</v>
      </c>
      <c r="M2089" s="33" t="str">
        <f t="shared" si="78"/>
        <v>S/PalabrasClaves</v>
      </c>
      <c r="N2089" s="33"/>
      <c r="O2089" s="33"/>
      <c r="P2089" s="33" t="s">
        <v>13173</v>
      </c>
      <c r="Q2089" s="33"/>
      <c r="R2089" s="33" t="str">
        <f t="shared" si="76"/>
        <v>2019</v>
      </c>
      <c r="S2089" s="33" t="s">
        <v>48</v>
      </c>
      <c r="T2089" s="33"/>
      <c r="U2089" s="33"/>
      <c r="V2089" s="33"/>
      <c r="W2089" s="33"/>
      <c r="X2089" s="33"/>
      <c r="Y2089" s="33"/>
      <c r="AA2089" s="12"/>
    </row>
    <row r="2090" spans="1:27" ht="18" hidden="1" customHeight="1" x14ac:dyDescent="0.25">
      <c r="A2090" s="37">
        <v>30496858</v>
      </c>
      <c r="B2090" s="38" t="s">
        <v>13277</v>
      </c>
      <c r="C2090" s="37" t="s">
        <v>13278</v>
      </c>
      <c r="D2090" s="37" t="s">
        <v>13279</v>
      </c>
      <c r="E2090" s="37" t="s">
        <v>5038</v>
      </c>
      <c r="F2090" s="37" t="s">
        <v>2370</v>
      </c>
      <c r="G2090" s="37">
        <v>2019</v>
      </c>
      <c r="H2090" s="39">
        <v>43434</v>
      </c>
      <c r="I2090" s="37"/>
      <c r="J2090" s="37"/>
      <c r="K2090" s="37" t="s">
        <v>13280</v>
      </c>
      <c r="L2090" s="37" t="str">
        <f t="shared" si="77"/>
        <v>PostAlerta</v>
      </c>
      <c r="M2090" s="37" t="str">
        <f t="shared" si="78"/>
        <v>C/PalabrasClaves</v>
      </c>
      <c r="N2090" s="37"/>
      <c r="O2090" s="37"/>
      <c r="P2090" s="37" t="s">
        <v>13223</v>
      </c>
      <c r="Q2090" s="37"/>
      <c r="R2090" s="37" t="str">
        <f t="shared" si="76"/>
        <v>2019</v>
      </c>
      <c r="S2090" s="37" t="s">
        <v>48</v>
      </c>
      <c r="T2090" s="37"/>
      <c r="U2090" s="37"/>
      <c r="V2090" s="37"/>
      <c r="W2090" s="37"/>
      <c r="X2090" s="37"/>
      <c r="Y2090" s="37"/>
      <c r="AA2090" s="41"/>
    </row>
    <row r="2091" spans="1:27" ht="18" hidden="1" customHeight="1" x14ac:dyDescent="0.25">
      <c r="A2091" s="33">
        <v>30445247</v>
      </c>
      <c r="B2091" s="34" t="s">
        <v>13281</v>
      </c>
      <c r="C2091" s="33" t="s">
        <v>13282</v>
      </c>
      <c r="D2091" s="33" t="s">
        <v>13283</v>
      </c>
      <c r="E2091" s="33" t="s">
        <v>13284</v>
      </c>
      <c r="F2091" s="33" t="s">
        <v>2896</v>
      </c>
      <c r="G2091" s="33">
        <v>2019</v>
      </c>
      <c r="H2091" s="35">
        <v>43421</v>
      </c>
      <c r="I2091" s="33"/>
      <c r="J2091" s="33"/>
      <c r="K2091" s="33" t="s">
        <v>13285</v>
      </c>
      <c r="L2091" s="33" t="str">
        <f t="shared" si="77"/>
        <v>PostAlerta</v>
      </c>
      <c r="M2091" s="33" t="str">
        <f t="shared" si="78"/>
        <v>S/PalabrasClaves</v>
      </c>
      <c r="N2091" s="33"/>
      <c r="O2091" s="33"/>
      <c r="P2091" s="33" t="s">
        <v>13173</v>
      </c>
      <c r="Q2091" s="33"/>
      <c r="R2091" s="33" t="str">
        <f t="shared" si="76"/>
        <v>2019</v>
      </c>
      <c r="S2091" s="33" t="s">
        <v>48</v>
      </c>
      <c r="T2091" s="33"/>
      <c r="U2091" s="33"/>
      <c r="V2091" s="33"/>
      <c r="W2091" s="33"/>
      <c r="X2091" s="33"/>
      <c r="Y2091" s="33"/>
      <c r="AA2091" s="12"/>
    </row>
    <row r="2092" spans="1:27" ht="18" hidden="1" customHeight="1" x14ac:dyDescent="0.25">
      <c r="A2092" s="37">
        <v>30414351</v>
      </c>
      <c r="B2092" s="38" t="s">
        <v>13286</v>
      </c>
      <c r="C2092" s="37" t="s">
        <v>13287</v>
      </c>
      <c r="D2092" s="37" t="s">
        <v>13288</v>
      </c>
      <c r="E2092" s="37" t="s">
        <v>13289</v>
      </c>
      <c r="F2092" s="37" t="s">
        <v>4320</v>
      </c>
      <c r="G2092" s="37">
        <v>2019</v>
      </c>
      <c r="H2092" s="39">
        <v>43415</v>
      </c>
      <c r="I2092" s="37"/>
      <c r="J2092" s="37"/>
      <c r="K2092" s="37" t="s">
        <v>13290</v>
      </c>
      <c r="L2092" s="37" t="str">
        <f t="shared" si="77"/>
        <v>PostAlerta</v>
      </c>
      <c r="M2092" s="37" t="str">
        <f t="shared" si="78"/>
        <v>S/PalabrasClaves</v>
      </c>
      <c r="N2092" s="37"/>
      <c r="O2092" s="37"/>
      <c r="P2092" s="37" t="s">
        <v>13173</v>
      </c>
      <c r="Q2092" s="37"/>
      <c r="R2092" s="37" t="str">
        <f t="shared" si="76"/>
        <v>2019</v>
      </c>
      <c r="S2092" s="37" t="s">
        <v>48</v>
      </c>
      <c r="T2092" s="37"/>
      <c r="U2092" s="37"/>
      <c r="V2092" s="37"/>
      <c r="W2092" s="37"/>
      <c r="X2092" s="37"/>
      <c r="Y2092" s="37"/>
      <c r="AA2092" s="41"/>
    </row>
    <row r="2093" spans="1:27" ht="18" hidden="1" customHeight="1" x14ac:dyDescent="0.25">
      <c r="A2093" s="33">
        <v>30395485</v>
      </c>
      <c r="B2093" s="34" t="s">
        <v>13291</v>
      </c>
      <c r="C2093" s="33" t="s">
        <v>13292</v>
      </c>
      <c r="D2093" s="33" t="s">
        <v>13293</v>
      </c>
      <c r="E2093" s="33" t="s">
        <v>13294</v>
      </c>
      <c r="F2093" s="33" t="s">
        <v>9835</v>
      </c>
      <c r="G2093" s="33">
        <v>2019</v>
      </c>
      <c r="H2093" s="35">
        <v>43410</v>
      </c>
      <c r="I2093" s="33"/>
      <c r="J2093" s="33"/>
      <c r="K2093" s="33" t="s">
        <v>13295</v>
      </c>
      <c r="L2093" s="33" t="str">
        <f t="shared" si="77"/>
        <v>PostAlerta</v>
      </c>
      <c r="M2093" s="33" t="str">
        <f t="shared" si="78"/>
        <v>S/PalabrasClaves</v>
      </c>
      <c r="N2093" s="33"/>
      <c r="O2093" s="33"/>
      <c r="P2093" s="33" t="s">
        <v>13173</v>
      </c>
      <c r="Q2093" s="33"/>
      <c r="R2093" s="33" t="str">
        <f t="shared" si="76"/>
        <v>2019</v>
      </c>
      <c r="S2093" s="33" t="s">
        <v>48</v>
      </c>
      <c r="T2093" s="33"/>
      <c r="U2093" s="33"/>
      <c r="V2093" s="33"/>
      <c r="W2093" s="33"/>
      <c r="X2093" s="33"/>
      <c r="Y2093" s="33"/>
      <c r="AA2093" s="12"/>
    </row>
    <row r="2094" spans="1:27" ht="18" hidden="1" customHeight="1" x14ac:dyDescent="0.25">
      <c r="A2094" s="37">
        <v>30342929</v>
      </c>
      <c r="B2094" s="38" t="s">
        <v>13296</v>
      </c>
      <c r="C2094" s="37" t="s">
        <v>13297</v>
      </c>
      <c r="D2094" s="37" t="s">
        <v>13298</v>
      </c>
      <c r="E2094" s="37" t="s">
        <v>6616</v>
      </c>
      <c r="F2094" s="37" t="s">
        <v>9267</v>
      </c>
      <c r="G2094" s="37">
        <v>2019</v>
      </c>
      <c r="H2094" s="39">
        <v>43395</v>
      </c>
      <c r="I2094" s="37"/>
      <c r="J2094" s="37"/>
      <c r="K2094" s="37" t="s">
        <v>13299</v>
      </c>
      <c r="L2094" s="37" t="str">
        <f t="shared" si="77"/>
        <v>PostAlerta</v>
      </c>
      <c r="M2094" s="37" t="str">
        <f t="shared" si="78"/>
        <v>C/PalabrasClaves</v>
      </c>
      <c r="N2094" s="37"/>
      <c r="O2094" s="37"/>
      <c r="P2094" s="37" t="s">
        <v>13173</v>
      </c>
      <c r="Q2094" s="37"/>
      <c r="R2094" s="37" t="str">
        <f t="shared" si="76"/>
        <v>2019</v>
      </c>
      <c r="S2094" s="37" t="s">
        <v>48</v>
      </c>
      <c r="T2094" s="37"/>
      <c r="U2094" s="37"/>
      <c r="V2094" s="37"/>
      <c r="W2094" s="37"/>
      <c r="X2094" s="37"/>
      <c r="Y2094" s="37"/>
      <c r="AA2094" s="41"/>
    </row>
    <row r="2095" spans="1:27" ht="18" hidden="1" customHeight="1" x14ac:dyDescent="0.25">
      <c r="A2095" s="33">
        <v>30316964</v>
      </c>
      <c r="B2095" s="34" t="s">
        <v>13300</v>
      </c>
      <c r="C2095" s="33" t="s">
        <v>13301</v>
      </c>
      <c r="D2095" s="33" t="s">
        <v>13302</v>
      </c>
      <c r="E2095" s="33" t="s">
        <v>13303</v>
      </c>
      <c r="F2095" s="33" t="s">
        <v>9267</v>
      </c>
      <c r="G2095" s="33">
        <v>2019</v>
      </c>
      <c r="H2095" s="35">
        <v>43388</v>
      </c>
      <c r="I2095" s="33"/>
      <c r="J2095" s="33"/>
      <c r="K2095" s="33" t="s">
        <v>13304</v>
      </c>
      <c r="L2095" s="33" t="str">
        <f t="shared" si="77"/>
        <v>PostAlerta</v>
      </c>
      <c r="M2095" s="33" t="str">
        <f t="shared" si="78"/>
        <v>C/PalabrasClaves</v>
      </c>
      <c r="N2095" s="33"/>
      <c r="O2095" s="33"/>
      <c r="P2095" s="33" t="s">
        <v>13173</v>
      </c>
      <c r="Q2095" s="33"/>
      <c r="R2095" s="33" t="str">
        <f t="shared" si="76"/>
        <v>2019</v>
      </c>
      <c r="S2095" s="33" t="s">
        <v>48</v>
      </c>
      <c r="T2095" s="33"/>
      <c r="U2095" s="33"/>
      <c r="V2095" s="33"/>
      <c r="W2095" s="33"/>
      <c r="X2095" s="33"/>
      <c r="Y2095" s="33"/>
      <c r="AA2095" s="12"/>
    </row>
    <row r="2096" spans="1:27" ht="18" hidden="1" customHeight="1" x14ac:dyDescent="0.25">
      <c r="A2096" s="37">
        <v>30307807</v>
      </c>
      <c r="B2096" s="38" t="s">
        <v>13305</v>
      </c>
      <c r="C2096" s="37" t="s">
        <v>13306</v>
      </c>
      <c r="D2096" s="37" t="s">
        <v>13307</v>
      </c>
      <c r="E2096" s="37" t="s">
        <v>13308</v>
      </c>
      <c r="F2096" s="37" t="s">
        <v>8980</v>
      </c>
      <c r="G2096" s="37">
        <v>2019</v>
      </c>
      <c r="H2096" s="39">
        <v>43385</v>
      </c>
      <c r="I2096" s="37"/>
      <c r="J2096" s="37"/>
      <c r="K2096" s="37" t="s">
        <v>13309</v>
      </c>
      <c r="L2096" s="37" t="str">
        <f t="shared" si="77"/>
        <v>PostAlerta</v>
      </c>
      <c r="M2096" s="37" t="str">
        <f t="shared" si="78"/>
        <v>C/PalabrasClaves</v>
      </c>
      <c r="N2096" s="37"/>
      <c r="O2096" s="37"/>
      <c r="P2096" s="37" t="s">
        <v>13173</v>
      </c>
      <c r="Q2096" s="37"/>
      <c r="R2096" s="37" t="str">
        <f t="shared" si="76"/>
        <v>2019</v>
      </c>
      <c r="S2096" s="37" t="s">
        <v>48</v>
      </c>
      <c r="T2096" s="37"/>
      <c r="U2096" s="37"/>
      <c r="V2096" s="37"/>
      <c r="W2096" s="37"/>
      <c r="X2096" s="37"/>
      <c r="Y2096" s="37"/>
      <c r="AA2096" s="41"/>
    </row>
    <row r="2097" spans="1:27" ht="18" hidden="1" customHeight="1" x14ac:dyDescent="0.25">
      <c r="A2097" s="33">
        <v>30203689</v>
      </c>
      <c r="B2097" s="34" t="s">
        <v>13310</v>
      </c>
      <c r="C2097" s="33" t="s">
        <v>13311</v>
      </c>
      <c r="D2097" s="33" t="s">
        <v>13312</v>
      </c>
      <c r="E2097" s="33" t="s">
        <v>12913</v>
      </c>
      <c r="F2097" s="33" t="s">
        <v>4771</v>
      </c>
      <c r="G2097" s="33">
        <v>2019</v>
      </c>
      <c r="H2097" s="35">
        <v>43355</v>
      </c>
      <c r="I2097" s="33"/>
      <c r="J2097" s="33"/>
      <c r="K2097" s="33" t="s">
        <v>13313</v>
      </c>
      <c r="L2097" s="33" t="str">
        <f t="shared" si="77"/>
        <v>PostAlerta</v>
      </c>
      <c r="M2097" s="33" t="str">
        <f t="shared" si="78"/>
        <v>S/PalabrasClaves</v>
      </c>
      <c r="N2097" s="33"/>
      <c r="O2097" s="33"/>
      <c r="P2097" s="33" t="s">
        <v>13223</v>
      </c>
      <c r="Q2097" s="33"/>
      <c r="R2097" s="33" t="str">
        <f t="shared" si="76"/>
        <v>2019</v>
      </c>
      <c r="S2097" s="33" t="s">
        <v>48</v>
      </c>
      <c r="T2097" s="33"/>
      <c r="U2097" s="33"/>
      <c r="V2097" s="33"/>
      <c r="W2097" s="33"/>
      <c r="X2097" s="33"/>
      <c r="Y2097" s="33"/>
      <c r="AA2097" s="12"/>
    </row>
    <row r="2098" spans="1:27" ht="18" hidden="1" customHeight="1" x14ac:dyDescent="0.25">
      <c r="A2098" s="37">
        <v>29446057</v>
      </c>
      <c r="B2098" s="38" t="s">
        <v>13314</v>
      </c>
      <c r="C2098" s="37" t="s">
        <v>13315</v>
      </c>
      <c r="D2098" s="37" t="s">
        <v>13316</v>
      </c>
      <c r="E2098" s="37" t="s">
        <v>13317</v>
      </c>
      <c r="F2098" s="37" t="s">
        <v>331</v>
      </c>
      <c r="G2098" s="37">
        <v>2019</v>
      </c>
      <c r="H2098" s="39">
        <v>43147</v>
      </c>
      <c r="I2098" s="37"/>
      <c r="J2098" s="37"/>
      <c r="K2098" s="37" t="s">
        <v>13318</v>
      </c>
      <c r="L2098" s="37" t="str">
        <f t="shared" si="77"/>
        <v>PostAlerta</v>
      </c>
      <c r="M2098" s="37" t="str">
        <f t="shared" si="78"/>
        <v>C/PalabrasClaves</v>
      </c>
      <c r="N2098" s="37"/>
      <c r="O2098" s="37"/>
      <c r="P2098" s="37" t="s">
        <v>13173</v>
      </c>
      <c r="Q2098" s="37"/>
      <c r="R2098" s="37" t="str">
        <f t="shared" si="76"/>
        <v>2019</v>
      </c>
      <c r="S2098" s="37" t="s">
        <v>48</v>
      </c>
      <c r="T2098" s="37"/>
      <c r="U2098" s="37"/>
      <c r="V2098" s="37"/>
      <c r="W2098" s="37"/>
      <c r="X2098" s="37"/>
      <c r="Y2098" s="37"/>
      <c r="AA2098" s="41"/>
    </row>
    <row r="2099" spans="1:27" ht="18" hidden="1" customHeight="1" x14ac:dyDescent="0.25">
      <c r="A2099" s="33">
        <v>30873145</v>
      </c>
      <c r="B2099" s="34" t="s">
        <v>13319</v>
      </c>
      <c r="C2099" s="33" t="s">
        <v>13320</v>
      </c>
      <c r="D2099" s="33" t="s">
        <v>13321</v>
      </c>
      <c r="E2099" s="33" t="s">
        <v>13322</v>
      </c>
      <c r="F2099" s="33" t="s">
        <v>133</v>
      </c>
      <c r="G2099" s="33">
        <v>2019</v>
      </c>
      <c r="H2099" s="35">
        <v>43540</v>
      </c>
      <c r="I2099" s="33" t="s">
        <v>13323</v>
      </c>
      <c r="J2099" s="33"/>
      <c r="K2099" s="33" t="s">
        <v>13324</v>
      </c>
      <c r="L2099" s="33" t="str">
        <f t="shared" si="77"/>
        <v>PostAlerta</v>
      </c>
      <c r="M2099" s="33" t="str">
        <f t="shared" si="78"/>
        <v>C/PalabrasClaves</v>
      </c>
      <c r="N2099" s="33"/>
      <c r="O2099" s="33"/>
      <c r="P2099" s="33" t="s">
        <v>13325</v>
      </c>
      <c r="Q2099" s="33"/>
      <c r="R2099" s="33" t="str">
        <f t="shared" si="76"/>
        <v>2019</v>
      </c>
      <c r="S2099" s="33" t="s">
        <v>45</v>
      </c>
      <c r="T2099" s="33"/>
      <c r="U2099" s="33"/>
      <c r="V2099" s="33"/>
      <c r="W2099" s="33"/>
      <c r="X2099" s="33"/>
      <c r="Y2099" s="33"/>
      <c r="AA2099" s="12"/>
    </row>
    <row r="2100" spans="1:27" ht="18" hidden="1" customHeight="1" x14ac:dyDescent="0.25">
      <c r="A2100" s="37">
        <v>30882773</v>
      </c>
      <c r="B2100" s="38" t="s">
        <v>13326</v>
      </c>
      <c r="C2100" s="37" t="s">
        <v>13327</v>
      </c>
      <c r="D2100" s="37" t="s">
        <v>13328</v>
      </c>
      <c r="E2100" s="37" t="s">
        <v>13329</v>
      </c>
      <c r="F2100" s="37" t="s">
        <v>13330</v>
      </c>
      <c r="G2100" s="37">
        <v>2019</v>
      </c>
      <c r="H2100" s="39">
        <v>43543</v>
      </c>
      <c r="I2100" s="37"/>
      <c r="J2100" s="37"/>
      <c r="K2100" s="37" t="s">
        <v>13331</v>
      </c>
      <c r="L2100" s="37" t="str">
        <f t="shared" si="77"/>
        <v>PostAlerta</v>
      </c>
      <c r="M2100" s="37" t="str">
        <f t="shared" si="78"/>
        <v>C/PalabrasClaves</v>
      </c>
      <c r="N2100" s="37"/>
      <c r="O2100" s="37"/>
      <c r="P2100" s="37" t="s">
        <v>12661</v>
      </c>
      <c r="Q2100" s="37"/>
      <c r="R2100" s="37" t="str">
        <f t="shared" si="76"/>
        <v>2019</v>
      </c>
      <c r="S2100" s="37" t="s">
        <v>45</v>
      </c>
      <c r="T2100" s="37"/>
      <c r="U2100" s="37"/>
      <c r="V2100" s="37"/>
      <c r="W2100" s="37"/>
      <c r="X2100" s="37"/>
      <c r="Y2100" s="37"/>
      <c r="AA2100" s="41"/>
    </row>
    <row r="2101" spans="1:27" ht="18" hidden="1" customHeight="1" x14ac:dyDescent="0.25">
      <c r="A2101" s="33">
        <v>30814604</v>
      </c>
      <c r="B2101" s="34" t="s">
        <v>13332</v>
      </c>
      <c r="C2101" s="33" t="s">
        <v>12605</v>
      </c>
      <c r="D2101" s="33" t="s">
        <v>13333</v>
      </c>
      <c r="E2101" s="33" t="s">
        <v>4718</v>
      </c>
      <c r="F2101" s="33" t="s">
        <v>1882</v>
      </c>
      <c r="G2101" s="33">
        <v>2019</v>
      </c>
      <c r="H2101" s="35">
        <v>43525</v>
      </c>
      <c r="I2101" s="33" t="s">
        <v>13334</v>
      </c>
      <c r="J2101" s="33"/>
      <c r="K2101" s="33" t="s">
        <v>13335</v>
      </c>
      <c r="L2101" s="33" t="str">
        <f t="shared" si="77"/>
        <v>PostAlerta</v>
      </c>
      <c r="M2101" s="33" t="str">
        <f t="shared" si="78"/>
        <v>S/PalabrasClaves</v>
      </c>
      <c r="N2101" s="33"/>
      <c r="O2101" s="33"/>
      <c r="P2101" s="33" t="s">
        <v>12661</v>
      </c>
      <c r="Q2101" s="33"/>
      <c r="R2101" s="33" t="str">
        <f t="shared" si="76"/>
        <v>2019</v>
      </c>
      <c r="S2101" s="33" t="s">
        <v>45</v>
      </c>
      <c r="T2101" s="33"/>
      <c r="U2101" s="33"/>
      <c r="V2101" s="33"/>
      <c r="W2101" s="33"/>
      <c r="X2101" s="33"/>
      <c r="Y2101" s="33"/>
      <c r="AA2101" s="12"/>
    </row>
    <row r="2102" spans="1:27" ht="18" hidden="1" customHeight="1" x14ac:dyDescent="0.25">
      <c r="A2102" s="37">
        <v>30863379</v>
      </c>
      <c r="B2102" s="38" t="s">
        <v>13336</v>
      </c>
      <c r="C2102" s="37" t="s">
        <v>13337</v>
      </c>
      <c r="D2102" s="37" t="s">
        <v>13338</v>
      </c>
      <c r="E2102" s="37" t="s">
        <v>13339</v>
      </c>
      <c r="F2102" s="37" t="s">
        <v>133</v>
      </c>
      <c r="G2102" s="37">
        <v>2019</v>
      </c>
      <c r="H2102" s="39">
        <v>43538</v>
      </c>
      <c r="I2102" s="37" t="s">
        <v>13340</v>
      </c>
      <c r="J2102" s="37"/>
      <c r="K2102" s="37" t="s">
        <v>13341</v>
      </c>
      <c r="L2102" s="37" t="str">
        <f t="shared" si="77"/>
        <v>PostAlerta</v>
      </c>
      <c r="M2102" s="37" t="str">
        <f t="shared" si="78"/>
        <v>S/PalabrasClaves</v>
      </c>
      <c r="N2102" s="37"/>
      <c r="O2102" s="37"/>
      <c r="P2102" s="37" t="s">
        <v>13342</v>
      </c>
      <c r="Q2102" s="37"/>
      <c r="R2102" s="37" t="str">
        <f t="shared" si="76"/>
        <v>2019</v>
      </c>
      <c r="S2102" s="37" t="s">
        <v>45</v>
      </c>
      <c r="T2102" s="37"/>
      <c r="U2102" s="37"/>
      <c r="V2102" s="37"/>
      <c r="W2102" s="37"/>
      <c r="X2102" s="37"/>
      <c r="Y2102" s="37"/>
      <c r="AA2102" s="41"/>
    </row>
    <row r="2103" spans="1:27" ht="18" hidden="1" customHeight="1" x14ac:dyDescent="0.25">
      <c r="A2103" s="33">
        <v>30858839</v>
      </c>
      <c r="B2103" s="34" t="s">
        <v>13343</v>
      </c>
      <c r="C2103" s="33" t="s">
        <v>13344</v>
      </c>
      <c r="D2103" s="33" t="s">
        <v>13345</v>
      </c>
      <c r="E2103" s="33" t="s">
        <v>13346</v>
      </c>
      <c r="F2103" s="33" t="s">
        <v>133</v>
      </c>
      <c r="G2103" s="33">
        <v>2019</v>
      </c>
      <c r="H2103" s="35">
        <v>43537</v>
      </c>
      <c r="I2103" s="33" t="s">
        <v>13347</v>
      </c>
      <c r="J2103" s="33"/>
      <c r="K2103" s="33" t="s">
        <v>13348</v>
      </c>
      <c r="L2103" s="33" t="str">
        <f t="shared" si="77"/>
        <v>PostAlerta</v>
      </c>
      <c r="M2103" s="33" t="str">
        <f t="shared" si="78"/>
        <v>S/PalabrasClaves</v>
      </c>
      <c r="N2103" s="33"/>
      <c r="O2103" s="33"/>
      <c r="P2103" s="33" t="s">
        <v>13349</v>
      </c>
      <c r="Q2103" s="33"/>
      <c r="R2103" s="33" t="str">
        <f t="shared" si="76"/>
        <v>2019</v>
      </c>
      <c r="S2103" s="33" t="s">
        <v>45</v>
      </c>
      <c r="T2103" s="33"/>
      <c r="U2103" s="33"/>
      <c r="V2103" s="33"/>
      <c r="W2103" s="33"/>
      <c r="X2103" s="33"/>
      <c r="Y2103" s="33"/>
      <c r="AA2103" s="12"/>
    </row>
    <row r="2104" spans="1:27" ht="18" hidden="1" customHeight="1" x14ac:dyDescent="0.25">
      <c r="A2104" s="37">
        <v>30804494</v>
      </c>
      <c r="B2104" s="38" t="s">
        <v>13350</v>
      </c>
      <c r="C2104" s="37" t="s">
        <v>13351</v>
      </c>
      <c r="D2104" s="37" t="s">
        <v>13352</v>
      </c>
      <c r="E2104" s="37" t="s">
        <v>13353</v>
      </c>
      <c r="F2104" s="37" t="s">
        <v>1882</v>
      </c>
      <c r="G2104" s="37">
        <v>2019</v>
      </c>
      <c r="H2104" s="39">
        <v>43523</v>
      </c>
      <c r="I2104" s="37" t="s">
        <v>13354</v>
      </c>
      <c r="J2104" s="37"/>
      <c r="K2104" s="37" t="s">
        <v>13355</v>
      </c>
      <c r="L2104" s="37" t="str">
        <f t="shared" si="77"/>
        <v>PostAlerta</v>
      </c>
      <c r="M2104" s="37" t="str">
        <f t="shared" si="78"/>
        <v>S/PalabrasClaves</v>
      </c>
      <c r="N2104" s="37"/>
      <c r="O2104" s="37"/>
      <c r="P2104" s="37" t="s">
        <v>13349</v>
      </c>
      <c r="Q2104" s="37"/>
      <c r="R2104" s="37" t="str">
        <f t="shared" si="76"/>
        <v>2019</v>
      </c>
      <c r="S2104" s="37" t="s">
        <v>45</v>
      </c>
      <c r="T2104" s="37"/>
      <c r="U2104" s="37"/>
      <c r="V2104" s="37"/>
      <c r="W2104" s="37"/>
      <c r="X2104" s="37"/>
      <c r="Y2104" s="37"/>
      <c r="AA2104" s="41"/>
    </row>
    <row r="2105" spans="1:27" ht="18" hidden="1" customHeight="1" x14ac:dyDescent="0.25">
      <c r="A2105" s="33">
        <v>30855571</v>
      </c>
      <c r="B2105" s="34" t="s">
        <v>13356</v>
      </c>
      <c r="C2105" s="33" t="s">
        <v>13357</v>
      </c>
      <c r="D2105" s="33" t="s">
        <v>13358</v>
      </c>
      <c r="E2105" s="33" t="s">
        <v>13359</v>
      </c>
      <c r="F2105" s="33" t="s">
        <v>13330</v>
      </c>
      <c r="G2105" s="33">
        <v>2019</v>
      </c>
      <c r="H2105" s="35">
        <v>43536</v>
      </c>
      <c r="I2105" s="33"/>
      <c r="J2105" s="33"/>
      <c r="K2105" s="33" t="s">
        <v>13360</v>
      </c>
      <c r="L2105" s="33" t="str">
        <f t="shared" si="77"/>
        <v>PostAlerta</v>
      </c>
      <c r="M2105" s="33" t="str">
        <f t="shared" si="78"/>
        <v>S/PalabrasClaves</v>
      </c>
      <c r="N2105" s="33"/>
      <c r="O2105" s="33"/>
      <c r="P2105" s="33" t="s">
        <v>13361</v>
      </c>
      <c r="Q2105" s="33"/>
      <c r="R2105" s="33" t="str">
        <f t="shared" si="76"/>
        <v>2019</v>
      </c>
      <c r="S2105" s="33" t="s">
        <v>45</v>
      </c>
      <c r="T2105" s="33"/>
      <c r="U2105" s="33"/>
      <c r="V2105" s="33"/>
      <c r="W2105" s="33"/>
      <c r="X2105" s="33"/>
      <c r="Y2105" s="33"/>
      <c r="AA2105" s="12"/>
    </row>
    <row r="2106" spans="1:27" ht="18" hidden="1" customHeight="1" x14ac:dyDescent="0.25">
      <c r="A2106" s="37">
        <v>30791948</v>
      </c>
      <c r="B2106" s="38" t="s">
        <v>13362</v>
      </c>
      <c r="C2106" s="37" t="s">
        <v>13363</v>
      </c>
      <c r="D2106" s="37" t="s">
        <v>13364</v>
      </c>
      <c r="E2106" s="37" t="s">
        <v>13365</v>
      </c>
      <c r="F2106" s="37" t="s">
        <v>4182</v>
      </c>
      <c r="G2106" s="37">
        <v>2019</v>
      </c>
      <c r="H2106" s="39">
        <v>43519</v>
      </c>
      <c r="I2106" s="37" t="s">
        <v>13366</v>
      </c>
      <c r="J2106" s="37"/>
      <c r="K2106" s="37" t="s">
        <v>13367</v>
      </c>
      <c r="L2106" s="37" t="str">
        <f t="shared" si="77"/>
        <v>PostAlerta</v>
      </c>
      <c r="M2106" s="37" t="str">
        <f t="shared" si="78"/>
        <v>C/PalabrasClaves</v>
      </c>
      <c r="N2106" s="37"/>
      <c r="O2106" s="37"/>
      <c r="P2106" s="37" t="s">
        <v>13368</v>
      </c>
      <c r="Q2106" s="37"/>
      <c r="R2106" s="37" t="str">
        <f t="shared" si="76"/>
        <v>2019</v>
      </c>
      <c r="S2106" s="37" t="s">
        <v>45</v>
      </c>
      <c r="T2106" s="37"/>
      <c r="U2106" s="37"/>
      <c r="V2106" s="37"/>
      <c r="W2106" s="37"/>
      <c r="X2106" s="37"/>
      <c r="Y2106" s="37"/>
      <c r="AA2106" s="41"/>
    </row>
    <row r="2107" spans="1:27" ht="18" hidden="1" customHeight="1" x14ac:dyDescent="0.25">
      <c r="A2107" s="33">
        <v>30782131</v>
      </c>
      <c r="B2107" s="34" t="s">
        <v>13369</v>
      </c>
      <c r="C2107" s="33" t="s">
        <v>13370</v>
      </c>
      <c r="D2107" s="33" t="s">
        <v>13371</v>
      </c>
      <c r="E2107" s="33" t="s">
        <v>13372</v>
      </c>
      <c r="F2107" s="33" t="s">
        <v>2974</v>
      </c>
      <c r="G2107" s="33">
        <v>2019</v>
      </c>
      <c r="H2107" s="35">
        <v>43517</v>
      </c>
      <c r="I2107" s="33" t="s">
        <v>13373</v>
      </c>
      <c r="J2107" s="33"/>
      <c r="K2107" s="33" t="s">
        <v>13374</v>
      </c>
      <c r="L2107" s="33" t="str">
        <f t="shared" si="77"/>
        <v>PostAlerta</v>
      </c>
      <c r="M2107" s="33" t="str">
        <f t="shared" si="78"/>
        <v>S/PalabrasClaves</v>
      </c>
      <c r="N2107" s="33"/>
      <c r="O2107" s="33"/>
      <c r="P2107" s="33" t="s">
        <v>13375</v>
      </c>
      <c r="Q2107" s="33"/>
      <c r="R2107" s="33" t="str">
        <f t="shared" si="76"/>
        <v>2019</v>
      </c>
      <c r="S2107" s="33" t="s">
        <v>45</v>
      </c>
      <c r="T2107" s="33"/>
      <c r="U2107" s="33"/>
      <c r="V2107" s="33"/>
      <c r="W2107" s="33"/>
      <c r="X2107" s="33"/>
      <c r="Y2107" s="33"/>
      <c r="AA2107" s="12"/>
    </row>
    <row r="2108" spans="1:27" ht="18" hidden="1" customHeight="1" x14ac:dyDescent="0.25">
      <c r="A2108" s="37">
        <v>30778155</v>
      </c>
      <c r="B2108" s="38" t="s">
        <v>13376</v>
      </c>
      <c r="C2108" s="37" t="s">
        <v>13377</v>
      </c>
      <c r="D2108" s="37" t="s">
        <v>13378</v>
      </c>
      <c r="E2108" s="37" t="s">
        <v>13379</v>
      </c>
      <c r="F2108" s="37" t="s">
        <v>1882</v>
      </c>
      <c r="G2108" s="37">
        <v>2019</v>
      </c>
      <c r="H2108" s="39">
        <v>43516</v>
      </c>
      <c r="I2108" s="37" t="s">
        <v>13380</v>
      </c>
      <c r="J2108" s="37"/>
      <c r="K2108" s="37" t="s">
        <v>13381</v>
      </c>
      <c r="L2108" s="37" t="str">
        <f t="shared" si="77"/>
        <v>PostAlerta</v>
      </c>
      <c r="M2108" s="37" t="str">
        <f t="shared" si="78"/>
        <v>S/PalabrasClaves</v>
      </c>
      <c r="N2108" s="37"/>
      <c r="O2108" s="37"/>
      <c r="P2108" s="37" t="s">
        <v>13382</v>
      </c>
      <c r="Q2108" s="37"/>
      <c r="R2108" s="37" t="str">
        <f t="shared" si="76"/>
        <v>2019</v>
      </c>
      <c r="S2108" s="37" t="s">
        <v>45</v>
      </c>
      <c r="T2108" s="37"/>
      <c r="U2108" s="37"/>
      <c r="V2108" s="37"/>
      <c r="W2108" s="37"/>
      <c r="X2108" s="37"/>
      <c r="Y2108" s="37"/>
      <c r="AA2108" s="41"/>
    </row>
    <row r="2109" spans="1:27" ht="18" hidden="1" customHeight="1" x14ac:dyDescent="0.25">
      <c r="A2109" s="33">
        <v>30949206</v>
      </c>
      <c r="B2109" s="34" t="s">
        <v>13383</v>
      </c>
      <c r="C2109" s="33" t="s">
        <v>13384</v>
      </c>
      <c r="D2109" s="33" t="s">
        <v>13385</v>
      </c>
      <c r="E2109" s="33" t="s">
        <v>13386</v>
      </c>
      <c r="F2109" s="33" t="s">
        <v>365</v>
      </c>
      <c r="G2109" s="33">
        <v>2019</v>
      </c>
      <c r="H2109" s="35">
        <v>43561</v>
      </c>
      <c r="I2109" s="33" t="s">
        <v>13387</v>
      </c>
      <c r="J2109" s="33"/>
      <c r="K2109" s="33" t="s">
        <v>13388</v>
      </c>
      <c r="L2109" s="33" t="str">
        <f t="shared" si="77"/>
        <v>PostAlerta</v>
      </c>
      <c r="M2109" s="33" t="str">
        <f t="shared" si="78"/>
        <v>S/PalabrasClaves</v>
      </c>
      <c r="N2109" s="33"/>
      <c r="O2109" s="33"/>
      <c r="P2109" s="33" t="s">
        <v>13389</v>
      </c>
      <c r="Q2109" s="33"/>
      <c r="R2109" s="33" t="str">
        <f t="shared" si="76"/>
        <v>2019</v>
      </c>
      <c r="S2109" s="33" t="s">
        <v>45</v>
      </c>
      <c r="T2109" s="33"/>
      <c r="U2109" s="33"/>
      <c r="V2109" s="33"/>
      <c r="W2109" s="33"/>
      <c r="X2109" s="33"/>
      <c r="Y2109" s="33"/>
      <c r="AA2109" s="12"/>
    </row>
    <row r="2110" spans="1:27" ht="18" hidden="1" customHeight="1" x14ac:dyDescent="0.25">
      <c r="A2110" s="37">
        <v>30544035</v>
      </c>
      <c r="B2110" s="38" t="s">
        <v>13390</v>
      </c>
      <c r="C2110" s="37" t="s">
        <v>13391</v>
      </c>
      <c r="D2110" s="37" t="s">
        <v>13392</v>
      </c>
      <c r="E2110" s="37" t="s">
        <v>13393</v>
      </c>
      <c r="F2110" s="37" t="s">
        <v>3858</v>
      </c>
      <c r="G2110" s="37">
        <v>2019</v>
      </c>
      <c r="H2110" s="39">
        <v>43448</v>
      </c>
      <c r="I2110" s="37"/>
      <c r="J2110" s="37"/>
      <c r="K2110" s="37" t="s">
        <v>13394</v>
      </c>
      <c r="L2110" s="37" t="str">
        <f t="shared" si="77"/>
        <v>PostAlerta</v>
      </c>
      <c r="M2110" s="37" t="str">
        <f t="shared" si="78"/>
        <v>S/PalabrasClaves</v>
      </c>
      <c r="N2110" s="37"/>
      <c r="O2110" s="37"/>
      <c r="P2110" s="37" t="s">
        <v>13395</v>
      </c>
      <c r="Q2110" s="37"/>
      <c r="R2110" s="37" t="str">
        <f t="shared" si="76"/>
        <v>2019</v>
      </c>
      <c r="S2110" s="37" t="s">
        <v>45</v>
      </c>
      <c r="T2110" s="37"/>
      <c r="U2110" s="37"/>
      <c r="V2110" s="37"/>
      <c r="W2110" s="37"/>
      <c r="X2110" s="37"/>
      <c r="Y2110" s="37"/>
      <c r="AA2110" s="41"/>
    </row>
    <row r="2111" spans="1:27" ht="18" hidden="1" customHeight="1" x14ac:dyDescent="0.25">
      <c r="A2111" s="33">
        <v>30781432</v>
      </c>
      <c r="B2111" s="34" t="s">
        <v>13396</v>
      </c>
      <c r="C2111" s="33" t="s">
        <v>13397</v>
      </c>
      <c r="D2111" s="33" t="s">
        <v>13398</v>
      </c>
      <c r="E2111" s="33" t="s">
        <v>13399</v>
      </c>
      <c r="F2111" s="33" t="s">
        <v>8255</v>
      </c>
      <c r="G2111" s="33">
        <v>2019</v>
      </c>
      <c r="H2111" s="35">
        <v>43517</v>
      </c>
      <c r="I2111" s="33" t="s">
        <v>13400</v>
      </c>
      <c r="J2111" s="33"/>
      <c r="K2111" s="33" t="s">
        <v>13401</v>
      </c>
      <c r="L2111" s="33" t="str">
        <f t="shared" si="77"/>
        <v>PostAlerta</v>
      </c>
      <c r="M2111" s="33" t="str">
        <f t="shared" si="78"/>
        <v>S/PalabrasClaves</v>
      </c>
      <c r="N2111" s="33"/>
      <c r="O2111" s="33"/>
      <c r="P2111" s="33" t="s">
        <v>13402</v>
      </c>
      <c r="Q2111" s="33"/>
      <c r="R2111" s="33" t="str">
        <f t="shared" si="76"/>
        <v>2019</v>
      </c>
      <c r="S2111" s="33" t="s">
        <v>45</v>
      </c>
      <c r="T2111" s="33"/>
      <c r="U2111" s="33"/>
      <c r="V2111" s="33"/>
      <c r="W2111" s="33"/>
      <c r="X2111" s="33"/>
      <c r="Y2111" s="33"/>
      <c r="AA2111" s="12"/>
    </row>
    <row r="2112" spans="1:27" ht="18" hidden="1" customHeight="1" x14ac:dyDescent="0.25">
      <c r="A2112" s="37">
        <v>30670300</v>
      </c>
      <c r="B2112" s="38" t="s">
        <v>13403</v>
      </c>
      <c r="C2112" s="37" t="s">
        <v>13404</v>
      </c>
      <c r="D2112" s="37" t="s">
        <v>13405</v>
      </c>
      <c r="E2112" s="37" t="s">
        <v>13406</v>
      </c>
      <c r="F2112" s="37" t="s">
        <v>2840</v>
      </c>
      <c r="G2112" s="37">
        <v>2019</v>
      </c>
      <c r="H2112" s="39">
        <v>43489</v>
      </c>
      <c r="I2112" s="37" t="s">
        <v>13407</v>
      </c>
      <c r="J2112" s="37" t="s">
        <v>13408</v>
      </c>
      <c r="K2112" s="37" t="s">
        <v>13409</v>
      </c>
      <c r="L2112" s="37" t="str">
        <f t="shared" si="77"/>
        <v>PostAlerta</v>
      </c>
      <c r="M2112" s="37" t="str">
        <f t="shared" si="78"/>
        <v>S/PalabrasClaves</v>
      </c>
      <c r="N2112" s="37"/>
      <c r="O2112" s="37"/>
      <c r="P2112" s="37" t="s">
        <v>13410</v>
      </c>
      <c r="Q2112" s="37"/>
      <c r="R2112" s="37" t="str">
        <f t="shared" si="76"/>
        <v>2019</v>
      </c>
      <c r="S2112" s="37" t="s">
        <v>45</v>
      </c>
      <c r="T2112" s="37"/>
      <c r="U2112" s="37"/>
      <c r="V2112" s="37"/>
      <c r="W2112" s="37"/>
      <c r="X2112" s="37"/>
      <c r="Y2112" s="37"/>
      <c r="AA2112" s="41"/>
    </row>
    <row r="2113" spans="1:27" ht="18" hidden="1" customHeight="1" x14ac:dyDescent="0.25">
      <c r="A2113" s="33">
        <v>30814987</v>
      </c>
      <c r="B2113" s="34" t="s">
        <v>13411</v>
      </c>
      <c r="C2113" s="33" t="s">
        <v>13412</v>
      </c>
      <c r="D2113" s="33" t="s">
        <v>13413</v>
      </c>
      <c r="E2113" s="33" t="s">
        <v>394</v>
      </c>
      <c r="F2113" s="33" t="s">
        <v>133</v>
      </c>
      <c r="G2113" s="33">
        <v>2019</v>
      </c>
      <c r="H2113" s="35">
        <v>43525</v>
      </c>
      <c r="I2113" s="33" t="s">
        <v>13414</v>
      </c>
      <c r="J2113" s="33"/>
      <c r="K2113" s="33" t="s">
        <v>13415</v>
      </c>
      <c r="L2113" s="33" t="str">
        <f t="shared" si="77"/>
        <v>PostAlerta</v>
      </c>
      <c r="M2113" s="33" t="str">
        <f t="shared" si="78"/>
        <v>S/PalabrasClaves</v>
      </c>
      <c r="N2113" s="33"/>
      <c r="O2113" s="33"/>
      <c r="P2113" s="33" t="s">
        <v>13416</v>
      </c>
      <c r="Q2113" s="33"/>
      <c r="R2113" s="33" t="str">
        <f t="shared" si="76"/>
        <v>2019</v>
      </c>
      <c r="S2113" s="33" t="s">
        <v>45</v>
      </c>
      <c r="T2113" s="33"/>
      <c r="U2113" s="33"/>
      <c r="V2113" s="33"/>
      <c r="W2113" s="33"/>
      <c r="X2113" s="33"/>
      <c r="Y2113" s="33"/>
      <c r="AA2113" s="12"/>
    </row>
    <row r="2114" spans="1:27" ht="18" hidden="1" customHeight="1" x14ac:dyDescent="0.25">
      <c r="A2114" s="37">
        <v>30814921</v>
      </c>
      <c r="B2114" s="38" t="s">
        <v>13417</v>
      </c>
      <c r="C2114" s="37" t="s">
        <v>13418</v>
      </c>
      <c r="D2114" s="37" t="s">
        <v>13419</v>
      </c>
      <c r="E2114" s="37" t="s">
        <v>3211</v>
      </c>
      <c r="F2114" s="37" t="s">
        <v>13420</v>
      </c>
      <c r="G2114" s="37">
        <v>2019</v>
      </c>
      <c r="H2114" s="39">
        <v>43525</v>
      </c>
      <c r="I2114" s="37" t="s">
        <v>13421</v>
      </c>
      <c r="J2114" s="37"/>
      <c r="K2114" s="37" t="s">
        <v>13422</v>
      </c>
      <c r="L2114" s="37" t="str">
        <f t="shared" ref="L2114:L2177" si="79">IF(ISNUMBER(VLOOKUP(A2114,EXCL,1,FALSE)),"Excluido",IF(ISNUMBER(VLOOKUP(A2114,POST,1,FALSE)),"PostAlerta",IF(ISNUMBER(VLOOKUP(A2114,PRE,1,FALSE)),"PreAlerta","")))</f>
        <v>PostAlerta</v>
      </c>
      <c r="M2114" s="37" t="str">
        <f t="shared" si="78"/>
        <v>S/PalabrasClaves</v>
      </c>
      <c r="N2114" s="37"/>
      <c r="O2114" s="37"/>
      <c r="P2114" s="37" t="s">
        <v>13423</v>
      </c>
      <c r="Q2114" s="37"/>
      <c r="R2114" s="37" t="str">
        <f t="shared" si="76"/>
        <v>2019</v>
      </c>
      <c r="S2114" s="37" t="s">
        <v>45</v>
      </c>
      <c r="T2114" s="37"/>
      <c r="U2114" s="37"/>
      <c r="V2114" s="37"/>
      <c r="W2114" s="37"/>
      <c r="X2114" s="37"/>
      <c r="Y2114" s="37"/>
      <c r="AA2114" s="41"/>
    </row>
    <row r="2115" spans="1:27" ht="18" hidden="1" customHeight="1" x14ac:dyDescent="0.25">
      <c r="A2115" s="33">
        <v>30804820</v>
      </c>
      <c r="B2115" s="34" t="s">
        <v>13424</v>
      </c>
      <c r="C2115" s="33" t="s">
        <v>13425</v>
      </c>
      <c r="D2115" s="33" t="s">
        <v>13426</v>
      </c>
      <c r="E2115" s="33" t="s">
        <v>13427</v>
      </c>
      <c r="F2115" s="33" t="s">
        <v>1616</v>
      </c>
      <c r="G2115" s="33">
        <v>2019</v>
      </c>
      <c r="H2115" s="35">
        <v>43523</v>
      </c>
      <c r="I2115" s="33" t="s">
        <v>13428</v>
      </c>
      <c r="J2115" s="33"/>
      <c r="K2115" s="33" t="s">
        <v>13429</v>
      </c>
      <c r="L2115" s="33" t="str">
        <f t="shared" si="79"/>
        <v>Excluido</v>
      </c>
      <c r="M2115" s="33" t="str">
        <f t="shared" si="78"/>
        <v>S/PalabrasClaves</v>
      </c>
      <c r="N2115" s="33"/>
      <c r="O2115" s="33"/>
      <c r="P2115" s="33" t="s">
        <v>13430</v>
      </c>
      <c r="Q2115" s="33"/>
      <c r="R2115" s="33" t="str">
        <f t="shared" si="76"/>
        <v>2019</v>
      </c>
      <c r="S2115" s="33" t="s">
        <v>45</v>
      </c>
      <c r="T2115" s="33"/>
      <c r="U2115" s="33"/>
      <c r="V2115" s="33"/>
      <c r="W2115" s="33"/>
      <c r="X2115" s="33"/>
      <c r="Y2115" s="33"/>
      <c r="AA2115" s="12"/>
    </row>
    <row r="2116" spans="1:27" ht="18" hidden="1" customHeight="1" x14ac:dyDescent="0.25">
      <c r="A2116" s="37">
        <v>30744266</v>
      </c>
      <c r="B2116" s="38" t="s">
        <v>13431</v>
      </c>
      <c r="C2116" s="37" t="s">
        <v>13432</v>
      </c>
      <c r="D2116" s="37" t="s">
        <v>13433</v>
      </c>
      <c r="E2116" s="37" t="s">
        <v>13434</v>
      </c>
      <c r="F2116" s="37" t="s">
        <v>11844</v>
      </c>
      <c r="G2116" s="37">
        <v>2019</v>
      </c>
      <c r="H2116" s="39">
        <v>43509</v>
      </c>
      <c r="I2116" s="37"/>
      <c r="J2116" s="37"/>
      <c r="K2116" s="37" t="s">
        <v>13435</v>
      </c>
      <c r="L2116" s="37" t="str">
        <f t="shared" si="79"/>
        <v>PostAlerta</v>
      </c>
      <c r="M2116" s="37" t="str">
        <f t="shared" ref="M2116:M2179" si="80">IF(ISNUMBER(A2116),(IF(ISNUMBER(VLOOKUP(A2116,KEYWORDS,1,FALSE)),"C/PalabrasClaves","S/PalabrasClaves")),"")</f>
        <v>S/PalabrasClaves</v>
      </c>
      <c r="N2116" s="37"/>
      <c r="O2116" s="37"/>
      <c r="P2116" s="37" t="s">
        <v>13436</v>
      </c>
      <c r="Q2116" s="37"/>
      <c r="R2116" s="37" t="str">
        <f t="shared" si="76"/>
        <v>2019</v>
      </c>
      <c r="S2116" s="37" t="s">
        <v>45</v>
      </c>
      <c r="T2116" s="37"/>
      <c r="U2116" s="37"/>
      <c r="V2116" s="37"/>
      <c r="W2116" s="37"/>
      <c r="X2116" s="37"/>
      <c r="Y2116" s="37"/>
      <c r="AA2116" s="41"/>
    </row>
    <row r="2117" spans="1:27" ht="18" hidden="1" customHeight="1" x14ac:dyDescent="0.25">
      <c r="A2117" s="33">
        <v>30543889</v>
      </c>
      <c r="B2117" s="34" t="s">
        <v>13437</v>
      </c>
      <c r="C2117" s="33" t="s">
        <v>13438</v>
      </c>
      <c r="D2117" s="33" t="s">
        <v>13439</v>
      </c>
      <c r="E2117" s="33" t="s">
        <v>13440</v>
      </c>
      <c r="F2117" s="33" t="s">
        <v>9703</v>
      </c>
      <c r="G2117" s="33">
        <v>2019</v>
      </c>
      <c r="H2117" s="35">
        <v>43448</v>
      </c>
      <c r="I2117" s="33"/>
      <c r="J2117" s="33"/>
      <c r="K2117" s="33" t="s">
        <v>13441</v>
      </c>
      <c r="L2117" s="33" t="str">
        <f t="shared" si="79"/>
        <v>PostAlerta</v>
      </c>
      <c r="M2117" s="33" t="str">
        <f t="shared" si="80"/>
        <v>S/PalabrasClaves</v>
      </c>
      <c r="N2117" s="33"/>
      <c r="O2117" s="33"/>
      <c r="P2117" s="33" t="s">
        <v>13436</v>
      </c>
      <c r="Q2117" s="33"/>
      <c r="R2117" s="33" t="str">
        <f t="shared" si="76"/>
        <v>2019</v>
      </c>
      <c r="S2117" s="33" t="s">
        <v>45</v>
      </c>
      <c r="T2117" s="33"/>
      <c r="U2117" s="33"/>
      <c r="V2117" s="33"/>
      <c r="W2117" s="33"/>
      <c r="X2117" s="33"/>
      <c r="Y2117" s="33"/>
      <c r="AA2117" s="12"/>
    </row>
    <row r="2118" spans="1:27" ht="18" hidden="1" customHeight="1" x14ac:dyDescent="0.25">
      <c r="A2118" s="37">
        <v>30373074</v>
      </c>
      <c r="B2118" s="38" t="s">
        <v>13442</v>
      </c>
      <c r="C2118" s="37" t="s">
        <v>13443</v>
      </c>
      <c r="D2118" s="37" t="s">
        <v>13444</v>
      </c>
      <c r="E2118" s="37" t="s">
        <v>5489</v>
      </c>
      <c r="F2118" s="37" t="s">
        <v>1047</v>
      </c>
      <c r="G2118" s="37">
        <v>2019</v>
      </c>
      <c r="H2118" s="39">
        <v>43404</v>
      </c>
      <c r="I2118" s="37"/>
      <c r="J2118" s="37"/>
      <c r="K2118" s="37" t="s">
        <v>13445</v>
      </c>
      <c r="L2118" s="37" t="str">
        <f t="shared" si="79"/>
        <v>PostAlerta</v>
      </c>
      <c r="M2118" s="37" t="str">
        <f t="shared" si="80"/>
        <v>S/PalabrasClaves</v>
      </c>
      <c r="N2118" s="37"/>
      <c r="O2118" s="37"/>
      <c r="P2118" s="37" t="s">
        <v>13436</v>
      </c>
      <c r="Q2118" s="37"/>
      <c r="R2118" s="37" t="str">
        <f t="shared" si="76"/>
        <v>2019</v>
      </c>
      <c r="S2118" s="37" t="s">
        <v>45</v>
      </c>
      <c r="T2118" s="37"/>
      <c r="U2118" s="37"/>
      <c r="V2118" s="37"/>
      <c r="W2118" s="37"/>
      <c r="X2118" s="37"/>
      <c r="Y2118" s="37"/>
      <c r="AA2118" s="41"/>
    </row>
    <row r="2119" spans="1:27" ht="18" hidden="1" customHeight="1" x14ac:dyDescent="0.25">
      <c r="A2119" s="33">
        <v>30367988</v>
      </c>
      <c r="B2119" s="34" t="s">
        <v>13446</v>
      </c>
      <c r="C2119" s="33" t="s">
        <v>13447</v>
      </c>
      <c r="D2119" s="33" t="s">
        <v>13448</v>
      </c>
      <c r="E2119" s="33" t="s">
        <v>13449</v>
      </c>
      <c r="F2119" s="33" t="s">
        <v>3284</v>
      </c>
      <c r="G2119" s="33">
        <v>2019</v>
      </c>
      <c r="H2119" s="35">
        <v>43401</v>
      </c>
      <c r="I2119" s="33"/>
      <c r="J2119" s="33"/>
      <c r="K2119" s="33" t="s">
        <v>13450</v>
      </c>
      <c r="L2119" s="33" t="str">
        <f t="shared" si="79"/>
        <v>PostAlerta</v>
      </c>
      <c r="M2119" s="33" t="str">
        <f t="shared" si="80"/>
        <v>C/PalabrasClaves</v>
      </c>
      <c r="N2119" s="33"/>
      <c r="O2119" s="33"/>
      <c r="P2119" s="33" t="s">
        <v>13436</v>
      </c>
      <c r="Q2119" s="33"/>
      <c r="R2119" s="33" t="str">
        <f t="shared" si="76"/>
        <v>2019</v>
      </c>
      <c r="S2119" s="33" t="s">
        <v>45</v>
      </c>
      <c r="T2119" s="33"/>
      <c r="U2119" s="33"/>
      <c r="V2119" s="33"/>
      <c r="W2119" s="33"/>
      <c r="X2119" s="33"/>
      <c r="Y2119" s="33"/>
      <c r="AA2119" s="12"/>
    </row>
    <row r="2120" spans="1:27" ht="18" hidden="1" customHeight="1" x14ac:dyDescent="0.25">
      <c r="A2120" s="37">
        <v>30800131</v>
      </c>
      <c r="B2120" s="38" t="s">
        <v>13451</v>
      </c>
      <c r="C2120" s="37" t="s">
        <v>13452</v>
      </c>
      <c r="D2120" s="37" t="s">
        <v>13453</v>
      </c>
      <c r="E2120" s="37" t="s">
        <v>13454</v>
      </c>
      <c r="F2120" s="37" t="s">
        <v>141</v>
      </c>
      <c r="G2120" s="37">
        <v>2019</v>
      </c>
      <c r="H2120" s="39">
        <v>43522</v>
      </c>
      <c r="I2120" s="37" t="s">
        <v>13455</v>
      </c>
      <c r="J2120" s="37"/>
      <c r="K2120" s="37" t="s">
        <v>13456</v>
      </c>
      <c r="L2120" s="37" t="str">
        <f t="shared" si="79"/>
        <v>PostAlerta</v>
      </c>
      <c r="M2120" s="37" t="str">
        <f t="shared" si="80"/>
        <v>S/PalabrasClaves</v>
      </c>
      <c r="N2120" s="37"/>
      <c r="O2120" s="37"/>
      <c r="P2120" s="37" t="s">
        <v>13457</v>
      </c>
      <c r="Q2120" s="37"/>
      <c r="R2120" s="37" t="str">
        <f t="shared" si="76"/>
        <v>2019</v>
      </c>
      <c r="S2120" s="37" t="s">
        <v>45</v>
      </c>
      <c r="T2120" s="37"/>
      <c r="U2120" s="37"/>
      <c r="V2120" s="37"/>
      <c r="W2120" s="37"/>
      <c r="X2120" s="37"/>
      <c r="Y2120" s="37"/>
      <c r="AA2120" s="41"/>
    </row>
    <row r="2121" spans="1:27" ht="18" hidden="1" customHeight="1" x14ac:dyDescent="0.25">
      <c r="A2121" s="33">
        <v>30735540</v>
      </c>
      <c r="B2121" s="34" t="s">
        <v>13458</v>
      </c>
      <c r="C2121" s="33" t="s">
        <v>13459</v>
      </c>
      <c r="D2121" s="33" t="s">
        <v>13460</v>
      </c>
      <c r="E2121" s="33" t="s">
        <v>13461</v>
      </c>
      <c r="F2121" s="33" t="s">
        <v>294</v>
      </c>
      <c r="G2121" s="33">
        <v>2019</v>
      </c>
      <c r="H2121" s="35">
        <v>43505</v>
      </c>
      <c r="I2121" s="33" t="s">
        <v>13462</v>
      </c>
      <c r="J2121" s="33"/>
      <c r="K2121" s="33" t="s">
        <v>13463</v>
      </c>
      <c r="L2121" s="33" t="str">
        <f t="shared" si="79"/>
        <v>PostAlerta</v>
      </c>
      <c r="M2121" s="33" t="str">
        <f t="shared" si="80"/>
        <v>S/PalabrasClaves</v>
      </c>
      <c r="N2121" s="33"/>
      <c r="O2121" s="33"/>
      <c r="P2121" s="33" t="s">
        <v>13457</v>
      </c>
      <c r="Q2121" s="33"/>
      <c r="R2121" s="33" t="str">
        <f t="shared" si="76"/>
        <v>2019</v>
      </c>
      <c r="S2121" s="33" t="s">
        <v>45</v>
      </c>
      <c r="T2121" s="33"/>
      <c r="U2121" s="33"/>
      <c r="V2121" s="33"/>
      <c r="W2121" s="33"/>
      <c r="X2121" s="33"/>
      <c r="Y2121" s="33"/>
      <c r="AA2121" s="12"/>
    </row>
    <row r="2122" spans="1:27" ht="18" hidden="1" customHeight="1" x14ac:dyDescent="0.25">
      <c r="A2122" s="37">
        <v>30312926</v>
      </c>
      <c r="B2122" s="38" t="s">
        <v>13464</v>
      </c>
      <c r="C2122" s="37" t="s">
        <v>13465</v>
      </c>
      <c r="D2122" s="37" t="s">
        <v>13466</v>
      </c>
      <c r="E2122" s="37" t="s">
        <v>13467</v>
      </c>
      <c r="F2122" s="37" t="s">
        <v>1376</v>
      </c>
      <c r="G2122" s="37">
        <v>2019</v>
      </c>
      <c r="H2122" s="39">
        <v>43386</v>
      </c>
      <c r="I2122" s="37"/>
      <c r="J2122" s="37"/>
      <c r="K2122" s="37" t="s">
        <v>13468</v>
      </c>
      <c r="L2122" s="37" t="str">
        <f t="shared" si="79"/>
        <v>Excluido</v>
      </c>
      <c r="M2122" s="37" t="str">
        <f t="shared" si="80"/>
        <v>C/PalabrasClaves</v>
      </c>
      <c r="N2122" s="37"/>
      <c r="O2122" s="37"/>
      <c r="P2122" s="37" t="s">
        <v>13469</v>
      </c>
      <c r="Q2122" s="37"/>
      <c r="R2122" s="37" t="str">
        <f t="shared" si="76"/>
        <v>2019</v>
      </c>
      <c r="S2122" s="37" t="s">
        <v>45</v>
      </c>
      <c r="T2122" s="37"/>
      <c r="U2122" s="37"/>
      <c r="V2122" s="37"/>
      <c r="W2122" s="37"/>
      <c r="X2122" s="37"/>
      <c r="Y2122" s="37"/>
      <c r="AA2122" s="41"/>
    </row>
    <row r="2123" spans="1:27" ht="18" hidden="1" customHeight="1" x14ac:dyDescent="0.25">
      <c r="A2123" s="33">
        <v>31219090</v>
      </c>
      <c r="B2123" s="34" t="s">
        <v>13470</v>
      </c>
      <c r="C2123" s="33" t="s">
        <v>13471</v>
      </c>
      <c r="D2123" s="33" t="s">
        <v>13472</v>
      </c>
      <c r="E2123" s="33" t="s">
        <v>12413</v>
      </c>
      <c r="F2123" s="33" t="s">
        <v>12739</v>
      </c>
      <c r="G2123" s="33">
        <v>2019</v>
      </c>
      <c r="H2123" s="35">
        <v>43637</v>
      </c>
      <c r="I2123" s="33" t="s">
        <v>13473</v>
      </c>
      <c r="J2123" s="33"/>
      <c r="K2123" s="33" t="s">
        <v>13474</v>
      </c>
      <c r="L2123" s="33" t="str">
        <f t="shared" si="79"/>
        <v>PostAlerta</v>
      </c>
      <c r="M2123" s="33" t="str">
        <f t="shared" si="80"/>
        <v>C/PalabrasClaves</v>
      </c>
      <c r="N2123" s="33"/>
      <c r="O2123" s="33"/>
      <c r="P2123" s="33" t="s">
        <v>13475</v>
      </c>
      <c r="Q2123" s="33"/>
      <c r="R2123" s="33" t="str">
        <f t="shared" si="76"/>
        <v>2019</v>
      </c>
      <c r="S2123" s="33" t="s">
        <v>45</v>
      </c>
      <c r="T2123" s="33"/>
      <c r="U2123" s="33"/>
      <c r="V2123" s="33"/>
      <c r="W2123" s="33"/>
      <c r="X2123" s="33"/>
      <c r="Y2123" s="33"/>
      <c r="AA2123" s="12"/>
    </row>
    <row r="2124" spans="1:27" ht="18" hidden="1" customHeight="1" x14ac:dyDescent="0.25">
      <c r="A2124" s="37">
        <v>30937345</v>
      </c>
      <c r="B2124" s="38" t="s">
        <v>13476</v>
      </c>
      <c r="C2124" s="37" t="s">
        <v>13477</v>
      </c>
      <c r="D2124" s="37" t="s">
        <v>13478</v>
      </c>
      <c r="E2124" s="37" t="s">
        <v>13479</v>
      </c>
      <c r="F2124" s="37" t="s">
        <v>13480</v>
      </c>
      <c r="G2124" s="37">
        <v>2018</v>
      </c>
      <c r="H2124" s="39">
        <v>43558</v>
      </c>
      <c r="I2124" s="37" t="s">
        <v>13481</v>
      </c>
      <c r="J2124" s="37"/>
      <c r="K2124" s="37" t="s">
        <v>13482</v>
      </c>
      <c r="L2124" s="37" t="str">
        <f t="shared" si="79"/>
        <v>PostAlerta</v>
      </c>
      <c r="M2124" s="37" t="str">
        <f t="shared" si="80"/>
        <v>S/PalabrasClaves</v>
      </c>
      <c r="N2124" s="37"/>
      <c r="O2124" s="37"/>
      <c r="P2124" s="37" t="s">
        <v>13483</v>
      </c>
      <c r="Q2124" s="37"/>
      <c r="R2124" s="37" t="str">
        <f t="shared" si="76"/>
        <v>2018</v>
      </c>
      <c r="S2124" s="37" t="s">
        <v>73</v>
      </c>
      <c r="T2124" s="37"/>
      <c r="U2124" s="37"/>
      <c r="V2124" s="37"/>
      <c r="W2124" s="37"/>
      <c r="X2124" s="37"/>
      <c r="Y2124" s="37"/>
      <c r="AA2124" s="41"/>
    </row>
    <row r="2125" spans="1:27" ht="18" hidden="1" customHeight="1" x14ac:dyDescent="0.25">
      <c r="A2125" s="33">
        <v>30834075</v>
      </c>
      <c r="B2125" s="34" t="s">
        <v>13484</v>
      </c>
      <c r="C2125" s="33" t="s">
        <v>13485</v>
      </c>
      <c r="D2125" s="33" t="s">
        <v>13486</v>
      </c>
      <c r="E2125" s="33" t="s">
        <v>13487</v>
      </c>
      <c r="F2125" s="33" t="s">
        <v>4605</v>
      </c>
      <c r="G2125" s="33">
        <v>2019</v>
      </c>
      <c r="H2125" s="35">
        <v>43530</v>
      </c>
      <c r="I2125" s="33" t="s">
        <v>13488</v>
      </c>
      <c r="J2125" s="33"/>
      <c r="K2125" s="33" t="s">
        <v>13489</v>
      </c>
      <c r="L2125" s="33" t="str">
        <f t="shared" si="79"/>
        <v>Excluido</v>
      </c>
      <c r="M2125" s="33" t="str">
        <f t="shared" si="80"/>
        <v>S/PalabrasClaves</v>
      </c>
      <c r="N2125" s="33"/>
      <c r="O2125" s="33"/>
      <c r="P2125" s="33" t="s">
        <v>13475</v>
      </c>
      <c r="Q2125" s="33"/>
      <c r="R2125" s="33" t="str">
        <f t="shared" si="76"/>
        <v>2019</v>
      </c>
      <c r="S2125" s="33" t="s">
        <v>45</v>
      </c>
      <c r="T2125" s="33"/>
      <c r="U2125" s="33"/>
      <c r="V2125" s="33"/>
      <c r="W2125" s="33"/>
      <c r="X2125" s="33"/>
      <c r="Y2125" s="33"/>
      <c r="AA2125" s="12"/>
    </row>
    <row r="2126" spans="1:27" ht="18" hidden="1" customHeight="1" x14ac:dyDescent="0.25">
      <c r="A2126" s="37">
        <v>30808442</v>
      </c>
      <c r="B2126" s="38" t="s">
        <v>13490</v>
      </c>
      <c r="C2126" s="37" t="s">
        <v>13491</v>
      </c>
      <c r="D2126" s="37" t="s">
        <v>13492</v>
      </c>
      <c r="E2126" s="37" t="s">
        <v>13493</v>
      </c>
      <c r="F2126" s="37" t="s">
        <v>10059</v>
      </c>
      <c r="G2126" s="37">
        <v>2019</v>
      </c>
      <c r="H2126" s="39">
        <v>43524</v>
      </c>
      <c r="I2126" s="37" t="s">
        <v>13494</v>
      </c>
      <c r="J2126" s="37"/>
      <c r="K2126" s="37" t="s">
        <v>13495</v>
      </c>
      <c r="L2126" s="37" t="str">
        <f t="shared" si="79"/>
        <v>PostAlerta</v>
      </c>
      <c r="M2126" s="37" t="str">
        <f t="shared" si="80"/>
        <v>S/PalabrasClaves</v>
      </c>
      <c r="N2126" s="37"/>
      <c r="O2126" s="37"/>
      <c r="P2126" s="37" t="s">
        <v>13475</v>
      </c>
      <c r="Q2126" s="37"/>
      <c r="R2126" s="37" t="str">
        <f t="shared" si="76"/>
        <v>2019</v>
      </c>
      <c r="S2126" s="37" t="s">
        <v>45</v>
      </c>
      <c r="T2126" s="37"/>
      <c r="U2126" s="37"/>
      <c r="V2126" s="37"/>
      <c r="W2126" s="37"/>
      <c r="X2126" s="37"/>
      <c r="Y2126" s="37"/>
      <c r="AA2126" s="41"/>
    </row>
    <row r="2127" spans="1:27" ht="18" hidden="1" customHeight="1" x14ac:dyDescent="0.25">
      <c r="A2127" s="33">
        <v>30649337</v>
      </c>
      <c r="B2127" s="34" t="s">
        <v>13496</v>
      </c>
      <c r="C2127" s="33" t="s">
        <v>13497</v>
      </c>
      <c r="D2127" s="33" t="s">
        <v>13498</v>
      </c>
      <c r="E2127" s="33" t="s">
        <v>441</v>
      </c>
      <c r="F2127" s="33" t="s">
        <v>4144</v>
      </c>
      <c r="G2127" s="33">
        <v>2019</v>
      </c>
      <c r="H2127" s="35">
        <v>43482</v>
      </c>
      <c r="I2127" s="33"/>
      <c r="J2127" s="33"/>
      <c r="K2127" s="33" t="s">
        <v>13499</v>
      </c>
      <c r="L2127" s="33" t="str">
        <f t="shared" si="79"/>
        <v>PostAlerta</v>
      </c>
      <c r="M2127" s="33" t="str">
        <f t="shared" si="80"/>
        <v>S/PalabrasClaves</v>
      </c>
      <c r="N2127" s="33"/>
      <c r="O2127" s="33"/>
      <c r="P2127" s="33" t="s">
        <v>13500</v>
      </c>
      <c r="Q2127" s="33"/>
      <c r="R2127" s="33" t="str">
        <f t="shared" si="76"/>
        <v>2019</v>
      </c>
      <c r="S2127" s="33" t="s">
        <v>45</v>
      </c>
      <c r="T2127" s="33"/>
      <c r="U2127" s="33"/>
      <c r="V2127" s="33"/>
      <c r="W2127" s="33"/>
      <c r="X2127" s="33"/>
      <c r="Y2127" s="33"/>
      <c r="AA2127" s="12"/>
    </row>
    <row r="2128" spans="1:27" ht="18" hidden="1" customHeight="1" x14ac:dyDescent="0.25">
      <c r="A2128" s="37">
        <v>30557585</v>
      </c>
      <c r="B2128" s="38" t="s">
        <v>13501</v>
      </c>
      <c r="C2128" s="37" t="s">
        <v>13502</v>
      </c>
      <c r="D2128" s="37" t="s">
        <v>13503</v>
      </c>
      <c r="E2128" s="37" t="s">
        <v>13504</v>
      </c>
      <c r="F2128" s="37" t="s">
        <v>4253</v>
      </c>
      <c r="G2128" s="37">
        <v>2019</v>
      </c>
      <c r="H2128" s="39">
        <v>43452</v>
      </c>
      <c r="I2128" s="37"/>
      <c r="J2128" s="37"/>
      <c r="K2128" s="37" t="s">
        <v>13505</v>
      </c>
      <c r="L2128" s="37" t="str">
        <f t="shared" si="79"/>
        <v>PostAlerta</v>
      </c>
      <c r="M2128" s="37" t="str">
        <f t="shared" si="80"/>
        <v>S/PalabrasClaves</v>
      </c>
      <c r="N2128" s="37"/>
      <c r="O2128" s="37"/>
      <c r="P2128" s="37" t="s">
        <v>13475</v>
      </c>
      <c r="Q2128" s="37"/>
      <c r="R2128" s="37" t="str">
        <f t="shared" si="76"/>
        <v>2019</v>
      </c>
      <c r="S2128" s="37" t="s">
        <v>45</v>
      </c>
      <c r="T2128" s="37"/>
      <c r="U2128" s="37"/>
      <c r="V2128" s="37"/>
      <c r="W2128" s="37"/>
      <c r="X2128" s="37"/>
      <c r="Y2128" s="37"/>
      <c r="AA2128" s="41"/>
    </row>
    <row r="2129" spans="1:27" ht="18" hidden="1" customHeight="1" x14ac:dyDescent="0.25">
      <c r="A2129" s="33">
        <v>30529715</v>
      </c>
      <c r="B2129" s="34" t="s">
        <v>13506</v>
      </c>
      <c r="C2129" s="33" t="s">
        <v>13507</v>
      </c>
      <c r="D2129" s="33" t="s">
        <v>13508</v>
      </c>
      <c r="E2129" s="33" t="s">
        <v>13509</v>
      </c>
      <c r="F2129" s="33" t="s">
        <v>13510</v>
      </c>
      <c r="G2129" s="33">
        <v>2019</v>
      </c>
      <c r="H2129" s="35">
        <v>43446</v>
      </c>
      <c r="I2129" s="33"/>
      <c r="J2129" s="33"/>
      <c r="K2129" s="33" t="s">
        <v>13511</v>
      </c>
      <c r="L2129" s="33" t="str">
        <f t="shared" si="79"/>
        <v>PostAlerta</v>
      </c>
      <c r="M2129" s="33" t="str">
        <f t="shared" si="80"/>
        <v>S/PalabrasClaves</v>
      </c>
      <c r="N2129" s="33"/>
      <c r="O2129" s="33"/>
      <c r="P2129" s="33" t="s">
        <v>13475</v>
      </c>
      <c r="Q2129" s="33"/>
      <c r="R2129" s="33" t="str">
        <f t="shared" si="76"/>
        <v>2019</v>
      </c>
      <c r="S2129" s="33" t="s">
        <v>45</v>
      </c>
      <c r="T2129" s="33"/>
      <c r="U2129" s="33"/>
      <c r="V2129" s="33"/>
      <c r="W2129" s="33"/>
      <c r="X2129" s="33"/>
      <c r="Y2129" s="33"/>
      <c r="AA2129" s="12"/>
    </row>
    <row r="2130" spans="1:27" ht="18" hidden="1" customHeight="1" x14ac:dyDescent="0.25">
      <c r="A2130" s="37">
        <v>30516310</v>
      </c>
      <c r="B2130" s="38" t="s">
        <v>13512</v>
      </c>
      <c r="C2130" s="37" t="s">
        <v>13513</v>
      </c>
      <c r="D2130" s="37" t="s">
        <v>13514</v>
      </c>
      <c r="E2130" s="37" t="s">
        <v>13515</v>
      </c>
      <c r="F2130" s="37" t="s">
        <v>13516</v>
      </c>
      <c r="G2130" s="37">
        <v>2019</v>
      </c>
      <c r="H2130" s="39">
        <v>43440</v>
      </c>
      <c r="I2130" s="37"/>
      <c r="J2130" s="37"/>
      <c r="K2130" s="37" t="s">
        <v>13517</v>
      </c>
      <c r="L2130" s="37" t="str">
        <f t="shared" si="79"/>
        <v>PostAlerta</v>
      </c>
      <c r="M2130" s="37" t="str">
        <f t="shared" si="80"/>
        <v>S/PalabrasClaves</v>
      </c>
      <c r="N2130" s="37"/>
      <c r="O2130" s="37"/>
      <c r="P2130" s="37" t="s">
        <v>13475</v>
      </c>
      <c r="Q2130" s="37"/>
      <c r="R2130" s="37" t="str">
        <f t="shared" si="76"/>
        <v>2019</v>
      </c>
      <c r="S2130" s="37" t="s">
        <v>45</v>
      </c>
      <c r="T2130" s="37"/>
      <c r="U2130" s="37"/>
      <c r="V2130" s="37"/>
      <c r="W2130" s="37"/>
      <c r="X2130" s="37"/>
      <c r="Y2130" s="37"/>
      <c r="AA2130" s="41"/>
    </row>
    <row r="2131" spans="1:27" ht="18" hidden="1" customHeight="1" x14ac:dyDescent="0.25">
      <c r="A2131" s="33">
        <v>30455248</v>
      </c>
      <c r="B2131" s="34" t="s">
        <v>13518</v>
      </c>
      <c r="C2131" s="33" t="s">
        <v>13519</v>
      </c>
      <c r="D2131" s="33" t="s">
        <v>13520</v>
      </c>
      <c r="E2131" s="33" t="s">
        <v>13521</v>
      </c>
      <c r="F2131" s="33" t="s">
        <v>1917</v>
      </c>
      <c r="G2131" s="33">
        <v>2019</v>
      </c>
      <c r="H2131" s="35">
        <v>43425</v>
      </c>
      <c r="I2131" s="33" t="s">
        <v>13522</v>
      </c>
      <c r="J2131" s="33"/>
      <c r="K2131" s="33" t="s">
        <v>13523</v>
      </c>
      <c r="L2131" s="33" t="str">
        <f t="shared" si="79"/>
        <v>PostAlerta</v>
      </c>
      <c r="M2131" s="33" t="str">
        <f t="shared" si="80"/>
        <v>S/PalabrasClaves</v>
      </c>
      <c r="N2131" s="33"/>
      <c r="O2131" s="33"/>
      <c r="P2131" s="33" t="s">
        <v>13524</v>
      </c>
      <c r="Q2131" s="33"/>
      <c r="R2131" s="33" t="str">
        <f t="shared" si="76"/>
        <v>2019</v>
      </c>
      <c r="S2131" s="33" t="s">
        <v>39</v>
      </c>
      <c r="T2131" s="33"/>
      <c r="U2131" s="33"/>
      <c r="V2131" s="33"/>
      <c r="W2131" s="33"/>
      <c r="X2131" s="33"/>
      <c r="Y2131" s="33"/>
      <c r="AA2131" s="12"/>
    </row>
    <row r="2132" spans="1:27" ht="18" hidden="1" customHeight="1" x14ac:dyDescent="0.25">
      <c r="A2132" s="37">
        <v>30447612</v>
      </c>
      <c r="B2132" s="38" t="s">
        <v>13525</v>
      </c>
      <c r="C2132" s="37" t="s">
        <v>13526</v>
      </c>
      <c r="D2132" s="37" t="s">
        <v>13527</v>
      </c>
      <c r="E2132" s="37" t="s">
        <v>13528</v>
      </c>
      <c r="F2132" s="37" t="s">
        <v>2184</v>
      </c>
      <c r="G2132" s="37">
        <v>2019</v>
      </c>
      <c r="H2132" s="39">
        <v>43422</v>
      </c>
      <c r="I2132" s="37"/>
      <c r="J2132" s="37"/>
      <c r="K2132" s="37" t="s">
        <v>13529</v>
      </c>
      <c r="L2132" s="37" t="str">
        <f t="shared" si="79"/>
        <v>PostAlerta</v>
      </c>
      <c r="M2132" s="37" t="str">
        <f t="shared" si="80"/>
        <v>S/PalabrasClaves</v>
      </c>
      <c r="N2132" s="37"/>
      <c r="O2132" s="37"/>
      <c r="P2132" s="37" t="s">
        <v>13475</v>
      </c>
      <c r="Q2132" s="37"/>
      <c r="R2132" s="37" t="str">
        <f t="shared" si="76"/>
        <v>2019</v>
      </c>
      <c r="S2132" s="37" t="s">
        <v>45</v>
      </c>
      <c r="T2132" s="37"/>
      <c r="U2132" s="37"/>
      <c r="V2132" s="37"/>
      <c r="W2132" s="37"/>
      <c r="X2132" s="37"/>
      <c r="Y2132" s="37"/>
      <c r="AA2132" s="41"/>
    </row>
    <row r="2133" spans="1:27" ht="18" hidden="1" customHeight="1" x14ac:dyDescent="0.25">
      <c r="A2133" s="33">
        <v>30406698</v>
      </c>
      <c r="B2133" s="34" t="s">
        <v>13530</v>
      </c>
      <c r="C2133" s="33" t="s">
        <v>13531</v>
      </c>
      <c r="D2133" s="33" t="s">
        <v>13532</v>
      </c>
      <c r="E2133" s="33" t="s">
        <v>13533</v>
      </c>
      <c r="F2133" s="33" t="s">
        <v>11171</v>
      </c>
      <c r="G2133" s="33">
        <v>2019</v>
      </c>
      <c r="H2133" s="35">
        <v>43413</v>
      </c>
      <c r="I2133" s="33" t="s">
        <v>13534</v>
      </c>
      <c r="J2133" s="33"/>
      <c r="K2133" s="33" t="s">
        <v>13535</v>
      </c>
      <c r="L2133" s="33" t="str">
        <f t="shared" si="79"/>
        <v>PostAlerta</v>
      </c>
      <c r="M2133" s="33" t="str">
        <f t="shared" si="80"/>
        <v>S/PalabrasClaves</v>
      </c>
      <c r="N2133" s="33"/>
      <c r="O2133" s="33"/>
      <c r="P2133" s="33" t="s">
        <v>13500</v>
      </c>
      <c r="Q2133" s="33"/>
      <c r="R2133" s="33" t="str">
        <f t="shared" si="76"/>
        <v>2019</v>
      </c>
      <c r="S2133" s="33" t="s">
        <v>45</v>
      </c>
      <c r="T2133" s="33"/>
      <c r="U2133" s="33"/>
      <c r="V2133" s="33"/>
      <c r="W2133" s="33"/>
      <c r="X2133" s="33"/>
      <c r="Y2133" s="33"/>
      <c r="AA2133" s="12"/>
    </row>
    <row r="2134" spans="1:27" ht="18" hidden="1" customHeight="1" x14ac:dyDescent="0.25">
      <c r="A2134" s="37">
        <v>30361807</v>
      </c>
      <c r="B2134" s="38" t="s">
        <v>13536</v>
      </c>
      <c r="C2134" s="37" t="s">
        <v>13537</v>
      </c>
      <c r="D2134" s="37" t="s">
        <v>13538</v>
      </c>
      <c r="E2134" s="37" t="s">
        <v>13539</v>
      </c>
      <c r="F2134" s="37" t="s">
        <v>7782</v>
      </c>
      <c r="G2134" s="37">
        <v>2019</v>
      </c>
      <c r="H2134" s="39">
        <v>43400</v>
      </c>
      <c r="I2134" s="37" t="s">
        <v>13540</v>
      </c>
      <c r="J2134" s="37" t="s">
        <v>13541</v>
      </c>
      <c r="K2134" s="37" t="s">
        <v>13542</v>
      </c>
      <c r="L2134" s="37" t="str">
        <f t="shared" si="79"/>
        <v>PostAlerta</v>
      </c>
      <c r="M2134" s="37" t="str">
        <f t="shared" si="80"/>
        <v>S/PalabrasClaves</v>
      </c>
      <c r="N2134" s="37"/>
      <c r="O2134" s="37"/>
      <c r="P2134" s="37" t="s">
        <v>13475</v>
      </c>
      <c r="Q2134" s="37"/>
      <c r="R2134" s="37" t="str">
        <f t="shared" si="76"/>
        <v>2019</v>
      </c>
      <c r="S2134" s="37" t="s">
        <v>45</v>
      </c>
      <c r="T2134" s="37"/>
      <c r="U2134" s="37"/>
      <c r="V2134" s="37"/>
      <c r="W2134" s="37"/>
      <c r="X2134" s="37"/>
      <c r="Y2134" s="37"/>
      <c r="AA2134" s="41"/>
    </row>
    <row r="2135" spans="1:27" ht="18" hidden="1" customHeight="1" x14ac:dyDescent="0.25">
      <c r="A2135" s="33">
        <v>30307748</v>
      </c>
      <c r="B2135" s="34" t="s">
        <v>13543</v>
      </c>
      <c r="C2135" s="33" t="s">
        <v>13544</v>
      </c>
      <c r="D2135" s="33" t="s">
        <v>13545</v>
      </c>
      <c r="E2135" s="33" t="s">
        <v>13546</v>
      </c>
      <c r="F2135" s="33" t="s">
        <v>4259</v>
      </c>
      <c r="G2135" s="33">
        <v>2019</v>
      </c>
      <c r="H2135" s="35">
        <v>43385</v>
      </c>
      <c r="I2135" s="33"/>
      <c r="J2135" s="33"/>
      <c r="K2135" s="33" t="s">
        <v>13547</v>
      </c>
      <c r="L2135" s="33" t="str">
        <f t="shared" si="79"/>
        <v>PostAlerta</v>
      </c>
      <c r="M2135" s="33" t="str">
        <f t="shared" si="80"/>
        <v>S/PalabrasClaves</v>
      </c>
      <c r="N2135" s="33"/>
      <c r="O2135" s="33"/>
      <c r="P2135" s="33" t="s">
        <v>13475</v>
      </c>
      <c r="Q2135" s="33"/>
      <c r="R2135" s="33" t="str">
        <f t="shared" si="76"/>
        <v>2019</v>
      </c>
      <c r="S2135" s="33" t="s">
        <v>45</v>
      </c>
      <c r="T2135" s="33"/>
      <c r="U2135" s="33"/>
      <c r="V2135" s="33"/>
      <c r="W2135" s="33"/>
      <c r="X2135" s="33"/>
      <c r="Y2135" s="33"/>
      <c r="AA2135" s="12"/>
    </row>
    <row r="2136" spans="1:27" ht="18" hidden="1" customHeight="1" x14ac:dyDescent="0.25">
      <c r="A2136" s="37">
        <v>30290202</v>
      </c>
      <c r="B2136" s="38" t="s">
        <v>13548</v>
      </c>
      <c r="C2136" s="37" t="s">
        <v>13549</v>
      </c>
      <c r="D2136" s="37" t="s">
        <v>13550</v>
      </c>
      <c r="E2136" s="37" t="s">
        <v>4567</v>
      </c>
      <c r="F2136" s="37" t="s">
        <v>4303</v>
      </c>
      <c r="G2136" s="37">
        <v>2019</v>
      </c>
      <c r="H2136" s="39">
        <v>43379</v>
      </c>
      <c r="I2136" s="37"/>
      <c r="J2136" s="37"/>
      <c r="K2136" s="37" t="s">
        <v>13551</v>
      </c>
      <c r="L2136" s="37" t="str">
        <f t="shared" si="79"/>
        <v>PostAlerta</v>
      </c>
      <c r="M2136" s="37" t="str">
        <f t="shared" si="80"/>
        <v>C/PalabrasClaves</v>
      </c>
      <c r="N2136" s="37"/>
      <c r="O2136" s="37"/>
      <c r="P2136" s="37" t="s">
        <v>13475</v>
      </c>
      <c r="Q2136" s="37"/>
      <c r="R2136" s="37" t="str">
        <f t="shared" si="76"/>
        <v>2019</v>
      </c>
      <c r="S2136" s="37" t="s">
        <v>45</v>
      </c>
      <c r="T2136" s="37"/>
      <c r="U2136" s="37"/>
      <c r="V2136" s="37"/>
      <c r="W2136" s="37"/>
      <c r="X2136" s="37"/>
      <c r="Y2136" s="37"/>
      <c r="AA2136" s="41"/>
    </row>
    <row r="2137" spans="1:27" ht="18" hidden="1" customHeight="1" x14ac:dyDescent="0.25">
      <c r="A2137" s="33">
        <v>29982173</v>
      </c>
      <c r="B2137" s="34" t="s">
        <v>13552</v>
      </c>
      <c r="C2137" s="33" t="s">
        <v>13553</v>
      </c>
      <c r="D2137" s="33" t="s">
        <v>13554</v>
      </c>
      <c r="E2137" s="33" t="s">
        <v>13555</v>
      </c>
      <c r="F2137" s="33" t="s">
        <v>1100</v>
      </c>
      <c r="G2137" s="33">
        <v>2019</v>
      </c>
      <c r="H2137" s="35">
        <v>43290</v>
      </c>
      <c r="I2137" s="33"/>
      <c r="J2137" s="33"/>
      <c r="K2137" s="33" t="s">
        <v>13556</v>
      </c>
      <c r="L2137" s="33" t="str">
        <f t="shared" si="79"/>
        <v>PostAlerta</v>
      </c>
      <c r="M2137" s="33" t="str">
        <f t="shared" si="80"/>
        <v>S/PalabrasClaves</v>
      </c>
      <c r="N2137" s="33"/>
      <c r="O2137" s="33"/>
      <c r="P2137" s="33" t="s">
        <v>13475</v>
      </c>
      <c r="Q2137" s="33"/>
      <c r="R2137" s="33" t="str">
        <f t="shared" si="76"/>
        <v>2019</v>
      </c>
      <c r="S2137" s="33" t="s">
        <v>45</v>
      </c>
      <c r="T2137" s="33"/>
      <c r="U2137" s="33"/>
      <c r="V2137" s="33"/>
      <c r="W2137" s="33"/>
      <c r="X2137" s="33"/>
      <c r="Y2137" s="33"/>
      <c r="AA2137" s="12"/>
    </row>
    <row r="2138" spans="1:27" ht="18" hidden="1" customHeight="1" x14ac:dyDescent="0.25">
      <c r="A2138" s="37">
        <v>29861289</v>
      </c>
      <c r="B2138" s="38" t="s">
        <v>13557</v>
      </c>
      <c r="C2138" s="37" t="s">
        <v>13558</v>
      </c>
      <c r="D2138" s="37" t="s">
        <v>13559</v>
      </c>
      <c r="E2138" s="37" t="s">
        <v>13560</v>
      </c>
      <c r="F2138" s="37" t="s">
        <v>13561</v>
      </c>
      <c r="G2138" s="37">
        <v>2019</v>
      </c>
      <c r="H2138" s="39">
        <v>43256</v>
      </c>
      <c r="I2138" s="37"/>
      <c r="J2138" s="37"/>
      <c r="K2138" s="37" t="s">
        <v>13562</v>
      </c>
      <c r="L2138" s="37" t="str">
        <f t="shared" si="79"/>
        <v>PostAlerta</v>
      </c>
      <c r="M2138" s="37" t="str">
        <f t="shared" si="80"/>
        <v>S/PalabrasClaves</v>
      </c>
      <c r="N2138" s="37"/>
      <c r="O2138" s="37"/>
      <c r="P2138" s="37" t="s">
        <v>13475</v>
      </c>
      <c r="Q2138" s="37"/>
      <c r="R2138" s="37" t="str">
        <f t="shared" si="76"/>
        <v>2019</v>
      </c>
      <c r="S2138" s="37" t="s">
        <v>45</v>
      </c>
      <c r="T2138" s="37"/>
      <c r="U2138" s="37"/>
      <c r="V2138" s="37"/>
      <c r="W2138" s="37"/>
      <c r="X2138" s="37"/>
      <c r="Y2138" s="37"/>
      <c r="AA2138" s="41"/>
    </row>
    <row r="2139" spans="1:27" ht="18" hidden="1" customHeight="1" x14ac:dyDescent="0.25">
      <c r="A2139" s="33">
        <v>29691072</v>
      </c>
      <c r="B2139" s="34" t="s">
        <v>13563</v>
      </c>
      <c r="C2139" s="33" t="s">
        <v>13564</v>
      </c>
      <c r="D2139" s="33" t="s">
        <v>13565</v>
      </c>
      <c r="E2139" s="33" t="s">
        <v>13566</v>
      </c>
      <c r="F2139" s="33" t="s">
        <v>13567</v>
      </c>
      <c r="G2139" s="33">
        <v>2019</v>
      </c>
      <c r="H2139" s="35">
        <v>43216</v>
      </c>
      <c r="I2139" s="33"/>
      <c r="J2139" s="33"/>
      <c r="K2139" s="33" t="s">
        <v>13568</v>
      </c>
      <c r="L2139" s="33" t="str">
        <f t="shared" si="79"/>
        <v>Excluido</v>
      </c>
      <c r="M2139" s="33" t="str">
        <f t="shared" si="80"/>
        <v>C/PalabrasClaves</v>
      </c>
      <c r="N2139" s="33"/>
      <c r="O2139" s="33"/>
      <c r="P2139" s="33" t="s">
        <v>13475</v>
      </c>
      <c r="Q2139" s="33"/>
      <c r="R2139" s="33" t="str">
        <f t="shared" si="76"/>
        <v>2019</v>
      </c>
      <c r="S2139" s="33" t="s">
        <v>45</v>
      </c>
      <c r="T2139" s="33"/>
      <c r="U2139" s="33"/>
      <c r="V2139" s="33"/>
      <c r="W2139" s="33"/>
      <c r="X2139" s="33"/>
      <c r="Y2139" s="33"/>
      <c r="AA2139" s="12"/>
    </row>
    <row r="2140" spans="1:27" ht="18" hidden="1" customHeight="1" x14ac:dyDescent="0.25">
      <c r="A2140" s="37">
        <v>29535222</v>
      </c>
      <c r="B2140" s="38" t="s">
        <v>13569</v>
      </c>
      <c r="C2140" s="37" t="s">
        <v>13570</v>
      </c>
      <c r="D2140" s="37" t="s">
        <v>13571</v>
      </c>
      <c r="E2140" s="37" t="s">
        <v>13572</v>
      </c>
      <c r="F2140" s="37" t="s">
        <v>317</v>
      </c>
      <c r="G2140" s="37">
        <v>2019</v>
      </c>
      <c r="H2140" s="39">
        <v>43174</v>
      </c>
      <c r="I2140" s="37"/>
      <c r="J2140" s="37"/>
      <c r="K2140" s="37" t="s">
        <v>13573</v>
      </c>
      <c r="L2140" s="37" t="str">
        <f t="shared" si="79"/>
        <v>PostAlerta</v>
      </c>
      <c r="M2140" s="37" t="str">
        <f t="shared" si="80"/>
        <v>C/PalabrasClaves</v>
      </c>
      <c r="N2140" s="37"/>
      <c r="O2140" s="37"/>
      <c r="P2140" s="37" t="s">
        <v>13475</v>
      </c>
      <c r="Q2140" s="37"/>
      <c r="R2140" s="37" t="str">
        <f t="shared" si="76"/>
        <v>2019</v>
      </c>
      <c r="S2140" s="37" t="s">
        <v>45</v>
      </c>
      <c r="T2140" s="37"/>
      <c r="U2140" s="37"/>
      <c r="V2140" s="37"/>
      <c r="W2140" s="37"/>
      <c r="X2140" s="37"/>
      <c r="Y2140" s="37"/>
      <c r="AA2140" s="41"/>
    </row>
    <row r="2141" spans="1:27" ht="18" hidden="1" customHeight="1" x14ac:dyDescent="0.25">
      <c r="A2141" s="33">
        <v>30761104</v>
      </c>
      <c r="B2141" s="34" t="s">
        <v>13574</v>
      </c>
      <c r="C2141" s="33" t="s">
        <v>13575</v>
      </c>
      <c r="D2141" s="33" t="s">
        <v>13576</v>
      </c>
      <c r="E2141" s="33" t="s">
        <v>13577</v>
      </c>
      <c r="F2141" s="33" t="s">
        <v>133</v>
      </c>
      <c r="G2141" s="33">
        <v>2019</v>
      </c>
      <c r="H2141" s="35">
        <v>43511</v>
      </c>
      <c r="I2141" s="33" t="s">
        <v>13578</v>
      </c>
      <c r="J2141" s="33"/>
      <c r="K2141" s="33" t="s">
        <v>13579</v>
      </c>
      <c r="L2141" s="33" t="str">
        <f t="shared" si="79"/>
        <v>PostAlerta</v>
      </c>
      <c r="M2141" s="33" t="str">
        <f t="shared" si="80"/>
        <v>S/PalabrasClaves</v>
      </c>
      <c r="N2141" s="33"/>
      <c r="O2141" s="33"/>
      <c r="P2141" s="33" t="s">
        <v>13524</v>
      </c>
      <c r="Q2141" s="33"/>
      <c r="R2141" s="33" t="str">
        <f t="shared" si="76"/>
        <v>2019</v>
      </c>
      <c r="S2141" s="33" t="s">
        <v>39</v>
      </c>
      <c r="T2141" s="33"/>
      <c r="U2141" s="33"/>
      <c r="V2141" s="33"/>
      <c r="W2141" s="33"/>
      <c r="X2141" s="33"/>
      <c r="Y2141" s="33"/>
      <c r="AA2141" s="12"/>
    </row>
    <row r="2142" spans="1:27" ht="18" hidden="1" customHeight="1" x14ac:dyDescent="0.25">
      <c r="A2142" s="37">
        <v>30774411</v>
      </c>
      <c r="B2142" s="38" t="s">
        <v>13580</v>
      </c>
      <c r="C2142" s="37" t="s">
        <v>13581</v>
      </c>
      <c r="D2142" s="37" t="s">
        <v>13582</v>
      </c>
      <c r="E2142" s="37" t="s">
        <v>13583</v>
      </c>
      <c r="F2142" s="37" t="s">
        <v>309</v>
      </c>
      <c r="G2142" s="37">
        <v>2019</v>
      </c>
      <c r="H2142" s="39">
        <v>43515</v>
      </c>
      <c r="I2142" s="37" t="s">
        <v>13584</v>
      </c>
      <c r="J2142" s="37"/>
      <c r="K2142" s="37" t="s">
        <v>13585</v>
      </c>
      <c r="L2142" s="37" t="str">
        <f t="shared" si="79"/>
        <v>Excluido</v>
      </c>
      <c r="M2142" s="37" t="str">
        <f t="shared" si="80"/>
        <v>S/PalabrasClaves</v>
      </c>
      <c r="N2142" s="37"/>
      <c r="O2142" s="37"/>
      <c r="P2142" s="37" t="s">
        <v>13586</v>
      </c>
      <c r="Q2142" s="37"/>
      <c r="R2142" s="37" t="str">
        <f t="shared" si="76"/>
        <v>2019</v>
      </c>
      <c r="S2142" s="37" t="s">
        <v>39</v>
      </c>
      <c r="T2142" s="37"/>
      <c r="U2142" s="37"/>
      <c r="V2142" s="37"/>
      <c r="W2142" s="37"/>
      <c r="X2142" s="37"/>
      <c r="Y2142" s="37"/>
      <c r="AA2142" s="41"/>
    </row>
    <row r="2143" spans="1:27" ht="18" hidden="1" customHeight="1" x14ac:dyDescent="0.25">
      <c r="A2143" s="33">
        <v>30572705</v>
      </c>
      <c r="B2143" s="34" t="s">
        <v>13587</v>
      </c>
      <c r="C2143" s="33" t="s">
        <v>13588</v>
      </c>
      <c r="D2143" s="33" t="s">
        <v>13589</v>
      </c>
      <c r="E2143" s="33" t="s">
        <v>13590</v>
      </c>
      <c r="F2143" s="33" t="s">
        <v>1896</v>
      </c>
      <c r="G2143" s="33">
        <v>2019</v>
      </c>
      <c r="H2143" s="35">
        <v>43456</v>
      </c>
      <c r="I2143" s="33"/>
      <c r="J2143" s="33"/>
      <c r="K2143" s="33" t="s">
        <v>13591</v>
      </c>
      <c r="L2143" s="33" t="str">
        <f t="shared" si="79"/>
        <v>PostAlerta</v>
      </c>
      <c r="M2143" s="33" t="str">
        <f t="shared" si="80"/>
        <v>S/PalabrasClaves</v>
      </c>
      <c r="N2143" s="33"/>
      <c r="O2143" s="33"/>
      <c r="P2143" s="33" t="s">
        <v>13586</v>
      </c>
      <c r="Q2143" s="33"/>
      <c r="R2143" s="33" t="str">
        <f t="shared" si="76"/>
        <v>2019</v>
      </c>
      <c r="S2143" s="33" t="s">
        <v>39</v>
      </c>
      <c r="T2143" s="33"/>
      <c r="U2143" s="33"/>
      <c r="V2143" s="33"/>
      <c r="W2143" s="33"/>
      <c r="X2143" s="33"/>
      <c r="Y2143" s="33"/>
      <c r="AA2143" s="12"/>
    </row>
    <row r="2144" spans="1:27" ht="18" hidden="1" customHeight="1" x14ac:dyDescent="0.25">
      <c r="A2144" s="37">
        <v>30774392</v>
      </c>
      <c r="B2144" s="38" t="s">
        <v>13592</v>
      </c>
      <c r="C2144" s="37" t="s">
        <v>13593</v>
      </c>
      <c r="D2144" s="37" t="s">
        <v>13594</v>
      </c>
      <c r="E2144" s="37" t="s">
        <v>13595</v>
      </c>
      <c r="F2144" s="37" t="s">
        <v>6513</v>
      </c>
      <c r="G2144" s="37">
        <v>2019</v>
      </c>
      <c r="H2144" s="39">
        <v>43515</v>
      </c>
      <c r="I2144" s="37" t="s">
        <v>13596</v>
      </c>
      <c r="J2144" s="37"/>
      <c r="K2144" s="37" t="s">
        <v>13597</v>
      </c>
      <c r="L2144" s="37" t="str">
        <f t="shared" si="79"/>
        <v>PostAlerta</v>
      </c>
      <c r="M2144" s="37" t="str">
        <f t="shared" si="80"/>
        <v>C/PalabrasClaves</v>
      </c>
      <c r="N2144" s="37"/>
      <c r="O2144" s="37"/>
      <c r="P2144" s="37" t="s">
        <v>13598</v>
      </c>
      <c r="Q2144" s="37"/>
      <c r="R2144" s="37" t="str">
        <f t="shared" si="76"/>
        <v>2019</v>
      </c>
      <c r="S2144" s="37" t="s">
        <v>39</v>
      </c>
      <c r="T2144" s="37"/>
      <c r="U2144" s="37"/>
      <c r="V2144" s="37"/>
      <c r="W2144" s="37"/>
      <c r="X2144" s="37"/>
      <c r="Y2144" s="37"/>
      <c r="AA2144" s="41"/>
    </row>
    <row r="2145" spans="1:27" ht="18" hidden="1" customHeight="1" x14ac:dyDescent="0.25">
      <c r="A2145" s="33">
        <v>30673614</v>
      </c>
      <c r="B2145" s="34" t="s">
        <v>13599</v>
      </c>
      <c r="C2145" s="33" t="s">
        <v>13600</v>
      </c>
      <c r="D2145" s="33" t="s">
        <v>13601</v>
      </c>
      <c r="E2145" s="33" t="s">
        <v>13602</v>
      </c>
      <c r="F2145" s="33" t="s">
        <v>7458</v>
      </c>
      <c r="G2145" s="33">
        <v>2019</v>
      </c>
      <c r="H2145" s="35">
        <v>43489</v>
      </c>
      <c r="I2145" s="33"/>
      <c r="J2145" s="33"/>
      <c r="K2145" s="33" t="s">
        <v>13603</v>
      </c>
      <c r="L2145" s="33" t="str">
        <f t="shared" si="79"/>
        <v>PostAlerta</v>
      </c>
      <c r="M2145" s="33" t="str">
        <f t="shared" si="80"/>
        <v>S/PalabrasClaves</v>
      </c>
      <c r="N2145" s="33"/>
      <c r="O2145" s="33"/>
      <c r="P2145" s="33" t="s">
        <v>13598</v>
      </c>
      <c r="Q2145" s="33"/>
      <c r="R2145" s="33" t="str">
        <f t="shared" si="76"/>
        <v>2019</v>
      </c>
      <c r="S2145" s="33" t="s">
        <v>39</v>
      </c>
      <c r="T2145" s="33"/>
      <c r="U2145" s="33"/>
      <c r="V2145" s="33"/>
      <c r="W2145" s="33"/>
      <c r="X2145" s="33"/>
      <c r="Y2145" s="33"/>
      <c r="AA2145" s="12"/>
    </row>
    <row r="2146" spans="1:27" ht="18" hidden="1" customHeight="1" x14ac:dyDescent="0.25">
      <c r="A2146" s="37">
        <v>30675188</v>
      </c>
      <c r="B2146" s="38" t="s">
        <v>13604</v>
      </c>
      <c r="C2146" s="37" t="s">
        <v>13605</v>
      </c>
      <c r="D2146" s="37" t="s">
        <v>13606</v>
      </c>
      <c r="E2146" s="37" t="s">
        <v>4150</v>
      </c>
      <c r="F2146" s="37" t="s">
        <v>1788</v>
      </c>
      <c r="G2146" s="37">
        <v>2019</v>
      </c>
      <c r="H2146" s="39">
        <v>43490</v>
      </c>
      <c r="I2146" s="37" t="s">
        <v>13607</v>
      </c>
      <c r="J2146" s="37"/>
      <c r="K2146" s="37" t="s">
        <v>13608</v>
      </c>
      <c r="L2146" s="37" t="str">
        <f t="shared" si="79"/>
        <v>PostAlerta</v>
      </c>
      <c r="M2146" s="37" t="str">
        <f t="shared" si="80"/>
        <v>S/PalabrasClaves</v>
      </c>
      <c r="N2146" s="37"/>
      <c r="O2146" s="37"/>
      <c r="P2146" s="37" t="s">
        <v>13609</v>
      </c>
      <c r="Q2146" s="37"/>
      <c r="R2146" s="37" t="str">
        <f t="shared" si="76"/>
        <v>2019</v>
      </c>
      <c r="S2146" s="37" t="s">
        <v>39</v>
      </c>
      <c r="T2146" s="37"/>
      <c r="U2146" s="37"/>
      <c r="V2146" s="37"/>
      <c r="W2146" s="37"/>
      <c r="X2146" s="37"/>
      <c r="Y2146" s="37"/>
      <c r="AA2146" s="41"/>
    </row>
    <row r="2147" spans="1:27" ht="18" hidden="1" customHeight="1" x14ac:dyDescent="0.25">
      <c r="A2147" s="33">
        <v>30651557</v>
      </c>
      <c r="B2147" s="34" t="s">
        <v>13610</v>
      </c>
      <c r="C2147" s="33" t="s">
        <v>13611</v>
      </c>
      <c r="D2147" s="33" t="s">
        <v>13612</v>
      </c>
      <c r="E2147" s="33" t="s">
        <v>13613</v>
      </c>
      <c r="F2147" s="33" t="s">
        <v>2260</v>
      </c>
      <c r="G2147" s="33">
        <v>2019</v>
      </c>
      <c r="H2147" s="35">
        <v>43483</v>
      </c>
      <c r="I2147" s="33" t="s">
        <v>13614</v>
      </c>
      <c r="J2147" s="33"/>
      <c r="K2147" s="33" t="s">
        <v>13615</v>
      </c>
      <c r="L2147" s="33" t="str">
        <f t="shared" si="79"/>
        <v>PostAlerta</v>
      </c>
      <c r="M2147" s="33" t="str">
        <f t="shared" si="80"/>
        <v>S/PalabrasClaves</v>
      </c>
      <c r="N2147" s="33"/>
      <c r="O2147" s="33"/>
      <c r="P2147" s="33" t="s">
        <v>13616</v>
      </c>
      <c r="Q2147" s="33"/>
      <c r="R2147" s="33" t="str">
        <f t="shared" si="76"/>
        <v>2019</v>
      </c>
      <c r="S2147" s="33" t="s">
        <v>39</v>
      </c>
      <c r="T2147" s="33"/>
      <c r="U2147" s="33"/>
      <c r="V2147" s="33"/>
      <c r="W2147" s="33"/>
      <c r="X2147" s="33"/>
      <c r="Y2147" s="33"/>
      <c r="AA2147" s="12"/>
    </row>
    <row r="2148" spans="1:27" ht="18" hidden="1" customHeight="1" x14ac:dyDescent="0.25">
      <c r="A2148" s="37">
        <v>30697202</v>
      </c>
      <c r="B2148" s="38" t="s">
        <v>13617</v>
      </c>
      <c r="C2148" s="37" t="s">
        <v>13618</v>
      </c>
      <c r="D2148" s="37" t="s">
        <v>13619</v>
      </c>
      <c r="E2148" s="37" t="s">
        <v>13620</v>
      </c>
      <c r="F2148" s="37" t="s">
        <v>133</v>
      </c>
      <c r="G2148" s="37">
        <v>2019</v>
      </c>
      <c r="H2148" s="39">
        <v>43496</v>
      </c>
      <c r="I2148" s="37" t="s">
        <v>13621</v>
      </c>
      <c r="J2148" s="37"/>
      <c r="K2148" s="37" t="s">
        <v>13622</v>
      </c>
      <c r="L2148" s="37" t="str">
        <f t="shared" si="79"/>
        <v>PostAlerta</v>
      </c>
      <c r="M2148" s="37" t="str">
        <f t="shared" si="80"/>
        <v>S/PalabrasClaves</v>
      </c>
      <c r="N2148" s="37"/>
      <c r="O2148" s="37"/>
      <c r="P2148" s="37" t="s">
        <v>13623</v>
      </c>
      <c r="Q2148" s="37"/>
      <c r="R2148" s="37" t="str">
        <f t="shared" si="76"/>
        <v>2019</v>
      </c>
      <c r="S2148" s="37" t="s">
        <v>39</v>
      </c>
      <c r="T2148" s="37"/>
      <c r="U2148" s="37"/>
      <c r="V2148" s="37"/>
      <c r="W2148" s="37"/>
      <c r="X2148" s="37"/>
      <c r="Y2148" s="37"/>
      <c r="AA2148" s="41"/>
    </row>
    <row r="2149" spans="1:27" ht="18" hidden="1" customHeight="1" x14ac:dyDescent="0.25">
      <c r="A2149" s="33">
        <v>30640938</v>
      </c>
      <c r="B2149" s="34" t="s">
        <v>13624</v>
      </c>
      <c r="C2149" s="33" t="s">
        <v>13625</v>
      </c>
      <c r="D2149" s="33" t="s">
        <v>13626</v>
      </c>
      <c r="E2149" s="33" t="s">
        <v>13627</v>
      </c>
      <c r="F2149" s="33" t="s">
        <v>294</v>
      </c>
      <c r="G2149" s="33">
        <v>2019</v>
      </c>
      <c r="H2149" s="35">
        <v>43480</v>
      </c>
      <c r="I2149" s="33" t="s">
        <v>13628</v>
      </c>
      <c r="J2149" s="33"/>
      <c r="K2149" s="33" t="s">
        <v>13629</v>
      </c>
      <c r="L2149" s="33" t="str">
        <f t="shared" si="79"/>
        <v>PostAlerta</v>
      </c>
      <c r="M2149" s="33" t="str">
        <f t="shared" si="80"/>
        <v>C/PalabrasClaves</v>
      </c>
      <c r="N2149" s="33"/>
      <c r="O2149" s="33"/>
      <c r="P2149" s="33" t="s">
        <v>13630</v>
      </c>
      <c r="Q2149" s="33"/>
      <c r="R2149" s="33" t="str">
        <f t="shared" si="76"/>
        <v>2019</v>
      </c>
      <c r="S2149" s="33" t="s">
        <v>39</v>
      </c>
      <c r="T2149" s="33"/>
      <c r="U2149" s="33"/>
      <c r="V2149" s="33"/>
      <c r="W2149" s="33"/>
      <c r="X2149" s="33"/>
      <c r="Y2149" s="33"/>
      <c r="AA2149" s="12"/>
    </row>
    <row r="2150" spans="1:27" ht="18" hidden="1" customHeight="1" x14ac:dyDescent="0.25">
      <c r="A2150" s="37">
        <v>30687703</v>
      </c>
      <c r="B2150" s="38" t="s">
        <v>13631</v>
      </c>
      <c r="C2150" s="37" t="s">
        <v>13632</v>
      </c>
      <c r="D2150" s="37" t="s">
        <v>13633</v>
      </c>
      <c r="E2150" s="37" t="s">
        <v>13634</v>
      </c>
      <c r="F2150" s="37" t="s">
        <v>1368</v>
      </c>
      <c r="G2150" s="37">
        <v>2019</v>
      </c>
      <c r="H2150" s="39">
        <v>43494</v>
      </c>
      <c r="I2150" s="37" t="s">
        <v>13635</v>
      </c>
      <c r="J2150" s="37"/>
      <c r="K2150" s="37" t="s">
        <v>13636</v>
      </c>
      <c r="L2150" s="37" t="str">
        <f t="shared" si="79"/>
        <v>Excluido</v>
      </c>
      <c r="M2150" s="37" t="str">
        <f t="shared" si="80"/>
        <v>S/PalabrasClaves</v>
      </c>
      <c r="N2150" s="37"/>
      <c r="O2150" s="37"/>
      <c r="P2150" s="37" t="s">
        <v>13637</v>
      </c>
      <c r="Q2150" s="37"/>
      <c r="R2150" s="37" t="str">
        <f t="shared" si="76"/>
        <v>2019</v>
      </c>
      <c r="S2150" s="37" t="s">
        <v>39</v>
      </c>
      <c r="T2150" s="37"/>
      <c r="U2150" s="37"/>
      <c r="V2150" s="37"/>
      <c r="W2150" s="37"/>
      <c r="X2150" s="37"/>
      <c r="Y2150" s="37"/>
      <c r="AA2150" s="41"/>
    </row>
    <row r="2151" spans="1:27" ht="18" hidden="1" customHeight="1" x14ac:dyDescent="0.25">
      <c r="A2151" s="33">
        <v>30687282</v>
      </c>
      <c r="B2151" s="34" t="s">
        <v>13638</v>
      </c>
      <c r="C2151" s="33" t="s">
        <v>13639</v>
      </c>
      <c r="D2151" s="33" t="s">
        <v>13640</v>
      </c>
      <c r="E2151" s="33" t="s">
        <v>13641</v>
      </c>
      <c r="F2151" s="33" t="s">
        <v>133</v>
      </c>
      <c r="G2151" s="33">
        <v>2019</v>
      </c>
      <c r="H2151" s="35">
        <v>43494</v>
      </c>
      <c r="I2151" s="33" t="s">
        <v>13642</v>
      </c>
      <c r="J2151" s="33"/>
      <c r="K2151" s="33" t="s">
        <v>13643</v>
      </c>
      <c r="L2151" s="33" t="str">
        <f t="shared" si="79"/>
        <v>Excluido</v>
      </c>
      <c r="M2151" s="33" t="str">
        <f t="shared" si="80"/>
        <v>S/PalabrasClaves</v>
      </c>
      <c r="N2151" s="33"/>
      <c r="O2151" s="33"/>
      <c r="P2151" s="33" t="s">
        <v>13637</v>
      </c>
      <c r="Q2151" s="33"/>
      <c r="R2151" s="33" t="str">
        <f t="shared" si="76"/>
        <v>2019</v>
      </c>
      <c r="S2151" s="33" t="s">
        <v>39</v>
      </c>
      <c r="T2151" s="33"/>
      <c r="U2151" s="33"/>
      <c r="V2151" s="33"/>
      <c r="W2151" s="33"/>
      <c r="X2151" s="33"/>
      <c r="Y2151" s="33"/>
      <c r="AA2151" s="12"/>
    </row>
    <row r="2152" spans="1:27" ht="18" hidden="1" customHeight="1" x14ac:dyDescent="0.25">
      <c r="A2152" s="37">
        <v>30611241</v>
      </c>
      <c r="B2152" s="38" t="s">
        <v>13644</v>
      </c>
      <c r="C2152" s="37" t="s">
        <v>13645</v>
      </c>
      <c r="D2152" s="37" t="s">
        <v>13646</v>
      </c>
      <c r="E2152" s="37" t="s">
        <v>13647</v>
      </c>
      <c r="F2152" s="37" t="s">
        <v>11303</v>
      </c>
      <c r="G2152" s="37">
        <v>2019</v>
      </c>
      <c r="H2152" s="39">
        <v>43472</v>
      </c>
      <c r="I2152" s="37" t="s">
        <v>13648</v>
      </c>
      <c r="J2152" s="37"/>
      <c r="K2152" s="37" t="s">
        <v>13649</v>
      </c>
      <c r="L2152" s="37" t="str">
        <f t="shared" si="79"/>
        <v>PostAlerta</v>
      </c>
      <c r="M2152" s="37" t="str">
        <f t="shared" si="80"/>
        <v>S/PalabrasClaves</v>
      </c>
      <c r="N2152" s="37"/>
      <c r="O2152" s="37"/>
      <c r="P2152" s="37" t="s">
        <v>13650</v>
      </c>
      <c r="Q2152" s="37"/>
      <c r="R2152" s="37" t="str">
        <f t="shared" si="76"/>
        <v>2019</v>
      </c>
      <c r="S2152" s="37" t="s">
        <v>39</v>
      </c>
      <c r="T2152" s="37"/>
      <c r="U2152" s="37"/>
      <c r="V2152" s="37"/>
      <c r="W2152" s="37"/>
      <c r="X2152" s="37"/>
      <c r="Y2152" s="37"/>
      <c r="AA2152" s="41"/>
    </row>
    <row r="2153" spans="1:27" ht="18" hidden="1" customHeight="1" x14ac:dyDescent="0.25">
      <c r="A2153" s="33">
        <v>32237697</v>
      </c>
      <c r="B2153" s="34" t="s">
        <v>13651</v>
      </c>
      <c r="C2153" s="33" t="s">
        <v>13652</v>
      </c>
      <c r="D2153" s="33" t="s">
        <v>13653</v>
      </c>
      <c r="E2153" s="33" t="s">
        <v>13654</v>
      </c>
      <c r="F2153" s="33" t="s">
        <v>2481</v>
      </c>
      <c r="G2153" s="33">
        <v>2019</v>
      </c>
      <c r="H2153" s="35">
        <v>43924</v>
      </c>
      <c r="I2153" s="33"/>
      <c r="J2153" s="33"/>
      <c r="K2153" s="33" t="s">
        <v>13655</v>
      </c>
      <c r="L2153" s="33" t="str">
        <f t="shared" si="79"/>
        <v>PostAlerta</v>
      </c>
      <c r="M2153" s="33" t="str">
        <f t="shared" si="80"/>
        <v>S/PalabrasClaves</v>
      </c>
      <c r="N2153" s="33"/>
      <c r="O2153" s="33"/>
      <c r="P2153" s="33">
        <v>2019</v>
      </c>
      <c r="Q2153" s="33"/>
      <c r="R2153" s="33" t="str">
        <f t="shared" si="76"/>
        <v>2019</v>
      </c>
      <c r="S2153" s="33"/>
      <c r="T2153" s="33"/>
      <c r="U2153" s="33"/>
      <c r="V2153" s="33"/>
      <c r="W2153" s="33"/>
      <c r="X2153" s="33"/>
      <c r="Y2153" s="33"/>
      <c r="AA2153" s="12"/>
    </row>
    <row r="2154" spans="1:27" ht="18" hidden="1" customHeight="1" x14ac:dyDescent="0.25">
      <c r="A2154" s="37">
        <v>31802688</v>
      </c>
      <c r="B2154" s="38" t="s">
        <v>13656</v>
      </c>
      <c r="C2154" s="37" t="s">
        <v>13657</v>
      </c>
      <c r="D2154" s="37" t="s">
        <v>13658</v>
      </c>
      <c r="E2154" s="37" t="s">
        <v>13659</v>
      </c>
      <c r="F2154" s="37" t="s">
        <v>13660</v>
      </c>
      <c r="G2154" s="37">
        <v>2019</v>
      </c>
      <c r="H2154" s="39">
        <v>43805</v>
      </c>
      <c r="I2154" s="37"/>
      <c r="J2154" s="37"/>
      <c r="K2154" s="37" t="s">
        <v>13661</v>
      </c>
      <c r="L2154" s="37" t="str">
        <f t="shared" si="79"/>
        <v>PostAlerta</v>
      </c>
      <c r="M2154" s="37" t="str">
        <f t="shared" si="80"/>
        <v>S/PalabrasClaves</v>
      </c>
      <c r="N2154" s="37"/>
      <c r="O2154" s="37"/>
      <c r="P2154" s="37">
        <v>2019</v>
      </c>
      <c r="Q2154" s="37"/>
      <c r="R2154" s="37" t="str">
        <f t="shared" si="76"/>
        <v>2019</v>
      </c>
      <c r="S2154" s="37"/>
      <c r="T2154" s="37"/>
      <c r="U2154" s="37"/>
      <c r="V2154" s="37"/>
      <c r="W2154" s="37"/>
      <c r="X2154" s="37"/>
      <c r="Y2154" s="37"/>
      <c r="AA2154" s="41"/>
    </row>
    <row r="2155" spans="1:27" ht="18" hidden="1" customHeight="1" x14ac:dyDescent="0.25">
      <c r="A2155" s="33">
        <v>31722138</v>
      </c>
      <c r="B2155" s="34" t="s">
        <v>13662</v>
      </c>
      <c r="C2155" s="33" t="s">
        <v>13663</v>
      </c>
      <c r="D2155" s="33" t="s">
        <v>13664</v>
      </c>
      <c r="E2155" s="33" t="s">
        <v>13665</v>
      </c>
      <c r="F2155" s="33" t="s">
        <v>13666</v>
      </c>
      <c r="G2155" s="33">
        <v>2019</v>
      </c>
      <c r="H2155" s="35">
        <v>43783</v>
      </c>
      <c r="I2155" s="33"/>
      <c r="J2155" s="33"/>
      <c r="K2155" s="33" t="s">
        <v>13667</v>
      </c>
      <c r="L2155" s="33" t="str">
        <f t="shared" si="79"/>
        <v>Excluido</v>
      </c>
      <c r="M2155" s="33" t="str">
        <f t="shared" si="80"/>
        <v>S/PalabrasClaves</v>
      </c>
      <c r="N2155" s="33"/>
      <c r="O2155" s="33"/>
      <c r="P2155" s="33">
        <v>2019</v>
      </c>
      <c r="Q2155" s="33"/>
      <c r="R2155" s="33" t="str">
        <f t="shared" si="76"/>
        <v>2019</v>
      </c>
      <c r="S2155" s="33"/>
      <c r="T2155" s="33"/>
      <c r="U2155" s="33"/>
      <c r="V2155" s="33"/>
      <c r="W2155" s="33"/>
      <c r="X2155" s="33"/>
      <c r="Y2155" s="33"/>
      <c r="AA2155" s="12"/>
    </row>
    <row r="2156" spans="1:27" ht="18" hidden="1" customHeight="1" x14ac:dyDescent="0.25">
      <c r="A2156" s="37">
        <v>31303655</v>
      </c>
      <c r="B2156" s="38" t="s">
        <v>13668</v>
      </c>
      <c r="C2156" s="37" t="s">
        <v>13669</v>
      </c>
      <c r="D2156" s="37" t="s">
        <v>13670</v>
      </c>
      <c r="E2156" s="37" t="s">
        <v>13671</v>
      </c>
      <c r="F2156" s="37" t="s">
        <v>13672</v>
      </c>
      <c r="G2156" s="37">
        <v>2019</v>
      </c>
      <c r="H2156" s="39">
        <v>43662</v>
      </c>
      <c r="I2156" s="37"/>
      <c r="J2156" s="37"/>
      <c r="K2156" s="37" t="s">
        <v>13673</v>
      </c>
      <c r="L2156" s="37" t="str">
        <f t="shared" si="79"/>
        <v>PostAlerta</v>
      </c>
      <c r="M2156" s="37" t="str">
        <f t="shared" si="80"/>
        <v>S/PalabrasClaves</v>
      </c>
      <c r="N2156" s="37"/>
      <c r="O2156" s="37"/>
      <c r="P2156" s="37">
        <v>2019</v>
      </c>
      <c r="Q2156" s="37"/>
      <c r="R2156" s="37" t="str">
        <f t="shared" si="76"/>
        <v>2019</v>
      </c>
      <c r="S2156" s="37"/>
      <c r="T2156" s="37"/>
      <c r="U2156" s="37"/>
      <c r="V2156" s="37"/>
      <c r="W2156" s="37"/>
      <c r="X2156" s="37"/>
      <c r="Y2156" s="37"/>
      <c r="AA2156" s="41"/>
    </row>
    <row r="2157" spans="1:27" ht="18" hidden="1" customHeight="1" x14ac:dyDescent="0.25">
      <c r="A2157" s="33">
        <v>31158047</v>
      </c>
      <c r="B2157" s="34" t="s">
        <v>13674</v>
      </c>
      <c r="C2157" s="33" t="s">
        <v>13675</v>
      </c>
      <c r="D2157" s="33" t="s">
        <v>13676</v>
      </c>
      <c r="E2157" s="33" t="s">
        <v>13677</v>
      </c>
      <c r="F2157" s="33" t="s">
        <v>10647</v>
      </c>
      <c r="G2157" s="33">
        <v>2019</v>
      </c>
      <c r="H2157" s="35">
        <v>43620</v>
      </c>
      <c r="I2157" s="33" t="s">
        <v>13678</v>
      </c>
      <c r="J2157" s="33"/>
      <c r="K2157" s="33" t="s">
        <v>13679</v>
      </c>
      <c r="L2157" s="33" t="str">
        <f t="shared" si="79"/>
        <v>Excluido</v>
      </c>
      <c r="M2157" s="33" t="str">
        <f t="shared" si="80"/>
        <v>C/PalabrasClaves</v>
      </c>
      <c r="N2157" s="33"/>
      <c r="O2157" s="33"/>
      <c r="P2157" s="33">
        <v>2019</v>
      </c>
      <c r="Q2157" s="33"/>
      <c r="R2157" s="33" t="str">
        <f t="shared" si="76"/>
        <v>2019</v>
      </c>
      <c r="S2157" s="33"/>
      <c r="T2157" s="33"/>
      <c r="U2157" s="33"/>
      <c r="V2157" s="33"/>
      <c r="W2157" s="33"/>
      <c r="X2157" s="33"/>
      <c r="Y2157" s="33"/>
      <c r="AA2157" s="12"/>
    </row>
    <row r="2158" spans="1:27" ht="18" hidden="1" customHeight="1" x14ac:dyDescent="0.25">
      <c r="A2158" s="37">
        <v>31070988</v>
      </c>
      <c r="B2158" s="38" t="s">
        <v>13680</v>
      </c>
      <c r="C2158" s="37" t="s">
        <v>13681</v>
      </c>
      <c r="D2158" s="37" t="s">
        <v>13682</v>
      </c>
      <c r="E2158" s="37" t="s">
        <v>6037</v>
      </c>
      <c r="F2158" s="37" t="s">
        <v>10647</v>
      </c>
      <c r="G2158" s="37">
        <v>2019</v>
      </c>
      <c r="H2158" s="39">
        <v>43595</v>
      </c>
      <c r="I2158" s="37" t="s">
        <v>13683</v>
      </c>
      <c r="J2158" s="37"/>
      <c r="K2158" s="37" t="s">
        <v>13684</v>
      </c>
      <c r="L2158" s="37" t="str">
        <f t="shared" si="79"/>
        <v>Excluido</v>
      </c>
      <c r="M2158" s="37" t="str">
        <f t="shared" si="80"/>
        <v>S/PalabrasClaves</v>
      </c>
      <c r="N2158" s="37"/>
      <c r="O2158" s="37"/>
      <c r="P2158" s="37">
        <v>2019</v>
      </c>
      <c r="Q2158" s="37"/>
      <c r="R2158" s="37" t="str">
        <f t="shared" si="76"/>
        <v>2019</v>
      </c>
      <c r="S2158" s="37"/>
      <c r="T2158" s="37"/>
      <c r="U2158" s="37"/>
      <c r="V2158" s="37"/>
      <c r="W2158" s="37"/>
      <c r="X2158" s="37"/>
      <c r="Y2158" s="37"/>
      <c r="AA2158" s="41"/>
    </row>
    <row r="2159" spans="1:27" ht="18" hidden="1" customHeight="1" x14ac:dyDescent="0.25">
      <c r="A2159" s="33">
        <v>31063088</v>
      </c>
      <c r="B2159" s="34" t="s">
        <v>13685</v>
      </c>
      <c r="C2159" s="33" t="s">
        <v>13686</v>
      </c>
      <c r="D2159" s="33" t="s">
        <v>13687</v>
      </c>
      <c r="E2159" s="33" t="s">
        <v>13688</v>
      </c>
      <c r="F2159" s="33" t="s">
        <v>5798</v>
      </c>
      <c r="G2159" s="33">
        <v>2019</v>
      </c>
      <c r="H2159" s="35">
        <v>43593</v>
      </c>
      <c r="I2159" s="33"/>
      <c r="J2159" s="33"/>
      <c r="K2159" s="33" t="s">
        <v>13689</v>
      </c>
      <c r="L2159" s="33" t="str">
        <f t="shared" si="79"/>
        <v>PostAlerta</v>
      </c>
      <c r="M2159" s="33" t="str">
        <f t="shared" si="80"/>
        <v>S/PalabrasClaves</v>
      </c>
      <c r="N2159" s="33"/>
      <c r="O2159" s="33"/>
      <c r="P2159" s="33" t="s">
        <v>13690</v>
      </c>
      <c r="Q2159" s="33"/>
      <c r="R2159" s="33" t="str">
        <f t="shared" si="76"/>
        <v>2019</v>
      </c>
      <c r="S2159" s="33" t="s">
        <v>39</v>
      </c>
      <c r="T2159" s="33"/>
      <c r="U2159" s="33"/>
      <c r="V2159" s="33"/>
      <c r="W2159" s="33"/>
      <c r="X2159" s="33"/>
      <c r="Y2159" s="33"/>
      <c r="AA2159" s="12"/>
    </row>
    <row r="2160" spans="1:27" ht="18" hidden="1" customHeight="1" x14ac:dyDescent="0.25">
      <c r="A2160" s="37">
        <v>31040573</v>
      </c>
      <c r="B2160" s="38" t="s">
        <v>13691</v>
      </c>
      <c r="C2160" s="37" t="s">
        <v>13692</v>
      </c>
      <c r="D2160" s="37" t="s">
        <v>13693</v>
      </c>
      <c r="E2160" s="37" t="s">
        <v>13694</v>
      </c>
      <c r="F2160" s="37" t="s">
        <v>2102</v>
      </c>
      <c r="G2160" s="37">
        <v>2019</v>
      </c>
      <c r="H2160" s="39">
        <v>43587</v>
      </c>
      <c r="I2160" s="37" t="s">
        <v>13695</v>
      </c>
      <c r="J2160" s="37"/>
      <c r="K2160" s="37" t="s">
        <v>13696</v>
      </c>
      <c r="L2160" s="37" t="str">
        <f t="shared" si="79"/>
        <v>PostAlerta</v>
      </c>
      <c r="M2160" s="37" t="str">
        <f t="shared" si="80"/>
        <v>S/PalabrasClaves</v>
      </c>
      <c r="N2160" s="37"/>
      <c r="O2160" s="37"/>
      <c r="P2160" s="37">
        <v>2019</v>
      </c>
      <c r="Q2160" s="37"/>
      <c r="R2160" s="37" t="str">
        <f t="shared" si="76"/>
        <v>2019</v>
      </c>
      <c r="S2160" s="37"/>
      <c r="T2160" s="37"/>
      <c r="U2160" s="37"/>
      <c r="V2160" s="37"/>
      <c r="W2160" s="37"/>
      <c r="X2160" s="37"/>
      <c r="Y2160" s="37"/>
      <c r="AA2160" s="41"/>
    </row>
    <row r="2161" spans="1:27" ht="18" hidden="1" customHeight="1" x14ac:dyDescent="0.25">
      <c r="A2161" s="33">
        <v>30983806</v>
      </c>
      <c r="B2161" s="34" t="s">
        <v>13697</v>
      </c>
      <c r="C2161" s="33" t="s">
        <v>13698</v>
      </c>
      <c r="D2161" s="33" t="s">
        <v>13699</v>
      </c>
      <c r="E2161" s="33" t="s">
        <v>13700</v>
      </c>
      <c r="F2161" s="33" t="s">
        <v>13701</v>
      </c>
      <c r="G2161" s="33">
        <v>2019</v>
      </c>
      <c r="H2161" s="35">
        <v>43571</v>
      </c>
      <c r="I2161" s="33" t="s">
        <v>13702</v>
      </c>
      <c r="J2161" s="33"/>
      <c r="K2161" s="33" t="s">
        <v>13703</v>
      </c>
      <c r="L2161" s="33" t="str">
        <f t="shared" si="79"/>
        <v>PostAlerta</v>
      </c>
      <c r="M2161" s="33" t="str">
        <f t="shared" si="80"/>
        <v>C/PalabrasClaves</v>
      </c>
      <c r="N2161" s="33"/>
      <c r="O2161" s="33"/>
      <c r="P2161" s="33" t="s">
        <v>13704</v>
      </c>
      <c r="Q2161" s="33"/>
      <c r="R2161" s="33" t="str">
        <f t="shared" si="76"/>
        <v>2019</v>
      </c>
      <c r="S2161" s="33" t="s">
        <v>48</v>
      </c>
      <c r="T2161" s="33"/>
      <c r="U2161" s="33"/>
      <c r="V2161" s="33"/>
      <c r="W2161" s="33"/>
      <c r="X2161" s="33"/>
      <c r="Y2161" s="33"/>
      <c r="AA2161" s="12"/>
    </row>
    <row r="2162" spans="1:27" ht="18" hidden="1" customHeight="1" x14ac:dyDescent="0.25">
      <c r="A2162" s="37">
        <v>30964713</v>
      </c>
      <c r="B2162" s="38" t="s">
        <v>13705</v>
      </c>
      <c r="C2162" s="37" t="s">
        <v>13706</v>
      </c>
      <c r="D2162" s="37" t="s">
        <v>13707</v>
      </c>
      <c r="E2162" s="37" t="s">
        <v>13708</v>
      </c>
      <c r="F2162" s="37" t="s">
        <v>10647</v>
      </c>
      <c r="G2162" s="37">
        <v>2019</v>
      </c>
      <c r="H2162" s="39">
        <v>43565</v>
      </c>
      <c r="I2162" s="37" t="s">
        <v>13709</v>
      </c>
      <c r="J2162" s="37"/>
      <c r="K2162" s="37" t="s">
        <v>13710</v>
      </c>
      <c r="L2162" s="37" t="str">
        <f t="shared" si="79"/>
        <v>Excluido</v>
      </c>
      <c r="M2162" s="37" t="str">
        <f t="shared" si="80"/>
        <v>S/PalabrasClaves</v>
      </c>
      <c r="N2162" s="37"/>
      <c r="O2162" s="37"/>
      <c r="P2162" s="37">
        <v>2019</v>
      </c>
      <c r="Q2162" s="37"/>
      <c r="R2162" s="37" t="str">
        <f t="shared" si="76"/>
        <v>2019</v>
      </c>
      <c r="S2162" s="37"/>
      <c r="T2162" s="37"/>
      <c r="U2162" s="37"/>
      <c r="V2162" s="37"/>
      <c r="W2162" s="37"/>
      <c r="X2162" s="37"/>
      <c r="Y2162" s="37"/>
      <c r="AA2162" s="41"/>
    </row>
    <row r="2163" spans="1:27" ht="18" hidden="1" customHeight="1" x14ac:dyDescent="0.25">
      <c r="A2163" s="33">
        <v>30936672</v>
      </c>
      <c r="B2163" s="34" t="s">
        <v>13711</v>
      </c>
      <c r="C2163" s="33" t="s">
        <v>13712</v>
      </c>
      <c r="D2163" s="33" t="s">
        <v>13713</v>
      </c>
      <c r="E2163" s="33" t="s">
        <v>13714</v>
      </c>
      <c r="F2163" s="33" t="s">
        <v>2102</v>
      </c>
      <c r="G2163" s="33">
        <v>2019</v>
      </c>
      <c r="H2163" s="35">
        <v>43558</v>
      </c>
      <c r="I2163" s="33" t="s">
        <v>13715</v>
      </c>
      <c r="J2163" s="33"/>
      <c r="K2163" s="33" t="s">
        <v>13716</v>
      </c>
      <c r="L2163" s="33" t="str">
        <f t="shared" si="79"/>
        <v>PostAlerta</v>
      </c>
      <c r="M2163" s="33" t="str">
        <f t="shared" si="80"/>
        <v>S/PalabrasClaves</v>
      </c>
      <c r="N2163" s="33"/>
      <c r="O2163" s="33"/>
      <c r="P2163" s="33" t="s">
        <v>13690</v>
      </c>
      <c r="Q2163" s="33"/>
      <c r="R2163" s="33" t="str">
        <f t="shared" si="76"/>
        <v>2019</v>
      </c>
      <c r="S2163" s="33" t="s">
        <v>39</v>
      </c>
      <c r="T2163" s="33"/>
      <c r="U2163" s="33"/>
      <c r="V2163" s="33"/>
      <c r="W2163" s="33"/>
      <c r="X2163" s="33"/>
      <c r="Y2163" s="33"/>
      <c r="AA2163" s="12"/>
    </row>
    <row r="2164" spans="1:27" ht="18" hidden="1" customHeight="1" x14ac:dyDescent="0.25">
      <c r="A2164" s="37">
        <v>30794051</v>
      </c>
      <c r="B2164" s="38" t="s">
        <v>13717</v>
      </c>
      <c r="C2164" s="37" t="s">
        <v>13718</v>
      </c>
      <c r="D2164" s="37" t="s">
        <v>13719</v>
      </c>
      <c r="E2164" s="37" t="s">
        <v>5927</v>
      </c>
      <c r="F2164" s="37" t="s">
        <v>10647</v>
      </c>
      <c r="G2164" s="37">
        <v>2019</v>
      </c>
      <c r="H2164" s="39">
        <v>43519</v>
      </c>
      <c r="I2164" s="37" t="s">
        <v>13720</v>
      </c>
      <c r="J2164" s="37"/>
      <c r="K2164" s="37" t="s">
        <v>13721</v>
      </c>
      <c r="L2164" s="37" t="str">
        <f t="shared" si="79"/>
        <v>Excluido</v>
      </c>
      <c r="M2164" s="37" t="str">
        <f t="shared" si="80"/>
        <v>S/PalabrasClaves</v>
      </c>
      <c r="N2164" s="37"/>
      <c r="O2164" s="37"/>
      <c r="P2164" s="37">
        <v>2019</v>
      </c>
      <c r="Q2164" s="37"/>
      <c r="R2164" s="37" t="str">
        <f t="shared" si="76"/>
        <v>2019</v>
      </c>
      <c r="S2164" s="37"/>
      <c r="T2164" s="37"/>
      <c r="U2164" s="37"/>
      <c r="V2164" s="37"/>
      <c r="W2164" s="37"/>
      <c r="X2164" s="37"/>
      <c r="Y2164" s="37"/>
      <c r="AA2164" s="41"/>
    </row>
    <row r="2165" spans="1:27" ht="18" hidden="1" customHeight="1" x14ac:dyDescent="0.25">
      <c r="A2165" s="33">
        <v>30714464</v>
      </c>
      <c r="B2165" s="34" t="s">
        <v>13722</v>
      </c>
      <c r="C2165" s="33" t="s">
        <v>13723</v>
      </c>
      <c r="D2165" s="33" t="s">
        <v>13724</v>
      </c>
      <c r="E2165" s="33" t="s">
        <v>13725</v>
      </c>
      <c r="F2165" s="33" t="s">
        <v>2510</v>
      </c>
      <c r="G2165" s="33">
        <v>2019</v>
      </c>
      <c r="H2165" s="35">
        <v>43501</v>
      </c>
      <c r="I2165" s="33" t="s">
        <v>13726</v>
      </c>
      <c r="J2165" s="33"/>
      <c r="K2165" s="33" t="s">
        <v>13727</v>
      </c>
      <c r="L2165" s="33" t="str">
        <f t="shared" si="79"/>
        <v>PostAlerta</v>
      </c>
      <c r="M2165" s="33" t="str">
        <f t="shared" si="80"/>
        <v>C/PalabrasClaves</v>
      </c>
      <c r="N2165" s="33"/>
      <c r="O2165" s="33"/>
      <c r="P2165" s="33">
        <v>2019</v>
      </c>
      <c r="Q2165" s="33"/>
      <c r="R2165" s="33" t="str">
        <f t="shared" si="76"/>
        <v>2019</v>
      </c>
      <c r="S2165" s="33"/>
      <c r="T2165" s="33"/>
      <c r="U2165" s="33"/>
      <c r="V2165" s="33"/>
      <c r="W2165" s="33"/>
      <c r="X2165" s="33"/>
      <c r="Y2165" s="33"/>
      <c r="AA2165" s="12"/>
    </row>
    <row r="2166" spans="1:27" ht="18" hidden="1" customHeight="1" x14ac:dyDescent="0.25">
      <c r="A2166" s="37">
        <v>30712505</v>
      </c>
      <c r="B2166" s="38" t="s">
        <v>13728</v>
      </c>
      <c r="C2166" s="37" t="s">
        <v>13729</v>
      </c>
      <c r="D2166" s="37" t="s">
        <v>13730</v>
      </c>
      <c r="E2166" s="37" t="s">
        <v>13731</v>
      </c>
      <c r="F2166" s="37" t="s">
        <v>2510</v>
      </c>
      <c r="G2166" s="37">
        <v>2019</v>
      </c>
      <c r="H2166" s="39">
        <v>43501</v>
      </c>
      <c r="I2166" s="37" t="s">
        <v>13732</v>
      </c>
      <c r="J2166" s="37"/>
      <c r="K2166" s="37" t="s">
        <v>13733</v>
      </c>
      <c r="L2166" s="37" t="str">
        <f t="shared" si="79"/>
        <v>PostAlerta</v>
      </c>
      <c r="M2166" s="37" t="str">
        <f t="shared" si="80"/>
        <v>C/PalabrasClaves</v>
      </c>
      <c r="N2166" s="37"/>
      <c r="O2166" s="37"/>
      <c r="P2166" s="37">
        <v>2019</v>
      </c>
      <c r="Q2166" s="37"/>
      <c r="R2166" s="37" t="str">
        <f t="shared" si="76"/>
        <v>2019</v>
      </c>
      <c r="S2166" s="37"/>
      <c r="T2166" s="37"/>
      <c r="U2166" s="37"/>
      <c r="V2166" s="37"/>
      <c r="W2166" s="37"/>
      <c r="X2166" s="37"/>
      <c r="Y2166" s="37"/>
      <c r="AA2166" s="41"/>
    </row>
    <row r="2167" spans="1:27" ht="18" hidden="1" customHeight="1" x14ac:dyDescent="0.25">
      <c r="A2167" s="33">
        <v>30670140</v>
      </c>
      <c r="B2167" s="34" t="s">
        <v>13734</v>
      </c>
      <c r="C2167" s="33" t="s">
        <v>13735</v>
      </c>
      <c r="D2167" s="33" t="s">
        <v>13736</v>
      </c>
      <c r="E2167" s="33" t="s">
        <v>13737</v>
      </c>
      <c r="F2167" s="33" t="s">
        <v>10059</v>
      </c>
      <c r="G2167" s="33">
        <v>2019</v>
      </c>
      <c r="H2167" s="35">
        <v>43489</v>
      </c>
      <c r="I2167" s="33" t="s">
        <v>13738</v>
      </c>
      <c r="J2167" s="33"/>
      <c r="K2167" s="33" t="s">
        <v>13739</v>
      </c>
      <c r="L2167" s="33" t="str">
        <f t="shared" si="79"/>
        <v>PostAlerta</v>
      </c>
      <c r="M2167" s="33" t="str">
        <f t="shared" si="80"/>
        <v>S/PalabrasClaves</v>
      </c>
      <c r="N2167" s="33"/>
      <c r="O2167" s="33"/>
      <c r="P2167" s="33" t="s">
        <v>13690</v>
      </c>
      <c r="Q2167" s="33"/>
      <c r="R2167" s="33" t="str">
        <f t="shared" si="76"/>
        <v>2019</v>
      </c>
      <c r="S2167" s="33" t="s">
        <v>39</v>
      </c>
      <c r="T2167" s="33"/>
      <c r="U2167" s="33"/>
      <c r="V2167" s="33"/>
      <c r="W2167" s="33"/>
      <c r="X2167" s="33"/>
      <c r="Y2167" s="33"/>
      <c r="AA2167" s="12"/>
    </row>
    <row r="2168" spans="1:27" ht="18" hidden="1" customHeight="1" x14ac:dyDescent="0.25">
      <c r="A2168" s="37">
        <v>30651869</v>
      </c>
      <c r="B2168" s="38" t="s">
        <v>13740</v>
      </c>
      <c r="C2168" s="37" t="s">
        <v>13741</v>
      </c>
      <c r="D2168" s="37" t="s">
        <v>13742</v>
      </c>
      <c r="E2168" s="37" t="s">
        <v>1192</v>
      </c>
      <c r="F2168" s="37" t="s">
        <v>3471</v>
      </c>
      <c r="G2168" s="37">
        <v>2019</v>
      </c>
      <c r="H2168" s="39">
        <v>43483</v>
      </c>
      <c r="I2168" s="37" t="s">
        <v>13743</v>
      </c>
      <c r="J2168" s="37"/>
      <c r="K2168" s="37" t="s">
        <v>13744</v>
      </c>
      <c r="L2168" s="37" t="str">
        <f t="shared" si="79"/>
        <v>PostAlerta</v>
      </c>
      <c r="M2168" s="37" t="str">
        <f t="shared" si="80"/>
        <v>S/PalabrasClaves</v>
      </c>
      <c r="N2168" s="37"/>
      <c r="O2168" s="37"/>
      <c r="P2168" s="37" t="s">
        <v>13690</v>
      </c>
      <c r="Q2168" s="37"/>
      <c r="R2168" s="37" t="str">
        <f t="shared" si="76"/>
        <v>2019</v>
      </c>
      <c r="S2168" s="37" t="s">
        <v>39</v>
      </c>
      <c r="T2168" s="37"/>
      <c r="U2168" s="37"/>
      <c r="V2168" s="37"/>
      <c r="W2168" s="37"/>
      <c r="X2168" s="37"/>
      <c r="Y2168" s="37"/>
      <c r="AA2168" s="41"/>
    </row>
    <row r="2169" spans="1:27" ht="18" hidden="1" customHeight="1" x14ac:dyDescent="0.25">
      <c r="A2169" s="33">
        <v>30608907</v>
      </c>
      <c r="B2169" s="34" t="s">
        <v>13745</v>
      </c>
      <c r="C2169" s="33" t="s">
        <v>13746</v>
      </c>
      <c r="D2169" s="33" t="s">
        <v>13747</v>
      </c>
      <c r="E2169" s="33" t="s">
        <v>13748</v>
      </c>
      <c r="F2169" s="33" t="s">
        <v>13749</v>
      </c>
      <c r="G2169" s="33">
        <v>2019</v>
      </c>
      <c r="H2169" s="35">
        <v>43470</v>
      </c>
      <c r="I2169" s="33" t="s">
        <v>13750</v>
      </c>
      <c r="J2169" s="33"/>
      <c r="K2169" s="33" t="s">
        <v>13751</v>
      </c>
      <c r="L2169" s="33" t="str">
        <f t="shared" si="79"/>
        <v>PostAlerta</v>
      </c>
      <c r="M2169" s="33" t="str">
        <f t="shared" si="80"/>
        <v>S/PalabrasClaves</v>
      </c>
      <c r="N2169" s="33"/>
      <c r="O2169" s="33"/>
      <c r="P2169" s="33" t="s">
        <v>13752</v>
      </c>
      <c r="Q2169" s="33"/>
      <c r="R2169" s="33" t="str">
        <f t="shared" si="76"/>
        <v>2019</v>
      </c>
      <c r="S2169" s="33" t="s">
        <v>39</v>
      </c>
      <c r="T2169" s="33"/>
      <c r="U2169" s="33"/>
      <c r="V2169" s="33"/>
      <c r="W2169" s="33"/>
      <c r="X2169" s="33"/>
      <c r="Y2169" s="33"/>
      <c r="AA2169" s="12"/>
    </row>
    <row r="2170" spans="1:27" ht="18" hidden="1" customHeight="1" x14ac:dyDescent="0.25">
      <c r="A2170" s="37">
        <v>30592251</v>
      </c>
      <c r="B2170" s="38" t="s">
        <v>13753</v>
      </c>
      <c r="C2170" s="37" t="s">
        <v>13754</v>
      </c>
      <c r="D2170" s="37" t="s">
        <v>13755</v>
      </c>
      <c r="E2170" s="37" t="s">
        <v>13756</v>
      </c>
      <c r="F2170" s="37" t="s">
        <v>13757</v>
      </c>
      <c r="G2170" s="37">
        <v>2019</v>
      </c>
      <c r="H2170" s="39">
        <v>43463</v>
      </c>
      <c r="I2170" s="37"/>
      <c r="J2170" s="37"/>
      <c r="K2170" s="37" t="s">
        <v>13758</v>
      </c>
      <c r="L2170" s="37" t="str">
        <f t="shared" si="79"/>
        <v>PostAlerta</v>
      </c>
      <c r="M2170" s="37" t="str">
        <f t="shared" si="80"/>
        <v>S/PalabrasClaves</v>
      </c>
      <c r="N2170" s="37"/>
      <c r="O2170" s="37"/>
      <c r="P2170" s="37">
        <v>2019</v>
      </c>
      <c r="Q2170" s="37"/>
      <c r="R2170" s="37" t="str">
        <f t="shared" si="76"/>
        <v>2019</v>
      </c>
      <c r="S2170" s="37"/>
      <c r="T2170" s="37"/>
      <c r="U2170" s="37"/>
      <c r="V2170" s="37"/>
      <c r="W2170" s="37"/>
      <c r="X2170" s="37"/>
      <c r="Y2170" s="37"/>
      <c r="AA2170" s="41"/>
    </row>
    <row r="2171" spans="1:27" ht="18" hidden="1" customHeight="1" x14ac:dyDescent="0.25">
      <c r="A2171" s="33">
        <v>30554240</v>
      </c>
      <c r="B2171" s="34" t="s">
        <v>13759</v>
      </c>
      <c r="C2171" s="33" t="s">
        <v>13760</v>
      </c>
      <c r="D2171" s="33" t="s">
        <v>13761</v>
      </c>
      <c r="E2171" s="33" t="s">
        <v>13762</v>
      </c>
      <c r="F2171" s="33" t="s">
        <v>12170</v>
      </c>
      <c r="G2171" s="33">
        <v>2019</v>
      </c>
      <c r="H2171" s="35">
        <v>43451</v>
      </c>
      <c r="I2171" s="33"/>
      <c r="J2171" s="33"/>
      <c r="K2171" s="33" t="s">
        <v>13763</v>
      </c>
      <c r="L2171" s="33" t="str">
        <f t="shared" si="79"/>
        <v>PostAlerta</v>
      </c>
      <c r="M2171" s="33" t="str">
        <f t="shared" si="80"/>
        <v>C/PalabrasClaves</v>
      </c>
      <c r="N2171" s="33"/>
      <c r="O2171" s="33"/>
      <c r="P2171" s="33" t="s">
        <v>13764</v>
      </c>
      <c r="Q2171" s="33"/>
      <c r="R2171" s="33" t="str">
        <f t="shared" si="76"/>
        <v>2019</v>
      </c>
      <c r="S2171" s="33" t="s">
        <v>45</v>
      </c>
      <c r="T2171" s="33"/>
      <c r="U2171" s="33"/>
      <c r="V2171" s="33"/>
      <c r="W2171" s="33"/>
      <c r="X2171" s="33"/>
      <c r="Y2171" s="33"/>
      <c r="AA2171" s="12"/>
    </row>
    <row r="2172" spans="1:27" ht="18" hidden="1" customHeight="1" x14ac:dyDescent="0.25">
      <c r="A2172" s="37">
        <v>30510071</v>
      </c>
      <c r="B2172" s="38" t="s">
        <v>13765</v>
      </c>
      <c r="C2172" s="37" t="s">
        <v>13766</v>
      </c>
      <c r="D2172" s="37" t="s">
        <v>13767</v>
      </c>
      <c r="E2172" s="37" t="s">
        <v>13768</v>
      </c>
      <c r="F2172" s="37" t="s">
        <v>13769</v>
      </c>
      <c r="G2172" s="37">
        <v>2019</v>
      </c>
      <c r="H2172" s="39">
        <v>43439</v>
      </c>
      <c r="I2172" s="37"/>
      <c r="J2172" s="37"/>
      <c r="K2172" s="37" t="s">
        <v>13770</v>
      </c>
      <c r="L2172" s="37" t="str">
        <f t="shared" si="79"/>
        <v>PostAlerta</v>
      </c>
      <c r="M2172" s="37" t="str">
        <f t="shared" si="80"/>
        <v>S/PalabrasClaves</v>
      </c>
      <c r="N2172" s="37"/>
      <c r="O2172" s="37"/>
      <c r="P2172" s="37" t="s">
        <v>13752</v>
      </c>
      <c r="Q2172" s="37"/>
      <c r="R2172" s="37" t="str">
        <f t="shared" si="76"/>
        <v>2019</v>
      </c>
      <c r="S2172" s="37" t="s">
        <v>39</v>
      </c>
      <c r="T2172" s="37"/>
      <c r="U2172" s="37"/>
      <c r="V2172" s="37"/>
      <c r="W2172" s="37"/>
      <c r="X2172" s="37"/>
      <c r="Y2172" s="37"/>
      <c r="AA2172" s="41"/>
    </row>
    <row r="2173" spans="1:27" ht="18" hidden="1" customHeight="1" x14ac:dyDescent="0.25">
      <c r="A2173" s="33">
        <v>30453162</v>
      </c>
      <c r="B2173" s="34" t="s">
        <v>13771</v>
      </c>
      <c r="C2173" s="33" t="s">
        <v>13772</v>
      </c>
      <c r="D2173" s="33" t="s">
        <v>13773</v>
      </c>
      <c r="E2173" s="33" t="s">
        <v>13774</v>
      </c>
      <c r="F2173" s="33" t="s">
        <v>13775</v>
      </c>
      <c r="G2173" s="33">
        <v>2019</v>
      </c>
      <c r="H2173" s="35">
        <v>43424</v>
      </c>
      <c r="I2173" s="33"/>
      <c r="J2173" s="33"/>
      <c r="K2173" s="33" t="s">
        <v>13776</v>
      </c>
      <c r="L2173" s="33" t="str">
        <f t="shared" si="79"/>
        <v>PostAlerta</v>
      </c>
      <c r="M2173" s="33" t="str">
        <f t="shared" si="80"/>
        <v>S/PalabrasClaves</v>
      </c>
      <c r="N2173" s="33"/>
      <c r="O2173" s="33"/>
      <c r="P2173" s="33" t="s">
        <v>13690</v>
      </c>
      <c r="Q2173" s="33"/>
      <c r="R2173" s="33" t="str">
        <f t="shared" si="76"/>
        <v>2019</v>
      </c>
      <c r="S2173" s="33" t="s">
        <v>39</v>
      </c>
      <c r="T2173" s="33"/>
      <c r="U2173" s="33"/>
      <c r="V2173" s="33"/>
      <c r="W2173" s="33"/>
      <c r="X2173" s="33"/>
      <c r="Y2173" s="33"/>
      <c r="AA2173" s="12"/>
    </row>
    <row r="2174" spans="1:27" ht="18" hidden="1" customHeight="1" x14ac:dyDescent="0.25">
      <c r="A2174" s="37">
        <v>30316006</v>
      </c>
      <c r="B2174" s="38" t="s">
        <v>13777</v>
      </c>
      <c r="C2174" s="37" t="s">
        <v>13778</v>
      </c>
      <c r="D2174" s="37" t="s">
        <v>13779</v>
      </c>
      <c r="E2174" s="37" t="s">
        <v>13780</v>
      </c>
      <c r="F2174" s="37" t="s">
        <v>4253</v>
      </c>
      <c r="G2174" s="37">
        <v>2019</v>
      </c>
      <c r="H2174" s="39">
        <v>43387</v>
      </c>
      <c r="I2174" s="37"/>
      <c r="J2174" s="37"/>
      <c r="K2174" s="37" t="s">
        <v>13781</v>
      </c>
      <c r="L2174" s="37" t="str">
        <f t="shared" si="79"/>
        <v>PostAlerta</v>
      </c>
      <c r="M2174" s="37" t="str">
        <f t="shared" si="80"/>
        <v>S/PalabrasClaves</v>
      </c>
      <c r="N2174" s="37"/>
      <c r="O2174" s="37"/>
      <c r="P2174" s="37" t="s">
        <v>13690</v>
      </c>
      <c r="Q2174" s="37"/>
      <c r="R2174" s="37" t="str">
        <f t="shared" si="76"/>
        <v>2019</v>
      </c>
      <c r="S2174" s="37" t="s">
        <v>39</v>
      </c>
      <c r="T2174" s="37"/>
      <c r="U2174" s="37"/>
      <c r="V2174" s="37"/>
      <c r="W2174" s="37"/>
      <c r="X2174" s="37"/>
      <c r="Y2174" s="37"/>
      <c r="AA2174" s="41"/>
    </row>
    <row r="2175" spans="1:27" ht="18" hidden="1" customHeight="1" x14ac:dyDescent="0.25">
      <c r="A2175" s="33">
        <v>30307547</v>
      </c>
      <c r="B2175" s="34" t="s">
        <v>13782</v>
      </c>
      <c r="C2175" s="33" t="s">
        <v>13783</v>
      </c>
      <c r="D2175" s="33" t="s">
        <v>13784</v>
      </c>
      <c r="E2175" s="33" t="s">
        <v>2060</v>
      </c>
      <c r="F2175" s="33" t="s">
        <v>7120</v>
      </c>
      <c r="G2175" s="33">
        <v>2019</v>
      </c>
      <c r="H2175" s="35">
        <v>43385</v>
      </c>
      <c r="I2175" s="33"/>
      <c r="J2175" s="33"/>
      <c r="K2175" s="33" t="s">
        <v>13785</v>
      </c>
      <c r="L2175" s="33" t="str">
        <f t="shared" si="79"/>
        <v>PostAlerta</v>
      </c>
      <c r="M2175" s="33" t="str">
        <f t="shared" si="80"/>
        <v>S/PalabrasClaves</v>
      </c>
      <c r="N2175" s="33"/>
      <c r="O2175" s="33"/>
      <c r="P2175" s="33" t="s">
        <v>13752</v>
      </c>
      <c r="Q2175" s="33"/>
      <c r="R2175" s="33" t="str">
        <f t="shared" si="76"/>
        <v>2019</v>
      </c>
      <c r="S2175" s="33" t="s">
        <v>39</v>
      </c>
      <c r="T2175" s="33"/>
      <c r="U2175" s="33"/>
      <c r="V2175" s="33"/>
      <c r="W2175" s="33"/>
      <c r="X2175" s="33"/>
      <c r="Y2175" s="33"/>
      <c r="AA2175" s="12"/>
    </row>
    <row r="2176" spans="1:27" ht="18" hidden="1" customHeight="1" x14ac:dyDescent="0.25">
      <c r="A2176" s="37">
        <v>30239257</v>
      </c>
      <c r="B2176" s="38" t="s">
        <v>13786</v>
      </c>
      <c r="C2176" s="37" t="s">
        <v>13787</v>
      </c>
      <c r="D2176" s="37" t="s">
        <v>13788</v>
      </c>
      <c r="E2176" s="37" t="s">
        <v>1180</v>
      </c>
      <c r="F2176" s="37" t="s">
        <v>13789</v>
      </c>
      <c r="G2176" s="37">
        <v>2019</v>
      </c>
      <c r="H2176" s="39">
        <v>43365</v>
      </c>
      <c r="I2176" s="37" t="s">
        <v>13790</v>
      </c>
      <c r="J2176" s="37"/>
      <c r="K2176" s="37" t="s">
        <v>13791</v>
      </c>
      <c r="L2176" s="37" t="str">
        <f t="shared" si="79"/>
        <v>PostAlerta</v>
      </c>
      <c r="M2176" s="37" t="str">
        <f t="shared" si="80"/>
        <v>S/PalabrasClaves</v>
      </c>
      <c r="N2176" s="37"/>
      <c r="O2176" s="37"/>
      <c r="P2176" s="37">
        <v>2019</v>
      </c>
      <c r="Q2176" s="37"/>
      <c r="R2176" s="37" t="str">
        <f t="shared" si="76"/>
        <v>2019</v>
      </c>
      <c r="S2176" s="37"/>
      <c r="T2176" s="37"/>
      <c r="U2176" s="37"/>
      <c r="V2176" s="37"/>
      <c r="W2176" s="37"/>
      <c r="X2176" s="37"/>
      <c r="Y2176" s="37"/>
      <c r="AA2176" s="41"/>
    </row>
    <row r="2177" spans="1:27" ht="18" hidden="1" customHeight="1" x14ac:dyDescent="0.25">
      <c r="A2177" s="33">
        <v>30238162</v>
      </c>
      <c r="B2177" s="34" t="s">
        <v>13792</v>
      </c>
      <c r="C2177" s="33" t="s">
        <v>13793</v>
      </c>
      <c r="D2177" s="33" t="s">
        <v>13794</v>
      </c>
      <c r="E2177" s="33" t="s">
        <v>6881</v>
      </c>
      <c r="F2177" s="33" t="s">
        <v>4308</v>
      </c>
      <c r="G2177" s="33">
        <v>2019</v>
      </c>
      <c r="H2177" s="35">
        <v>43365</v>
      </c>
      <c r="I2177" s="33"/>
      <c r="J2177" s="33"/>
      <c r="K2177" s="33" t="s">
        <v>13795</v>
      </c>
      <c r="L2177" s="33" t="str">
        <f t="shared" si="79"/>
        <v>PostAlerta</v>
      </c>
      <c r="M2177" s="33" t="str">
        <f t="shared" si="80"/>
        <v>S/PalabrasClaves</v>
      </c>
      <c r="N2177" s="33"/>
      <c r="O2177" s="33"/>
      <c r="P2177" s="33" t="s">
        <v>13690</v>
      </c>
      <c r="Q2177" s="33"/>
      <c r="R2177" s="33" t="str">
        <f t="shared" si="76"/>
        <v>2019</v>
      </c>
      <c r="S2177" s="33" t="s">
        <v>39</v>
      </c>
      <c r="T2177" s="33"/>
      <c r="U2177" s="33"/>
      <c r="V2177" s="33"/>
      <c r="W2177" s="33"/>
      <c r="X2177" s="33"/>
      <c r="Y2177" s="33"/>
      <c r="AA2177" s="12"/>
    </row>
    <row r="2178" spans="1:27" ht="18" hidden="1" customHeight="1" x14ac:dyDescent="0.25">
      <c r="A2178" s="37">
        <v>30049605</v>
      </c>
      <c r="B2178" s="38" t="s">
        <v>13796</v>
      </c>
      <c r="C2178" s="37" t="s">
        <v>13797</v>
      </c>
      <c r="D2178" s="37" t="s">
        <v>13798</v>
      </c>
      <c r="E2178" s="37" t="s">
        <v>13799</v>
      </c>
      <c r="F2178" s="37" t="s">
        <v>13800</v>
      </c>
      <c r="G2178" s="37">
        <v>2019</v>
      </c>
      <c r="H2178" s="39">
        <v>43309</v>
      </c>
      <c r="I2178" s="37"/>
      <c r="J2178" s="37"/>
      <c r="K2178" s="37" t="s">
        <v>13801</v>
      </c>
      <c r="L2178" s="37" t="str">
        <f t="shared" ref="L2178:L2241" si="81">IF(ISNUMBER(VLOOKUP(A2178,EXCL,1,FALSE)),"Excluido",IF(ISNUMBER(VLOOKUP(A2178,POST,1,FALSE)),"PostAlerta",IF(ISNUMBER(VLOOKUP(A2178,PRE,1,FALSE)),"PreAlerta","")))</f>
        <v>PostAlerta</v>
      </c>
      <c r="M2178" s="37" t="str">
        <f t="shared" si="80"/>
        <v>S/PalabrasClaves</v>
      </c>
      <c r="N2178" s="37"/>
      <c r="O2178" s="37"/>
      <c r="P2178" s="37" t="s">
        <v>13690</v>
      </c>
      <c r="Q2178" s="37"/>
      <c r="R2178" s="37" t="str">
        <f t="shared" si="76"/>
        <v>2019</v>
      </c>
      <c r="S2178" s="37" t="s">
        <v>39</v>
      </c>
      <c r="T2178" s="37"/>
      <c r="U2178" s="37"/>
      <c r="V2178" s="37"/>
      <c r="W2178" s="37"/>
      <c r="X2178" s="37"/>
      <c r="Y2178" s="37"/>
      <c r="AA2178" s="41"/>
    </row>
    <row r="2179" spans="1:27" ht="18" hidden="1" customHeight="1" x14ac:dyDescent="0.25">
      <c r="A2179" s="33">
        <v>29752866</v>
      </c>
      <c r="B2179" s="34" t="s">
        <v>13802</v>
      </c>
      <c r="C2179" s="33" t="s">
        <v>13803</v>
      </c>
      <c r="D2179" s="33" t="s">
        <v>13804</v>
      </c>
      <c r="E2179" s="33" t="s">
        <v>4750</v>
      </c>
      <c r="F2179" s="33" t="s">
        <v>13805</v>
      </c>
      <c r="G2179" s="33">
        <v>2019</v>
      </c>
      <c r="H2179" s="35">
        <v>43233</v>
      </c>
      <c r="I2179" s="33" t="s">
        <v>13806</v>
      </c>
      <c r="J2179" s="33"/>
      <c r="K2179" s="33" t="s">
        <v>13807</v>
      </c>
      <c r="L2179" s="33" t="str">
        <f t="shared" si="81"/>
        <v>PostAlerta</v>
      </c>
      <c r="M2179" s="33" t="str">
        <f t="shared" si="80"/>
        <v>S/PalabrasClaves</v>
      </c>
      <c r="N2179" s="33"/>
      <c r="O2179" s="33"/>
      <c r="P2179" s="33" t="s">
        <v>13690</v>
      </c>
      <c r="Q2179" s="33"/>
      <c r="R2179" s="33" t="str">
        <f t="shared" si="76"/>
        <v>2019</v>
      </c>
      <c r="S2179" s="33" t="s">
        <v>39</v>
      </c>
      <c r="T2179" s="33"/>
      <c r="U2179" s="33"/>
      <c r="V2179" s="33"/>
      <c r="W2179" s="33"/>
      <c r="X2179" s="33"/>
      <c r="Y2179" s="33"/>
      <c r="AA2179" s="12"/>
    </row>
    <row r="2180" spans="1:27" ht="18" hidden="1" customHeight="1" x14ac:dyDescent="0.25">
      <c r="A2180" s="37">
        <v>29537905</v>
      </c>
      <c r="B2180" s="38" t="s">
        <v>13808</v>
      </c>
      <c r="C2180" s="37" t="s">
        <v>13809</v>
      </c>
      <c r="D2180" s="37" t="s">
        <v>13810</v>
      </c>
      <c r="E2180" s="37" t="s">
        <v>13811</v>
      </c>
      <c r="F2180" s="37" t="s">
        <v>13812</v>
      </c>
      <c r="G2180" s="37">
        <v>2019</v>
      </c>
      <c r="H2180" s="39">
        <v>43174</v>
      </c>
      <c r="I2180" s="37"/>
      <c r="J2180" s="37"/>
      <c r="K2180" s="37" t="s">
        <v>13813</v>
      </c>
      <c r="L2180" s="37" t="str">
        <f t="shared" si="81"/>
        <v>PostAlerta</v>
      </c>
      <c r="M2180" s="37" t="str">
        <f t="shared" ref="M2180:M2243" si="82">IF(ISNUMBER(A2180),(IF(ISNUMBER(VLOOKUP(A2180,KEYWORDS,1,FALSE)),"C/PalabrasClaves","S/PalabrasClaves")),"")</f>
        <v>C/PalabrasClaves</v>
      </c>
      <c r="N2180" s="37"/>
      <c r="O2180" s="37"/>
      <c r="P2180" s="37">
        <v>2019</v>
      </c>
      <c r="Q2180" s="37"/>
      <c r="R2180" s="37" t="str">
        <f t="shared" si="76"/>
        <v>2019</v>
      </c>
      <c r="S2180" s="37"/>
      <c r="T2180" s="37"/>
      <c r="U2180" s="37"/>
      <c r="V2180" s="37"/>
      <c r="W2180" s="37"/>
      <c r="X2180" s="37"/>
      <c r="Y2180" s="37"/>
      <c r="AA2180" s="41"/>
    </row>
    <row r="2181" spans="1:27" ht="18" hidden="1" customHeight="1" x14ac:dyDescent="0.25">
      <c r="A2181" s="33">
        <v>27628134</v>
      </c>
      <c r="B2181" s="34" t="s">
        <v>13814</v>
      </c>
      <c r="C2181" s="33" t="s">
        <v>13815</v>
      </c>
      <c r="D2181" s="33" t="s">
        <v>13816</v>
      </c>
      <c r="E2181" s="33" t="s">
        <v>11432</v>
      </c>
      <c r="F2181" s="33" t="s">
        <v>2494</v>
      </c>
      <c r="G2181" s="33">
        <v>2019</v>
      </c>
      <c r="H2181" s="35">
        <v>42629</v>
      </c>
      <c r="I2181" s="33"/>
      <c r="J2181" s="33"/>
      <c r="K2181" s="33" t="s">
        <v>13817</v>
      </c>
      <c r="L2181" s="33" t="str">
        <f t="shared" si="81"/>
        <v>PostAlerta</v>
      </c>
      <c r="M2181" s="33" t="str">
        <f t="shared" si="82"/>
        <v>S/PalabrasClaves</v>
      </c>
      <c r="N2181" s="33"/>
      <c r="O2181" s="33"/>
      <c r="P2181" s="33">
        <v>2019</v>
      </c>
      <c r="Q2181" s="33"/>
      <c r="R2181" s="33" t="str">
        <f t="shared" si="76"/>
        <v>2019</v>
      </c>
      <c r="S2181" s="33"/>
      <c r="T2181" s="33"/>
      <c r="U2181" s="33"/>
      <c r="V2181" s="33"/>
      <c r="W2181" s="33"/>
      <c r="X2181" s="33"/>
      <c r="Y2181" s="33"/>
      <c r="AA2181" s="12"/>
    </row>
    <row r="2182" spans="1:27" ht="18" hidden="1" customHeight="1" x14ac:dyDescent="0.25">
      <c r="A2182" s="37">
        <v>29405821</v>
      </c>
      <c r="B2182" s="38" t="s">
        <v>13818</v>
      </c>
      <c r="C2182" s="37" t="s">
        <v>13819</v>
      </c>
      <c r="D2182" s="37" t="s">
        <v>13820</v>
      </c>
      <c r="E2182" s="37" t="s">
        <v>13821</v>
      </c>
      <c r="F2182" s="37" t="s">
        <v>3141</v>
      </c>
      <c r="G2182" s="37">
        <v>2018</v>
      </c>
      <c r="H2182" s="39">
        <v>43138</v>
      </c>
      <c r="I2182" s="37" t="s">
        <v>13822</v>
      </c>
      <c r="J2182" s="37"/>
      <c r="K2182" s="37" t="s">
        <v>13823</v>
      </c>
      <c r="L2182" s="37" t="str">
        <f t="shared" si="81"/>
        <v>PostAlerta</v>
      </c>
      <c r="M2182" s="37" t="str">
        <f t="shared" si="82"/>
        <v>C/PalabrasClaves</v>
      </c>
      <c r="N2182" s="37"/>
      <c r="O2182" s="37"/>
      <c r="P2182" s="37" t="s">
        <v>13824</v>
      </c>
      <c r="Q2182" s="37"/>
      <c r="R2182" s="37" t="str">
        <f t="shared" si="76"/>
        <v>2018</v>
      </c>
      <c r="S2182" s="37" t="s">
        <v>76</v>
      </c>
      <c r="T2182" s="37"/>
      <c r="U2182" s="37"/>
      <c r="V2182" s="37"/>
      <c r="W2182" s="37"/>
      <c r="X2182" s="37"/>
      <c r="Y2182" s="37"/>
      <c r="AA2182" s="41"/>
    </row>
    <row r="2183" spans="1:27" ht="18" hidden="1" customHeight="1" x14ac:dyDescent="0.25">
      <c r="A2183" s="33">
        <v>30487369</v>
      </c>
      <c r="B2183" s="34" t="s">
        <v>13825</v>
      </c>
      <c r="C2183" s="33" t="s">
        <v>13826</v>
      </c>
      <c r="D2183" s="33" t="s">
        <v>13827</v>
      </c>
      <c r="E2183" s="33" t="s">
        <v>13828</v>
      </c>
      <c r="F2183" s="33" t="s">
        <v>13829</v>
      </c>
      <c r="G2183" s="33">
        <v>2018</v>
      </c>
      <c r="H2183" s="35">
        <v>43434</v>
      </c>
      <c r="I2183" s="33"/>
      <c r="J2183" s="33"/>
      <c r="K2183" s="33" t="s">
        <v>13830</v>
      </c>
      <c r="L2183" s="33" t="str">
        <f t="shared" si="81"/>
        <v>Excluido</v>
      </c>
      <c r="M2183" s="33" t="str">
        <f t="shared" si="82"/>
        <v>S/PalabrasClaves</v>
      </c>
      <c r="N2183" s="33"/>
      <c r="O2183" s="33"/>
      <c r="P2183" s="33" t="s">
        <v>13831</v>
      </c>
      <c r="Q2183" s="33"/>
      <c r="R2183" s="33" t="str">
        <f t="shared" si="76"/>
        <v>2018</v>
      </c>
      <c r="S2183" s="33" t="s">
        <v>76</v>
      </c>
      <c r="T2183" s="33"/>
      <c r="U2183" s="33"/>
      <c r="V2183" s="33"/>
      <c r="W2183" s="33"/>
      <c r="X2183" s="33"/>
      <c r="Y2183" s="33"/>
      <c r="AA2183" s="12"/>
    </row>
    <row r="2184" spans="1:27" ht="18" hidden="1" customHeight="1" x14ac:dyDescent="0.25">
      <c r="A2184" s="37">
        <v>30460850</v>
      </c>
      <c r="B2184" s="38" t="s">
        <v>13832</v>
      </c>
      <c r="C2184" s="37" t="s">
        <v>13833</v>
      </c>
      <c r="D2184" s="37" t="s">
        <v>13834</v>
      </c>
      <c r="E2184" s="37" t="s">
        <v>8750</v>
      </c>
      <c r="F2184" s="37" t="s">
        <v>8751</v>
      </c>
      <c r="G2184" s="37">
        <v>2018</v>
      </c>
      <c r="H2184" s="39">
        <v>43426</v>
      </c>
      <c r="I2184" s="37" t="s">
        <v>13835</v>
      </c>
      <c r="J2184" s="37" t="s">
        <v>13836</v>
      </c>
      <c r="K2184" s="37" t="s">
        <v>13837</v>
      </c>
      <c r="L2184" s="37" t="str">
        <f t="shared" si="81"/>
        <v>PostAlerta</v>
      </c>
      <c r="M2184" s="37" t="str">
        <f t="shared" si="82"/>
        <v>S/PalabrasClaves</v>
      </c>
      <c r="N2184" s="37"/>
      <c r="O2184" s="37"/>
      <c r="P2184" s="37" t="s">
        <v>13838</v>
      </c>
      <c r="Q2184" s="37"/>
      <c r="R2184" s="37" t="str">
        <f t="shared" si="76"/>
        <v>2018</v>
      </c>
      <c r="S2184" s="37" t="s">
        <v>76</v>
      </c>
      <c r="T2184" s="37"/>
      <c r="U2184" s="37"/>
      <c r="V2184" s="37"/>
      <c r="W2184" s="37"/>
      <c r="X2184" s="37"/>
      <c r="Y2184" s="37"/>
      <c r="AA2184" s="41"/>
    </row>
    <row r="2185" spans="1:27" ht="18" hidden="1" customHeight="1" x14ac:dyDescent="0.25">
      <c r="A2185" s="33">
        <v>34996276</v>
      </c>
      <c r="B2185" s="34" t="s">
        <v>13839</v>
      </c>
      <c r="C2185" s="33" t="s">
        <v>13840</v>
      </c>
      <c r="D2185" s="33" t="s">
        <v>13841</v>
      </c>
      <c r="E2185" s="33" t="s">
        <v>13842</v>
      </c>
      <c r="F2185" s="33" t="s">
        <v>13843</v>
      </c>
      <c r="G2185" s="33">
        <v>2018</v>
      </c>
      <c r="H2185" s="35">
        <v>44569</v>
      </c>
      <c r="I2185" s="33"/>
      <c r="J2185" s="33"/>
      <c r="K2185" s="33" t="s">
        <v>13844</v>
      </c>
      <c r="L2185" s="33" t="str">
        <f t="shared" si="81"/>
        <v>PostAlerta</v>
      </c>
      <c r="M2185" s="33" t="str">
        <f t="shared" si="82"/>
        <v>S/PalabrasClaves</v>
      </c>
      <c r="N2185" s="33"/>
      <c r="O2185" s="33"/>
      <c r="P2185" s="33" t="s">
        <v>13845</v>
      </c>
      <c r="Q2185" s="33"/>
      <c r="R2185" s="33" t="str">
        <f t="shared" si="76"/>
        <v>2018</v>
      </c>
      <c r="S2185" s="33" t="s">
        <v>76</v>
      </c>
      <c r="T2185" s="33"/>
      <c r="U2185" s="33"/>
      <c r="V2185" s="33"/>
      <c r="W2185" s="33"/>
      <c r="X2185" s="33"/>
      <c r="Y2185" s="33"/>
      <c r="AA2185" s="12"/>
    </row>
    <row r="2186" spans="1:27" ht="18" hidden="1" customHeight="1" x14ac:dyDescent="0.25">
      <c r="A2186" s="37">
        <v>30619123</v>
      </c>
      <c r="B2186" s="38" t="s">
        <v>13846</v>
      </c>
      <c r="C2186" s="37" t="s">
        <v>13847</v>
      </c>
      <c r="D2186" s="37" t="s">
        <v>13848</v>
      </c>
      <c r="E2186" s="37" t="s">
        <v>3073</v>
      </c>
      <c r="F2186" s="37" t="s">
        <v>133</v>
      </c>
      <c r="G2186" s="37">
        <v>2018</v>
      </c>
      <c r="H2186" s="39">
        <v>43474</v>
      </c>
      <c r="I2186" s="37" t="s">
        <v>13849</v>
      </c>
      <c r="J2186" s="37"/>
      <c r="K2186" s="37" t="s">
        <v>13850</v>
      </c>
      <c r="L2186" s="37" t="str">
        <f t="shared" si="81"/>
        <v>PostAlerta</v>
      </c>
      <c r="M2186" s="37" t="str">
        <f t="shared" si="82"/>
        <v>S/PalabrasClaves</v>
      </c>
      <c r="N2186" s="37"/>
      <c r="O2186" s="37"/>
      <c r="P2186" s="37" t="s">
        <v>13851</v>
      </c>
      <c r="Q2186" s="37"/>
      <c r="R2186" s="37" t="str">
        <f t="shared" si="76"/>
        <v>2018</v>
      </c>
      <c r="S2186" s="37" t="s">
        <v>76</v>
      </c>
      <c r="T2186" s="37"/>
      <c r="U2186" s="37"/>
      <c r="V2186" s="37"/>
      <c r="W2186" s="37"/>
      <c r="X2186" s="37"/>
      <c r="Y2186" s="37"/>
      <c r="AA2186" s="41"/>
    </row>
    <row r="2187" spans="1:27" ht="18" hidden="1" customHeight="1" x14ac:dyDescent="0.25">
      <c r="A2187" s="33">
        <v>30380104</v>
      </c>
      <c r="B2187" s="34" t="s">
        <v>13852</v>
      </c>
      <c r="C2187" s="33" t="s">
        <v>13853</v>
      </c>
      <c r="D2187" s="33" t="s">
        <v>13854</v>
      </c>
      <c r="E2187" s="33" t="s">
        <v>13855</v>
      </c>
      <c r="F2187" s="33" t="s">
        <v>13856</v>
      </c>
      <c r="G2187" s="33">
        <v>2018</v>
      </c>
      <c r="H2187" s="35">
        <v>43405</v>
      </c>
      <c r="I2187" s="33" t="s">
        <v>13857</v>
      </c>
      <c r="J2187" s="33"/>
      <c r="K2187" s="33" t="s">
        <v>13858</v>
      </c>
      <c r="L2187" s="33" t="str">
        <f t="shared" si="81"/>
        <v>PostAlerta</v>
      </c>
      <c r="M2187" s="33" t="str">
        <f t="shared" si="82"/>
        <v>C/PalabrasClaves</v>
      </c>
      <c r="N2187" s="33"/>
      <c r="O2187" s="33"/>
      <c r="P2187" s="33" t="s">
        <v>13851</v>
      </c>
      <c r="Q2187" s="33"/>
      <c r="R2187" s="33" t="str">
        <f t="shared" si="76"/>
        <v>2018</v>
      </c>
      <c r="S2187" s="33" t="s">
        <v>76</v>
      </c>
      <c r="T2187" s="33"/>
      <c r="U2187" s="33"/>
      <c r="V2187" s="33"/>
      <c r="W2187" s="33"/>
      <c r="X2187" s="33"/>
      <c r="Y2187" s="33"/>
      <c r="AA2187" s="12"/>
    </row>
    <row r="2188" spans="1:27" ht="18" hidden="1" customHeight="1" x14ac:dyDescent="0.25">
      <c r="A2188" s="37">
        <v>30184106</v>
      </c>
      <c r="B2188" s="38" t="s">
        <v>13859</v>
      </c>
      <c r="C2188" s="37" t="s">
        <v>13860</v>
      </c>
      <c r="D2188" s="37" t="s">
        <v>13861</v>
      </c>
      <c r="E2188" s="37" t="s">
        <v>13862</v>
      </c>
      <c r="F2188" s="37" t="s">
        <v>13856</v>
      </c>
      <c r="G2188" s="37">
        <v>2018</v>
      </c>
      <c r="H2188" s="39">
        <v>43349</v>
      </c>
      <c r="I2188" s="37" t="s">
        <v>13863</v>
      </c>
      <c r="J2188" s="37"/>
      <c r="K2188" s="37" t="s">
        <v>13864</v>
      </c>
      <c r="L2188" s="37" t="str">
        <f t="shared" si="81"/>
        <v>PostAlerta</v>
      </c>
      <c r="M2188" s="37" t="str">
        <f t="shared" si="82"/>
        <v>S/PalabrasClaves</v>
      </c>
      <c r="N2188" s="37"/>
      <c r="O2188" s="37"/>
      <c r="P2188" s="37" t="s">
        <v>13851</v>
      </c>
      <c r="Q2188" s="37"/>
      <c r="R2188" s="37" t="str">
        <f t="shared" si="76"/>
        <v>2018</v>
      </c>
      <c r="S2188" s="37" t="s">
        <v>76</v>
      </c>
      <c r="T2188" s="37"/>
      <c r="U2188" s="37"/>
      <c r="V2188" s="37"/>
      <c r="W2188" s="37"/>
      <c r="X2188" s="37"/>
      <c r="Y2188" s="37"/>
      <c r="AA2188" s="41"/>
    </row>
    <row r="2189" spans="1:27" ht="18" hidden="1" customHeight="1" x14ac:dyDescent="0.25">
      <c r="A2189" s="33">
        <v>30543779</v>
      </c>
      <c r="B2189" s="34" t="s">
        <v>13865</v>
      </c>
      <c r="C2189" s="33" t="s">
        <v>13866</v>
      </c>
      <c r="D2189" s="33" t="s">
        <v>13867</v>
      </c>
      <c r="E2189" s="33" t="s">
        <v>12732</v>
      </c>
      <c r="F2189" s="33" t="s">
        <v>3752</v>
      </c>
      <c r="G2189" s="33">
        <v>2018</v>
      </c>
      <c r="H2189" s="35">
        <v>43448</v>
      </c>
      <c r="I2189" s="33" t="s">
        <v>13868</v>
      </c>
      <c r="J2189" s="33"/>
      <c r="K2189" s="33" t="s">
        <v>13869</v>
      </c>
      <c r="L2189" s="33" t="str">
        <f t="shared" si="81"/>
        <v>PostAlerta</v>
      </c>
      <c r="M2189" s="33" t="str">
        <f t="shared" si="82"/>
        <v>S/PalabrasClaves</v>
      </c>
      <c r="N2189" s="33"/>
      <c r="O2189" s="33"/>
      <c r="P2189" s="33" t="s">
        <v>13870</v>
      </c>
      <c r="Q2189" s="33"/>
      <c r="R2189" s="33" t="str">
        <f t="shared" si="76"/>
        <v>2018</v>
      </c>
      <c r="S2189" s="33" t="s">
        <v>76</v>
      </c>
      <c r="T2189" s="33"/>
      <c r="U2189" s="33"/>
      <c r="V2189" s="33"/>
      <c r="W2189" s="33"/>
      <c r="X2189" s="33"/>
      <c r="Y2189" s="33"/>
      <c r="AA2189" s="12"/>
    </row>
    <row r="2190" spans="1:27" ht="18" hidden="1" customHeight="1" x14ac:dyDescent="0.25">
      <c r="A2190" s="37">
        <v>30572386</v>
      </c>
      <c r="B2190" s="38" t="s">
        <v>13871</v>
      </c>
      <c r="C2190" s="37" t="s">
        <v>13872</v>
      </c>
      <c r="D2190" s="37" t="s">
        <v>13873</v>
      </c>
      <c r="E2190" s="37" t="s">
        <v>13874</v>
      </c>
      <c r="F2190" s="37" t="s">
        <v>11844</v>
      </c>
      <c r="G2190" s="37">
        <v>2018</v>
      </c>
      <c r="H2190" s="39">
        <v>43455</v>
      </c>
      <c r="I2190" s="37"/>
      <c r="J2190" s="37"/>
      <c r="K2190" s="37" t="s">
        <v>13875</v>
      </c>
      <c r="L2190" s="37" t="str">
        <f t="shared" si="81"/>
        <v>PostAlerta</v>
      </c>
      <c r="M2190" s="37" t="str">
        <f t="shared" si="82"/>
        <v>S/PalabrasClaves</v>
      </c>
      <c r="N2190" s="37"/>
      <c r="O2190" s="37"/>
      <c r="P2190" s="37" t="s">
        <v>13876</v>
      </c>
      <c r="Q2190" s="37"/>
      <c r="R2190" s="37" t="str">
        <f t="shared" si="76"/>
        <v>2018</v>
      </c>
      <c r="S2190" s="37" t="s">
        <v>76</v>
      </c>
      <c r="T2190" s="37"/>
      <c r="U2190" s="37"/>
      <c r="V2190" s="37"/>
      <c r="W2190" s="37"/>
      <c r="X2190" s="37"/>
      <c r="Y2190" s="37"/>
      <c r="AA2190" s="41"/>
    </row>
    <row r="2191" spans="1:27" ht="18" hidden="1" customHeight="1" x14ac:dyDescent="0.25">
      <c r="A2191" s="33">
        <v>30572383</v>
      </c>
      <c r="B2191" s="34" t="s">
        <v>13877</v>
      </c>
      <c r="C2191" s="33" t="s">
        <v>13878</v>
      </c>
      <c r="D2191" s="33" t="s">
        <v>13879</v>
      </c>
      <c r="E2191" s="33" t="s">
        <v>4928</v>
      </c>
      <c r="F2191" s="33" t="s">
        <v>11844</v>
      </c>
      <c r="G2191" s="33">
        <v>2018</v>
      </c>
      <c r="H2191" s="35">
        <v>43455</v>
      </c>
      <c r="I2191" s="33"/>
      <c r="J2191" s="33"/>
      <c r="K2191" s="33" t="s">
        <v>13880</v>
      </c>
      <c r="L2191" s="33" t="str">
        <f t="shared" si="81"/>
        <v>PostAlerta</v>
      </c>
      <c r="M2191" s="33" t="str">
        <f t="shared" si="82"/>
        <v>S/PalabrasClaves</v>
      </c>
      <c r="N2191" s="33"/>
      <c r="O2191" s="33"/>
      <c r="P2191" s="33" t="s">
        <v>13876</v>
      </c>
      <c r="Q2191" s="33"/>
      <c r="R2191" s="33" t="str">
        <f t="shared" si="76"/>
        <v>2018</v>
      </c>
      <c r="S2191" s="33" t="s">
        <v>76</v>
      </c>
      <c r="T2191" s="33"/>
      <c r="U2191" s="33"/>
      <c r="V2191" s="33"/>
      <c r="W2191" s="33"/>
      <c r="X2191" s="33"/>
      <c r="Y2191" s="33"/>
      <c r="AA2191" s="12"/>
    </row>
    <row r="2192" spans="1:27" ht="18" hidden="1" customHeight="1" x14ac:dyDescent="0.25">
      <c r="A2192" s="37">
        <v>30261194</v>
      </c>
      <c r="B2192" s="38" t="s">
        <v>13881</v>
      </c>
      <c r="C2192" s="37" t="s">
        <v>13882</v>
      </c>
      <c r="D2192" s="37" t="s">
        <v>13883</v>
      </c>
      <c r="E2192" s="37" t="s">
        <v>8016</v>
      </c>
      <c r="F2192" s="37" t="s">
        <v>13884</v>
      </c>
      <c r="G2192" s="37">
        <v>2018</v>
      </c>
      <c r="H2192" s="39">
        <v>43371</v>
      </c>
      <c r="I2192" s="37"/>
      <c r="J2192" s="37"/>
      <c r="K2192" s="37" t="s">
        <v>13885</v>
      </c>
      <c r="L2192" s="37" t="str">
        <f t="shared" si="81"/>
        <v>PostAlerta</v>
      </c>
      <c r="M2192" s="37" t="str">
        <f t="shared" si="82"/>
        <v>S/PalabrasClaves</v>
      </c>
      <c r="N2192" s="37"/>
      <c r="O2192" s="37"/>
      <c r="P2192" s="37" t="s">
        <v>13876</v>
      </c>
      <c r="Q2192" s="37"/>
      <c r="R2192" s="37" t="str">
        <f t="shared" si="76"/>
        <v>2018</v>
      </c>
      <c r="S2192" s="37" t="s">
        <v>76</v>
      </c>
      <c r="T2192" s="37"/>
      <c r="U2192" s="37"/>
      <c r="V2192" s="37"/>
      <c r="W2192" s="37"/>
      <c r="X2192" s="37"/>
      <c r="Y2192" s="37"/>
      <c r="AA2192" s="41"/>
    </row>
    <row r="2193" spans="1:27" ht="18" hidden="1" customHeight="1" x14ac:dyDescent="0.25">
      <c r="A2193" s="33">
        <v>30532257</v>
      </c>
      <c r="B2193" s="34" t="s">
        <v>13886</v>
      </c>
      <c r="C2193" s="33" t="s">
        <v>13887</v>
      </c>
      <c r="D2193" s="33" t="s">
        <v>13888</v>
      </c>
      <c r="E2193" s="33" t="s">
        <v>13889</v>
      </c>
      <c r="F2193" s="33" t="s">
        <v>1756</v>
      </c>
      <c r="G2193" s="33">
        <v>2018</v>
      </c>
      <c r="H2193" s="35">
        <v>43446</v>
      </c>
      <c r="I2193" s="33" t="s">
        <v>13890</v>
      </c>
      <c r="J2193" s="33"/>
      <c r="K2193" s="33" t="s">
        <v>13891</v>
      </c>
      <c r="L2193" s="33" t="str">
        <f t="shared" si="81"/>
        <v>PostAlerta</v>
      </c>
      <c r="M2193" s="33" t="str">
        <f t="shared" si="82"/>
        <v>S/PalabrasClaves</v>
      </c>
      <c r="N2193" s="33"/>
      <c r="O2193" s="33"/>
      <c r="P2193" s="33" t="s">
        <v>13892</v>
      </c>
      <c r="Q2193" s="33"/>
      <c r="R2193" s="33" t="str">
        <f t="shared" si="76"/>
        <v>2018</v>
      </c>
      <c r="S2193" s="33" t="s">
        <v>76</v>
      </c>
      <c r="T2193" s="33"/>
      <c r="U2193" s="33"/>
      <c r="V2193" s="33"/>
      <c r="W2193" s="33"/>
      <c r="X2193" s="33"/>
      <c r="Y2193" s="33"/>
      <c r="AA2193" s="12"/>
    </row>
    <row r="2194" spans="1:27" ht="18" hidden="1" customHeight="1" x14ac:dyDescent="0.25">
      <c r="A2194" s="37">
        <v>30519925</v>
      </c>
      <c r="B2194" s="38" t="s">
        <v>13893</v>
      </c>
      <c r="C2194" s="37" t="s">
        <v>13894</v>
      </c>
      <c r="D2194" s="37" t="s">
        <v>13895</v>
      </c>
      <c r="E2194" s="37" t="s">
        <v>13896</v>
      </c>
      <c r="F2194" s="37" t="s">
        <v>13897</v>
      </c>
      <c r="G2194" s="37">
        <v>2018</v>
      </c>
      <c r="H2194" s="39">
        <v>43441</v>
      </c>
      <c r="I2194" s="37" t="s">
        <v>13898</v>
      </c>
      <c r="J2194" s="37"/>
      <c r="K2194" s="37" t="s">
        <v>13899</v>
      </c>
      <c r="L2194" s="37" t="str">
        <f t="shared" si="81"/>
        <v>PostAlerta</v>
      </c>
      <c r="M2194" s="37" t="str">
        <f t="shared" si="82"/>
        <v>S/PalabrasClaves</v>
      </c>
      <c r="N2194" s="37"/>
      <c r="O2194" s="37"/>
      <c r="P2194" s="37" t="s">
        <v>13900</v>
      </c>
      <c r="Q2194" s="37"/>
      <c r="R2194" s="37" t="str">
        <f t="shared" si="76"/>
        <v>2018</v>
      </c>
      <c r="S2194" s="37" t="s">
        <v>76</v>
      </c>
      <c r="T2194" s="37"/>
      <c r="U2194" s="37"/>
      <c r="V2194" s="37"/>
      <c r="W2194" s="37"/>
      <c r="X2194" s="37"/>
      <c r="Y2194" s="37"/>
      <c r="AA2194" s="41"/>
    </row>
    <row r="2195" spans="1:27" ht="18" hidden="1" customHeight="1" x14ac:dyDescent="0.25">
      <c r="A2195" s="33">
        <v>30518356</v>
      </c>
      <c r="B2195" s="34" t="s">
        <v>13901</v>
      </c>
      <c r="C2195" s="33" t="s">
        <v>13902</v>
      </c>
      <c r="D2195" s="33" t="s">
        <v>13903</v>
      </c>
      <c r="E2195" s="33" t="s">
        <v>13904</v>
      </c>
      <c r="F2195" s="33" t="s">
        <v>8781</v>
      </c>
      <c r="G2195" s="33">
        <v>2018</v>
      </c>
      <c r="H2195" s="35">
        <v>43441</v>
      </c>
      <c r="I2195" s="33" t="s">
        <v>13905</v>
      </c>
      <c r="J2195" s="33"/>
      <c r="K2195" s="33" t="s">
        <v>13906</v>
      </c>
      <c r="L2195" s="33" t="str">
        <f t="shared" si="81"/>
        <v>PostAlerta</v>
      </c>
      <c r="M2195" s="33" t="str">
        <f t="shared" si="82"/>
        <v>S/PalabrasClaves</v>
      </c>
      <c r="N2195" s="33"/>
      <c r="O2195" s="33"/>
      <c r="P2195" s="33" t="s">
        <v>13900</v>
      </c>
      <c r="Q2195" s="33"/>
      <c r="R2195" s="33" t="str">
        <f t="shared" si="76"/>
        <v>2018</v>
      </c>
      <c r="S2195" s="33" t="s">
        <v>76</v>
      </c>
      <c r="T2195" s="33"/>
      <c r="U2195" s="33"/>
      <c r="V2195" s="33"/>
      <c r="W2195" s="33"/>
      <c r="X2195" s="33"/>
      <c r="Y2195" s="33"/>
      <c r="AA2195" s="12"/>
    </row>
    <row r="2196" spans="1:27" ht="18" hidden="1" customHeight="1" x14ac:dyDescent="0.25">
      <c r="A2196" s="37">
        <v>30389666</v>
      </c>
      <c r="B2196" s="38" t="s">
        <v>13907</v>
      </c>
      <c r="C2196" s="37" t="s">
        <v>13908</v>
      </c>
      <c r="D2196" s="37" t="s">
        <v>13909</v>
      </c>
      <c r="E2196" s="37" t="s">
        <v>13910</v>
      </c>
      <c r="F2196" s="37" t="s">
        <v>262</v>
      </c>
      <c r="G2196" s="37">
        <v>2018</v>
      </c>
      <c r="H2196" s="39">
        <v>43408</v>
      </c>
      <c r="I2196" s="37" t="s">
        <v>13911</v>
      </c>
      <c r="J2196" s="37"/>
      <c r="K2196" s="37" t="s">
        <v>13912</v>
      </c>
      <c r="L2196" s="37" t="str">
        <f t="shared" si="81"/>
        <v>PostAlerta</v>
      </c>
      <c r="M2196" s="37" t="str">
        <f t="shared" si="82"/>
        <v>S/PalabrasClaves</v>
      </c>
      <c r="N2196" s="37"/>
      <c r="O2196" s="37"/>
      <c r="P2196" s="37" t="s">
        <v>13913</v>
      </c>
      <c r="Q2196" s="37"/>
      <c r="R2196" s="37" t="str">
        <f t="shared" si="76"/>
        <v>2018</v>
      </c>
      <c r="S2196" s="37" t="s">
        <v>76</v>
      </c>
      <c r="T2196" s="37"/>
      <c r="U2196" s="37"/>
      <c r="V2196" s="37"/>
      <c r="W2196" s="37"/>
      <c r="X2196" s="37"/>
      <c r="Y2196" s="37"/>
      <c r="AA2196" s="41"/>
    </row>
    <row r="2197" spans="1:27" ht="18" hidden="1" customHeight="1" x14ac:dyDescent="0.25">
      <c r="A2197" s="33">
        <v>31077117</v>
      </c>
      <c r="B2197" s="34" t="s">
        <v>13914</v>
      </c>
      <c r="C2197" s="33" t="s">
        <v>13915</v>
      </c>
      <c r="D2197" s="33" t="s">
        <v>13916</v>
      </c>
      <c r="E2197" s="33" t="s">
        <v>13917</v>
      </c>
      <c r="F2197" s="33" t="s">
        <v>3165</v>
      </c>
      <c r="G2197" s="33">
        <v>2018</v>
      </c>
      <c r="H2197" s="35">
        <v>43597</v>
      </c>
      <c r="I2197" s="33"/>
      <c r="J2197" s="33"/>
      <c r="K2197" s="33" t="s">
        <v>13918</v>
      </c>
      <c r="L2197" s="33" t="str">
        <f t="shared" si="81"/>
        <v>PostAlerta</v>
      </c>
      <c r="M2197" s="33" t="str">
        <f t="shared" si="82"/>
        <v>S/PalabrasClaves</v>
      </c>
      <c r="N2197" s="33"/>
      <c r="O2197" s="33"/>
      <c r="P2197" s="33" t="s">
        <v>13919</v>
      </c>
      <c r="Q2197" s="33"/>
      <c r="R2197" s="33" t="str">
        <f t="shared" si="76"/>
        <v>2018</v>
      </c>
      <c r="S2197" s="33" t="s">
        <v>76</v>
      </c>
      <c r="T2197" s="33"/>
      <c r="U2197" s="33"/>
      <c r="V2197" s="33"/>
      <c r="W2197" s="33"/>
      <c r="X2197" s="33"/>
      <c r="Y2197" s="33"/>
      <c r="AA2197" s="12"/>
    </row>
    <row r="2198" spans="1:27" ht="18" hidden="1" customHeight="1" x14ac:dyDescent="0.25">
      <c r="A2198" s="37">
        <v>30630301</v>
      </c>
      <c r="B2198" s="38" t="s">
        <v>13920</v>
      </c>
      <c r="C2198" s="37" t="s">
        <v>13921</v>
      </c>
      <c r="D2198" s="37" t="s">
        <v>13922</v>
      </c>
      <c r="E2198" s="37" t="s">
        <v>13923</v>
      </c>
      <c r="F2198" s="37" t="s">
        <v>13924</v>
      </c>
      <c r="G2198" s="37">
        <v>2018</v>
      </c>
      <c r="H2198" s="39">
        <v>43477</v>
      </c>
      <c r="I2198" s="37" t="s">
        <v>13925</v>
      </c>
      <c r="J2198" s="37"/>
      <c r="K2198" s="37" t="s">
        <v>13926</v>
      </c>
      <c r="L2198" s="37" t="str">
        <f t="shared" si="81"/>
        <v>PostAlerta</v>
      </c>
      <c r="M2198" s="37" t="str">
        <f t="shared" si="82"/>
        <v>S/PalabrasClaves</v>
      </c>
      <c r="N2198" s="37"/>
      <c r="O2198" s="37"/>
      <c r="P2198" s="37" t="s">
        <v>13919</v>
      </c>
      <c r="Q2198" s="37"/>
      <c r="R2198" s="37" t="str">
        <f t="shared" si="76"/>
        <v>2018</v>
      </c>
      <c r="S2198" s="37" t="s">
        <v>76</v>
      </c>
      <c r="T2198" s="37"/>
      <c r="U2198" s="37"/>
      <c r="V2198" s="37"/>
      <c r="W2198" s="37"/>
      <c r="X2198" s="37"/>
      <c r="Y2198" s="37"/>
      <c r="AA2198" s="41"/>
    </row>
    <row r="2199" spans="1:27" ht="18" hidden="1" customHeight="1" x14ac:dyDescent="0.25">
      <c r="A2199" s="33">
        <v>30602087</v>
      </c>
      <c r="B2199" s="34" t="s">
        <v>13927</v>
      </c>
      <c r="C2199" s="33" t="s">
        <v>13928</v>
      </c>
      <c r="D2199" s="33" t="s">
        <v>13929</v>
      </c>
      <c r="E2199" s="33" t="s">
        <v>931</v>
      </c>
      <c r="F2199" s="33" t="s">
        <v>13930</v>
      </c>
      <c r="G2199" s="33">
        <v>2018</v>
      </c>
      <c r="H2199" s="35">
        <v>43468</v>
      </c>
      <c r="I2199" s="33" t="s">
        <v>13931</v>
      </c>
      <c r="J2199" s="33"/>
      <c r="K2199" s="33" t="s">
        <v>13932</v>
      </c>
      <c r="L2199" s="33" t="str">
        <f t="shared" si="81"/>
        <v>PostAlerta</v>
      </c>
      <c r="M2199" s="33" t="str">
        <f t="shared" si="82"/>
        <v>C/PalabrasClaves</v>
      </c>
      <c r="N2199" s="33"/>
      <c r="O2199" s="33"/>
      <c r="P2199" s="33" t="s">
        <v>13919</v>
      </c>
      <c r="Q2199" s="33"/>
      <c r="R2199" s="33" t="str">
        <f t="shared" si="76"/>
        <v>2018</v>
      </c>
      <c r="S2199" s="33" t="s">
        <v>76</v>
      </c>
      <c r="T2199" s="33"/>
      <c r="U2199" s="33"/>
      <c r="V2199" s="33"/>
      <c r="W2199" s="33"/>
      <c r="X2199" s="33"/>
      <c r="Y2199" s="33"/>
      <c r="AA2199" s="12"/>
    </row>
    <row r="2200" spans="1:27" ht="18" hidden="1" customHeight="1" x14ac:dyDescent="0.25">
      <c r="A2200" s="37">
        <v>30555135</v>
      </c>
      <c r="B2200" s="38" t="s">
        <v>13933</v>
      </c>
      <c r="C2200" s="37" t="s">
        <v>13934</v>
      </c>
      <c r="D2200" s="37" t="s">
        <v>13935</v>
      </c>
      <c r="E2200" s="37" t="s">
        <v>9371</v>
      </c>
      <c r="F2200" s="37" t="s">
        <v>13936</v>
      </c>
      <c r="G2200" s="37">
        <v>2018</v>
      </c>
      <c r="H2200" s="39">
        <v>43452</v>
      </c>
      <c r="I2200" s="37"/>
      <c r="J2200" s="37"/>
      <c r="K2200" s="37"/>
      <c r="L2200" s="37" t="str">
        <f t="shared" si="81"/>
        <v>PostAlerta</v>
      </c>
      <c r="M2200" s="37" t="str">
        <f t="shared" si="82"/>
        <v>C/PalabrasClaves</v>
      </c>
      <c r="N2200" s="37"/>
      <c r="O2200" s="37"/>
      <c r="P2200" s="37" t="s">
        <v>13937</v>
      </c>
      <c r="Q2200" s="37"/>
      <c r="R2200" s="37" t="str">
        <f t="shared" si="76"/>
        <v>2018</v>
      </c>
      <c r="S2200" s="37" t="s">
        <v>76</v>
      </c>
      <c r="T2200" s="37"/>
      <c r="U2200" s="37"/>
      <c r="V2200" s="37"/>
      <c r="W2200" s="37"/>
      <c r="X2200" s="37"/>
      <c r="Y2200" s="37"/>
      <c r="AA2200" s="41"/>
    </row>
    <row r="2201" spans="1:27" ht="18" hidden="1" customHeight="1" x14ac:dyDescent="0.25">
      <c r="A2201" s="33">
        <v>30455202</v>
      </c>
      <c r="B2201" s="34" t="s">
        <v>13938</v>
      </c>
      <c r="C2201" s="33" t="s">
        <v>13939</v>
      </c>
      <c r="D2201" s="33" t="s">
        <v>13940</v>
      </c>
      <c r="E2201" s="33" t="s">
        <v>13941</v>
      </c>
      <c r="F2201" s="33" t="s">
        <v>13942</v>
      </c>
      <c r="G2201" s="33">
        <v>2018</v>
      </c>
      <c r="H2201" s="35">
        <v>43425</v>
      </c>
      <c r="I2201" s="33" t="s">
        <v>13943</v>
      </c>
      <c r="J2201" s="33"/>
      <c r="K2201" s="33" t="s">
        <v>13944</v>
      </c>
      <c r="L2201" s="33" t="str">
        <f t="shared" si="81"/>
        <v>PostAlerta</v>
      </c>
      <c r="M2201" s="33" t="str">
        <f t="shared" si="82"/>
        <v>S/PalabrasClaves</v>
      </c>
      <c r="N2201" s="33"/>
      <c r="O2201" s="33"/>
      <c r="P2201" s="33" t="s">
        <v>13919</v>
      </c>
      <c r="Q2201" s="33"/>
      <c r="R2201" s="33" t="str">
        <f t="shared" si="76"/>
        <v>2018</v>
      </c>
      <c r="S2201" s="33" t="s">
        <v>76</v>
      </c>
      <c r="T2201" s="33"/>
      <c r="U2201" s="33"/>
      <c r="V2201" s="33"/>
      <c r="W2201" s="33"/>
      <c r="X2201" s="33"/>
      <c r="Y2201" s="33"/>
      <c r="AA2201" s="12"/>
    </row>
    <row r="2202" spans="1:27" ht="18" hidden="1" customHeight="1" x14ac:dyDescent="0.25">
      <c r="A2202" s="37">
        <v>30361974</v>
      </c>
      <c r="B2202" s="38" t="s">
        <v>13945</v>
      </c>
      <c r="C2202" s="37" t="s">
        <v>13946</v>
      </c>
      <c r="D2202" s="37" t="s">
        <v>13947</v>
      </c>
      <c r="E2202" s="37" t="s">
        <v>11701</v>
      </c>
      <c r="F2202" s="37" t="s">
        <v>11724</v>
      </c>
      <c r="G2202" s="37">
        <v>2018</v>
      </c>
      <c r="H2202" s="39">
        <v>43400</v>
      </c>
      <c r="I2202" s="37"/>
      <c r="J2202" s="37"/>
      <c r="K2202" s="37" t="s">
        <v>13948</v>
      </c>
      <c r="L2202" s="37" t="str">
        <f t="shared" si="81"/>
        <v>PostAlerta</v>
      </c>
      <c r="M2202" s="37" t="str">
        <f t="shared" si="82"/>
        <v>S/PalabrasClaves</v>
      </c>
      <c r="N2202" s="37"/>
      <c r="O2202" s="37"/>
      <c r="P2202" s="37" t="s">
        <v>13919</v>
      </c>
      <c r="Q2202" s="37"/>
      <c r="R2202" s="37" t="str">
        <f t="shared" si="76"/>
        <v>2018</v>
      </c>
      <c r="S2202" s="37" t="s">
        <v>76</v>
      </c>
      <c r="T2202" s="37"/>
      <c r="U2202" s="37"/>
      <c r="V2202" s="37"/>
      <c r="W2202" s="37"/>
      <c r="X2202" s="37"/>
      <c r="Y2202" s="37"/>
      <c r="AA2202" s="41"/>
    </row>
    <row r="2203" spans="1:27" ht="18" hidden="1" customHeight="1" x14ac:dyDescent="0.25">
      <c r="A2203" s="33">
        <v>30302521</v>
      </c>
      <c r="B2203" s="34" t="s">
        <v>13949</v>
      </c>
      <c r="C2203" s="33" t="s">
        <v>13950</v>
      </c>
      <c r="D2203" s="33" t="s">
        <v>13951</v>
      </c>
      <c r="E2203" s="33" t="s">
        <v>13952</v>
      </c>
      <c r="F2203" s="33" t="s">
        <v>2116</v>
      </c>
      <c r="G2203" s="33">
        <v>2018</v>
      </c>
      <c r="H2203" s="35">
        <v>43384</v>
      </c>
      <c r="I2203" s="33"/>
      <c r="J2203" s="33"/>
      <c r="K2203" s="33" t="s">
        <v>13953</v>
      </c>
      <c r="L2203" s="33" t="str">
        <f t="shared" si="81"/>
        <v>PostAlerta</v>
      </c>
      <c r="M2203" s="33" t="str">
        <f t="shared" si="82"/>
        <v>S/PalabrasClaves</v>
      </c>
      <c r="N2203" s="33"/>
      <c r="O2203" s="33"/>
      <c r="P2203" s="33" t="s">
        <v>13919</v>
      </c>
      <c r="Q2203" s="33"/>
      <c r="R2203" s="33" t="str">
        <f t="shared" si="76"/>
        <v>2018</v>
      </c>
      <c r="S2203" s="33" t="s">
        <v>76</v>
      </c>
      <c r="T2203" s="33"/>
      <c r="U2203" s="33"/>
      <c r="V2203" s="33"/>
      <c r="W2203" s="33"/>
      <c r="X2203" s="33"/>
      <c r="Y2203" s="33"/>
      <c r="AA2203" s="12"/>
    </row>
    <row r="2204" spans="1:27" ht="18" hidden="1" customHeight="1" x14ac:dyDescent="0.25">
      <c r="A2204" s="37">
        <v>30287127</v>
      </c>
      <c r="B2204" s="38" t="s">
        <v>13954</v>
      </c>
      <c r="C2204" s="37" t="s">
        <v>13955</v>
      </c>
      <c r="D2204" s="37" t="s">
        <v>13956</v>
      </c>
      <c r="E2204" s="37" t="s">
        <v>2713</v>
      </c>
      <c r="F2204" s="37" t="s">
        <v>10306</v>
      </c>
      <c r="G2204" s="37">
        <v>2018</v>
      </c>
      <c r="H2204" s="39">
        <v>43379</v>
      </c>
      <c r="I2204" s="37" t="s">
        <v>13957</v>
      </c>
      <c r="J2204" s="37"/>
      <c r="K2204" s="37" t="s">
        <v>13958</v>
      </c>
      <c r="L2204" s="37" t="str">
        <f t="shared" si="81"/>
        <v>PostAlerta</v>
      </c>
      <c r="M2204" s="37" t="str">
        <f t="shared" si="82"/>
        <v>S/PalabrasClaves</v>
      </c>
      <c r="N2204" s="37"/>
      <c r="O2204" s="37"/>
      <c r="P2204" s="37" t="s">
        <v>13919</v>
      </c>
      <c r="Q2204" s="37"/>
      <c r="R2204" s="37" t="str">
        <f t="shared" si="76"/>
        <v>2018</v>
      </c>
      <c r="S2204" s="37" t="s">
        <v>76</v>
      </c>
      <c r="T2204" s="37"/>
      <c r="U2204" s="37"/>
      <c r="V2204" s="37"/>
      <c r="W2204" s="37"/>
      <c r="X2204" s="37"/>
      <c r="Y2204" s="37"/>
      <c r="AA2204" s="41"/>
    </row>
    <row r="2205" spans="1:27" ht="18" hidden="1" customHeight="1" x14ac:dyDescent="0.25">
      <c r="A2205" s="33">
        <v>30287125</v>
      </c>
      <c r="B2205" s="34" t="s">
        <v>13959</v>
      </c>
      <c r="C2205" s="33" t="s">
        <v>13960</v>
      </c>
      <c r="D2205" s="33" t="s">
        <v>13961</v>
      </c>
      <c r="E2205" s="33" t="s">
        <v>13962</v>
      </c>
      <c r="F2205" s="33" t="s">
        <v>10306</v>
      </c>
      <c r="G2205" s="33">
        <v>2018</v>
      </c>
      <c r="H2205" s="35">
        <v>43379</v>
      </c>
      <c r="I2205" s="33" t="s">
        <v>13963</v>
      </c>
      <c r="J2205" s="33"/>
      <c r="K2205" s="33" t="s">
        <v>13964</v>
      </c>
      <c r="L2205" s="33" t="str">
        <f t="shared" si="81"/>
        <v>PostAlerta</v>
      </c>
      <c r="M2205" s="33" t="str">
        <f t="shared" si="82"/>
        <v>S/PalabrasClaves</v>
      </c>
      <c r="N2205" s="33"/>
      <c r="O2205" s="33"/>
      <c r="P2205" s="33" t="s">
        <v>13919</v>
      </c>
      <c r="Q2205" s="33"/>
      <c r="R2205" s="33" t="str">
        <f t="shared" si="76"/>
        <v>2018</v>
      </c>
      <c r="S2205" s="33" t="s">
        <v>76</v>
      </c>
      <c r="T2205" s="33"/>
      <c r="U2205" s="33"/>
      <c r="V2205" s="33"/>
      <c r="W2205" s="33"/>
      <c r="X2205" s="33"/>
      <c r="Y2205" s="33"/>
      <c r="AA2205" s="12"/>
    </row>
    <row r="2206" spans="1:27" ht="18" hidden="1" customHeight="1" x14ac:dyDescent="0.25">
      <c r="A2206" s="37">
        <v>30244396</v>
      </c>
      <c r="B2206" s="38" t="s">
        <v>13965</v>
      </c>
      <c r="C2206" s="37" t="s">
        <v>13966</v>
      </c>
      <c r="D2206" s="37" t="s">
        <v>13967</v>
      </c>
      <c r="E2206" s="37" t="s">
        <v>13968</v>
      </c>
      <c r="F2206" s="37" t="s">
        <v>6310</v>
      </c>
      <c r="G2206" s="37">
        <v>2018</v>
      </c>
      <c r="H2206" s="39">
        <v>43367</v>
      </c>
      <c r="I2206" s="37" t="s">
        <v>13969</v>
      </c>
      <c r="J2206" s="37"/>
      <c r="K2206" s="37" t="s">
        <v>13970</v>
      </c>
      <c r="L2206" s="37" t="str">
        <f t="shared" si="81"/>
        <v>PostAlerta</v>
      </c>
      <c r="M2206" s="37" t="str">
        <f t="shared" si="82"/>
        <v>S/PalabrasClaves</v>
      </c>
      <c r="N2206" s="37"/>
      <c r="O2206" s="37"/>
      <c r="P2206" s="37" t="s">
        <v>13919</v>
      </c>
      <c r="Q2206" s="37"/>
      <c r="R2206" s="37" t="str">
        <f t="shared" si="76"/>
        <v>2018</v>
      </c>
      <c r="S2206" s="37" t="s">
        <v>76</v>
      </c>
      <c r="T2206" s="37"/>
      <c r="U2206" s="37"/>
      <c r="V2206" s="37"/>
      <c r="W2206" s="37"/>
      <c r="X2206" s="37"/>
      <c r="Y2206" s="37"/>
      <c r="AA2206" s="41"/>
    </row>
    <row r="2207" spans="1:27" ht="18" hidden="1" customHeight="1" x14ac:dyDescent="0.25">
      <c r="A2207" s="33">
        <v>30219675</v>
      </c>
      <c r="B2207" s="34" t="s">
        <v>13971</v>
      </c>
      <c r="C2207" s="33" t="s">
        <v>13972</v>
      </c>
      <c r="D2207" s="33" t="s">
        <v>13973</v>
      </c>
      <c r="E2207" s="33" t="s">
        <v>5861</v>
      </c>
      <c r="F2207" s="33" t="s">
        <v>8389</v>
      </c>
      <c r="G2207" s="33">
        <v>2018</v>
      </c>
      <c r="H2207" s="35">
        <v>43360</v>
      </c>
      <c r="I2207" s="33"/>
      <c r="J2207" s="33"/>
      <c r="K2207" s="33" t="s">
        <v>13974</v>
      </c>
      <c r="L2207" s="33" t="str">
        <f t="shared" si="81"/>
        <v>PostAlerta</v>
      </c>
      <c r="M2207" s="33" t="str">
        <f t="shared" si="82"/>
        <v>S/PalabrasClaves</v>
      </c>
      <c r="N2207" s="33"/>
      <c r="O2207" s="33"/>
      <c r="P2207" s="33" t="s">
        <v>13919</v>
      </c>
      <c r="Q2207" s="33"/>
      <c r="R2207" s="33" t="str">
        <f t="shared" si="76"/>
        <v>2018</v>
      </c>
      <c r="S2207" s="33" t="s">
        <v>76</v>
      </c>
      <c r="T2207" s="33"/>
      <c r="U2207" s="33"/>
      <c r="V2207" s="33"/>
      <c r="W2207" s="33"/>
      <c r="X2207" s="33"/>
      <c r="Y2207" s="33"/>
      <c r="AA2207" s="12"/>
    </row>
    <row r="2208" spans="1:27" ht="18" hidden="1" customHeight="1" x14ac:dyDescent="0.25">
      <c r="A2208" s="37">
        <v>30166187</v>
      </c>
      <c r="B2208" s="38" t="s">
        <v>13975</v>
      </c>
      <c r="C2208" s="37" t="s">
        <v>13976</v>
      </c>
      <c r="D2208" s="37" t="s">
        <v>13977</v>
      </c>
      <c r="E2208" s="37" t="s">
        <v>13978</v>
      </c>
      <c r="F2208" s="37" t="s">
        <v>1079</v>
      </c>
      <c r="G2208" s="37">
        <v>2018</v>
      </c>
      <c r="H2208" s="39">
        <v>43344</v>
      </c>
      <c r="I2208" s="37"/>
      <c r="J2208" s="37"/>
      <c r="K2208" s="37" t="s">
        <v>13979</v>
      </c>
      <c r="L2208" s="37" t="str">
        <f t="shared" si="81"/>
        <v>PostAlerta</v>
      </c>
      <c r="M2208" s="37" t="str">
        <f t="shared" si="82"/>
        <v>S/PalabrasClaves</v>
      </c>
      <c r="N2208" s="37"/>
      <c r="O2208" s="37"/>
      <c r="P2208" s="37" t="s">
        <v>13919</v>
      </c>
      <c r="Q2208" s="37"/>
      <c r="R2208" s="37" t="str">
        <f t="shared" si="76"/>
        <v>2018</v>
      </c>
      <c r="S2208" s="37" t="s">
        <v>76</v>
      </c>
      <c r="T2208" s="37"/>
      <c r="U2208" s="37"/>
      <c r="V2208" s="37"/>
      <c r="W2208" s="37"/>
      <c r="X2208" s="37"/>
      <c r="Y2208" s="37"/>
      <c r="AA2208" s="41"/>
    </row>
    <row r="2209" spans="1:27" ht="18" hidden="1" customHeight="1" x14ac:dyDescent="0.25">
      <c r="A2209" s="33">
        <v>30144637</v>
      </c>
      <c r="B2209" s="34" t="s">
        <v>13980</v>
      </c>
      <c r="C2209" s="33" t="s">
        <v>13981</v>
      </c>
      <c r="D2209" s="33" t="s">
        <v>13982</v>
      </c>
      <c r="E2209" s="33" t="s">
        <v>9379</v>
      </c>
      <c r="F2209" s="33" t="s">
        <v>9267</v>
      </c>
      <c r="G2209" s="33">
        <v>2018</v>
      </c>
      <c r="H2209" s="35">
        <v>43338</v>
      </c>
      <c r="I2209" s="33"/>
      <c r="J2209" s="33"/>
      <c r="K2209" s="33" t="s">
        <v>13983</v>
      </c>
      <c r="L2209" s="33" t="str">
        <f t="shared" si="81"/>
        <v>PostAlerta</v>
      </c>
      <c r="M2209" s="33" t="str">
        <f t="shared" si="82"/>
        <v>C/PalabrasClaves</v>
      </c>
      <c r="N2209" s="33"/>
      <c r="O2209" s="33"/>
      <c r="P2209" s="33" t="s">
        <v>13919</v>
      </c>
      <c r="Q2209" s="33"/>
      <c r="R2209" s="33" t="str">
        <f t="shared" si="76"/>
        <v>2018</v>
      </c>
      <c r="S2209" s="33" t="s">
        <v>76</v>
      </c>
      <c r="T2209" s="33"/>
      <c r="U2209" s="33"/>
      <c r="V2209" s="33"/>
      <c r="W2209" s="33"/>
      <c r="X2209" s="33"/>
      <c r="Y2209" s="33"/>
      <c r="AA2209" s="12"/>
    </row>
    <row r="2210" spans="1:27" ht="18" hidden="1" customHeight="1" x14ac:dyDescent="0.25">
      <c r="A2210" s="37">
        <v>29985875</v>
      </c>
      <c r="B2210" s="38" t="s">
        <v>13984</v>
      </c>
      <c r="C2210" s="37" t="s">
        <v>13985</v>
      </c>
      <c r="D2210" s="37" t="s">
        <v>13986</v>
      </c>
      <c r="E2210" s="37" t="s">
        <v>13987</v>
      </c>
      <c r="F2210" s="37" t="s">
        <v>11998</v>
      </c>
      <c r="G2210" s="37">
        <v>2018</v>
      </c>
      <c r="H2210" s="39">
        <v>43291</v>
      </c>
      <c r="I2210" s="37"/>
      <c r="J2210" s="37"/>
      <c r="K2210" s="37" t="s">
        <v>13988</v>
      </c>
      <c r="L2210" s="37" t="str">
        <f t="shared" si="81"/>
        <v>PostAlerta</v>
      </c>
      <c r="M2210" s="37" t="str">
        <f t="shared" si="82"/>
        <v>S/PalabrasClaves</v>
      </c>
      <c r="N2210" s="37"/>
      <c r="O2210" s="37"/>
      <c r="P2210" s="37" t="s">
        <v>13919</v>
      </c>
      <c r="Q2210" s="37"/>
      <c r="R2210" s="37" t="str">
        <f t="shared" si="76"/>
        <v>2018</v>
      </c>
      <c r="S2210" s="37" t="s">
        <v>76</v>
      </c>
      <c r="T2210" s="37"/>
      <c r="U2210" s="37"/>
      <c r="V2210" s="37"/>
      <c r="W2210" s="37"/>
      <c r="X2210" s="37"/>
      <c r="Y2210" s="37"/>
      <c r="AA2210" s="41"/>
    </row>
    <row r="2211" spans="1:27" ht="18" hidden="1" customHeight="1" x14ac:dyDescent="0.25">
      <c r="A2211" s="33">
        <v>30533843</v>
      </c>
      <c r="B2211" s="34" t="s">
        <v>13989</v>
      </c>
      <c r="C2211" s="33" t="s">
        <v>13990</v>
      </c>
      <c r="D2211" s="33" t="s">
        <v>13991</v>
      </c>
      <c r="E2211" s="33" t="s">
        <v>13992</v>
      </c>
      <c r="F2211" s="33" t="s">
        <v>3664</v>
      </c>
      <c r="G2211" s="33">
        <v>2018</v>
      </c>
      <c r="H2211" s="35">
        <v>43446</v>
      </c>
      <c r="I2211" s="33" t="s">
        <v>13993</v>
      </c>
      <c r="J2211" s="33"/>
      <c r="K2211" s="33" t="s">
        <v>13994</v>
      </c>
      <c r="L2211" s="33" t="str">
        <f t="shared" si="81"/>
        <v>PostAlerta</v>
      </c>
      <c r="M2211" s="33" t="str">
        <f t="shared" si="82"/>
        <v>S/PalabrasClaves</v>
      </c>
      <c r="N2211" s="33"/>
      <c r="O2211" s="33"/>
      <c r="P2211" s="33" t="s">
        <v>13995</v>
      </c>
      <c r="Q2211" s="33"/>
      <c r="R2211" s="33" t="str">
        <f t="shared" si="76"/>
        <v>2018</v>
      </c>
      <c r="S2211" s="33" t="s">
        <v>73</v>
      </c>
      <c r="T2211" s="33"/>
      <c r="U2211" s="33"/>
      <c r="V2211" s="33"/>
      <c r="W2211" s="33"/>
      <c r="X2211" s="33"/>
      <c r="Y2211" s="33"/>
      <c r="AA2211" s="12"/>
    </row>
    <row r="2212" spans="1:27" ht="18" hidden="1" customHeight="1" x14ac:dyDescent="0.25">
      <c r="A2212" s="37">
        <v>30501091</v>
      </c>
      <c r="B2212" s="38" t="s">
        <v>13996</v>
      </c>
      <c r="C2212" s="37" t="s">
        <v>13997</v>
      </c>
      <c r="D2212" s="37" t="s">
        <v>13998</v>
      </c>
      <c r="E2212" s="37" t="s">
        <v>13999</v>
      </c>
      <c r="F2212" s="37" t="s">
        <v>6151</v>
      </c>
      <c r="G2212" s="37">
        <v>2018</v>
      </c>
      <c r="H2212" s="39">
        <v>43436</v>
      </c>
      <c r="I2212" s="37" t="s">
        <v>14000</v>
      </c>
      <c r="J2212" s="37"/>
      <c r="K2212" s="37" t="s">
        <v>14001</v>
      </c>
      <c r="L2212" s="37" t="str">
        <f t="shared" si="81"/>
        <v>Excluido</v>
      </c>
      <c r="M2212" s="37" t="str">
        <f t="shared" si="82"/>
        <v>S/PalabrasClaves</v>
      </c>
      <c r="N2212" s="37"/>
      <c r="O2212" s="37"/>
      <c r="P2212" s="37" t="s">
        <v>13995</v>
      </c>
      <c r="Q2212" s="37"/>
      <c r="R2212" s="37" t="str">
        <f t="shared" si="76"/>
        <v>2018</v>
      </c>
      <c r="S2212" s="37" t="s">
        <v>73</v>
      </c>
      <c r="T2212" s="37"/>
      <c r="U2212" s="37"/>
      <c r="V2212" s="37"/>
      <c r="W2212" s="37"/>
      <c r="X2212" s="37"/>
      <c r="Y2212" s="37"/>
      <c r="AA2212" s="41"/>
    </row>
    <row r="2213" spans="1:27" ht="18" hidden="1" customHeight="1" x14ac:dyDescent="0.25">
      <c r="A2213" s="33">
        <v>30420041</v>
      </c>
      <c r="B2213" s="34" t="s">
        <v>14002</v>
      </c>
      <c r="C2213" s="33" t="s">
        <v>14003</v>
      </c>
      <c r="D2213" s="33" t="s">
        <v>14004</v>
      </c>
      <c r="E2213" s="33" t="s">
        <v>9702</v>
      </c>
      <c r="F2213" s="33" t="s">
        <v>2840</v>
      </c>
      <c r="G2213" s="33">
        <v>2018</v>
      </c>
      <c r="H2213" s="35">
        <v>43418</v>
      </c>
      <c r="I2213" s="33"/>
      <c r="J2213" s="33"/>
      <c r="K2213" s="33" t="s">
        <v>14005</v>
      </c>
      <c r="L2213" s="33" t="str">
        <f t="shared" si="81"/>
        <v>PostAlerta</v>
      </c>
      <c r="M2213" s="33" t="str">
        <f t="shared" si="82"/>
        <v>S/PalabrasClaves</v>
      </c>
      <c r="N2213" s="33"/>
      <c r="O2213" s="33"/>
      <c r="P2213" s="33" t="s">
        <v>14006</v>
      </c>
      <c r="Q2213" s="33"/>
      <c r="R2213" s="33" t="str">
        <f t="shared" si="76"/>
        <v>2018</v>
      </c>
      <c r="S2213" s="33" t="s">
        <v>73</v>
      </c>
      <c r="T2213" s="33"/>
      <c r="U2213" s="33"/>
      <c r="V2213" s="33"/>
      <c r="W2213" s="33"/>
      <c r="X2213" s="33"/>
      <c r="Y2213" s="33"/>
      <c r="AA2213" s="12"/>
    </row>
    <row r="2214" spans="1:27" ht="18" hidden="1" customHeight="1" x14ac:dyDescent="0.25">
      <c r="A2214" s="37">
        <v>30510543</v>
      </c>
      <c r="B2214" s="38" t="s">
        <v>14007</v>
      </c>
      <c r="C2214" s="37" t="s">
        <v>14008</v>
      </c>
      <c r="D2214" s="37" t="s">
        <v>14009</v>
      </c>
      <c r="E2214" s="37" t="s">
        <v>14010</v>
      </c>
      <c r="F2214" s="37" t="s">
        <v>133</v>
      </c>
      <c r="G2214" s="37">
        <v>2018</v>
      </c>
      <c r="H2214" s="39">
        <v>43439</v>
      </c>
      <c r="I2214" s="37" t="s">
        <v>14011</v>
      </c>
      <c r="J2214" s="37"/>
      <c r="K2214" s="37" t="s">
        <v>14012</v>
      </c>
      <c r="L2214" s="37" t="str">
        <f t="shared" si="81"/>
        <v>PostAlerta</v>
      </c>
      <c r="M2214" s="37" t="str">
        <f t="shared" si="82"/>
        <v>S/PalabrasClaves</v>
      </c>
      <c r="N2214" s="37"/>
      <c r="O2214" s="37"/>
      <c r="P2214" s="37" t="s">
        <v>14013</v>
      </c>
      <c r="Q2214" s="37"/>
      <c r="R2214" s="37" t="str">
        <f t="shared" si="76"/>
        <v>2018</v>
      </c>
      <c r="S2214" s="37" t="s">
        <v>73</v>
      </c>
      <c r="T2214" s="37"/>
      <c r="U2214" s="37"/>
      <c r="V2214" s="37"/>
      <c r="W2214" s="37"/>
      <c r="X2214" s="37"/>
      <c r="Y2214" s="37"/>
      <c r="AA2214" s="41"/>
    </row>
    <row r="2215" spans="1:27" ht="18" hidden="1" customHeight="1" x14ac:dyDescent="0.25">
      <c r="A2215" s="33">
        <v>30445997</v>
      </c>
      <c r="B2215" s="34" t="s">
        <v>14014</v>
      </c>
      <c r="C2215" s="33" t="s">
        <v>14015</v>
      </c>
      <c r="D2215" s="33" t="s">
        <v>14016</v>
      </c>
      <c r="E2215" s="33" t="s">
        <v>14017</v>
      </c>
      <c r="F2215" s="33" t="s">
        <v>4182</v>
      </c>
      <c r="G2215" s="33">
        <v>2018</v>
      </c>
      <c r="H2215" s="35">
        <v>43422</v>
      </c>
      <c r="I2215" s="33" t="s">
        <v>14018</v>
      </c>
      <c r="J2215" s="33"/>
      <c r="K2215" s="33" t="s">
        <v>14019</v>
      </c>
      <c r="L2215" s="33" t="str">
        <f t="shared" si="81"/>
        <v>PostAlerta</v>
      </c>
      <c r="M2215" s="33" t="str">
        <f t="shared" si="82"/>
        <v>C/PalabrasClaves</v>
      </c>
      <c r="N2215" s="33"/>
      <c r="O2215" s="33"/>
      <c r="P2215" s="33" t="s">
        <v>14020</v>
      </c>
      <c r="Q2215" s="33"/>
      <c r="R2215" s="33" t="str">
        <f t="shared" si="76"/>
        <v>2018</v>
      </c>
      <c r="S2215" s="33" t="s">
        <v>73</v>
      </c>
      <c r="T2215" s="33"/>
      <c r="U2215" s="33"/>
      <c r="V2215" s="33"/>
      <c r="W2215" s="33"/>
      <c r="X2215" s="33"/>
      <c r="Y2215" s="33"/>
      <c r="AA2215" s="12"/>
    </row>
    <row r="2216" spans="1:27" ht="18" hidden="1" customHeight="1" x14ac:dyDescent="0.25">
      <c r="A2216" s="37">
        <v>30424821</v>
      </c>
      <c r="B2216" s="38" t="s">
        <v>14021</v>
      </c>
      <c r="C2216" s="37" t="s">
        <v>14022</v>
      </c>
      <c r="D2216" s="37" t="s">
        <v>14023</v>
      </c>
      <c r="E2216" s="37" t="s">
        <v>14024</v>
      </c>
      <c r="F2216" s="37" t="s">
        <v>7617</v>
      </c>
      <c r="G2216" s="37">
        <v>2018</v>
      </c>
      <c r="H2216" s="39">
        <v>43419</v>
      </c>
      <c r="I2216" s="37" t="s">
        <v>14025</v>
      </c>
      <c r="J2216" s="37"/>
      <c r="K2216" s="37" t="s">
        <v>14026</v>
      </c>
      <c r="L2216" s="37" t="str">
        <f t="shared" si="81"/>
        <v>PostAlerta</v>
      </c>
      <c r="M2216" s="37" t="str">
        <f t="shared" si="82"/>
        <v>C/PalabrasClaves</v>
      </c>
      <c r="N2216" s="37"/>
      <c r="O2216" s="37"/>
      <c r="P2216" s="37" t="s">
        <v>14027</v>
      </c>
      <c r="Q2216" s="37"/>
      <c r="R2216" s="37" t="str">
        <f t="shared" si="76"/>
        <v>2018</v>
      </c>
      <c r="S2216" s="37" t="s">
        <v>73</v>
      </c>
      <c r="T2216" s="37"/>
      <c r="U2216" s="37"/>
      <c r="V2216" s="37"/>
      <c r="W2216" s="37"/>
      <c r="X2216" s="37"/>
      <c r="Y2216" s="37"/>
      <c r="AA2216" s="41"/>
    </row>
    <row r="2217" spans="1:27" ht="18" hidden="1" customHeight="1" x14ac:dyDescent="0.25">
      <c r="A2217" s="33">
        <v>30473684</v>
      </c>
      <c r="B2217" s="34" t="s">
        <v>14028</v>
      </c>
      <c r="C2217" s="33" t="s">
        <v>14029</v>
      </c>
      <c r="D2217" s="33" t="s">
        <v>14030</v>
      </c>
      <c r="E2217" s="33" t="s">
        <v>14031</v>
      </c>
      <c r="F2217" s="33" t="s">
        <v>133</v>
      </c>
      <c r="G2217" s="33">
        <v>2018</v>
      </c>
      <c r="H2217" s="35">
        <v>43431</v>
      </c>
      <c r="I2217" s="33" t="s">
        <v>14032</v>
      </c>
      <c r="J2217" s="33"/>
      <c r="K2217" s="33" t="s">
        <v>14033</v>
      </c>
      <c r="L2217" s="33" t="str">
        <f t="shared" si="81"/>
        <v>Excluido</v>
      </c>
      <c r="M2217" s="33" t="str">
        <f t="shared" si="82"/>
        <v>S/PalabrasClaves</v>
      </c>
      <c r="N2217" s="33"/>
      <c r="O2217" s="33"/>
      <c r="P2217" s="33" t="s">
        <v>14034</v>
      </c>
      <c r="Q2217" s="33"/>
      <c r="R2217" s="33" t="str">
        <f t="shared" si="76"/>
        <v>2018</v>
      </c>
      <c r="S2217" s="33" t="s">
        <v>73</v>
      </c>
      <c r="T2217" s="33"/>
      <c r="U2217" s="33"/>
      <c r="V2217" s="33"/>
      <c r="W2217" s="33"/>
      <c r="X2217" s="33"/>
      <c r="Y2217" s="33"/>
      <c r="AA2217" s="12"/>
    </row>
    <row r="2218" spans="1:27" ht="18" hidden="1" customHeight="1" x14ac:dyDescent="0.25">
      <c r="A2218" s="37">
        <v>30413894</v>
      </c>
      <c r="B2218" s="38" t="s">
        <v>14035</v>
      </c>
      <c r="C2218" s="37" t="s">
        <v>14036</v>
      </c>
      <c r="D2218" s="37" t="s">
        <v>14037</v>
      </c>
      <c r="E2218" s="37" t="s">
        <v>14038</v>
      </c>
      <c r="F2218" s="37" t="s">
        <v>6438</v>
      </c>
      <c r="G2218" s="37">
        <v>2018</v>
      </c>
      <c r="H2218" s="39">
        <v>43415</v>
      </c>
      <c r="I2218" s="37"/>
      <c r="J2218" s="37"/>
      <c r="K2218" s="37" t="s">
        <v>14039</v>
      </c>
      <c r="L2218" s="37" t="str">
        <f t="shared" si="81"/>
        <v>PostAlerta</v>
      </c>
      <c r="M2218" s="37" t="str">
        <f t="shared" si="82"/>
        <v>S/PalabrasClaves</v>
      </c>
      <c r="N2218" s="37"/>
      <c r="O2218" s="37"/>
      <c r="P2218" s="37" t="s">
        <v>14034</v>
      </c>
      <c r="Q2218" s="37"/>
      <c r="R2218" s="37" t="str">
        <f t="shared" si="76"/>
        <v>2018</v>
      </c>
      <c r="S2218" s="37" t="s">
        <v>73</v>
      </c>
      <c r="T2218" s="37"/>
      <c r="U2218" s="37"/>
      <c r="V2218" s="37"/>
      <c r="W2218" s="37"/>
      <c r="X2218" s="37"/>
      <c r="Y2218" s="37"/>
      <c r="AA2218" s="41"/>
    </row>
    <row r="2219" spans="1:27" ht="18" hidden="1" customHeight="1" x14ac:dyDescent="0.25">
      <c r="A2219" s="33">
        <v>31544889</v>
      </c>
      <c r="B2219" s="34" t="s">
        <v>14040</v>
      </c>
      <c r="C2219" s="33" t="s">
        <v>14041</v>
      </c>
      <c r="D2219" s="33" t="s">
        <v>14042</v>
      </c>
      <c r="E2219" s="33" t="s">
        <v>14043</v>
      </c>
      <c r="F2219" s="33" t="s">
        <v>8713</v>
      </c>
      <c r="G2219" s="33">
        <v>2018</v>
      </c>
      <c r="H2219" s="35">
        <v>43732</v>
      </c>
      <c r="I2219" s="33" t="s">
        <v>14044</v>
      </c>
      <c r="J2219" s="33"/>
      <c r="K2219" s="33" t="s">
        <v>14045</v>
      </c>
      <c r="L2219" s="33" t="str">
        <f t="shared" si="81"/>
        <v>PostAlerta</v>
      </c>
      <c r="M2219" s="33" t="str">
        <f t="shared" si="82"/>
        <v>S/PalabrasClaves</v>
      </c>
      <c r="N2219" s="33"/>
      <c r="O2219" s="33"/>
      <c r="P2219" s="33" t="s">
        <v>13483</v>
      </c>
      <c r="Q2219" s="33"/>
      <c r="R2219" s="33" t="str">
        <f t="shared" si="76"/>
        <v>2018</v>
      </c>
      <c r="S2219" s="33" t="s">
        <v>73</v>
      </c>
      <c r="T2219" s="33"/>
      <c r="U2219" s="33"/>
      <c r="V2219" s="33"/>
      <c r="W2219" s="33"/>
      <c r="X2219" s="33"/>
      <c r="Y2219" s="33"/>
      <c r="AA2219" s="12"/>
    </row>
    <row r="2220" spans="1:27" ht="18" hidden="1" customHeight="1" x14ac:dyDescent="0.25">
      <c r="A2220" s="37">
        <v>30474624</v>
      </c>
      <c r="B2220" s="38" t="s">
        <v>14046</v>
      </c>
      <c r="C2220" s="37" t="s">
        <v>14047</v>
      </c>
      <c r="D2220" s="37" t="s">
        <v>14048</v>
      </c>
      <c r="E2220" s="37" t="s">
        <v>1418</v>
      </c>
      <c r="F2220" s="37" t="s">
        <v>13330</v>
      </c>
      <c r="G2220" s="37">
        <v>2018</v>
      </c>
      <c r="H2220" s="39">
        <v>43431</v>
      </c>
      <c r="I2220" s="37"/>
      <c r="J2220" s="37"/>
      <c r="K2220" s="37" t="s">
        <v>14049</v>
      </c>
      <c r="L2220" s="37" t="str">
        <f t="shared" si="81"/>
        <v>PostAlerta</v>
      </c>
      <c r="M2220" s="37" t="str">
        <f t="shared" si="82"/>
        <v>S/PalabrasClaves</v>
      </c>
      <c r="N2220" s="37"/>
      <c r="O2220" s="37"/>
      <c r="P2220" s="37" t="s">
        <v>13483</v>
      </c>
      <c r="Q2220" s="37"/>
      <c r="R2220" s="37" t="str">
        <f t="shared" si="76"/>
        <v>2018</v>
      </c>
      <c r="S2220" s="37" t="s">
        <v>73</v>
      </c>
      <c r="T2220" s="37"/>
      <c r="U2220" s="37"/>
      <c r="V2220" s="37"/>
      <c r="W2220" s="37"/>
      <c r="X2220" s="37"/>
      <c r="Y2220" s="37"/>
      <c r="AA2220" s="41"/>
    </row>
    <row r="2221" spans="1:27" ht="18" hidden="1" customHeight="1" x14ac:dyDescent="0.25">
      <c r="A2221" s="33">
        <v>30474049</v>
      </c>
      <c r="B2221" s="34" t="s">
        <v>14050</v>
      </c>
      <c r="C2221" s="33" t="s">
        <v>14051</v>
      </c>
      <c r="D2221" s="33" t="s">
        <v>14052</v>
      </c>
      <c r="E2221" s="33" t="s">
        <v>8750</v>
      </c>
      <c r="F2221" s="33" t="s">
        <v>8128</v>
      </c>
      <c r="G2221" s="33">
        <v>2018</v>
      </c>
      <c r="H2221" s="35">
        <v>43431</v>
      </c>
      <c r="I2221" s="33" t="s">
        <v>14053</v>
      </c>
      <c r="J2221" s="33" t="s">
        <v>14054</v>
      </c>
      <c r="K2221" s="33" t="s">
        <v>14055</v>
      </c>
      <c r="L2221" s="33" t="str">
        <f t="shared" si="81"/>
        <v>PostAlerta</v>
      </c>
      <c r="M2221" s="33" t="str">
        <f t="shared" si="82"/>
        <v>S/PalabrasClaves</v>
      </c>
      <c r="N2221" s="33"/>
      <c r="O2221" s="33"/>
      <c r="P2221" s="33" t="s">
        <v>14056</v>
      </c>
      <c r="Q2221" s="33"/>
      <c r="R2221" s="33" t="str">
        <f t="shared" si="76"/>
        <v>2018</v>
      </c>
      <c r="S2221" s="33" t="s">
        <v>73</v>
      </c>
      <c r="T2221" s="33"/>
      <c r="U2221" s="33"/>
      <c r="V2221" s="33"/>
      <c r="W2221" s="33"/>
      <c r="X2221" s="33"/>
      <c r="Y2221" s="33"/>
      <c r="AA2221" s="12"/>
    </row>
    <row r="2222" spans="1:27" ht="18" hidden="1" customHeight="1" x14ac:dyDescent="0.25">
      <c r="A2222" s="37">
        <v>33817107</v>
      </c>
      <c r="B2222" s="38" t="s">
        <v>14057</v>
      </c>
      <c r="C2222" s="37" t="s">
        <v>14058</v>
      </c>
      <c r="D2222" s="37" t="s">
        <v>14059</v>
      </c>
      <c r="E2222" s="37" t="s">
        <v>14060</v>
      </c>
      <c r="F2222" s="37" t="s">
        <v>12053</v>
      </c>
      <c r="G2222" s="37">
        <v>2018</v>
      </c>
      <c r="H2222" s="39">
        <v>44291</v>
      </c>
      <c r="I2222" s="37" t="s">
        <v>14061</v>
      </c>
      <c r="J2222" s="37"/>
      <c r="K2222" s="37" t="s">
        <v>14062</v>
      </c>
      <c r="L2222" s="37" t="str">
        <f t="shared" si="81"/>
        <v>PostAlerta</v>
      </c>
      <c r="M2222" s="37" t="str">
        <f t="shared" si="82"/>
        <v>S/PalabrasClaves</v>
      </c>
      <c r="N2222" s="37"/>
      <c r="O2222" s="37"/>
      <c r="P2222" s="37" t="s">
        <v>14063</v>
      </c>
      <c r="Q2222" s="37"/>
      <c r="R2222" s="37" t="str">
        <f t="shared" si="76"/>
        <v>2018</v>
      </c>
      <c r="S2222" s="37" t="s">
        <v>73</v>
      </c>
      <c r="T2222" s="37"/>
      <c r="U2222" s="37"/>
      <c r="V2222" s="37"/>
      <c r="W2222" s="37"/>
      <c r="X2222" s="37"/>
      <c r="Y2222" s="37"/>
      <c r="AA2222" s="41"/>
    </row>
    <row r="2223" spans="1:27" ht="18" hidden="1" customHeight="1" x14ac:dyDescent="0.25">
      <c r="A2223" s="33">
        <v>30992135</v>
      </c>
      <c r="B2223" s="34" t="s">
        <v>14064</v>
      </c>
      <c r="C2223" s="33" t="s">
        <v>14065</v>
      </c>
      <c r="D2223" s="33" t="s">
        <v>14066</v>
      </c>
      <c r="E2223" s="33" t="s">
        <v>485</v>
      </c>
      <c r="F2223" s="33" t="s">
        <v>14067</v>
      </c>
      <c r="G2223" s="33">
        <v>2018</v>
      </c>
      <c r="H2223" s="35">
        <v>43573</v>
      </c>
      <c r="I2223" s="33"/>
      <c r="J2223" s="33"/>
      <c r="K2223" s="33" t="s">
        <v>14068</v>
      </c>
      <c r="L2223" s="33" t="str">
        <f t="shared" si="81"/>
        <v>Excluido</v>
      </c>
      <c r="M2223" s="33" t="str">
        <f t="shared" si="82"/>
        <v>S/PalabrasClaves</v>
      </c>
      <c r="N2223" s="33"/>
      <c r="O2223" s="33"/>
      <c r="P2223" s="33" t="s">
        <v>14069</v>
      </c>
      <c r="Q2223" s="33"/>
      <c r="R2223" s="33" t="str">
        <f t="shared" si="76"/>
        <v>2018</v>
      </c>
      <c r="S2223" s="33" t="s">
        <v>73</v>
      </c>
      <c r="T2223" s="33"/>
      <c r="U2223" s="33"/>
      <c r="V2223" s="33"/>
      <c r="W2223" s="33"/>
      <c r="X2223" s="33"/>
      <c r="Y2223" s="33"/>
      <c r="AA2223" s="12"/>
    </row>
    <row r="2224" spans="1:27" ht="18" hidden="1" customHeight="1" x14ac:dyDescent="0.25">
      <c r="A2224" s="37">
        <v>30581780</v>
      </c>
      <c r="B2224" s="38" t="s">
        <v>14070</v>
      </c>
      <c r="C2224" s="37" t="s">
        <v>14071</v>
      </c>
      <c r="D2224" s="37" t="s">
        <v>14072</v>
      </c>
      <c r="E2224" s="37" t="s">
        <v>14073</v>
      </c>
      <c r="F2224" s="37" t="s">
        <v>14074</v>
      </c>
      <c r="G2224" s="37">
        <v>2018</v>
      </c>
      <c r="H2224" s="39">
        <v>43459</v>
      </c>
      <c r="I2224" s="37" t="s">
        <v>14075</v>
      </c>
      <c r="J2224" s="37"/>
      <c r="K2224" s="37"/>
      <c r="L2224" s="37" t="str">
        <f t="shared" si="81"/>
        <v>PostAlerta</v>
      </c>
      <c r="M2224" s="37" t="str">
        <f t="shared" si="82"/>
        <v>S/PalabrasClaves</v>
      </c>
      <c r="N2224" s="37"/>
      <c r="O2224" s="37"/>
      <c r="P2224" s="37" t="s">
        <v>14069</v>
      </c>
      <c r="Q2224" s="37"/>
      <c r="R2224" s="37" t="str">
        <f t="shared" si="76"/>
        <v>2018</v>
      </c>
      <c r="S2224" s="37" t="s">
        <v>73</v>
      </c>
      <c r="T2224" s="37"/>
      <c r="U2224" s="37"/>
      <c r="V2224" s="37"/>
      <c r="W2224" s="37"/>
      <c r="X2224" s="37"/>
      <c r="Y2224" s="37"/>
      <c r="AA2224" s="41"/>
    </row>
    <row r="2225" spans="1:27" ht="18" hidden="1" customHeight="1" x14ac:dyDescent="0.25">
      <c r="A2225" s="33">
        <v>30482153</v>
      </c>
      <c r="B2225" s="34" t="s">
        <v>14076</v>
      </c>
      <c r="C2225" s="33" t="s">
        <v>14077</v>
      </c>
      <c r="D2225" s="33" t="s">
        <v>14078</v>
      </c>
      <c r="E2225" s="33" t="s">
        <v>14079</v>
      </c>
      <c r="F2225" s="33" t="s">
        <v>14080</v>
      </c>
      <c r="G2225" s="33">
        <v>2018</v>
      </c>
      <c r="H2225" s="35">
        <v>43433</v>
      </c>
      <c r="I2225" s="33"/>
      <c r="J2225" s="33"/>
      <c r="K2225" s="33" t="s">
        <v>14081</v>
      </c>
      <c r="L2225" s="33" t="str">
        <f t="shared" si="81"/>
        <v>PostAlerta</v>
      </c>
      <c r="M2225" s="33" t="str">
        <f t="shared" si="82"/>
        <v>S/PalabrasClaves</v>
      </c>
      <c r="N2225" s="33"/>
      <c r="O2225" s="33"/>
      <c r="P2225" s="33" t="s">
        <v>14069</v>
      </c>
      <c r="Q2225" s="33"/>
      <c r="R2225" s="33" t="str">
        <f t="shared" si="76"/>
        <v>2018</v>
      </c>
      <c r="S2225" s="33" t="s">
        <v>73</v>
      </c>
      <c r="T2225" s="33"/>
      <c r="U2225" s="33"/>
      <c r="V2225" s="33"/>
      <c r="W2225" s="33"/>
      <c r="X2225" s="33"/>
      <c r="Y2225" s="33"/>
      <c r="AA2225" s="12"/>
    </row>
    <row r="2226" spans="1:27" ht="18" hidden="1" customHeight="1" x14ac:dyDescent="0.25">
      <c r="A2226" s="37">
        <v>30266330</v>
      </c>
      <c r="B2226" s="38" t="s">
        <v>14082</v>
      </c>
      <c r="C2226" s="37" t="s">
        <v>14083</v>
      </c>
      <c r="D2226" s="37" t="s">
        <v>14084</v>
      </c>
      <c r="E2226" s="37" t="s">
        <v>14085</v>
      </c>
      <c r="F2226" s="37" t="s">
        <v>6038</v>
      </c>
      <c r="G2226" s="37">
        <v>2018</v>
      </c>
      <c r="H2226" s="39">
        <v>43373</v>
      </c>
      <c r="I2226" s="37" t="s">
        <v>14086</v>
      </c>
      <c r="J2226" s="37"/>
      <c r="K2226" s="37" t="s">
        <v>14087</v>
      </c>
      <c r="L2226" s="37" t="str">
        <f t="shared" si="81"/>
        <v>PostAlerta</v>
      </c>
      <c r="M2226" s="37" t="str">
        <f t="shared" si="82"/>
        <v>C/PalabrasClaves</v>
      </c>
      <c r="N2226" s="37"/>
      <c r="O2226" s="37"/>
      <c r="P2226" s="37" t="s">
        <v>14069</v>
      </c>
      <c r="Q2226" s="37"/>
      <c r="R2226" s="37" t="str">
        <f t="shared" si="76"/>
        <v>2018</v>
      </c>
      <c r="S2226" s="37" t="s">
        <v>73</v>
      </c>
      <c r="T2226" s="37"/>
      <c r="U2226" s="37"/>
      <c r="V2226" s="37"/>
      <c r="W2226" s="37"/>
      <c r="X2226" s="37"/>
      <c r="Y2226" s="37"/>
      <c r="AA2226" s="41"/>
    </row>
    <row r="2227" spans="1:27" ht="18" hidden="1" customHeight="1" x14ac:dyDescent="0.25">
      <c r="A2227" s="33">
        <v>30266327</v>
      </c>
      <c r="B2227" s="34" t="s">
        <v>14088</v>
      </c>
      <c r="C2227" s="33" t="s">
        <v>14089</v>
      </c>
      <c r="D2227" s="33" t="s">
        <v>14090</v>
      </c>
      <c r="E2227" s="33" t="s">
        <v>14091</v>
      </c>
      <c r="F2227" s="33" t="s">
        <v>6038</v>
      </c>
      <c r="G2227" s="33">
        <v>2018</v>
      </c>
      <c r="H2227" s="35">
        <v>43373</v>
      </c>
      <c r="I2227" s="33"/>
      <c r="J2227" s="33"/>
      <c r="K2227" s="33" t="s">
        <v>14092</v>
      </c>
      <c r="L2227" s="33" t="str">
        <f t="shared" si="81"/>
        <v>PostAlerta</v>
      </c>
      <c r="M2227" s="33" t="str">
        <f t="shared" si="82"/>
        <v>S/PalabrasClaves</v>
      </c>
      <c r="N2227" s="33"/>
      <c r="O2227" s="33"/>
      <c r="P2227" s="33" t="s">
        <v>14069</v>
      </c>
      <c r="Q2227" s="33"/>
      <c r="R2227" s="33" t="str">
        <f t="shared" si="76"/>
        <v>2018</v>
      </c>
      <c r="S2227" s="33" t="s">
        <v>73</v>
      </c>
      <c r="T2227" s="33"/>
      <c r="U2227" s="33"/>
      <c r="V2227" s="33"/>
      <c r="W2227" s="33"/>
      <c r="X2227" s="33"/>
      <c r="Y2227" s="33"/>
      <c r="AA2227" s="12"/>
    </row>
    <row r="2228" spans="1:27" ht="18" hidden="1" customHeight="1" x14ac:dyDescent="0.25">
      <c r="A2228" s="37">
        <v>30251950</v>
      </c>
      <c r="B2228" s="38" t="s">
        <v>14093</v>
      </c>
      <c r="C2228" s="37" t="s">
        <v>14094</v>
      </c>
      <c r="D2228" s="37" t="s">
        <v>14095</v>
      </c>
      <c r="E2228" s="37" t="s">
        <v>14096</v>
      </c>
      <c r="F2228" s="37" t="s">
        <v>2564</v>
      </c>
      <c r="G2228" s="37">
        <v>2018</v>
      </c>
      <c r="H2228" s="39">
        <v>43369</v>
      </c>
      <c r="I2228" s="37"/>
      <c r="J2228" s="37"/>
      <c r="K2228" s="37" t="s">
        <v>14097</v>
      </c>
      <c r="L2228" s="37" t="str">
        <f t="shared" si="81"/>
        <v>PostAlerta</v>
      </c>
      <c r="M2228" s="37" t="str">
        <f t="shared" si="82"/>
        <v>S/PalabrasClaves</v>
      </c>
      <c r="N2228" s="37"/>
      <c r="O2228" s="37"/>
      <c r="P2228" s="37" t="s">
        <v>14069</v>
      </c>
      <c r="Q2228" s="37"/>
      <c r="R2228" s="37" t="str">
        <f t="shared" si="76"/>
        <v>2018</v>
      </c>
      <c r="S2228" s="37" t="s">
        <v>73</v>
      </c>
      <c r="T2228" s="37"/>
      <c r="U2228" s="37"/>
      <c r="V2228" s="37"/>
      <c r="W2228" s="37"/>
      <c r="X2228" s="37"/>
      <c r="Y2228" s="37"/>
      <c r="AA2228" s="41"/>
    </row>
    <row r="2229" spans="1:27" ht="18" hidden="1" customHeight="1" x14ac:dyDescent="0.25">
      <c r="A2229" s="33">
        <v>30240843</v>
      </c>
      <c r="B2229" s="34" t="s">
        <v>14098</v>
      </c>
      <c r="C2229" s="33" t="s">
        <v>14099</v>
      </c>
      <c r="D2229" s="33" t="s">
        <v>14100</v>
      </c>
      <c r="E2229" s="33" t="s">
        <v>14101</v>
      </c>
      <c r="F2229" s="33" t="s">
        <v>14102</v>
      </c>
      <c r="G2229" s="33">
        <v>2018</v>
      </c>
      <c r="H2229" s="35">
        <v>43365</v>
      </c>
      <c r="I2229" s="33"/>
      <c r="J2229" s="33"/>
      <c r="K2229" s="33" t="s">
        <v>14103</v>
      </c>
      <c r="L2229" s="33" t="str">
        <f t="shared" si="81"/>
        <v>PostAlerta</v>
      </c>
      <c r="M2229" s="33" t="str">
        <f t="shared" si="82"/>
        <v>S/PalabrasClaves</v>
      </c>
      <c r="N2229" s="33"/>
      <c r="O2229" s="33"/>
      <c r="P2229" s="33" t="s">
        <v>14069</v>
      </c>
      <c r="Q2229" s="33"/>
      <c r="R2229" s="33" t="str">
        <f t="shared" si="76"/>
        <v>2018</v>
      </c>
      <c r="S2229" s="33" t="s">
        <v>73</v>
      </c>
      <c r="T2229" s="33"/>
      <c r="U2229" s="33"/>
      <c r="V2229" s="33"/>
      <c r="W2229" s="33"/>
      <c r="X2229" s="33"/>
      <c r="Y2229" s="33"/>
      <c r="AA2229" s="12"/>
    </row>
    <row r="2230" spans="1:27" ht="18" hidden="1" customHeight="1" x14ac:dyDescent="0.25">
      <c r="A2230" s="37">
        <v>30165934</v>
      </c>
      <c r="B2230" s="38" t="s">
        <v>14104</v>
      </c>
      <c r="C2230" s="37" t="s">
        <v>14105</v>
      </c>
      <c r="D2230" s="37" t="s">
        <v>14106</v>
      </c>
      <c r="E2230" s="37" t="s">
        <v>14107</v>
      </c>
      <c r="F2230" s="37" t="s">
        <v>14108</v>
      </c>
      <c r="G2230" s="37">
        <v>2018</v>
      </c>
      <c r="H2230" s="39">
        <v>43344</v>
      </c>
      <c r="I2230" s="37"/>
      <c r="J2230" s="37"/>
      <c r="K2230" s="37" t="s">
        <v>14109</v>
      </c>
      <c r="L2230" s="37" t="str">
        <f t="shared" si="81"/>
        <v>PostAlerta</v>
      </c>
      <c r="M2230" s="37" t="str">
        <f t="shared" si="82"/>
        <v>S/PalabrasClaves</v>
      </c>
      <c r="N2230" s="37"/>
      <c r="O2230" s="37"/>
      <c r="P2230" s="37" t="s">
        <v>14110</v>
      </c>
      <c r="Q2230" s="37"/>
      <c r="R2230" s="37" t="str">
        <f t="shared" si="76"/>
        <v>2018</v>
      </c>
      <c r="S2230" s="37" t="s">
        <v>73</v>
      </c>
      <c r="T2230" s="37"/>
      <c r="U2230" s="37"/>
      <c r="V2230" s="37"/>
      <c r="W2230" s="37"/>
      <c r="X2230" s="37"/>
      <c r="Y2230" s="37"/>
      <c r="AA2230" s="41"/>
    </row>
    <row r="2231" spans="1:27" ht="18" hidden="1" customHeight="1" x14ac:dyDescent="0.25">
      <c r="A2231" s="33">
        <v>30151777</v>
      </c>
      <c r="B2231" s="34" t="s">
        <v>14111</v>
      </c>
      <c r="C2231" s="33" t="s">
        <v>14112</v>
      </c>
      <c r="D2231" s="33" t="s">
        <v>14113</v>
      </c>
      <c r="E2231" s="33" t="s">
        <v>14114</v>
      </c>
      <c r="F2231" s="33" t="s">
        <v>1697</v>
      </c>
      <c r="G2231" s="33">
        <v>2018</v>
      </c>
      <c r="H2231" s="35">
        <v>43341</v>
      </c>
      <c r="I2231" s="33"/>
      <c r="J2231" s="33"/>
      <c r="K2231" s="33" t="s">
        <v>14115</v>
      </c>
      <c r="L2231" s="33" t="str">
        <f t="shared" si="81"/>
        <v>PostAlerta</v>
      </c>
      <c r="M2231" s="33" t="str">
        <f t="shared" si="82"/>
        <v>S/PalabrasClaves</v>
      </c>
      <c r="N2231" s="33"/>
      <c r="O2231" s="33"/>
      <c r="P2231" s="33" t="s">
        <v>14069</v>
      </c>
      <c r="Q2231" s="33"/>
      <c r="R2231" s="33" t="str">
        <f t="shared" si="76"/>
        <v>2018</v>
      </c>
      <c r="S2231" s="33" t="s">
        <v>73</v>
      </c>
      <c r="T2231" s="33"/>
      <c r="U2231" s="33"/>
      <c r="V2231" s="33"/>
      <c r="W2231" s="33"/>
      <c r="X2231" s="33"/>
      <c r="Y2231" s="33"/>
      <c r="AA2231" s="12"/>
    </row>
    <row r="2232" spans="1:27" ht="18" hidden="1" customHeight="1" x14ac:dyDescent="0.25">
      <c r="A2232" s="37">
        <v>30137651</v>
      </c>
      <c r="B2232" s="38" t="s">
        <v>14116</v>
      </c>
      <c r="C2232" s="37" t="s">
        <v>14117</v>
      </c>
      <c r="D2232" s="37" t="s">
        <v>14118</v>
      </c>
      <c r="E2232" s="37" t="s">
        <v>14119</v>
      </c>
      <c r="F2232" s="37" t="s">
        <v>4320</v>
      </c>
      <c r="G2232" s="37">
        <v>2018</v>
      </c>
      <c r="H2232" s="39">
        <v>43336</v>
      </c>
      <c r="I2232" s="37"/>
      <c r="J2232" s="37"/>
      <c r="K2232" s="37" t="s">
        <v>14120</v>
      </c>
      <c r="L2232" s="37" t="str">
        <f t="shared" si="81"/>
        <v>Excluido</v>
      </c>
      <c r="M2232" s="37" t="str">
        <f t="shared" si="82"/>
        <v>S/PalabrasClaves</v>
      </c>
      <c r="N2232" s="37"/>
      <c r="O2232" s="37"/>
      <c r="P2232" s="37" t="s">
        <v>14069</v>
      </c>
      <c r="Q2232" s="37"/>
      <c r="R2232" s="37" t="str">
        <f t="shared" si="76"/>
        <v>2018</v>
      </c>
      <c r="S2232" s="37" t="s">
        <v>73</v>
      </c>
      <c r="T2232" s="37"/>
      <c r="U2232" s="37"/>
      <c r="V2232" s="37"/>
      <c r="W2232" s="37"/>
      <c r="X2232" s="37"/>
      <c r="Y2232" s="37"/>
      <c r="AA2232" s="41"/>
    </row>
    <row r="2233" spans="1:27" ht="18" hidden="1" customHeight="1" x14ac:dyDescent="0.25">
      <c r="A2233" s="33">
        <v>30132137</v>
      </c>
      <c r="B2233" s="34" t="s">
        <v>14121</v>
      </c>
      <c r="C2233" s="33" t="s">
        <v>14122</v>
      </c>
      <c r="D2233" s="33" t="s">
        <v>14123</v>
      </c>
      <c r="E2233" s="33" t="s">
        <v>13799</v>
      </c>
      <c r="F2233" s="33" t="s">
        <v>4308</v>
      </c>
      <c r="G2233" s="33">
        <v>2018</v>
      </c>
      <c r="H2233" s="35">
        <v>43335</v>
      </c>
      <c r="I2233" s="33"/>
      <c r="J2233" s="33"/>
      <c r="K2233" s="33" t="s">
        <v>14124</v>
      </c>
      <c r="L2233" s="33" t="str">
        <f t="shared" si="81"/>
        <v>PostAlerta</v>
      </c>
      <c r="M2233" s="33" t="str">
        <f t="shared" si="82"/>
        <v>S/PalabrasClaves</v>
      </c>
      <c r="N2233" s="33"/>
      <c r="O2233" s="33"/>
      <c r="P2233" s="33" t="s">
        <v>14069</v>
      </c>
      <c r="Q2233" s="33"/>
      <c r="R2233" s="33" t="str">
        <f t="shared" si="76"/>
        <v>2018</v>
      </c>
      <c r="S2233" s="33" t="s">
        <v>73</v>
      </c>
      <c r="T2233" s="33"/>
      <c r="U2233" s="33"/>
      <c r="V2233" s="33"/>
      <c r="W2233" s="33"/>
      <c r="X2233" s="33"/>
      <c r="Y2233" s="33"/>
      <c r="AA2233" s="12"/>
    </row>
    <row r="2234" spans="1:27" ht="18" hidden="1" customHeight="1" x14ac:dyDescent="0.25">
      <c r="A2234" s="37">
        <v>30109832</v>
      </c>
      <c r="B2234" s="38" t="s">
        <v>14125</v>
      </c>
      <c r="C2234" s="37" t="s">
        <v>14126</v>
      </c>
      <c r="D2234" s="37" t="s">
        <v>14127</v>
      </c>
      <c r="E2234" s="37" t="s">
        <v>14128</v>
      </c>
      <c r="F2234" s="37" t="s">
        <v>5798</v>
      </c>
      <c r="G2234" s="37">
        <v>2018</v>
      </c>
      <c r="H2234" s="39">
        <v>43328</v>
      </c>
      <c r="I2234" s="37" t="s">
        <v>14129</v>
      </c>
      <c r="J2234" s="37"/>
      <c r="K2234" s="37" t="s">
        <v>14130</v>
      </c>
      <c r="L2234" s="37" t="str">
        <f t="shared" si="81"/>
        <v>PostAlerta</v>
      </c>
      <c r="M2234" s="37" t="str">
        <f t="shared" si="82"/>
        <v>S/PalabrasClaves</v>
      </c>
      <c r="N2234" s="37"/>
      <c r="O2234" s="37"/>
      <c r="P2234" s="37" t="s">
        <v>14069</v>
      </c>
      <c r="Q2234" s="37"/>
      <c r="R2234" s="37" t="str">
        <f t="shared" si="76"/>
        <v>2018</v>
      </c>
      <c r="S2234" s="37" t="s">
        <v>73</v>
      </c>
      <c r="T2234" s="37"/>
      <c r="U2234" s="37"/>
      <c r="V2234" s="37"/>
      <c r="W2234" s="37"/>
      <c r="X2234" s="37"/>
      <c r="Y2234" s="37"/>
      <c r="AA2234" s="41"/>
    </row>
    <row r="2235" spans="1:27" ht="18" hidden="1" customHeight="1" x14ac:dyDescent="0.25">
      <c r="A2235" s="33">
        <v>30075254</v>
      </c>
      <c r="B2235" s="34" t="s">
        <v>14131</v>
      </c>
      <c r="C2235" s="33" t="s">
        <v>14132</v>
      </c>
      <c r="D2235" s="33" t="s">
        <v>14133</v>
      </c>
      <c r="E2235" s="33" t="s">
        <v>14134</v>
      </c>
      <c r="F2235" s="33" t="s">
        <v>1653</v>
      </c>
      <c r="G2235" s="33">
        <v>2018</v>
      </c>
      <c r="H2235" s="35">
        <v>43316</v>
      </c>
      <c r="I2235" s="33" t="s">
        <v>14135</v>
      </c>
      <c r="J2235" s="33" t="s">
        <v>14136</v>
      </c>
      <c r="K2235" s="33" t="s">
        <v>14137</v>
      </c>
      <c r="L2235" s="33" t="str">
        <f t="shared" si="81"/>
        <v>PostAlerta</v>
      </c>
      <c r="M2235" s="33" t="str">
        <f t="shared" si="82"/>
        <v>S/PalabrasClaves</v>
      </c>
      <c r="N2235" s="33"/>
      <c r="O2235" s="33"/>
      <c r="P2235" s="33" t="s">
        <v>14069</v>
      </c>
      <c r="Q2235" s="33"/>
      <c r="R2235" s="33" t="str">
        <f t="shared" si="76"/>
        <v>2018</v>
      </c>
      <c r="S2235" s="33" t="s">
        <v>73</v>
      </c>
      <c r="T2235" s="33"/>
      <c r="U2235" s="33"/>
      <c r="V2235" s="33"/>
      <c r="W2235" s="33"/>
      <c r="X2235" s="33"/>
      <c r="Y2235" s="33"/>
      <c r="AA2235" s="12"/>
    </row>
    <row r="2236" spans="1:27" ht="18" hidden="1" customHeight="1" x14ac:dyDescent="0.25">
      <c r="A2236" s="37">
        <v>30056554</v>
      </c>
      <c r="B2236" s="38" t="s">
        <v>14138</v>
      </c>
      <c r="C2236" s="37" t="s">
        <v>14122</v>
      </c>
      <c r="D2236" s="37" t="s">
        <v>14139</v>
      </c>
      <c r="E2236" s="37" t="s">
        <v>13799</v>
      </c>
      <c r="F2236" s="37" t="s">
        <v>4308</v>
      </c>
      <c r="G2236" s="37">
        <v>2018</v>
      </c>
      <c r="H2236" s="39">
        <v>43311</v>
      </c>
      <c r="I2236" s="37"/>
      <c r="J2236" s="37"/>
      <c r="K2236" s="37" t="s">
        <v>14140</v>
      </c>
      <c r="L2236" s="37" t="str">
        <f t="shared" si="81"/>
        <v>PostAlerta</v>
      </c>
      <c r="M2236" s="37" t="str">
        <f t="shared" si="82"/>
        <v>S/PalabrasClaves</v>
      </c>
      <c r="N2236" s="37"/>
      <c r="O2236" s="37"/>
      <c r="P2236" s="37" t="s">
        <v>14069</v>
      </c>
      <c r="Q2236" s="37"/>
      <c r="R2236" s="37" t="str">
        <f t="shared" si="76"/>
        <v>2018</v>
      </c>
      <c r="S2236" s="37" t="s">
        <v>73</v>
      </c>
      <c r="T2236" s="37"/>
      <c r="U2236" s="37"/>
      <c r="V2236" s="37"/>
      <c r="W2236" s="37"/>
      <c r="X2236" s="37"/>
      <c r="Y2236" s="37"/>
      <c r="AA2236" s="41"/>
    </row>
    <row r="2237" spans="1:27" ht="18" hidden="1" customHeight="1" x14ac:dyDescent="0.25">
      <c r="A2237" s="33">
        <v>30053626</v>
      </c>
      <c r="B2237" s="34" t="s">
        <v>14141</v>
      </c>
      <c r="C2237" s="33" t="s">
        <v>14142</v>
      </c>
      <c r="D2237" s="33" t="s">
        <v>14143</v>
      </c>
      <c r="E2237" s="33" t="s">
        <v>14144</v>
      </c>
      <c r="F2237" s="33" t="s">
        <v>3465</v>
      </c>
      <c r="G2237" s="33">
        <v>2018</v>
      </c>
      <c r="H2237" s="35">
        <v>43309</v>
      </c>
      <c r="I2237" s="33"/>
      <c r="J2237" s="33"/>
      <c r="K2237" s="33" t="s">
        <v>14145</v>
      </c>
      <c r="L2237" s="33" t="str">
        <f t="shared" si="81"/>
        <v>PostAlerta</v>
      </c>
      <c r="M2237" s="33" t="str">
        <f t="shared" si="82"/>
        <v>S/PalabrasClaves</v>
      </c>
      <c r="N2237" s="33"/>
      <c r="O2237" s="33"/>
      <c r="P2237" s="33" t="s">
        <v>14110</v>
      </c>
      <c r="Q2237" s="33"/>
      <c r="R2237" s="33" t="str">
        <f t="shared" si="76"/>
        <v>2018</v>
      </c>
      <c r="S2237" s="33" t="s">
        <v>73</v>
      </c>
      <c r="T2237" s="33"/>
      <c r="U2237" s="33"/>
      <c r="V2237" s="33"/>
      <c r="W2237" s="33"/>
      <c r="X2237" s="33"/>
      <c r="Y2237" s="33"/>
      <c r="AA2237" s="12"/>
    </row>
    <row r="2238" spans="1:27" ht="18" hidden="1" customHeight="1" x14ac:dyDescent="0.25">
      <c r="A2238" s="37">
        <v>30039873</v>
      </c>
      <c r="B2238" s="38" t="s">
        <v>14146</v>
      </c>
      <c r="C2238" s="37" t="s">
        <v>14147</v>
      </c>
      <c r="D2238" s="37" t="s">
        <v>14148</v>
      </c>
      <c r="E2238" s="37" t="s">
        <v>14149</v>
      </c>
      <c r="F2238" s="37" t="s">
        <v>14150</v>
      </c>
      <c r="G2238" s="37">
        <v>2018</v>
      </c>
      <c r="H2238" s="39">
        <v>43306</v>
      </c>
      <c r="I2238" s="37"/>
      <c r="J2238" s="37"/>
      <c r="K2238" s="37" t="s">
        <v>14151</v>
      </c>
      <c r="L2238" s="37" t="str">
        <f t="shared" si="81"/>
        <v>PostAlerta</v>
      </c>
      <c r="M2238" s="37" t="str">
        <f t="shared" si="82"/>
        <v>S/PalabrasClaves</v>
      </c>
      <c r="N2238" s="37"/>
      <c r="O2238" s="37"/>
      <c r="P2238" s="37" t="s">
        <v>14069</v>
      </c>
      <c r="Q2238" s="37"/>
      <c r="R2238" s="37" t="str">
        <f t="shared" si="76"/>
        <v>2018</v>
      </c>
      <c r="S2238" s="37" t="s">
        <v>73</v>
      </c>
      <c r="T2238" s="37"/>
      <c r="U2238" s="37"/>
      <c r="V2238" s="37"/>
      <c r="W2238" s="37"/>
      <c r="X2238" s="37"/>
      <c r="Y2238" s="37"/>
      <c r="AA2238" s="41"/>
    </row>
    <row r="2239" spans="1:27" ht="18" hidden="1" customHeight="1" x14ac:dyDescent="0.25">
      <c r="A2239" s="33">
        <v>29859183</v>
      </c>
      <c r="B2239" s="34" t="s">
        <v>14152</v>
      </c>
      <c r="C2239" s="33" t="s">
        <v>14153</v>
      </c>
      <c r="D2239" s="33" t="s">
        <v>14154</v>
      </c>
      <c r="E2239" s="33" t="s">
        <v>14155</v>
      </c>
      <c r="F2239" s="33" t="s">
        <v>14156</v>
      </c>
      <c r="G2239" s="33">
        <v>2018</v>
      </c>
      <c r="H2239" s="35">
        <v>43254</v>
      </c>
      <c r="I2239" s="33"/>
      <c r="J2239" s="33"/>
      <c r="K2239" s="33" t="s">
        <v>14157</v>
      </c>
      <c r="L2239" s="33" t="str">
        <f t="shared" si="81"/>
        <v>PostAlerta</v>
      </c>
      <c r="M2239" s="33" t="str">
        <f t="shared" si="82"/>
        <v>S/PalabrasClaves</v>
      </c>
      <c r="N2239" s="33"/>
      <c r="O2239" s="33"/>
      <c r="P2239" s="33" t="s">
        <v>14069</v>
      </c>
      <c r="Q2239" s="33"/>
      <c r="R2239" s="33" t="str">
        <f t="shared" si="76"/>
        <v>2018</v>
      </c>
      <c r="S2239" s="33" t="s">
        <v>73</v>
      </c>
      <c r="T2239" s="33"/>
      <c r="U2239" s="33"/>
      <c r="V2239" s="33"/>
      <c r="W2239" s="33"/>
      <c r="X2239" s="33"/>
      <c r="Y2239" s="33"/>
      <c r="AA2239" s="12"/>
    </row>
    <row r="2240" spans="1:27" ht="18" hidden="1" customHeight="1" x14ac:dyDescent="0.25">
      <c r="A2240" s="37">
        <v>29790845</v>
      </c>
      <c r="B2240" s="38" t="s">
        <v>14158</v>
      </c>
      <c r="C2240" s="37" t="s">
        <v>14159</v>
      </c>
      <c r="D2240" s="37" t="s">
        <v>14160</v>
      </c>
      <c r="E2240" s="37" t="s">
        <v>14161</v>
      </c>
      <c r="F2240" s="37" t="s">
        <v>14162</v>
      </c>
      <c r="G2240" s="37">
        <v>2018</v>
      </c>
      <c r="H2240" s="39">
        <v>43244</v>
      </c>
      <c r="I2240" s="37" t="s">
        <v>14163</v>
      </c>
      <c r="J2240" s="37"/>
      <c r="K2240" s="37" t="s">
        <v>14164</v>
      </c>
      <c r="L2240" s="37" t="str">
        <f t="shared" si="81"/>
        <v>Excluido</v>
      </c>
      <c r="M2240" s="37" t="str">
        <f t="shared" si="82"/>
        <v>C/PalabrasClaves</v>
      </c>
      <c r="N2240" s="37"/>
      <c r="O2240" s="37"/>
      <c r="P2240" s="37" t="s">
        <v>14069</v>
      </c>
      <c r="Q2240" s="37"/>
      <c r="R2240" s="37" t="str">
        <f t="shared" si="76"/>
        <v>2018</v>
      </c>
      <c r="S2240" s="37" t="s">
        <v>73</v>
      </c>
      <c r="T2240" s="37"/>
      <c r="U2240" s="37"/>
      <c r="V2240" s="37"/>
      <c r="W2240" s="37"/>
      <c r="X2240" s="37"/>
      <c r="Y2240" s="37"/>
      <c r="AA2240" s="41"/>
    </row>
    <row r="2241" spans="1:27" ht="18" hidden="1" customHeight="1" x14ac:dyDescent="0.25">
      <c r="A2241" s="33">
        <v>29743001</v>
      </c>
      <c r="B2241" s="34" t="s">
        <v>14165</v>
      </c>
      <c r="C2241" s="33" t="s">
        <v>14166</v>
      </c>
      <c r="D2241" s="33" t="s">
        <v>14167</v>
      </c>
      <c r="E2241" s="33" t="s">
        <v>14168</v>
      </c>
      <c r="F2241" s="33" t="s">
        <v>10873</v>
      </c>
      <c r="G2241" s="33">
        <v>2018</v>
      </c>
      <c r="H2241" s="35">
        <v>43231</v>
      </c>
      <c r="I2241" s="33"/>
      <c r="J2241" s="33"/>
      <c r="K2241" s="33" t="s">
        <v>14169</v>
      </c>
      <c r="L2241" s="33" t="str">
        <f t="shared" si="81"/>
        <v>PostAlerta</v>
      </c>
      <c r="M2241" s="33" t="str">
        <f t="shared" si="82"/>
        <v>C/PalabrasClaves</v>
      </c>
      <c r="N2241" s="33"/>
      <c r="O2241" s="33"/>
      <c r="P2241" s="33" t="s">
        <v>14069</v>
      </c>
      <c r="Q2241" s="33"/>
      <c r="R2241" s="33" t="str">
        <f t="shared" si="76"/>
        <v>2018</v>
      </c>
      <c r="S2241" s="33" t="s">
        <v>73</v>
      </c>
      <c r="T2241" s="33"/>
      <c r="U2241" s="33"/>
      <c r="V2241" s="33"/>
      <c r="W2241" s="33"/>
      <c r="X2241" s="33"/>
      <c r="Y2241" s="33"/>
      <c r="AA2241" s="12"/>
    </row>
    <row r="2242" spans="1:27" ht="18" hidden="1" customHeight="1" x14ac:dyDescent="0.25">
      <c r="A2242" s="37">
        <v>29319752</v>
      </c>
      <c r="B2242" s="38" t="s">
        <v>14170</v>
      </c>
      <c r="C2242" s="37" t="s">
        <v>14171</v>
      </c>
      <c r="D2242" s="37" t="s">
        <v>14172</v>
      </c>
      <c r="E2242" s="37" t="s">
        <v>14173</v>
      </c>
      <c r="F2242" s="37" t="s">
        <v>3561</v>
      </c>
      <c r="G2242" s="37">
        <v>2018</v>
      </c>
      <c r="H2242" s="39">
        <v>43111</v>
      </c>
      <c r="I2242" s="37"/>
      <c r="J2242" s="37"/>
      <c r="K2242" s="37" t="s">
        <v>14174</v>
      </c>
      <c r="L2242" s="37" t="str">
        <f t="shared" ref="L2242:L2305" si="83">IF(ISNUMBER(VLOOKUP(A2242,EXCL,1,FALSE)),"Excluido",IF(ISNUMBER(VLOOKUP(A2242,POST,1,FALSE)),"PostAlerta",IF(ISNUMBER(VLOOKUP(A2242,PRE,1,FALSE)),"PreAlerta","")))</f>
        <v>PostAlerta</v>
      </c>
      <c r="M2242" s="37" t="str">
        <f t="shared" si="82"/>
        <v>S/PalabrasClaves</v>
      </c>
      <c r="N2242" s="37"/>
      <c r="O2242" s="37"/>
      <c r="P2242" s="37" t="s">
        <v>14069</v>
      </c>
      <c r="Q2242" s="37"/>
      <c r="R2242" s="37" t="str">
        <f t="shared" si="76"/>
        <v>2018</v>
      </c>
      <c r="S2242" s="37" t="s">
        <v>73</v>
      </c>
      <c r="T2242" s="37"/>
      <c r="U2242" s="37"/>
      <c r="V2242" s="37"/>
      <c r="W2242" s="37"/>
      <c r="X2242" s="37"/>
      <c r="Y2242" s="37"/>
      <c r="AA2242" s="41"/>
    </row>
    <row r="2243" spans="1:27" ht="18" hidden="1" customHeight="1" x14ac:dyDescent="0.25">
      <c r="A2243" s="33">
        <v>28360379</v>
      </c>
      <c r="B2243" s="34" t="s">
        <v>14175</v>
      </c>
      <c r="C2243" s="33" t="s">
        <v>14176</v>
      </c>
      <c r="D2243" s="33" t="s">
        <v>14177</v>
      </c>
      <c r="E2243" s="33" t="s">
        <v>14178</v>
      </c>
      <c r="F2243" s="33" t="s">
        <v>317</v>
      </c>
      <c r="G2243" s="33">
        <v>2018</v>
      </c>
      <c r="H2243" s="35">
        <v>42826</v>
      </c>
      <c r="I2243" s="33"/>
      <c r="J2243" s="33"/>
      <c r="K2243" s="33" t="s">
        <v>14179</v>
      </c>
      <c r="L2243" s="33" t="str">
        <f t="shared" si="83"/>
        <v>PostAlerta</v>
      </c>
      <c r="M2243" s="33" t="str">
        <f t="shared" si="82"/>
        <v>S/PalabrasClaves</v>
      </c>
      <c r="N2243" s="33"/>
      <c r="O2243" s="33"/>
      <c r="P2243" s="33" t="s">
        <v>14069</v>
      </c>
      <c r="Q2243" s="33"/>
      <c r="R2243" s="33" t="str">
        <f t="shared" si="76"/>
        <v>2018</v>
      </c>
      <c r="S2243" s="33" t="s">
        <v>73</v>
      </c>
      <c r="T2243" s="33"/>
      <c r="U2243" s="33"/>
      <c r="V2243" s="33"/>
      <c r="W2243" s="33"/>
      <c r="X2243" s="33"/>
      <c r="Y2243" s="33"/>
      <c r="AA2243" s="12"/>
    </row>
    <row r="2244" spans="1:27" ht="18" hidden="1" customHeight="1" x14ac:dyDescent="0.25">
      <c r="A2244" s="37">
        <v>30464552</v>
      </c>
      <c r="B2244" s="38" t="s">
        <v>14180</v>
      </c>
      <c r="C2244" s="37" t="s">
        <v>14181</v>
      </c>
      <c r="D2244" s="37" t="s">
        <v>14182</v>
      </c>
      <c r="E2244" s="37" t="s">
        <v>14183</v>
      </c>
      <c r="F2244" s="37" t="s">
        <v>6513</v>
      </c>
      <c r="G2244" s="37">
        <v>2018</v>
      </c>
      <c r="H2244" s="39">
        <v>43427</v>
      </c>
      <c r="I2244" s="37" t="s">
        <v>14184</v>
      </c>
      <c r="J2244" s="37"/>
      <c r="K2244" s="37" t="s">
        <v>14185</v>
      </c>
      <c r="L2244" s="37" t="str">
        <f t="shared" si="83"/>
        <v>PostAlerta</v>
      </c>
      <c r="M2244" s="37" t="str">
        <f t="shared" ref="M2244:M2307" si="84">IF(ISNUMBER(A2244),(IF(ISNUMBER(VLOOKUP(A2244,KEYWORDS,1,FALSE)),"C/PalabrasClaves","S/PalabrasClaves")),"")</f>
        <v>C/PalabrasClaves</v>
      </c>
      <c r="N2244" s="37"/>
      <c r="O2244" s="37"/>
      <c r="P2244" s="37" t="s">
        <v>14186</v>
      </c>
      <c r="Q2244" s="37"/>
      <c r="R2244" s="37" t="str">
        <f t="shared" si="76"/>
        <v>2018</v>
      </c>
      <c r="S2244" s="37" t="s">
        <v>71</v>
      </c>
      <c r="T2244" s="37"/>
      <c r="U2244" s="37"/>
      <c r="V2244" s="37"/>
      <c r="W2244" s="37"/>
      <c r="X2244" s="37"/>
      <c r="Y2244" s="37"/>
      <c r="AA2244" s="41"/>
    </row>
    <row r="2245" spans="1:27" ht="18" hidden="1" customHeight="1" x14ac:dyDescent="0.25">
      <c r="A2245" s="33">
        <v>30429838</v>
      </c>
      <c r="B2245" s="34" t="s">
        <v>14187</v>
      </c>
      <c r="C2245" s="33" t="s">
        <v>14188</v>
      </c>
      <c r="D2245" s="33" t="s">
        <v>14189</v>
      </c>
      <c r="E2245" s="33" t="s">
        <v>14190</v>
      </c>
      <c r="F2245" s="33" t="s">
        <v>133</v>
      </c>
      <c r="G2245" s="33">
        <v>2018</v>
      </c>
      <c r="H2245" s="35">
        <v>43420</v>
      </c>
      <c r="I2245" s="33" t="s">
        <v>14191</v>
      </c>
      <c r="J2245" s="33"/>
      <c r="K2245" s="33" t="s">
        <v>14192</v>
      </c>
      <c r="L2245" s="33" t="str">
        <f t="shared" si="83"/>
        <v>PostAlerta</v>
      </c>
      <c r="M2245" s="33" t="str">
        <f t="shared" si="84"/>
        <v>S/PalabrasClaves</v>
      </c>
      <c r="N2245" s="33"/>
      <c r="O2245" s="33"/>
      <c r="P2245" s="33" t="s">
        <v>14186</v>
      </c>
      <c r="Q2245" s="33"/>
      <c r="R2245" s="33" t="str">
        <f t="shared" si="76"/>
        <v>2018</v>
      </c>
      <c r="S2245" s="33" t="s">
        <v>71</v>
      </c>
      <c r="T2245" s="33"/>
      <c r="U2245" s="33"/>
      <c r="V2245" s="33"/>
      <c r="W2245" s="33"/>
      <c r="X2245" s="33"/>
      <c r="Y2245" s="33"/>
      <c r="AA2245" s="12"/>
    </row>
    <row r="2246" spans="1:27" ht="18" hidden="1" customHeight="1" x14ac:dyDescent="0.25">
      <c r="A2246" s="37">
        <v>30303013</v>
      </c>
      <c r="B2246" s="38" t="s">
        <v>14193</v>
      </c>
      <c r="C2246" s="37" t="s">
        <v>14194</v>
      </c>
      <c r="D2246" s="37" t="s">
        <v>14195</v>
      </c>
      <c r="E2246" s="37" t="s">
        <v>14196</v>
      </c>
      <c r="F2246" s="37" t="s">
        <v>1896</v>
      </c>
      <c r="G2246" s="37">
        <v>2018</v>
      </c>
      <c r="H2246" s="39">
        <v>43384</v>
      </c>
      <c r="I2246" s="37"/>
      <c r="J2246" s="37"/>
      <c r="K2246" s="37" t="s">
        <v>14197</v>
      </c>
      <c r="L2246" s="37" t="str">
        <f t="shared" si="83"/>
        <v>PostAlerta</v>
      </c>
      <c r="M2246" s="37" t="str">
        <f t="shared" si="84"/>
        <v>S/PalabrasClaves</v>
      </c>
      <c r="N2246" s="37"/>
      <c r="O2246" s="37"/>
      <c r="P2246" s="37" t="s">
        <v>14186</v>
      </c>
      <c r="Q2246" s="37"/>
      <c r="R2246" s="37" t="str">
        <f t="shared" si="76"/>
        <v>2018</v>
      </c>
      <c r="S2246" s="37" t="s">
        <v>71</v>
      </c>
      <c r="T2246" s="37"/>
      <c r="U2246" s="37"/>
      <c r="V2246" s="37"/>
      <c r="W2246" s="37"/>
      <c r="X2246" s="37"/>
      <c r="Y2246" s="37"/>
      <c r="AA2246" s="41"/>
    </row>
    <row r="2247" spans="1:27" ht="18" hidden="1" customHeight="1" x14ac:dyDescent="0.25">
      <c r="A2247" s="33">
        <v>30420851</v>
      </c>
      <c r="B2247" s="34" t="s">
        <v>14198</v>
      </c>
      <c r="C2247" s="33" t="s">
        <v>14199</v>
      </c>
      <c r="D2247" s="33" t="s">
        <v>14200</v>
      </c>
      <c r="E2247" s="33" t="s">
        <v>14201</v>
      </c>
      <c r="F2247" s="33" t="s">
        <v>133</v>
      </c>
      <c r="G2247" s="33">
        <v>2018</v>
      </c>
      <c r="H2247" s="35">
        <v>43418</v>
      </c>
      <c r="I2247" s="33" t="s">
        <v>14202</v>
      </c>
      <c r="J2247" s="33"/>
      <c r="K2247" s="33" t="s">
        <v>14203</v>
      </c>
      <c r="L2247" s="33" t="str">
        <f t="shared" si="83"/>
        <v>PostAlerta</v>
      </c>
      <c r="M2247" s="33" t="str">
        <f t="shared" si="84"/>
        <v>S/PalabrasClaves</v>
      </c>
      <c r="N2247" s="33"/>
      <c r="O2247" s="33"/>
      <c r="P2247" s="33" t="s">
        <v>14204</v>
      </c>
      <c r="Q2247" s="33"/>
      <c r="R2247" s="33" t="str">
        <f t="shared" si="76"/>
        <v>2018</v>
      </c>
      <c r="S2247" s="33" t="s">
        <v>71</v>
      </c>
      <c r="T2247" s="33"/>
      <c r="U2247" s="33"/>
      <c r="V2247" s="33"/>
      <c r="W2247" s="33"/>
      <c r="X2247" s="33"/>
      <c r="Y2247" s="33"/>
      <c r="AA2247" s="12"/>
    </row>
    <row r="2248" spans="1:27" ht="18" hidden="1" customHeight="1" x14ac:dyDescent="0.25">
      <c r="A2248" s="37">
        <v>30374933</v>
      </c>
      <c r="B2248" s="38" t="s">
        <v>14205</v>
      </c>
      <c r="C2248" s="37" t="s">
        <v>14206</v>
      </c>
      <c r="D2248" s="37" t="s">
        <v>14207</v>
      </c>
      <c r="E2248" s="37" t="s">
        <v>14208</v>
      </c>
      <c r="F2248" s="37" t="s">
        <v>9308</v>
      </c>
      <c r="G2248" s="37">
        <v>2018</v>
      </c>
      <c r="H2248" s="39">
        <v>43404</v>
      </c>
      <c r="I2248" s="37"/>
      <c r="J2248" s="37"/>
      <c r="K2248" s="37" t="s">
        <v>14209</v>
      </c>
      <c r="L2248" s="37" t="str">
        <f t="shared" si="83"/>
        <v>PostAlerta</v>
      </c>
      <c r="M2248" s="37" t="str">
        <f t="shared" si="84"/>
        <v>S/PalabrasClaves</v>
      </c>
      <c r="N2248" s="37"/>
      <c r="O2248" s="37"/>
      <c r="P2248" s="37" t="s">
        <v>14204</v>
      </c>
      <c r="Q2248" s="37"/>
      <c r="R2248" s="37" t="str">
        <f t="shared" si="76"/>
        <v>2018</v>
      </c>
      <c r="S2248" s="37" t="s">
        <v>71</v>
      </c>
      <c r="T2248" s="37"/>
      <c r="U2248" s="37"/>
      <c r="V2248" s="37"/>
      <c r="W2248" s="37"/>
      <c r="X2248" s="37"/>
      <c r="Y2248" s="37"/>
      <c r="AA2248" s="41"/>
    </row>
    <row r="2249" spans="1:27" ht="18" hidden="1" customHeight="1" x14ac:dyDescent="0.25">
      <c r="A2249" s="33">
        <v>30269917</v>
      </c>
      <c r="B2249" s="34" t="s">
        <v>14210</v>
      </c>
      <c r="C2249" s="33" t="s">
        <v>14211</v>
      </c>
      <c r="D2249" s="33" t="s">
        <v>14212</v>
      </c>
      <c r="E2249" s="33" t="s">
        <v>14213</v>
      </c>
      <c r="F2249" s="33" t="s">
        <v>2840</v>
      </c>
      <c r="G2249" s="33">
        <v>2018</v>
      </c>
      <c r="H2249" s="35">
        <v>43375</v>
      </c>
      <c r="I2249" s="33" t="s">
        <v>14214</v>
      </c>
      <c r="J2249" s="33" t="s">
        <v>14215</v>
      </c>
      <c r="K2249" s="33" t="s">
        <v>14216</v>
      </c>
      <c r="L2249" s="33" t="str">
        <f t="shared" si="83"/>
        <v>PostAlerta</v>
      </c>
      <c r="M2249" s="33" t="str">
        <f t="shared" si="84"/>
        <v>S/PalabrasClaves</v>
      </c>
      <c r="N2249" s="33"/>
      <c r="O2249" s="33"/>
      <c r="P2249" s="33" t="s">
        <v>14204</v>
      </c>
      <c r="Q2249" s="33"/>
      <c r="R2249" s="33" t="str">
        <f t="shared" si="76"/>
        <v>2018</v>
      </c>
      <c r="S2249" s="33" t="s">
        <v>71</v>
      </c>
      <c r="T2249" s="33"/>
      <c r="U2249" s="33"/>
      <c r="V2249" s="33"/>
      <c r="W2249" s="33"/>
      <c r="X2249" s="33"/>
      <c r="Y2249" s="33"/>
      <c r="AA2249" s="12"/>
    </row>
    <row r="2250" spans="1:27" ht="18" hidden="1" customHeight="1" x14ac:dyDescent="0.25">
      <c r="A2250" s="37">
        <v>30464540</v>
      </c>
      <c r="B2250" s="38" t="s">
        <v>14217</v>
      </c>
      <c r="C2250" s="37" t="s">
        <v>14218</v>
      </c>
      <c r="D2250" s="37" t="s">
        <v>14219</v>
      </c>
      <c r="E2250" s="37" t="s">
        <v>1091</v>
      </c>
      <c r="F2250" s="37" t="s">
        <v>6513</v>
      </c>
      <c r="G2250" s="37">
        <v>2018</v>
      </c>
      <c r="H2250" s="39">
        <v>43427</v>
      </c>
      <c r="I2250" s="37" t="s">
        <v>14220</v>
      </c>
      <c r="J2250" s="37"/>
      <c r="K2250" s="37" t="s">
        <v>14221</v>
      </c>
      <c r="L2250" s="37" t="str">
        <f t="shared" si="83"/>
        <v>PostAlerta</v>
      </c>
      <c r="M2250" s="37" t="str">
        <f t="shared" si="84"/>
        <v>C/PalabrasClaves</v>
      </c>
      <c r="N2250" s="37"/>
      <c r="O2250" s="37"/>
      <c r="P2250" s="37" t="s">
        <v>14222</v>
      </c>
      <c r="Q2250" s="37"/>
      <c r="R2250" s="37" t="str">
        <f t="shared" si="76"/>
        <v>2018</v>
      </c>
      <c r="S2250" s="37" t="s">
        <v>71</v>
      </c>
      <c r="T2250" s="37"/>
      <c r="U2250" s="37"/>
      <c r="V2250" s="37"/>
      <c r="W2250" s="37"/>
      <c r="X2250" s="37"/>
      <c r="Y2250" s="37"/>
      <c r="AA2250" s="41"/>
    </row>
    <row r="2251" spans="1:27" ht="18" hidden="1" customHeight="1" x14ac:dyDescent="0.25">
      <c r="A2251" s="33">
        <v>30365535</v>
      </c>
      <c r="B2251" s="34" t="s">
        <v>14223</v>
      </c>
      <c r="C2251" s="33" t="s">
        <v>14224</v>
      </c>
      <c r="D2251" s="33" t="s">
        <v>14225</v>
      </c>
      <c r="E2251" s="33" t="s">
        <v>14226</v>
      </c>
      <c r="F2251" s="33" t="s">
        <v>1756</v>
      </c>
      <c r="G2251" s="33">
        <v>2018</v>
      </c>
      <c r="H2251" s="35">
        <v>43400</v>
      </c>
      <c r="I2251" s="33" t="s">
        <v>14227</v>
      </c>
      <c r="J2251" s="33"/>
      <c r="K2251" s="33" t="s">
        <v>14228</v>
      </c>
      <c r="L2251" s="33" t="str">
        <f t="shared" si="83"/>
        <v>PostAlerta</v>
      </c>
      <c r="M2251" s="33" t="str">
        <f t="shared" si="84"/>
        <v>S/PalabrasClaves</v>
      </c>
      <c r="N2251" s="33"/>
      <c r="O2251" s="33"/>
      <c r="P2251" s="33" t="s">
        <v>14222</v>
      </c>
      <c r="Q2251" s="33"/>
      <c r="R2251" s="33" t="str">
        <f t="shared" si="76"/>
        <v>2018</v>
      </c>
      <c r="S2251" s="33" t="s">
        <v>71</v>
      </c>
      <c r="T2251" s="33"/>
      <c r="U2251" s="33"/>
      <c r="V2251" s="33"/>
      <c r="W2251" s="33"/>
      <c r="X2251" s="33"/>
      <c r="Y2251" s="33"/>
      <c r="AA2251" s="12"/>
    </row>
    <row r="2252" spans="1:27" ht="18" hidden="1" customHeight="1" x14ac:dyDescent="0.25">
      <c r="A2252" s="37">
        <v>30386437</v>
      </c>
      <c r="B2252" s="38" t="s">
        <v>14229</v>
      </c>
      <c r="C2252" s="37" t="s">
        <v>14230</v>
      </c>
      <c r="D2252" s="37" t="s">
        <v>14231</v>
      </c>
      <c r="E2252" s="37" t="s">
        <v>14232</v>
      </c>
      <c r="F2252" s="37" t="s">
        <v>1788</v>
      </c>
      <c r="G2252" s="37">
        <v>2018</v>
      </c>
      <c r="H2252" s="39">
        <v>43407</v>
      </c>
      <c r="I2252" s="37" t="s">
        <v>14233</v>
      </c>
      <c r="J2252" s="37"/>
      <c r="K2252" s="37" t="s">
        <v>14234</v>
      </c>
      <c r="L2252" s="37" t="str">
        <f t="shared" si="83"/>
        <v>PostAlerta</v>
      </c>
      <c r="M2252" s="37" t="str">
        <f t="shared" si="84"/>
        <v>S/PalabrasClaves</v>
      </c>
      <c r="N2252" s="37"/>
      <c r="O2252" s="37"/>
      <c r="P2252" s="37" t="s">
        <v>14235</v>
      </c>
      <c r="Q2252" s="37"/>
      <c r="R2252" s="37" t="str">
        <f t="shared" si="76"/>
        <v>2018</v>
      </c>
      <c r="S2252" s="37" t="s">
        <v>71</v>
      </c>
      <c r="T2252" s="37"/>
      <c r="U2252" s="37"/>
      <c r="V2252" s="37"/>
      <c r="W2252" s="37"/>
      <c r="X2252" s="37"/>
      <c r="Y2252" s="37"/>
      <c r="AA2252" s="41"/>
    </row>
    <row r="2253" spans="1:27" ht="18" hidden="1" customHeight="1" x14ac:dyDescent="0.25">
      <c r="A2253" s="33">
        <v>30498537</v>
      </c>
      <c r="B2253" s="34" t="s">
        <v>14236</v>
      </c>
      <c r="C2253" s="33" t="s">
        <v>14237</v>
      </c>
      <c r="D2253" s="33" t="s">
        <v>14238</v>
      </c>
      <c r="E2253" s="33" t="s">
        <v>14239</v>
      </c>
      <c r="F2253" s="33" t="s">
        <v>1498</v>
      </c>
      <c r="G2253" s="33">
        <v>2018</v>
      </c>
      <c r="H2253" s="35">
        <v>43435</v>
      </c>
      <c r="I2253" s="33" t="s">
        <v>14240</v>
      </c>
      <c r="J2253" s="33"/>
      <c r="K2253" s="33" t="s">
        <v>14241</v>
      </c>
      <c r="L2253" s="33" t="str">
        <f t="shared" si="83"/>
        <v>PostAlerta</v>
      </c>
      <c r="M2253" s="33" t="str">
        <f t="shared" si="84"/>
        <v>S/PalabrasClaves</v>
      </c>
      <c r="N2253" s="33"/>
      <c r="O2253" s="33"/>
      <c r="P2253" s="33" t="s">
        <v>14242</v>
      </c>
      <c r="Q2253" s="33"/>
      <c r="R2253" s="33" t="str">
        <f t="shared" si="76"/>
        <v>2018</v>
      </c>
      <c r="S2253" s="33" t="s">
        <v>71</v>
      </c>
      <c r="T2253" s="33"/>
      <c r="U2253" s="33"/>
      <c r="V2253" s="33"/>
      <c r="W2253" s="33"/>
      <c r="X2253" s="33"/>
      <c r="Y2253" s="33"/>
      <c r="AA2253" s="12"/>
    </row>
    <row r="2254" spans="1:27" ht="18" hidden="1" customHeight="1" x14ac:dyDescent="0.25">
      <c r="A2254" s="37">
        <v>30337749</v>
      </c>
      <c r="B2254" s="38" t="s">
        <v>14243</v>
      </c>
      <c r="C2254" s="37" t="s">
        <v>14244</v>
      </c>
      <c r="D2254" s="37" t="s">
        <v>14245</v>
      </c>
      <c r="E2254" s="37" t="s">
        <v>14246</v>
      </c>
      <c r="F2254" s="37" t="s">
        <v>14247</v>
      </c>
      <c r="G2254" s="37">
        <v>2018</v>
      </c>
      <c r="H2254" s="39">
        <v>43393</v>
      </c>
      <c r="I2254" s="37"/>
      <c r="J2254" s="37"/>
      <c r="K2254" s="37"/>
      <c r="L2254" s="37" t="str">
        <f t="shared" si="83"/>
        <v>PostAlerta</v>
      </c>
      <c r="M2254" s="37" t="str">
        <f t="shared" si="84"/>
        <v>S/PalabrasClaves</v>
      </c>
      <c r="N2254" s="37"/>
      <c r="O2254" s="37"/>
      <c r="P2254" s="37" t="s">
        <v>14242</v>
      </c>
      <c r="Q2254" s="37"/>
      <c r="R2254" s="37" t="str">
        <f t="shared" si="76"/>
        <v>2018</v>
      </c>
      <c r="S2254" s="37" t="s">
        <v>71</v>
      </c>
      <c r="T2254" s="37"/>
      <c r="U2254" s="37"/>
      <c r="V2254" s="37"/>
      <c r="W2254" s="37"/>
      <c r="X2254" s="37"/>
      <c r="Y2254" s="37"/>
      <c r="AA2254" s="41"/>
    </row>
    <row r="2255" spans="1:27" ht="18" hidden="1" customHeight="1" x14ac:dyDescent="0.25">
      <c r="A2255" s="33">
        <v>30337568</v>
      </c>
      <c r="B2255" s="34" t="s">
        <v>14248</v>
      </c>
      <c r="C2255" s="33" t="s">
        <v>14249</v>
      </c>
      <c r="D2255" s="33" t="s">
        <v>14250</v>
      </c>
      <c r="E2255" s="33" t="s">
        <v>5810</v>
      </c>
      <c r="F2255" s="33" t="s">
        <v>1882</v>
      </c>
      <c r="G2255" s="33">
        <v>2018</v>
      </c>
      <c r="H2255" s="35">
        <v>43393</v>
      </c>
      <c r="I2255" s="33" t="s">
        <v>14251</v>
      </c>
      <c r="J2255" s="33"/>
      <c r="K2255" s="33" t="s">
        <v>14252</v>
      </c>
      <c r="L2255" s="33" t="str">
        <f t="shared" si="83"/>
        <v>PostAlerta</v>
      </c>
      <c r="M2255" s="33" t="str">
        <f t="shared" si="84"/>
        <v>C/PalabrasClaves</v>
      </c>
      <c r="N2255" s="33"/>
      <c r="O2255" s="33"/>
      <c r="P2255" s="33" t="s">
        <v>14242</v>
      </c>
      <c r="Q2255" s="33"/>
      <c r="R2255" s="33" t="str">
        <f t="shared" si="76"/>
        <v>2018</v>
      </c>
      <c r="S2255" s="33" t="s">
        <v>71</v>
      </c>
      <c r="T2255" s="33"/>
      <c r="U2255" s="33"/>
      <c r="V2255" s="33"/>
      <c r="W2255" s="33"/>
      <c r="X2255" s="33"/>
      <c r="Y2255" s="33"/>
      <c r="AA2255" s="12"/>
    </row>
    <row r="2256" spans="1:27" ht="18" hidden="1" customHeight="1" x14ac:dyDescent="0.25">
      <c r="A2256" s="37">
        <v>30335814</v>
      </c>
      <c r="B2256" s="38" t="s">
        <v>14253</v>
      </c>
      <c r="C2256" s="37" t="s">
        <v>14254</v>
      </c>
      <c r="D2256" s="37" t="s">
        <v>14255</v>
      </c>
      <c r="E2256" s="37" t="s">
        <v>14256</v>
      </c>
      <c r="F2256" s="37" t="s">
        <v>294</v>
      </c>
      <c r="G2256" s="37">
        <v>2018</v>
      </c>
      <c r="H2256" s="39">
        <v>43392</v>
      </c>
      <c r="I2256" s="37" t="s">
        <v>14257</v>
      </c>
      <c r="J2256" s="37"/>
      <c r="K2256" s="37" t="s">
        <v>14258</v>
      </c>
      <c r="L2256" s="37" t="str">
        <f t="shared" si="83"/>
        <v>PostAlerta</v>
      </c>
      <c r="M2256" s="37" t="str">
        <f t="shared" si="84"/>
        <v>S/PalabrasClaves</v>
      </c>
      <c r="N2256" s="37"/>
      <c r="O2256" s="37"/>
      <c r="P2256" s="37" t="s">
        <v>14242</v>
      </c>
      <c r="Q2256" s="37"/>
      <c r="R2256" s="37" t="str">
        <f t="shared" si="76"/>
        <v>2018</v>
      </c>
      <c r="S2256" s="37" t="s">
        <v>71</v>
      </c>
      <c r="T2256" s="37"/>
      <c r="U2256" s="37"/>
      <c r="V2256" s="37"/>
      <c r="W2256" s="37"/>
      <c r="X2256" s="37"/>
      <c r="Y2256" s="37"/>
      <c r="AA2256" s="41"/>
    </row>
    <row r="2257" spans="1:27" ht="18" hidden="1" customHeight="1" x14ac:dyDescent="0.25">
      <c r="A2257" s="33">
        <v>30459717</v>
      </c>
      <c r="B2257" s="34" t="s">
        <v>14259</v>
      </c>
      <c r="C2257" s="33" t="s">
        <v>14260</v>
      </c>
      <c r="D2257" s="33" t="s">
        <v>14261</v>
      </c>
      <c r="E2257" s="33" t="s">
        <v>14262</v>
      </c>
      <c r="F2257" s="33" t="s">
        <v>133</v>
      </c>
      <c r="G2257" s="33">
        <v>2018</v>
      </c>
      <c r="H2257" s="35">
        <v>43426</v>
      </c>
      <c r="I2257" s="33" t="s">
        <v>14263</v>
      </c>
      <c r="J2257" s="33"/>
      <c r="K2257" s="33" t="s">
        <v>14264</v>
      </c>
      <c r="L2257" s="33" t="str">
        <f t="shared" si="83"/>
        <v>PostAlerta</v>
      </c>
      <c r="M2257" s="33" t="str">
        <f t="shared" si="84"/>
        <v>S/PalabrasClaves</v>
      </c>
      <c r="N2257" s="33"/>
      <c r="O2257" s="33"/>
      <c r="P2257" s="33" t="s">
        <v>14265</v>
      </c>
      <c r="Q2257" s="33"/>
      <c r="R2257" s="33" t="str">
        <f t="shared" si="76"/>
        <v>2018</v>
      </c>
      <c r="S2257" s="33" t="s">
        <v>71</v>
      </c>
      <c r="T2257" s="33"/>
      <c r="U2257" s="33"/>
      <c r="V2257" s="33"/>
      <c r="W2257" s="33"/>
      <c r="X2257" s="33"/>
      <c r="Y2257" s="33"/>
      <c r="AA2257" s="12"/>
    </row>
    <row r="2258" spans="1:27" ht="18" hidden="1" customHeight="1" x14ac:dyDescent="0.25">
      <c r="A2258" s="37">
        <v>30416659</v>
      </c>
      <c r="B2258" s="38" t="s">
        <v>14266</v>
      </c>
      <c r="C2258" s="37" t="s">
        <v>14267</v>
      </c>
      <c r="D2258" s="37" t="s">
        <v>14268</v>
      </c>
      <c r="E2258" s="37" t="s">
        <v>14269</v>
      </c>
      <c r="F2258" s="37" t="s">
        <v>14270</v>
      </c>
      <c r="G2258" s="37">
        <v>2018</v>
      </c>
      <c r="H2258" s="39">
        <v>43417</v>
      </c>
      <c r="I2258" s="37" t="s">
        <v>14271</v>
      </c>
      <c r="J2258" s="37"/>
      <c r="K2258" s="37"/>
      <c r="L2258" s="37" t="str">
        <f t="shared" si="83"/>
        <v>PostAlerta</v>
      </c>
      <c r="M2258" s="37" t="str">
        <f t="shared" si="84"/>
        <v>S/PalabrasClaves</v>
      </c>
      <c r="N2258" s="37"/>
      <c r="O2258" s="37"/>
      <c r="P2258" s="37" t="s">
        <v>14272</v>
      </c>
      <c r="Q2258" s="37"/>
      <c r="R2258" s="37" t="str">
        <f t="shared" si="76"/>
        <v>2018</v>
      </c>
      <c r="S2258" s="37" t="s">
        <v>71</v>
      </c>
      <c r="T2258" s="37"/>
      <c r="U2258" s="37"/>
      <c r="V2258" s="37"/>
      <c r="W2258" s="37"/>
      <c r="X2258" s="37"/>
      <c r="Y2258" s="37"/>
      <c r="AA2258" s="41"/>
    </row>
    <row r="2259" spans="1:27" ht="18" hidden="1" customHeight="1" x14ac:dyDescent="0.25">
      <c r="A2259" s="33">
        <v>30309010</v>
      </c>
      <c r="B2259" s="34" t="s">
        <v>14273</v>
      </c>
      <c r="C2259" s="33" t="s">
        <v>14274</v>
      </c>
      <c r="D2259" s="33" t="s">
        <v>14275</v>
      </c>
      <c r="E2259" s="33" t="s">
        <v>14276</v>
      </c>
      <c r="F2259" s="33" t="s">
        <v>6151</v>
      </c>
      <c r="G2259" s="33">
        <v>2018</v>
      </c>
      <c r="H2259" s="35">
        <v>43386</v>
      </c>
      <c r="I2259" s="33" t="s">
        <v>14277</v>
      </c>
      <c r="J2259" s="33"/>
      <c r="K2259" s="33" t="s">
        <v>14278</v>
      </c>
      <c r="L2259" s="33" t="str">
        <f t="shared" si="83"/>
        <v>PostAlerta</v>
      </c>
      <c r="M2259" s="33" t="str">
        <f t="shared" si="84"/>
        <v>S/PalabrasClaves</v>
      </c>
      <c r="N2259" s="33"/>
      <c r="O2259" s="33"/>
      <c r="P2259" s="33" t="s">
        <v>14279</v>
      </c>
      <c r="Q2259" s="33"/>
      <c r="R2259" s="33" t="str">
        <f t="shared" si="76"/>
        <v>2018</v>
      </c>
      <c r="S2259" s="33" t="s">
        <v>71</v>
      </c>
      <c r="T2259" s="33"/>
      <c r="U2259" s="33"/>
      <c r="V2259" s="33"/>
      <c r="W2259" s="33"/>
      <c r="X2259" s="33"/>
      <c r="Y2259" s="33"/>
      <c r="AA2259" s="12"/>
    </row>
    <row r="2260" spans="1:27" ht="18" hidden="1" customHeight="1" x14ac:dyDescent="0.25">
      <c r="A2260" s="37">
        <v>30356845</v>
      </c>
      <c r="B2260" s="38" t="s">
        <v>14280</v>
      </c>
      <c r="C2260" s="37" t="s">
        <v>14281</v>
      </c>
      <c r="D2260" s="37" t="s">
        <v>14282</v>
      </c>
      <c r="E2260" s="37" t="s">
        <v>1167</v>
      </c>
      <c r="F2260" s="37" t="s">
        <v>133</v>
      </c>
      <c r="G2260" s="37">
        <v>2018</v>
      </c>
      <c r="H2260" s="39">
        <v>43399</v>
      </c>
      <c r="I2260" s="37" t="s">
        <v>14283</v>
      </c>
      <c r="J2260" s="37"/>
      <c r="K2260" s="37" t="s">
        <v>14284</v>
      </c>
      <c r="L2260" s="37" t="str">
        <f t="shared" si="83"/>
        <v>PostAlerta</v>
      </c>
      <c r="M2260" s="37" t="str">
        <f t="shared" si="84"/>
        <v>S/PalabrasClaves</v>
      </c>
      <c r="N2260" s="37"/>
      <c r="O2260" s="37"/>
      <c r="P2260" s="37" t="s">
        <v>14285</v>
      </c>
      <c r="Q2260" s="37"/>
      <c r="R2260" s="37" t="str">
        <f t="shared" si="76"/>
        <v>2018</v>
      </c>
      <c r="S2260" s="37" t="s">
        <v>71</v>
      </c>
      <c r="T2260" s="37"/>
      <c r="U2260" s="37"/>
      <c r="V2260" s="37"/>
      <c r="W2260" s="37"/>
      <c r="X2260" s="37"/>
      <c r="Y2260" s="37"/>
      <c r="AA2260" s="41"/>
    </row>
    <row r="2261" spans="1:27" ht="18" hidden="1" customHeight="1" x14ac:dyDescent="0.25">
      <c r="A2261" s="33">
        <v>30301858</v>
      </c>
      <c r="B2261" s="34" t="s">
        <v>14286</v>
      </c>
      <c r="C2261" s="33" t="s">
        <v>14287</v>
      </c>
      <c r="D2261" s="33" t="s">
        <v>14288</v>
      </c>
      <c r="E2261" s="33" t="s">
        <v>14289</v>
      </c>
      <c r="F2261" s="33" t="s">
        <v>1795</v>
      </c>
      <c r="G2261" s="33">
        <v>2018</v>
      </c>
      <c r="H2261" s="35">
        <v>43384</v>
      </c>
      <c r="I2261" s="33" t="s">
        <v>14290</v>
      </c>
      <c r="J2261" s="33"/>
      <c r="K2261" s="33" t="s">
        <v>14291</v>
      </c>
      <c r="L2261" s="33" t="str">
        <f t="shared" si="83"/>
        <v>PostAlerta</v>
      </c>
      <c r="M2261" s="33" t="str">
        <f t="shared" si="84"/>
        <v>S/PalabrasClaves</v>
      </c>
      <c r="N2261" s="33"/>
      <c r="O2261" s="33"/>
      <c r="P2261" s="33" t="s">
        <v>14285</v>
      </c>
      <c r="Q2261" s="33"/>
      <c r="R2261" s="33" t="str">
        <f t="shared" si="76"/>
        <v>2018</v>
      </c>
      <c r="S2261" s="33" t="s">
        <v>71</v>
      </c>
      <c r="T2261" s="33"/>
      <c r="U2261" s="33"/>
      <c r="V2261" s="33"/>
      <c r="W2261" s="33"/>
      <c r="X2261" s="33"/>
      <c r="Y2261" s="33"/>
      <c r="AA2261" s="12"/>
    </row>
    <row r="2262" spans="1:27" ht="18" hidden="1" customHeight="1" x14ac:dyDescent="0.25">
      <c r="A2262" s="37">
        <v>30297695</v>
      </c>
      <c r="B2262" s="38" t="s">
        <v>14292</v>
      </c>
      <c r="C2262" s="37" t="s">
        <v>14293</v>
      </c>
      <c r="D2262" s="37" t="s">
        <v>14294</v>
      </c>
      <c r="E2262" s="37" t="s">
        <v>9825</v>
      </c>
      <c r="F2262" s="37" t="s">
        <v>1882</v>
      </c>
      <c r="G2262" s="37">
        <v>2018</v>
      </c>
      <c r="H2262" s="39">
        <v>43383</v>
      </c>
      <c r="I2262" s="37" t="s">
        <v>14295</v>
      </c>
      <c r="J2262" s="37"/>
      <c r="K2262" s="37" t="s">
        <v>14296</v>
      </c>
      <c r="L2262" s="37" t="str">
        <f t="shared" si="83"/>
        <v>PostAlerta</v>
      </c>
      <c r="M2262" s="37" t="str">
        <f t="shared" si="84"/>
        <v>S/PalabrasClaves</v>
      </c>
      <c r="N2262" s="37"/>
      <c r="O2262" s="37"/>
      <c r="P2262" s="37" t="s">
        <v>14297</v>
      </c>
      <c r="Q2262" s="37"/>
      <c r="R2262" s="37" t="str">
        <f t="shared" si="76"/>
        <v>2018</v>
      </c>
      <c r="S2262" s="37" t="s">
        <v>71</v>
      </c>
      <c r="T2262" s="37"/>
      <c r="U2262" s="37"/>
      <c r="V2262" s="37"/>
      <c r="W2262" s="37"/>
      <c r="X2262" s="37"/>
      <c r="Y2262" s="37"/>
      <c r="AA2262" s="41"/>
    </row>
    <row r="2263" spans="1:27" ht="18" hidden="1" customHeight="1" x14ac:dyDescent="0.25">
      <c r="A2263" s="33">
        <v>30392326</v>
      </c>
      <c r="B2263" s="34" t="s">
        <v>14298</v>
      </c>
      <c r="C2263" s="33" t="s">
        <v>14299</v>
      </c>
      <c r="D2263" s="33" t="s">
        <v>14300</v>
      </c>
      <c r="E2263" s="33" t="s">
        <v>3131</v>
      </c>
      <c r="F2263" s="33" t="s">
        <v>11398</v>
      </c>
      <c r="G2263" s="33">
        <v>2018</v>
      </c>
      <c r="H2263" s="35">
        <v>43410</v>
      </c>
      <c r="I2263" s="33"/>
      <c r="J2263" s="33"/>
      <c r="K2263" s="33" t="s">
        <v>14301</v>
      </c>
      <c r="L2263" s="33" t="str">
        <f t="shared" si="83"/>
        <v>PostAlerta</v>
      </c>
      <c r="M2263" s="33" t="str">
        <f t="shared" si="84"/>
        <v>S/PalabrasClaves</v>
      </c>
      <c r="N2263" s="33"/>
      <c r="O2263" s="33"/>
      <c r="P2263" s="33" t="s">
        <v>14302</v>
      </c>
      <c r="Q2263" s="33"/>
      <c r="R2263" s="33" t="str">
        <f t="shared" si="76"/>
        <v>2018</v>
      </c>
      <c r="S2263" s="33" t="s">
        <v>71</v>
      </c>
      <c r="T2263" s="33"/>
      <c r="U2263" s="33"/>
      <c r="V2263" s="33"/>
      <c r="W2263" s="33"/>
      <c r="X2263" s="33"/>
      <c r="Y2263" s="33"/>
      <c r="AA2263" s="12"/>
    </row>
    <row r="2264" spans="1:27" ht="18" hidden="1" customHeight="1" x14ac:dyDescent="0.25">
      <c r="A2264" s="37">
        <v>31011389</v>
      </c>
      <c r="B2264" s="38" t="s">
        <v>14303</v>
      </c>
      <c r="C2264" s="37" t="s">
        <v>14304</v>
      </c>
      <c r="D2264" s="37" t="s">
        <v>14305</v>
      </c>
      <c r="E2264" s="37" t="s">
        <v>10833</v>
      </c>
      <c r="F2264" s="37" t="s">
        <v>1222</v>
      </c>
      <c r="G2264" s="37">
        <v>2018</v>
      </c>
      <c r="H2264" s="39">
        <v>43579</v>
      </c>
      <c r="I2264" s="37" t="s">
        <v>14306</v>
      </c>
      <c r="J2264" s="37"/>
      <c r="K2264" s="37" t="s">
        <v>14307</v>
      </c>
      <c r="L2264" s="37" t="str">
        <f t="shared" si="83"/>
        <v>PostAlerta</v>
      </c>
      <c r="M2264" s="37" t="str">
        <f t="shared" si="84"/>
        <v>S/PalabrasClaves</v>
      </c>
      <c r="N2264" s="37"/>
      <c r="O2264" s="37"/>
      <c r="P2264" s="37" t="s">
        <v>14308</v>
      </c>
      <c r="Q2264" s="37"/>
      <c r="R2264" s="37" t="str">
        <f t="shared" si="76"/>
        <v>2018</v>
      </c>
      <c r="S2264" s="37" t="s">
        <v>71</v>
      </c>
      <c r="T2264" s="37"/>
      <c r="U2264" s="37"/>
      <c r="V2264" s="37"/>
      <c r="W2264" s="37"/>
      <c r="X2264" s="37"/>
      <c r="Y2264" s="37"/>
      <c r="AA2264" s="41"/>
    </row>
    <row r="2265" spans="1:27" ht="18" hidden="1" customHeight="1" x14ac:dyDescent="0.25">
      <c r="A2265" s="33">
        <v>30675330</v>
      </c>
      <c r="B2265" s="34" t="s">
        <v>14309</v>
      </c>
      <c r="C2265" s="33" t="s">
        <v>14310</v>
      </c>
      <c r="D2265" s="33" t="s">
        <v>14311</v>
      </c>
      <c r="E2265" s="33" t="s">
        <v>14312</v>
      </c>
      <c r="F2265" s="33" t="s">
        <v>7255</v>
      </c>
      <c r="G2265" s="33">
        <v>2018</v>
      </c>
      <c r="H2265" s="35">
        <v>43490</v>
      </c>
      <c r="I2265" s="33" t="s">
        <v>14313</v>
      </c>
      <c r="J2265" s="33"/>
      <c r="K2265" s="33"/>
      <c r="L2265" s="33" t="str">
        <f t="shared" si="83"/>
        <v>PostAlerta</v>
      </c>
      <c r="M2265" s="33" t="str">
        <f t="shared" si="84"/>
        <v>S/PalabrasClaves</v>
      </c>
      <c r="N2265" s="33"/>
      <c r="O2265" s="33"/>
      <c r="P2265" s="33" t="s">
        <v>14314</v>
      </c>
      <c r="Q2265" s="33"/>
      <c r="R2265" s="33" t="str">
        <f t="shared" si="76"/>
        <v>2018</v>
      </c>
      <c r="S2265" s="33" t="s">
        <v>71</v>
      </c>
      <c r="T2265" s="33"/>
      <c r="U2265" s="33"/>
      <c r="V2265" s="33"/>
      <c r="W2265" s="33"/>
      <c r="X2265" s="33"/>
      <c r="Y2265" s="33"/>
      <c r="AA2265" s="12"/>
    </row>
    <row r="2266" spans="1:27" ht="18" hidden="1" customHeight="1" x14ac:dyDescent="0.25">
      <c r="A2266" s="37">
        <v>30581262</v>
      </c>
      <c r="B2266" s="38" t="s">
        <v>14315</v>
      </c>
      <c r="C2266" s="37" t="s">
        <v>14316</v>
      </c>
      <c r="D2266" s="37" t="s">
        <v>14317</v>
      </c>
      <c r="E2266" s="37" t="s">
        <v>14318</v>
      </c>
      <c r="F2266" s="37" t="s">
        <v>14319</v>
      </c>
      <c r="G2266" s="37">
        <v>2018</v>
      </c>
      <c r="H2266" s="39">
        <v>43459</v>
      </c>
      <c r="I2266" s="37" t="s">
        <v>14320</v>
      </c>
      <c r="J2266" s="37"/>
      <c r="K2266" s="37" t="s">
        <v>14321</v>
      </c>
      <c r="L2266" s="37" t="str">
        <f t="shared" si="83"/>
        <v>PostAlerta</v>
      </c>
      <c r="M2266" s="37" t="str">
        <f t="shared" si="84"/>
        <v>S/PalabrasClaves</v>
      </c>
      <c r="N2266" s="37"/>
      <c r="O2266" s="37"/>
      <c r="P2266" s="37" t="s">
        <v>14322</v>
      </c>
      <c r="Q2266" s="37"/>
      <c r="R2266" s="37" t="str">
        <f t="shared" si="76"/>
        <v>2018</v>
      </c>
      <c r="S2266" s="37" t="s">
        <v>76</v>
      </c>
      <c r="T2266" s="37"/>
      <c r="U2266" s="37"/>
      <c r="V2266" s="37"/>
      <c r="W2266" s="37"/>
      <c r="X2266" s="37"/>
      <c r="Y2266" s="37"/>
      <c r="AA2266" s="41"/>
    </row>
    <row r="2267" spans="1:27" ht="18" hidden="1" customHeight="1" x14ac:dyDescent="0.25">
      <c r="A2267" s="33">
        <v>30319866</v>
      </c>
      <c r="B2267" s="34" t="s">
        <v>14323</v>
      </c>
      <c r="C2267" s="33" t="s">
        <v>14324</v>
      </c>
      <c r="D2267" s="33" t="s">
        <v>14325</v>
      </c>
      <c r="E2267" s="33" t="s">
        <v>14326</v>
      </c>
      <c r="F2267" s="33" t="s">
        <v>14327</v>
      </c>
      <c r="G2267" s="33">
        <v>2018</v>
      </c>
      <c r="H2267" s="35">
        <v>43389</v>
      </c>
      <c r="I2267" s="33" t="s">
        <v>14328</v>
      </c>
      <c r="J2267" s="33"/>
      <c r="K2267" s="33" t="s">
        <v>14329</v>
      </c>
      <c r="L2267" s="33" t="str">
        <f t="shared" si="83"/>
        <v>PostAlerta</v>
      </c>
      <c r="M2267" s="33" t="str">
        <f t="shared" si="84"/>
        <v>C/PalabrasClaves</v>
      </c>
      <c r="N2267" s="33"/>
      <c r="O2267" s="33"/>
      <c r="P2267" s="33" t="s">
        <v>14330</v>
      </c>
      <c r="Q2267" s="33"/>
      <c r="R2267" s="33" t="str">
        <f t="shared" si="76"/>
        <v>2018</v>
      </c>
      <c r="S2267" s="33" t="s">
        <v>56</v>
      </c>
      <c r="T2267" s="33"/>
      <c r="U2267" s="33"/>
      <c r="V2267" s="33"/>
      <c r="W2267" s="33"/>
      <c r="X2267" s="33"/>
      <c r="Y2267" s="33"/>
      <c r="AA2267" s="12"/>
    </row>
    <row r="2268" spans="1:27" ht="18" hidden="1" customHeight="1" x14ac:dyDescent="0.25">
      <c r="A2268" s="37">
        <v>30290960</v>
      </c>
      <c r="B2268" s="38" t="s">
        <v>14331</v>
      </c>
      <c r="C2268" s="37" t="s">
        <v>14332</v>
      </c>
      <c r="D2268" s="37" t="s">
        <v>14333</v>
      </c>
      <c r="E2268" s="37" t="s">
        <v>14334</v>
      </c>
      <c r="F2268" s="37" t="s">
        <v>14335</v>
      </c>
      <c r="G2268" s="37">
        <v>2018</v>
      </c>
      <c r="H2268" s="39">
        <v>43380</v>
      </c>
      <c r="I2268" s="37"/>
      <c r="J2268" s="37"/>
      <c r="K2268" s="37" t="s">
        <v>14336</v>
      </c>
      <c r="L2268" s="37" t="str">
        <f t="shared" si="83"/>
        <v>PostAlerta</v>
      </c>
      <c r="M2268" s="37" t="str">
        <f t="shared" si="84"/>
        <v>S/PalabrasClaves</v>
      </c>
      <c r="N2268" s="37"/>
      <c r="O2268" s="37"/>
      <c r="P2268" s="37" t="s">
        <v>14314</v>
      </c>
      <c r="Q2268" s="37"/>
      <c r="R2268" s="37" t="str">
        <f t="shared" si="76"/>
        <v>2018</v>
      </c>
      <c r="S2268" s="37" t="s">
        <v>71</v>
      </c>
      <c r="T2268" s="37"/>
      <c r="U2268" s="37"/>
      <c r="V2268" s="37"/>
      <c r="W2268" s="37"/>
      <c r="X2268" s="37"/>
      <c r="Y2268" s="37"/>
      <c r="AA2268" s="41"/>
    </row>
    <row r="2269" spans="1:27" ht="18" hidden="1" customHeight="1" x14ac:dyDescent="0.25">
      <c r="A2269" s="33">
        <v>30244733</v>
      </c>
      <c r="B2269" s="34" t="s">
        <v>14337</v>
      </c>
      <c r="C2269" s="33" t="s">
        <v>14338</v>
      </c>
      <c r="D2269" s="33" t="s">
        <v>14339</v>
      </c>
      <c r="E2269" s="33" t="s">
        <v>14340</v>
      </c>
      <c r="F2269" s="33" t="s">
        <v>14341</v>
      </c>
      <c r="G2269" s="33">
        <v>2018</v>
      </c>
      <c r="H2269" s="35">
        <v>43368</v>
      </c>
      <c r="I2269" s="33"/>
      <c r="J2269" s="33"/>
      <c r="K2269" s="33" t="s">
        <v>14342</v>
      </c>
      <c r="L2269" s="33" t="str">
        <f t="shared" si="83"/>
        <v>PostAlerta</v>
      </c>
      <c r="M2269" s="33" t="str">
        <f t="shared" si="84"/>
        <v>S/PalabrasClaves</v>
      </c>
      <c r="N2269" s="33"/>
      <c r="O2269" s="33"/>
      <c r="P2269" s="33" t="s">
        <v>14314</v>
      </c>
      <c r="Q2269" s="33"/>
      <c r="R2269" s="33" t="str">
        <f t="shared" si="76"/>
        <v>2018</v>
      </c>
      <c r="S2269" s="33" t="s">
        <v>71</v>
      </c>
      <c r="T2269" s="33"/>
      <c r="U2269" s="33"/>
      <c r="V2269" s="33"/>
      <c r="W2269" s="33"/>
      <c r="X2269" s="33"/>
      <c r="Y2269" s="33"/>
      <c r="AA2269" s="12"/>
    </row>
    <row r="2270" spans="1:27" ht="18" hidden="1" customHeight="1" x14ac:dyDescent="0.25">
      <c r="A2270" s="37">
        <v>30192713</v>
      </c>
      <c r="B2270" s="38" t="s">
        <v>14343</v>
      </c>
      <c r="C2270" s="37" t="s">
        <v>14344</v>
      </c>
      <c r="D2270" s="37" t="s">
        <v>14345</v>
      </c>
      <c r="E2270" s="37" t="s">
        <v>14346</v>
      </c>
      <c r="F2270" s="37" t="s">
        <v>11963</v>
      </c>
      <c r="G2270" s="37">
        <v>2018</v>
      </c>
      <c r="H2270" s="39">
        <v>43351</v>
      </c>
      <c r="I2270" s="37"/>
      <c r="J2270" s="37"/>
      <c r="K2270" s="37" t="s">
        <v>14347</v>
      </c>
      <c r="L2270" s="37" t="str">
        <f t="shared" si="83"/>
        <v>PostAlerta</v>
      </c>
      <c r="M2270" s="37" t="str">
        <f t="shared" si="84"/>
        <v>S/PalabrasClaves</v>
      </c>
      <c r="N2270" s="37"/>
      <c r="O2270" s="37"/>
      <c r="P2270" s="37" t="s">
        <v>14348</v>
      </c>
      <c r="Q2270" s="37"/>
      <c r="R2270" s="37" t="str">
        <f t="shared" si="76"/>
        <v>2018</v>
      </c>
      <c r="S2270" s="37" t="s">
        <v>71</v>
      </c>
      <c r="T2270" s="37"/>
      <c r="U2270" s="37"/>
      <c r="V2270" s="37"/>
      <c r="W2270" s="37"/>
      <c r="X2270" s="37"/>
      <c r="Y2270" s="37"/>
      <c r="AA2270" s="41"/>
    </row>
    <row r="2271" spans="1:27" ht="18" hidden="1" customHeight="1" x14ac:dyDescent="0.25">
      <c r="A2271" s="33">
        <v>30144555</v>
      </c>
      <c r="B2271" s="34" t="s">
        <v>14349</v>
      </c>
      <c r="C2271" s="33" t="s">
        <v>14350</v>
      </c>
      <c r="D2271" s="33" t="s">
        <v>14351</v>
      </c>
      <c r="E2271" s="33" t="s">
        <v>14239</v>
      </c>
      <c r="F2271" s="33" t="s">
        <v>2652</v>
      </c>
      <c r="G2271" s="33">
        <v>2018</v>
      </c>
      <c r="H2271" s="35">
        <v>43338</v>
      </c>
      <c r="I2271" s="33"/>
      <c r="J2271" s="33"/>
      <c r="K2271" s="33" t="s">
        <v>14352</v>
      </c>
      <c r="L2271" s="33" t="str">
        <f t="shared" si="83"/>
        <v>PostAlerta</v>
      </c>
      <c r="M2271" s="33" t="str">
        <f t="shared" si="84"/>
        <v>C/PalabrasClaves</v>
      </c>
      <c r="N2271" s="33"/>
      <c r="O2271" s="33"/>
      <c r="P2271" s="33" t="s">
        <v>14314</v>
      </c>
      <c r="Q2271" s="33"/>
      <c r="R2271" s="33" t="str">
        <f t="shared" si="76"/>
        <v>2018</v>
      </c>
      <c r="S2271" s="33" t="s">
        <v>71</v>
      </c>
      <c r="T2271" s="33"/>
      <c r="U2271" s="33"/>
      <c r="V2271" s="33"/>
      <c r="W2271" s="33"/>
      <c r="X2271" s="33"/>
      <c r="Y2271" s="33"/>
      <c r="AA2271" s="12"/>
    </row>
    <row r="2272" spans="1:27" ht="18" hidden="1" customHeight="1" x14ac:dyDescent="0.25">
      <c r="A2272" s="37">
        <v>30068737</v>
      </c>
      <c r="B2272" s="38" t="s">
        <v>14353</v>
      </c>
      <c r="C2272" s="37" t="s">
        <v>14354</v>
      </c>
      <c r="D2272" s="37" t="s">
        <v>14355</v>
      </c>
      <c r="E2272" s="37" t="s">
        <v>14356</v>
      </c>
      <c r="F2272" s="37" t="s">
        <v>8149</v>
      </c>
      <c r="G2272" s="37">
        <v>2018</v>
      </c>
      <c r="H2272" s="39">
        <v>43315</v>
      </c>
      <c r="I2272" s="37" t="s">
        <v>14357</v>
      </c>
      <c r="J2272" s="37"/>
      <c r="K2272" s="37" t="s">
        <v>14358</v>
      </c>
      <c r="L2272" s="37" t="str">
        <f t="shared" si="83"/>
        <v>Excluido</v>
      </c>
      <c r="M2272" s="37" t="str">
        <f t="shared" si="84"/>
        <v>C/PalabrasClaves</v>
      </c>
      <c r="N2272" s="37"/>
      <c r="O2272" s="37"/>
      <c r="P2272" s="37" t="s">
        <v>14359</v>
      </c>
      <c r="Q2272" s="37"/>
      <c r="R2272" s="37" t="str">
        <f t="shared" si="76"/>
        <v>2018</v>
      </c>
      <c r="S2272" s="37" t="s">
        <v>66</v>
      </c>
      <c r="T2272" s="37"/>
      <c r="U2272" s="37"/>
      <c r="V2272" s="37"/>
      <c r="W2272" s="37"/>
      <c r="X2272" s="37"/>
      <c r="Y2272" s="37"/>
      <c r="AA2272" s="41"/>
    </row>
    <row r="2273" spans="1:27" ht="18" hidden="1" customHeight="1" x14ac:dyDescent="0.25">
      <c r="A2273" s="33">
        <v>30055976</v>
      </c>
      <c r="B2273" s="34" t="s">
        <v>14360</v>
      </c>
      <c r="C2273" s="33" t="s">
        <v>14361</v>
      </c>
      <c r="D2273" s="33" t="s">
        <v>14362</v>
      </c>
      <c r="E2273" s="33" t="s">
        <v>14363</v>
      </c>
      <c r="F2273" s="33" t="s">
        <v>8892</v>
      </c>
      <c r="G2273" s="33">
        <v>2018</v>
      </c>
      <c r="H2273" s="35">
        <v>43311</v>
      </c>
      <c r="I2273" s="33"/>
      <c r="J2273" s="33"/>
      <c r="K2273" s="33" t="s">
        <v>14364</v>
      </c>
      <c r="L2273" s="33" t="str">
        <f t="shared" si="83"/>
        <v>PostAlerta</v>
      </c>
      <c r="M2273" s="33" t="str">
        <f t="shared" si="84"/>
        <v>S/PalabrasClaves</v>
      </c>
      <c r="N2273" s="33"/>
      <c r="O2273" s="33"/>
      <c r="P2273" s="33" t="s">
        <v>14314</v>
      </c>
      <c r="Q2273" s="33"/>
      <c r="R2273" s="33" t="str">
        <f t="shared" si="76"/>
        <v>2018</v>
      </c>
      <c r="S2273" s="33" t="s">
        <v>71</v>
      </c>
      <c r="T2273" s="33"/>
      <c r="U2273" s="33"/>
      <c r="V2273" s="33"/>
      <c r="W2273" s="33"/>
      <c r="X2273" s="33"/>
      <c r="Y2273" s="33"/>
      <c r="AA2273" s="12"/>
    </row>
    <row r="2274" spans="1:27" ht="18" hidden="1" customHeight="1" x14ac:dyDescent="0.25">
      <c r="A2274" s="37">
        <v>30048255</v>
      </c>
      <c r="B2274" s="38" t="s">
        <v>14365</v>
      </c>
      <c r="C2274" s="37" t="s">
        <v>14366</v>
      </c>
      <c r="D2274" s="37" t="s">
        <v>14367</v>
      </c>
      <c r="E2274" s="37" t="s">
        <v>14368</v>
      </c>
      <c r="F2274" s="37" t="s">
        <v>3944</v>
      </c>
      <c r="G2274" s="37">
        <v>2018</v>
      </c>
      <c r="H2274" s="39">
        <v>43308</v>
      </c>
      <c r="I2274" s="37" t="s">
        <v>14369</v>
      </c>
      <c r="J2274" s="37"/>
      <c r="K2274" s="37" t="s">
        <v>14370</v>
      </c>
      <c r="L2274" s="37" t="str">
        <f t="shared" si="83"/>
        <v>Excluido</v>
      </c>
      <c r="M2274" s="37" t="str">
        <f t="shared" si="84"/>
        <v>C/PalabrasClaves</v>
      </c>
      <c r="N2274" s="37"/>
      <c r="O2274" s="37"/>
      <c r="P2274" s="37" t="s">
        <v>14314</v>
      </c>
      <c r="Q2274" s="37"/>
      <c r="R2274" s="37" t="str">
        <f t="shared" si="76"/>
        <v>2018</v>
      </c>
      <c r="S2274" s="37" t="s">
        <v>71</v>
      </c>
      <c r="T2274" s="37"/>
      <c r="U2274" s="37"/>
      <c r="V2274" s="37"/>
      <c r="W2274" s="37"/>
      <c r="X2274" s="37"/>
      <c r="Y2274" s="37"/>
      <c r="AA2274" s="41"/>
    </row>
    <row r="2275" spans="1:27" ht="18" hidden="1" customHeight="1" x14ac:dyDescent="0.25">
      <c r="A2275" s="33">
        <v>30033383</v>
      </c>
      <c r="B2275" s="34" t="s">
        <v>14371</v>
      </c>
      <c r="C2275" s="33" t="s">
        <v>13793</v>
      </c>
      <c r="D2275" s="33" t="s">
        <v>14372</v>
      </c>
      <c r="E2275" s="33" t="s">
        <v>6881</v>
      </c>
      <c r="F2275" s="33" t="s">
        <v>1653</v>
      </c>
      <c r="G2275" s="33">
        <v>2018</v>
      </c>
      <c r="H2275" s="35">
        <v>43305</v>
      </c>
      <c r="I2275" s="33"/>
      <c r="J2275" s="33"/>
      <c r="K2275" s="33" t="s">
        <v>14373</v>
      </c>
      <c r="L2275" s="33" t="str">
        <f t="shared" si="83"/>
        <v>PostAlerta</v>
      </c>
      <c r="M2275" s="33" t="str">
        <f t="shared" si="84"/>
        <v>S/PalabrasClaves</v>
      </c>
      <c r="N2275" s="33"/>
      <c r="O2275" s="33"/>
      <c r="P2275" s="33" t="s">
        <v>14314</v>
      </c>
      <c r="Q2275" s="33"/>
      <c r="R2275" s="33" t="str">
        <f t="shared" si="76"/>
        <v>2018</v>
      </c>
      <c r="S2275" s="33" t="s">
        <v>71</v>
      </c>
      <c r="T2275" s="33"/>
      <c r="U2275" s="33"/>
      <c r="V2275" s="33"/>
      <c r="W2275" s="33"/>
      <c r="X2275" s="33"/>
      <c r="Y2275" s="33"/>
      <c r="AA2275" s="12"/>
    </row>
    <row r="2276" spans="1:27" ht="18" hidden="1" customHeight="1" x14ac:dyDescent="0.25">
      <c r="A2276" s="37">
        <v>30021824</v>
      </c>
      <c r="B2276" s="38" t="s">
        <v>14374</v>
      </c>
      <c r="C2276" s="37" t="s">
        <v>14375</v>
      </c>
      <c r="D2276" s="37" t="s">
        <v>14376</v>
      </c>
      <c r="E2276" s="37" t="s">
        <v>1940</v>
      </c>
      <c r="F2276" s="37" t="s">
        <v>2327</v>
      </c>
      <c r="G2276" s="37">
        <v>2018</v>
      </c>
      <c r="H2276" s="39">
        <v>43301</v>
      </c>
      <c r="I2276" s="37" t="s">
        <v>14377</v>
      </c>
      <c r="J2276" s="37"/>
      <c r="K2276" s="37" t="s">
        <v>14378</v>
      </c>
      <c r="L2276" s="37" t="str">
        <f t="shared" si="83"/>
        <v>PostAlerta</v>
      </c>
      <c r="M2276" s="37" t="str">
        <f t="shared" si="84"/>
        <v>S/PalabrasClaves</v>
      </c>
      <c r="N2276" s="37"/>
      <c r="O2276" s="37"/>
      <c r="P2276" s="37" t="s">
        <v>14379</v>
      </c>
      <c r="Q2276" s="37"/>
      <c r="R2276" s="37" t="str">
        <f t="shared" si="76"/>
        <v>2018</v>
      </c>
      <c r="S2276" s="37" t="s">
        <v>69</v>
      </c>
      <c r="T2276" s="37"/>
      <c r="U2276" s="37"/>
      <c r="V2276" s="37"/>
      <c r="W2276" s="37"/>
      <c r="X2276" s="37"/>
      <c r="Y2276" s="37"/>
      <c r="AA2276" s="41"/>
    </row>
    <row r="2277" spans="1:27" ht="18" hidden="1" customHeight="1" x14ac:dyDescent="0.25">
      <c r="A2277" s="33">
        <v>30009969</v>
      </c>
      <c r="B2277" s="34" t="s">
        <v>14380</v>
      </c>
      <c r="C2277" s="33" t="s">
        <v>14381</v>
      </c>
      <c r="D2277" s="33" t="s">
        <v>14382</v>
      </c>
      <c r="E2277" s="33" t="s">
        <v>12812</v>
      </c>
      <c r="F2277" s="33" t="s">
        <v>4253</v>
      </c>
      <c r="G2277" s="33">
        <v>2018</v>
      </c>
      <c r="H2277" s="35">
        <v>43298</v>
      </c>
      <c r="I2277" s="33"/>
      <c r="J2277" s="33"/>
      <c r="K2277" s="33" t="s">
        <v>14383</v>
      </c>
      <c r="L2277" s="33" t="str">
        <f t="shared" si="83"/>
        <v>PostAlerta</v>
      </c>
      <c r="M2277" s="33" t="str">
        <f t="shared" si="84"/>
        <v>S/PalabrasClaves</v>
      </c>
      <c r="N2277" s="33"/>
      <c r="O2277" s="33"/>
      <c r="P2277" s="33" t="s">
        <v>14314</v>
      </c>
      <c r="Q2277" s="33"/>
      <c r="R2277" s="33" t="str">
        <f t="shared" si="76"/>
        <v>2018</v>
      </c>
      <c r="S2277" s="33" t="s">
        <v>71</v>
      </c>
      <c r="T2277" s="33"/>
      <c r="U2277" s="33"/>
      <c r="V2277" s="33"/>
      <c r="W2277" s="33"/>
      <c r="X2277" s="33"/>
      <c r="Y2277" s="33"/>
      <c r="AA2277" s="12"/>
    </row>
    <row r="2278" spans="1:27" ht="18" hidden="1" customHeight="1" x14ac:dyDescent="0.25">
      <c r="A2278" s="37">
        <v>29969587</v>
      </c>
      <c r="B2278" s="38" t="s">
        <v>14384</v>
      </c>
      <c r="C2278" s="37" t="s">
        <v>14385</v>
      </c>
      <c r="D2278" s="37" t="s">
        <v>14386</v>
      </c>
      <c r="E2278" s="37" t="s">
        <v>12003</v>
      </c>
      <c r="F2278" s="37" t="s">
        <v>12004</v>
      </c>
      <c r="G2278" s="37">
        <v>2018</v>
      </c>
      <c r="H2278" s="39">
        <v>43285</v>
      </c>
      <c r="I2278" s="37"/>
      <c r="J2278" s="37"/>
      <c r="K2278" s="37" t="s">
        <v>14387</v>
      </c>
      <c r="L2278" s="37" t="str">
        <f t="shared" si="83"/>
        <v>PostAlerta</v>
      </c>
      <c r="M2278" s="37" t="str">
        <f t="shared" si="84"/>
        <v>S/PalabrasClaves</v>
      </c>
      <c r="N2278" s="37"/>
      <c r="O2278" s="37"/>
      <c r="P2278" s="37" t="s">
        <v>14314</v>
      </c>
      <c r="Q2278" s="37"/>
      <c r="R2278" s="37" t="str">
        <f t="shared" si="76"/>
        <v>2018</v>
      </c>
      <c r="S2278" s="37" t="s">
        <v>71</v>
      </c>
      <c r="T2278" s="37"/>
      <c r="U2278" s="37"/>
      <c r="V2278" s="37"/>
      <c r="W2278" s="37"/>
      <c r="X2278" s="37"/>
      <c r="Y2278" s="37"/>
      <c r="AA2278" s="41"/>
    </row>
    <row r="2279" spans="1:27" ht="18" hidden="1" customHeight="1" x14ac:dyDescent="0.25">
      <c r="A2279" s="33">
        <v>29954493</v>
      </c>
      <c r="B2279" s="34" t="s">
        <v>14388</v>
      </c>
      <c r="C2279" s="33" t="s">
        <v>14389</v>
      </c>
      <c r="D2279" s="33" t="s">
        <v>14390</v>
      </c>
      <c r="E2279" s="33" t="s">
        <v>14391</v>
      </c>
      <c r="F2279" s="33" t="s">
        <v>8992</v>
      </c>
      <c r="G2279" s="33">
        <v>2018</v>
      </c>
      <c r="H2279" s="35">
        <v>43281</v>
      </c>
      <c r="I2279" s="33"/>
      <c r="J2279" s="33"/>
      <c r="K2279" s="33" t="s">
        <v>14392</v>
      </c>
      <c r="L2279" s="33" t="str">
        <f t="shared" si="83"/>
        <v>PostAlerta</v>
      </c>
      <c r="M2279" s="33" t="str">
        <f t="shared" si="84"/>
        <v>S/PalabrasClaves</v>
      </c>
      <c r="N2279" s="33"/>
      <c r="O2279" s="33"/>
      <c r="P2279" s="33" t="s">
        <v>14348</v>
      </c>
      <c r="Q2279" s="33"/>
      <c r="R2279" s="33" t="str">
        <f t="shared" si="76"/>
        <v>2018</v>
      </c>
      <c r="S2279" s="33" t="s">
        <v>71</v>
      </c>
      <c r="T2279" s="33"/>
      <c r="U2279" s="33"/>
      <c r="V2279" s="33"/>
      <c r="W2279" s="33"/>
      <c r="X2279" s="33"/>
      <c r="Y2279" s="33"/>
      <c r="AA2279" s="12"/>
    </row>
    <row r="2280" spans="1:27" ht="18" hidden="1" customHeight="1" x14ac:dyDescent="0.25">
      <c r="A2280" s="37">
        <v>29934223</v>
      </c>
      <c r="B2280" s="38" t="s">
        <v>14393</v>
      </c>
      <c r="C2280" s="37" t="s">
        <v>14394</v>
      </c>
      <c r="D2280" s="37" t="s">
        <v>14395</v>
      </c>
      <c r="E2280" s="37" t="s">
        <v>6986</v>
      </c>
      <c r="F2280" s="37" t="s">
        <v>8892</v>
      </c>
      <c r="G2280" s="37">
        <v>2018</v>
      </c>
      <c r="H2280" s="39">
        <v>43275</v>
      </c>
      <c r="I2280" s="37"/>
      <c r="J2280" s="37"/>
      <c r="K2280" s="37" t="s">
        <v>14396</v>
      </c>
      <c r="L2280" s="37" t="str">
        <f t="shared" si="83"/>
        <v>PostAlerta</v>
      </c>
      <c r="M2280" s="37" t="str">
        <f t="shared" si="84"/>
        <v>S/PalabrasClaves</v>
      </c>
      <c r="N2280" s="37"/>
      <c r="O2280" s="37"/>
      <c r="P2280" s="37" t="s">
        <v>14314</v>
      </c>
      <c r="Q2280" s="37"/>
      <c r="R2280" s="37" t="str">
        <f t="shared" si="76"/>
        <v>2018</v>
      </c>
      <c r="S2280" s="37" t="s">
        <v>71</v>
      </c>
      <c r="T2280" s="37"/>
      <c r="U2280" s="37"/>
      <c r="V2280" s="37"/>
      <c r="W2280" s="37"/>
      <c r="X2280" s="37"/>
      <c r="Y2280" s="37"/>
      <c r="AA2280" s="41"/>
    </row>
    <row r="2281" spans="1:27" ht="18" hidden="1" customHeight="1" x14ac:dyDescent="0.25">
      <c r="A2281" s="33">
        <v>29906636</v>
      </c>
      <c r="B2281" s="34" t="s">
        <v>14397</v>
      </c>
      <c r="C2281" s="33" t="s">
        <v>14398</v>
      </c>
      <c r="D2281" s="33" t="s">
        <v>14399</v>
      </c>
      <c r="E2281" s="33" t="s">
        <v>14400</v>
      </c>
      <c r="F2281" s="33" t="s">
        <v>1653</v>
      </c>
      <c r="G2281" s="33">
        <v>2018</v>
      </c>
      <c r="H2281" s="35">
        <v>43267</v>
      </c>
      <c r="I2281" s="33"/>
      <c r="J2281" s="33"/>
      <c r="K2281" s="33" t="s">
        <v>14401</v>
      </c>
      <c r="L2281" s="33" t="str">
        <f t="shared" si="83"/>
        <v>PostAlerta</v>
      </c>
      <c r="M2281" s="33" t="str">
        <f t="shared" si="84"/>
        <v>C/PalabrasClaves</v>
      </c>
      <c r="N2281" s="33"/>
      <c r="O2281" s="33"/>
      <c r="P2281" s="33" t="s">
        <v>14314</v>
      </c>
      <c r="Q2281" s="33"/>
      <c r="R2281" s="33" t="str">
        <f t="shared" si="76"/>
        <v>2018</v>
      </c>
      <c r="S2281" s="33" t="s">
        <v>71</v>
      </c>
      <c r="T2281" s="33"/>
      <c r="U2281" s="33"/>
      <c r="V2281" s="33"/>
      <c r="W2281" s="33"/>
      <c r="X2281" s="33"/>
      <c r="Y2281" s="33"/>
      <c r="AA2281" s="12"/>
    </row>
    <row r="2282" spans="1:27" ht="18" hidden="1" customHeight="1" x14ac:dyDescent="0.25">
      <c r="A2282" s="37">
        <v>29906540</v>
      </c>
      <c r="B2282" s="38" t="s">
        <v>14402</v>
      </c>
      <c r="C2282" s="37" t="s">
        <v>14403</v>
      </c>
      <c r="D2282" s="37" t="s">
        <v>14404</v>
      </c>
      <c r="E2282" s="37" t="s">
        <v>14405</v>
      </c>
      <c r="F2282" s="37" t="s">
        <v>4253</v>
      </c>
      <c r="G2282" s="37">
        <v>2018</v>
      </c>
      <c r="H2282" s="39">
        <v>43267</v>
      </c>
      <c r="I2282" s="37"/>
      <c r="J2282" s="37"/>
      <c r="K2282" s="37" t="s">
        <v>14406</v>
      </c>
      <c r="L2282" s="37" t="str">
        <f t="shared" si="83"/>
        <v>PostAlerta</v>
      </c>
      <c r="M2282" s="37" t="str">
        <f t="shared" si="84"/>
        <v>S/PalabrasClaves</v>
      </c>
      <c r="N2282" s="37"/>
      <c r="O2282" s="37"/>
      <c r="P2282" s="37" t="s">
        <v>14314</v>
      </c>
      <c r="Q2282" s="37"/>
      <c r="R2282" s="37" t="str">
        <f t="shared" si="76"/>
        <v>2018</v>
      </c>
      <c r="S2282" s="37" t="s">
        <v>71</v>
      </c>
      <c r="T2282" s="37"/>
      <c r="U2282" s="37"/>
      <c r="V2282" s="37"/>
      <c r="W2282" s="37"/>
      <c r="X2282" s="37"/>
      <c r="Y2282" s="37"/>
      <c r="AA2282" s="41"/>
    </row>
    <row r="2283" spans="1:27" ht="18" hidden="1" customHeight="1" x14ac:dyDescent="0.25">
      <c r="A2283" s="33">
        <v>29767678</v>
      </c>
      <c r="B2283" s="34" t="s">
        <v>14407</v>
      </c>
      <c r="C2283" s="33" t="s">
        <v>14408</v>
      </c>
      <c r="D2283" s="33" t="s">
        <v>14409</v>
      </c>
      <c r="E2283" s="33" t="s">
        <v>14410</v>
      </c>
      <c r="F2283" s="33" t="s">
        <v>14411</v>
      </c>
      <c r="G2283" s="33">
        <v>2018</v>
      </c>
      <c r="H2283" s="35">
        <v>43237</v>
      </c>
      <c r="I2283" s="33" t="s">
        <v>14412</v>
      </c>
      <c r="J2283" s="33"/>
      <c r="K2283" s="33" t="s">
        <v>14413</v>
      </c>
      <c r="L2283" s="33" t="str">
        <f t="shared" si="83"/>
        <v>PostAlerta</v>
      </c>
      <c r="M2283" s="33" t="str">
        <f t="shared" si="84"/>
        <v>S/PalabrasClaves</v>
      </c>
      <c r="N2283" s="33"/>
      <c r="O2283" s="33"/>
      <c r="P2283" s="33" t="s">
        <v>14348</v>
      </c>
      <c r="Q2283" s="33"/>
      <c r="R2283" s="33" t="str">
        <f t="shared" si="76"/>
        <v>2018</v>
      </c>
      <c r="S2283" s="33" t="s">
        <v>71</v>
      </c>
      <c r="T2283" s="33"/>
      <c r="U2283" s="33"/>
      <c r="V2283" s="33"/>
      <c r="W2283" s="33"/>
      <c r="X2283" s="33"/>
      <c r="Y2283" s="33"/>
      <c r="AA2283" s="12"/>
    </row>
    <row r="2284" spans="1:27" ht="18" hidden="1" customHeight="1" x14ac:dyDescent="0.25">
      <c r="A2284" s="37">
        <v>29753223</v>
      </c>
      <c r="B2284" s="38" t="s">
        <v>14414</v>
      </c>
      <c r="C2284" s="37" t="s">
        <v>14415</v>
      </c>
      <c r="D2284" s="37" t="s">
        <v>14416</v>
      </c>
      <c r="E2284" s="37" t="s">
        <v>14417</v>
      </c>
      <c r="F2284" s="37" t="s">
        <v>1047</v>
      </c>
      <c r="G2284" s="37">
        <v>2018</v>
      </c>
      <c r="H2284" s="39">
        <v>43233</v>
      </c>
      <c r="I2284" s="37"/>
      <c r="J2284" s="37"/>
      <c r="K2284" s="37" t="s">
        <v>14418</v>
      </c>
      <c r="L2284" s="37" t="str">
        <f t="shared" si="83"/>
        <v>PostAlerta</v>
      </c>
      <c r="M2284" s="37" t="str">
        <f t="shared" si="84"/>
        <v>C/PalabrasClaves</v>
      </c>
      <c r="N2284" s="37"/>
      <c r="O2284" s="37"/>
      <c r="P2284" s="37" t="s">
        <v>14348</v>
      </c>
      <c r="Q2284" s="37"/>
      <c r="R2284" s="37" t="str">
        <f t="shared" si="76"/>
        <v>2018</v>
      </c>
      <c r="S2284" s="37" t="s">
        <v>71</v>
      </c>
      <c r="T2284" s="37"/>
      <c r="U2284" s="37"/>
      <c r="V2284" s="37"/>
      <c r="W2284" s="37"/>
      <c r="X2284" s="37"/>
      <c r="Y2284" s="37"/>
      <c r="AA2284" s="41"/>
    </row>
    <row r="2285" spans="1:27" ht="18" hidden="1" customHeight="1" x14ac:dyDescent="0.25">
      <c r="A2285" s="33">
        <v>29751923</v>
      </c>
      <c r="B2285" s="34" t="s">
        <v>14419</v>
      </c>
      <c r="C2285" s="33" t="s">
        <v>14420</v>
      </c>
      <c r="D2285" s="33" t="s">
        <v>14421</v>
      </c>
      <c r="E2285" s="33" t="s">
        <v>505</v>
      </c>
      <c r="F2285" s="33" t="s">
        <v>2902</v>
      </c>
      <c r="G2285" s="33">
        <v>2018</v>
      </c>
      <c r="H2285" s="35">
        <v>43233</v>
      </c>
      <c r="I2285" s="33"/>
      <c r="J2285" s="33"/>
      <c r="K2285" s="33" t="s">
        <v>14422</v>
      </c>
      <c r="L2285" s="33" t="str">
        <f t="shared" si="83"/>
        <v>PostAlerta</v>
      </c>
      <c r="M2285" s="33" t="str">
        <f t="shared" si="84"/>
        <v>S/PalabrasClaves</v>
      </c>
      <c r="N2285" s="33"/>
      <c r="O2285" s="33"/>
      <c r="P2285" s="33" t="s">
        <v>14348</v>
      </c>
      <c r="Q2285" s="33"/>
      <c r="R2285" s="33" t="str">
        <f t="shared" si="76"/>
        <v>2018</v>
      </c>
      <c r="S2285" s="33" t="s">
        <v>71</v>
      </c>
      <c r="T2285" s="33"/>
      <c r="U2285" s="33"/>
      <c r="V2285" s="33"/>
      <c r="W2285" s="33"/>
      <c r="X2285" s="33"/>
      <c r="Y2285" s="33"/>
      <c r="AA2285" s="12"/>
    </row>
    <row r="2286" spans="1:27" ht="18" hidden="1" customHeight="1" x14ac:dyDescent="0.25">
      <c r="A2286" s="37">
        <v>29926707</v>
      </c>
      <c r="B2286" s="38" t="s">
        <v>14423</v>
      </c>
      <c r="C2286" s="37" t="s">
        <v>14424</v>
      </c>
      <c r="D2286" s="37" t="s">
        <v>14425</v>
      </c>
      <c r="E2286" s="37" t="s">
        <v>14426</v>
      </c>
      <c r="F2286" s="37" t="s">
        <v>5738</v>
      </c>
      <c r="G2286" s="37">
        <v>2018</v>
      </c>
      <c r="H2286" s="39">
        <v>43273</v>
      </c>
      <c r="I2286" s="37"/>
      <c r="J2286" s="37"/>
      <c r="K2286" s="37" t="s">
        <v>14427</v>
      </c>
      <c r="L2286" s="37" t="str">
        <f t="shared" si="83"/>
        <v>Excluido</v>
      </c>
      <c r="M2286" s="37" t="str">
        <f t="shared" si="84"/>
        <v>S/PalabrasClaves</v>
      </c>
      <c r="N2286" s="37"/>
      <c r="O2286" s="37"/>
      <c r="P2286" s="37" t="s">
        <v>14428</v>
      </c>
      <c r="Q2286" s="37"/>
      <c r="R2286" s="37" t="str">
        <f t="shared" si="76"/>
        <v>2018</v>
      </c>
      <c r="S2286" s="37" t="s">
        <v>69</v>
      </c>
      <c r="T2286" s="37"/>
      <c r="U2286" s="37"/>
      <c r="V2286" s="37"/>
      <c r="W2286" s="37"/>
      <c r="X2286" s="37"/>
      <c r="Y2286" s="37"/>
      <c r="AA2286" s="41"/>
    </row>
    <row r="2287" spans="1:27" ht="18" hidden="1" customHeight="1" x14ac:dyDescent="0.25">
      <c r="A2287" s="33">
        <v>30261008</v>
      </c>
      <c r="B2287" s="34" t="s">
        <v>14429</v>
      </c>
      <c r="C2287" s="33" t="s">
        <v>14430</v>
      </c>
      <c r="D2287" s="33" t="s">
        <v>14431</v>
      </c>
      <c r="E2287" s="33" t="s">
        <v>14432</v>
      </c>
      <c r="F2287" s="33" t="s">
        <v>294</v>
      </c>
      <c r="G2287" s="33">
        <v>2018</v>
      </c>
      <c r="H2287" s="35">
        <v>43371</v>
      </c>
      <c r="I2287" s="33" t="s">
        <v>14433</v>
      </c>
      <c r="J2287" s="33"/>
      <c r="K2287" s="33" t="s">
        <v>14434</v>
      </c>
      <c r="L2287" s="33" t="str">
        <f t="shared" si="83"/>
        <v>Excluido</v>
      </c>
      <c r="M2287" s="33" t="str">
        <f t="shared" si="84"/>
        <v>S/PalabrasClaves</v>
      </c>
      <c r="N2287" s="33"/>
      <c r="O2287" s="33"/>
      <c r="P2287" s="33" t="s">
        <v>14435</v>
      </c>
      <c r="Q2287" s="33"/>
      <c r="R2287" s="33" t="str">
        <f t="shared" si="76"/>
        <v>2018</v>
      </c>
      <c r="S2287" s="33" t="s">
        <v>69</v>
      </c>
      <c r="T2287" s="33"/>
      <c r="U2287" s="33"/>
      <c r="V2287" s="33"/>
      <c r="W2287" s="33"/>
      <c r="X2287" s="33"/>
      <c r="Y2287" s="33"/>
      <c r="AA2287" s="12"/>
    </row>
    <row r="2288" spans="1:27" ht="18" hidden="1" customHeight="1" x14ac:dyDescent="0.25">
      <c r="A2288" s="37">
        <v>29801599</v>
      </c>
      <c r="B2288" s="38" t="s">
        <v>14436</v>
      </c>
      <c r="C2288" s="37" t="s">
        <v>14437</v>
      </c>
      <c r="D2288" s="37" t="s">
        <v>14438</v>
      </c>
      <c r="E2288" s="37" t="s">
        <v>14439</v>
      </c>
      <c r="F2288" s="37" t="s">
        <v>9400</v>
      </c>
      <c r="G2288" s="37">
        <v>2018</v>
      </c>
      <c r="H2288" s="39">
        <v>43247</v>
      </c>
      <c r="I2288" s="37"/>
      <c r="J2288" s="37"/>
      <c r="K2288" s="37" t="s">
        <v>14440</v>
      </c>
      <c r="L2288" s="37" t="str">
        <f t="shared" si="83"/>
        <v>PostAlerta</v>
      </c>
      <c r="M2288" s="37" t="str">
        <f t="shared" si="84"/>
        <v>S/PalabrasClaves</v>
      </c>
      <c r="N2288" s="37"/>
      <c r="O2288" s="37"/>
      <c r="P2288" s="37" t="s">
        <v>14441</v>
      </c>
      <c r="Q2288" s="37"/>
      <c r="R2288" s="37" t="str">
        <f t="shared" si="76"/>
        <v>2018</v>
      </c>
      <c r="S2288" s="37" t="s">
        <v>69</v>
      </c>
      <c r="T2288" s="37"/>
      <c r="U2288" s="37"/>
      <c r="V2288" s="37"/>
      <c r="W2288" s="37"/>
      <c r="X2288" s="37"/>
      <c r="Y2288" s="37"/>
      <c r="AA2288" s="41"/>
    </row>
    <row r="2289" spans="1:27" ht="18" hidden="1" customHeight="1" x14ac:dyDescent="0.25">
      <c r="A2289" s="33">
        <v>30254126</v>
      </c>
      <c r="B2289" s="34" t="s">
        <v>14442</v>
      </c>
      <c r="C2289" s="33" t="s">
        <v>14443</v>
      </c>
      <c r="D2289" s="33" t="s">
        <v>14444</v>
      </c>
      <c r="E2289" s="33" t="s">
        <v>13010</v>
      </c>
      <c r="F2289" s="33" t="s">
        <v>1795</v>
      </c>
      <c r="G2289" s="33">
        <v>2018</v>
      </c>
      <c r="H2289" s="35">
        <v>43370</v>
      </c>
      <c r="I2289" s="33" t="s">
        <v>14445</v>
      </c>
      <c r="J2289" s="33"/>
      <c r="K2289" s="33" t="s">
        <v>14446</v>
      </c>
      <c r="L2289" s="33" t="str">
        <f t="shared" si="83"/>
        <v>PostAlerta</v>
      </c>
      <c r="M2289" s="33" t="str">
        <f t="shared" si="84"/>
        <v>S/PalabrasClaves</v>
      </c>
      <c r="N2289" s="33"/>
      <c r="O2289" s="33"/>
      <c r="P2289" s="33" t="s">
        <v>14379</v>
      </c>
      <c r="Q2289" s="33"/>
      <c r="R2289" s="33" t="str">
        <f t="shared" si="76"/>
        <v>2018</v>
      </c>
      <c r="S2289" s="33" t="s">
        <v>69</v>
      </c>
      <c r="T2289" s="33"/>
      <c r="U2289" s="33"/>
      <c r="V2289" s="33"/>
      <c r="W2289" s="33"/>
      <c r="X2289" s="33"/>
      <c r="Y2289" s="33"/>
      <c r="AA2289" s="12"/>
    </row>
    <row r="2290" spans="1:27" ht="18" hidden="1" customHeight="1" x14ac:dyDescent="0.25">
      <c r="A2290" s="37">
        <v>30238231</v>
      </c>
      <c r="B2290" s="38" t="s">
        <v>14447</v>
      </c>
      <c r="C2290" s="37" t="s">
        <v>14448</v>
      </c>
      <c r="D2290" s="37" t="s">
        <v>14449</v>
      </c>
      <c r="E2290" s="37" t="s">
        <v>14450</v>
      </c>
      <c r="F2290" s="37" t="s">
        <v>14451</v>
      </c>
      <c r="G2290" s="37">
        <v>2018</v>
      </c>
      <c r="H2290" s="39">
        <v>43365</v>
      </c>
      <c r="I2290" s="37" t="s">
        <v>14452</v>
      </c>
      <c r="J2290" s="37"/>
      <c r="K2290" s="37" t="s">
        <v>14453</v>
      </c>
      <c r="L2290" s="37" t="str">
        <f t="shared" si="83"/>
        <v>PostAlerta</v>
      </c>
      <c r="M2290" s="37" t="str">
        <f t="shared" si="84"/>
        <v>C/PalabrasClaves</v>
      </c>
      <c r="N2290" s="37"/>
      <c r="O2290" s="37"/>
      <c r="P2290" s="37" t="s">
        <v>14454</v>
      </c>
      <c r="Q2290" s="37"/>
      <c r="R2290" s="37" t="str">
        <f t="shared" si="76"/>
        <v>2018</v>
      </c>
      <c r="S2290" s="37" t="s">
        <v>69</v>
      </c>
      <c r="T2290" s="37"/>
      <c r="U2290" s="37"/>
      <c r="V2290" s="37"/>
      <c r="W2290" s="37"/>
      <c r="X2290" s="37"/>
      <c r="Y2290" s="37"/>
      <c r="AA2290" s="41"/>
    </row>
    <row r="2291" spans="1:27" ht="18" hidden="1" customHeight="1" x14ac:dyDescent="0.25">
      <c r="A2291" s="33">
        <v>29772356</v>
      </c>
      <c r="B2291" s="34" t="s">
        <v>14455</v>
      </c>
      <c r="C2291" s="33" t="s">
        <v>14456</v>
      </c>
      <c r="D2291" s="33" t="s">
        <v>14457</v>
      </c>
      <c r="E2291" s="33" t="s">
        <v>14458</v>
      </c>
      <c r="F2291" s="33" t="s">
        <v>3284</v>
      </c>
      <c r="G2291" s="33">
        <v>2018</v>
      </c>
      <c r="H2291" s="35">
        <v>43238</v>
      </c>
      <c r="I2291" s="33"/>
      <c r="J2291" s="33"/>
      <c r="K2291" s="33" t="s">
        <v>14459</v>
      </c>
      <c r="L2291" s="33" t="str">
        <f t="shared" si="83"/>
        <v>PostAlerta</v>
      </c>
      <c r="M2291" s="33" t="str">
        <f t="shared" si="84"/>
        <v>C/PalabrasClaves</v>
      </c>
      <c r="N2291" s="33"/>
      <c r="O2291" s="33"/>
      <c r="P2291" s="33" t="s">
        <v>14460</v>
      </c>
      <c r="Q2291" s="33"/>
      <c r="R2291" s="33" t="str">
        <f t="shared" si="76"/>
        <v>2018</v>
      </c>
      <c r="S2291" s="33" t="s">
        <v>69</v>
      </c>
      <c r="T2291" s="33"/>
      <c r="U2291" s="33"/>
      <c r="V2291" s="33"/>
      <c r="W2291" s="33"/>
      <c r="X2291" s="33"/>
      <c r="Y2291" s="33"/>
      <c r="AA2291" s="12"/>
    </row>
    <row r="2292" spans="1:27" ht="18" hidden="1" customHeight="1" x14ac:dyDescent="0.25">
      <c r="A2292" s="37">
        <v>30223526</v>
      </c>
      <c r="B2292" s="38" t="s">
        <v>14461</v>
      </c>
      <c r="C2292" s="37" t="s">
        <v>14462</v>
      </c>
      <c r="D2292" s="37" t="s">
        <v>14463</v>
      </c>
      <c r="E2292" s="37" t="s">
        <v>14464</v>
      </c>
      <c r="F2292" s="37" t="s">
        <v>2427</v>
      </c>
      <c r="G2292" s="37">
        <v>2018</v>
      </c>
      <c r="H2292" s="39">
        <v>43362</v>
      </c>
      <c r="I2292" s="37" t="s">
        <v>14465</v>
      </c>
      <c r="J2292" s="37"/>
      <c r="K2292" s="37" t="s">
        <v>14466</v>
      </c>
      <c r="L2292" s="37" t="str">
        <f t="shared" si="83"/>
        <v>PostAlerta</v>
      </c>
      <c r="M2292" s="37" t="str">
        <f t="shared" si="84"/>
        <v>S/PalabrasClaves</v>
      </c>
      <c r="N2292" s="37"/>
      <c r="O2292" s="37"/>
      <c r="P2292" s="37" t="s">
        <v>14467</v>
      </c>
      <c r="Q2292" s="37"/>
      <c r="R2292" s="37" t="str">
        <f t="shared" si="76"/>
        <v>2018</v>
      </c>
      <c r="S2292" s="37" t="s">
        <v>69</v>
      </c>
      <c r="T2292" s="37"/>
      <c r="U2292" s="37"/>
      <c r="V2292" s="37"/>
      <c r="W2292" s="37"/>
      <c r="X2292" s="37"/>
      <c r="Y2292" s="37"/>
      <c r="AA2292" s="41"/>
    </row>
    <row r="2293" spans="1:27" ht="18" hidden="1" customHeight="1" x14ac:dyDescent="0.25">
      <c r="A2293" s="33">
        <v>29979033</v>
      </c>
      <c r="B2293" s="34" t="s">
        <v>14468</v>
      </c>
      <c r="C2293" s="33" t="s">
        <v>14469</v>
      </c>
      <c r="D2293" s="33" t="s">
        <v>14470</v>
      </c>
      <c r="E2293" s="33" t="s">
        <v>14471</v>
      </c>
      <c r="F2293" s="33" t="s">
        <v>2936</v>
      </c>
      <c r="G2293" s="33">
        <v>2018</v>
      </c>
      <c r="H2293" s="35">
        <v>43288</v>
      </c>
      <c r="I2293" s="33"/>
      <c r="J2293" s="33"/>
      <c r="K2293" s="33" t="s">
        <v>14472</v>
      </c>
      <c r="L2293" s="33" t="str">
        <f t="shared" si="83"/>
        <v>PostAlerta</v>
      </c>
      <c r="M2293" s="33" t="str">
        <f t="shared" si="84"/>
        <v>C/PalabrasClaves</v>
      </c>
      <c r="N2293" s="33"/>
      <c r="O2293" s="33"/>
      <c r="P2293" s="33" t="s">
        <v>14467</v>
      </c>
      <c r="Q2293" s="33"/>
      <c r="R2293" s="33" t="str">
        <f t="shared" si="76"/>
        <v>2018</v>
      </c>
      <c r="S2293" s="33" t="s">
        <v>69</v>
      </c>
      <c r="T2293" s="33"/>
      <c r="U2293" s="33"/>
      <c r="V2293" s="33"/>
      <c r="W2293" s="33"/>
      <c r="X2293" s="33"/>
      <c r="Y2293" s="33"/>
      <c r="AA2293" s="12"/>
    </row>
    <row r="2294" spans="1:27" ht="18" hidden="1" customHeight="1" x14ac:dyDescent="0.25">
      <c r="A2294" s="37">
        <v>30214719</v>
      </c>
      <c r="B2294" s="38" t="s">
        <v>14473</v>
      </c>
      <c r="C2294" s="37" t="s">
        <v>14474</v>
      </c>
      <c r="D2294" s="37" t="s">
        <v>14475</v>
      </c>
      <c r="E2294" s="37" t="s">
        <v>14476</v>
      </c>
      <c r="F2294" s="37" t="s">
        <v>2306</v>
      </c>
      <c r="G2294" s="37">
        <v>2018</v>
      </c>
      <c r="H2294" s="39">
        <v>43358</v>
      </c>
      <c r="I2294" s="37" t="s">
        <v>14477</v>
      </c>
      <c r="J2294" s="37"/>
      <c r="K2294" s="37" t="s">
        <v>14478</v>
      </c>
      <c r="L2294" s="37" t="str">
        <f t="shared" si="83"/>
        <v>PostAlerta</v>
      </c>
      <c r="M2294" s="37" t="str">
        <f t="shared" si="84"/>
        <v>C/PalabrasClaves</v>
      </c>
      <c r="N2294" s="37"/>
      <c r="O2294" s="37"/>
      <c r="P2294" s="37" t="s">
        <v>14479</v>
      </c>
      <c r="Q2294" s="37"/>
      <c r="R2294" s="37" t="str">
        <f t="shared" si="76"/>
        <v>2018</v>
      </c>
      <c r="S2294" s="37" t="s">
        <v>69</v>
      </c>
      <c r="T2294" s="37"/>
      <c r="U2294" s="37"/>
      <c r="V2294" s="37"/>
      <c r="W2294" s="37"/>
      <c r="X2294" s="37"/>
      <c r="Y2294" s="37"/>
      <c r="AA2294" s="41"/>
    </row>
    <row r="2295" spans="1:27" ht="18" hidden="1" customHeight="1" x14ac:dyDescent="0.25">
      <c r="A2295" s="33">
        <v>30271388</v>
      </c>
      <c r="B2295" s="34" t="s">
        <v>14480</v>
      </c>
      <c r="C2295" s="33" t="s">
        <v>14481</v>
      </c>
      <c r="D2295" s="33" t="s">
        <v>14482</v>
      </c>
      <c r="E2295" s="33" t="s">
        <v>14483</v>
      </c>
      <c r="F2295" s="33" t="s">
        <v>133</v>
      </c>
      <c r="G2295" s="33">
        <v>2018</v>
      </c>
      <c r="H2295" s="35">
        <v>43375</v>
      </c>
      <c r="I2295" s="33" t="s">
        <v>14484</v>
      </c>
      <c r="J2295" s="33"/>
      <c r="K2295" s="33" t="s">
        <v>14485</v>
      </c>
      <c r="L2295" s="33" t="str">
        <f t="shared" si="83"/>
        <v>PostAlerta</v>
      </c>
      <c r="M2295" s="33" t="str">
        <f t="shared" si="84"/>
        <v>S/PalabrasClaves</v>
      </c>
      <c r="N2295" s="33"/>
      <c r="O2295" s="33"/>
      <c r="P2295" s="33" t="s">
        <v>14486</v>
      </c>
      <c r="Q2295" s="33"/>
      <c r="R2295" s="33" t="str">
        <f t="shared" si="76"/>
        <v>2018</v>
      </c>
      <c r="S2295" s="33" t="s">
        <v>69</v>
      </c>
      <c r="T2295" s="33"/>
      <c r="U2295" s="33"/>
      <c r="V2295" s="33"/>
      <c r="W2295" s="33"/>
      <c r="X2295" s="33"/>
      <c r="Y2295" s="33"/>
      <c r="AA2295" s="12"/>
    </row>
    <row r="2296" spans="1:27" ht="18" hidden="1" customHeight="1" x14ac:dyDescent="0.25">
      <c r="A2296" s="37">
        <v>30201900</v>
      </c>
      <c r="B2296" s="38" t="s">
        <v>14487</v>
      </c>
      <c r="C2296" s="37" t="s">
        <v>14488</v>
      </c>
      <c r="D2296" s="37" t="s">
        <v>14489</v>
      </c>
      <c r="E2296" s="37" t="s">
        <v>12398</v>
      </c>
      <c r="F2296" s="37" t="s">
        <v>6151</v>
      </c>
      <c r="G2296" s="37">
        <v>2018</v>
      </c>
      <c r="H2296" s="39">
        <v>43355</v>
      </c>
      <c r="I2296" s="37" t="s">
        <v>14490</v>
      </c>
      <c r="J2296" s="37"/>
      <c r="K2296" s="37" t="s">
        <v>14491</v>
      </c>
      <c r="L2296" s="37" t="str">
        <f t="shared" si="83"/>
        <v>PostAlerta</v>
      </c>
      <c r="M2296" s="37" t="str">
        <f t="shared" si="84"/>
        <v>S/PalabrasClaves</v>
      </c>
      <c r="N2296" s="37"/>
      <c r="O2296" s="37"/>
      <c r="P2296" s="37" t="s">
        <v>14492</v>
      </c>
      <c r="Q2296" s="37"/>
      <c r="R2296" s="37" t="str">
        <f t="shared" si="76"/>
        <v>2018</v>
      </c>
      <c r="S2296" s="37" t="s">
        <v>69</v>
      </c>
      <c r="T2296" s="37"/>
      <c r="U2296" s="37"/>
      <c r="V2296" s="37"/>
      <c r="W2296" s="37"/>
      <c r="X2296" s="37"/>
      <c r="Y2296" s="37"/>
      <c r="AA2296" s="41"/>
    </row>
    <row r="2297" spans="1:27" ht="18" hidden="1" customHeight="1" x14ac:dyDescent="0.25">
      <c r="A2297" s="33">
        <v>30198487</v>
      </c>
      <c r="B2297" s="34" t="s">
        <v>14493</v>
      </c>
      <c r="C2297" s="33" t="s">
        <v>14494</v>
      </c>
      <c r="D2297" s="33" t="s">
        <v>14495</v>
      </c>
      <c r="E2297" s="33" t="s">
        <v>14496</v>
      </c>
      <c r="F2297" s="33" t="s">
        <v>14497</v>
      </c>
      <c r="G2297" s="33">
        <v>2018</v>
      </c>
      <c r="H2297" s="35">
        <v>43354</v>
      </c>
      <c r="I2297" s="33"/>
      <c r="J2297" s="33"/>
      <c r="K2297" s="33" t="s">
        <v>14498</v>
      </c>
      <c r="L2297" s="33" t="str">
        <f t="shared" si="83"/>
        <v>PostAlerta</v>
      </c>
      <c r="M2297" s="33" t="str">
        <f t="shared" si="84"/>
        <v>S/PalabrasClaves</v>
      </c>
      <c r="N2297" s="33"/>
      <c r="O2297" s="33"/>
      <c r="P2297" s="33" t="s">
        <v>14492</v>
      </c>
      <c r="Q2297" s="33"/>
      <c r="R2297" s="33" t="str">
        <f t="shared" ref="R2297:R2551" si="85">LEFT(P2297,4)</f>
        <v>2018</v>
      </c>
      <c r="S2297" s="33" t="s">
        <v>69</v>
      </c>
      <c r="T2297" s="33"/>
      <c r="U2297" s="33"/>
      <c r="V2297" s="33"/>
      <c r="W2297" s="33"/>
      <c r="X2297" s="33"/>
      <c r="Y2297" s="33"/>
      <c r="AA2297" s="12"/>
    </row>
    <row r="2298" spans="1:27" ht="18" hidden="1" customHeight="1" x14ac:dyDescent="0.25">
      <c r="A2298" s="37">
        <v>29860105</v>
      </c>
      <c r="B2298" s="38" t="s">
        <v>14499</v>
      </c>
      <c r="C2298" s="37" t="s">
        <v>14500</v>
      </c>
      <c r="D2298" s="37" t="s">
        <v>14501</v>
      </c>
      <c r="E2298" s="37" t="s">
        <v>14502</v>
      </c>
      <c r="F2298" s="37" t="s">
        <v>1376</v>
      </c>
      <c r="G2298" s="37">
        <v>2018</v>
      </c>
      <c r="H2298" s="39">
        <v>43255</v>
      </c>
      <c r="I2298" s="37"/>
      <c r="J2298" s="37"/>
      <c r="K2298" s="37" t="s">
        <v>14503</v>
      </c>
      <c r="L2298" s="37" t="str">
        <f t="shared" si="83"/>
        <v>PostAlerta</v>
      </c>
      <c r="M2298" s="37" t="str">
        <f t="shared" si="84"/>
        <v>C/PalabrasClaves</v>
      </c>
      <c r="N2298" s="37"/>
      <c r="O2298" s="37"/>
      <c r="P2298" s="37" t="s">
        <v>14504</v>
      </c>
      <c r="Q2298" s="37"/>
      <c r="R2298" s="37" t="str">
        <f t="shared" si="85"/>
        <v>2018</v>
      </c>
      <c r="S2298" s="37" t="s">
        <v>69</v>
      </c>
      <c r="T2298" s="37"/>
      <c r="U2298" s="37"/>
      <c r="V2298" s="37"/>
      <c r="W2298" s="37"/>
      <c r="X2298" s="37"/>
      <c r="Y2298" s="37"/>
      <c r="AA2298" s="41"/>
    </row>
    <row r="2299" spans="1:27" ht="18" hidden="1" customHeight="1" x14ac:dyDescent="0.25">
      <c r="A2299" s="33">
        <v>30126990</v>
      </c>
      <c r="B2299" s="34" t="s">
        <v>14505</v>
      </c>
      <c r="C2299" s="33" t="s">
        <v>14506</v>
      </c>
      <c r="D2299" s="33" t="s">
        <v>14507</v>
      </c>
      <c r="E2299" s="33" t="s">
        <v>14508</v>
      </c>
      <c r="F2299" s="33" t="s">
        <v>10827</v>
      </c>
      <c r="G2299" s="33">
        <v>2018</v>
      </c>
      <c r="H2299" s="35">
        <v>43334</v>
      </c>
      <c r="I2299" s="33" t="s">
        <v>14509</v>
      </c>
      <c r="J2299" s="33"/>
      <c r="K2299" s="33" t="s">
        <v>14510</v>
      </c>
      <c r="L2299" s="33" t="str">
        <f t="shared" si="83"/>
        <v>Excluido</v>
      </c>
      <c r="M2299" s="33" t="str">
        <f t="shared" si="84"/>
        <v>S/PalabrasClaves</v>
      </c>
      <c r="N2299" s="33"/>
      <c r="O2299" s="33"/>
      <c r="P2299" s="33" t="s">
        <v>14511</v>
      </c>
      <c r="Q2299" s="33"/>
      <c r="R2299" s="33" t="str">
        <f t="shared" si="85"/>
        <v>2018</v>
      </c>
      <c r="S2299" s="33" t="s">
        <v>69</v>
      </c>
      <c r="T2299" s="33"/>
      <c r="U2299" s="33"/>
      <c r="V2299" s="33"/>
      <c r="W2299" s="33"/>
      <c r="X2299" s="33"/>
      <c r="Y2299" s="33"/>
      <c r="AA2299" s="12"/>
    </row>
    <row r="2300" spans="1:27" ht="18" hidden="1" customHeight="1" x14ac:dyDescent="0.25">
      <c r="A2300" s="37">
        <v>27763815</v>
      </c>
      <c r="B2300" s="38" t="s">
        <v>14512</v>
      </c>
      <c r="C2300" s="37" t="s">
        <v>14513</v>
      </c>
      <c r="D2300" s="37" t="s">
        <v>14514</v>
      </c>
      <c r="E2300" s="37" t="s">
        <v>14515</v>
      </c>
      <c r="F2300" s="37" t="s">
        <v>14516</v>
      </c>
      <c r="G2300" s="37">
        <v>2018</v>
      </c>
      <c r="H2300" s="39">
        <v>42676</v>
      </c>
      <c r="I2300" s="37" t="s">
        <v>14517</v>
      </c>
      <c r="J2300" s="37"/>
      <c r="K2300" s="37" t="s">
        <v>14518</v>
      </c>
      <c r="L2300" s="37" t="str">
        <f t="shared" si="83"/>
        <v>Excluido</v>
      </c>
      <c r="M2300" s="37" t="str">
        <f t="shared" si="84"/>
        <v>S/PalabrasClaves</v>
      </c>
      <c r="N2300" s="37"/>
      <c r="O2300" s="37"/>
      <c r="P2300" s="37" t="s">
        <v>14519</v>
      </c>
      <c r="Q2300" s="37"/>
      <c r="R2300" s="37" t="str">
        <f t="shared" si="85"/>
        <v>2018</v>
      </c>
      <c r="S2300" s="37" t="s">
        <v>69</v>
      </c>
      <c r="T2300" s="37"/>
      <c r="U2300" s="37"/>
      <c r="V2300" s="37"/>
      <c r="W2300" s="37"/>
      <c r="X2300" s="37"/>
      <c r="Y2300" s="37"/>
      <c r="AA2300" s="41"/>
    </row>
    <row r="2301" spans="1:27" ht="18" hidden="1" customHeight="1" x14ac:dyDescent="0.25">
      <c r="A2301" s="33">
        <v>30423098</v>
      </c>
      <c r="B2301" s="34" t="s">
        <v>14520</v>
      </c>
      <c r="C2301" s="33" t="s">
        <v>14521</v>
      </c>
      <c r="D2301" s="33" t="s">
        <v>14522</v>
      </c>
      <c r="E2301" s="33" t="s">
        <v>14523</v>
      </c>
      <c r="F2301" s="33" t="s">
        <v>3616</v>
      </c>
      <c r="G2301" s="33">
        <v>2018</v>
      </c>
      <c r="H2301" s="35">
        <v>43418</v>
      </c>
      <c r="I2301" s="33" t="s">
        <v>14524</v>
      </c>
      <c r="J2301" s="33"/>
      <c r="K2301" s="33" t="s">
        <v>14525</v>
      </c>
      <c r="L2301" s="33" t="str">
        <f t="shared" si="83"/>
        <v>PostAlerta</v>
      </c>
      <c r="M2301" s="33" t="str">
        <f t="shared" si="84"/>
        <v>S/PalabrasClaves</v>
      </c>
      <c r="N2301" s="33"/>
      <c r="O2301" s="33"/>
      <c r="P2301" s="33" t="s">
        <v>14526</v>
      </c>
      <c r="Q2301" s="33"/>
      <c r="R2301" s="33" t="str">
        <f t="shared" si="85"/>
        <v>2018</v>
      </c>
      <c r="S2301" s="33" t="s">
        <v>69</v>
      </c>
      <c r="T2301" s="33"/>
      <c r="U2301" s="33"/>
      <c r="V2301" s="33"/>
      <c r="W2301" s="33"/>
      <c r="X2301" s="33"/>
      <c r="Y2301" s="33"/>
      <c r="AA2301" s="12"/>
    </row>
    <row r="2302" spans="1:27" ht="18" hidden="1" customHeight="1" x14ac:dyDescent="0.25">
      <c r="A2302" s="37">
        <v>30347915</v>
      </c>
      <c r="B2302" s="38" t="s">
        <v>14527</v>
      </c>
      <c r="C2302" s="37" t="s">
        <v>14528</v>
      </c>
      <c r="D2302" s="37" t="s">
        <v>14529</v>
      </c>
      <c r="E2302" s="37" t="s">
        <v>6810</v>
      </c>
      <c r="F2302" s="37" t="s">
        <v>2539</v>
      </c>
      <c r="G2302" s="37">
        <v>2018</v>
      </c>
      <c r="H2302" s="39">
        <v>43397</v>
      </c>
      <c r="I2302" s="37"/>
      <c r="J2302" s="37"/>
      <c r="K2302" s="37" t="s">
        <v>14530</v>
      </c>
      <c r="L2302" s="37" t="str">
        <f t="shared" si="83"/>
        <v>PostAlerta</v>
      </c>
      <c r="M2302" s="37" t="str">
        <f t="shared" si="84"/>
        <v>S/PalabrasClaves</v>
      </c>
      <c r="N2302" s="37"/>
      <c r="O2302" s="37"/>
      <c r="P2302" s="37" t="s">
        <v>14531</v>
      </c>
      <c r="Q2302" s="37"/>
      <c r="R2302" s="37" t="str">
        <f t="shared" si="85"/>
        <v>2018</v>
      </c>
      <c r="S2302" s="37" t="s">
        <v>69</v>
      </c>
      <c r="T2302" s="37"/>
      <c r="U2302" s="37"/>
      <c r="V2302" s="37"/>
      <c r="W2302" s="37"/>
      <c r="X2302" s="37"/>
      <c r="Y2302" s="37"/>
      <c r="AA2302" s="41"/>
    </row>
    <row r="2303" spans="1:27" ht="18" hidden="1" customHeight="1" x14ac:dyDescent="0.25">
      <c r="A2303" s="33">
        <v>30344581</v>
      </c>
      <c r="B2303" s="34" t="s">
        <v>14532</v>
      </c>
      <c r="C2303" s="33" t="s">
        <v>14533</v>
      </c>
      <c r="D2303" s="33" t="s">
        <v>14534</v>
      </c>
      <c r="E2303" s="33" t="s">
        <v>14535</v>
      </c>
      <c r="F2303" s="33" t="s">
        <v>14536</v>
      </c>
      <c r="G2303" s="33">
        <v>2018</v>
      </c>
      <c r="H2303" s="35">
        <v>43396</v>
      </c>
      <c r="I2303" s="33" t="s">
        <v>14537</v>
      </c>
      <c r="J2303" s="33"/>
      <c r="K2303" s="33" t="s">
        <v>14538</v>
      </c>
      <c r="L2303" s="33" t="str">
        <f t="shared" si="83"/>
        <v>PostAlerta</v>
      </c>
      <c r="M2303" s="33" t="str">
        <f t="shared" si="84"/>
        <v>C/PalabrasClaves</v>
      </c>
      <c r="N2303" s="33"/>
      <c r="O2303" s="33"/>
      <c r="P2303" s="33" t="s">
        <v>14539</v>
      </c>
      <c r="Q2303" s="33"/>
      <c r="R2303" s="33" t="str">
        <f t="shared" si="85"/>
        <v>2018</v>
      </c>
      <c r="S2303" s="33" t="s">
        <v>71</v>
      </c>
      <c r="T2303" s="33"/>
      <c r="U2303" s="33"/>
      <c r="V2303" s="33"/>
      <c r="W2303" s="33"/>
      <c r="X2303" s="33"/>
      <c r="Y2303" s="33"/>
      <c r="AA2303" s="12"/>
    </row>
    <row r="2304" spans="1:27" ht="18" hidden="1" customHeight="1" x14ac:dyDescent="0.25">
      <c r="A2304" s="37">
        <v>30293960</v>
      </c>
      <c r="B2304" s="38" t="s">
        <v>14540</v>
      </c>
      <c r="C2304" s="37" t="s">
        <v>14541</v>
      </c>
      <c r="D2304" s="37" t="s">
        <v>14542</v>
      </c>
      <c r="E2304" s="37" t="s">
        <v>14543</v>
      </c>
      <c r="F2304" s="37" t="s">
        <v>14544</v>
      </c>
      <c r="G2304" s="37">
        <v>2018</v>
      </c>
      <c r="H2304" s="39">
        <v>43382</v>
      </c>
      <c r="I2304" s="37"/>
      <c r="J2304" s="37"/>
      <c r="K2304" s="37" t="s">
        <v>14545</v>
      </c>
      <c r="L2304" s="37" t="str">
        <f t="shared" si="83"/>
        <v>PostAlerta</v>
      </c>
      <c r="M2304" s="37" t="str">
        <f t="shared" si="84"/>
        <v>S/PalabrasClaves</v>
      </c>
      <c r="N2304" s="37"/>
      <c r="O2304" s="37"/>
      <c r="P2304" s="37" t="s">
        <v>14531</v>
      </c>
      <c r="Q2304" s="37"/>
      <c r="R2304" s="37" t="str">
        <f t="shared" si="85"/>
        <v>2018</v>
      </c>
      <c r="S2304" s="37" t="s">
        <v>69</v>
      </c>
      <c r="T2304" s="37"/>
      <c r="U2304" s="37"/>
      <c r="V2304" s="37"/>
      <c r="W2304" s="37"/>
      <c r="X2304" s="37"/>
      <c r="Y2304" s="37"/>
      <c r="AA2304" s="41"/>
    </row>
    <row r="2305" spans="1:27" ht="18" hidden="1" customHeight="1" x14ac:dyDescent="0.25">
      <c r="A2305" s="33">
        <v>30173823</v>
      </c>
      <c r="B2305" s="34" t="s">
        <v>14546</v>
      </c>
      <c r="C2305" s="33" t="s">
        <v>14547</v>
      </c>
      <c r="D2305" s="33" t="s">
        <v>14548</v>
      </c>
      <c r="E2305" s="33" t="s">
        <v>14549</v>
      </c>
      <c r="F2305" s="33" t="s">
        <v>14550</v>
      </c>
      <c r="G2305" s="33">
        <v>2018</v>
      </c>
      <c r="H2305" s="35">
        <v>43347</v>
      </c>
      <c r="I2305" s="33"/>
      <c r="J2305" s="33"/>
      <c r="K2305" s="33" t="s">
        <v>14551</v>
      </c>
      <c r="L2305" s="33" t="str">
        <f t="shared" si="83"/>
        <v>PostAlerta</v>
      </c>
      <c r="M2305" s="33" t="str">
        <f t="shared" si="84"/>
        <v>S/PalabrasClaves</v>
      </c>
      <c r="N2305" s="33"/>
      <c r="O2305" s="33"/>
      <c r="P2305" s="33" t="s">
        <v>14531</v>
      </c>
      <c r="Q2305" s="33"/>
      <c r="R2305" s="33" t="str">
        <f t="shared" si="85"/>
        <v>2018</v>
      </c>
      <c r="S2305" s="33" t="s">
        <v>69</v>
      </c>
      <c r="T2305" s="33"/>
      <c r="U2305" s="33"/>
      <c r="V2305" s="33"/>
      <c r="W2305" s="33"/>
      <c r="X2305" s="33"/>
      <c r="Y2305" s="33"/>
      <c r="AA2305" s="12"/>
    </row>
    <row r="2306" spans="1:27" ht="18" hidden="1" customHeight="1" x14ac:dyDescent="0.25">
      <c r="A2306" s="37">
        <v>30138054</v>
      </c>
      <c r="B2306" s="38" t="s">
        <v>14552</v>
      </c>
      <c r="C2306" s="37" t="s">
        <v>14553</v>
      </c>
      <c r="D2306" s="37" t="s">
        <v>14554</v>
      </c>
      <c r="E2306" s="37" t="s">
        <v>14483</v>
      </c>
      <c r="F2306" s="37" t="s">
        <v>7765</v>
      </c>
      <c r="G2306" s="37">
        <v>2018</v>
      </c>
      <c r="H2306" s="39">
        <v>43336</v>
      </c>
      <c r="I2306" s="37"/>
      <c r="J2306" s="37"/>
      <c r="K2306" s="37" t="s">
        <v>14555</v>
      </c>
      <c r="L2306" s="37" t="str">
        <f t="shared" ref="L2306:L2369" si="86">IF(ISNUMBER(VLOOKUP(A2306,EXCL,1,FALSE)),"Excluido",IF(ISNUMBER(VLOOKUP(A2306,POST,1,FALSE)),"PostAlerta",IF(ISNUMBER(VLOOKUP(A2306,PRE,1,FALSE)),"PreAlerta","")))</f>
        <v>PostAlerta</v>
      </c>
      <c r="M2306" s="37" t="str">
        <f t="shared" si="84"/>
        <v>S/PalabrasClaves</v>
      </c>
      <c r="N2306" s="37"/>
      <c r="O2306" s="37"/>
      <c r="P2306" s="37" t="s">
        <v>14531</v>
      </c>
      <c r="Q2306" s="37"/>
      <c r="R2306" s="37" t="str">
        <f t="shared" si="85"/>
        <v>2018</v>
      </c>
      <c r="S2306" s="37" t="s">
        <v>69</v>
      </c>
      <c r="T2306" s="37"/>
      <c r="U2306" s="37"/>
      <c r="V2306" s="37"/>
      <c r="W2306" s="37"/>
      <c r="X2306" s="37"/>
      <c r="Y2306" s="37"/>
      <c r="AA2306" s="41"/>
    </row>
    <row r="2307" spans="1:27" ht="18" hidden="1" customHeight="1" x14ac:dyDescent="0.25">
      <c r="A2307" s="33">
        <v>30104448</v>
      </c>
      <c r="B2307" s="34" t="s">
        <v>14556</v>
      </c>
      <c r="C2307" s="33" t="s">
        <v>14557</v>
      </c>
      <c r="D2307" s="33" t="s">
        <v>14558</v>
      </c>
      <c r="E2307" s="33" t="s">
        <v>216</v>
      </c>
      <c r="F2307" s="33" t="s">
        <v>5599</v>
      </c>
      <c r="G2307" s="33">
        <v>2018</v>
      </c>
      <c r="H2307" s="35">
        <v>43327</v>
      </c>
      <c r="I2307" s="33" t="s">
        <v>14559</v>
      </c>
      <c r="J2307" s="33"/>
      <c r="K2307" s="33" t="s">
        <v>14560</v>
      </c>
      <c r="L2307" s="33" t="str">
        <f t="shared" si="86"/>
        <v>PostAlerta</v>
      </c>
      <c r="M2307" s="33" t="str">
        <f t="shared" si="84"/>
        <v>C/PalabrasClaves</v>
      </c>
      <c r="N2307" s="33"/>
      <c r="O2307" s="33"/>
      <c r="P2307" s="33" t="s">
        <v>14531</v>
      </c>
      <c r="Q2307" s="33"/>
      <c r="R2307" s="33" t="str">
        <f t="shared" si="85"/>
        <v>2018</v>
      </c>
      <c r="S2307" s="33" t="s">
        <v>69</v>
      </c>
      <c r="T2307" s="33"/>
      <c r="U2307" s="33"/>
      <c r="V2307" s="33"/>
      <c r="W2307" s="33"/>
      <c r="X2307" s="33"/>
      <c r="Y2307" s="33"/>
      <c r="AA2307" s="12"/>
    </row>
    <row r="2308" spans="1:27" ht="18" hidden="1" customHeight="1" x14ac:dyDescent="0.25">
      <c r="A2308" s="37">
        <v>30061757</v>
      </c>
      <c r="B2308" s="38" t="s">
        <v>14561</v>
      </c>
      <c r="C2308" s="37" t="s">
        <v>14562</v>
      </c>
      <c r="D2308" s="37" t="s">
        <v>14563</v>
      </c>
      <c r="E2308" s="37" t="s">
        <v>9825</v>
      </c>
      <c r="F2308" s="37" t="s">
        <v>2129</v>
      </c>
      <c r="G2308" s="37">
        <v>2018</v>
      </c>
      <c r="H2308" s="39">
        <v>43313</v>
      </c>
      <c r="I2308" s="37" t="s">
        <v>14564</v>
      </c>
      <c r="J2308" s="37" t="s">
        <v>14565</v>
      </c>
      <c r="K2308" s="37" t="s">
        <v>14566</v>
      </c>
      <c r="L2308" s="37" t="str">
        <f t="shared" si="86"/>
        <v>PostAlerta</v>
      </c>
      <c r="M2308" s="37" t="str">
        <f t="shared" ref="M2308:M2371" si="87">IF(ISNUMBER(A2308),(IF(ISNUMBER(VLOOKUP(A2308,KEYWORDS,1,FALSE)),"C/PalabrasClaves","S/PalabrasClaves")),"")</f>
        <v>S/PalabrasClaves</v>
      </c>
      <c r="N2308" s="37"/>
      <c r="O2308" s="37"/>
      <c r="P2308" s="37" t="s">
        <v>14531</v>
      </c>
      <c r="Q2308" s="37"/>
      <c r="R2308" s="37" t="str">
        <f t="shared" si="85"/>
        <v>2018</v>
      </c>
      <c r="S2308" s="37" t="s">
        <v>69</v>
      </c>
      <c r="T2308" s="37"/>
      <c r="U2308" s="37"/>
      <c r="V2308" s="37"/>
      <c r="W2308" s="37"/>
      <c r="X2308" s="37"/>
      <c r="Y2308" s="37"/>
      <c r="AA2308" s="41"/>
    </row>
    <row r="2309" spans="1:27" ht="18" hidden="1" customHeight="1" x14ac:dyDescent="0.25">
      <c r="A2309" s="33">
        <v>30060169</v>
      </c>
      <c r="B2309" s="34" t="s">
        <v>14567</v>
      </c>
      <c r="C2309" s="33" t="s">
        <v>14568</v>
      </c>
      <c r="D2309" s="33" t="s">
        <v>14569</v>
      </c>
      <c r="E2309" s="33" t="s">
        <v>14570</v>
      </c>
      <c r="F2309" s="33" t="s">
        <v>13248</v>
      </c>
      <c r="G2309" s="33">
        <v>2018</v>
      </c>
      <c r="H2309" s="35">
        <v>43312</v>
      </c>
      <c r="I2309" s="33" t="s">
        <v>14571</v>
      </c>
      <c r="J2309" s="33"/>
      <c r="K2309" s="33" t="s">
        <v>14572</v>
      </c>
      <c r="L2309" s="33" t="str">
        <f t="shared" si="86"/>
        <v>PostAlerta</v>
      </c>
      <c r="M2309" s="33" t="str">
        <f t="shared" si="87"/>
        <v>C/PalabrasClaves</v>
      </c>
      <c r="N2309" s="33"/>
      <c r="O2309" s="33"/>
      <c r="P2309" s="33" t="s">
        <v>14526</v>
      </c>
      <c r="Q2309" s="33"/>
      <c r="R2309" s="33" t="str">
        <f t="shared" si="85"/>
        <v>2018</v>
      </c>
      <c r="S2309" s="33" t="s">
        <v>69</v>
      </c>
      <c r="T2309" s="33"/>
      <c r="U2309" s="33"/>
      <c r="V2309" s="33"/>
      <c r="W2309" s="33"/>
      <c r="X2309" s="33"/>
      <c r="Y2309" s="33"/>
      <c r="AA2309" s="12"/>
    </row>
    <row r="2310" spans="1:27" ht="18" hidden="1" customHeight="1" x14ac:dyDescent="0.25">
      <c r="A2310" s="37">
        <v>30042006</v>
      </c>
      <c r="B2310" s="38" t="s">
        <v>14573</v>
      </c>
      <c r="C2310" s="37" t="s">
        <v>14574</v>
      </c>
      <c r="D2310" s="37" t="s">
        <v>14575</v>
      </c>
      <c r="E2310" s="37" t="s">
        <v>14576</v>
      </c>
      <c r="F2310" s="37" t="s">
        <v>4947</v>
      </c>
      <c r="G2310" s="37">
        <v>2018</v>
      </c>
      <c r="H2310" s="39">
        <v>43307</v>
      </c>
      <c r="I2310" s="37"/>
      <c r="J2310" s="37"/>
      <c r="K2310" s="37" t="s">
        <v>14577</v>
      </c>
      <c r="L2310" s="37" t="str">
        <f t="shared" si="86"/>
        <v>PostAlerta</v>
      </c>
      <c r="M2310" s="37" t="str">
        <f t="shared" si="87"/>
        <v>S/PalabrasClaves</v>
      </c>
      <c r="N2310" s="37"/>
      <c r="O2310" s="37"/>
      <c r="P2310" s="37" t="s">
        <v>14531</v>
      </c>
      <c r="Q2310" s="37"/>
      <c r="R2310" s="37" t="str">
        <f t="shared" si="85"/>
        <v>2018</v>
      </c>
      <c r="S2310" s="37" t="s">
        <v>69</v>
      </c>
      <c r="T2310" s="37"/>
      <c r="U2310" s="37"/>
      <c r="V2310" s="37"/>
      <c r="W2310" s="37"/>
      <c r="X2310" s="37"/>
      <c r="Y2310" s="37"/>
      <c r="AA2310" s="41"/>
    </row>
    <row r="2311" spans="1:27" ht="18" hidden="1" customHeight="1" x14ac:dyDescent="0.25">
      <c r="A2311" s="33">
        <v>30029052</v>
      </c>
      <c r="B2311" s="34" t="s">
        <v>14578</v>
      </c>
      <c r="C2311" s="33" t="s">
        <v>14579</v>
      </c>
      <c r="D2311" s="33" t="s">
        <v>14580</v>
      </c>
      <c r="E2311" s="33" t="s">
        <v>14581</v>
      </c>
      <c r="F2311" s="33" t="s">
        <v>14582</v>
      </c>
      <c r="G2311" s="33">
        <v>2018</v>
      </c>
      <c r="H2311" s="35">
        <v>43302</v>
      </c>
      <c r="I2311" s="33"/>
      <c r="J2311" s="33"/>
      <c r="K2311" s="33" t="s">
        <v>14583</v>
      </c>
      <c r="L2311" s="33" t="str">
        <f t="shared" si="86"/>
        <v>PostAlerta</v>
      </c>
      <c r="M2311" s="33" t="str">
        <f t="shared" si="87"/>
        <v>S/PalabrasClaves</v>
      </c>
      <c r="N2311" s="33"/>
      <c r="O2311" s="33"/>
      <c r="P2311" s="33" t="s">
        <v>14531</v>
      </c>
      <c r="Q2311" s="33"/>
      <c r="R2311" s="33" t="str">
        <f t="shared" si="85"/>
        <v>2018</v>
      </c>
      <c r="S2311" s="33" t="s">
        <v>69</v>
      </c>
      <c r="T2311" s="33"/>
      <c r="U2311" s="33"/>
      <c r="V2311" s="33"/>
      <c r="W2311" s="33"/>
      <c r="X2311" s="33"/>
      <c r="Y2311" s="33"/>
      <c r="AA2311" s="12"/>
    </row>
    <row r="2312" spans="1:27" ht="18" hidden="1" customHeight="1" x14ac:dyDescent="0.25">
      <c r="A2312" s="37">
        <v>30014811</v>
      </c>
      <c r="B2312" s="38" t="s">
        <v>14584</v>
      </c>
      <c r="C2312" s="37" t="s">
        <v>14585</v>
      </c>
      <c r="D2312" s="37" t="s">
        <v>14586</v>
      </c>
      <c r="E2312" s="37" t="s">
        <v>12072</v>
      </c>
      <c r="F2312" s="37" t="s">
        <v>4868</v>
      </c>
      <c r="G2312" s="37">
        <v>2018</v>
      </c>
      <c r="H2312" s="39">
        <v>43299</v>
      </c>
      <c r="I2312" s="37" t="s">
        <v>14587</v>
      </c>
      <c r="J2312" s="37"/>
      <c r="K2312" s="37" t="s">
        <v>14588</v>
      </c>
      <c r="L2312" s="37" t="str">
        <f t="shared" si="86"/>
        <v>PostAlerta</v>
      </c>
      <c r="M2312" s="37" t="str">
        <f t="shared" si="87"/>
        <v>C/PalabrasClaves</v>
      </c>
      <c r="N2312" s="37"/>
      <c r="O2312" s="37"/>
      <c r="P2312" s="37" t="s">
        <v>14531</v>
      </c>
      <c r="Q2312" s="37"/>
      <c r="R2312" s="37" t="str">
        <f t="shared" si="85"/>
        <v>2018</v>
      </c>
      <c r="S2312" s="37" t="s">
        <v>69</v>
      </c>
      <c r="T2312" s="37"/>
      <c r="U2312" s="37"/>
      <c r="V2312" s="37"/>
      <c r="W2312" s="37"/>
      <c r="X2312" s="37"/>
      <c r="Y2312" s="37"/>
      <c r="AA2312" s="41"/>
    </row>
    <row r="2313" spans="1:27" ht="18" hidden="1" customHeight="1" x14ac:dyDescent="0.25">
      <c r="A2313" s="33">
        <v>29969087</v>
      </c>
      <c r="B2313" s="34" t="s">
        <v>14589</v>
      </c>
      <c r="C2313" s="33" t="s">
        <v>14590</v>
      </c>
      <c r="D2313" s="33" t="s">
        <v>14591</v>
      </c>
      <c r="E2313" s="33" t="s">
        <v>14592</v>
      </c>
      <c r="F2313" s="33" t="s">
        <v>2564</v>
      </c>
      <c r="G2313" s="33">
        <v>2018</v>
      </c>
      <c r="H2313" s="35">
        <v>43285</v>
      </c>
      <c r="I2313" s="33"/>
      <c r="J2313" s="33"/>
      <c r="K2313" s="33" t="s">
        <v>14593</v>
      </c>
      <c r="L2313" s="33" t="str">
        <f t="shared" si="86"/>
        <v>PostAlerta</v>
      </c>
      <c r="M2313" s="33" t="str">
        <f t="shared" si="87"/>
        <v>S/PalabrasClaves</v>
      </c>
      <c r="N2313" s="33"/>
      <c r="O2313" s="33"/>
      <c r="P2313" s="33" t="s">
        <v>14531</v>
      </c>
      <c r="Q2313" s="33"/>
      <c r="R2313" s="33" t="str">
        <f t="shared" si="85"/>
        <v>2018</v>
      </c>
      <c r="S2313" s="33" t="s">
        <v>69</v>
      </c>
      <c r="T2313" s="33"/>
      <c r="U2313" s="33"/>
      <c r="V2313" s="33"/>
      <c r="W2313" s="33"/>
      <c r="X2313" s="33"/>
      <c r="Y2313" s="33"/>
      <c r="AA2313" s="12"/>
    </row>
    <row r="2314" spans="1:27" ht="18" hidden="1" customHeight="1" x14ac:dyDescent="0.25">
      <c r="A2314" s="37">
        <v>29964206</v>
      </c>
      <c r="B2314" s="38" t="s">
        <v>14594</v>
      </c>
      <c r="C2314" s="37" t="s">
        <v>14595</v>
      </c>
      <c r="D2314" s="37" t="s">
        <v>14596</v>
      </c>
      <c r="E2314" s="37" t="s">
        <v>14597</v>
      </c>
      <c r="F2314" s="37" t="s">
        <v>9267</v>
      </c>
      <c r="G2314" s="37">
        <v>2018</v>
      </c>
      <c r="H2314" s="39">
        <v>43284</v>
      </c>
      <c r="I2314" s="37"/>
      <c r="J2314" s="37"/>
      <c r="K2314" s="37" t="s">
        <v>14598</v>
      </c>
      <c r="L2314" s="37" t="str">
        <f t="shared" si="86"/>
        <v>PostAlerta</v>
      </c>
      <c r="M2314" s="37" t="str">
        <f t="shared" si="87"/>
        <v>C/PalabrasClaves</v>
      </c>
      <c r="N2314" s="37"/>
      <c r="O2314" s="37"/>
      <c r="P2314" s="37" t="s">
        <v>14531</v>
      </c>
      <c r="Q2314" s="37"/>
      <c r="R2314" s="37" t="str">
        <f t="shared" si="85"/>
        <v>2018</v>
      </c>
      <c r="S2314" s="37" t="s">
        <v>69</v>
      </c>
      <c r="T2314" s="37"/>
      <c r="U2314" s="37"/>
      <c r="V2314" s="37"/>
      <c r="W2314" s="37"/>
      <c r="X2314" s="37"/>
      <c r="Y2314" s="37"/>
      <c r="AA2314" s="41"/>
    </row>
    <row r="2315" spans="1:27" ht="18" hidden="1" customHeight="1" x14ac:dyDescent="0.25">
      <c r="A2315" s="33">
        <v>29787978</v>
      </c>
      <c r="B2315" s="34" t="s">
        <v>14599</v>
      </c>
      <c r="C2315" s="33" t="s">
        <v>14600</v>
      </c>
      <c r="D2315" s="33" t="s">
        <v>14601</v>
      </c>
      <c r="E2315" s="33" t="s">
        <v>14602</v>
      </c>
      <c r="F2315" s="33" t="s">
        <v>2658</v>
      </c>
      <c r="G2315" s="33">
        <v>2018</v>
      </c>
      <c r="H2315" s="35">
        <v>43243</v>
      </c>
      <c r="I2315" s="33"/>
      <c r="J2315" s="33"/>
      <c r="K2315" s="33" t="s">
        <v>14603</v>
      </c>
      <c r="L2315" s="33" t="str">
        <f t="shared" si="86"/>
        <v>PostAlerta</v>
      </c>
      <c r="M2315" s="33" t="str">
        <f t="shared" si="87"/>
        <v>C/PalabrasClaves</v>
      </c>
      <c r="N2315" s="33"/>
      <c r="O2315" s="33"/>
      <c r="P2315" s="33" t="s">
        <v>14531</v>
      </c>
      <c r="Q2315" s="33"/>
      <c r="R2315" s="33" t="str">
        <f t="shared" si="85"/>
        <v>2018</v>
      </c>
      <c r="S2315" s="33" t="s">
        <v>69</v>
      </c>
      <c r="T2315" s="33"/>
      <c r="U2315" s="33"/>
      <c r="V2315" s="33"/>
      <c r="W2315" s="33"/>
      <c r="X2315" s="33"/>
      <c r="Y2315" s="33"/>
      <c r="AA2315" s="12"/>
    </row>
    <row r="2316" spans="1:27" ht="18" hidden="1" customHeight="1" x14ac:dyDescent="0.25">
      <c r="A2316" s="37">
        <v>29762756</v>
      </c>
      <c r="B2316" s="38" t="s">
        <v>14604</v>
      </c>
      <c r="C2316" s="37" t="s">
        <v>14605</v>
      </c>
      <c r="D2316" s="37" t="s">
        <v>14606</v>
      </c>
      <c r="E2316" s="37" t="s">
        <v>14607</v>
      </c>
      <c r="F2316" s="37" t="s">
        <v>1399</v>
      </c>
      <c r="G2316" s="37">
        <v>2018</v>
      </c>
      <c r="H2316" s="39">
        <v>43236</v>
      </c>
      <c r="I2316" s="37"/>
      <c r="J2316" s="37"/>
      <c r="K2316" s="37" t="s">
        <v>14608</v>
      </c>
      <c r="L2316" s="37" t="str">
        <f t="shared" si="86"/>
        <v>PostAlerta</v>
      </c>
      <c r="M2316" s="37" t="str">
        <f t="shared" si="87"/>
        <v>C/PalabrasClaves</v>
      </c>
      <c r="N2316" s="37"/>
      <c r="O2316" s="37"/>
      <c r="P2316" s="37" t="s">
        <v>14526</v>
      </c>
      <c r="Q2316" s="37"/>
      <c r="R2316" s="37" t="str">
        <f t="shared" si="85"/>
        <v>2018</v>
      </c>
      <c r="S2316" s="37" t="s">
        <v>69</v>
      </c>
      <c r="T2316" s="37"/>
      <c r="U2316" s="37"/>
      <c r="V2316" s="37"/>
      <c r="W2316" s="37"/>
      <c r="X2316" s="37"/>
      <c r="Y2316" s="37"/>
      <c r="AA2316" s="41"/>
    </row>
    <row r="2317" spans="1:27" ht="18" hidden="1" customHeight="1" x14ac:dyDescent="0.25">
      <c r="A2317" s="33">
        <v>29745302</v>
      </c>
      <c r="B2317" s="34" t="s">
        <v>14609</v>
      </c>
      <c r="C2317" s="33" t="s">
        <v>14610</v>
      </c>
      <c r="D2317" s="33" t="s">
        <v>14611</v>
      </c>
      <c r="E2317" s="33" t="s">
        <v>14612</v>
      </c>
      <c r="F2317" s="33" t="s">
        <v>14613</v>
      </c>
      <c r="G2317" s="33">
        <v>2018</v>
      </c>
      <c r="H2317" s="35">
        <v>43231</v>
      </c>
      <c r="I2317" s="33"/>
      <c r="J2317" s="33"/>
      <c r="K2317" s="33" t="s">
        <v>14614</v>
      </c>
      <c r="L2317" s="33" t="str">
        <f t="shared" si="86"/>
        <v>PostAlerta</v>
      </c>
      <c r="M2317" s="33" t="str">
        <f t="shared" si="87"/>
        <v>S/PalabrasClaves</v>
      </c>
      <c r="N2317" s="33"/>
      <c r="O2317" s="33"/>
      <c r="P2317" s="33" t="s">
        <v>14531</v>
      </c>
      <c r="Q2317" s="33"/>
      <c r="R2317" s="33" t="str">
        <f t="shared" si="85"/>
        <v>2018</v>
      </c>
      <c r="S2317" s="33" t="s">
        <v>69</v>
      </c>
      <c r="T2317" s="33"/>
      <c r="U2317" s="33"/>
      <c r="V2317" s="33"/>
      <c r="W2317" s="33"/>
      <c r="X2317" s="33"/>
      <c r="Y2317" s="33"/>
      <c r="AA2317" s="12"/>
    </row>
    <row r="2318" spans="1:27" ht="18" hidden="1" customHeight="1" x14ac:dyDescent="0.25">
      <c r="A2318" s="37">
        <v>29531194</v>
      </c>
      <c r="B2318" s="38" t="s">
        <v>14615</v>
      </c>
      <c r="C2318" s="37" t="s">
        <v>14616</v>
      </c>
      <c r="D2318" s="37" t="s">
        <v>14617</v>
      </c>
      <c r="E2318" s="37" t="s">
        <v>14618</v>
      </c>
      <c r="F2318" s="37" t="s">
        <v>8673</v>
      </c>
      <c r="G2318" s="37">
        <v>2018</v>
      </c>
      <c r="H2318" s="39">
        <v>43173</v>
      </c>
      <c r="I2318" s="37" t="s">
        <v>14619</v>
      </c>
      <c r="J2318" s="37"/>
      <c r="K2318" s="37" t="s">
        <v>14620</v>
      </c>
      <c r="L2318" s="37" t="str">
        <f t="shared" si="86"/>
        <v>PostAlerta</v>
      </c>
      <c r="M2318" s="37" t="str">
        <f t="shared" si="87"/>
        <v>S/PalabrasClaves</v>
      </c>
      <c r="N2318" s="37"/>
      <c r="O2318" s="37"/>
      <c r="P2318" s="37" t="s">
        <v>14531</v>
      </c>
      <c r="Q2318" s="37"/>
      <c r="R2318" s="37" t="str">
        <f t="shared" si="85"/>
        <v>2018</v>
      </c>
      <c r="S2318" s="37" t="s">
        <v>69</v>
      </c>
      <c r="T2318" s="37"/>
      <c r="U2318" s="37"/>
      <c r="V2318" s="37"/>
      <c r="W2318" s="37"/>
      <c r="X2318" s="37"/>
      <c r="Y2318" s="37"/>
      <c r="AA2318" s="41"/>
    </row>
    <row r="2319" spans="1:27" ht="18" hidden="1" customHeight="1" x14ac:dyDescent="0.25">
      <c r="A2319" s="33">
        <v>30233544</v>
      </c>
      <c r="B2319" s="34" t="s">
        <v>14621</v>
      </c>
      <c r="C2319" s="33" t="s">
        <v>14622</v>
      </c>
      <c r="D2319" s="33" t="s">
        <v>14623</v>
      </c>
      <c r="E2319" s="33" t="s">
        <v>7605</v>
      </c>
      <c r="F2319" s="33" t="s">
        <v>133</v>
      </c>
      <c r="G2319" s="33">
        <v>2018</v>
      </c>
      <c r="H2319" s="35">
        <v>43364</v>
      </c>
      <c r="I2319" s="33" t="s">
        <v>14624</v>
      </c>
      <c r="J2319" s="33"/>
      <c r="K2319" s="33" t="s">
        <v>14625</v>
      </c>
      <c r="L2319" s="33" t="str">
        <f t="shared" si="86"/>
        <v>PostAlerta</v>
      </c>
      <c r="M2319" s="33" t="str">
        <f t="shared" si="87"/>
        <v>S/PalabrasClaves</v>
      </c>
      <c r="N2319" s="33"/>
      <c r="O2319" s="33"/>
      <c r="P2319" s="33" t="s">
        <v>14626</v>
      </c>
      <c r="Q2319" s="33"/>
      <c r="R2319" s="33" t="str">
        <f t="shared" si="85"/>
        <v>2018</v>
      </c>
      <c r="S2319" s="33" t="s">
        <v>66</v>
      </c>
      <c r="T2319" s="33"/>
      <c r="U2319" s="33"/>
      <c r="V2319" s="33"/>
      <c r="W2319" s="33"/>
      <c r="X2319" s="33"/>
      <c r="Y2319" s="33"/>
      <c r="AA2319" s="12"/>
    </row>
    <row r="2320" spans="1:27" ht="18" hidden="1" customHeight="1" x14ac:dyDescent="0.25">
      <c r="A2320" s="37">
        <v>30170539</v>
      </c>
      <c r="B2320" s="38" t="s">
        <v>14627</v>
      </c>
      <c r="C2320" s="37" t="s">
        <v>14628</v>
      </c>
      <c r="D2320" s="37" t="s">
        <v>14629</v>
      </c>
      <c r="E2320" s="37" t="s">
        <v>14630</v>
      </c>
      <c r="F2320" s="37" t="s">
        <v>9748</v>
      </c>
      <c r="G2320" s="37">
        <v>2018</v>
      </c>
      <c r="H2320" s="39">
        <v>43345</v>
      </c>
      <c r="I2320" s="37" t="s">
        <v>14631</v>
      </c>
      <c r="J2320" s="37"/>
      <c r="K2320" s="37" t="s">
        <v>14632</v>
      </c>
      <c r="L2320" s="37" t="str">
        <f t="shared" si="86"/>
        <v>PostAlerta</v>
      </c>
      <c r="M2320" s="37" t="str">
        <f t="shared" si="87"/>
        <v>S/PalabrasClaves</v>
      </c>
      <c r="N2320" s="37"/>
      <c r="O2320" s="37"/>
      <c r="P2320" s="37" t="s">
        <v>14626</v>
      </c>
      <c r="Q2320" s="37"/>
      <c r="R2320" s="37" t="str">
        <f t="shared" si="85"/>
        <v>2018</v>
      </c>
      <c r="S2320" s="37" t="s">
        <v>66</v>
      </c>
      <c r="T2320" s="37"/>
      <c r="U2320" s="37"/>
      <c r="V2320" s="37"/>
      <c r="W2320" s="37"/>
      <c r="X2320" s="37"/>
      <c r="Y2320" s="37"/>
      <c r="AA2320" s="41"/>
    </row>
    <row r="2321" spans="1:27" ht="18" hidden="1" customHeight="1" x14ac:dyDescent="0.25">
      <c r="A2321" s="33">
        <v>30157961</v>
      </c>
      <c r="B2321" s="34" t="s">
        <v>14633</v>
      </c>
      <c r="C2321" s="33" t="s">
        <v>14634</v>
      </c>
      <c r="D2321" s="33" t="s">
        <v>14635</v>
      </c>
      <c r="E2321" s="33" t="s">
        <v>11024</v>
      </c>
      <c r="F2321" s="33" t="s">
        <v>4182</v>
      </c>
      <c r="G2321" s="33">
        <v>2018</v>
      </c>
      <c r="H2321" s="35">
        <v>43343</v>
      </c>
      <c r="I2321" s="33" t="s">
        <v>14636</v>
      </c>
      <c r="J2321" s="33"/>
      <c r="K2321" s="33" t="s">
        <v>14637</v>
      </c>
      <c r="L2321" s="33" t="str">
        <f t="shared" si="86"/>
        <v>PostAlerta</v>
      </c>
      <c r="M2321" s="33" t="str">
        <f t="shared" si="87"/>
        <v>S/PalabrasClaves</v>
      </c>
      <c r="N2321" s="33"/>
      <c r="O2321" s="33"/>
      <c r="P2321" s="33" t="s">
        <v>14638</v>
      </c>
      <c r="Q2321" s="33"/>
      <c r="R2321" s="33" t="str">
        <f t="shared" si="85"/>
        <v>2018</v>
      </c>
      <c r="S2321" s="33" t="s">
        <v>66</v>
      </c>
      <c r="T2321" s="33"/>
      <c r="U2321" s="33"/>
      <c r="V2321" s="33"/>
      <c r="W2321" s="33"/>
      <c r="X2321" s="33"/>
      <c r="Y2321" s="33"/>
      <c r="AA2321" s="12"/>
    </row>
    <row r="2322" spans="1:27" ht="18" hidden="1" customHeight="1" x14ac:dyDescent="0.25">
      <c r="A2322" s="37">
        <v>30197635</v>
      </c>
      <c r="B2322" s="38" t="s">
        <v>14639</v>
      </c>
      <c r="C2322" s="37" t="s">
        <v>14640</v>
      </c>
      <c r="D2322" s="37" t="s">
        <v>14641</v>
      </c>
      <c r="E2322" s="37" t="s">
        <v>14642</v>
      </c>
      <c r="F2322" s="37" t="s">
        <v>133</v>
      </c>
      <c r="G2322" s="37">
        <v>2018</v>
      </c>
      <c r="H2322" s="39">
        <v>43354</v>
      </c>
      <c r="I2322" s="37" t="s">
        <v>14643</v>
      </c>
      <c r="J2322" s="37"/>
      <c r="K2322" s="37" t="s">
        <v>14644</v>
      </c>
      <c r="L2322" s="37" t="str">
        <f t="shared" si="86"/>
        <v>PostAlerta</v>
      </c>
      <c r="M2322" s="37" t="str">
        <f t="shared" si="87"/>
        <v>S/PalabrasClaves</v>
      </c>
      <c r="N2322" s="37"/>
      <c r="O2322" s="37"/>
      <c r="P2322" s="37" t="s">
        <v>14645</v>
      </c>
      <c r="Q2322" s="37"/>
      <c r="R2322" s="37" t="str">
        <f t="shared" si="85"/>
        <v>2018</v>
      </c>
      <c r="S2322" s="37" t="s">
        <v>66</v>
      </c>
      <c r="T2322" s="37"/>
      <c r="U2322" s="37"/>
      <c r="V2322" s="37"/>
      <c r="W2322" s="37"/>
      <c r="X2322" s="37"/>
      <c r="Y2322" s="37"/>
      <c r="AA2322" s="41"/>
    </row>
    <row r="2323" spans="1:27" ht="18" hidden="1" customHeight="1" x14ac:dyDescent="0.25">
      <c r="A2323" s="33">
        <v>30197634</v>
      </c>
      <c r="B2323" s="34" t="s">
        <v>14646</v>
      </c>
      <c r="C2323" s="33" t="s">
        <v>14647</v>
      </c>
      <c r="D2323" s="33" t="s">
        <v>14648</v>
      </c>
      <c r="E2323" s="33" t="s">
        <v>14649</v>
      </c>
      <c r="F2323" s="33" t="s">
        <v>133</v>
      </c>
      <c r="G2323" s="33">
        <v>2018</v>
      </c>
      <c r="H2323" s="35">
        <v>43354</v>
      </c>
      <c r="I2323" s="33" t="s">
        <v>14650</v>
      </c>
      <c r="J2323" s="33"/>
      <c r="K2323" s="33" t="s">
        <v>14651</v>
      </c>
      <c r="L2323" s="33" t="str">
        <f t="shared" si="86"/>
        <v>Excluido</v>
      </c>
      <c r="M2323" s="33" t="str">
        <f t="shared" si="87"/>
        <v>S/PalabrasClaves</v>
      </c>
      <c r="N2323" s="33"/>
      <c r="O2323" s="33"/>
      <c r="P2323" s="33" t="s">
        <v>14645</v>
      </c>
      <c r="Q2323" s="33"/>
      <c r="R2323" s="33" t="str">
        <f t="shared" si="85"/>
        <v>2018</v>
      </c>
      <c r="S2323" s="33" t="s">
        <v>66</v>
      </c>
      <c r="T2323" s="33"/>
      <c r="U2323" s="33"/>
      <c r="V2323" s="33"/>
      <c r="W2323" s="33"/>
      <c r="X2323" s="33"/>
      <c r="Y2323" s="33"/>
      <c r="AA2323" s="12"/>
    </row>
    <row r="2324" spans="1:27" ht="18" hidden="1" customHeight="1" x14ac:dyDescent="0.25">
      <c r="A2324" s="37">
        <v>30149494</v>
      </c>
      <c r="B2324" s="38" t="s">
        <v>14652</v>
      </c>
      <c r="C2324" s="37" t="s">
        <v>14653</v>
      </c>
      <c r="D2324" s="37" t="s">
        <v>14654</v>
      </c>
      <c r="E2324" s="37" t="s">
        <v>14655</v>
      </c>
      <c r="F2324" s="37" t="s">
        <v>6151</v>
      </c>
      <c r="G2324" s="37">
        <v>2018</v>
      </c>
      <c r="H2324" s="39">
        <v>43341</v>
      </c>
      <c r="I2324" s="37" t="s">
        <v>14656</v>
      </c>
      <c r="J2324" s="37"/>
      <c r="K2324" s="37" t="s">
        <v>14657</v>
      </c>
      <c r="L2324" s="37" t="str">
        <f t="shared" si="86"/>
        <v>PostAlerta</v>
      </c>
      <c r="M2324" s="37" t="str">
        <f t="shared" si="87"/>
        <v>S/PalabrasClaves</v>
      </c>
      <c r="N2324" s="37"/>
      <c r="O2324" s="37"/>
      <c r="P2324" s="37" t="s">
        <v>14645</v>
      </c>
      <c r="Q2324" s="37"/>
      <c r="R2324" s="37" t="str">
        <f t="shared" si="85"/>
        <v>2018</v>
      </c>
      <c r="S2324" s="37" t="s">
        <v>66</v>
      </c>
      <c r="T2324" s="37"/>
      <c r="U2324" s="37"/>
      <c r="V2324" s="37"/>
      <c r="W2324" s="37"/>
      <c r="X2324" s="37"/>
      <c r="Y2324" s="37"/>
      <c r="AA2324" s="41"/>
    </row>
    <row r="2325" spans="1:27" ht="18" hidden="1" customHeight="1" x14ac:dyDescent="0.25">
      <c r="A2325" s="33">
        <v>30142163</v>
      </c>
      <c r="B2325" s="34" t="s">
        <v>14658</v>
      </c>
      <c r="C2325" s="33" t="s">
        <v>14659</v>
      </c>
      <c r="D2325" s="33" t="s">
        <v>14660</v>
      </c>
      <c r="E2325" s="33" t="s">
        <v>14661</v>
      </c>
      <c r="F2325" s="33" t="s">
        <v>294</v>
      </c>
      <c r="G2325" s="33">
        <v>2018</v>
      </c>
      <c r="H2325" s="35">
        <v>43337</v>
      </c>
      <c r="I2325" s="33" t="s">
        <v>14662</v>
      </c>
      <c r="J2325" s="33"/>
      <c r="K2325" s="33" t="s">
        <v>14663</v>
      </c>
      <c r="L2325" s="33" t="str">
        <f t="shared" si="86"/>
        <v>PostAlerta</v>
      </c>
      <c r="M2325" s="33" t="str">
        <f t="shared" si="87"/>
        <v>S/PalabrasClaves</v>
      </c>
      <c r="N2325" s="33"/>
      <c r="O2325" s="33"/>
      <c r="P2325" s="33" t="s">
        <v>14645</v>
      </c>
      <c r="Q2325" s="33"/>
      <c r="R2325" s="33" t="str">
        <f t="shared" si="85"/>
        <v>2018</v>
      </c>
      <c r="S2325" s="33" t="s">
        <v>66</v>
      </c>
      <c r="T2325" s="33"/>
      <c r="U2325" s="33"/>
      <c r="V2325" s="33"/>
      <c r="W2325" s="33"/>
      <c r="X2325" s="33"/>
      <c r="Y2325" s="33"/>
      <c r="AA2325" s="12"/>
    </row>
    <row r="2326" spans="1:27" ht="18" hidden="1" customHeight="1" x14ac:dyDescent="0.25">
      <c r="A2326" s="37">
        <v>30141522</v>
      </c>
      <c r="B2326" s="38" t="s">
        <v>14664</v>
      </c>
      <c r="C2326" s="37" t="s">
        <v>14665</v>
      </c>
      <c r="D2326" s="37" t="s">
        <v>14666</v>
      </c>
      <c r="E2326" s="37" t="s">
        <v>14667</v>
      </c>
      <c r="F2326" s="37" t="s">
        <v>14668</v>
      </c>
      <c r="G2326" s="37">
        <v>2018</v>
      </c>
      <c r="H2326" s="39">
        <v>43337</v>
      </c>
      <c r="I2326" s="37"/>
      <c r="J2326" s="37"/>
      <c r="K2326" s="37" t="s">
        <v>14669</v>
      </c>
      <c r="L2326" s="37" t="str">
        <f t="shared" si="86"/>
        <v>PostAlerta</v>
      </c>
      <c r="M2326" s="37" t="str">
        <f t="shared" si="87"/>
        <v>C/PalabrasClaves</v>
      </c>
      <c r="N2326" s="37"/>
      <c r="O2326" s="37"/>
      <c r="P2326" s="37" t="s">
        <v>14670</v>
      </c>
      <c r="Q2326" s="37"/>
      <c r="R2326" s="37" t="str">
        <f t="shared" si="85"/>
        <v>2018</v>
      </c>
      <c r="S2326" s="37" t="s">
        <v>66</v>
      </c>
      <c r="T2326" s="37"/>
      <c r="U2326" s="37"/>
      <c r="V2326" s="37"/>
      <c r="W2326" s="37"/>
      <c r="X2326" s="37"/>
      <c r="Y2326" s="37"/>
      <c r="AA2326" s="41"/>
    </row>
    <row r="2327" spans="1:27" ht="18" hidden="1" customHeight="1" x14ac:dyDescent="0.25">
      <c r="A2327" s="33">
        <v>30039813</v>
      </c>
      <c r="B2327" s="34" t="s">
        <v>14671</v>
      </c>
      <c r="C2327" s="33" t="s">
        <v>14672</v>
      </c>
      <c r="D2327" s="33" t="s">
        <v>14673</v>
      </c>
      <c r="E2327" s="33" t="s">
        <v>5489</v>
      </c>
      <c r="F2327" s="33" t="s">
        <v>14674</v>
      </c>
      <c r="G2327" s="33">
        <v>2018</v>
      </c>
      <c r="H2327" s="35">
        <v>43306</v>
      </c>
      <c r="I2327" s="33"/>
      <c r="J2327" s="33"/>
      <c r="K2327" s="33" t="s">
        <v>14675</v>
      </c>
      <c r="L2327" s="33" t="str">
        <f t="shared" si="86"/>
        <v>PostAlerta</v>
      </c>
      <c r="M2327" s="33" t="str">
        <f t="shared" si="87"/>
        <v>S/PalabrasClaves</v>
      </c>
      <c r="N2327" s="33"/>
      <c r="O2327" s="33"/>
      <c r="P2327" s="33" t="s">
        <v>14676</v>
      </c>
      <c r="Q2327" s="33"/>
      <c r="R2327" s="33" t="str">
        <f t="shared" si="85"/>
        <v>2018</v>
      </c>
      <c r="S2327" s="33" t="s">
        <v>66</v>
      </c>
      <c r="T2327" s="33"/>
      <c r="U2327" s="33"/>
      <c r="V2327" s="33"/>
      <c r="W2327" s="33"/>
      <c r="X2327" s="33"/>
      <c r="Y2327" s="33"/>
      <c r="AA2327" s="12"/>
    </row>
    <row r="2328" spans="1:27" ht="18" hidden="1" customHeight="1" x14ac:dyDescent="0.25">
      <c r="A2328" s="37">
        <v>30210545</v>
      </c>
      <c r="B2328" s="38" t="s">
        <v>14677</v>
      </c>
      <c r="C2328" s="37" t="s">
        <v>14678</v>
      </c>
      <c r="D2328" s="37" t="s">
        <v>14679</v>
      </c>
      <c r="E2328" s="37" t="s">
        <v>14680</v>
      </c>
      <c r="F2328" s="37" t="s">
        <v>365</v>
      </c>
      <c r="G2328" s="37">
        <v>2018</v>
      </c>
      <c r="H2328" s="39">
        <v>43357</v>
      </c>
      <c r="I2328" s="37" t="s">
        <v>14681</v>
      </c>
      <c r="J2328" s="37"/>
      <c r="K2328" s="37" t="s">
        <v>14682</v>
      </c>
      <c r="L2328" s="37" t="str">
        <f t="shared" si="86"/>
        <v>PostAlerta</v>
      </c>
      <c r="M2328" s="37" t="str">
        <f t="shared" si="87"/>
        <v>C/PalabrasClaves</v>
      </c>
      <c r="N2328" s="37"/>
      <c r="O2328" s="37"/>
      <c r="P2328" s="37" t="s">
        <v>14683</v>
      </c>
      <c r="Q2328" s="37"/>
      <c r="R2328" s="37" t="str">
        <f t="shared" si="85"/>
        <v>2018</v>
      </c>
      <c r="S2328" s="37" t="s">
        <v>66</v>
      </c>
      <c r="T2328" s="37"/>
      <c r="U2328" s="37"/>
      <c r="V2328" s="37"/>
      <c r="W2328" s="37"/>
      <c r="X2328" s="37"/>
      <c r="Y2328" s="37"/>
      <c r="AA2328" s="41"/>
    </row>
    <row r="2329" spans="1:27" ht="18" hidden="1" customHeight="1" x14ac:dyDescent="0.25">
      <c r="A2329" s="33">
        <v>30111705</v>
      </c>
      <c r="B2329" s="34" t="s">
        <v>14684</v>
      </c>
      <c r="C2329" s="33" t="s">
        <v>14685</v>
      </c>
      <c r="D2329" s="33" t="s">
        <v>14686</v>
      </c>
      <c r="E2329" s="33" t="s">
        <v>9129</v>
      </c>
      <c r="F2329" s="33" t="s">
        <v>5447</v>
      </c>
      <c r="G2329" s="33">
        <v>2018</v>
      </c>
      <c r="H2329" s="35">
        <v>43329</v>
      </c>
      <c r="I2329" s="33" t="s">
        <v>14687</v>
      </c>
      <c r="J2329" s="33"/>
      <c r="K2329" s="33" t="s">
        <v>14688</v>
      </c>
      <c r="L2329" s="33" t="str">
        <f t="shared" si="86"/>
        <v>PostAlerta</v>
      </c>
      <c r="M2329" s="33" t="str">
        <f t="shared" si="87"/>
        <v>C/PalabrasClaves</v>
      </c>
      <c r="N2329" s="33"/>
      <c r="O2329" s="33"/>
      <c r="P2329" s="33" t="s">
        <v>14689</v>
      </c>
      <c r="Q2329" s="33"/>
      <c r="R2329" s="33" t="str">
        <f t="shared" si="85"/>
        <v>2018</v>
      </c>
      <c r="S2329" s="33" t="s">
        <v>66</v>
      </c>
      <c r="T2329" s="33"/>
      <c r="U2329" s="33"/>
      <c r="V2329" s="33"/>
      <c r="W2329" s="33"/>
      <c r="X2329" s="33"/>
      <c r="Y2329" s="33"/>
      <c r="AA2329" s="12"/>
    </row>
    <row r="2330" spans="1:27" ht="18" hidden="1" customHeight="1" x14ac:dyDescent="0.25">
      <c r="A2330" s="37">
        <v>29621708</v>
      </c>
      <c r="B2330" s="38" t="s">
        <v>14690</v>
      </c>
      <c r="C2330" s="37" t="s">
        <v>14691</v>
      </c>
      <c r="D2330" s="37" t="s">
        <v>14692</v>
      </c>
      <c r="E2330" s="37" t="s">
        <v>14693</v>
      </c>
      <c r="F2330" s="37" t="s">
        <v>2896</v>
      </c>
      <c r="G2330" s="37">
        <v>2018</v>
      </c>
      <c r="H2330" s="39">
        <v>43196</v>
      </c>
      <c r="I2330" s="37"/>
      <c r="J2330" s="37"/>
      <c r="K2330" s="37" t="s">
        <v>14694</v>
      </c>
      <c r="L2330" s="37" t="str">
        <f t="shared" si="86"/>
        <v>PostAlerta</v>
      </c>
      <c r="M2330" s="37" t="str">
        <f t="shared" si="87"/>
        <v>C/PalabrasClaves</v>
      </c>
      <c r="N2330" s="37"/>
      <c r="O2330" s="37"/>
      <c r="P2330" s="37" t="s">
        <v>14689</v>
      </c>
      <c r="Q2330" s="37"/>
      <c r="R2330" s="37" t="str">
        <f t="shared" si="85"/>
        <v>2018</v>
      </c>
      <c r="S2330" s="37" t="s">
        <v>66</v>
      </c>
      <c r="T2330" s="37"/>
      <c r="U2330" s="37"/>
      <c r="V2330" s="37"/>
      <c r="W2330" s="37"/>
      <c r="X2330" s="37"/>
      <c r="Y2330" s="37"/>
      <c r="AA2330" s="41"/>
    </row>
    <row r="2331" spans="1:27" ht="18" hidden="1" customHeight="1" x14ac:dyDescent="0.25">
      <c r="A2331" s="33">
        <v>30037478</v>
      </c>
      <c r="B2331" s="34" t="s">
        <v>14695</v>
      </c>
      <c r="C2331" s="33" t="s">
        <v>14696</v>
      </c>
      <c r="D2331" s="33" t="s">
        <v>14697</v>
      </c>
      <c r="E2331" s="33" t="s">
        <v>4227</v>
      </c>
      <c r="F2331" s="33" t="s">
        <v>2840</v>
      </c>
      <c r="G2331" s="33">
        <v>2018</v>
      </c>
      <c r="H2331" s="35">
        <v>43306</v>
      </c>
      <c r="I2331" s="33"/>
      <c r="J2331" s="33"/>
      <c r="K2331" s="33" t="s">
        <v>14698</v>
      </c>
      <c r="L2331" s="33" t="str">
        <f t="shared" si="86"/>
        <v>Excluido</v>
      </c>
      <c r="M2331" s="33" t="str">
        <f t="shared" si="87"/>
        <v>S/PalabrasClaves</v>
      </c>
      <c r="N2331" s="33"/>
      <c r="O2331" s="33"/>
      <c r="P2331" s="33" t="s">
        <v>14699</v>
      </c>
      <c r="Q2331" s="33"/>
      <c r="R2331" s="33" t="str">
        <f t="shared" si="85"/>
        <v>2018</v>
      </c>
      <c r="S2331" s="33" t="s">
        <v>66</v>
      </c>
      <c r="T2331" s="33"/>
      <c r="U2331" s="33"/>
      <c r="V2331" s="33"/>
      <c r="W2331" s="33"/>
      <c r="X2331" s="33"/>
      <c r="Y2331" s="33"/>
      <c r="AA2331" s="12"/>
    </row>
    <row r="2332" spans="1:27" ht="18" hidden="1" customHeight="1" x14ac:dyDescent="0.25">
      <c r="A2332" s="37">
        <v>29921601</v>
      </c>
      <c r="B2332" s="38" t="s">
        <v>14700</v>
      </c>
      <c r="C2332" s="37" t="s">
        <v>14701</v>
      </c>
      <c r="D2332" s="37" t="s">
        <v>14702</v>
      </c>
      <c r="E2332" s="37" t="s">
        <v>14703</v>
      </c>
      <c r="F2332" s="37" t="s">
        <v>14704</v>
      </c>
      <c r="G2332" s="37">
        <v>2018</v>
      </c>
      <c r="H2332" s="39">
        <v>43272</v>
      </c>
      <c r="I2332" s="37" t="s">
        <v>14705</v>
      </c>
      <c r="J2332" s="37"/>
      <c r="K2332" s="37" t="s">
        <v>14706</v>
      </c>
      <c r="L2332" s="37" t="str">
        <f t="shared" si="86"/>
        <v>PostAlerta</v>
      </c>
      <c r="M2332" s="37" t="str">
        <f t="shared" si="87"/>
        <v>S/PalabrasClaves</v>
      </c>
      <c r="N2332" s="37"/>
      <c r="O2332" s="37"/>
      <c r="P2332" s="37" t="s">
        <v>14699</v>
      </c>
      <c r="Q2332" s="37"/>
      <c r="R2332" s="37" t="str">
        <f t="shared" si="85"/>
        <v>2018</v>
      </c>
      <c r="S2332" s="37" t="s">
        <v>66</v>
      </c>
      <c r="T2332" s="37"/>
      <c r="U2332" s="37"/>
      <c r="V2332" s="37"/>
      <c r="W2332" s="37"/>
      <c r="X2332" s="37"/>
      <c r="Y2332" s="37"/>
      <c r="AA2332" s="41"/>
    </row>
    <row r="2333" spans="1:27" ht="18" hidden="1" customHeight="1" x14ac:dyDescent="0.25">
      <c r="A2333" s="33">
        <v>30123205</v>
      </c>
      <c r="B2333" s="34" t="s">
        <v>14707</v>
      </c>
      <c r="C2333" s="33" t="s">
        <v>14708</v>
      </c>
      <c r="D2333" s="33" t="s">
        <v>14709</v>
      </c>
      <c r="E2333" s="33" t="s">
        <v>9319</v>
      </c>
      <c r="F2333" s="33" t="s">
        <v>133</v>
      </c>
      <c r="G2333" s="33">
        <v>2018</v>
      </c>
      <c r="H2333" s="35">
        <v>43333</v>
      </c>
      <c r="I2333" s="33" t="s">
        <v>14710</v>
      </c>
      <c r="J2333" s="33"/>
      <c r="K2333" s="33" t="s">
        <v>14711</v>
      </c>
      <c r="L2333" s="33" t="str">
        <f t="shared" si="86"/>
        <v>PostAlerta</v>
      </c>
      <c r="M2333" s="33" t="str">
        <f t="shared" si="87"/>
        <v>S/PalabrasClaves</v>
      </c>
      <c r="N2333" s="33"/>
      <c r="O2333" s="33"/>
      <c r="P2333" s="33" t="s">
        <v>14712</v>
      </c>
      <c r="Q2333" s="33"/>
      <c r="R2333" s="33" t="str">
        <f t="shared" si="85"/>
        <v>2018</v>
      </c>
      <c r="S2333" s="33" t="s">
        <v>66</v>
      </c>
      <c r="T2333" s="33"/>
      <c r="U2333" s="33"/>
      <c r="V2333" s="33"/>
      <c r="W2333" s="33"/>
      <c r="X2333" s="33"/>
      <c r="Y2333" s="33"/>
      <c r="AA2333" s="12"/>
    </row>
    <row r="2334" spans="1:27" ht="18" hidden="1" customHeight="1" x14ac:dyDescent="0.25">
      <c r="A2334" s="37">
        <v>30076360</v>
      </c>
      <c r="B2334" s="38" t="s">
        <v>14713</v>
      </c>
      <c r="C2334" s="37" t="s">
        <v>14714</v>
      </c>
      <c r="D2334" s="37" t="s">
        <v>14715</v>
      </c>
      <c r="E2334" s="37" t="s">
        <v>394</v>
      </c>
      <c r="F2334" s="37" t="s">
        <v>1882</v>
      </c>
      <c r="G2334" s="37">
        <v>2018</v>
      </c>
      <c r="H2334" s="39">
        <v>43317</v>
      </c>
      <c r="I2334" s="37" t="s">
        <v>14716</v>
      </c>
      <c r="J2334" s="37"/>
      <c r="K2334" s="37" t="s">
        <v>14717</v>
      </c>
      <c r="L2334" s="37" t="str">
        <f t="shared" si="86"/>
        <v>PostAlerta</v>
      </c>
      <c r="M2334" s="37" t="str">
        <f t="shared" si="87"/>
        <v>S/PalabrasClaves</v>
      </c>
      <c r="N2334" s="37"/>
      <c r="O2334" s="37"/>
      <c r="P2334" s="37" t="s">
        <v>14712</v>
      </c>
      <c r="Q2334" s="37"/>
      <c r="R2334" s="37" t="str">
        <f t="shared" si="85"/>
        <v>2018</v>
      </c>
      <c r="S2334" s="37" t="s">
        <v>66</v>
      </c>
      <c r="T2334" s="37"/>
      <c r="U2334" s="37"/>
      <c r="V2334" s="37"/>
      <c r="W2334" s="37"/>
      <c r="X2334" s="37"/>
      <c r="Y2334" s="37"/>
      <c r="AA2334" s="41"/>
    </row>
    <row r="2335" spans="1:27" ht="18" hidden="1" customHeight="1" x14ac:dyDescent="0.25">
      <c r="A2335" s="33">
        <v>29689333</v>
      </c>
      <c r="B2335" s="34" t="s">
        <v>14718</v>
      </c>
      <c r="C2335" s="33" t="s">
        <v>14719</v>
      </c>
      <c r="D2335" s="33" t="s">
        <v>14720</v>
      </c>
      <c r="E2335" s="33" t="s">
        <v>14721</v>
      </c>
      <c r="F2335" s="33" t="s">
        <v>3858</v>
      </c>
      <c r="G2335" s="33">
        <v>2018</v>
      </c>
      <c r="H2335" s="35">
        <v>43215</v>
      </c>
      <c r="I2335" s="33"/>
      <c r="J2335" s="33"/>
      <c r="K2335" s="33" t="s">
        <v>14722</v>
      </c>
      <c r="L2335" s="33" t="str">
        <f t="shared" si="86"/>
        <v>PostAlerta</v>
      </c>
      <c r="M2335" s="33" t="str">
        <f t="shared" si="87"/>
        <v>C/PalabrasClaves</v>
      </c>
      <c r="N2335" s="33"/>
      <c r="O2335" s="33"/>
      <c r="P2335" s="33" t="s">
        <v>14723</v>
      </c>
      <c r="Q2335" s="33"/>
      <c r="R2335" s="33" t="str">
        <f t="shared" si="85"/>
        <v>2018</v>
      </c>
      <c r="S2335" s="33" t="s">
        <v>66</v>
      </c>
      <c r="T2335" s="33"/>
      <c r="U2335" s="33"/>
      <c r="V2335" s="33"/>
      <c r="W2335" s="33"/>
      <c r="X2335" s="33"/>
      <c r="Y2335" s="33"/>
      <c r="AA2335" s="12"/>
    </row>
    <row r="2336" spans="1:27" ht="18" hidden="1" customHeight="1" x14ac:dyDescent="0.25">
      <c r="A2336" s="37">
        <v>30229118</v>
      </c>
      <c r="B2336" s="38" t="s">
        <v>14724</v>
      </c>
      <c r="C2336" s="37" t="s">
        <v>14725</v>
      </c>
      <c r="D2336" s="37" t="s">
        <v>14726</v>
      </c>
      <c r="E2336" s="37" t="s">
        <v>14727</v>
      </c>
      <c r="F2336" s="37" t="s">
        <v>14728</v>
      </c>
      <c r="G2336" s="37">
        <v>2018</v>
      </c>
      <c r="H2336" s="39">
        <v>43363</v>
      </c>
      <c r="I2336" s="37" t="s">
        <v>14729</v>
      </c>
      <c r="J2336" s="37"/>
      <c r="K2336" s="37" t="s">
        <v>14730</v>
      </c>
      <c r="L2336" s="37" t="str">
        <f t="shared" si="86"/>
        <v>PostAlerta</v>
      </c>
      <c r="M2336" s="37" t="str">
        <f t="shared" si="87"/>
        <v>S/PalabrasClaves</v>
      </c>
      <c r="N2336" s="37"/>
      <c r="O2336" s="37"/>
      <c r="P2336" s="37" t="s">
        <v>14731</v>
      </c>
      <c r="Q2336" s="37"/>
      <c r="R2336" s="37" t="str">
        <f t="shared" si="85"/>
        <v>2018</v>
      </c>
      <c r="S2336" s="37" t="s">
        <v>63</v>
      </c>
      <c r="T2336" s="37"/>
      <c r="U2336" s="37"/>
      <c r="V2336" s="37"/>
      <c r="W2336" s="37"/>
      <c r="X2336" s="37"/>
      <c r="Y2336" s="37"/>
      <c r="AA2336" s="41"/>
    </row>
    <row r="2337" spans="1:27" ht="18" hidden="1" customHeight="1" x14ac:dyDescent="0.25">
      <c r="A2337" s="33">
        <v>30211194</v>
      </c>
      <c r="B2337" s="34" t="s">
        <v>14732</v>
      </c>
      <c r="C2337" s="33" t="s">
        <v>14733</v>
      </c>
      <c r="D2337" s="33" t="s">
        <v>14734</v>
      </c>
      <c r="E2337" s="33" t="s">
        <v>14735</v>
      </c>
      <c r="F2337" s="33" t="s">
        <v>11416</v>
      </c>
      <c r="G2337" s="33">
        <v>2018</v>
      </c>
      <c r="H2337" s="35">
        <v>43357</v>
      </c>
      <c r="I2337" s="33" t="s">
        <v>14736</v>
      </c>
      <c r="J2337" s="33"/>
      <c r="K2337" s="33" t="s">
        <v>14737</v>
      </c>
      <c r="L2337" s="33" t="str">
        <f t="shared" si="86"/>
        <v>PostAlerta</v>
      </c>
      <c r="M2337" s="33" t="str">
        <f t="shared" si="87"/>
        <v>S/PalabrasClaves</v>
      </c>
      <c r="N2337" s="33"/>
      <c r="O2337" s="33"/>
      <c r="P2337" s="33" t="s">
        <v>14738</v>
      </c>
      <c r="Q2337" s="33"/>
      <c r="R2337" s="33" t="str">
        <f t="shared" si="85"/>
        <v>2018</v>
      </c>
      <c r="S2337" s="33" t="s">
        <v>66</v>
      </c>
      <c r="T2337" s="33"/>
      <c r="U2337" s="33"/>
      <c r="V2337" s="33"/>
      <c r="W2337" s="33"/>
      <c r="X2337" s="33"/>
      <c r="Y2337" s="33"/>
      <c r="AA2337" s="12"/>
    </row>
    <row r="2338" spans="1:27" ht="18" hidden="1" customHeight="1" x14ac:dyDescent="0.25">
      <c r="A2338" s="37">
        <v>30169854</v>
      </c>
      <c r="B2338" s="38" t="s">
        <v>14739</v>
      </c>
      <c r="C2338" s="37" t="s">
        <v>14740</v>
      </c>
      <c r="D2338" s="37" t="s">
        <v>14741</v>
      </c>
      <c r="E2338" s="37" t="s">
        <v>14742</v>
      </c>
      <c r="F2338" s="37" t="s">
        <v>2363</v>
      </c>
      <c r="G2338" s="37">
        <v>2018</v>
      </c>
      <c r="H2338" s="39">
        <v>43344</v>
      </c>
      <c r="I2338" s="37"/>
      <c r="J2338" s="37"/>
      <c r="K2338" s="37" t="s">
        <v>14743</v>
      </c>
      <c r="L2338" s="37" t="str">
        <f t="shared" si="86"/>
        <v>PostAlerta</v>
      </c>
      <c r="M2338" s="37" t="str">
        <f t="shared" si="87"/>
        <v>C/PalabrasClaves</v>
      </c>
      <c r="N2338" s="37"/>
      <c r="O2338" s="37"/>
      <c r="P2338" s="37" t="s">
        <v>14359</v>
      </c>
      <c r="Q2338" s="37"/>
      <c r="R2338" s="37" t="str">
        <f t="shared" si="85"/>
        <v>2018</v>
      </c>
      <c r="S2338" s="37" t="s">
        <v>66</v>
      </c>
      <c r="T2338" s="37"/>
      <c r="U2338" s="37"/>
      <c r="V2338" s="37"/>
      <c r="W2338" s="37"/>
      <c r="X2338" s="37"/>
      <c r="Y2338" s="37"/>
      <c r="AA2338" s="41"/>
    </row>
    <row r="2339" spans="1:27" ht="18" hidden="1" customHeight="1" x14ac:dyDescent="0.25">
      <c r="A2339" s="33">
        <v>30141957</v>
      </c>
      <c r="B2339" s="34" t="s">
        <v>14744</v>
      </c>
      <c r="C2339" s="33" t="s">
        <v>14745</v>
      </c>
      <c r="D2339" s="33" t="s">
        <v>14746</v>
      </c>
      <c r="E2339" s="33" t="s">
        <v>14747</v>
      </c>
      <c r="F2339" s="33" t="s">
        <v>8626</v>
      </c>
      <c r="G2339" s="33">
        <v>2018</v>
      </c>
      <c r="H2339" s="35">
        <v>43337</v>
      </c>
      <c r="I2339" s="33"/>
      <c r="J2339" s="33"/>
      <c r="K2339" s="33"/>
      <c r="L2339" s="33" t="str">
        <f t="shared" si="86"/>
        <v>PostAlerta</v>
      </c>
      <c r="M2339" s="33" t="str">
        <f t="shared" si="87"/>
        <v>S/PalabrasClaves</v>
      </c>
      <c r="N2339" s="33"/>
      <c r="O2339" s="33"/>
      <c r="P2339" s="33" t="s">
        <v>14738</v>
      </c>
      <c r="Q2339" s="33"/>
      <c r="R2339" s="33" t="str">
        <f t="shared" si="85"/>
        <v>2018</v>
      </c>
      <c r="S2339" s="33" t="s">
        <v>66</v>
      </c>
      <c r="T2339" s="33"/>
      <c r="U2339" s="33"/>
      <c r="V2339" s="33"/>
      <c r="W2339" s="33"/>
      <c r="X2339" s="33"/>
      <c r="Y2339" s="33"/>
      <c r="AA2339" s="12"/>
    </row>
    <row r="2340" spans="1:27" ht="18" hidden="1" customHeight="1" x14ac:dyDescent="0.25">
      <c r="A2340" s="37">
        <v>30068560</v>
      </c>
      <c r="B2340" s="38" t="s">
        <v>14748</v>
      </c>
      <c r="C2340" s="37" t="s">
        <v>14749</v>
      </c>
      <c r="D2340" s="37" t="s">
        <v>14750</v>
      </c>
      <c r="E2340" s="37" t="s">
        <v>3716</v>
      </c>
      <c r="F2340" s="37" t="s">
        <v>4421</v>
      </c>
      <c r="G2340" s="37">
        <v>2018</v>
      </c>
      <c r="H2340" s="39">
        <v>43315</v>
      </c>
      <c r="I2340" s="37" t="s">
        <v>14751</v>
      </c>
      <c r="J2340" s="37"/>
      <c r="K2340" s="37" t="s">
        <v>14752</v>
      </c>
      <c r="L2340" s="37" t="str">
        <f t="shared" si="86"/>
        <v>PostAlerta</v>
      </c>
      <c r="M2340" s="37" t="str">
        <f t="shared" si="87"/>
        <v>S/PalabrasClaves</v>
      </c>
      <c r="N2340" s="37"/>
      <c r="O2340" s="37"/>
      <c r="P2340" s="37" t="s">
        <v>14359</v>
      </c>
      <c r="Q2340" s="37"/>
      <c r="R2340" s="37" t="str">
        <f t="shared" si="85"/>
        <v>2018</v>
      </c>
      <c r="S2340" s="37" t="s">
        <v>66</v>
      </c>
      <c r="T2340" s="37"/>
      <c r="U2340" s="37"/>
      <c r="V2340" s="37"/>
      <c r="W2340" s="37"/>
      <c r="X2340" s="37"/>
      <c r="Y2340" s="37"/>
      <c r="AA2340" s="41"/>
    </row>
    <row r="2341" spans="1:27" ht="18" hidden="1" customHeight="1" x14ac:dyDescent="0.25">
      <c r="A2341" s="33">
        <v>29957175</v>
      </c>
      <c r="B2341" s="34" t="s">
        <v>14753</v>
      </c>
      <c r="C2341" s="33" t="s">
        <v>14754</v>
      </c>
      <c r="D2341" s="33" t="s">
        <v>14755</v>
      </c>
      <c r="E2341" s="33" t="s">
        <v>14756</v>
      </c>
      <c r="F2341" s="33" t="s">
        <v>2564</v>
      </c>
      <c r="G2341" s="33">
        <v>2018</v>
      </c>
      <c r="H2341" s="35">
        <v>43281</v>
      </c>
      <c r="I2341" s="33"/>
      <c r="J2341" s="33"/>
      <c r="K2341" s="33" t="s">
        <v>14757</v>
      </c>
      <c r="L2341" s="33" t="str">
        <f t="shared" si="86"/>
        <v>PostAlerta</v>
      </c>
      <c r="M2341" s="33" t="str">
        <f t="shared" si="87"/>
        <v>C/PalabrasClaves</v>
      </c>
      <c r="N2341" s="33"/>
      <c r="O2341" s="33"/>
      <c r="P2341" s="33" t="s">
        <v>14738</v>
      </c>
      <c r="Q2341" s="33"/>
      <c r="R2341" s="33" t="str">
        <f t="shared" si="85"/>
        <v>2018</v>
      </c>
      <c r="S2341" s="33" t="s">
        <v>66</v>
      </c>
      <c r="T2341" s="33"/>
      <c r="U2341" s="33"/>
      <c r="V2341" s="33"/>
      <c r="W2341" s="33"/>
      <c r="X2341" s="33"/>
      <c r="Y2341" s="33"/>
      <c r="AA2341" s="12"/>
    </row>
    <row r="2342" spans="1:27" ht="18" hidden="1" customHeight="1" x14ac:dyDescent="0.25">
      <c r="A2342" s="37">
        <v>29943713</v>
      </c>
      <c r="B2342" s="38" t="s">
        <v>14758</v>
      </c>
      <c r="C2342" s="37" t="s">
        <v>14759</v>
      </c>
      <c r="D2342" s="37" t="s">
        <v>14760</v>
      </c>
      <c r="E2342" s="37" t="s">
        <v>10846</v>
      </c>
      <c r="F2342" s="37" t="s">
        <v>4868</v>
      </c>
      <c r="G2342" s="37">
        <v>2018</v>
      </c>
      <c r="H2342" s="39">
        <v>43278</v>
      </c>
      <c r="I2342" s="37" t="s">
        <v>14761</v>
      </c>
      <c r="J2342" s="37"/>
      <c r="K2342" s="37" t="s">
        <v>14762</v>
      </c>
      <c r="L2342" s="37" t="str">
        <f t="shared" si="86"/>
        <v>PostAlerta</v>
      </c>
      <c r="M2342" s="37" t="str">
        <f t="shared" si="87"/>
        <v>C/PalabrasClaves</v>
      </c>
      <c r="N2342" s="37"/>
      <c r="O2342" s="37"/>
      <c r="P2342" s="37" t="s">
        <v>14738</v>
      </c>
      <c r="Q2342" s="37"/>
      <c r="R2342" s="37" t="str">
        <f t="shared" si="85"/>
        <v>2018</v>
      </c>
      <c r="S2342" s="37" t="s">
        <v>66</v>
      </c>
      <c r="T2342" s="37"/>
      <c r="U2342" s="37"/>
      <c r="V2342" s="37"/>
      <c r="W2342" s="37"/>
      <c r="X2342" s="37"/>
      <c r="Y2342" s="37"/>
      <c r="AA2342" s="41"/>
    </row>
    <row r="2343" spans="1:27" ht="18" hidden="1" customHeight="1" x14ac:dyDescent="0.25">
      <c r="A2343" s="33">
        <v>29931463</v>
      </c>
      <c r="B2343" s="34" t="s">
        <v>14763</v>
      </c>
      <c r="C2343" s="33" t="s">
        <v>14764</v>
      </c>
      <c r="D2343" s="33" t="s">
        <v>14765</v>
      </c>
      <c r="E2343" s="33" t="s">
        <v>14766</v>
      </c>
      <c r="F2343" s="33" t="s">
        <v>14767</v>
      </c>
      <c r="G2343" s="33">
        <v>2018</v>
      </c>
      <c r="H2343" s="35">
        <v>43274</v>
      </c>
      <c r="I2343" s="33"/>
      <c r="J2343" s="33"/>
      <c r="K2343" s="33" t="s">
        <v>14768</v>
      </c>
      <c r="L2343" s="33" t="str">
        <f t="shared" si="86"/>
        <v>PostAlerta</v>
      </c>
      <c r="M2343" s="33" t="str">
        <f t="shared" si="87"/>
        <v>S/PalabrasClaves</v>
      </c>
      <c r="N2343" s="33"/>
      <c r="O2343" s="33"/>
      <c r="P2343" s="33" t="s">
        <v>14738</v>
      </c>
      <c r="Q2343" s="33"/>
      <c r="R2343" s="33" t="str">
        <f t="shared" si="85"/>
        <v>2018</v>
      </c>
      <c r="S2343" s="33" t="s">
        <v>66</v>
      </c>
      <c r="T2343" s="33"/>
      <c r="U2343" s="33"/>
      <c r="V2343" s="33"/>
      <c r="W2343" s="33"/>
      <c r="X2343" s="33"/>
      <c r="Y2343" s="33"/>
      <c r="AA2343" s="12"/>
    </row>
    <row r="2344" spans="1:27" ht="18" hidden="1" customHeight="1" x14ac:dyDescent="0.25">
      <c r="A2344" s="37">
        <v>29927109</v>
      </c>
      <c r="B2344" s="38" t="s">
        <v>14769</v>
      </c>
      <c r="C2344" s="37" t="s">
        <v>14770</v>
      </c>
      <c r="D2344" s="37" t="s">
        <v>14771</v>
      </c>
      <c r="E2344" s="37" t="s">
        <v>13010</v>
      </c>
      <c r="F2344" s="37" t="s">
        <v>10865</v>
      </c>
      <c r="G2344" s="37">
        <v>2018</v>
      </c>
      <c r="H2344" s="39">
        <v>43273</v>
      </c>
      <c r="I2344" s="37" t="s">
        <v>14772</v>
      </c>
      <c r="J2344" s="37" t="s">
        <v>14773</v>
      </c>
      <c r="K2344" s="37" t="s">
        <v>14774</v>
      </c>
      <c r="L2344" s="37" t="str">
        <f t="shared" si="86"/>
        <v>PostAlerta</v>
      </c>
      <c r="M2344" s="37" t="str">
        <f t="shared" si="87"/>
        <v>S/PalabrasClaves</v>
      </c>
      <c r="N2344" s="37"/>
      <c r="O2344" s="37"/>
      <c r="P2344" s="37" t="s">
        <v>14738</v>
      </c>
      <c r="Q2344" s="37"/>
      <c r="R2344" s="37" t="str">
        <f t="shared" si="85"/>
        <v>2018</v>
      </c>
      <c r="S2344" s="37" t="s">
        <v>66</v>
      </c>
      <c r="T2344" s="37"/>
      <c r="U2344" s="37"/>
      <c r="V2344" s="37"/>
      <c r="W2344" s="37"/>
      <c r="X2344" s="37"/>
      <c r="Y2344" s="37"/>
      <c r="AA2344" s="41"/>
    </row>
    <row r="2345" spans="1:27" ht="18" hidden="1" customHeight="1" x14ac:dyDescent="0.25">
      <c r="A2345" s="33">
        <v>29923475</v>
      </c>
      <c r="B2345" s="34" t="s">
        <v>14775</v>
      </c>
      <c r="C2345" s="33" t="s">
        <v>14776</v>
      </c>
      <c r="D2345" s="33" t="s">
        <v>14777</v>
      </c>
      <c r="E2345" s="33" t="s">
        <v>14778</v>
      </c>
      <c r="F2345" s="33" t="s">
        <v>5798</v>
      </c>
      <c r="G2345" s="33">
        <v>2018</v>
      </c>
      <c r="H2345" s="35">
        <v>43272</v>
      </c>
      <c r="I2345" s="33" t="s">
        <v>14779</v>
      </c>
      <c r="J2345" s="33"/>
      <c r="K2345" s="33" t="s">
        <v>14780</v>
      </c>
      <c r="L2345" s="33" t="str">
        <f t="shared" si="86"/>
        <v>PostAlerta</v>
      </c>
      <c r="M2345" s="33" t="str">
        <f t="shared" si="87"/>
        <v>S/PalabrasClaves</v>
      </c>
      <c r="N2345" s="33"/>
      <c r="O2345" s="33"/>
      <c r="P2345" s="33" t="s">
        <v>14738</v>
      </c>
      <c r="Q2345" s="33"/>
      <c r="R2345" s="33" t="str">
        <f t="shared" si="85"/>
        <v>2018</v>
      </c>
      <c r="S2345" s="33" t="s">
        <v>66</v>
      </c>
      <c r="T2345" s="33"/>
      <c r="U2345" s="33"/>
      <c r="V2345" s="33"/>
      <c r="W2345" s="33"/>
      <c r="X2345" s="33"/>
      <c r="Y2345" s="33"/>
      <c r="AA2345" s="12"/>
    </row>
    <row r="2346" spans="1:27" ht="18" hidden="1" customHeight="1" x14ac:dyDescent="0.25">
      <c r="A2346" s="37">
        <v>29908961</v>
      </c>
      <c r="B2346" s="38" t="s">
        <v>14781</v>
      </c>
      <c r="C2346" s="37" t="s">
        <v>14782</v>
      </c>
      <c r="D2346" s="37" t="s">
        <v>14783</v>
      </c>
      <c r="E2346" s="37" t="s">
        <v>14784</v>
      </c>
      <c r="F2346" s="37" t="s">
        <v>2652</v>
      </c>
      <c r="G2346" s="37">
        <v>2018</v>
      </c>
      <c r="H2346" s="39">
        <v>43269</v>
      </c>
      <c r="I2346" s="37"/>
      <c r="J2346" s="37"/>
      <c r="K2346" s="37" t="s">
        <v>14785</v>
      </c>
      <c r="L2346" s="37" t="str">
        <f t="shared" si="86"/>
        <v>PostAlerta</v>
      </c>
      <c r="M2346" s="37" t="str">
        <f t="shared" si="87"/>
        <v>S/PalabrasClaves</v>
      </c>
      <c r="N2346" s="37"/>
      <c r="O2346" s="37"/>
      <c r="P2346" s="37" t="s">
        <v>14738</v>
      </c>
      <c r="Q2346" s="37"/>
      <c r="R2346" s="37" t="str">
        <f t="shared" si="85"/>
        <v>2018</v>
      </c>
      <c r="S2346" s="37" t="s">
        <v>66</v>
      </c>
      <c r="T2346" s="37"/>
      <c r="U2346" s="37"/>
      <c r="V2346" s="37"/>
      <c r="W2346" s="37"/>
      <c r="X2346" s="37"/>
      <c r="Y2346" s="37"/>
      <c r="AA2346" s="41"/>
    </row>
    <row r="2347" spans="1:27" ht="18" hidden="1" customHeight="1" x14ac:dyDescent="0.25">
      <c r="A2347" s="33">
        <v>29880081</v>
      </c>
      <c r="B2347" s="34" t="s">
        <v>14786</v>
      </c>
      <c r="C2347" s="33" t="s">
        <v>14787</v>
      </c>
      <c r="D2347" s="33" t="s">
        <v>14788</v>
      </c>
      <c r="E2347" s="33" t="s">
        <v>14789</v>
      </c>
      <c r="F2347" s="33" t="s">
        <v>5798</v>
      </c>
      <c r="G2347" s="33">
        <v>2018</v>
      </c>
      <c r="H2347" s="35">
        <v>43260</v>
      </c>
      <c r="I2347" s="33" t="s">
        <v>14790</v>
      </c>
      <c r="J2347" s="33"/>
      <c r="K2347" s="33" t="s">
        <v>14791</v>
      </c>
      <c r="L2347" s="33" t="str">
        <f t="shared" si="86"/>
        <v>PostAlerta</v>
      </c>
      <c r="M2347" s="33" t="str">
        <f t="shared" si="87"/>
        <v>S/PalabrasClaves</v>
      </c>
      <c r="N2347" s="33"/>
      <c r="O2347" s="33"/>
      <c r="P2347" s="33" t="s">
        <v>14738</v>
      </c>
      <c r="Q2347" s="33"/>
      <c r="R2347" s="33" t="str">
        <f t="shared" si="85"/>
        <v>2018</v>
      </c>
      <c r="S2347" s="33" t="s">
        <v>66</v>
      </c>
      <c r="T2347" s="33"/>
      <c r="U2347" s="33"/>
      <c r="V2347" s="33"/>
      <c r="W2347" s="33"/>
      <c r="X2347" s="33"/>
      <c r="Y2347" s="33"/>
      <c r="AA2347" s="12"/>
    </row>
    <row r="2348" spans="1:27" ht="18" hidden="1" customHeight="1" x14ac:dyDescent="0.25">
      <c r="A2348" s="37">
        <v>29855597</v>
      </c>
      <c r="B2348" s="38" t="s">
        <v>14792</v>
      </c>
      <c r="C2348" s="37" t="s">
        <v>14793</v>
      </c>
      <c r="D2348" s="37" t="s">
        <v>14794</v>
      </c>
      <c r="E2348" s="37" t="s">
        <v>4413</v>
      </c>
      <c r="F2348" s="37" t="s">
        <v>14795</v>
      </c>
      <c r="G2348" s="37">
        <v>2018</v>
      </c>
      <c r="H2348" s="39">
        <v>43253</v>
      </c>
      <c r="I2348" s="37"/>
      <c r="J2348" s="37"/>
      <c r="K2348" s="37" t="s">
        <v>14796</v>
      </c>
      <c r="L2348" s="37" t="str">
        <f t="shared" si="86"/>
        <v>Excluido</v>
      </c>
      <c r="M2348" s="37" t="str">
        <f t="shared" si="87"/>
        <v>S/PalabrasClaves</v>
      </c>
      <c r="N2348" s="37"/>
      <c r="O2348" s="37"/>
      <c r="P2348" s="37" t="s">
        <v>14738</v>
      </c>
      <c r="Q2348" s="37"/>
      <c r="R2348" s="37" t="str">
        <f t="shared" si="85"/>
        <v>2018</v>
      </c>
      <c r="S2348" s="37" t="s">
        <v>66</v>
      </c>
      <c r="T2348" s="37"/>
      <c r="U2348" s="37"/>
      <c r="V2348" s="37"/>
      <c r="W2348" s="37"/>
      <c r="X2348" s="37"/>
      <c r="Y2348" s="37"/>
      <c r="AA2348" s="41"/>
    </row>
    <row r="2349" spans="1:27" ht="18" hidden="1" customHeight="1" x14ac:dyDescent="0.25">
      <c r="A2349" s="33">
        <v>29844234</v>
      </c>
      <c r="B2349" s="34" t="s">
        <v>14797</v>
      </c>
      <c r="C2349" s="33" t="s">
        <v>14798</v>
      </c>
      <c r="D2349" s="33" t="s">
        <v>14799</v>
      </c>
      <c r="E2349" s="33" t="s">
        <v>14800</v>
      </c>
      <c r="F2349" s="33" t="s">
        <v>3723</v>
      </c>
      <c r="G2349" s="33">
        <v>2018</v>
      </c>
      <c r="H2349" s="35">
        <v>43251</v>
      </c>
      <c r="I2349" s="33" t="s">
        <v>14801</v>
      </c>
      <c r="J2349" s="33"/>
      <c r="K2349" s="33" t="s">
        <v>14802</v>
      </c>
      <c r="L2349" s="33" t="str">
        <f t="shared" si="86"/>
        <v>PostAlerta</v>
      </c>
      <c r="M2349" s="33" t="str">
        <f t="shared" si="87"/>
        <v>S/PalabrasClaves</v>
      </c>
      <c r="N2349" s="33"/>
      <c r="O2349" s="33"/>
      <c r="P2349" s="33" t="s">
        <v>14803</v>
      </c>
      <c r="Q2349" s="33"/>
      <c r="R2349" s="33" t="str">
        <f t="shared" si="85"/>
        <v>2018</v>
      </c>
      <c r="S2349" s="33" t="s">
        <v>63</v>
      </c>
      <c r="T2349" s="33"/>
      <c r="U2349" s="33"/>
      <c r="V2349" s="33"/>
      <c r="W2349" s="33"/>
      <c r="X2349" s="33"/>
      <c r="Y2349" s="33"/>
      <c r="AA2349" s="12"/>
    </row>
    <row r="2350" spans="1:27" ht="18" hidden="1" customHeight="1" x14ac:dyDescent="0.25">
      <c r="A2350" s="37">
        <v>29785663</v>
      </c>
      <c r="B2350" s="38" t="s">
        <v>14804</v>
      </c>
      <c r="C2350" s="37" t="s">
        <v>14805</v>
      </c>
      <c r="D2350" s="37" t="s">
        <v>14806</v>
      </c>
      <c r="E2350" s="37" t="s">
        <v>14807</v>
      </c>
      <c r="F2350" s="37" t="s">
        <v>14808</v>
      </c>
      <c r="G2350" s="37">
        <v>2018</v>
      </c>
      <c r="H2350" s="39">
        <v>43243</v>
      </c>
      <c r="I2350" s="37"/>
      <c r="J2350" s="37"/>
      <c r="K2350" s="37" t="s">
        <v>14809</v>
      </c>
      <c r="L2350" s="37" t="str">
        <f t="shared" si="86"/>
        <v>Excluido</v>
      </c>
      <c r="M2350" s="37" t="str">
        <f t="shared" si="87"/>
        <v>S/PalabrasClaves</v>
      </c>
      <c r="N2350" s="37"/>
      <c r="O2350" s="37"/>
      <c r="P2350" s="37" t="s">
        <v>14738</v>
      </c>
      <c r="Q2350" s="37"/>
      <c r="R2350" s="37" t="str">
        <f t="shared" si="85"/>
        <v>2018</v>
      </c>
      <c r="S2350" s="37" t="s">
        <v>66</v>
      </c>
      <c r="T2350" s="37"/>
      <c r="U2350" s="37"/>
      <c r="V2350" s="37"/>
      <c r="W2350" s="37"/>
      <c r="X2350" s="37"/>
      <c r="Y2350" s="37"/>
      <c r="AA2350" s="41"/>
    </row>
    <row r="2351" spans="1:27" ht="18" hidden="1" customHeight="1" x14ac:dyDescent="0.25">
      <c r="A2351" s="33">
        <v>29709688</v>
      </c>
      <c r="B2351" s="34" t="s">
        <v>14810</v>
      </c>
      <c r="C2351" s="33" t="s">
        <v>14811</v>
      </c>
      <c r="D2351" s="33" t="s">
        <v>14812</v>
      </c>
      <c r="E2351" s="33" t="s">
        <v>9979</v>
      </c>
      <c r="F2351" s="33" t="s">
        <v>4253</v>
      </c>
      <c r="G2351" s="33">
        <v>2018</v>
      </c>
      <c r="H2351" s="35">
        <v>43221</v>
      </c>
      <c r="I2351" s="33"/>
      <c r="J2351" s="33"/>
      <c r="K2351" s="33" t="s">
        <v>14813</v>
      </c>
      <c r="L2351" s="33" t="str">
        <f t="shared" si="86"/>
        <v>PostAlerta</v>
      </c>
      <c r="M2351" s="33" t="str">
        <f t="shared" si="87"/>
        <v>S/PalabrasClaves</v>
      </c>
      <c r="N2351" s="33"/>
      <c r="O2351" s="33"/>
      <c r="P2351" s="33" t="s">
        <v>14738</v>
      </c>
      <c r="Q2351" s="33"/>
      <c r="R2351" s="33" t="str">
        <f t="shared" si="85"/>
        <v>2018</v>
      </c>
      <c r="S2351" s="33" t="s">
        <v>66</v>
      </c>
      <c r="T2351" s="33"/>
      <c r="U2351" s="33"/>
      <c r="V2351" s="33"/>
      <c r="W2351" s="33"/>
      <c r="X2351" s="33"/>
      <c r="Y2351" s="33"/>
      <c r="AA2351" s="12"/>
    </row>
    <row r="2352" spans="1:27" ht="18" hidden="1" customHeight="1" x14ac:dyDescent="0.25">
      <c r="A2352" s="37">
        <v>29672980</v>
      </c>
      <c r="B2352" s="38" t="s">
        <v>14814</v>
      </c>
      <c r="C2352" s="37" t="s">
        <v>14815</v>
      </c>
      <c r="D2352" s="37" t="s">
        <v>14816</v>
      </c>
      <c r="E2352" s="37" t="s">
        <v>14817</v>
      </c>
      <c r="F2352" s="37" t="s">
        <v>14818</v>
      </c>
      <c r="G2352" s="37">
        <v>2018</v>
      </c>
      <c r="H2352" s="39">
        <v>43210</v>
      </c>
      <c r="I2352" s="37" t="s">
        <v>14819</v>
      </c>
      <c r="J2352" s="37"/>
      <c r="K2352" s="37" t="s">
        <v>14820</v>
      </c>
      <c r="L2352" s="37" t="str">
        <f t="shared" si="86"/>
        <v>PostAlerta</v>
      </c>
      <c r="M2352" s="37" t="str">
        <f t="shared" si="87"/>
        <v>S/PalabrasClaves</v>
      </c>
      <c r="N2352" s="37"/>
      <c r="O2352" s="37"/>
      <c r="P2352" s="37" t="s">
        <v>14738</v>
      </c>
      <c r="Q2352" s="37"/>
      <c r="R2352" s="37" t="str">
        <f t="shared" si="85"/>
        <v>2018</v>
      </c>
      <c r="S2352" s="37" t="s">
        <v>66</v>
      </c>
      <c r="T2352" s="37"/>
      <c r="U2352" s="37"/>
      <c r="V2352" s="37"/>
      <c r="W2352" s="37"/>
      <c r="X2352" s="37"/>
      <c r="Y2352" s="37"/>
      <c r="AA2352" s="41"/>
    </row>
    <row r="2353" spans="1:27" ht="18" hidden="1" customHeight="1" x14ac:dyDescent="0.25">
      <c r="A2353" s="33">
        <v>29603538</v>
      </c>
      <c r="B2353" s="34" t="s">
        <v>14821</v>
      </c>
      <c r="C2353" s="33" t="s">
        <v>14822</v>
      </c>
      <c r="D2353" s="33" t="s">
        <v>14823</v>
      </c>
      <c r="E2353" s="33" t="s">
        <v>14824</v>
      </c>
      <c r="F2353" s="33" t="s">
        <v>1438</v>
      </c>
      <c r="G2353" s="33">
        <v>2018</v>
      </c>
      <c r="H2353" s="35">
        <v>43191</v>
      </c>
      <c r="I2353" s="33" t="s">
        <v>14825</v>
      </c>
      <c r="J2353" s="33" t="s">
        <v>14826</v>
      </c>
      <c r="K2353" s="33" t="s">
        <v>14827</v>
      </c>
      <c r="L2353" s="33" t="str">
        <f t="shared" si="86"/>
        <v>PostAlerta</v>
      </c>
      <c r="M2353" s="33" t="str">
        <f t="shared" si="87"/>
        <v>S/PalabrasClaves</v>
      </c>
      <c r="N2353" s="33"/>
      <c r="O2353" s="33"/>
      <c r="P2353" s="33" t="s">
        <v>14738</v>
      </c>
      <c r="Q2353" s="33"/>
      <c r="R2353" s="33" t="str">
        <f t="shared" si="85"/>
        <v>2018</v>
      </c>
      <c r="S2353" s="33" t="s">
        <v>66</v>
      </c>
      <c r="T2353" s="33"/>
      <c r="U2353" s="33"/>
      <c r="V2353" s="33"/>
      <c r="W2353" s="33"/>
      <c r="X2353" s="33"/>
      <c r="Y2353" s="33"/>
      <c r="AA2353" s="12"/>
    </row>
    <row r="2354" spans="1:27" ht="18" hidden="1" customHeight="1" x14ac:dyDescent="0.25">
      <c r="A2354" s="37">
        <v>29595080</v>
      </c>
      <c r="B2354" s="38" t="s">
        <v>14828</v>
      </c>
      <c r="C2354" s="37" t="s">
        <v>14829</v>
      </c>
      <c r="D2354" s="37" t="s">
        <v>14830</v>
      </c>
      <c r="E2354" s="37" t="s">
        <v>14831</v>
      </c>
      <c r="F2354" s="37" t="s">
        <v>10340</v>
      </c>
      <c r="G2354" s="37">
        <v>2018</v>
      </c>
      <c r="H2354" s="39">
        <v>43189</v>
      </c>
      <c r="I2354" s="37"/>
      <c r="J2354" s="37"/>
      <c r="K2354" s="37" t="s">
        <v>14832</v>
      </c>
      <c r="L2354" s="37" t="str">
        <f t="shared" si="86"/>
        <v>PostAlerta</v>
      </c>
      <c r="M2354" s="37" t="str">
        <f t="shared" si="87"/>
        <v>C/PalabrasClaves</v>
      </c>
      <c r="N2354" s="37"/>
      <c r="O2354" s="37"/>
      <c r="P2354" s="37" t="s">
        <v>14738</v>
      </c>
      <c r="Q2354" s="37"/>
      <c r="R2354" s="37" t="str">
        <f t="shared" si="85"/>
        <v>2018</v>
      </c>
      <c r="S2354" s="37" t="s">
        <v>66</v>
      </c>
      <c r="T2354" s="37"/>
      <c r="U2354" s="37"/>
      <c r="V2354" s="37"/>
      <c r="W2354" s="37"/>
      <c r="X2354" s="37"/>
      <c r="Y2354" s="37"/>
      <c r="AA2354" s="41"/>
    </row>
    <row r="2355" spans="1:27" ht="18" hidden="1" customHeight="1" x14ac:dyDescent="0.25">
      <c r="A2355" s="33">
        <v>29526213</v>
      </c>
      <c r="B2355" s="34" t="s">
        <v>14833</v>
      </c>
      <c r="C2355" s="33" t="s">
        <v>14834</v>
      </c>
      <c r="D2355" s="33" t="s">
        <v>14835</v>
      </c>
      <c r="E2355" s="33" t="s">
        <v>14836</v>
      </c>
      <c r="F2355" s="33" t="s">
        <v>1079</v>
      </c>
      <c r="G2355" s="33">
        <v>2018</v>
      </c>
      <c r="H2355" s="35">
        <v>43172</v>
      </c>
      <c r="I2355" s="33"/>
      <c r="J2355" s="33"/>
      <c r="K2355" s="33" t="s">
        <v>14837</v>
      </c>
      <c r="L2355" s="33" t="str">
        <f t="shared" si="86"/>
        <v>PostAlerta</v>
      </c>
      <c r="M2355" s="33" t="str">
        <f t="shared" si="87"/>
        <v>S/PalabrasClaves</v>
      </c>
      <c r="N2355" s="33"/>
      <c r="O2355" s="33"/>
      <c r="P2355" s="33" t="s">
        <v>14738</v>
      </c>
      <c r="Q2355" s="33"/>
      <c r="R2355" s="33" t="str">
        <f t="shared" si="85"/>
        <v>2018</v>
      </c>
      <c r="S2355" s="33" t="s">
        <v>66</v>
      </c>
      <c r="T2355" s="33"/>
      <c r="U2355" s="33"/>
      <c r="V2355" s="33"/>
      <c r="W2355" s="33"/>
      <c r="X2355" s="33"/>
      <c r="Y2355" s="33"/>
      <c r="AA2355" s="12"/>
    </row>
    <row r="2356" spans="1:27" ht="18" hidden="1" customHeight="1" x14ac:dyDescent="0.25">
      <c r="A2356" s="37">
        <v>29133155</v>
      </c>
      <c r="B2356" s="38" t="s">
        <v>14838</v>
      </c>
      <c r="C2356" s="37" t="s">
        <v>14839</v>
      </c>
      <c r="D2356" s="37" t="s">
        <v>14840</v>
      </c>
      <c r="E2356" s="37" t="s">
        <v>6349</v>
      </c>
      <c r="F2356" s="37" t="s">
        <v>7107</v>
      </c>
      <c r="G2356" s="37">
        <v>2018</v>
      </c>
      <c r="H2356" s="39">
        <v>43054</v>
      </c>
      <c r="I2356" s="37"/>
      <c r="J2356" s="37"/>
      <c r="K2356" s="37" t="s">
        <v>14841</v>
      </c>
      <c r="L2356" s="37" t="str">
        <f t="shared" si="86"/>
        <v>PostAlerta</v>
      </c>
      <c r="M2356" s="37" t="str">
        <f t="shared" si="87"/>
        <v>S/PalabrasClaves</v>
      </c>
      <c r="N2356" s="37"/>
      <c r="O2356" s="37"/>
      <c r="P2356" s="37" t="s">
        <v>14738</v>
      </c>
      <c r="Q2356" s="37"/>
      <c r="R2356" s="37" t="str">
        <f t="shared" si="85"/>
        <v>2018</v>
      </c>
      <c r="S2356" s="37" t="s">
        <v>66</v>
      </c>
      <c r="T2356" s="37"/>
      <c r="U2356" s="37"/>
      <c r="V2356" s="37"/>
      <c r="W2356" s="37"/>
      <c r="X2356" s="37"/>
      <c r="Y2356" s="37"/>
      <c r="AA2356" s="41"/>
    </row>
    <row r="2357" spans="1:27" ht="18" hidden="1" customHeight="1" x14ac:dyDescent="0.25">
      <c r="A2357" s="33">
        <v>30064366</v>
      </c>
      <c r="B2357" s="34" t="s">
        <v>14842</v>
      </c>
      <c r="C2357" s="33" t="s">
        <v>14843</v>
      </c>
      <c r="D2357" s="33" t="s">
        <v>14844</v>
      </c>
      <c r="E2357" s="33" t="s">
        <v>14845</v>
      </c>
      <c r="F2357" s="33" t="s">
        <v>2974</v>
      </c>
      <c r="G2357" s="33">
        <v>2018</v>
      </c>
      <c r="H2357" s="35">
        <v>43314</v>
      </c>
      <c r="I2357" s="33" t="s">
        <v>14846</v>
      </c>
      <c r="J2357" s="33"/>
      <c r="K2357" s="33" t="s">
        <v>14847</v>
      </c>
      <c r="L2357" s="33" t="str">
        <f t="shared" si="86"/>
        <v>PostAlerta</v>
      </c>
      <c r="M2357" s="33" t="str">
        <f t="shared" si="87"/>
        <v>S/PalabrasClaves</v>
      </c>
      <c r="N2357" s="33"/>
      <c r="O2357" s="33"/>
      <c r="P2357" s="33" t="s">
        <v>14848</v>
      </c>
      <c r="Q2357" s="33"/>
      <c r="R2357" s="33" t="str">
        <f t="shared" si="85"/>
        <v>2018</v>
      </c>
      <c r="S2357" s="33" t="s">
        <v>63</v>
      </c>
      <c r="T2357" s="33"/>
      <c r="U2357" s="33"/>
      <c r="V2357" s="33"/>
      <c r="W2357" s="33"/>
      <c r="X2357" s="33"/>
      <c r="Y2357" s="33"/>
      <c r="AA2357" s="12"/>
    </row>
    <row r="2358" spans="1:27" ht="18" hidden="1" customHeight="1" x14ac:dyDescent="0.25">
      <c r="A2358" s="37">
        <v>30045699</v>
      </c>
      <c r="B2358" s="38" t="s">
        <v>14849</v>
      </c>
      <c r="C2358" s="37" t="s">
        <v>14850</v>
      </c>
      <c r="D2358" s="37" t="s">
        <v>14851</v>
      </c>
      <c r="E2358" s="37" t="s">
        <v>14852</v>
      </c>
      <c r="F2358" s="37" t="s">
        <v>7439</v>
      </c>
      <c r="G2358" s="37">
        <v>2018</v>
      </c>
      <c r="H2358" s="39">
        <v>43308</v>
      </c>
      <c r="I2358" s="37" t="s">
        <v>14853</v>
      </c>
      <c r="J2358" s="37"/>
      <c r="K2358" s="37" t="s">
        <v>14854</v>
      </c>
      <c r="L2358" s="37" t="str">
        <f t="shared" si="86"/>
        <v>PostAlerta</v>
      </c>
      <c r="M2358" s="37" t="str">
        <f t="shared" si="87"/>
        <v>C/PalabrasClaves</v>
      </c>
      <c r="N2358" s="37"/>
      <c r="O2358" s="37"/>
      <c r="P2358" s="37" t="s">
        <v>14855</v>
      </c>
      <c r="Q2358" s="37"/>
      <c r="R2358" s="37" t="str">
        <f t="shared" si="85"/>
        <v>2018</v>
      </c>
      <c r="S2358" s="37" t="s">
        <v>63</v>
      </c>
      <c r="T2358" s="37"/>
      <c r="U2358" s="37"/>
      <c r="V2358" s="37"/>
      <c r="W2358" s="37"/>
      <c r="X2358" s="37"/>
      <c r="Y2358" s="37"/>
      <c r="AA2358" s="41"/>
    </row>
    <row r="2359" spans="1:27" ht="18" hidden="1" customHeight="1" x14ac:dyDescent="0.25">
      <c r="A2359" s="33">
        <v>29960802</v>
      </c>
      <c r="B2359" s="34" t="s">
        <v>14856</v>
      </c>
      <c r="C2359" s="33" t="s">
        <v>14857</v>
      </c>
      <c r="D2359" s="33" t="s">
        <v>14858</v>
      </c>
      <c r="E2359" s="33" t="s">
        <v>14859</v>
      </c>
      <c r="F2359" s="33" t="s">
        <v>2840</v>
      </c>
      <c r="G2359" s="33">
        <v>2018</v>
      </c>
      <c r="H2359" s="35">
        <v>43283</v>
      </c>
      <c r="I2359" s="33"/>
      <c r="J2359" s="33"/>
      <c r="K2359" s="33" t="s">
        <v>14860</v>
      </c>
      <c r="L2359" s="33" t="str">
        <f t="shared" si="86"/>
        <v>PostAlerta</v>
      </c>
      <c r="M2359" s="33" t="str">
        <f t="shared" si="87"/>
        <v>C/PalabrasClaves</v>
      </c>
      <c r="N2359" s="33"/>
      <c r="O2359" s="33"/>
      <c r="P2359" s="33" t="s">
        <v>14855</v>
      </c>
      <c r="Q2359" s="33"/>
      <c r="R2359" s="33" t="str">
        <f t="shared" si="85"/>
        <v>2018</v>
      </c>
      <c r="S2359" s="33" t="s">
        <v>63</v>
      </c>
      <c r="T2359" s="33"/>
      <c r="U2359" s="33"/>
      <c r="V2359" s="33"/>
      <c r="W2359" s="33"/>
      <c r="X2359" s="33"/>
      <c r="Y2359" s="33"/>
      <c r="AA2359" s="12"/>
    </row>
    <row r="2360" spans="1:27" ht="18" hidden="1" customHeight="1" x14ac:dyDescent="0.25">
      <c r="A2360" s="37">
        <v>30079059</v>
      </c>
      <c r="B2360" s="38" t="s">
        <v>14861</v>
      </c>
      <c r="C2360" s="37" t="s">
        <v>14862</v>
      </c>
      <c r="D2360" s="37" t="s">
        <v>14863</v>
      </c>
      <c r="E2360" s="37" t="s">
        <v>14864</v>
      </c>
      <c r="F2360" s="37" t="s">
        <v>133</v>
      </c>
      <c r="G2360" s="37">
        <v>2018</v>
      </c>
      <c r="H2360" s="39">
        <v>43319</v>
      </c>
      <c r="I2360" s="37" t="s">
        <v>14865</v>
      </c>
      <c r="J2360" s="37"/>
      <c r="K2360" s="37" t="s">
        <v>14866</v>
      </c>
      <c r="L2360" s="37" t="str">
        <f t="shared" si="86"/>
        <v>PostAlerta</v>
      </c>
      <c r="M2360" s="37" t="str">
        <f t="shared" si="87"/>
        <v>C/PalabrasClaves</v>
      </c>
      <c r="N2360" s="37"/>
      <c r="O2360" s="37"/>
      <c r="P2360" s="37" t="s">
        <v>14867</v>
      </c>
      <c r="Q2360" s="37"/>
      <c r="R2360" s="37" t="str">
        <f t="shared" si="85"/>
        <v>2018</v>
      </c>
      <c r="S2360" s="37" t="s">
        <v>63</v>
      </c>
      <c r="T2360" s="37"/>
      <c r="U2360" s="37"/>
      <c r="V2360" s="37"/>
      <c r="W2360" s="37"/>
      <c r="X2360" s="37"/>
      <c r="Y2360" s="37"/>
      <c r="AA2360" s="41"/>
    </row>
    <row r="2361" spans="1:27" ht="18" hidden="1" customHeight="1" x14ac:dyDescent="0.25">
      <c r="A2361" s="33">
        <v>30030387</v>
      </c>
      <c r="B2361" s="34" t="s">
        <v>14868</v>
      </c>
      <c r="C2361" s="33" t="s">
        <v>14869</v>
      </c>
      <c r="D2361" s="33" t="s">
        <v>14870</v>
      </c>
      <c r="E2361" s="33" t="s">
        <v>6855</v>
      </c>
      <c r="F2361" s="33" t="s">
        <v>7014</v>
      </c>
      <c r="G2361" s="33">
        <v>2018</v>
      </c>
      <c r="H2361" s="35">
        <v>43303</v>
      </c>
      <c r="I2361" s="33" t="s">
        <v>14871</v>
      </c>
      <c r="J2361" s="33"/>
      <c r="K2361" s="33" t="s">
        <v>14872</v>
      </c>
      <c r="L2361" s="33" t="str">
        <f t="shared" si="86"/>
        <v>PostAlerta</v>
      </c>
      <c r="M2361" s="33" t="str">
        <f t="shared" si="87"/>
        <v>S/PalabrasClaves</v>
      </c>
      <c r="N2361" s="33"/>
      <c r="O2361" s="33"/>
      <c r="P2361" s="33" t="s">
        <v>14867</v>
      </c>
      <c r="Q2361" s="33"/>
      <c r="R2361" s="33" t="str">
        <f t="shared" si="85"/>
        <v>2018</v>
      </c>
      <c r="S2361" s="33" t="s">
        <v>63</v>
      </c>
      <c r="T2361" s="33"/>
      <c r="U2361" s="33"/>
      <c r="V2361" s="33"/>
      <c r="W2361" s="33"/>
      <c r="X2361" s="33"/>
      <c r="Y2361" s="33"/>
      <c r="AA2361" s="12"/>
    </row>
    <row r="2362" spans="1:27" ht="18" hidden="1" customHeight="1" x14ac:dyDescent="0.25">
      <c r="A2362" s="37">
        <v>30038503</v>
      </c>
      <c r="B2362" s="38" t="s">
        <v>14873</v>
      </c>
      <c r="C2362" s="37" t="s">
        <v>14874</v>
      </c>
      <c r="D2362" s="37" t="s">
        <v>14875</v>
      </c>
      <c r="E2362" s="37" t="s">
        <v>14876</v>
      </c>
      <c r="F2362" s="37" t="s">
        <v>878</v>
      </c>
      <c r="G2362" s="37">
        <v>2018</v>
      </c>
      <c r="H2362" s="39">
        <v>43306</v>
      </c>
      <c r="I2362" s="37" t="s">
        <v>14877</v>
      </c>
      <c r="J2362" s="37"/>
      <c r="K2362" s="37" t="s">
        <v>14878</v>
      </c>
      <c r="L2362" s="37" t="str">
        <f t="shared" si="86"/>
        <v>PostAlerta</v>
      </c>
      <c r="M2362" s="37" t="str">
        <f t="shared" si="87"/>
        <v>C/PalabrasClaves</v>
      </c>
      <c r="N2362" s="37"/>
      <c r="O2362" s="37"/>
      <c r="P2362" s="37" t="s">
        <v>14879</v>
      </c>
      <c r="Q2362" s="37"/>
      <c r="R2362" s="37" t="str">
        <f t="shared" si="85"/>
        <v>2018</v>
      </c>
      <c r="S2362" s="37" t="s">
        <v>63</v>
      </c>
      <c r="T2362" s="37"/>
      <c r="U2362" s="37"/>
      <c r="V2362" s="37"/>
      <c r="W2362" s="37"/>
      <c r="X2362" s="37"/>
      <c r="Y2362" s="37"/>
      <c r="AA2362" s="41"/>
    </row>
    <row r="2363" spans="1:27" ht="18" hidden="1" customHeight="1" x14ac:dyDescent="0.25">
      <c r="A2363" s="33">
        <v>30016317</v>
      </c>
      <c r="B2363" s="34" t="s">
        <v>14880</v>
      </c>
      <c r="C2363" s="33" t="s">
        <v>14881</v>
      </c>
      <c r="D2363" s="33" t="s">
        <v>14882</v>
      </c>
      <c r="E2363" s="33" t="s">
        <v>14883</v>
      </c>
      <c r="F2363" s="33" t="s">
        <v>294</v>
      </c>
      <c r="G2363" s="33">
        <v>2018</v>
      </c>
      <c r="H2363" s="35">
        <v>43299</v>
      </c>
      <c r="I2363" s="33" t="s">
        <v>14884</v>
      </c>
      <c r="J2363" s="33"/>
      <c r="K2363" s="33" t="s">
        <v>14885</v>
      </c>
      <c r="L2363" s="33" t="str">
        <f t="shared" si="86"/>
        <v>PostAlerta</v>
      </c>
      <c r="M2363" s="33" t="str">
        <f t="shared" si="87"/>
        <v>C/PalabrasClaves</v>
      </c>
      <c r="N2363" s="33"/>
      <c r="O2363" s="33"/>
      <c r="P2363" s="33" t="s">
        <v>14886</v>
      </c>
      <c r="Q2363" s="33"/>
      <c r="R2363" s="33" t="str">
        <f t="shared" si="85"/>
        <v>2018</v>
      </c>
      <c r="S2363" s="33" t="s">
        <v>63</v>
      </c>
      <c r="T2363" s="33"/>
      <c r="U2363" s="33"/>
      <c r="V2363" s="33"/>
      <c r="W2363" s="33"/>
      <c r="X2363" s="33"/>
      <c r="Y2363" s="33"/>
      <c r="AA2363" s="12"/>
    </row>
    <row r="2364" spans="1:27" ht="18" hidden="1" customHeight="1" x14ac:dyDescent="0.25">
      <c r="A2364" s="37">
        <v>29494982</v>
      </c>
      <c r="B2364" s="38" t="s">
        <v>14887</v>
      </c>
      <c r="C2364" s="37" t="s">
        <v>14888</v>
      </c>
      <c r="D2364" s="37" t="s">
        <v>14889</v>
      </c>
      <c r="E2364" s="37" t="s">
        <v>14890</v>
      </c>
      <c r="F2364" s="37" t="s">
        <v>1047</v>
      </c>
      <c r="G2364" s="37">
        <v>2018</v>
      </c>
      <c r="H2364" s="39">
        <v>43161</v>
      </c>
      <c r="I2364" s="37"/>
      <c r="J2364" s="37"/>
      <c r="K2364" s="37" t="s">
        <v>14891</v>
      </c>
      <c r="L2364" s="37" t="str">
        <f t="shared" si="86"/>
        <v>PostAlerta</v>
      </c>
      <c r="M2364" s="37" t="str">
        <f t="shared" si="87"/>
        <v>S/PalabrasClaves</v>
      </c>
      <c r="N2364" s="37"/>
      <c r="O2364" s="37"/>
      <c r="P2364" s="37" t="s">
        <v>14892</v>
      </c>
      <c r="Q2364" s="37"/>
      <c r="R2364" s="37" t="str">
        <f t="shared" si="85"/>
        <v>2018</v>
      </c>
      <c r="S2364" s="37" t="s">
        <v>63</v>
      </c>
      <c r="T2364" s="37"/>
      <c r="U2364" s="37"/>
      <c r="V2364" s="37"/>
      <c r="W2364" s="37"/>
      <c r="X2364" s="37"/>
      <c r="Y2364" s="37"/>
      <c r="AA2364" s="41"/>
    </row>
    <row r="2365" spans="1:27" ht="18" hidden="1" customHeight="1" x14ac:dyDescent="0.25">
      <c r="A2365" s="33">
        <v>29993024</v>
      </c>
      <c r="B2365" s="34" t="s">
        <v>14893</v>
      </c>
      <c r="C2365" s="33" t="s">
        <v>14894</v>
      </c>
      <c r="D2365" s="33" t="s">
        <v>14895</v>
      </c>
      <c r="E2365" s="33" t="s">
        <v>14896</v>
      </c>
      <c r="F2365" s="33" t="s">
        <v>1882</v>
      </c>
      <c r="G2365" s="33">
        <v>2018</v>
      </c>
      <c r="H2365" s="35">
        <v>43293</v>
      </c>
      <c r="I2365" s="33" t="s">
        <v>14897</v>
      </c>
      <c r="J2365" s="33"/>
      <c r="K2365" s="33" t="s">
        <v>14898</v>
      </c>
      <c r="L2365" s="33" t="str">
        <f t="shared" si="86"/>
        <v>PostAlerta</v>
      </c>
      <c r="M2365" s="33" t="str">
        <f t="shared" si="87"/>
        <v>S/PalabrasClaves</v>
      </c>
      <c r="N2365" s="33"/>
      <c r="O2365" s="33"/>
      <c r="P2365" s="33" t="s">
        <v>14899</v>
      </c>
      <c r="Q2365" s="33"/>
      <c r="R2365" s="33" t="str">
        <f t="shared" si="85"/>
        <v>2018</v>
      </c>
      <c r="S2365" s="33" t="s">
        <v>63</v>
      </c>
      <c r="T2365" s="33"/>
      <c r="U2365" s="33"/>
      <c r="V2365" s="33"/>
      <c r="W2365" s="33"/>
      <c r="X2365" s="33"/>
      <c r="Y2365" s="33"/>
      <c r="AA2365" s="12"/>
    </row>
    <row r="2366" spans="1:27" ht="18" hidden="1" customHeight="1" x14ac:dyDescent="0.25">
      <c r="A2366" s="37">
        <v>29939431</v>
      </c>
      <c r="B2366" s="38" t="s">
        <v>14900</v>
      </c>
      <c r="C2366" s="37" t="s">
        <v>14901</v>
      </c>
      <c r="D2366" s="37" t="s">
        <v>14902</v>
      </c>
      <c r="E2366" s="37" t="s">
        <v>14903</v>
      </c>
      <c r="F2366" s="37" t="s">
        <v>6070</v>
      </c>
      <c r="G2366" s="37">
        <v>2018</v>
      </c>
      <c r="H2366" s="39">
        <v>43277</v>
      </c>
      <c r="I2366" s="37"/>
      <c r="J2366" s="37"/>
      <c r="K2366" s="37" t="s">
        <v>14904</v>
      </c>
      <c r="L2366" s="37" t="str">
        <f t="shared" si="86"/>
        <v>PostAlerta</v>
      </c>
      <c r="M2366" s="37" t="str">
        <f t="shared" si="87"/>
        <v>C/PalabrasClaves</v>
      </c>
      <c r="N2366" s="37"/>
      <c r="O2366" s="37"/>
      <c r="P2366" s="37" t="s">
        <v>14899</v>
      </c>
      <c r="Q2366" s="37"/>
      <c r="R2366" s="37" t="str">
        <f t="shared" si="85"/>
        <v>2018</v>
      </c>
      <c r="S2366" s="37" t="s">
        <v>63</v>
      </c>
      <c r="T2366" s="37"/>
      <c r="U2366" s="37"/>
      <c r="V2366" s="37"/>
      <c r="W2366" s="37"/>
      <c r="X2366" s="37"/>
      <c r="Y2366" s="37"/>
      <c r="AA2366" s="41"/>
    </row>
    <row r="2367" spans="1:27" ht="18" hidden="1" customHeight="1" x14ac:dyDescent="0.25">
      <c r="A2367" s="33">
        <v>29985435</v>
      </c>
      <c r="B2367" s="34" t="s">
        <v>14905</v>
      </c>
      <c r="C2367" s="33" t="s">
        <v>14906</v>
      </c>
      <c r="D2367" s="33" t="s">
        <v>14907</v>
      </c>
      <c r="E2367" s="33" t="s">
        <v>14908</v>
      </c>
      <c r="F2367" s="33" t="s">
        <v>1882</v>
      </c>
      <c r="G2367" s="33">
        <v>2018</v>
      </c>
      <c r="H2367" s="35">
        <v>43291</v>
      </c>
      <c r="I2367" s="33" t="s">
        <v>14909</v>
      </c>
      <c r="J2367" s="33"/>
      <c r="K2367" s="33" t="s">
        <v>14910</v>
      </c>
      <c r="L2367" s="33" t="str">
        <f t="shared" si="86"/>
        <v>PostAlerta</v>
      </c>
      <c r="M2367" s="33" t="str">
        <f t="shared" si="87"/>
        <v>S/PalabrasClaves</v>
      </c>
      <c r="N2367" s="33"/>
      <c r="O2367" s="33"/>
      <c r="P2367" s="33" t="s">
        <v>14911</v>
      </c>
      <c r="Q2367" s="33"/>
      <c r="R2367" s="33" t="str">
        <f t="shared" si="85"/>
        <v>2018</v>
      </c>
      <c r="S2367" s="33" t="s">
        <v>63</v>
      </c>
      <c r="T2367" s="33"/>
      <c r="U2367" s="33"/>
      <c r="V2367" s="33"/>
      <c r="W2367" s="33"/>
      <c r="X2367" s="33"/>
      <c r="Y2367" s="33"/>
      <c r="AA2367" s="12"/>
    </row>
    <row r="2368" spans="1:27" ht="18" hidden="1" customHeight="1" x14ac:dyDescent="0.25">
      <c r="A2368" s="37">
        <v>29777720</v>
      </c>
      <c r="B2368" s="38" t="s">
        <v>14912</v>
      </c>
      <c r="C2368" s="37" t="s">
        <v>14913</v>
      </c>
      <c r="D2368" s="37" t="s">
        <v>14914</v>
      </c>
      <c r="E2368" s="37" t="s">
        <v>14915</v>
      </c>
      <c r="F2368" s="37" t="s">
        <v>14916</v>
      </c>
      <c r="G2368" s="37">
        <v>2018</v>
      </c>
      <c r="H2368" s="39">
        <v>43240</v>
      </c>
      <c r="I2368" s="37"/>
      <c r="J2368" s="37"/>
      <c r="K2368" s="37" t="s">
        <v>14917</v>
      </c>
      <c r="L2368" s="37" t="str">
        <f t="shared" si="86"/>
        <v>PostAlerta</v>
      </c>
      <c r="M2368" s="37" t="str">
        <f t="shared" si="87"/>
        <v>S/PalabrasClaves</v>
      </c>
      <c r="N2368" s="37"/>
      <c r="O2368" s="37"/>
      <c r="P2368" s="37" t="s">
        <v>14918</v>
      </c>
      <c r="Q2368" s="37"/>
      <c r="R2368" s="37" t="str">
        <f t="shared" si="85"/>
        <v>2018</v>
      </c>
      <c r="S2368" s="37" t="s">
        <v>63</v>
      </c>
      <c r="T2368" s="37"/>
      <c r="U2368" s="37"/>
      <c r="V2368" s="37"/>
      <c r="W2368" s="37"/>
      <c r="X2368" s="37"/>
      <c r="Y2368" s="37"/>
      <c r="AA2368" s="41"/>
    </row>
    <row r="2369" spans="1:27" ht="18" hidden="1" customHeight="1" x14ac:dyDescent="0.25">
      <c r="A2369" s="33">
        <v>30026734</v>
      </c>
      <c r="B2369" s="34" t="s">
        <v>14919</v>
      </c>
      <c r="C2369" s="33" t="s">
        <v>14920</v>
      </c>
      <c r="D2369" s="33" t="s">
        <v>14921</v>
      </c>
      <c r="E2369" s="33" t="s">
        <v>14922</v>
      </c>
      <c r="F2369" s="33" t="s">
        <v>133</v>
      </c>
      <c r="G2369" s="33">
        <v>2018</v>
      </c>
      <c r="H2369" s="35">
        <v>43302</v>
      </c>
      <c r="I2369" s="33" t="s">
        <v>14923</v>
      </c>
      <c r="J2369" s="33"/>
      <c r="K2369" s="33" t="s">
        <v>14924</v>
      </c>
      <c r="L2369" s="33" t="str">
        <f t="shared" si="86"/>
        <v>PostAlerta</v>
      </c>
      <c r="M2369" s="33" t="str">
        <f t="shared" si="87"/>
        <v>S/PalabrasClaves</v>
      </c>
      <c r="N2369" s="33"/>
      <c r="O2369" s="33"/>
      <c r="P2369" s="33" t="s">
        <v>14925</v>
      </c>
      <c r="Q2369" s="33"/>
      <c r="R2369" s="33" t="str">
        <f t="shared" si="85"/>
        <v>2018</v>
      </c>
      <c r="S2369" s="33" t="s">
        <v>63</v>
      </c>
      <c r="T2369" s="33"/>
      <c r="U2369" s="33"/>
      <c r="V2369" s="33"/>
      <c r="W2369" s="33"/>
      <c r="X2369" s="33"/>
      <c r="Y2369" s="33"/>
      <c r="AA2369" s="12"/>
    </row>
    <row r="2370" spans="1:27" ht="18" hidden="1" customHeight="1" x14ac:dyDescent="0.25">
      <c r="A2370" s="37">
        <v>29976878</v>
      </c>
      <c r="B2370" s="38" t="s">
        <v>14926</v>
      </c>
      <c r="C2370" s="37" t="s">
        <v>14927</v>
      </c>
      <c r="D2370" s="37" t="s">
        <v>14928</v>
      </c>
      <c r="E2370" s="37" t="s">
        <v>14929</v>
      </c>
      <c r="F2370" s="37" t="s">
        <v>6151</v>
      </c>
      <c r="G2370" s="37">
        <v>2018</v>
      </c>
      <c r="H2370" s="39">
        <v>43288</v>
      </c>
      <c r="I2370" s="37" t="s">
        <v>14930</v>
      </c>
      <c r="J2370" s="37"/>
      <c r="K2370" s="37" t="s">
        <v>14931</v>
      </c>
      <c r="L2370" s="37" t="str">
        <f t="shared" ref="L2370:L2433" si="88">IF(ISNUMBER(VLOOKUP(A2370,EXCL,1,FALSE)),"Excluido",IF(ISNUMBER(VLOOKUP(A2370,POST,1,FALSE)),"PostAlerta",IF(ISNUMBER(VLOOKUP(A2370,PRE,1,FALSE)),"PreAlerta","")))</f>
        <v>PostAlerta</v>
      </c>
      <c r="M2370" s="37" t="str">
        <f t="shared" si="87"/>
        <v>C/PalabrasClaves</v>
      </c>
      <c r="N2370" s="37"/>
      <c r="O2370" s="37"/>
      <c r="P2370" s="37" t="s">
        <v>14925</v>
      </c>
      <c r="Q2370" s="37"/>
      <c r="R2370" s="37" t="str">
        <f t="shared" si="85"/>
        <v>2018</v>
      </c>
      <c r="S2370" s="37" t="s">
        <v>63</v>
      </c>
      <c r="T2370" s="37"/>
      <c r="U2370" s="37"/>
      <c r="V2370" s="37"/>
      <c r="W2370" s="37"/>
      <c r="X2370" s="37"/>
      <c r="Y2370" s="37"/>
      <c r="AA2370" s="41"/>
    </row>
    <row r="2371" spans="1:27" ht="18" hidden="1" customHeight="1" x14ac:dyDescent="0.25">
      <c r="A2371" s="33">
        <v>30013545</v>
      </c>
      <c r="B2371" s="34" t="s">
        <v>14932</v>
      </c>
      <c r="C2371" s="33" t="s">
        <v>14933</v>
      </c>
      <c r="D2371" s="33" t="s">
        <v>14934</v>
      </c>
      <c r="E2371" s="33" t="s">
        <v>14935</v>
      </c>
      <c r="F2371" s="33" t="s">
        <v>133</v>
      </c>
      <c r="G2371" s="33">
        <v>2018</v>
      </c>
      <c r="H2371" s="35">
        <v>43299</v>
      </c>
      <c r="I2371" s="33" t="s">
        <v>14936</v>
      </c>
      <c r="J2371" s="33"/>
      <c r="K2371" s="33" t="s">
        <v>14937</v>
      </c>
      <c r="L2371" s="33" t="str">
        <f t="shared" si="88"/>
        <v>PostAlerta</v>
      </c>
      <c r="M2371" s="33" t="str">
        <f t="shared" si="87"/>
        <v>S/PalabrasClaves</v>
      </c>
      <c r="N2371" s="33"/>
      <c r="O2371" s="33"/>
      <c r="P2371" s="33" t="s">
        <v>14938</v>
      </c>
      <c r="Q2371" s="33"/>
      <c r="R2371" s="33" t="str">
        <f t="shared" si="85"/>
        <v>2018</v>
      </c>
      <c r="S2371" s="33" t="s">
        <v>63</v>
      </c>
      <c r="T2371" s="33"/>
      <c r="U2371" s="33"/>
      <c r="V2371" s="33"/>
      <c r="W2371" s="33"/>
      <c r="X2371" s="33"/>
      <c r="Y2371" s="33"/>
      <c r="AA2371" s="12"/>
    </row>
    <row r="2372" spans="1:27" ht="18" hidden="1" customHeight="1" x14ac:dyDescent="0.25">
      <c r="A2372" s="37">
        <v>30112140</v>
      </c>
      <c r="B2372" s="38" t="s">
        <v>14939</v>
      </c>
      <c r="C2372" s="37" t="s">
        <v>14940</v>
      </c>
      <c r="D2372" s="37" t="s">
        <v>14941</v>
      </c>
      <c r="E2372" s="37" t="s">
        <v>14942</v>
      </c>
      <c r="F2372" s="37" t="s">
        <v>5279</v>
      </c>
      <c r="G2372" s="37">
        <v>2018</v>
      </c>
      <c r="H2372" s="39">
        <v>43329</v>
      </c>
      <c r="I2372" s="37" t="s">
        <v>14943</v>
      </c>
      <c r="J2372" s="37"/>
      <c r="K2372" s="37" t="s">
        <v>14944</v>
      </c>
      <c r="L2372" s="37" t="str">
        <f t="shared" si="88"/>
        <v>PostAlerta</v>
      </c>
      <c r="M2372" s="37" t="str">
        <f t="shared" ref="M2372:M2435" si="89">IF(ISNUMBER(A2372),(IF(ISNUMBER(VLOOKUP(A2372,KEYWORDS,1,FALSE)),"C/PalabrasClaves","S/PalabrasClaves")),"")</f>
        <v>S/PalabrasClaves</v>
      </c>
      <c r="N2372" s="37"/>
      <c r="O2372" s="37"/>
      <c r="P2372" s="37" t="s">
        <v>14945</v>
      </c>
      <c r="Q2372" s="37"/>
      <c r="R2372" s="37" t="str">
        <f t="shared" si="85"/>
        <v>2018</v>
      </c>
      <c r="S2372" s="37" t="s">
        <v>63</v>
      </c>
      <c r="T2372" s="37"/>
      <c r="U2372" s="37"/>
      <c r="V2372" s="37"/>
      <c r="W2372" s="37"/>
      <c r="X2372" s="37"/>
      <c r="Y2372" s="37"/>
      <c r="AA2372" s="41"/>
    </row>
    <row r="2373" spans="1:27" ht="18" hidden="1" customHeight="1" x14ac:dyDescent="0.25">
      <c r="A2373" s="33">
        <v>30033406</v>
      </c>
      <c r="B2373" s="34" t="s">
        <v>14946</v>
      </c>
      <c r="C2373" s="33" t="s">
        <v>14947</v>
      </c>
      <c r="D2373" s="33" t="s">
        <v>14948</v>
      </c>
      <c r="E2373" s="33" t="s">
        <v>14949</v>
      </c>
      <c r="F2373" s="33" t="s">
        <v>2531</v>
      </c>
      <c r="G2373" s="33">
        <v>2018</v>
      </c>
      <c r="H2373" s="35">
        <v>43305</v>
      </c>
      <c r="I2373" s="33"/>
      <c r="J2373" s="33"/>
      <c r="K2373" s="33"/>
      <c r="L2373" s="33" t="str">
        <f t="shared" si="88"/>
        <v>PostAlerta</v>
      </c>
      <c r="M2373" s="33" t="str">
        <f t="shared" si="89"/>
        <v>S/PalabrasClaves</v>
      </c>
      <c r="N2373" s="33"/>
      <c r="O2373" s="33"/>
      <c r="P2373" s="33" t="s">
        <v>14945</v>
      </c>
      <c r="Q2373" s="33"/>
      <c r="R2373" s="33" t="str">
        <f t="shared" si="85"/>
        <v>2018</v>
      </c>
      <c r="S2373" s="33" t="s">
        <v>63</v>
      </c>
      <c r="T2373" s="33"/>
      <c r="U2373" s="33"/>
      <c r="V2373" s="33"/>
      <c r="W2373" s="33"/>
      <c r="X2373" s="33"/>
      <c r="Y2373" s="33"/>
      <c r="AA2373" s="12"/>
    </row>
    <row r="2374" spans="1:27" ht="18" hidden="1" customHeight="1" x14ac:dyDescent="0.25">
      <c r="A2374" s="37">
        <v>30016470</v>
      </c>
      <c r="B2374" s="38" t="s">
        <v>14950</v>
      </c>
      <c r="C2374" s="37" t="s">
        <v>14951</v>
      </c>
      <c r="D2374" s="37" t="s">
        <v>14952</v>
      </c>
      <c r="E2374" s="37" t="s">
        <v>14953</v>
      </c>
      <c r="F2374" s="37" t="s">
        <v>2363</v>
      </c>
      <c r="G2374" s="37">
        <v>2018</v>
      </c>
      <c r="H2374" s="39">
        <v>43299</v>
      </c>
      <c r="I2374" s="37"/>
      <c r="J2374" s="37"/>
      <c r="K2374" s="37" t="s">
        <v>14954</v>
      </c>
      <c r="L2374" s="37" t="str">
        <f t="shared" si="88"/>
        <v>PostAlerta</v>
      </c>
      <c r="M2374" s="37" t="str">
        <f t="shared" si="89"/>
        <v>S/PalabrasClaves</v>
      </c>
      <c r="N2374" s="37"/>
      <c r="O2374" s="37"/>
      <c r="P2374" s="37" t="s">
        <v>14955</v>
      </c>
      <c r="Q2374" s="37"/>
      <c r="R2374" s="37" t="str">
        <f t="shared" si="85"/>
        <v>2018</v>
      </c>
      <c r="S2374" s="37" t="s">
        <v>63</v>
      </c>
      <c r="T2374" s="37"/>
      <c r="U2374" s="37"/>
      <c r="V2374" s="37"/>
      <c r="W2374" s="37"/>
      <c r="X2374" s="37"/>
      <c r="Y2374" s="37"/>
      <c r="AA2374" s="41"/>
    </row>
    <row r="2375" spans="1:27" ht="18" hidden="1" customHeight="1" x14ac:dyDescent="0.25">
      <c r="A2375" s="33">
        <v>30016289</v>
      </c>
      <c r="B2375" s="34" t="s">
        <v>14956</v>
      </c>
      <c r="C2375" s="33" t="s">
        <v>14957</v>
      </c>
      <c r="D2375" s="33" t="s">
        <v>14958</v>
      </c>
      <c r="E2375" s="33" t="s">
        <v>14959</v>
      </c>
      <c r="F2375" s="33" t="s">
        <v>14960</v>
      </c>
      <c r="G2375" s="33">
        <v>2018</v>
      </c>
      <c r="H2375" s="35">
        <v>43299</v>
      </c>
      <c r="I2375" s="33"/>
      <c r="J2375" s="33"/>
      <c r="K2375" s="33" t="s">
        <v>14961</v>
      </c>
      <c r="L2375" s="33" t="str">
        <f t="shared" si="88"/>
        <v>PostAlerta</v>
      </c>
      <c r="M2375" s="33" t="str">
        <f t="shared" si="89"/>
        <v>S/PalabrasClaves</v>
      </c>
      <c r="N2375" s="33"/>
      <c r="O2375" s="33"/>
      <c r="P2375" s="33" t="s">
        <v>14945</v>
      </c>
      <c r="Q2375" s="33"/>
      <c r="R2375" s="33" t="str">
        <f t="shared" si="85"/>
        <v>2018</v>
      </c>
      <c r="S2375" s="33" t="s">
        <v>63</v>
      </c>
      <c r="T2375" s="33"/>
      <c r="U2375" s="33"/>
      <c r="V2375" s="33"/>
      <c r="W2375" s="33"/>
      <c r="X2375" s="33"/>
      <c r="Y2375" s="33"/>
      <c r="AA2375" s="12"/>
    </row>
    <row r="2376" spans="1:27" ht="18" hidden="1" customHeight="1" x14ac:dyDescent="0.25">
      <c r="A2376" s="37">
        <v>29912703</v>
      </c>
      <c r="B2376" s="38" t="s">
        <v>14962</v>
      </c>
      <c r="C2376" s="37" t="s">
        <v>14963</v>
      </c>
      <c r="D2376" s="37" t="s">
        <v>14964</v>
      </c>
      <c r="E2376" s="37" t="s">
        <v>14965</v>
      </c>
      <c r="F2376" s="37" t="s">
        <v>5979</v>
      </c>
      <c r="G2376" s="37">
        <v>2018</v>
      </c>
      <c r="H2376" s="39">
        <v>43270</v>
      </c>
      <c r="I2376" s="37" t="s">
        <v>14966</v>
      </c>
      <c r="J2376" s="37"/>
      <c r="K2376" s="37" t="s">
        <v>14967</v>
      </c>
      <c r="L2376" s="37" t="str">
        <f t="shared" si="88"/>
        <v>PostAlerta</v>
      </c>
      <c r="M2376" s="37" t="str">
        <f t="shared" si="89"/>
        <v>S/PalabrasClaves</v>
      </c>
      <c r="N2376" s="37"/>
      <c r="O2376" s="37"/>
      <c r="P2376" s="37" t="s">
        <v>14945</v>
      </c>
      <c r="Q2376" s="37"/>
      <c r="R2376" s="37" t="str">
        <f t="shared" si="85"/>
        <v>2018</v>
      </c>
      <c r="S2376" s="37" t="s">
        <v>63</v>
      </c>
      <c r="T2376" s="37"/>
      <c r="U2376" s="37"/>
      <c r="V2376" s="37"/>
      <c r="W2376" s="37"/>
      <c r="X2376" s="37"/>
      <c r="Y2376" s="37"/>
      <c r="AA2376" s="41"/>
    </row>
    <row r="2377" spans="1:27" ht="18" hidden="1" customHeight="1" x14ac:dyDescent="0.25">
      <c r="A2377" s="33">
        <v>29803469</v>
      </c>
      <c r="B2377" s="34" t="s">
        <v>14968</v>
      </c>
      <c r="C2377" s="33" t="s">
        <v>14969</v>
      </c>
      <c r="D2377" s="33" t="s">
        <v>14970</v>
      </c>
      <c r="E2377" s="33" t="s">
        <v>14971</v>
      </c>
      <c r="F2377" s="33" t="s">
        <v>1390</v>
      </c>
      <c r="G2377" s="33">
        <v>2018</v>
      </c>
      <c r="H2377" s="35">
        <v>43248</v>
      </c>
      <c r="I2377" s="33"/>
      <c r="J2377" s="33"/>
      <c r="K2377" s="33" t="s">
        <v>14972</v>
      </c>
      <c r="L2377" s="33" t="str">
        <f t="shared" si="88"/>
        <v>PostAlerta</v>
      </c>
      <c r="M2377" s="33" t="str">
        <f t="shared" si="89"/>
        <v>S/PalabrasClaves</v>
      </c>
      <c r="N2377" s="33"/>
      <c r="O2377" s="33"/>
      <c r="P2377" s="33" t="s">
        <v>14945</v>
      </c>
      <c r="Q2377" s="33"/>
      <c r="R2377" s="33" t="str">
        <f t="shared" si="85"/>
        <v>2018</v>
      </c>
      <c r="S2377" s="33" t="s">
        <v>63</v>
      </c>
      <c r="T2377" s="33"/>
      <c r="U2377" s="33"/>
      <c r="V2377" s="33"/>
      <c r="W2377" s="33"/>
      <c r="X2377" s="33"/>
      <c r="Y2377" s="33"/>
      <c r="AA2377" s="12"/>
    </row>
    <row r="2378" spans="1:27" ht="18" hidden="1" customHeight="1" x14ac:dyDescent="0.25">
      <c r="A2378" s="37">
        <v>29795200</v>
      </c>
      <c r="B2378" s="38" t="s">
        <v>14973</v>
      </c>
      <c r="C2378" s="37" t="s">
        <v>14974</v>
      </c>
      <c r="D2378" s="37" t="s">
        <v>14975</v>
      </c>
      <c r="E2378" s="37" t="s">
        <v>14976</v>
      </c>
      <c r="F2378" s="37" t="s">
        <v>7392</v>
      </c>
      <c r="G2378" s="37">
        <v>2018</v>
      </c>
      <c r="H2378" s="39">
        <v>43246</v>
      </c>
      <c r="I2378" s="37"/>
      <c r="J2378" s="37"/>
      <c r="K2378" s="37" t="s">
        <v>14977</v>
      </c>
      <c r="L2378" s="37" t="str">
        <f t="shared" si="88"/>
        <v>PostAlerta</v>
      </c>
      <c r="M2378" s="37" t="str">
        <f t="shared" si="89"/>
        <v>S/PalabrasClaves</v>
      </c>
      <c r="N2378" s="37"/>
      <c r="O2378" s="37"/>
      <c r="P2378" s="37" t="s">
        <v>14945</v>
      </c>
      <c r="Q2378" s="37"/>
      <c r="R2378" s="37" t="str">
        <f t="shared" si="85"/>
        <v>2018</v>
      </c>
      <c r="S2378" s="37" t="s">
        <v>63</v>
      </c>
      <c r="T2378" s="37"/>
      <c r="U2378" s="37"/>
      <c r="V2378" s="37"/>
      <c r="W2378" s="37"/>
      <c r="X2378" s="37"/>
      <c r="Y2378" s="37"/>
      <c r="AA2378" s="41"/>
    </row>
    <row r="2379" spans="1:27" ht="18" hidden="1" customHeight="1" x14ac:dyDescent="0.25">
      <c r="A2379" s="33">
        <v>29781799</v>
      </c>
      <c r="B2379" s="34" t="s">
        <v>14978</v>
      </c>
      <c r="C2379" s="33" t="s">
        <v>14979</v>
      </c>
      <c r="D2379" s="33" t="s">
        <v>14980</v>
      </c>
      <c r="E2379" s="33" t="s">
        <v>14981</v>
      </c>
      <c r="F2379" s="33" t="s">
        <v>3020</v>
      </c>
      <c r="G2379" s="33">
        <v>2018</v>
      </c>
      <c r="H2379" s="35">
        <v>43242</v>
      </c>
      <c r="I2379" s="33" t="s">
        <v>14982</v>
      </c>
      <c r="J2379" s="33"/>
      <c r="K2379" s="33" t="s">
        <v>14983</v>
      </c>
      <c r="L2379" s="33" t="str">
        <f t="shared" si="88"/>
        <v>PostAlerta</v>
      </c>
      <c r="M2379" s="33" t="str">
        <f t="shared" si="89"/>
        <v>S/PalabrasClaves</v>
      </c>
      <c r="N2379" s="33"/>
      <c r="O2379" s="33"/>
      <c r="P2379" s="33" t="s">
        <v>14945</v>
      </c>
      <c r="Q2379" s="33"/>
      <c r="R2379" s="33" t="str">
        <f t="shared" si="85"/>
        <v>2018</v>
      </c>
      <c r="S2379" s="33" t="s">
        <v>63</v>
      </c>
      <c r="T2379" s="33"/>
      <c r="U2379" s="33"/>
      <c r="V2379" s="33"/>
      <c r="W2379" s="33"/>
      <c r="X2379" s="33"/>
      <c r="Y2379" s="33"/>
      <c r="AA2379" s="12"/>
    </row>
    <row r="2380" spans="1:27" ht="18" hidden="1" customHeight="1" x14ac:dyDescent="0.25">
      <c r="A2380" s="37">
        <v>29748997</v>
      </c>
      <c r="B2380" s="38" t="s">
        <v>14984</v>
      </c>
      <c r="C2380" s="37" t="s">
        <v>14985</v>
      </c>
      <c r="D2380" s="37" t="s">
        <v>14986</v>
      </c>
      <c r="E2380" s="37" t="s">
        <v>14987</v>
      </c>
      <c r="F2380" s="37" t="s">
        <v>4320</v>
      </c>
      <c r="G2380" s="37">
        <v>2018</v>
      </c>
      <c r="H2380" s="39">
        <v>43232</v>
      </c>
      <c r="I2380" s="37" t="s">
        <v>14988</v>
      </c>
      <c r="J2380" s="37" t="s">
        <v>14989</v>
      </c>
      <c r="K2380" s="37" t="s">
        <v>14990</v>
      </c>
      <c r="L2380" s="37" t="str">
        <f t="shared" si="88"/>
        <v>Excluido</v>
      </c>
      <c r="M2380" s="37" t="str">
        <f t="shared" si="89"/>
        <v>S/PalabrasClaves</v>
      </c>
      <c r="N2380" s="37"/>
      <c r="O2380" s="37"/>
      <c r="P2380" s="37" t="s">
        <v>14945</v>
      </c>
      <c r="Q2380" s="37"/>
      <c r="R2380" s="37" t="str">
        <f t="shared" si="85"/>
        <v>2018</v>
      </c>
      <c r="S2380" s="37" t="s">
        <v>63</v>
      </c>
      <c r="T2380" s="37"/>
      <c r="U2380" s="37"/>
      <c r="V2380" s="37"/>
      <c r="W2380" s="37"/>
      <c r="X2380" s="37"/>
      <c r="Y2380" s="37"/>
      <c r="AA2380" s="41"/>
    </row>
    <row r="2381" spans="1:27" ht="18" hidden="1" customHeight="1" x14ac:dyDescent="0.25">
      <c r="A2381" s="33">
        <v>29748124</v>
      </c>
      <c r="B2381" s="34" t="s">
        <v>14991</v>
      </c>
      <c r="C2381" s="33" t="s">
        <v>14992</v>
      </c>
      <c r="D2381" s="33" t="s">
        <v>14993</v>
      </c>
      <c r="E2381" s="33" t="s">
        <v>14994</v>
      </c>
      <c r="F2381" s="33" t="s">
        <v>8892</v>
      </c>
      <c r="G2381" s="33">
        <v>2018</v>
      </c>
      <c r="H2381" s="35">
        <v>43232</v>
      </c>
      <c r="I2381" s="33"/>
      <c r="J2381" s="33"/>
      <c r="K2381" s="33" t="s">
        <v>14995</v>
      </c>
      <c r="L2381" s="33" t="str">
        <f t="shared" si="88"/>
        <v>PostAlerta</v>
      </c>
      <c r="M2381" s="33" t="str">
        <f t="shared" si="89"/>
        <v>S/PalabrasClaves</v>
      </c>
      <c r="N2381" s="33"/>
      <c r="O2381" s="33"/>
      <c r="P2381" s="33" t="s">
        <v>14945</v>
      </c>
      <c r="Q2381" s="33"/>
      <c r="R2381" s="33" t="str">
        <f t="shared" si="85"/>
        <v>2018</v>
      </c>
      <c r="S2381" s="33" t="s">
        <v>63</v>
      </c>
      <c r="T2381" s="33"/>
      <c r="U2381" s="33"/>
      <c r="V2381" s="33"/>
      <c r="W2381" s="33"/>
      <c r="X2381" s="33"/>
      <c r="Y2381" s="33"/>
      <c r="AA2381" s="12"/>
    </row>
    <row r="2382" spans="1:27" ht="18" hidden="1" customHeight="1" x14ac:dyDescent="0.25">
      <c r="A2382" s="37">
        <v>29705426</v>
      </c>
      <c r="B2382" s="38" t="s">
        <v>14996</v>
      </c>
      <c r="C2382" s="37" t="s">
        <v>14997</v>
      </c>
      <c r="D2382" s="37" t="s">
        <v>14998</v>
      </c>
      <c r="E2382" s="37" t="s">
        <v>4567</v>
      </c>
      <c r="F2382" s="37" t="s">
        <v>4667</v>
      </c>
      <c r="G2382" s="37">
        <v>2018</v>
      </c>
      <c r="H2382" s="39">
        <v>43220</v>
      </c>
      <c r="I2382" s="37"/>
      <c r="J2382" s="37"/>
      <c r="K2382" s="37" t="s">
        <v>14999</v>
      </c>
      <c r="L2382" s="37" t="str">
        <f t="shared" si="88"/>
        <v>PostAlerta</v>
      </c>
      <c r="M2382" s="37" t="str">
        <f t="shared" si="89"/>
        <v>S/PalabrasClaves</v>
      </c>
      <c r="N2382" s="37"/>
      <c r="O2382" s="37"/>
      <c r="P2382" s="37" t="s">
        <v>14945</v>
      </c>
      <c r="Q2382" s="37"/>
      <c r="R2382" s="37" t="str">
        <f t="shared" si="85"/>
        <v>2018</v>
      </c>
      <c r="S2382" s="37" t="s">
        <v>63</v>
      </c>
      <c r="T2382" s="37"/>
      <c r="U2382" s="37"/>
      <c r="V2382" s="37"/>
      <c r="W2382" s="37"/>
      <c r="X2382" s="37"/>
      <c r="Y2382" s="37"/>
      <c r="AA2382" s="41"/>
    </row>
    <row r="2383" spans="1:27" ht="18" hidden="1" customHeight="1" x14ac:dyDescent="0.25">
      <c r="A2383" s="33">
        <v>29685983</v>
      </c>
      <c r="B2383" s="34" t="s">
        <v>15000</v>
      </c>
      <c r="C2383" s="33" t="s">
        <v>15001</v>
      </c>
      <c r="D2383" s="33" t="s">
        <v>15002</v>
      </c>
      <c r="E2383" s="33" t="s">
        <v>15003</v>
      </c>
      <c r="F2383" s="33" t="s">
        <v>3723</v>
      </c>
      <c r="G2383" s="33">
        <v>2018</v>
      </c>
      <c r="H2383" s="35">
        <v>43215</v>
      </c>
      <c r="I2383" s="33" t="s">
        <v>15004</v>
      </c>
      <c r="J2383" s="33"/>
      <c r="K2383" s="33" t="s">
        <v>15005</v>
      </c>
      <c r="L2383" s="33" t="str">
        <f t="shared" si="88"/>
        <v>PostAlerta</v>
      </c>
      <c r="M2383" s="33" t="str">
        <f t="shared" si="89"/>
        <v>S/PalabrasClaves</v>
      </c>
      <c r="N2383" s="33"/>
      <c r="O2383" s="33"/>
      <c r="P2383" s="33" t="s">
        <v>15006</v>
      </c>
      <c r="Q2383" s="33"/>
      <c r="R2383" s="33" t="str">
        <f t="shared" si="85"/>
        <v>2018</v>
      </c>
      <c r="S2383" s="33" t="s">
        <v>60</v>
      </c>
      <c r="T2383" s="33"/>
      <c r="U2383" s="33"/>
      <c r="V2383" s="33"/>
      <c r="W2383" s="33"/>
      <c r="X2383" s="33"/>
      <c r="Y2383" s="33"/>
      <c r="AA2383" s="12"/>
    </row>
    <row r="2384" spans="1:27" ht="18" hidden="1" customHeight="1" x14ac:dyDescent="0.25">
      <c r="A2384" s="37">
        <v>29501823</v>
      </c>
      <c r="B2384" s="38" t="s">
        <v>15007</v>
      </c>
      <c r="C2384" s="37" t="s">
        <v>15008</v>
      </c>
      <c r="D2384" s="37" t="s">
        <v>15009</v>
      </c>
      <c r="E2384" s="37" t="s">
        <v>6192</v>
      </c>
      <c r="F2384" s="37" t="s">
        <v>4303</v>
      </c>
      <c r="G2384" s="37">
        <v>2018</v>
      </c>
      <c r="H2384" s="39">
        <v>43164</v>
      </c>
      <c r="I2384" s="37"/>
      <c r="J2384" s="37"/>
      <c r="K2384" s="37" t="s">
        <v>15010</v>
      </c>
      <c r="L2384" s="37" t="str">
        <f t="shared" si="88"/>
        <v>PostAlerta</v>
      </c>
      <c r="M2384" s="37" t="str">
        <f t="shared" si="89"/>
        <v>C/PalabrasClaves</v>
      </c>
      <c r="N2384" s="37"/>
      <c r="O2384" s="37"/>
      <c r="P2384" s="37" t="s">
        <v>14945</v>
      </c>
      <c r="Q2384" s="37"/>
      <c r="R2384" s="37" t="str">
        <f t="shared" si="85"/>
        <v>2018</v>
      </c>
      <c r="S2384" s="37" t="s">
        <v>63</v>
      </c>
      <c r="T2384" s="37"/>
      <c r="U2384" s="37"/>
      <c r="V2384" s="37"/>
      <c r="W2384" s="37"/>
      <c r="X2384" s="37"/>
      <c r="Y2384" s="37"/>
      <c r="AA2384" s="41"/>
    </row>
    <row r="2385" spans="1:27" ht="18" hidden="1" customHeight="1" x14ac:dyDescent="0.25">
      <c r="A2385" s="33">
        <v>29482996</v>
      </c>
      <c r="B2385" s="34" t="s">
        <v>15011</v>
      </c>
      <c r="C2385" s="33" t="s">
        <v>15012</v>
      </c>
      <c r="D2385" s="33" t="s">
        <v>15013</v>
      </c>
      <c r="E2385" s="33" t="s">
        <v>8047</v>
      </c>
      <c r="F2385" s="33" t="s">
        <v>3092</v>
      </c>
      <c r="G2385" s="33">
        <v>2018</v>
      </c>
      <c r="H2385" s="35">
        <v>43159</v>
      </c>
      <c r="I2385" s="33" t="s">
        <v>15014</v>
      </c>
      <c r="J2385" s="33"/>
      <c r="K2385" s="33" t="s">
        <v>15015</v>
      </c>
      <c r="L2385" s="33" t="str">
        <f t="shared" si="88"/>
        <v>PostAlerta</v>
      </c>
      <c r="M2385" s="33" t="str">
        <f t="shared" si="89"/>
        <v>S/PalabrasClaves</v>
      </c>
      <c r="N2385" s="33"/>
      <c r="O2385" s="33"/>
      <c r="P2385" s="33" t="s">
        <v>15016</v>
      </c>
      <c r="Q2385" s="33"/>
      <c r="R2385" s="33" t="str">
        <f t="shared" si="85"/>
        <v>2018</v>
      </c>
      <c r="S2385" s="33" t="s">
        <v>69</v>
      </c>
      <c r="T2385" s="33"/>
      <c r="U2385" s="33"/>
      <c r="V2385" s="33"/>
      <c r="W2385" s="33"/>
      <c r="X2385" s="33"/>
      <c r="Y2385" s="33"/>
      <c r="AA2385" s="12"/>
    </row>
    <row r="2386" spans="1:27" ht="18" hidden="1" customHeight="1" x14ac:dyDescent="0.25">
      <c r="A2386" s="37">
        <v>29148915</v>
      </c>
      <c r="B2386" s="38" t="s">
        <v>15017</v>
      </c>
      <c r="C2386" s="37" t="s">
        <v>15018</v>
      </c>
      <c r="D2386" s="37" t="s">
        <v>15019</v>
      </c>
      <c r="E2386" s="37" t="s">
        <v>15020</v>
      </c>
      <c r="F2386" s="37" t="s">
        <v>8980</v>
      </c>
      <c r="G2386" s="37">
        <v>2018</v>
      </c>
      <c r="H2386" s="39">
        <v>43057</v>
      </c>
      <c r="I2386" s="37"/>
      <c r="J2386" s="37"/>
      <c r="K2386" s="37" t="s">
        <v>15021</v>
      </c>
      <c r="L2386" s="37" t="str">
        <f t="shared" si="88"/>
        <v>PostAlerta</v>
      </c>
      <c r="M2386" s="37" t="str">
        <f t="shared" si="89"/>
        <v>C/PalabrasClaves</v>
      </c>
      <c r="N2386" s="37"/>
      <c r="O2386" s="37"/>
      <c r="P2386" s="37" t="s">
        <v>15022</v>
      </c>
      <c r="Q2386" s="37"/>
      <c r="R2386" s="37" t="str">
        <f t="shared" si="85"/>
        <v>2018</v>
      </c>
      <c r="S2386" s="37" t="s">
        <v>66</v>
      </c>
      <c r="T2386" s="37"/>
      <c r="U2386" s="37"/>
      <c r="V2386" s="37"/>
      <c r="W2386" s="37"/>
      <c r="X2386" s="37"/>
      <c r="Y2386" s="37"/>
      <c r="AA2386" s="41"/>
    </row>
    <row r="2387" spans="1:27" ht="18" hidden="1" customHeight="1" x14ac:dyDescent="0.25">
      <c r="A2387" s="33">
        <v>29100875</v>
      </c>
      <c r="B2387" s="34" t="s">
        <v>15023</v>
      </c>
      <c r="C2387" s="33" t="s">
        <v>15024</v>
      </c>
      <c r="D2387" s="33" t="s">
        <v>15025</v>
      </c>
      <c r="E2387" s="33" t="s">
        <v>5582</v>
      </c>
      <c r="F2387" s="33" t="s">
        <v>15026</v>
      </c>
      <c r="G2387" s="33">
        <v>2018</v>
      </c>
      <c r="H2387" s="35">
        <v>43044</v>
      </c>
      <c r="I2387" s="33"/>
      <c r="J2387" s="33"/>
      <c r="K2387" s="33" t="s">
        <v>15027</v>
      </c>
      <c r="L2387" s="33" t="str">
        <f t="shared" si="88"/>
        <v>PostAlerta</v>
      </c>
      <c r="M2387" s="33" t="str">
        <f t="shared" si="89"/>
        <v>S/PalabrasClaves</v>
      </c>
      <c r="N2387" s="33"/>
      <c r="O2387" s="33"/>
      <c r="P2387" s="33" t="s">
        <v>15028</v>
      </c>
      <c r="Q2387" s="33"/>
      <c r="R2387" s="33" t="str">
        <f t="shared" si="85"/>
        <v>2018</v>
      </c>
      <c r="S2387" s="33" t="s">
        <v>66</v>
      </c>
      <c r="T2387" s="33"/>
      <c r="U2387" s="33"/>
      <c r="V2387" s="33"/>
      <c r="W2387" s="33"/>
      <c r="X2387" s="33"/>
      <c r="Y2387" s="33"/>
      <c r="AA2387" s="12"/>
    </row>
    <row r="2388" spans="1:27" ht="18" hidden="1" customHeight="1" x14ac:dyDescent="0.25">
      <c r="A2388" s="37">
        <v>29066021</v>
      </c>
      <c r="B2388" s="38" t="s">
        <v>15029</v>
      </c>
      <c r="C2388" s="37" t="s">
        <v>15030</v>
      </c>
      <c r="D2388" s="37" t="s">
        <v>15031</v>
      </c>
      <c r="E2388" s="37" t="s">
        <v>15032</v>
      </c>
      <c r="F2388" s="37" t="s">
        <v>15026</v>
      </c>
      <c r="G2388" s="37">
        <v>2018</v>
      </c>
      <c r="H2388" s="39">
        <v>43034</v>
      </c>
      <c r="I2388" s="37"/>
      <c r="J2388" s="37"/>
      <c r="K2388" s="37" t="s">
        <v>15033</v>
      </c>
      <c r="L2388" s="37" t="str">
        <f t="shared" si="88"/>
        <v>Excluido</v>
      </c>
      <c r="M2388" s="37" t="str">
        <f t="shared" si="89"/>
        <v>C/PalabrasClaves</v>
      </c>
      <c r="N2388" s="37"/>
      <c r="O2388" s="37"/>
      <c r="P2388" s="37" t="s">
        <v>15028</v>
      </c>
      <c r="Q2388" s="37"/>
      <c r="R2388" s="37" t="str">
        <f t="shared" si="85"/>
        <v>2018</v>
      </c>
      <c r="S2388" s="37" t="s">
        <v>66</v>
      </c>
      <c r="T2388" s="37"/>
      <c r="U2388" s="37"/>
      <c r="V2388" s="37"/>
      <c r="W2388" s="37"/>
      <c r="X2388" s="37"/>
      <c r="Y2388" s="37"/>
      <c r="AA2388" s="41"/>
    </row>
    <row r="2389" spans="1:27" ht="18" hidden="1" customHeight="1" x14ac:dyDescent="0.25">
      <c r="A2389" s="33">
        <v>31940304</v>
      </c>
      <c r="B2389" s="34" t="s">
        <v>15034</v>
      </c>
      <c r="C2389" s="33" t="s">
        <v>15035</v>
      </c>
      <c r="D2389" s="33" t="s">
        <v>15036</v>
      </c>
      <c r="E2389" s="33" t="s">
        <v>15037</v>
      </c>
      <c r="F2389" s="33" t="s">
        <v>15038</v>
      </c>
      <c r="G2389" s="33">
        <v>2018</v>
      </c>
      <c r="H2389" s="35">
        <v>43846</v>
      </c>
      <c r="I2389" s="33"/>
      <c r="J2389" s="33"/>
      <c r="K2389" s="33" t="s">
        <v>15039</v>
      </c>
      <c r="L2389" s="33" t="str">
        <f t="shared" si="88"/>
        <v>PostAlerta</v>
      </c>
      <c r="M2389" s="33" t="str">
        <f t="shared" si="89"/>
        <v>S/PalabrasClaves</v>
      </c>
      <c r="N2389" s="33"/>
      <c r="O2389" s="33"/>
      <c r="P2389" s="33" t="s">
        <v>15040</v>
      </c>
      <c r="Q2389" s="33"/>
      <c r="R2389" s="33" t="str">
        <f t="shared" si="85"/>
        <v>2018</v>
      </c>
      <c r="S2389" s="33" t="s">
        <v>60</v>
      </c>
      <c r="T2389" s="33"/>
      <c r="U2389" s="33"/>
      <c r="V2389" s="33"/>
      <c r="W2389" s="33"/>
      <c r="X2389" s="33"/>
      <c r="Y2389" s="33"/>
      <c r="AA2389" s="12"/>
    </row>
    <row r="2390" spans="1:27" ht="18" hidden="1" customHeight="1" x14ac:dyDescent="0.25">
      <c r="A2390" s="37">
        <v>30069259</v>
      </c>
      <c r="B2390" s="38" t="s">
        <v>15041</v>
      </c>
      <c r="C2390" s="37" t="s">
        <v>15042</v>
      </c>
      <c r="D2390" s="37" t="s">
        <v>15043</v>
      </c>
      <c r="E2390" s="37" t="s">
        <v>15044</v>
      </c>
      <c r="F2390" s="37" t="s">
        <v>15045</v>
      </c>
      <c r="G2390" s="37">
        <v>2018</v>
      </c>
      <c r="H2390" s="39">
        <v>43315</v>
      </c>
      <c r="I2390" s="37" t="s">
        <v>15046</v>
      </c>
      <c r="J2390" s="37"/>
      <c r="K2390" s="37" t="s">
        <v>15047</v>
      </c>
      <c r="L2390" s="37" t="str">
        <f t="shared" si="88"/>
        <v>PostAlerta</v>
      </c>
      <c r="M2390" s="37" t="str">
        <f t="shared" si="89"/>
        <v>S/PalabrasClaves</v>
      </c>
      <c r="N2390" s="37"/>
      <c r="O2390" s="37"/>
      <c r="P2390" s="37" t="s">
        <v>15048</v>
      </c>
      <c r="Q2390" s="37"/>
      <c r="R2390" s="37" t="str">
        <f t="shared" si="85"/>
        <v>2018</v>
      </c>
      <c r="S2390" s="37" t="s">
        <v>60</v>
      </c>
      <c r="T2390" s="37"/>
      <c r="U2390" s="37"/>
      <c r="V2390" s="37"/>
      <c r="W2390" s="37"/>
      <c r="X2390" s="37"/>
      <c r="Y2390" s="37"/>
      <c r="AA2390" s="41"/>
    </row>
    <row r="2391" spans="1:27" ht="18" hidden="1" customHeight="1" x14ac:dyDescent="0.25">
      <c r="A2391" s="33">
        <v>29959541</v>
      </c>
      <c r="B2391" s="34" t="s">
        <v>15049</v>
      </c>
      <c r="C2391" s="33" t="s">
        <v>15050</v>
      </c>
      <c r="D2391" s="33" t="s">
        <v>15051</v>
      </c>
      <c r="E2391" s="33" t="s">
        <v>15052</v>
      </c>
      <c r="F2391" s="33" t="s">
        <v>15053</v>
      </c>
      <c r="G2391" s="33">
        <v>2018</v>
      </c>
      <c r="H2391" s="35">
        <v>43282</v>
      </c>
      <c r="I2391" s="33"/>
      <c r="J2391" s="33"/>
      <c r="K2391" s="33" t="s">
        <v>15054</v>
      </c>
      <c r="L2391" s="33" t="str">
        <f t="shared" si="88"/>
        <v>Excluido</v>
      </c>
      <c r="M2391" s="33" t="str">
        <f t="shared" si="89"/>
        <v>C/PalabrasClaves</v>
      </c>
      <c r="N2391" s="33"/>
      <c r="O2391" s="33"/>
      <c r="P2391" s="33" t="s">
        <v>15048</v>
      </c>
      <c r="Q2391" s="33"/>
      <c r="R2391" s="33" t="str">
        <f t="shared" si="85"/>
        <v>2018</v>
      </c>
      <c r="S2391" s="33" t="s">
        <v>60</v>
      </c>
      <c r="T2391" s="33"/>
      <c r="U2391" s="33"/>
      <c r="V2391" s="33"/>
      <c r="W2391" s="33"/>
      <c r="X2391" s="33"/>
      <c r="Y2391" s="33"/>
      <c r="AA2391" s="12"/>
    </row>
    <row r="2392" spans="1:27" ht="18" hidden="1" customHeight="1" x14ac:dyDescent="0.25">
      <c r="A2392" s="37">
        <v>29953425</v>
      </c>
      <c r="B2392" s="38" t="s">
        <v>15055</v>
      </c>
      <c r="C2392" s="37" t="s">
        <v>15056</v>
      </c>
      <c r="D2392" s="37" t="s">
        <v>15057</v>
      </c>
      <c r="E2392" s="37" t="s">
        <v>15058</v>
      </c>
      <c r="F2392" s="37" t="s">
        <v>9034</v>
      </c>
      <c r="G2392" s="37">
        <v>2018</v>
      </c>
      <c r="H2392" s="39">
        <v>43280</v>
      </c>
      <c r="I2392" s="37" t="s">
        <v>15059</v>
      </c>
      <c r="J2392" s="37"/>
      <c r="K2392" s="37" t="s">
        <v>15060</v>
      </c>
      <c r="L2392" s="37" t="str">
        <f t="shared" si="88"/>
        <v>PostAlerta</v>
      </c>
      <c r="M2392" s="37" t="str">
        <f t="shared" si="89"/>
        <v>S/PalabrasClaves</v>
      </c>
      <c r="N2392" s="37"/>
      <c r="O2392" s="37"/>
      <c r="P2392" s="37" t="s">
        <v>15048</v>
      </c>
      <c r="Q2392" s="37"/>
      <c r="R2392" s="37" t="str">
        <f t="shared" si="85"/>
        <v>2018</v>
      </c>
      <c r="S2392" s="37" t="s">
        <v>60</v>
      </c>
      <c r="T2392" s="37"/>
      <c r="U2392" s="37"/>
      <c r="V2392" s="37"/>
      <c r="W2392" s="37"/>
      <c r="X2392" s="37"/>
      <c r="Y2392" s="37"/>
      <c r="AA2392" s="41"/>
    </row>
    <row r="2393" spans="1:27" ht="18" hidden="1" customHeight="1" x14ac:dyDescent="0.25">
      <c r="A2393" s="33">
        <v>29898979</v>
      </c>
      <c r="B2393" s="34" t="s">
        <v>15061</v>
      </c>
      <c r="C2393" s="33" t="s">
        <v>15062</v>
      </c>
      <c r="D2393" s="33" t="s">
        <v>15063</v>
      </c>
      <c r="E2393" s="33" t="s">
        <v>15064</v>
      </c>
      <c r="F2393" s="33" t="s">
        <v>4421</v>
      </c>
      <c r="G2393" s="33">
        <v>2018</v>
      </c>
      <c r="H2393" s="35">
        <v>43266</v>
      </c>
      <c r="I2393" s="33" t="s">
        <v>15065</v>
      </c>
      <c r="J2393" s="33"/>
      <c r="K2393" s="33" t="s">
        <v>15066</v>
      </c>
      <c r="L2393" s="33" t="str">
        <f t="shared" si="88"/>
        <v>PostAlerta</v>
      </c>
      <c r="M2393" s="33" t="str">
        <f t="shared" si="89"/>
        <v>S/PalabrasClaves</v>
      </c>
      <c r="N2393" s="33"/>
      <c r="O2393" s="33"/>
      <c r="P2393" s="33" t="s">
        <v>15067</v>
      </c>
      <c r="Q2393" s="33"/>
      <c r="R2393" s="33" t="str">
        <f t="shared" si="85"/>
        <v>2018</v>
      </c>
      <c r="S2393" s="33" t="s">
        <v>60</v>
      </c>
      <c r="T2393" s="33"/>
      <c r="U2393" s="33"/>
      <c r="V2393" s="33"/>
      <c r="W2393" s="33"/>
      <c r="X2393" s="33"/>
      <c r="Y2393" s="33"/>
      <c r="AA2393" s="12"/>
    </row>
    <row r="2394" spans="1:27" ht="18" hidden="1" customHeight="1" x14ac:dyDescent="0.25">
      <c r="A2394" s="37">
        <v>29946048</v>
      </c>
      <c r="B2394" s="38" t="s">
        <v>15068</v>
      </c>
      <c r="C2394" s="37" t="s">
        <v>15069</v>
      </c>
      <c r="D2394" s="37" t="s">
        <v>15070</v>
      </c>
      <c r="E2394" s="37" t="s">
        <v>15071</v>
      </c>
      <c r="F2394" s="37" t="s">
        <v>1795</v>
      </c>
      <c r="G2394" s="37">
        <v>2018</v>
      </c>
      <c r="H2394" s="39">
        <v>43279</v>
      </c>
      <c r="I2394" s="37" t="s">
        <v>15072</v>
      </c>
      <c r="J2394" s="37"/>
      <c r="K2394" s="37" t="s">
        <v>15073</v>
      </c>
      <c r="L2394" s="37" t="str">
        <f t="shared" si="88"/>
        <v>PostAlerta</v>
      </c>
      <c r="M2394" s="37" t="str">
        <f t="shared" si="89"/>
        <v>S/PalabrasClaves</v>
      </c>
      <c r="N2394" s="37"/>
      <c r="O2394" s="37"/>
      <c r="P2394" s="37" t="s">
        <v>15074</v>
      </c>
      <c r="Q2394" s="37"/>
      <c r="R2394" s="37" t="str">
        <f t="shared" si="85"/>
        <v>2018</v>
      </c>
      <c r="S2394" s="37" t="s">
        <v>60</v>
      </c>
      <c r="T2394" s="37"/>
      <c r="U2394" s="37"/>
      <c r="V2394" s="37"/>
      <c r="W2394" s="37"/>
      <c r="X2394" s="37"/>
      <c r="Y2394" s="37"/>
      <c r="AA2394" s="41"/>
    </row>
    <row r="2395" spans="1:27" ht="18" hidden="1" customHeight="1" x14ac:dyDescent="0.25">
      <c r="A2395" s="33">
        <v>29943167</v>
      </c>
      <c r="B2395" s="34" t="s">
        <v>15075</v>
      </c>
      <c r="C2395" s="33" t="s">
        <v>15076</v>
      </c>
      <c r="D2395" s="33" t="s">
        <v>15077</v>
      </c>
      <c r="E2395" s="33" t="s">
        <v>15078</v>
      </c>
      <c r="F2395" s="33" t="s">
        <v>5454</v>
      </c>
      <c r="G2395" s="33">
        <v>2018</v>
      </c>
      <c r="H2395" s="35">
        <v>43278</v>
      </c>
      <c r="I2395" s="33" t="s">
        <v>15079</v>
      </c>
      <c r="J2395" s="33"/>
      <c r="K2395" s="33" t="s">
        <v>15080</v>
      </c>
      <c r="L2395" s="33" t="str">
        <f t="shared" si="88"/>
        <v>PostAlerta</v>
      </c>
      <c r="M2395" s="33" t="str">
        <f t="shared" si="89"/>
        <v>S/PalabrasClaves</v>
      </c>
      <c r="N2395" s="33"/>
      <c r="O2395" s="33"/>
      <c r="P2395" s="33" t="s">
        <v>15081</v>
      </c>
      <c r="Q2395" s="33"/>
      <c r="R2395" s="33" t="str">
        <f t="shared" si="85"/>
        <v>2018</v>
      </c>
      <c r="S2395" s="33" t="s">
        <v>60</v>
      </c>
      <c r="T2395" s="33"/>
      <c r="U2395" s="33"/>
      <c r="V2395" s="33"/>
      <c r="W2395" s="33"/>
      <c r="X2395" s="33"/>
      <c r="Y2395" s="33"/>
      <c r="AA2395" s="12"/>
    </row>
    <row r="2396" spans="1:27" ht="18" hidden="1" customHeight="1" x14ac:dyDescent="0.25">
      <c r="A2396" s="37">
        <v>29941875</v>
      </c>
      <c r="B2396" s="38" t="s">
        <v>15082</v>
      </c>
      <c r="C2396" s="37" t="s">
        <v>15083</v>
      </c>
      <c r="D2396" s="37" t="s">
        <v>15084</v>
      </c>
      <c r="E2396" s="37" t="s">
        <v>15085</v>
      </c>
      <c r="F2396" s="37" t="s">
        <v>1882</v>
      </c>
      <c r="G2396" s="37">
        <v>2018</v>
      </c>
      <c r="H2396" s="39">
        <v>43278</v>
      </c>
      <c r="I2396" s="37" t="s">
        <v>15086</v>
      </c>
      <c r="J2396" s="37"/>
      <c r="K2396" s="37" t="s">
        <v>15087</v>
      </c>
      <c r="L2396" s="37" t="str">
        <f t="shared" si="88"/>
        <v>PostAlerta</v>
      </c>
      <c r="M2396" s="37" t="str">
        <f t="shared" si="89"/>
        <v>S/PalabrasClaves</v>
      </c>
      <c r="N2396" s="37"/>
      <c r="O2396" s="37"/>
      <c r="P2396" s="37" t="s">
        <v>15081</v>
      </c>
      <c r="Q2396" s="37"/>
      <c r="R2396" s="37" t="str">
        <f t="shared" si="85"/>
        <v>2018</v>
      </c>
      <c r="S2396" s="37" t="s">
        <v>60</v>
      </c>
      <c r="T2396" s="37"/>
      <c r="U2396" s="37"/>
      <c r="V2396" s="37"/>
      <c r="W2396" s="37"/>
      <c r="X2396" s="37"/>
      <c r="Y2396" s="37"/>
      <c r="AA2396" s="41"/>
    </row>
    <row r="2397" spans="1:27" ht="18" hidden="1" customHeight="1" x14ac:dyDescent="0.25">
      <c r="A2397" s="33">
        <v>29927916</v>
      </c>
      <c r="B2397" s="34" t="s">
        <v>15088</v>
      </c>
      <c r="C2397" s="33" t="s">
        <v>15089</v>
      </c>
      <c r="D2397" s="33" t="s">
        <v>15090</v>
      </c>
      <c r="E2397" s="33" t="s">
        <v>15091</v>
      </c>
      <c r="F2397" s="33" t="s">
        <v>15092</v>
      </c>
      <c r="G2397" s="33">
        <v>2018</v>
      </c>
      <c r="H2397" s="35">
        <v>43273</v>
      </c>
      <c r="I2397" s="33"/>
      <c r="J2397" s="33"/>
      <c r="K2397" s="33"/>
      <c r="L2397" s="33" t="str">
        <f t="shared" si="88"/>
        <v>PostAlerta</v>
      </c>
      <c r="M2397" s="33" t="str">
        <f t="shared" si="89"/>
        <v>C/PalabrasClaves</v>
      </c>
      <c r="N2397" s="33"/>
      <c r="O2397" s="33"/>
      <c r="P2397" s="33" t="s">
        <v>15093</v>
      </c>
      <c r="Q2397" s="33"/>
      <c r="R2397" s="33" t="str">
        <f t="shared" si="85"/>
        <v>2018</v>
      </c>
      <c r="S2397" s="33" t="s">
        <v>60</v>
      </c>
      <c r="T2397" s="33"/>
      <c r="U2397" s="33"/>
      <c r="V2397" s="33"/>
      <c r="W2397" s="33"/>
      <c r="X2397" s="33"/>
      <c r="Y2397" s="33"/>
      <c r="AA2397" s="12"/>
    </row>
    <row r="2398" spans="1:27" ht="18" hidden="1" customHeight="1" x14ac:dyDescent="0.25">
      <c r="A2398" s="37">
        <v>29924970</v>
      </c>
      <c r="B2398" s="38" t="s">
        <v>15094</v>
      </c>
      <c r="C2398" s="37" t="s">
        <v>15095</v>
      </c>
      <c r="D2398" s="37" t="s">
        <v>15096</v>
      </c>
      <c r="E2398" s="37" t="s">
        <v>15097</v>
      </c>
      <c r="F2398" s="37" t="s">
        <v>15098</v>
      </c>
      <c r="G2398" s="37">
        <v>2018</v>
      </c>
      <c r="H2398" s="39">
        <v>43272</v>
      </c>
      <c r="I2398" s="37"/>
      <c r="J2398" s="37"/>
      <c r="K2398" s="37" t="s">
        <v>15099</v>
      </c>
      <c r="L2398" s="37" t="str">
        <f t="shared" si="88"/>
        <v>PostAlerta</v>
      </c>
      <c r="M2398" s="37" t="str">
        <f t="shared" si="89"/>
        <v>S/PalabrasClaves</v>
      </c>
      <c r="N2398" s="37"/>
      <c r="O2398" s="37"/>
      <c r="P2398" s="37" t="s">
        <v>15100</v>
      </c>
      <c r="Q2398" s="37"/>
      <c r="R2398" s="37" t="str">
        <f t="shared" si="85"/>
        <v>2018</v>
      </c>
      <c r="S2398" s="37" t="s">
        <v>60</v>
      </c>
      <c r="T2398" s="37"/>
      <c r="U2398" s="37"/>
      <c r="V2398" s="37"/>
      <c r="W2398" s="37"/>
      <c r="X2398" s="37"/>
      <c r="Y2398" s="37"/>
      <c r="AA2398" s="41"/>
    </row>
    <row r="2399" spans="1:27" ht="18" hidden="1" customHeight="1" x14ac:dyDescent="0.25">
      <c r="A2399" s="33">
        <v>29921672</v>
      </c>
      <c r="B2399" s="34" t="s">
        <v>15101</v>
      </c>
      <c r="C2399" s="33" t="s">
        <v>15102</v>
      </c>
      <c r="D2399" s="33" t="s">
        <v>15103</v>
      </c>
      <c r="E2399" s="33" t="s">
        <v>15104</v>
      </c>
      <c r="F2399" s="33" t="s">
        <v>1795</v>
      </c>
      <c r="G2399" s="33">
        <v>2018</v>
      </c>
      <c r="H2399" s="35">
        <v>43272</v>
      </c>
      <c r="I2399" s="33" t="s">
        <v>15105</v>
      </c>
      <c r="J2399" s="33"/>
      <c r="K2399" s="33" t="s">
        <v>15106</v>
      </c>
      <c r="L2399" s="33" t="str">
        <f t="shared" si="88"/>
        <v>PostAlerta</v>
      </c>
      <c r="M2399" s="33" t="str">
        <f t="shared" si="89"/>
        <v>C/PalabrasClaves</v>
      </c>
      <c r="N2399" s="33"/>
      <c r="O2399" s="33"/>
      <c r="P2399" s="33" t="s">
        <v>15100</v>
      </c>
      <c r="Q2399" s="33"/>
      <c r="R2399" s="33" t="str">
        <f t="shared" si="85"/>
        <v>2018</v>
      </c>
      <c r="S2399" s="33" t="s">
        <v>60</v>
      </c>
      <c r="T2399" s="33"/>
      <c r="U2399" s="33"/>
      <c r="V2399" s="33"/>
      <c r="W2399" s="33"/>
      <c r="X2399" s="33"/>
      <c r="Y2399" s="33"/>
      <c r="AA2399" s="12"/>
    </row>
    <row r="2400" spans="1:27" ht="18" hidden="1" customHeight="1" x14ac:dyDescent="0.25">
      <c r="A2400" s="37">
        <v>29866849</v>
      </c>
      <c r="B2400" s="38" t="s">
        <v>15107</v>
      </c>
      <c r="C2400" s="37" t="s">
        <v>15108</v>
      </c>
      <c r="D2400" s="37" t="s">
        <v>15109</v>
      </c>
      <c r="E2400" s="37" t="s">
        <v>15110</v>
      </c>
      <c r="F2400" s="37" t="s">
        <v>10827</v>
      </c>
      <c r="G2400" s="37">
        <v>2018</v>
      </c>
      <c r="H2400" s="39">
        <v>43257</v>
      </c>
      <c r="I2400" s="37" t="s">
        <v>15111</v>
      </c>
      <c r="J2400" s="37"/>
      <c r="K2400" s="37" t="s">
        <v>15112</v>
      </c>
      <c r="L2400" s="37" t="str">
        <f t="shared" si="88"/>
        <v>PostAlerta</v>
      </c>
      <c r="M2400" s="37" t="str">
        <f t="shared" si="89"/>
        <v>S/PalabrasClaves</v>
      </c>
      <c r="N2400" s="37"/>
      <c r="O2400" s="37"/>
      <c r="P2400" s="37" t="s">
        <v>15100</v>
      </c>
      <c r="Q2400" s="37"/>
      <c r="R2400" s="37" t="str">
        <f t="shared" si="85"/>
        <v>2018</v>
      </c>
      <c r="S2400" s="37" t="s">
        <v>60</v>
      </c>
      <c r="T2400" s="37"/>
      <c r="U2400" s="37"/>
      <c r="V2400" s="37"/>
      <c r="W2400" s="37"/>
      <c r="X2400" s="37"/>
      <c r="Y2400" s="37"/>
      <c r="AA2400" s="41"/>
    </row>
    <row r="2401" spans="1:27" ht="18" hidden="1" customHeight="1" x14ac:dyDescent="0.25">
      <c r="A2401" s="33">
        <v>29858013</v>
      </c>
      <c r="B2401" s="34" t="s">
        <v>15113</v>
      </c>
      <c r="C2401" s="33" t="s">
        <v>15114</v>
      </c>
      <c r="D2401" s="33" t="s">
        <v>15115</v>
      </c>
      <c r="E2401" s="33" t="s">
        <v>9459</v>
      </c>
      <c r="F2401" s="33" t="s">
        <v>15098</v>
      </c>
      <c r="G2401" s="33">
        <v>2018</v>
      </c>
      <c r="H2401" s="35">
        <v>43254</v>
      </c>
      <c r="I2401" s="33" t="s">
        <v>15116</v>
      </c>
      <c r="J2401" s="33" t="s">
        <v>15117</v>
      </c>
      <c r="K2401" s="33" t="s">
        <v>15118</v>
      </c>
      <c r="L2401" s="33" t="str">
        <f t="shared" si="88"/>
        <v>PostAlerta</v>
      </c>
      <c r="M2401" s="33" t="str">
        <f t="shared" si="89"/>
        <v>S/PalabrasClaves</v>
      </c>
      <c r="N2401" s="33"/>
      <c r="O2401" s="33"/>
      <c r="P2401" s="33" t="s">
        <v>15100</v>
      </c>
      <c r="Q2401" s="33"/>
      <c r="R2401" s="33" t="str">
        <f t="shared" si="85"/>
        <v>2018</v>
      </c>
      <c r="S2401" s="33" t="s">
        <v>60</v>
      </c>
      <c r="T2401" s="33"/>
      <c r="U2401" s="33"/>
      <c r="V2401" s="33"/>
      <c r="W2401" s="33"/>
      <c r="X2401" s="33"/>
      <c r="Y2401" s="33"/>
      <c r="AA2401" s="12"/>
    </row>
    <row r="2402" spans="1:27" ht="18" hidden="1" customHeight="1" x14ac:dyDescent="0.25">
      <c r="A2402" s="37">
        <v>29967601</v>
      </c>
      <c r="B2402" s="38" t="s">
        <v>15119</v>
      </c>
      <c r="C2402" s="37" t="s">
        <v>15120</v>
      </c>
      <c r="D2402" s="37" t="s">
        <v>15121</v>
      </c>
      <c r="E2402" s="37" t="s">
        <v>15122</v>
      </c>
      <c r="F2402" s="37" t="s">
        <v>133</v>
      </c>
      <c r="G2402" s="37">
        <v>2018</v>
      </c>
      <c r="H2402" s="39">
        <v>43285</v>
      </c>
      <c r="I2402" s="37" t="s">
        <v>15123</v>
      </c>
      <c r="J2402" s="37"/>
      <c r="K2402" s="37" t="s">
        <v>15124</v>
      </c>
      <c r="L2402" s="37" t="str">
        <f t="shared" si="88"/>
        <v>PostAlerta</v>
      </c>
      <c r="M2402" s="37" t="str">
        <f t="shared" si="89"/>
        <v>S/PalabrasClaves</v>
      </c>
      <c r="N2402" s="37"/>
      <c r="O2402" s="37"/>
      <c r="P2402" s="37" t="s">
        <v>15125</v>
      </c>
      <c r="Q2402" s="37"/>
      <c r="R2402" s="37" t="str">
        <f t="shared" si="85"/>
        <v>2018</v>
      </c>
      <c r="S2402" s="37" t="s">
        <v>60</v>
      </c>
      <c r="T2402" s="37"/>
      <c r="U2402" s="37"/>
      <c r="V2402" s="37"/>
      <c r="W2402" s="37"/>
      <c r="X2402" s="37"/>
      <c r="Y2402" s="37"/>
      <c r="AA2402" s="41"/>
    </row>
    <row r="2403" spans="1:27" ht="18" hidden="1" customHeight="1" x14ac:dyDescent="0.25">
      <c r="A2403" s="33">
        <v>29351583</v>
      </c>
      <c r="B2403" s="34" t="s">
        <v>15126</v>
      </c>
      <c r="C2403" s="33" t="s">
        <v>15127</v>
      </c>
      <c r="D2403" s="33" t="s">
        <v>15128</v>
      </c>
      <c r="E2403" s="33" t="s">
        <v>15129</v>
      </c>
      <c r="F2403" s="33" t="s">
        <v>1956</v>
      </c>
      <c r="G2403" s="33">
        <v>2018</v>
      </c>
      <c r="H2403" s="35">
        <v>43120</v>
      </c>
      <c r="I2403" s="33" t="s">
        <v>15130</v>
      </c>
      <c r="J2403" s="33"/>
      <c r="K2403" s="33" t="s">
        <v>15131</v>
      </c>
      <c r="L2403" s="33" t="str">
        <f t="shared" si="88"/>
        <v>PostAlerta</v>
      </c>
      <c r="M2403" s="33" t="str">
        <f t="shared" si="89"/>
        <v>S/PalabrasClaves</v>
      </c>
      <c r="N2403" s="33"/>
      <c r="O2403" s="33"/>
      <c r="P2403" s="33" t="s">
        <v>15125</v>
      </c>
      <c r="Q2403" s="33"/>
      <c r="R2403" s="33" t="str">
        <f t="shared" si="85"/>
        <v>2018</v>
      </c>
      <c r="S2403" s="33" t="s">
        <v>60</v>
      </c>
      <c r="T2403" s="33"/>
      <c r="U2403" s="33"/>
      <c r="V2403" s="33"/>
      <c r="W2403" s="33"/>
      <c r="X2403" s="33"/>
      <c r="Y2403" s="33"/>
      <c r="AA2403" s="12"/>
    </row>
    <row r="2404" spans="1:27" ht="18" hidden="1" customHeight="1" x14ac:dyDescent="0.25">
      <c r="A2404" s="37">
        <v>29951050</v>
      </c>
      <c r="B2404" s="38" t="s">
        <v>15132</v>
      </c>
      <c r="C2404" s="37" t="s">
        <v>15133</v>
      </c>
      <c r="D2404" s="37" t="s">
        <v>15134</v>
      </c>
      <c r="E2404" s="37" t="s">
        <v>4394</v>
      </c>
      <c r="F2404" s="37" t="s">
        <v>133</v>
      </c>
      <c r="G2404" s="37">
        <v>2018</v>
      </c>
      <c r="H2404" s="39">
        <v>43280</v>
      </c>
      <c r="I2404" s="37" t="s">
        <v>15135</v>
      </c>
      <c r="J2404" s="37"/>
      <c r="K2404" s="37" t="s">
        <v>15136</v>
      </c>
      <c r="L2404" s="37" t="str">
        <f t="shared" si="88"/>
        <v>PostAlerta</v>
      </c>
      <c r="M2404" s="37" t="str">
        <f t="shared" si="89"/>
        <v>S/PalabrasClaves</v>
      </c>
      <c r="N2404" s="37"/>
      <c r="O2404" s="37"/>
      <c r="P2404" s="37" t="s">
        <v>15067</v>
      </c>
      <c r="Q2404" s="37"/>
      <c r="R2404" s="37" t="str">
        <f t="shared" si="85"/>
        <v>2018</v>
      </c>
      <c r="S2404" s="37" t="s">
        <v>60</v>
      </c>
      <c r="T2404" s="37"/>
      <c r="U2404" s="37"/>
      <c r="V2404" s="37"/>
      <c r="W2404" s="37"/>
      <c r="X2404" s="37"/>
      <c r="Y2404" s="37"/>
      <c r="AA2404" s="41"/>
    </row>
    <row r="2405" spans="1:27" ht="18" hidden="1" customHeight="1" x14ac:dyDescent="0.25">
      <c r="A2405" s="33">
        <v>29890699</v>
      </c>
      <c r="B2405" s="34" t="s">
        <v>15137</v>
      </c>
      <c r="C2405" s="33" t="s">
        <v>15138</v>
      </c>
      <c r="D2405" s="33" t="s">
        <v>15139</v>
      </c>
      <c r="E2405" s="33" t="s">
        <v>15140</v>
      </c>
      <c r="F2405" s="33" t="s">
        <v>5447</v>
      </c>
      <c r="G2405" s="33">
        <v>2018</v>
      </c>
      <c r="H2405" s="35">
        <v>43264</v>
      </c>
      <c r="I2405" s="33" t="s">
        <v>15141</v>
      </c>
      <c r="J2405" s="33"/>
      <c r="K2405" s="33" t="s">
        <v>15142</v>
      </c>
      <c r="L2405" s="33" t="str">
        <f t="shared" si="88"/>
        <v>PostAlerta</v>
      </c>
      <c r="M2405" s="33" t="str">
        <f t="shared" si="89"/>
        <v>S/PalabrasClaves</v>
      </c>
      <c r="N2405" s="33"/>
      <c r="O2405" s="33"/>
      <c r="P2405" s="33" t="s">
        <v>15143</v>
      </c>
      <c r="Q2405" s="33"/>
      <c r="R2405" s="33" t="str">
        <f t="shared" si="85"/>
        <v>2018</v>
      </c>
      <c r="S2405" s="33" t="s">
        <v>60</v>
      </c>
      <c r="T2405" s="33"/>
      <c r="U2405" s="33"/>
      <c r="V2405" s="33"/>
      <c r="W2405" s="33"/>
      <c r="X2405" s="33"/>
      <c r="Y2405" s="33"/>
      <c r="AA2405" s="12"/>
    </row>
    <row r="2406" spans="1:27" ht="18" hidden="1" customHeight="1" x14ac:dyDescent="0.25">
      <c r="A2406" s="37">
        <v>33817085</v>
      </c>
      <c r="B2406" s="38" t="s">
        <v>15144</v>
      </c>
      <c r="C2406" s="37" t="s">
        <v>15145</v>
      </c>
      <c r="D2406" s="37" t="s">
        <v>15146</v>
      </c>
      <c r="E2406" s="37" t="s">
        <v>7097</v>
      </c>
      <c r="F2406" s="37" t="s">
        <v>12053</v>
      </c>
      <c r="G2406" s="37">
        <v>2018</v>
      </c>
      <c r="H2406" s="39">
        <v>44291</v>
      </c>
      <c r="I2406" s="37" t="s">
        <v>15147</v>
      </c>
      <c r="J2406" s="37"/>
      <c r="K2406" s="37" t="s">
        <v>15148</v>
      </c>
      <c r="L2406" s="37" t="str">
        <f t="shared" si="88"/>
        <v>PostAlerta</v>
      </c>
      <c r="M2406" s="37" t="str">
        <f t="shared" si="89"/>
        <v>S/PalabrasClaves</v>
      </c>
      <c r="N2406" s="37"/>
      <c r="O2406" s="37"/>
      <c r="P2406" s="37" t="s">
        <v>15149</v>
      </c>
      <c r="Q2406" s="37"/>
      <c r="R2406" s="37" t="str">
        <f t="shared" si="85"/>
        <v>2018</v>
      </c>
      <c r="S2406" s="37" t="s">
        <v>60</v>
      </c>
      <c r="T2406" s="37"/>
      <c r="U2406" s="37"/>
      <c r="V2406" s="37"/>
      <c r="W2406" s="37"/>
      <c r="X2406" s="37"/>
      <c r="Y2406" s="37"/>
      <c r="AA2406" s="41"/>
    </row>
    <row r="2407" spans="1:27" ht="18" hidden="1" customHeight="1" x14ac:dyDescent="0.25">
      <c r="A2407" s="33">
        <v>29879965</v>
      </c>
      <c r="B2407" s="34" t="s">
        <v>15150</v>
      </c>
      <c r="C2407" s="33" t="s">
        <v>15151</v>
      </c>
      <c r="D2407" s="33" t="s">
        <v>15152</v>
      </c>
      <c r="E2407" s="33" t="s">
        <v>4783</v>
      </c>
      <c r="F2407" s="33" t="s">
        <v>8781</v>
      </c>
      <c r="G2407" s="33">
        <v>2018</v>
      </c>
      <c r="H2407" s="35">
        <v>43260</v>
      </c>
      <c r="I2407" s="33" t="s">
        <v>15153</v>
      </c>
      <c r="J2407" s="33"/>
      <c r="K2407" s="33" t="s">
        <v>15154</v>
      </c>
      <c r="L2407" s="33" t="str">
        <f t="shared" si="88"/>
        <v>PostAlerta</v>
      </c>
      <c r="M2407" s="33" t="str">
        <f t="shared" si="89"/>
        <v>C/PalabrasClaves</v>
      </c>
      <c r="N2407" s="33"/>
      <c r="O2407" s="33"/>
      <c r="P2407" s="33" t="s">
        <v>15149</v>
      </c>
      <c r="Q2407" s="33"/>
      <c r="R2407" s="33" t="str">
        <f t="shared" si="85"/>
        <v>2018</v>
      </c>
      <c r="S2407" s="33" t="s">
        <v>60</v>
      </c>
      <c r="T2407" s="33"/>
      <c r="U2407" s="33"/>
      <c r="V2407" s="33"/>
      <c r="W2407" s="33"/>
      <c r="X2407" s="33"/>
      <c r="Y2407" s="33"/>
      <c r="AA2407" s="12"/>
    </row>
    <row r="2408" spans="1:27" ht="18" hidden="1" customHeight="1" x14ac:dyDescent="0.25">
      <c r="A2408" s="37">
        <v>29874233</v>
      </c>
      <c r="B2408" s="38" t="s">
        <v>15155</v>
      </c>
      <c r="C2408" s="37" t="s">
        <v>15156</v>
      </c>
      <c r="D2408" s="37" t="s">
        <v>15157</v>
      </c>
      <c r="E2408" s="37" t="s">
        <v>7354</v>
      </c>
      <c r="F2408" s="37" t="s">
        <v>294</v>
      </c>
      <c r="G2408" s="37">
        <v>2018</v>
      </c>
      <c r="H2408" s="39">
        <v>43258</v>
      </c>
      <c r="I2408" s="37" t="s">
        <v>15158</v>
      </c>
      <c r="J2408" s="37"/>
      <c r="K2408" s="37" t="s">
        <v>15159</v>
      </c>
      <c r="L2408" s="37" t="str">
        <f t="shared" si="88"/>
        <v>PostAlerta</v>
      </c>
      <c r="M2408" s="37" t="str">
        <f t="shared" si="89"/>
        <v>S/PalabrasClaves</v>
      </c>
      <c r="N2408" s="37"/>
      <c r="O2408" s="37"/>
      <c r="P2408" s="37" t="s">
        <v>15160</v>
      </c>
      <c r="Q2408" s="37"/>
      <c r="R2408" s="37" t="str">
        <f t="shared" si="85"/>
        <v>2018</v>
      </c>
      <c r="S2408" s="37" t="s">
        <v>60</v>
      </c>
      <c r="T2408" s="37"/>
      <c r="U2408" s="37"/>
      <c r="V2408" s="37"/>
      <c r="W2408" s="37"/>
      <c r="X2408" s="37"/>
      <c r="Y2408" s="37"/>
      <c r="AA2408" s="41"/>
    </row>
    <row r="2409" spans="1:27" ht="18" hidden="1" customHeight="1" x14ac:dyDescent="0.25">
      <c r="A2409" s="33">
        <v>29870564</v>
      </c>
      <c r="B2409" s="34" t="s">
        <v>15161</v>
      </c>
      <c r="C2409" s="33" t="s">
        <v>15162</v>
      </c>
      <c r="D2409" s="33" t="s">
        <v>15163</v>
      </c>
      <c r="E2409" s="33" t="s">
        <v>15164</v>
      </c>
      <c r="F2409" s="33" t="s">
        <v>294</v>
      </c>
      <c r="G2409" s="33">
        <v>2018</v>
      </c>
      <c r="H2409" s="35">
        <v>43257</v>
      </c>
      <c r="I2409" s="33" t="s">
        <v>15165</v>
      </c>
      <c r="J2409" s="33"/>
      <c r="K2409" s="33" t="s">
        <v>15166</v>
      </c>
      <c r="L2409" s="33" t="str">
        <f t="shared" si="88"/>
        <v>PostAlerta</v>
      </c>
      <c r="M2409" s="33" t="str">
        <f t="shared" si="89"/>
        <v>S/PalabrasClaves</v>
      </c>
      <c r="N2409" s="33"/>
      <c r="O2409" s="33"/>
      <c r="P2409" s="33" t="s">
        <v>15167</v>
      </c>
      <c r="Q2409" s="33"/>
      <c r="R2409" s="33" t="str">
        <f t="shared" si="85"/>
        <v>2018</v>
      </c>
      <c r="S2409" s="33" t="s">
        <v>60</v>
      </c>
      <c r="T2409" s="33"/>
      <c r="U2409" s="33"/>
      <c r="V2409" s="33"/>
      <c r="W2409" s="33"/>
      <c r="X2409" s="33"/>
      <c r="Y2409" s="33"/>
      <c r="AA2409" s="12"/>
    </row>
    <row r="2410" spans="1:27" ht="18" hidden="1" customHeight="1" x14ac:dyDescent="0.25">
      <c r="A2410" s="37">
        <v>30607324</v>
      </c>
      <c r="B2410" s="38" t="s">
        <v>15168</v>
      </c>
      <c r="C2410" s="37" t="s">
        <v>15169</v>
      </c>
      <c r="D2410" s="37" t="s">
        <v>15170</v>
      </c>
      <c r="E2410" s="37" t="s">
        <v>15171</v>
      </c>
      <c r="F2410" s="37" t="s">
        <v>15172</v>
      </c>
      <c r="G2410" s="37">
        <v>2018</v>
      </c>
      <c r="H2410" s="39">
        <v>43470</v>
      </c>
      <c r="I2410" s="37" t="s">
        <v>15173</v>
      </c>
      <c r="J2410" s="37"/>
      <c r="K2410" s="37" t="s">
        <v>15174</v>
      </c>
      <c r="L2410" s="37" t="str">
        <f t="shared" si="88"/>
        <v>PostAlerta</v>
      </c>
      <c r="M2410" s="37" t="str">
        <f t="shared" si="89"/>
        <v>S/PalabrasClaves</v>
      </c>
      <c r="N2410" s="37"/>
      <c r="O2410" s="37"/>
      <c r="P2410" s="37" t="s">
        <v>15175</v>
      </c>
      <c r="Q2410" s="37"/>
      <c r="R2410" s="37" t="str">
        <f t="shared" si="85"/>
        <v>2018</v>
      </c>
      <c r="S2410" s="37" t="s">
        <v>60</v>
      </c>
      <c r="T2410" s="37"/>
      <c r="U2410" s="37"/>
      <c r="V2410" s="37"/>
      <c r="W2410" s="37"/>
      <c r="X2410" s="37"/>
      <c r="Y2410" s="37"/>
      <c r="AA2410" s="41"/>
    </row>
    <row r="2411" spans="1:27" ht="18" hidden="1" customHeight="1" x14ac:dyDescent="0.25">
      <c r="A2411" s="33">
        <v>29746643</v>
      </c>
      <c r="B2411" s="34" t="s">
        <v>15176</v>
      </c>
      <c r="C2411" s="33" t="s">
        <v>15177</v>
      </c>
      <c r="D2411" s="33" t="s">
        <v>15178</v>
      </c>
      <c r="E2411" s="33" t="s">
        <v>15179</v>
      </c>
      <c r="F2411" s="33" t="s">
        <v>8342</v>
      </c>
      <c r="G2411" s="33">
        <v>2018</v>
      </c>
      <c r="H2411" s="35">
        <v>43231</v>
      </c>
      <c r="I2411" s="33" t="s">
        <v>15180</v>
      </c>
      <c r="J2411" s="33"/>
      <c r="K2411" s="33" t="s">
        <v>15181</v>
      </c>
      <c r="L2411" s="33" t="str">
        <f t="shared" si="88"/>
        <v>PostAlerta</v>
      </c>
      <c r="M2411" s="33" t="str">
        <f t="shared" si="89"/>
        <v>S/PalabrasClaves</v>
      </c>
      <c r="N2411" s="33"/>
      <c r="O2411" s="33"/>
      <c r="P2411" s="33" t="s">
        <v>15175</v>
      </c>
      <c r="Q2411" s="33"/>
      <c r="R2411" s="33" t="str">
        <f t="shared" si="85"/>
        <v>2018</v>
      </c>
      <c r="S2411" s="33" t="s">
        <v>60</v>
      </c>
      <c r="T2411" s="33"/>
      <c r="U2411" s="33"/>
      <c r="V2411" s="33"/>
      <c r="W2411" s="33"/>
      <c r="X2411" s="33"/>
      <c r="Y2411" s="33"/>
      <c r="AA2411" s="12"/>
    </row>
    <row r="2412" spans="1:27" ht="18" hidden="1" customHeight="1" x14ac:dyDescent="0.25">
      <c r="A2412" s="37">
        <v>30023370</v>
      </c>
      <c r="B2412" s="38" t="s">
        <v>15182</v>
      </c>
      <c r="C2412" s="37" t="s">
        <v>15183</v>
      </c>
      <c r="D2412" s="37" t="s">
        <v>15184</v>
      </c>
      <c r="E2412" s="37" t="s">
        <v>15185</v>
      </c>
      <c r="F2412" s="37" t="s">
        <v>11416</v>
      </c>
      <c r="G2412" s="37">
        <v>2018</v>
      </c>
      <c r="H2412" s="39">
        <v>43301</v>
      </c>
      <c r="I2412" s="37" t="s">
        <v>15186</v>
      </c>
      <c r="J2412" s="37"/>
      <c r="K2412" s="37" t="s">
        <v>15187</v>
      </c>
      <c r="L2412" s="37" t="str">
        <f t="shared" si="88"/>
        <v>PostAlerta</v>
      </c>
      <c r="M2412" s="37" t="str">
        <f t="shared" si="89"/>
        <v>S/PalabrasClaves</v>
      </c>
      <c r="N2412" s="37"/>
      <c r="O2412" s="37"/>
      <c r="P2412" s="37" t="s">
        <v>15188</v>
      </c>
      <c r="Q2412" s="37"/>
      <c r="R2412" s="37" t="str">
        <f t="shared" si="85"/>
        <v>2018</v>
      </c>
      <c r="S2412" s="37" t="s">
        <v>60</v>
      </c>
      <c r="T2412" s="37"/>
      <c r="U2412" s="37"/>
      <c r="V2412" s="37"/>
      <c r="W2412" s="37"/>
      <c r="X2412" s="37"/>
      <c r="Y2412" s="37"/>
      <c r="AA2412" s="41"/>
    </row>
    <row r="2413" spans="1:27" ht="18" hidden="1" customHeight="1" x14ac:dyDescent="0.25">
      <c r="A2413" s="33">
        <v>29892101</v>
      </c>
      <c r="B2413" s="34" t="s">
        <v>15189</v>
      </c>
      <c r="C2413" s="33" t="s">
        <v>15190</v>
      </c>
      <c r="D2413" s="33" t="s">
        <v>15191</v>
      </c>
      <c r="E2413" s="33" t="s">
        <v>15192</v>
      </c>
      <c r="F2413" s="33" t="s">
        <v>117</v>
      </c>
      <c r="G2413" s="33">
        <v>2018</v>
      </c>
      <c r="H2413" s="35">
        <v>43264</v>
      </c>
      <c r="I2413" s="33" t="s">
        <v>15193</v>
      </c>
      <c r="J2413" s="33"/>
      <c r="K2413" s="33" t="s">
        <v>15194</v>
      </c>
      <c r="L2413" s="33" t="str">
        <f t="shared" si="88"/>
        <v>PostAlerta</v>
      </c>
      <c r="M2413" s="33" t="str">
        <f t="shared" si="89"/>
        <v>S/PalabrasClaves</v>
      </c>
      <c r="N2413" s="33"/>
      <c r="O2413" s="33"/>
      <c r="P2413" s="33" t="s">
        <v>15188</v>
      </c>
      <c r="Q2413" s="33"/>
      <c r="R2413" s="33" t="str">
        <f t="shared" si="85"/>
        <v>2018</v>
      </c>
      <c r="S2413" s="33" t="s">
        <v>60</v>
      </c>
      <c r="T2413" s="33"/>
      <c r="U2413" s="33"/>
      <c r="V2413" s="33"/>
      <c r="W2413" s="33"/>
      <c r="X2413" s="33"/>
      <c r="Y2413" s="33"/>
      <c r="AA2413" s="12"/>
    </row>
    <row r="2414" spans="1:27" ht="18" hidden="1" customHeight="1" x14ac:dyDescent="0.25">
      <c r="A2414" s="37">
        <v>29778183</v>
      </c>
      <c r="B2414" s="38" t="s">
        <v>15195</v>
      </c>
      <c r="C2414" s="37" t="s">
        <v>15196</v>
      </c>
      <c r="D2414" s="37" t="s">
        <v>15197</v>
      </c>
      <c r="E2414" s="37" t="s">
        <v>15198</v>
      </c>
      <c r="F2414" s="37" t="s">
        <v>10072</v>
      </c>
      <c r="G2414" s="37">
        <v>2018</v>
      </c>
      <c r="H2414" s="39">
        <v>43241</v>
      </c>
      <c r="I2414" s="37"/>
      <c r="J2414" s="37"/>
      <c r="K2414" s="37" t="s">
        <v>15199</v>
      </c>
      <c r="L2414" s="37" t="str">
        <f t="shared" si="88"/>
        <v>PostAlerta</v>
      </c>
      <c r="M2414" s="37" t="str">
        <f t="shared" si="89"/>
        <v>C/PalabrasClaves</v>
      </c>
      <c r="N2414" s="37"/>
      <c r="O2414" s="37"/>
      <c r="P2414" s="37" t="s">
        <v>15188</v>
      </c>
      <c r="Q2414" s="37"/>
      <c r="R2414" s="37" t="str">
        <f t="shared" si="85"/>
        <v>2018</v>
      </c>
      <c r="S2414" s="37" t="s">
        <v>60</v>
      </c>
      <c r="T2414" s="37"/>
      <c r="U2414" s="37"/>
      <c r="V2414" s="37"/>
      <c r="W2414" s="37"/>
      <c r="X2414" s="37"/>
      <c r="Y2414" s="37"/>
      <c r="AA2414" s="41"/>
    </row>
    <row r="2415" spans="1:27" ht="18" hidden="1" customHeight="1" x14ac:dyDescent="0.25">
      <c r="A2415" s="33">
        <v>29778048</v>
      </c>
      <c r="B2415" s="34" t="s">
        <v>15200</v>
      </c>
      <c r="C2415" s="33" t="s">
        <v>15201</v>
      </c>
      <c r="D2415" s="33" t="s">
        <v>15202</v>
      </c>
      <c r="E2415" s="33" t="s">
        <v>15203</v>
      </c>
      <c r="F2415" s="33" t="s">
        <v>15204</v>
      </c>
      <c r="G2415" s="33">
        <v>2018</v>
      </c>
      <c r="H2415" s="35">
        <v>43240</v>
      </c>
      <c r="I2415" s="33"/>
      <c r="J2415" s="33"/>
      <c r="K2415" s="33" t="s">
        <v>15205</v>
      </c>
      <c r="L2415" s="33" t="str">
        <f t="shared" si="88"/>
        <v>PostAlerta</v>
      </c>
      <c r="M2415" s="33" t="str">
        <f t="shared" si="89"/>
        <v>C/PalabrasClaves</v>
      </c>
      <c r="N2415" s="33"/>
      <c r="O2415" s="33"/>
      <c r="P2415" s="33" t="s">
        <v>15188</v>
      </c>
      <c r="Q2415" s="33"/>
      <c r="R2415" s="33" t="str">
        <f t="shared" si="85"/>
        <v>2018</v>
      </c>
      <c r="S2415" s="33" t="s">
        <v>60</v>
      </c>
      <c r="T2415" s="33"/>
      <c r="U2415" s="33"/>
      <c r="V2415" s="33"/>
      <c r="W2415" s="33"/>
      <c r="X2415" s="33"/>
      <c r="Y2415" s="33"/>
      <c r="AA2415" s="12"/>
    </row>
    <row r="2416" spans="1:27" ht="18" hidden="1" customHeight="1" x14ac:dyDescent="0.25">
      <c r="A2416" s="37">
        <v>29768238</v>
      </c>
      <c r="B2416" s="38" t="s">
        <v>15206</v>
      </c>
      <c r="C2416" s="37" t="s">
        <v>15207</v>
      </c>
      <c r="D2416" s="37" t="s">
        <v>15208</v>
      </c>
      <c r="E2416" s="37" t="s">
        <v>15209</v>
      </c>
      <c r="F2416" s="37" t="s">
        <v>5599</v>
      </c>
      <c r="G2416" s="37">
        <v>2018</v>
      </c>
      <c r="H2416" s="39">
        <v>43237</v>
      </c>
      <c r="I2416" s="37" t="s">
        <v>15210</v>
      </c>
      <c r="J2416" s="37"/>
      <c r="K2416" s="37" t="s">
        <v>15211</v>
      </c>
      <c r="L2416" s="37" t="str">
        <f t="shared" si="88"/>
        <v>PostAlerta</v>
      </c>
      <c r="M2416" s="37" t="str">
        <f t="shared" si="89"/>
        <v>S/PalabrasClaves</v>
      </c>
      <c r="N2416" s="37"/>
      <c r="O2416" s="37"/>
      <c r="P2416" s="37" t="s">
        <v>15188</v>
      </c>
      <c r="Q2416" s="37"/>
      <c r="R2416" s="37" t="str">
        <f t="shared" si="85"/>
        <v>2018</v>
      </c>
      <c r="S2416" s="37" t="s">
        <v>60</v>
      </c>
      <c r="T2416" s="37"/>
      <c r="U2416" s="37"/>
      <c r="V2416" s="37"/>
      <c r="W2416" s="37"/>
      <c r="X2416" s="37"/>
      <c r="Y2416" s="37"/>
      <c r="AA2416" s="41"/>
    </row>
    <row r="2417" spans="1:27" ht="18" hidden="1" customHeight="1" x14ac:dyDescent="0.25">
      <c r="A2417" s="33">
        <v>29714159</v>
      </c>
      <c r="B2417" s="34" t="s">
        <v>15212</v>
      </c>
      <c r="C2417" s="33" t="s">
        <v>15213</v>
      </c>
      <c r="D2417" s="33" t="s">
        <v>15214</v>
      </c>
      <c r="E2417" s="33" t="s">
        <v>7580</v>
      </c>
      <c r="F2417" s="33" t="s">
        <v>4868</v>
      </c>
      <c r="G2417" s="33">
        <v>2018</v>
      </c>
      <c r="H2417" s="35">
        <v>43222</v>
      </c>
      <c r="I2417" s="33" t="s">
        <v>15215</v>
      </c>
      <c r="J2417" s="33"/>
      <c r="K2417" s="33" t="s">
        <v>15216</v>
      </c>
      <c r="L2417" s="33" t="str">
        <f t="shared" si="88"/>
        <v>PostAlerta</v>
      </c>
      <c r="M2417" s="33" t="str">
        <f t="shared" si="89"/>
        <v>S/PalabrasClaves</v>
      </c>
      <c r="N2417" s="33"/>
      <c r="O2417" s="33"/>
      <c r="P2417" s="33" t="s">
        <v>15188</v>
      </c>
      <c r="Q2417" s="33"/>
      <c r="R2417" s="33" t="str">
        <f t="shared" si="85"/>
        <v>2018</v>
      </c>
      <c r="S2417" s="33" t="s">
        <v>60</v>
      </c>
      <c r="T2417" s="33"/>
      <c r="U2417" s="33"/>
      <c r="V2417" s="33"/>
      <c r="W2417" s="33"/>
      <c r="X2417" s="33"/>
      <c r="Y2417" s="33"/>
      <c r="AA2417" s="12"/>
    </row>
    <row r="2418" spans="1:27" ht="18" hidden="1" customHeight="1" x14ac:dyDescent="0.25">
      <c r="A2418" s="37">
        <v>29693541</v>
      </c>
      <c r="B2418" s="38" t="s">
        <v>15217</v>
      </c>
      <c r="C2418" s="37" t="s">
        <v>15218</v>
      </c>
      <c r="D2418" s="37" t="s">
        <v>15219</v>
      </c>
      <c r="E2418" s="37" t="s">
        <v>15220</v>
      </c>
      <c r="F2418" s="37" t="s">
        <v>2564</v>
      </c>
      <c r="G2418" s="37">
        <v>2018</v>
      </c>
      <c r="H2418" s="39">
        <v>43216</v>
      </c>
      <c r="I2418" s="37"/>
      <c r="J2418" s="37"/>
      <c r="K2418" s="37" t="s">
        <v>15221</v>
      </c>
      <c r="L2418" s="37" t="str">
        <f t="shared" si="88"/>
        <v>PostAlerta</v>
      </c>
      <c r="M2418" s="37" t="str">
        <f t="shared" si="89"/>
        <v>S/PalabrasClaves</v>
      </c>
      <c r="N2418" s="37"/>
      <c r="O2418" s="37"/>
      <c r="P2418" s="37" t="s">
        <v>15188</v>
      </c>
      <c r="Q2418" s="37"/>
      <c r="R2418" s="37" t="str">
        <f t="shared" si="85"/>
        <v>2018</v>
      </c>
      <c r="S2418" s="37" t="s">
        <v>60</v>
      </c>
      <c r="T2418" s="37"/>
      <c r="U2418" s="37"/>
      <c r="V2418" s="37"/>
      <c r="W2418" s="37"/>
      <c r="X2418" s="37"/>
      <c r="Y2418" s="37"/>
      <c r="AA2418" s="41"/>
    </row>
    <row r="2419" spans="1:27" ht="18" hidden="1" customHeight="1" x14ac:dyDescent="0.25">
      <c r="A2419" s="33">
        <v>29693161</v>
      </c>
      <c r="B2419" s="34" t="s">
        <v>15222</v>
      </c>
      <c r="C2419" s="33" t="s">
        <v>15223</v>
      </c>
      <c r="D2419" s="33" t="s">
        <v>15224</v>
      </c>
      <c r="E2419" s="33" t="s">
        <v>15225</v>
      </c>
      <c r="F2419" s="33" t="s">
        <v>15226</v>
      </c>
      <c r="G2419" s="33">
        <v>2018</v>
      </c>
      <c r="H2419" s="35">
        <v>43216</v>
      </c>
      <c r="I2419" s="33" t="s">
        <v>15227</v>
      </c>
      <c r="J2419" s="33"/>
      <c r="K2419" s="33" t="s">
        <v>15228</v>
      </c>
      <c r="L2419" s="33" t="str">
        <f t="shared" si="88"/>
        <v>PostAlerta</v>
      </c>
      <c r="M2419" s="33" t="str">
        <f t="shared" si="89"/>
        <v>C/PalabrasClaves</v>
      </c>
      <c r="N2419" s="33"/>
      <c r="O2419" s="33"/>
      <c r="P2419" s="33" t="s">
        <v>15188</v>
      </c>
      <c r="Q2419" s="33"/>
      <c r="R2419" s="33" t="str">
        <f t="shared" si="85"/>
        <v>2018</v>
      </c>
      <c r="S2419" s="33" t="s">
        <v>60</v>
      </c>
      <c r="T2419" s="33"/>
      <c r="U2419" s="33"/>
      <c r="V2419" s="33"/>
      <c r="W2419" s="33"/>
      <c r="X2419" s="33"/>
      <c r="Y2419" s="33"/>
      <c r="AA2419" s="12"/>
    </row>
    <row r="2420" spans="1:27" ht="18" hidden="1" customHeight="1" x14ac:dyDescent="0.25">
      <c r="A2420" s="37">
        <v>29692296</v>
      </c>
      <c r="B2420" s="38" t="s">
        <v>15229</v>
      </c>
      <c r="C2420" s="37" t="s">
        <v>15230</v>
      </c>
      <c r="D2420" s="37" t="s">
        <v>15231</v>
      </c>
      <c r="E2420" s="37" t="s">
        <v>15232</v>
      </c>
      <c r="F2420" s="37" t="s">
        <v>4868</v>
      </c>
      <c r="G2420" s="37">
        <v>2018</v>
      </c>
      <c r="H2420" s="39">
        <v>43216</v>
      </c>
      <c r="I2420" s="37" t="s">
        <v>15233</v>
      </c>
      <c r="J2420" s="37"/>
      <c r="K2420" s="37" t="s">
        <v>15234</v>
      </c>
      <c r="L2420" s="37" t="str">
        <f t="shared" si="88"/>
        <v>PostAlerta</v>
      </c>
      <c r="M2420" s="37" t="str">
        <f t="shared" si="89"/>
        <v>S/PalabrasClaves</v>
      </c>
      <c r="N2420" s="37"/>
      <c r="O2420" s="37"/>
      <c r="P2420" s="37" t="s">
        <v>15188</v>
      </c>
      <c r="Q2420" s="37"/>
      <c r="R2420" s="37" t="str">
        <f t="shared" si="85"/>
        <v>2018</v>
      </c>
      <c r="S2420" s="37" t="s">
        <v>60</v>
      </c>
      <c r="T2420" s="37"/>
      <c r="U2420" s="37"/>
      <c r="V2420" s="37"/>
      <c r="W2420" s="37"/>
      <c r="X2420" s="37"/>
      <c r="Y2420" s="37"/>
      <c r="AA2420" s="41"/>
    </row>
    <row r="2421" spans="1:27" ht="18" hidden="1" customHeight="1" x14ac:dyDescent="0.25">
      <c r="A2421" s="33">
        <v>29655379</v>
      </c>
      <c r="B2421" s="34" t="s">
        <v>15235</v>
      </c>
      <c r="C2421" s="33" t="s">
        <v>15236</v>
      </c>
      <c r="D2421" s="33" t="s">
        <v>15237</v>
      </c>
      <c r="E2421" s="33" t="s">
        <v>15238</v>
      </c>
      <c r="F2421" s="33" t="s">
        <v>5798</v>
      </c>
      <c r="G2421" s="33">
        <v>2018</v>
      </c>
      <c r="H2421" s="35">
        <v>43206</v>
      </c>
      <c r="I2421" s="33" t="s">
        <v>15239</v>
      </c>
      <c r="J2421" s="33"/>
      <c r="K2421" s="33" t="s">
        <v>15240</v>
      </c>
      <c r="L2421" s="33" t="str">
        <f t="shared" si="88"/>
        <v>PostAlerta</v>
      </c>
      <c r="M2421" s="33" t="str">
        <f t="shared" si="89"/>
        <v>C/PalabrasClaves</v>
      </c>
      <c r="N2421" s="33"/>
      <c r="O2421" s="33"/>
      <c r="P2421" s="33" t="s">
        <v>15188</v>
      </c>
      <c r="Q2421" s="33"/>
      <c r="R2421" s="33" t="str">
        <f t="shared" si="85"/>
        <v>2018</v>
      </c>
      <c r="S2421" s="33" t="s">
        <v>60</v>
      </c>
      <c r="T2421" s="33"/>
      <c r="U2421" s="33"/>
      <c r="V2421" s="33"/>
      <c r="W2421" s="33"/>
      <c r="X2421" s="33"/>
      <c r="Y2421" s="33"/>
      <c r="AA2421" s="12"/>
    </row>
    <row r="2422" spans="1:27" ht="18" hidden="1" customHeight="1" x14ac:dyDescent="0.25">
      <c r="A2422" s="37">
        <v>29653723</v>
      </c>
      <c r="B2422" s="38" t="s">
        <v>15241</v>
      </c>
      <c r="C2422" s="37" t="s">
        <v>15242</v>
      </c>
      <c r="D2422" s="37" t="s">
        <v>15243</v>
      </c>
      <c r="E2422" s="37" t="s">
        <v>5404</v>
      </c>
      <c r="F2422" s="37" t="s">
        <v>10575</v>
      </c>
      <c r="G2422" s="37">
        <v>2018</v>
      </c>
      <c r="H2422" s="39">
        <v>43205</v>
      </c>
      <c r="I2422" s="37"/>
      <c r="J2422" s="37"/>
      <c r="K2422" s="37" t="s">
        <v>15244</v>
      </c>
      <c r="L2422" s="37" t="str">
        <f t="shared" si="88"/>
        <v>PostAlerta</v>
      </c>
      <c r="M2422" s="37" t="str">
        <f t="shared" si="89"/>
        <v>S/PalabrasClaves</v>
      </c>
      <c r="N2422" s="37"/>
      <c r="O2422" s="37"/>
      <c r="P2422" s="37" t="s">
        <v>15188</v>
      </c>
      <c r="Q2422" s="37"/>
      <c r="R2422" s="37" t="str">
        <f t="shared" si="85"/>
        <v>2018</v>
      </c>
      <c r="S2422" s="37" t="s">
        <v>60</v>
      </c>
      <c r="T2422" s="37"/>
      <c r="U2422" s="37"/>
      <c r="V2422" s="37"/>
      <c r="W2422" s="37"/>
      <c r="X2422" s="37"/>
      <c r="Y2422" s="37"/>
      <c r="AA2422" s="41"/>
    </row>
    <row r="2423" spans="1:27" ht="18" hidden="1" customHeight="1" x14ac:dyDescent="0.25">
      <c r="A2423" s="33">
        <v>29651696</v>
      </c>
      <c r="B2423" s="34" t="s">
        <v>15245</v>
      </c>
      <c r="C2423" s="33" t="s">
        <v>15246</v>
      </c>
      <c r="D2423" s="33" t="s">
        <v>15247</v>
      </c>
      <c r="E2423" s="33" t="s">
        <v>15248</v>
      </c>
      <c r="F2423" s="33" t="s">
        <v>15249</v>
      </c>
      <c r="G2423" s="33">
        <v>2018</v>
      </c>
      <c r="H2423" s="35">
        <v>43204</v>
      </c>
      <c r="I2423" s="33" t="s">
        <v>15250</v>
      </c>
      <c r="J2423" s="33"/>
      <c r="K2423" s="33" t="s">
        <v>15251</v>
      </c>
      <c r="L2423" s="33" t="str">
        <f t="shared" si="88"/>
        <v>PostAlerta</v>
      </c>
      <c r="M2423" s="33" t="str">
        <f t="shared" si="89"/>
        <v>S/PalabrasClaves</v>
      </c>
      <c r="N2423" s="33"/>
      <c r="O2423" s="33"/>
      <c r="P2423" s="33" t="s">
        <v>15188</v>
      </c>
      <c r="Q2423" s="33"/>
      <c r="R2423" s="33" t="str">
        <f t="shared" si="85"/>
        <v>2018</v>
      </c>
      <c r="S2423" s="33" t="s">
        <v>60</v>
      </c>
      <c r="T2423" s="33"/>
      <c r="U2423" s="33"/>
      <c r="V2423" s="33"/>
      <c r="W2423" s="33"/>
      <c r="X2423" s="33"/>
      <c r="Y2423" s="33"/>
      <c r="AA2423" s="12"/>
    </row>
    <row r="2424" spans="1:27" ht="18" hidden="1" customHeight="1" x14ac:dyDescent="0.25">
      <c r="A2424" s="37">
        <v>29605531</v>
      </c>
      <c r="B2424" s="38" t="s">
        <v>15252</v>
      </c>
      <c r="C2424" s="37" t="s">
        <v>15253</v>
      </c>
      <c r="D2424" s="37" t="s">
        <v>15254</v>
      </c>
      <c r="E2424" s="37" t="s">
        <v>4847</v>
      </c>
      <c r="F2424" s="37" t="s">
        <v>8892</v>
      </c>
      <c r="G2424" s="37">
        <v>2018</v>
      </c>
      <c r="H2424" s="39">
        <v>43192</v>
      </c>
      <c r="I2424" s="37"/>
      <c r="J2424" s="37"/>
      <c r="K2424" s="37" t="s">
        <v>15255</v>
      </c>
      <c r="L2424" s="37" t="str">
        <f t="shared" si="88"/>
        <v>PostAlerta</v>
      </c>
      <c r="M2424" s="37" t="str">
        <f t="shared" si="89"/>
        <v>C/PalabrasClaves</v>
      </c>
      <c r="N2424" s="37"/>
      <c r="O2424" s="37"/>
      <c r="P2424" s="37" t="s">
        <v>15188</v>
      </c>
      <c r="Q2424" s="37"/>
      <c r="R2424" s="37" t="str">
        <f t="shared" si="85"/>
        <v>2018</v>
      </c>
      <c r="S2424" s="37" t="s">
        <v>60</v>
      </c>
      <c r="T2424" s="37"/>
      <c r="U2424" s="37"/>
      <c r="V2424" s="37"/>
      <c r="W2424" s="37"/>
      <c r="X2424" s="37"/>
      <c r="Y2424" s="37"/>
      <c r="AA2424" s="41"/>
    </row>
    <row r="2425" spans="1:27" ht="18" hidden="1" customHeight="1" x14ac:dyDescent="0.25">
      <c r="A2425" s="33">
        <v>29596880</v>
      </c>
      <c r="B2425" s="34" t="s">
        <v>15256</v>
      </c>
      <c r="C2425" s="33" t="s">
        <v>15257</v>
      </c>
      <c r="D2425" s="33" t="s">
        <v>15258</v>
      </c>
      <c r="E2425" s="33" t="s">
        <v>15259</v>
      </c>
      <c r="F2425" s="33" t="s">
        <v>4253</v>
      </c>
      <c r="G2425" s="33">
        <v>2018</v>
      </c>
      <c r="H2425" s="35">
        <v>43189</v>
      </c>
      <c r="I2425" s="33"/>
      <c r="J2425" s="33"/>
      <c r="K2425" s="33" t="s">
        <v>15260</v>
      </c>
      <c r="L2425" s="33" t="str">
        <f t="shared" si="88"/>
        <v>PostAlerta</v>
      </c>
      <c r="M2425" s="33" t="str">
        <f t="shared" si="89"/>
        <v>S/PalabrasClaves</v>
      </c>
      <c r="N2425" s="33"/>
      <c r="O2425" s="33"/>
      <c r="P2425" s="33" t="s">
        <v>15188</v>
      </c>
      <c r="Q2425" s="33"/>
      <c r="R2425" s="33" t="str">
        <f t="shared" si="85"/>
        <v>2018</v>
      </c>
      <c r="S2425" s="33" t="s">
        <v>60</v>
      </c>
      <c r="T2425" s="33"/>
      <c r="U2425" s="33"/>
      <c r="V2425" s="33"/>
      <c r="W2425" s="33"/>
      <c r="X2425" s="33"/>
      <c r="Y2425" s="33"/>
      <c r="AA2425" s="12"/>
    </row>
    <row r="2426" spans="1:27" ht="18" hidden="1" customHeight="1" x14ac:dyDescent="0.25">
      <c r="A2426" s="37">
        <v>29551646</v>
      </c>
      <c r="B2426" s="38" t="s">
        <v>15261</v>
      </c>
      <c r="C2426" s="37" t="s">
        <v>15262</v>
      </c>
      <c r="D2426" s="37" t="s">
        <v>15263</v>
      </c>
      <c r="E2426" s="37" t="s">
        <v>15264</v>
      </c>
      <c r="F2426" s="37" t="s">
        <v>1671</v>
      </c>
      <c r="G2426" s="37">
        <v>2018</v>
      </c>
      <c r="H2426" s="39">
        <v>43179</v>
      </c>
      <c r="I2426" s="37"/>
      <c r="J2426" s="37"/>
      <c r="K2426" s="37" t="s">
        <v>15265</v>
      </c>
      <c r="L2426" s="37" t="str">
        <f t="shared" si="88"/>
        <v>PostAlerta</v>
      </c>
      <c r="M2426" s="37" t="str">
        <f t="shared" si="89"/>
        <v>C/PalabrasClaves</v>
      </c>
      <c r="N2426" s="37"/>
      <c r="O2426" s="37"/>
      <c r="P2426" s="37" t="s">
        <v>15266</v>
      </c>
      <c r="Q2426" s="37"/>
      <c r="R2426" s="37" t="str">
        <f t="shared" si="85"/>
        <v>2018</v>
      </c>
      <c r="S2426" s="37" t="s">
        <v>60</v>
      </c>
      <c r="T2426" s="37"/>
      <c r="U2426" s="37"/>
      <c r="V2426" s="37"/>
      <c r="W2426" s="37"/>
      <c r="X2426" s="37"/>
      <c r="Y2426" s="37"/>
      <c r="AA2426" s="41"/>
    </row>
    <row r="2427" spans="1:27" ht="18" hidden="1" customHeight="1" x14ac:dyDescent="0.25">
      <c r="A2427" s="33">
        <v>29550124</v>
      </c>
      <c r="B2427" s="34" t="s">
        <v>15267</v>
      </c>
      <c r="C2427" s="33" t="s">
        <v>15268</v>
      </c>
      <c r="D2427" s="33" t="s">
        <v>15269</v>
      </c>
      <c r="E2427" s="33" t="s">
        <v>1895</v>
      </c>
      <c r="F2427" s="33" t="s">
        <v>4667</v>
      </c>
      <c r="G2427" s="33">
        <v>2018</v>
      </c>
      <c r="H2427" s="35">
        <v>43178</v>
      </c>
      <c r="I2427" s="33"/>
      <c r="J2427" s="33"/>
      <c r="K2427" s="33" t="s">
        <v>15270</v>
      </c>
      <c r="L2427" s="33" t="str">
        <f t="shared" si="88"/>
        <v>PostAlerta</v>
      </c>
      <c r="M2427" s="33" t="str">
        <f t="shared" si="89"/>
        <v>S/PalabrasClaves</v>
      </c>
      <c r="N2427" s="33"/>
      <c r="O2427" s="33"/>
      <c r="P2427" s="33" t="s">
        <v>15188</v>
      </c>
      <c r="Q2427" s="33"/>
      <c r="R2427" s="33" t="str">
        <f t="shared" si="85"/>
        <v>2018</v>
      </c>
      <c r="S2427" s="33" t="s">
        <v>60</v>
      </c>
      <c r="T2427" s="33"/>
      <c r="U2427" s="33"/>
      <c r="V2427" s="33"/>
      <c r="W2427" s="33"/>
      <c r="X2427" s="33"/>
      <c r="Y2427" s="33"/>
      <c r="AA2427" s="12"/>
    </row>
    <row r="2428" spans="1:27" ht="18" hidden="1" customHeight="1" x14ac:dyDescent="0.25">
      <c r="A2428" s="37">
        <v>29534604</v>
      </c>
      <c r="B2428" s="38" t="s">
        <v>15271</v>
      </c>
      <c r="C2428" s="37" t="s">
        <v>15272</v>
      </c>
      <c r="D2428" s="37" t="s">
        <v>15273</v>
      </c>
      <c r="E2428" s="37" t="s">
        <v>15274</v>
      </c>
      <c r="F2428" s="37" t="s">
        <v>15275</v>
      </c>
      <c r="G2428" s="37">
        <v>2018</v>
      </c>
      <c r="H2428" s="39">
        <v>43174</v>
      </c>
      <c r="I2428" s="37"/>
      <c r="J2428" s="37"/>
      <c r="K2428" s="37" t="s">
        <v>15276</v>
      </c>
      <c r="L2428" s="37" t="str">
        <f t="shared" si="88"/>
        <v>PostAlerta</v>
      </c>
      <c r="M2428" s="37" t="str">
        <f t="shared" si="89"/>
        <v>S/PalabrasClaves</v>
      </c>
      <c r="N2428" s="37"/>
      <c r="O2428" s="37"/>
      <c r="P2428" s="37" t="s">
        <v>15188</v>
      </c>
      <c r="Q2428" s="37"/>
      <c r="R2428" s="37" t="str">
        <f t="shared" si="85"/>
        <v>2018</v>
      </c>
      <c r="S2428" s="37" t="s">
        <v>60</v>
      </c>
      <c r="T2428" s="37"/>
      <c r="U2428" s="37"/>
      <c r="V2428" s="37"/>
      <c r="W2428" s="37"/>
      <c r="X2428" s="37"/>
      <c r="Y2428" s="37"/>
      <c r="AA2428" s="41"/>
    </row>
    <row r="2429" spans="1:27" ht="18" hidden="1" customHeight="1" x14ac:dyDescent="0.25">
      <c r="A2429" s="33">
        <v>29453862</v>
      </c>
      <c r="B2429" s="34" t="s">
        <v>15277</v>
      </c>
      <c r="C2429" s="33" t="s">
        <v>15278</v>
      </c>
      <c r="D2429" s="33" t="s">
        <v>15279</v>
      </c>
      <c r="E2429" s="33" t="s">
        <v>15280</v>
      </c>
      <c r="F2429" s="33" t="s">
        <v>3478</v>
      </c>
      <c r="G2429" s="33">
        <v>2018</v>
      </c>
      <c r="H2429" s="35">
        <v>43149</v>
      </c>
      <c r="I2429" s="33" t="s">
        <v>15281</v>
      </c>
      <c r="J2429" s="33" t="s">
        <v>15282</v>
      </c>
      <c r="K2429" s="33" t="s">
        <v>15283</v>
      </c>
      <c r="L2429" s="33" t="str">
        <f t="shared" si="88"/>
        <v>PostAlerta</v>
      </c>
      <c r="M2429" s="33" t="str">
        <f t="shared" si="89"/>
        <v>S/PalabrasClaves</v>
      </c>
      <c r="N2429" s="33"/>
      <c r="O2429" s="33"/>
      <c r="P2429" s="33" t="s">
        <v>15188</v>
      </c>
      <c r="Q2429" s="33"/>
      <c r="R2429" s="33" t="str">
        <f t="shared" si="85"/>
        <v>2018</v>
      </c>
      <c r="S2429" s="33" t="s">
        <v>60</v>
      </c>
      <c r="T2429" s="33"/>
      <c r="U2429" s="33"/>
      <c r="V2429" s="33"/>
      <c r="W2429" s="33"/>
      <c r="X2429" s="33"/>
      <c r="Y2429" s="33"/>
      <c r="AA2429" s="12"/>
    </row>
    <row r="2430" spans="1:27" ht="18" hidden="1" customHeight="1" x14ac:dyDescent="0.25">
      <c r="A2430" s="37">
        <v>29448013</v>
      </c>
      <c r="B2430" s="38" t="s">
        <v>15284</v>
      </c>
      <c r="C2430" s="37" t="s">
        <v>15285</v>
      </c>
      <c r="D2430" s="37" t="s">
        <v>15286</v>
      </c>
      <c r="E2430" s="37" t="s">
        <v>14183</v>
      </c>
      <c r="F2430" s="37" t="s">
        <v>4303</v>
      </c>
      <c r="G2430" s="37">
        <v>2018</v>
      </c>
      <c r="H2430" s="39">
        <v>43147</v>
      </c>
      <c r="I2430" s="37"/>
      <c r="J2430" s="37"/>
      <c r="K2430" s="37" t="s">
        <v>15287</v>
      </c>
      <c r="L2430" s="37" t="str">
        <f t="shared" si="88"/>
        <v>PostAlerta</v>
      </c>
      <c r="M2430" s="37" t="str">
        <f t="shared" si="89"/>
        <v>C/PalabrasClaves</v>
      </c>
      <c r="N2430" s="37"/>
      <c r="O2430" s="37"/>
      <c r="P2430" s="37" t="s">
        <v>15188</v>
      </c>
      <c r="Q2430" s="37"/>
      <c r="R2430" s="37" t="str">
        <f t="shared" si="85"/>
        <v>2018</v>
      </c>
      <c r="S2430" s="37" t="s">
        <v>60</v>
      </c>
      <c r="T2430" s="37"/>
      <c r="U2430" s="37"/>
      <c r="V2430" s="37"/>
      <c r="W2430" s="37"/>
      <c r="X2430" s="37"/>
      <c r="Y2430" s="37"/>
      <c r="AA2430" s="41"/>
    </row>
    <row r="2431" spans="1:27" ht="18" hidden="1" customHeight="1" x14ac:dyDescent="0.25">
      <c r="A2431" s="33">
        <v>29433998</v>
      </c>
      <c r="B2431" s="34" t="s">
        <v>15288</v>
      </c>
      <c r="C2431" s="33" t="s">
        <v>15289</v>
      </c>
      <c r="D2431" s="33" t="s">
        <v>15290</v>
      </c>
      <c r="E2431" s="33" t="s">
        <v>15291</v>
      </c>
      <c r="F2431" s="33" t="s">
        <v>8042</v>
      </c>
      <c r="G2431" s="33">
        <v>2018</v>
      </c>
      <c r="H2431" s="35">
        <v>43145</v>
      </c>
      <c r="I2431" s="33"/>
      <c r="J2431" s="33"/>
      <c r="K2431" s="33" t="s">
        <v>15292</v>
      </c>
      <c r="L2431" s="33" t="str">
        <f t="shared" si="88"/>
        <v>PostAlerta</v>
      </c>
      <c r="M2431" s="33" t="str">
        <f t="shared" si="89"/>
        <v>S/PalabrasClaves</v>
      </c>
      <c r="N2431" s="33"/>
      <c r="O2431" s="33"/>
      <c r="P2431" s="33" t="s">
        <v>15188</v>
      </c>
      <c r="Q2431" s="33"/>
      <c r="R2431" s="33" t="str">
        <f t="shared" si="85"/>
        <v>2018</v>
      </c>
      <c r="S2431" s="33" t="s">
        <v>60</v>
      </c>
      <c r="T2431" s="33"/>
      <c r="U2431" s="33"/>
      <c r="V2431" s="33"/>
      <c r="W2431" s="33"/>
      <c r="X2431" s="33"/>
      <c r="Y2431" s="33"/>
      <c r="AA2431" s="12"/>
    </row>
    <row r="2432" spans="1:27" ht="18" hidden="1" customHeight="1" x14ac:dyDescent="0.25">
      <c r="A2432" s="37">
        <v>29404675</v>
      </c>
      <c r="B2432" s="38" t="s">
        <v>15293</v>
      </c>
      <c r="C2432" s="37" t="s">
        <v>15294</v>
      </c>
      <c r="D2432" s="37" t="s">
        <v>15295</v>
      </c>
      <c r="E2432" s="37" t="s">
        <v>15296</v>
      </c>
      <c r="F2432" s="37" t="s">
        <v>11735</v>
      </c>
      <c r="G2432" s="37">
        <v>2018</v>
      </c>
      <c r="H2432" s="39">
        <v>43138</v>
      </c>
      <c r="I2432" s="37"/>
      <c r="J2432" s="37"/>
      <c r="K2432" s="37" t="s">
        <v>15297</v>
      </c>
      <c r="L2432" s="37" t="str">
        <f t="shared" si="88"/>
        <v>PostAlerta</v>
      </c>
      <c r="M2432" s="37" t="str">
        <f t="shared" si="89"/>
        <v>S/PalabrasClaves</v>
      </c>
      <c r="N2432" s="37"/>
      <c r="O2432" s="37"/>
      <c r="P2432" s="37" t="s">
        <v>15188</v>
      </c>
      <c r="Q2432" s="37"/>
      <c r="R2432" s="37" t="str">
        <f t="shared" si="85"/>
        <v>2018</v>
      </c>
      <c r="S2432" s="37" t="s">
        <v>60</v>
      </c>
      <c r="T2432" s="37"/>
      <c r="U2432" s="37"/>
      <c r="V2432" s="37"/>
      <c r="W2432" s="37"/>
      <c r="X2432" s="37"/>
      <c r="Y2432" s="37"/>
      <c r="AA2432" s="41"/>
    </row>
    <row r="2433" spans="1:27" ht="18" hidden="1" customHeight="1" x14ac:dyDescent="0.25">
      <c r="A2433" s="33">
        <v>29307861</v>
      </c>
      <c r="B2433" s="34" t="s">
        <v>15298</v>
      </c>
      <c r="C2433" s="33" t="s">
        <v>15299</v>
      </c>
      <c r="D2433" s="33" t="s">
        <v>15300</v>
      </c>
      <c r="E2433" s="33" t="s">
        <v>15301</v>
      </c>
      <c r="F2433" s="33" t="s">
        <v>9267</v>
      </c>
      <c r="G2433" s="33">
        <v>2018</v>
      </c>
      <c r="H2433" s="35">
        <v>43109</v>
      </c>
      <c r="I2433" s="33"/>
      <c r="J2433" s="33"/>
      <c r="K2433" s="33" t="s">
        <v>15302</v>
      </c>
      <c r="L2433" s="33" t="str">
        <f t="shared" si="88"/>
        <v>PostAlerta</v>
      </c>
      <c r="M2433" s="33" t="str">
        <f t="shared" si="89"/>
        <v>C/PalabrasClaves</v>
      </c>
      <c r="N2433" s="33"/>
      <c r="O2433" s="33"/>
      <c r="P2433" s="33" t="s">
        <v>15188</v>
      </c>
      <c r="Q2433" s="33"/>
      <c r="R2433" s="33" t="str">
        <f t="shared" si="85"/>
        <v>2018</v>
      </c>
      <c r="S2433" s="33" t="s">
        <v>60</v>
      </c>
      <c r="T2433" s="33"/>
      <c r="U2433" s="33"/>
      <c r="V2433" s="33"/>
      <c r="W2433" s="33"/>
      <c r="X2433" s="33"/>
      <c r="Y2433" s="33"/>
      <c r="AA2433" s="12"/>
    </row>
    <row r="2434" spans="1:27" ht="18" hidden="1" customHeight="1" x14ac:dyDescent="0.25">
      <c r="A2434" s="37">
        <v>29293941</v>
      </c>
      <c r="B2434" s="38" t="s">
        <v>15303</v>
      </c>
      <c r="C2434" s="37" t="s">
        <v>15304</v>
      </c>
      <c r="D2434" s="37" t="s">
        <v>15305</v>
      </c>
      <c r="E2434" s="37" t="s">
        <v>15306</v>
      </c>
      <c r="F2434" s="37" t="s">
        <v>1956</v>
      </c>
      <c r="G2434" s="37">
        <v>2018</v>
      </c>
      <c r="H2434" s="39">
        <v>43103</v>
      </c>
      <c r="I2434" s="37" t="s">
        <v>15307</v>
      </c>
      <c r="J2434" s="37"/>
      <c r="K2434" s="37" t="s">
        <v>15308</v>
      </c>
      <c r="L2434" s="37" t="str">
        <f t="shared" ref="L2434:L2497" si="90">IF(ISNUMBER(VLOOKUP(A2434,EXCL,1,FALSE)),"Excluido",IF(ISNUMBER(VLOOKUP(A2434,POST,1,FALSE)),"PostAlerta",IF(ISNUMBER(VLOOKUP(A2434,PRE,1,FALSE)),"PreAlerta","")))</f>
        <v>PostAlerta</v>
      </c>
      <c r="M2434" s="37" t="str">
        <f t="shared" si="89"/>
        <v>S/PalabrasClaves</v>
      </c>
      <c r="N2434" s="37"/>
      <c r="O2434" s="37"/>
      <c r="P2434" s="37" t="s">
        <v>15266</v>
      </c>
      <c r="Q2434" s="37"/>
      <c r="R2434" s="37" t="str">
        <f t="shared" si="85"/>
        <v>2018</v>
      </c>
      <c r="S2434" s="37" t="s">
        <v>60</v>
      </c>
      <c r="T2434" s="37"/>
      <c r="U2434" s="37"/>
      <c r="V2434" s="37"/>
      <c r="W2434" s="37"/>
      <c r="X2434" s="37"/>
      <c r="Y2434" s="37"/>
      <c r="AA2434" s="41"/>
    </row>
    <row r="2435" spans="1:27" ht="18" hidden="1" customHeight="1" x14ac:dyDescent="0.25">
      <c r="A2435" s="33">
        <v>29285573</v>
      </c>
      <c r="B2435" s="34" t="s">
        <v>15309</v>
      </c>
      <c r="C2435" s="33" t="s">
        <v>15310</v>
      </c>
      <c r="D2435" s="33" t="s">
        <v>15311</v>
      </c>
      <c r="E2435" s="33" t="s">
        <v>14119</v>
      </c>
      <c r="F2435" s="33" t="s">
        <v>11494</v>
      </c>
      <c r="G2435" s="33">
        <v>2018</v>
      </c>
      <c r="H2435" s="35">
        <v>43099</v>
      </c>
      <c r="I2435" s="33"/>
      <c r="J2435" s="33"/>
      <c r="K2435" s="33" t="s">
        <v>15312</v>
      </c>
      <c r="L2435" s="33" t="str">
        <f t="shared" si="90"/>
        <v>PostAlerta</v>
      </c>
      <c r="M2435" s="33" t="str">
        <f t="shared" si="89"/>
        <v>S/PalabrasClaves</v>
      </c>
      <c r="N2435" s="33"/>
      <c r="O2435" s="33"/>
      <c r="P2435" s="33" t="s">
        <v>15188</v>
      </c>
      <c r="Q2435" s="33"/>
      <c r="R2435" s="33" t="str">
        <f t="shared" si="85"/>
        <v>2018</v>
      </c>
      <c r="S2435" s="33" t="s">
        <v>60</v>
      </c>
      <c r="T2435" s="33"/>
      <c r="U2435" s="33"/>
      <c r="V2435" s="33"/>
      <c r="W2435" s="33"/>
      <c r="X2435" s="33"/>
      <c r="Y2435" s="33"/>
      <c r="AA2435" s="12"/>
    </row>
    <row r="2436" spans="1:27" ht="18" hidden="1" customHeight="1" x14ac:dyDescent="0.25">
      <c r="A2436" s="37">
        <v>29111483</v>
      </c>
      <c r="B2436" s="38" t="s">
        <v>15313</v>
      </c>
      <c r="C2436" s="37" t="s">
        <v>15314</v>
      </c>
      <c r="D2436" s="37" t="s">
        <v>15315</v>
      </c>
      <c r="E2436" s="37" t="s">
        <v>15316</v>
      </c>
      <c r="F2436" s="37" t="s">
        <v>9267</v>
      </c>
      <c r="G2436" s="37">
        <v>2018</v>
      </c>
      <c r="H2436" s="39">
        <v>43047</v>
      </c>
      <c r="I2436" s="37"/>
      <c r="J2436" s="37"/>
      <c r="K2436" s="37" t="s">
        <v>15317</v>
      </c>
      <c r="L2436" s="37" t="str">
        <f t="shared" si="90"/>
        <v>PostAlerta</v>
      </c>
      <c r="M2436" s="37" t="str">
        <f t="shared" ref="M2436:M2499" si="91">IF(ISNUMBER(A2436),(IF(ISNUMBER(VLOOKUP(A2436,KEYWORDS,1,FALSE)),"C/PalabrasClaves","S/PalabrasClaves")),"")</f>
        <v>C/PalabrasClaves</v>
      </c>
      <c r="N2436" s="37"/>
      <c r="O2436" s="37"/>
      <c r="P2436" s="37" t="s">
        <v>15188</v>
      </c>
      <c r="Q2436" s="37"/>
      <c r="R2436" s="37" t="str">
        <f t="shared" si="85"/>
        <v>2018</v>
      </c>
      <c r="S2436" s="37" t="s">
        <v>60</v>
      </c>
      <c r="T2436" s="37"/>
      <c r="U2436" s="37"/>
      <c r="V2436" s="37"/>
      <c r="W2436" s="37"/>
      <c r="X2436" s="37"/>
      <c r="Y2436" s="37"/>
      <c r="AA2436" s="41"/>
    </row>
    <row r="2437" spans="1:27" ht="18" hidden="1" customHeight="1" x14ac:dyDescent="0.25">
      <c r="A2437" s="33">
        <v>29105163</v>
      </c>
      <c r="B2437" s="34" t="s">
        <v>15318</v>
      </c>
      <c r="C2437" s="33" t="s">
        <v>15319</v>
      </c>
      <c r="D2437" s="33" t="s">
        <v>15320</v>
      </c>
      <c r="E2437" s="33" t="s">
        <v>15321</v>
      </c>
      <c r="F2437" s="33" t="s">
        <v>10607</v>
      </c>
      <c r="G2437" s="33">
        <v>2018</v>
      </c>
      <c r="H2437" s="35">
        <v>43046</v>
      </c>
      <c r="I2437" s="33"/>
      <c r="J2437" s="33"/>
      <c r="K2437" s="33" t="s">
        <v>15322</v>
      </c>
      <c r="L2437" s="33" t="str">
        <f t="shared" si="90"/>
        <v>PostAlerta</v>
      </c>
      <c r="M2437" s="33" t="str">
        <f t="shared" si="91"/>
        <v>S/PalabrasClaves</v>
      </c>
      <c r="N2437" s="33"/>
      <c r="O2437" s="33"/>
      <c r="P2437" s="33" t="s">
        <v>15188</v>
      </c>
      <c r="Q2437" s="33"/>
      <c r="R2437" s="33" t="str">
        <f t="shared" si="85"/>
        <v>2018</v>
      </c>
      <c r="S2437" s="33" t="s">
        <v>60</v>
      </c>
      <c r="T2437" s="33"/>
      <c r="U2437" s="33"/>
      <c r="V2437" s="33"/>
      <c r="W2437" s="33"/>
      <c r="X2437" s="33"/>
      <c r="Y2437" s="33"/>
      <c r="AA2437" s="12"/>
    </row>
    <row r="2438" spans="1:27" ht="18" hidden="1" customHeight="1" x14ac:dyDescent="0.25">
      <c r="A2438" s="37">
        <v>28410921</v>
      </c>
      <c r="B2438" s="38" t="s">
        <v>15323</v>
      </c>
      <c r="C2438" s="37" t="s">
        <v>15324</v>
      </c>
      <c r="D2438" s="37" t="s">
        <v>15325</v>
      </c>
      <c r="E2438" s="37" t="s">
        <v>15326</v>
      </c>
      <c r="F2438" s="37" t="s">
        <v>15327</v>
      </c>
      <c r="G2438" s="37">
        <v>2018</v>
      </c>
      <c r="H2438" s="39">
        <v>42841</v>
      </c>
      <c r="I2438" s="37"/>
      <c r="J2438" s="37"/>
      <c r="K2438" s="37" t="s">
        <v>15328</v>
      </c>
      <c r="L2438" s="37" t="str">
        <f t="shared" si="90"/>
        <v>Excluido</v>
      </c>
      <c r="M2438" s="37" t="str">
        <f t="shared" si="91"/>
        <v>S/PalabrasClaves</v>
      </c>
      <c r="N2438" s="37"/>
      <c r="O2438" s="37"/>
      <c r="P2438" s="37" t="s">
        <v>15188</v>
      </c>
      <c r="Q2438" s="37"/>
      <c r="R2438" s="37" t="str">
        <f t="shared" si="85"/>
        <v>2018</v>
      </c>
      <c r="S2438" s="37" t="s">
        <v>60</v>
      </c>
      <c r="T2438" s="37"/>
      <c r="U2438" s="37"/>
      <c r="V2438" s="37"/>
      <c r="W2438" s="37"/>
      <c r="X2438" s="37"/>
      <c r="Y2438" s="37"/>
      <c r="AA2438" s="41"/>
    </row>
    <row r="2439" spans="1:27" ht="18" hidden="1" customHeight="1" x14ac:dyDescent="0.25">
      <c r="A2439" s="33">
        <v>31865290</v>
      </c>
      <c r="B2439" s="34" t="s">
        <v>15329</v>
      </c>
      <c r="C2439" s="33" t="s">
        <v>15330</v>
      </c>
      <c r="D2439" s="33" t="s">
        <v>15331</v>
      </c>
      <c r="E2439" s="33" t="s">
        <v>15332</v>
      </c>
      <c r="F2439" s="33" t="s">
        <v>15038</v>
      </c>
      <c r="G2439" s="33">
        <v>2018</v>
      </c>
      <c r="H2439" s="35">
        <v>43822</v>
      </c>
      <c r="I2439" s="33"/>
      <c r="J2439" s="33"/>
      <c r="K2439" s="33" t="s">
        <v>15333</v>
      </c>
      <c r="L2439" s="33" t="str">
        <f t="shared" si="90"/>
        <v>PostAlerta</v>
      </c>
      <c r="M2439" s="33" t="str">
        <f t="shared" si="91"/>
        <v>S/PalabrasClaves</v>
      </c>
      <c r="N2439" s="33"/>
      <c r="O2439" s="33"/>
      <c r="P2439" s="33" t="s">
        <v>15334</v>
      </c>
      <c r="Q2439" s="33"/>
      <c r="R2439" s="33" t="str">
        <f t="shared" si="85"/>
        <v>2018</v>
      </c>
      <c r="S2439" s="33" t="s">
        <v>56</v>
      </c>
      <c r="T2439" s="33"/>
      <c r="U2439" s="33"/>
      <c r="V2439" s="33"/>
      <c r="W2439" s="33"/>
      <c r="X2439" s="33"/>
      <c r="Y2439" s="33"/>
      <c r="AA2439" s="12"/>
    </row>
    <row r="2440" spans="1:27" ht="18" hidden="1" customHeight="1" x14ac:dyDescent="0.25">
      <c r="A2440" s="37">
        <v>30993249</v>
      </c>
      <c r="B2440" s="38" t="s">
        <v>15335</v>
      </c>
      <c r="C2440" s="37" t="s">
        <v>15336</v>
      </c>
      <c r="D2440" s="37" t="s">
        <v>15337</v>
      </c>
      <c r="E2440" s="37" t="s">
        <v>15338</v>
      </c>
      <c r="F2440" s="37" t="s">
        <v>15339</v>
      </c>
      <c r="G2440" s="37">
        <v>2018</v>
      </c>
      <c r="H2440" s="39">
        <v>43573</v>
      </c>
      <c r="I2440" s="37" t="s">
        <v>15340</v>
      </c>
      <c r="J2440" s="37"/>
      <c r="K2440" s="37" t="s">
        <v>15341</v>
      </c>
      <c r="L2440" s="37" t="str">
        <f t="shared" si="90"/>
        <v>PostAlerta</v>
      </c>
      <c r="M2440" s="37" t="str">
        <f t="shared" si="91"/>
        <v>S/PalabrasClaves</v>
      </c>
      <c r="N2440" s="37"/>
      <c r="O2440" s="37"/>
      <c r="P2440" s="37" t="s">
        <v>15342</v>
      </c>
      <c r="Q2440" s="37"/>
      <c r="R2440" s="37" t="str">
        <f t="shared" si="85"/>
        <v>2018</v>
      </c>
      <c r="S2440" s="37" t="s">
        <v>56</v>
      </c>
      <c r="T2440" s="37"/>
      <c r="U2440" s="37"/>
      <c r="V2440" s="37"/>
      <c r="W2440" s="37"/>
      <c r="X2440" s="37"/>
      <c r="Y2440" s="37"/>
      <c r="AA2440" s="41"/>
    </row>
    <row r="2441" spans="1:27" ht="18" hidden="1" customHeight="1" x14ac:dyDescent="0.25">
      <c r="A2441" s="33">
        <v>29889185</v>
      </c>
      <c r="B2441" s="34" t="s">
        <v>15343</v>
      </c>
      <c r="C2441" s="33" t="s">
        <v>15344</v>
      </c>
      <c r="D2441" s="33" t="s">
        <v>15345</v>
      </c>
      <c r="E2441" s="33" t="s">
        <v>15346</v>
      </c>
      <c r="F2441" s="33" t="s">
        <v>13330</v>
      </c>
      <c r="G2441" s="33">
        <v>2018</v>
      </c>
      <c r="H2441" s="35">
        <v>43263</v>
      </c>
      <c r="I2441" s="33" t="s">
        <v>15347</v>
      </c>
      <c r="J2441" s="33"/>
      <c r="K2441" s="33" t="s">
        <v>15348</v>
      </c>
      <c r="L2441" s="33" t="str">
        <f t="shared" si="90"/>
        <v>PostAlerta</v>
      </c>
      <c r="M2441" s="33" t="str">
        <f t="shared" si="91"/>
        <v>S/PalabrasClaves</v>
      </c>
      <c r="N2441" s="33"/>
      <c r="O2441" s="33"/>
      <c r="P2441" s="33" t="s">
        <v>15349</v>
      </c>
      <c r="Q2441" s="33"/>
      <c r="R2441" s="33" t="str">
        <f t="shared" si="85"/>
        <v>2018</v>
      </c>
      <c r="S2441" s="33" t="s">
        <v>56</v>
      </c>
      <c r="T2441" s="33"/>
      <c r="U2441" s="33"/>
      <c r="V2441" s="33"/>
      <c r="W2441" s="33"/>
      <c r="X2441" s="33"/>
      <c r="Y2441" s="33"/>
      <c r="AA2441" s="12"/>
    </row>
    <row r="2442" spans="1:27" ht="18" hidden="1" customHeight="1" x14ac:dyDescent="0.25">
      <c r="A2442" s="37">
        <v>29881380</v>
      </c>
      <c r="B2442" s="38" t="s">
        <v>15350</v>
      </c>
      <c r="C2442" s="37" t="s">
        <v>15351</v>
      </c>
      <c r="D2442" s="37" t="s">
        <v>15352</v>
      </c>
      <c r="E2442" s="37" t="s">
        <v>15353</v>
      </c>
      <c r="F2442" s="37" t="s">
        <v>141</v>
      </c>
      <c r="G2442" s="37">
        <v>2018</v>
      </c>
      <c r="H2442" s="39">
        <v>43260</v>
      </c>
      <c r="I2442" s="37" t="s">
        <v>15354</v>
      </c>
      <c r="J2442" s="37"/>
      <c r="K2442" s="37" t="s">
        <v>15355</v>
      </c>
      <c r="L2442" s="37" t="str">
        <f t="shared" si="90"/>
        <v>PostAlerta</v>
      </c>
      <c r="M2442" s="37" t="str">
        <f t="shared" si="91"/>
        <v>S/PalabrasClaves</v>
      </c>
      <c r="N2442" s="37"/>
      <c r="O2442" s="37"/>
      <c r="P2442" s="37" t="s">
        <v>15349</v>
      </c>
      <c r="Q2442" s="37"/>
      <c r="R2442" s="37" t="str">
        <f t="shared" si="85"/>
        <v>2018</v>
      </c>
      <c r="S2442" s="37" t="s">
        <v>56</v>
      </c>
      <c r="T2442" s="37"/>
      <c r="U2442" s="37"/>
      <c r="V2442" s="37"/>
      <c r="W2442" s="37"/>
      <c r="X2442" s="37"/>
      <c r="Y2442" s="37"/>
      <c r="AA2442" s="41"/>
    </row>
    <row r="2443" spans="1:27" ht="18" hidden="1" customHeight="1" x14ac:dyDescent="0.25">
      <c r="A2443" s="33">
        <v>29795617</v>
      </c>
      <c r="B2443" s="34" t="s">
        <v>15356</v>
      </c>
      <c r="C2443" s="33" t="s">
        <v>15357</v>
      </c>
      <c r="D2443" s="33" t="s">
        <v>15358</v>
      </c>
      <c r="E2443" s="33" t="s">
        <v>15359</v>
      </c>
      <c r="F2443" s="33" t="s">
        <v>294</v>
      </c>
      <c r="G2443" s="33">
        <v>2018</v>
      </c>
      <c r="H2443" s="35">
        <v>43246</v>
      </c>
      <c r="I2443" s="33" t="s">
        <v>15360</v>
      </c>
      <c r="J2443" s="33"/>
      <c r="K2443" s="33" t="s">
        <v>15361</v>
      </c>
      <c r="L2443" s="33" t="str">
        <f t="shared" si="90"/>
        <v>PostAlerta</v>
      </c>
      <c r="M2443" s="33" t="str">
        <f t="shared" si="91"/>
        <v>S/PalabrasClaves</v>
      </c>
      <c r="N2443" s="33"/>
      <c r="O2443" s="33"/>
      <c r="P2443" s="33" t="s">
        <v>15349</v>
      </c>
      <c r="Q2443" s="33"/>
      <c r="R2443" s="33" t="str">
        <f t="shared" si="85"/>
        <v>2018</v>
      </c>
      <c r="S2443" s="33" t="s">
        <v>56</v>
      </c>
      <c r="T2443" s="33"/>
      <c r="U2443" s="33"/>
      <c r="V2443" s="33"/>
      <c r="W2443" s="33"/>
      <c r="X2443" s="33"/>
      <c r="Y2443" s="33"/>
      <c r="AA2443" s="12"/>
    </row>
    <row r="2444" spans="1:27" ht="18" hidden="1" customHeight="1" x14ac:dyDescent="0.25">
      <c r="A2444" s="37">
        <v>29709966</v>
      </c>
      <c r="B2444" s="38" t="s">
        <v>15362</v>
      </c>
      <c r="C2444" s="37" t="s">
        <v>15363</v>
      </c>
      <c r="D2444" s="37" t="s">
        <v>15364</v>
      </c>
      <c r="E2444" s="37" t="s">
        <v>15365</v>
      </c>
      <c r="F2444" s="37" t="s">
        <v>6804</v>
      </c>
      <c r="G2444" s="37">
        <v>2018</v>
      </c>
      <c r="H2444" s="39">
        <v>43221</v>
      </c>
      <c r="I2444" s="37"/>
      <c r="J2444" s="37"/>
      <c r="K2444" s="37" t="s">
        <v>15366</v>
      </c>
      <c r="L2444" s="37" t="str">
        <f t="shared" si="90"/>
        <v>PostAlerta</v>
      </c>
      <c r="M2444" s="37" t="str">
        <f t="shared" si="91"/>
        <v>C/PalabrasClaves</v>
      </c>
      <c r="N2444" s="37"/>
      <c r="O2444" s="37"/>
      <c r="P2444" s="37" t="s">
        <v>15349</v>
      </c>
      <c r="Q2444" s="37"/>
      <c r="R2444" s="37" t="str">
        <f t="shared" si="85"/>
        <v>2018</v>
      </c>
      <c r="S2444" s="37" t="s">
        <v>56</v>
      </c>
      <c r="T2444" s="37"/>
      <c r="U2444" s="37"/>
      <c r="V2444" s="37"/>
      <c r="W2444" s="37"/>
      <c r="X2444" s="37"/>
      <c r="Y2444" s="37"/>
      <c r="AA2444" s="41"/>
    </row>
    <row r="2445" spans="1:27" ht="18" hidden="1" customHeight="1" x14ac:dyDescent="0.25">
      <c r="A2445" s="33">
        <v>29875765</v>
      </c>
      <c r="B2445" s="34" t="s">
        <v>15367</v>
      </c>
      <c r="C2445" s="33" t="s">
        <v>15368</v>
      </c>
      <c r="D2445" s="33" t="s">
        <v>15369</v>
      </c>
      <c r="E2445" s="33" t="s">
        <v>15370</v>
      </c>
      <c r="F2445" s="33" t="s">
        <v>141</v>
      </c>
      <c r="G2445" s="33">
        <v>2018</v>
      </c>
      <c r="H2445" s="35">
        <v>43259</v>
      </c>
      <c r="I2445" s="33" t="s">
        <v>15371</v>
      </c>
      <c r="J2445" s="33"/>
      <c r="K2445" s="33" t="s">
        <v>15372</v>
      </c>
      <c r="L2445" s="33" t="str">
        <f t="shared" si="90"/>
        <v>Excluido</v>
      </c>
      <c r="M2445" s="33" t="str">
        <f t="shared" si="91"/>
        <v>S/PalabrasClaves</v>
      </c>
      <c r="N2445" s="33"/>
      <c r="O2445" s="33"/>
      <c r="P2445" s="33" t="s">
        <v>14330</v>
      </c>
      <c r="Q2445" s="33"/>
      <c r="R2445" s="33" t="str">
        <f t="shared" si="85"/>
        <v>2018</v>
      </c>
      <c r="S2445" s="33" t="s">
        <v>56</v>
      </c>
      <c r="T2445" s="33"/>
      <c r="U2445" s="33"/>
      <c r="V2445" s="33"/>
      <c r="W2445" s="33"/>
      <c r="X2445" s="33"/>
      <c r="Y2445" s="33"/>
      <c r="AA2445" s="12"/>
    </row>
    <row r="2446" spans="1:27" ht="18" hidden="1" customHeight="1" x14ac:dyDescent="0.25">
      <c r="A2446" s="37">
        <v>29795312</v>
      </c>
      <c r="B2446" s="38" t="s">
        <v>15373</v>
      </c>
      <c r="C2446" s="37" t="s">
        <v>15374</v>
      </c>
      <c r="D2446" s="37" t="s">
        <v>15375</v>
      </c>
      <c r="E2446" s="37" t="s">
        <v>15376</v>
      </c>
      <c r="F2446" s="37" t="s">
        <v>1882</v>
      </c>
      <c r="G2446" s="37">
        <v>2018</v>
      </c>
      <c r="H2446" s="39">
        <v>43246</v>
      </c>
      <c r="I2446" s="37" t="s">
        <v>15377</v>
      </c>
      <c r="J2446" s="37"/>
      <c r="K2446" s="37" t="s">
        <v>15378</v>
      </c>
      <c r="L2446" s="37" t="str">
        <f t="shared" si="90"/>
        <v>PostAlerta</v>
      </c>
      <c r="M2446" s="37" t="str">
        <f t="shared" si="91"/>
        <v>S/PalabrasClaves</v>
      </c>
      <c r="N2446" s="37"/>
      <c r="O2446" s="37"/>
      <c r="P2446" s="37" t="s">
        <v>14330</v>
      </c>
      <c r="Q2446" s="37"/>
      <c r="R2446" s="37" t="str">
        <f t="shared" si="85"/>
        <v>2018</v>
      </c>
      <c r="S2446" s="37" t="s">
        <v>56</v>
      </c>
      <c r="T2446" s="37"/>
      <c r="U2446" s="37"/>
      <c r="V2446" s="37"/>
      <c r="W2446" s="37"/>
      <c r="X2446" s="37"/>
      <c r="Y2446" s="37"/>
      <c r="AA2446" s="41"/>
    </row>
    <row r="2447" spans="1:27" ht="18" hidden="1" customHeight="1" x14ac:dyDescent="0.25">
      <c r="A2447" s="33">
        <v>29795186</v>
      </c>
      <c r="B2447" s="34" t="s">
        <v>15379</v>
      </c>
      <c r="C2447" s="33" t="s">
        <v>15380</v>
      </c>
      <c r="D2447" s="33" t="s">
        <v>15381</v>
      </c>
      <c r="E2447" s="33" t="s">
        <v>15382</v>
      </c>
      <c r="F2447" s="33" t="s">
        <v>2260</v>
      </c>
      <c r="G2447" s="33">
        <v>2018</v>
      </c>
      <c r="H2447" s="35">
        <v>43246</v>
      </c>
      <c r="I2447" s="33" t="s">
        <v>15383</v>
      </c>
      <c r="J2447" s="33"/>
      <c r="K2447" s="33" t="s">
        <v>15384</v>
      </c>
      <c r="L2447" s="33" t="str">
        <f t="shared" si="90"/>
        <v>PostAlerta</v>
      </c>
      <c r="M2447" s="33" t="str">
        <f t="shared" si="91"/>
        <v>S/PalabrasClaves</v>
      </c>
      <c r="N2447" s="33"/>
      <c r="O2447" s="33"/>
      <c r="P2447" s="33" t="s">
        <v>14330</v>
      </c>
      <c r="Q2447" s="33"/>
      <c r="R2447" s="33" t="str">
        <f t="shared" si="85"/>
        <v>2018</v>
      </c>
      <c r="S2447" s="33" t="s">
        <v>56</v>
      </c>
      <c r="T2447" s="33"/>
      <c r="U2447" s="33"/>
      <c r="V2447" s="33"/>
      <c r="W2447" s="33"/>
      <c r="X2447" s="33"/>
      <c r="Y2447" s="33"/>
      <c r="AA2447" s="12"/>
    </row>
    <row r="2448" spans="1:27" ht="18" hidden="1" customHeight="1" x14ac:dyDescent="0.25">
      <c r="A2448" s="37">
        <v>29789961</v>
      </c>
      <c r="B2448" s="38" t="s">
        <v>15385</v>
      </c>
      <c r="C2448" s="37" t="s">
        <v>15386</v>
      </c>
      <c r="D2448" s="37" t="s">
        <v>15387</v>
      </c>
      <c r="E2448" s="37" t="s">
        <v>15388</v>
      </c>
      <c r="F2448" s="37" t="s">
        <v>15053</v>
      </c>
      <c r="G2448" s="37">
        <v>2018</v>
      </c>
      <c r="H2448" s="39">
        <v>43244</v>
      </c>
      <c r="I2448" s="37"/>
      <c r="J2448" s="37"/>
      <c r="K2448" s="37" t="s">
        <v>15389</v>
      </c>
      <c r="L2448" s="37" t="str">
        <f t="shared" si="90"/>
        <v>Excluido</v>
      </c>
      <c r="M2448" s="37" t="str">
        <f t="shared" si="91"/>
        <v>S/PalabrasClaves</v>
      </c>
      <c r="N2448" s="37"/>
      <c r="O2448" s="37"/>
      <c r="P2448" s="37" t="s">
        <v>15390</v>
      </c>
      <c r="Q2448" s="37"/>
      <c r="R2448" s="37" t="str">
        <f t="shared" si="85"/>
        <v>2018</v>
      </c>
      <c r="S2448" s="37" t="s">
        <v>56</v>
      </c>
      <c r="T2448" s="37"/>
      <c r="U2448" s="37"/>
      <c r="V2448" s="37"/>
      <c r="W2448" s="37"/>
      <c r="X2448" s="37"/>
      <c r="Y2448" s="37"/>
      <c r="AA2448" s="41"/>
    </row>
    <row r="2449" spans="1:27" ht="18" hidden="1" customHeight="1" x14ac:dyDescent="0.25">
      <c r="A2449" s="33">
        <v>29777316</v>
      </c>
      <c r="B2449" s="34" t="s">
        <v>15391</v>
      </c>
      <c r="C2449" s="33" t="s">
        <v>15392</v>
      </c>
      <c r="D2449" s="33" t="s">
        <v>15393</v>
      </c>
      <c r="E2449" s="33" t="s">
        <v>15394</v>
      </c>
      <c r="F2449" s="33" t="s">
        <v>3686</v>
      </c>
      <c r="G2449" s="33">
        <v>2018</v>
      </c>
      <c r="H2449" s="35">
        <v>43240</v>
      </c>
      <c r="I2449" s="33"/>
      <c r="J2449" s="33"/>
      <c r="K2449" s="33" t="s">
        <v>15395</v>
      </c>
      <c r="L2449" s="33" t="str">
        <f t="shared" si="90"/>
        <v>PostAlerta</v>
      </c>
      <c r="M2449" s="33" t="str">
        <f t="shared" si="91"/>
        <v>C/PalabrasClaves</v>
      </c>
      <c r="N2449" s="33"/>
      <c r="O2449" s="33"/>
      <c r="P2449" s="33" t="s">
        <v>15396</v>
      </c>
      <c r="Q2449" s="33"/>
      <c r="R2449" s="33" t="str">
        <f t="shared" si="85"/>
        <v>2018</v>
      </c>
      <c r="S2449" s="33" t="s">
        <v>56</v>
      </c>
      <c r="T2449" s="33"/>
      <c r="U2449" s="33"/>
      <c r="V2449" s="33"/>
      <c r="W2449" s="33"/>
      <c r="X2449" s="33"/>
      <c r="Y2449" s="33"/>
      <c r="AA2449" s="12"/>
    </row>
    <row r="2450" spans="1:27" ht="18" hidden="1" customHeight="1" x14ac:dyDescent="0.25">
      <c r="A2450" s="37">
        <v>29867840</v>
      </c>
      <c r="B2450" s="38" t="s">
        <v>15397</v>
      </c>
      <c r="C2450" s="37" t="s">
        <v>15398</v>
      </c>
      <c r="D2450" s="37" t="s">
        <v>15399</v>
      </c>
      <c r="E2450" s="37" t="s">
        <v>15400</v>
      </c>
      <c r="F2450" s="37" t="s">
        <v>133</v>
      </c>
      <c r="G2450" s="37">
        <v>2018</v>
      </c>
      <c r="H2450" s="39">
        <v>43257</v>
      </c>
      <c r="I2450" s="37" t="s">
        <v>15401</v>
      </c>
      <c r="J2450" s="37"/>
      <c r="K2450" s="37" t="s">
        <v>15402</v>
      </c>
      <c r="L2450" s="37" t="str">
        <f t="shared" si="90"/>
        <v>PostAlerta</v>
      </c>
      <c r="M2450" s="37" t="str">
        <f t="shared" si="91"/>
        <v>S/PalabrasClaves</v>
      </c>
      <c r="N2450" s="37"/>
      <c r="O2450" s="37"/>
      <c r="P2450" s="37" t="s">
        <v>15403</v>
      </c>
      <c r="Q2450" s="37"/>
      <c r="R2450" s="37" t="str">
        <f t="shared" si="85"/>
        <v>2018</v>
      </c>
      <c r="S2450" s="37" t="s">
        <v>56</v>
      </c>
      <c r="T2450" s="37"/>
      <c r="U2450" s="37"/>
      <c r="V2450" s="37"/>
      <c r="W2450" s="37"/>
      <c r="X2450" s="37"/>
      <c r="Y2450" s="37"/>
      <c r="AA2450" s="41"/>
    </row>
    <row r="2451" spans="1:27" ht="18" hidden="1" customHeight="1" x14ac:dyDescent="0.25">
      <c r="A2451" s="33">
        <v>29860812</v>
      </c>
      <c r="B2451" s="34" t="s">
        <v>15404</v>
      </c>
      <c r="C2451" s="33" t="s">
        <v>15405</v>
      </c>
      <c r="D2451" s="33" t="s">
        <v>15406</v>
      </c>
      <c r="E2451" s="33" t="s">
        <v>15407</v>
      </c>
      <c r="F2451" s="33" t="s">
        <v>11844</v>
      </c>
      <c r="G2451" s="33">
        <v>2018</v>
      </c>
      <c r="H2451" s="35">
        <v>43256</v>
      </c>
      <c r="I2451" s="33"/>
      <c r="J2451" s="33"/>
      <c r="K2451" s="33" t="s">
        <v>15408</v>
      </c>
      <c r="L2451" s="33" t="str">
        <f t="shared" si="90"/>
        <v>PostAlerta</v>
      </c>
      <c r="M2451" s="33" t="str">
        <f t="shared" si="91"/>
        <v>S/PalabrasClaves</v>
      </c>
      <c r="N2451" s="33"/>
      <c r="O2451" s="33"/>
      <c r="P2451" s="33" t="s">
        <v>15409</v>
      </c>
      <c r="Q2451" s="33"/>
      <c r="R2451" s="33" t="str">
        <f t="shared" si="85"/>
        <v>2018</v>
      </c>
      <c r="S2451" s="33" t="s">
        <v>56</v>
      </c>
      <c r="T2451" s="33"/>
      <c r="U2451" s="33"/>
      <c r="V2451" s="33"/>
      <c r="W2451" s="33"/>
      <c r="X2451" s="33"/>
      <c r="Y2451" s="33"/>
      <c r="AA2451" s="12"/>
    </row>
    <row r="2452" spans="1:27" ht="18" hidden="1" customHeight="1" x14ac:dyDescent="0.25">
      <c r="A2452" s="37">
        <v>29860811</v>
      </c>
      <c r="B2452" s="38" t="s">
        <v>15410</v>
      </c>
      <c r="C2452" s="37" t="s">
        <v>15411</v>
      </c>
      <c r="D2452" s="37" t="s">
        <v>15412</v>
      </c>
      <c r="E2452" s="37" t="s">
        <v>15413</v>
      </c>
      <c r="F2452" s="37" t="s">
        <v>11844</v>
      </c>
      <c r="G2452" s="37">
        <v>2018</v>
      </c>
      <c r="H2452" s="39">
        <v>43256</v>
      </c>
      <c r="I2452" s="37"/>
      <c r="J2452" s="37"/>
      <c r="K2452" s="37" t="s">
        <v>15414</v>
      </c>
      <c r="L2452" s="37" t="str">
        <f t="shared" si="90"/>
        <v>PostAlerta</v>
      </c>
      <c r="M2452" s="37" t="str">
        <f t="shared" si="91"/>
        <v>S/PalabrasClaves</v>
      </c>
      <c r="N2452" s="37"/>
      <c r="O2452" s="37"/>
      <c r="P2452" s="37" t="s">
        <v>15409</v>
      </c>
      <c r="Q2452" s="37"/>
      <c r="R2452" s="37" t="str">
        <f t="shared" si="85"/>
        <v>2018</v>
      </c>
      <c r="S2452" s="37" t="s">
        <v>56</v>
      </c>
      <c r="T2452" s="37"/>
      <c r="U2452" s="37"/>
      <c r="V2452" s="37"/>
      <c r="W2452" s="37"/>
      <c r="X2452" s="37"/>
      <c r="Y2452" s="37"/>
      <c r="AA2452" s="41"/>
    </row>
    <row r="2453" spans="1:27" ht="18" hidden="1" customHeight="1" x14ac:dyDescent="0.25">
      <c r="A2453" s="33">
        <v>29746835</v>
      </c>
      <c r="B2453" s="34" t="s">
        <v>15415</v>
      </c>
      <c r="C2453" s="33" t="s">
        <v>15416</v>
      </c>
      <c r="D2453" s="33" t="s">
        <v>15417</v>
      </c>
      <c r="E2453" s="33" t="s">
        <v>15418</v>
      </c>
      <c r="F2453" s="33" t="s">
        <v>3752</v>
      </c>
      <c r="G2453" s="33">
        <v>2018</v>
      </c>
      <c r="H2453" s="35">
        <v>43231</v>
      </c>
      <c r="I2453" s="33"/>
      <c r="J2453" s="33"/>
      <c r="K2453" s="33" t="s">
        <v>15419</v>
      </c>
      <c r="L2453" s="33" t="str">
        <f t="shared" si="90"/>
        <v>PostAlerta</v>
      </c>
      <c r="M2453" s="33" t="str">
        <f t="shared" si="91"/>
        <v>S/PalabrasClaves</v>
      </c>
      <c r="N2453" s="33"/>
      <c r="O2453" s="33"/>
      <c r="P2453" s="33" t="s">
        <v>15420</v>
      </c>
      <c r="Q2453" s="33"/>
      <c r="R2453" s="33" t="str">
        <f t="shared" si="85"/>
        <v>2018</v>
      </c>
      <c r="S2453" s="33" t="s">
        <v>56</v>
      </c>
      <c r="T2453" s="33"/>
      <c r="U2453" s="33"/>
      <c r="V2453" s="33"/>
      <c r="W2453" s="33"/>
      <c r="X2453" s="33"/>
      <c r="Y2453" s="33"/>
      <c r="AA2453" s="12"/>
    </row>
    <row r="2454" spans="1:27" ht="18" hidden="1" customHeight="1" x14ac:dyDescent="0.25">
      <c r="A2454" s="37">
        <v>29743642</v>
      </c>
      <c r="B2454" s="38" t="s">
        <v>15421</v>
      </c>
      <c r="C2454" s="37" t="s">
        <v>15422</v>
      </c>
      <c r="D2454" s="37" t="s">
        <v>15423</v>
      </c>
      <c r="E2454" s="37" t="s">
        <v>14981</v>
      </c>
      <c r="F2454" s="37" t="s">
        <v>1882</v>
      </c>
      <c r="G2454" s="37">
        <v>2018</v>
      </c>
      <c r="H2454" s="39">
        <v>43231</v>
      </c>
      <c r="I2454" s="37" t="s">
        <v>15424</v>
      </c>
      <c r="J2454" s="37"/>
      <c r="K2454" s="37" t="s">
        <v>15425</v>
      </c>
      <c r="L2454" s="37" t="str">
        <f t="shared" si="90"/>
        <v>PostAlerta</v>
      </c>
      <c r="M2454" s="37" t="str">
        <f t="shared" si="91"/>
        <v>C/PalabrasClaves</v>
      </c>
      <c r="N2454" s="37"/>
      <c r="O2454" s="37"/>
      <c r="P2454" s="37" t="s">
        <v>15420</v>
      </c>
      <c r="Q2454" s="37"/>
      <c r="R2454" s="37" t="str">
        <f t="shared" si="85"/>
        <v>2018</v>
      </c>
      <c r="S2454" s="37" t="s">
        <v>56</v>
      </c>
      <c r="T2454" s="37"/>
      <c r="U2454" s="37"/>
      <c r="V2454" s="37"/>
      <c r="W2454" s="37"/>
      <c r="X2454" s="37"/>
      <c r="Y2454" s="37"/>
      <c r="AA2454" s="41"/>
    </row>
    <row r="2455" spans="1:27" ht="18" hidden="1" customHeight="1" x14ac:dyDescent="0.25">
      <c r="A2455" s="33">
        <v>29740005</v>
      </c>
      <c r="B2455" s="34" t="s">
        <v>15426</v>
      </c>
      <c r="C2455" s="33" t="s">
        <v>15427</v>
      </c>
      <c r="D2455" s="33" t="s">
        <v>15428</v>
      </c>
      <c r="E2455" s="33" t="s">
        <v>15429</v>
      </c>
      <c r="F2455" s="33" t="s">
        <v>1882</v>
      </c>
      <c r="G2455" s="33">
        <v>2018</v>
      </c>
      <c r="H2455" s="35">
        <v>43230</v>
      </c>
      <c r="I2455" s="33" t="s">
        <v>15430</v>
      </c>
      <c r="J2455" s="33"/>
      <c r="K2455" s="33" t="s">
        <v>15431</v>
      </c>
      <c r="L2455" s="33" t="str">
        <f t="shared" si="90"/>
        <v>PostAlerta</v>
      </c>
      <c r="M2455" s="33" t="str">
        <f t="shared" si="91"/>
        <v>C/PalabrasClaves</v>
      </c>
      <c r="N2455" s="33"/>
      <c r="O2455" s="33"/>
      <c r="P2455" s="33" t="s">
        <v>15432</v>
      </c>
      <c r="Q2455" s="33"/>
      <c r="R2455" s="33" t="str">
        <f t="shared" si="85"/>
        <v>2018</v>
      </c>
      <c r="S2455" s="33" t="s">
        <v>56</v>
      </c>
      <c r="T2455" s="33"/>
      <c r="U2455" s="33"/>
      <c r="V2455" s="33"/>
      <c r="W2455" s="33"/>
      <c r="X2455" s="33"/>
      <c r="Y2455" s="33"/>
      <c r="AA2455" s="12"/>
    </row>
    <row r="2456" spans="1:27" ht="18" hidden="1" customHeight="1" x14ac:dyDescent="0.25">
      <c r="A2456" s="37">
        <v>29780362</v>
      </c>
      <c r="B2456" s="38" t="s">
        <v>15433</v>
      </c>
      <c r="C2456" s="37" t="s">
        <v>15434</v>
      </c>
      <c r="D2456" s="37" t="s">
        <v>15435</v>
      </c>
      <c r="E2456" s="37" t="s">
        <v>4503</v>
      </c>
      <c r="F2456" s="37" t="s">
        <v>133</v>
      </c>
      <c r="G2456" s="37">
        <v>2018</v>
      </c>
      <c r="H2456" s="39">
        <v>43242</v>
      </c>
      <c r="I2456" s="37" t="s">
        <v>15436</v>
      </c>
      <c r="J2456" s="37"/>
      <c r="K2456" s="37" t="s">
        <v>15437</v>
      </c>
      <c r="L2456" s="37" t="str">
        <f t="shared" si="90"/>
        <v>PostAlerta</v>
      </c>
      <c r="M2456" s="37" t="str">
        <f t="shared" si="91"/>
        <v>S/PalabrasClaves</v>
      </c>
      <c r="N2456" s="37"/>
      <c r="O2456" s="37"/>
      <c r="P2456" s="37" t="s">
        <v>15438</v>
      </c>
      <c r="Q2456" s="37"/>
      <c r="R2456" s="37" t="str">
        <f t="shared" si="85"/>
        <v>2018</v>
      </c>
      <c r="S2456" s="37" t="s">
        <v>56</v>
      </c>
      <c r="T2456" s="37"/>
      <c r="U2456" s="37"/>
      <c r="V2456" s="37"/>
      <c r="W2456" s="37"/>
      <c r="X2456" s="37"/>
      <c r="Y2456" s="37"/>
      <c r="AA2456" s="41"/>
    </row>
    <row r="2457" spans="1:27" ht="18" hidden="1" customHeight="1" x14ac:dyDescent="0.25">
      <c r="A2457" s="33">
        <v>29718935</v>
      </c>
      <c r="B2457" s="34" t="s">
        <v>15439</v>
      </c>
      <c r="C2457" s="33" t="s">
        <v>15440</v>
      </c>
      <c r="D2457" s="33" t="s">
        <v>15441</v>
      </c>
      <c r="E2457" s="33" t="s">
        <v>15442</v>
      </c>
      <c r="F2457" s="33" t="s">
        <v>294</v>
      </c>
      <c r="G2457" s="33">
        <v>2018</v>
      </c>
      <c r="H2457" s="35">
        <v>43223</v>
      </c>
      <c r="I2457" s="33" t="s">
        <v>15443</v>
      </c>
      <c r="J2457" s="33"/>
      <c r="K2457" s="33" t="s">
        <v>15444</v>
      </c>
      <c r="L2457" s="33" t="str">
        <f t="shared" si="90"/>
        <v>PostAlerta</v>
      </c>
      <c r="M2457" s="33" t="str">
        <f t="shared" si="91"/>
        <v>S/PalabrasClaves</v>
      </c>
      <c r="N2457" s="33"/>
      <c r="O2457" s="33"/>
      <c r="P2457" s="33" t="s">
        <v>15445</v>
      </c>
      <c r="Q2457" s="33"/>
      <c r="R2457" s="33" t="str">
        <f t="shared" si="85"/>
        <v>2018</v>
      </c>
      <c r="S2457" s="33" t="s">
        <v>56</v>
      </c>
      <c r="T2457" s="33"/>
      <c r="U2457" s="33"/>
      <c r="V2457" s="33"/>
      <c r="W2457" s="33"/>
      <c r="X2457" s="33"/>
      <c r="Y2457" s="33"/>
      <c r="AA2457" s="12"/>
    </row>
    <row r="2458" spans="1:27" ht="18" hidden="1" customHeight="1" x14ac:dyDescent="0.25">
      <c r="A2458" s="37">
        <v>29922609</v>
      </c>
      <c r="B2458" s="38" t="s">
        <v>15446</v>
      </c>
      <c r="C2458" s="37" t="s">
        <v>15447</v>
      </c>
      <c r="D2458" s="37" t="s">
        <v>15448</v>
      </c>
      <c r="E2458" s="37" t="s">
        <v>15449</v>
      </c>
      <c r="F2458" s="37" t="s">
        <v>14074</v>
      </c>
      <c r="G2458" s="37">
        <v>2018</v>
      </c>
      <c r="H2458" s="39">
        <v>43272</v>
      </c>
      <c r="I2458" s="37" t="s">
        <v>15450</v>
      </c>
      <c r="J2458" s="37"/>
      <c r="K2458" s="37"/>
      <c r="L2458" s="37" t="str">
        <f t="shared" si="90"/>
        <v>PostAlerta</v>
      </c>
      <c r="M2458" s="37" t="str">
        <f t="shared" si="91"/>
        <v>S/PalabrasClaves</v>
      </c>
      <c r="N2458" s="37"/>
      <c r="O2458" s="37"/>
      <c r="P2458" s="37" t="s">
        <v>15451</v>
      </c>
      <c r="Q2458" s="37"/>
      <c r="R2458" s="37" t="str">
        <f t="shared" si="85"/>
        <v>2018</v>
      </c>
      <c r="S2458" s="37" t="s">
        <v>56</v>
      </c>
      <c r="T2458" s="37"/>
      <c r="U2458" s="37"/>
      <c r="V2458" s="37"/>
      <c r="W2458" s="37"/>
      <c r="X2458" s="37"/>
      <c r="Y2458" s="37"/>
      <c r="AA2458" s="41"/>
    </row>
    <row r="2459" spans="1:27" ht="18" hidden="1" customHeight="1" x14ac:dyDescent="0.25">
      <c r="A2459" s="33">
        <v>29790462</v>
      </c>
      <c r="B2459" s="34" t="s">
        <v>15452</v>
      </c>
      <c r="C2459" s="33" t="s">
        <v>15453</v>
      </c>
      <c r="D2459" s="33" t="s">
        <v>15454</v>
      </c>
      <c r="E2459" s="33" t="s">
        <v>15455</v>
      </c>
      <c r="F2459" s="33" t="s">
        <v>10059</v>
      </c>
      <c r="G2459" s="33">
        <v>2018</v>
      </c>
      <c r="H2459" s="35">
        <v>43244</v>
      </c>
      <c r="I2459" s="33" t="s">
        <v>15456</v>
      </c>
      <c r="J2459" s="33"/>
      <c r="K2459" s="33" t="s">
        <v>15457</v>
      </c>
      <c r="L2459" s="33" t="str">
        <f t="shared" si="90"/>
        <v>PostAlerta</v>
      </c>
      <c r="M2459" s="33" t="str">
        <f t="shared" si="91"/>
        <v>S/PalabrasClaves</v>
      </c>
      <c r="N2459" s="33"/>
      <c r="O2459" s="33"/>
      <c r="P2459" s="33" t="s">
        <v>15451</v>
      </c>
      <c r="Q2459" s="33"/>
      <c r="R2459" s="33" t="str">
        <f t="shared" si="85"/>
        <v>2018</v>
      </c>
      <c r="S2459" s="33" t="s">
        <v>56</v>
      </c>
      <c r="T2459" s="33"/>
      <c r="U2459" s="33"/>
      <c r="V2459" s="33"/>
      <c r="W2459" s="33"/>
      <c r="X2459" s="33"/>
      <c r="Y2459" s="33"/>
      <c r="AA2459" s="12"/>
    </row>
    <row r="2460" spans="1:27" ht="18" hidden="1" customHeight="1" x14ac:dyDescent="0.25">
      <c r="A2460" s="37">
        <v>29722697</v>
      </c>
      <c r="B2460" s="38" t="s">
        <v>15458</v>
      </c>
      <c r="C2460" s="37" t="s">
        <v>15459</v>
      </c>
      <c r="D2460" s="37" t="s">
        <v>15460</v>
      </c>
      <c r="E2460" s="37" t="s">
        <v>15461</v>
      </c>
      <c r="F2460" s="37" t="s">
        <v>14960</v>
      </c>
      <c r="G2460" s="37">
        <v>2018</v>
      </c>
      <c r="H2460" s="39">
        <v>43224</v>
      </c>
      <c r="I2460" s="37"/>
      <c r="J2460" s="37"/>
      <c r="K2460" s="37" t="s">
        <v>15462</v>
      </c>
      <c r="L2460" s="37" t="str">
        <f t="shared" si="90"/>
        <v>PostAlerta</v>
      </c>
      <c r="M2460" s="37" t="str">
        <f t="shared" si="91"/>
        <v>S/PalabrasClaves</v>
      </c>
      <c r="N2460" s="37"/>
      <c r="O2460" s="37"/>
      <c r="P2460" s="37" t="s">
        <v>15451</v>
      </c>
      <c r="Q2460" s="37"/>
      <c r="R2460" s="37" t="str">
        <f t="shared" si="85"/>
        <v>2018</v>
      </c>
      <c r="S2460" s="37" t="s">
        <v>56</v>
      </c>
      <c r="T2460" s="37"/>
      <c r="U2460" s="37"/>
      <c r="V2460" s="37"/>
      <c r="W2460" s="37"/>
      <c r="X2460" s="37"/>
      <c r="Y2460" s="37"/>
      <c r="AA2460" s="41"/>
    </row>
    <row r="2461" spans="1:27" ht="18" hidden="1" customHeight="1" x14ac:dyDescent="0.25">
      <c r="A2461" s="33">
        <v>29717158</v>
      </c>
      <c r="B2461" s="34" t="s">
        <v>15463</v>
      </c>
      <c r="C2461" s="33" t="s">
        <v>15464</v>
      </c>
      <c r="D2461" s="33" t="s">
        <v>15465</v>
      </c>
      <c r="E2461" s="33" t="s">
        <v>15466</v>
      </c>
      <c r="F2461" s="33" t="s">
        <v>1882</v>
      </c>
      <c r="G2461" s="33">
        <v>2018</v>
      </c>
      <c r="H2461" s="35">
        <v>43223</v>
      </c>
      <c r="I2461" s="33" t="s">
        <v>15467</v>
      </c>
      <c r="J2461" s="33"/>
      <c r="K2461" s="33" t="s">
        <v>15468</v>
      </c>
      <c r="L2461" s="33" t="str">
        <f t="shared" si="90"/>
        <v>PostAlerta</v>
      </c>
      <c r="M2461" s="33" t="str">
        <f t="shared" si="91"/>
        <v>S/PalabrasClaves</v>
      </c>
      <c r="N2461" s="33"/>
      <c r="O2461" s="33"/>
      <c r="P2461" s="33" t="s">
        <v>15469</v>
      </c>
      <c r="Q2461" s="33"/>
      <c r="R2461" s="33" t="str">
        <f t="shared" si="85"/>
        <v>2018</v>
      </c>
      <c r="S2461" s="33" t="s">
        <v>56</v>
      </c>
      <c r="T2461" s="33"/>
      <c r="U2461" s="33"/>
      <c r="V2461" s="33"/>
      <c r="W2461" s="33"/>
      <c r="X2461" s="33"/>
      <c r="Y2461" s="33"/>
      <c r="AA2461" s="12"/>
    </row>
    <row r="2462" spans="1:27" ht="18" hidden="1" customHeight="1" x14ac:dyDescent="0.25">
      <c r="A2462" s="37">
        <v>29703354</v>
      </c>
      <c r="B2462" s="38" t="s">
        <v>15470</v>
      </c>
      <c r="C2462" s="37" t="s">
        <v>15471</v>
      </c>
      <c r="D2462" s="37" t="s">
        <v>15472</v>
      </c>
      <c r="E2462" s="37" t="s">
        <v>15473</v>
      </c>
      <c r="F2462" s="37" t="s">
        <v>14341</v>
      </c>
      <c r="G2462" s="37">
        <v>2018</v>
      </c>
      <c r="H2462" s="39">
        <v>43219</v>
      </c>
      <c r="I2462" s="37"/>
      <c r="J2462" s="37"/>
      <c r="K2462" s="37" t="s">
        <v>15474</v>
      </c>
      <c r="L2462" s="37" t="str">
        <f t="shared" si="90"/>
        <v>PostAlerta</v>
      </c>
      <c r="M2462" s="37" t="str">
        <f t="shared" si="91"/>
        <v>S/PalabrasClaves</v>
      </c>
      <c r="N2462" s="37"/>
      <c r="O2462" s="37"/>
      <c r="P2462" s="37" t="s">
        <v>15451</v>
      </c>
      <c r="Q2462" s="37"/>
      <c r="R2462" s="37" t="str">
        <f t="shared" si="85"/>
        <v>2018</v>
      </c>
      <c r="S2462" s="37" t="s">
        <v>56</v>
      </c>
      <c r="T2462" s="37"/>
      <c r="U2462" s="37"/>
      <c r="V2462" s="37"/>
      <c r="W2462" s="37"/>
      <c r="X2462" s="37"/>
      <c r="Y2462" s="37"/>
      <c r="AA2462" s="41"/>
    </row>
    <row r="2463" spans="1:27" ht="18" hidden="1" customHeight="1" x14ac:dyDescent="0.25">
      <c r="A2463" s="33">
        <v>29702254</v>
      </c>
      <c r="B2463" s="34" t="s">
        <v>15475</v>
      </c>
      <c r="C2463" s="33" t="s">
        <v>15476</v>
      </c>
      <c r="D2463" s="33" t="s">
        <v>15477</v>
      </c>
      <c r="E2463" s="33" t="s">
        <v>6349</v>
      </c>
      <c r="F2463" s="33" t="s">
        <v>4272</v>
      </c>
      <c r="G2463" s="33">
        <v>2018</v>
      </c>
      <c r="H2463" s="35">
        <v>43218</v>
      </c>
      <c r="I2463" s="33"/>
      <c r="J2463" s="33"/>
      <c r="K2463" s="33" t="s">
        <v>15478</v>
      </c>
      <c r="L2463" s="33" t="str">
        <f t="shared" si="90"/>
        <v>PostAlerta</v>
      </c>
      <c r="M2463" s="33" t="str">
        <f t="shared" si="91"/>
        <v>C/PalabrasClaves</v>
      </c>
      <c r="N2463" s="33"/>
      <c r="O2463" s="33"/>
      <c r="P2463" s="33" t="s">
        <v>15479</v>
      </c>
      <c r="Q2463" s="33"/>
      <c r="R2463" s="33" t="str">
        <f t="shared" si="85"/>
        <v>2018</v>
      </c>
      <c r="S2463" s="33" t="s">
        <v>60</v>
      </c>
      <c r="T2463" s="33"/>
      <c r="U2463" s="33"/>
      <c r="V2463" s="33"/>
      <c r="W2463" s="33"/>
      <c r="X2463" s="33"/>
      <c r="Y2463" s="33"/>
      <c r="AA2463" s="12"/>
    </row>
    <row r="2464" spans="1:27" ht="18" hidden="1" customHeight="1" x14ac:dyDescent="0.25">
      <c r="A2464" s="37">
        <v>29620488</v>
      </c>
      <c r="B2464" s="38" t="s">
        <v>15480</v>
      </c>
      <c r="C2464" s="37" t="s">
        <v>15481</v>
      </c>
      <c r="D2464" s="37" t="s">
        <v>15482</v>
      </c>
      <c r="E2464" s="37" t="s">
        <v>15483</v>
      </c>
      <c r="F2464" s="37" t="s">
        <v>7765</v>
      </c>
      <c r="G2464" s="37">
        <v>2018</v>
      </c>
      <c r="H2464" s="39">
        <v>43196</v>
      </c>
      <c r="I2464" s="37"/>
      <c r="J2464" s="37"/>
      <c r="K2464" s="37" t="s">
        <v>15484</v>
      </c>
      <c r="L2464" s="37" t="str">
        <f t="shared" si="90"/>
        <v>PostAlerta</v>
      </c>
      <c r="M2464" s="37" t="str">
        <f t="shared" si="91"/>
        <v>S/PalabrasClaves</v>
      </c>
      <c r="N2464" s="37"/>
      <c r="O2464" s="37"/>
      <c r="P2464" s="37" t="s">
        <v>15451</v>
      </c>
      <c r="Q2464" s="37"/>
      <c r="R2464" s="37" t="str">
        <f t="shared" si="85"/>
        <v>2018</v>
      </c>
      <c r="S2464" s="37" t="s">
        <v>56</v>
      </c>
      <c r="T2464" s="37"/>
      <c r="U2464" s="37"/>
      <c r="V2464" s="37"/>
      <c r="W2464" s="37"/>
      <c r="X2464" s="37"/>
      <c r="Y2464" s="37"/>
      <c r="AA2464" s="41"/>
    </row>
    <row r="2465" spans="1:27" ht="18" hidden="1" customHeight="1" x14ac:dyDescent="0.25">
      <c r="A2465" s="33">
        <v>29578062</v>
      </c>
      <c r="B2465" s="34" t="s">
        <v>15485</v>
      </c>
      <c r="C2465" s="33" t="s">
        <v>15486</v>
      </c>
      <c r="D2465" s="33" t="s">
        <v>15487</v>
      </c>
      <c r="E2465" s="33" t="s">
        <v>15488</v>
      </c>
      <c r="F2465" s="33" t="s">
        <v>4253</v>
      </c>
      <c r="G2465" s="33">
        <v>2018</v>
      </c>
      <c r="H2465" s="35">
        <v>43186</v>
      </c>
      <c r="I2465" s="33"/>
      <c r="J2465" s="33"/>
      <c r="K2465" s="33" t="s">
        <v>15489</v>
      </c>
      <c r="L2465" s="33" t="str">
        <f t="shared" si="90"/>
        <v>PostAlerta</v>
      </c>
      <c r="M2465" s="33" t="str">
        <f t="shared" si="91"/>
        <v>S/PalabrasClaves</v>
      </c>
      <c r="N2465" s="33"/>
      <c r="O2465" s="33"/>
      <c r="P2465" s="33" t="s">
        <v>15451</v>
      </c>
      <c r="Q2465" s="33"/>
      <c r="R2465" s="33" t="str">
        <f t="shared" si="85"/>
        <v>2018</v>
      </c>
      <c r="S2465" s="33" t="s">
        <v>56</v>
      </c>
      <c r="T2465" s="33"/>
      <c r="U2465" s="33"/>
      <c r="V2465" s="33"/>
      <c r="W2465" s="33"/>
      <c r="X2465" s="33"/>
      <c r="Y2465" s="33"/>
      <c r="AA2465" s="12"/>
    </row>
    <row r="2466" spans="1:27" ht="18" hidden="1" customHeight="1" x14ac:dyDescent="0.25">
      <c r="A2466" s="37">
        <v>29573124</v>
      </c>
      <c r="B2466" s="38" t="s">
        <v>15490</v>
      </c>
      <c r="C2466" s="37" t="s">
        <v>15491</v>
      </c>
      <c r="D2466" s="37" t="s">
        <v>15492</v>
      </c>
      <c r="E2466" s="37" t="s">
        <v>15493</v>
      </c>
      <c r="F2466" s="37" t="s">
        <v>15494</v>
      </c>
      <c r="G2466" s="37">
        <v>2018</v>
      </c>
      <c r="H2466" s="39">
        <v>43184</v>
      </c>
      <c r="I2466" s="37"/>
      <c r="J2466" s="37"/>
      <c r="K2466" s="37" t="s">
        <v>15495</v>
      </c>
      <c r="L2466" s="37" t="str">
        <f t="shared" si="90"/>
        <v>Excluido</v>
      </c>
      <c r="M2466" s="37" t="str">
        <f t="shared" si="91"/>
        <v>S/PalabrasClaves</v>
      </c>
      <c r="N2466" s="37"/>
      <c r="O2466" s="37"/>
      <c r="P2466" s="37" t="s">
        <v>15451</v>
      </c>
      <c r="Q2466" s="37"/>
      <c r="R2466" s="37" t="str">
        <f t="shared" si="85"/>
        <v>2018</v>
      </c>
      <c r="S2466" s="37" t="s">
        <v>56</v>
      </c>
      <c r="T2466" s="37"/>
      <c r="U2466" s="37"/>
      <c r="V2466" s="37"/>
      <c r="W2466" s="37"/>
      <c r="X2466" s="37"/>
      <c r="Y2466" s="37"/>
      <c r="AA2466" s="41"/>
    </row>
    <row r="2467" spans="1:27" ht="18" hidden="1" customHeight="1" x14ac:dyDescent="0.25">
      <c r="A2467" s="33">
        <v>29518497</v>
      </c>
      <c r="B2467" s="34" t="s">
        <v>15496</v>
      </c>
      <c r="C2467" s="33" t="s">
        <v>15497</v>
      </c>
      <c r="D2467" s="33" t="s">
        <v>15498</v>
      </c>
      <c r="E2467" s="33" t="s">
        <v>2895</v>
      </c>
      <c r="F2467" s="33" t="s">
        <v>2652</v>
      </c>
      <c r="G2467" s="33">
        <v>2018</v>
      </c>
      <c r="H2467" s="35">
        <v>43168</v>
      </c>
      <c r="I2467" s="33"/>
      <c r="J2467" s="33"/>
      <c r="K2467" s="33" t="s">
        <v>15499</v>
      </c>
      <c r="L2467" s="33" t="str">
        <f t="shared" si="90"/>
        <v>PostAlerta</v>
      </c>
      <c r="M2467" s="33" t="str">
        <f t="shared" si="91"/>
        <v>S/PalabrasClaves</v>
      </c>
      <c r="N2467" s="33"/>
      <c r="O2467" s="33"/>
      <c r="P2467" s="33" t="s">
        <v>15451</v>
      </c>
      <c r="Q2467" s="33"/>
      <c r="R2467" s="33" t="str">
        <f t="shared" si="85"/>
        <v>2018</v>
      </c>
      <c r="S2467" s="33" t="s">
        <v>56</v>
      </c>
      <c r="T2467" s="33"/>
      <c r="U2467" s="33"/>
      <c r="V2467" s="33"/>
      <c r="W2467" s="33"/>
      <c r="X2467" s="33"/>
      <c r="Y2467" s="33"/>
      <c r="AA2467" s="12"/>
    </row>
    <row r="2468" spans="1:27" ht="18" hidden="1" customHeight="1" x14ac:dyDescent="0.25">
      <c r="A2468" s="37">
        <v>29501836</v>
      </c>
      <c r="B2468" s="38" t="s">
        <v>15500</v>
      </c>
      <c r="C2468" s="37" t="s">
        <v>15501</v>
      </c>
      <c r="D2468" s="37" t="s">
        <v>15502</v>
      </c>
      <c r="E2468" s="37" t="s">
        <v>10872</v>
      </c>
      <c r="F2468" s="37" t="s">
        <v>2652</v>
      </c>
      <c r="G2468" s="37">
        <v>2018</v>
      </c>
      <c r="H2468" s="39">
        <v>43164</v>
      </c>
      <c r="I2468" s="37"/>
      <c r="J2468" s="37"/>
      <c r="K2468" s="37" t="s">
        <v>15503</v>
      </c>
      <c r="L2468" s="37" t="str">
        <f t="shared" si="90"/>
        <v>PostAlerta</v>
      </c>
      <c r="M2468" s="37" t="str">
        <f t="shared" si="91"/>
        <v>S/PalabrasClaves</v>
      </c>
      <c r="N2468" s="37"/>
      <c r="O2468" s="37"/>
      <c r="P2468" s="37" t="s">
        <v>15451</v>
      </c>
      <c r="Q2468" s="37"/>
      <c r="R2468" s="37" t="str">
        <f t="shared" si="85"/>
        <v>2018</v>
      </c>
      <c r="S2468" s="37" t="s">
        <v>56</v>
      </c>
      <c r="T2468" s="37"/>
      <c r="U2468" s="37"/>
      <c r="V2468" s="37"/>
      <c r="W2468" s="37"/>
      <c r="X2468" s="37"/>
      <c r="Y2468" s="37"/>
      <c r="AA2468" s="41"/>
    </row>
    <row r="2469" spans="1:27" ht="18" hidden="1" customHeight="1" x14ac:dyDescent="0.25">
      <c r="A2469" s="33">
        <v>29501802</v>
      </c>
      <c r="B2469" s="34" t="s">
        <v>15504</v>
      </c>
      <c r="C2469" s="33" t="s">
        <v>15505</v>
      </c>
      <c r="D2469" s="33" t="s">
        <v>15506</v>
      </c>
      <c r="E2469" s="33" t="s">
        <v>15507</v>
      </c>
      <c r="F2469" s="33" t="s">
        <v>2150</v>
      </c>
      <c r="G2469" s="33">
        <v>2018</v>
      </c>
      <c r="H2469" s="35">
        <v>43164</v>
      </c>
      <c r="I2469" s="33"/>
      <c r="J2469" s="33"/>
      <c r="K2469" s="33" t="s">
        <v>15508</v>
      </c>
      <c r="L2469" s="33" t="str">
        <f t="shared" si="90"/>
        <v>PostAlerta</v>
      </c>
      <c r="M2469" s="33" t="str">
        <f t="shared" si="91"/>
        <v>S/PalabrasClaves</v>
      </c>
      <c r="N2469" s="33"/>
      <c r="O2469" s="33"/>
      <c r="P2469" s="33" t="s">
        <v>15451</v>
      </c>
      <c r="Q2469" s="33"/>
      <c r="R2469" s="33" t="str">
        <f t="shared" si="85"/>
        <v>2018</v>
      </c>
      <c r="S2469" s="33" t="s">
        <v>56</v>
      </c>
      <c r="T2469" s="33"/>
      <c r="U2469" s="33"/>
      <c r="V2469" s="33"/>
      <c r="W2469" s="33"/>
      <c r="X2469" s="33"/>
      <c r="Y2469" s="33"/>
      <c r="AA2469" s="12"/>
    </row>
    <row r="2470" spans="1:27" ht="18" hidden="1" customHeight="1" x14ac:dyDescent="0.25">
      <c r="A2470" s="37">
        <v>29475870</v>
      </c>
      <c r="B2470" s="38" t="s">
        <v>15509</v>
      </c>
      <c r="C2470" s="37" t="s">
        <v>15510</v>
      </c>
      <c r="D2470" s="37" t="s">
        <v>15511</v>
      </c>
      <c r="E2470" s="37" t="s">
        <v>15512</v>
      </c>
      <c r="F2470" s="37" t="s">
        <v>1801</v>
      </c>
      <c r="G2470" s="37">
        <v>2018</v>
      </c>
      <c r="H2470" s="39">
        <v>43156</v>
      </c>
      <c r="I2470" s="37" t="s">
        <v>15513</v>
      </c>
      <c r="J2470" s="37"/>
      <c r="K2470" s="37" t="s">
        <v>15514</v>
      </c>
      <c r="L2470" s="37" t="str">
        <f t="shared" si="90"/>
        <v>PostAlerta</v>
      </c>
      <c r="M2470" s="37" t="str">
        <f t="shared" si="91"/>
        <v>S/PalabrasClaves</v>
      </c>
      <c r="N2470" s="37"/>
      <c r="O2470" s="37"/>
      <c r="P2470" s="37" t="s">
        <v>15515</v>
      </c>
      <c r="Q2470" s="37"/>
      <c r="R2470" s="37" t="str">
        <f t="shared" si="85"/>
        <v>2018</v>
      </c>
      <c r="S2470" s="37" t="s">
        <v>53</v>
      </c>
      <c r="T2470" s="37"/>
      <c r="U2470" s="37"/>
      <c r="V2470" s="37"/>
      <c r="W2470" s="37"/>
      <c r="X2470" s="37"/>
      <c r="Y2470" s="37"/>
      <c r="AA2470" s="41"/>
    </row>
    <row r="2471" spans="1:27" ht="18" hidden="1" customHeight="1" x14ac:dyDescent="0.25">
      <c r="A2471" s="33">
        <v>29442808</v>
      </c>
      <c r="B2471" s="34" t="s">
        <v>15516</v>
      </c>
      <c r="C2471" s="33" t="s">
        <v>15517</v>
      </c>
      <c r="D2471" s="33" t="s">
        <v>15518</v>
      </c>
      <c r="E2471" s="33" t="s">
        <v>15519</v>
      </c>
      <c r="F2471" s="33" t="s">
        <v>8992</v>
      </c>
      <c r="G2471" s="33">
        <v>2018</v>
      </c>
      <c r="H2471" s="35">
        <v>43146</v>
      </c>
      <c r="I2471" s="33"/>
      <c r="J2471" s="33"/>
      <c r="K2471" s="33" t="s">
        <v>15520</v>
      </c>
      <c r="L2471" s="33" t="str">
        <f t="shared" si="90"/>
        <v>PostAlerta</v>
      </c>
      <c r="M2471" s="33" t="str">
        <f t="shared" si="91"/>
        <v>S/PalabrasClaves</v>
      </c>
      <c r="N2471" s="33"/>
      <c r="O2471" s="33"/>
      <c r="P2471" s="33" t="s">
        <v>15469</v>
      </c>
      <c r="Q2471" s="33"/>
      <c r="R2471" s="33" t="str">
        <f t="shared" si="85"/>
        <v>2018</v>
      </c>
      <c r="S2471" s="33" t="s">
        <v>56</v>
      </c>
      <c r="T2471" s="33"/>
      <c r="U2471" s="33"/>
      <c r="V2471" s="33"/>
      <c r="W2471" s="33"/>
      <c r="X2471" s="33"/>
      <c r="Y2471" s="33"/>
      <c r="AA2471" s="12"/>
    </row>
    <row r="2472" spans="1:27" ht="18" hidden="1" customHeight="1" x14ac:dyDescent="0.25">
      <c r="A2472" s="37">
        <v>29440368</v>
      </c>
      <c r="B2472" s="38" t="s">
        <v>15521</v>
      </c>
      <c r="C2472" s="37" t="s">
        <v>15522</v>
      </c>
      <c r="D2472" s="37" t="s">
        <v>15523</v>
      </c>
      <c r="E2472" s="37" t="s">
        <v>15524</v>
      </c>
      <c r="F2472" s="37" t="s">
        <v>3723</v>
      </c>
      <c r="G2472" s="37">
        <v>2018</v>
      </c>
      <c r="H2472" s="39">
        <v>43146</v>
      </c>
      <c r="I2472" s="37" t="s">
        <v>15525</v>
      </c>
      <c r="J2472" s="37"/>
      <c r="K2472" s="37" t="s">
        <v>15526</v>
      </c>
      <c r="L2472" s="37" t="str">
        <f t="shared" si="90"/>
        <v>PostAlerta</v>
      </c>
      <c r="M2472" s="37" t="str">
        <f t="shared" si="91"/>
        <v>S/PalabrasClaves</v>
      </c>
      <c r="N2472" s="37"/>
      <c r="O2472" s="37"/>
      <c r="P2472" s="37" t="s">
        <v>15527</v>
      </c>
      <c r="Q2472" s="37"/>
      <c r="R2472" s="37" t="str">
        <f t="shared" si="85"/>
        <v>2018</v>
      </c>
      <c r="S2472" s="37" t="s">
        <v>53</v>
      </c>
      <c r="T2472" s="37"/>
      <c r="U2472" s="37"/>
      <c r="V2472" s="37"/>
      <c r="W2472" s="37"/>
      <c r="X2472" s="37"/>
      <c r="Y2472" s="37"/>
      <c r="AA2472" s="41"/>
    </row>
    <row r="2473" spans="1:27" ht="18" hidden="1" customHeight="1" x14ac:dyDescent="0.25">
      <c r="A2473" s="33">
        <v>29366889</v>
      </c>
      <c r="B2473" s="34" t="s">
        <v>15528</v>
      </c>
      <c r="C2473" s="33" t="s">
        <v>15529</v>
      </c>
      <c r="D2473" s="33" t="s">
        <v>15530</v>
      </c>
      <c r="E2473" s="33" t="s">
        <v>15531</v>
      </c>
      <c r="F2473" s="33" t="s">
        <v>2370</v>
      </c>
      <c r="G2473" s="33">
        <v>2018</v>
      </c>
      <c r="H2473" s="35">
        <v>43126</v>
      </c>
      <c r="I2473" s="33"/>
      <c r="J2473" s="33"/>
      <c r="K2473" s="33" t="s">
        <v>15532</v>
      </c>
      <c r="L2473" s="33" t="str">
        <f t="shared" si="90"/>
        <v>PostAlerta</v>
      </c>
      <c r="M2473" s="33" t="str">
        <f t="shared" si="91"/>
        <v>C/PalabrasClaves</v>
      </c>
      <c r="N2473" s="33"/>
      <c r="O2473" s="33"/>
      <c r="P2473" s="33" t="s">
        <v>15451</v>
      </c>
      <c r="Q2473" s="33"/>
      <c r="R2473" s="33" t="str">
        <f t="shared" si="85"/>
        <v>2018</v>
      </c>
      <c r="S2473" s="33" t="s">
        <v>56</v>
      </c>
      <c r="T2473" s="33"/>
      <c r="U2473" s="33"/>
      <c r="V2473" s="33"/>
      <c r="W2473" s="33"/>
      <c r="X2473" s="33"/>
      <c r="Y2473" s="33"/>
      <c r="AA2473" s="12"/>
    </row>
    <row r="2474" spans="1:27" ht="18" hidden="1" customHeight="1" x14ac:dyDescent="0.25">
      <c r="A2474" s="37">
        <v>28885460</v>
      </c>
      <c r="B2474" s="38" t="s">
        <v>15533</v>
      </c>
      <c r="C2474" s="37" t="s">
        <v>15534</v>
      </c>
      <c r="D2474" s="37" t="s">
        <v>15535</v>
      </c>
      <c r="E2474" s="37" t="s">
        <v>15536</v>
      </c>
      <c r="F2474" s="37" t="s">
        <v>7730</v>
      </c>
      <c r="G2474" s="37">
        <v>2018</v>
      </c>
      <c r="H2474" s="39">
        <v>42987</v>
      </c>
      <c r="I2474" s="37" t="s">
        <v>15537</v>
      </c>
      <c r="J2474" s="37"/>
      <c r="K2474" s="37" t="s">
        <v>15538</v>
      </c>
      <c r="L2474" s="37" t="str">
        <f t="shared" si="90"/>
        <v>PostAlerta</v>
      </c>
      <c r="M2474" s="37" t="str">
        <f t="shared" si="91"/>
        <v>S/PalabrasClaves</v>
      </c>
      <c r="N2474" s="37"/>
      <c r="O2474" s="37"/>
      <c r="P2474" s="37" t="s">
        <v>15451</v>
      </c>
      <c r="Q2474" s="37"/>
      <c r="R2474" s="37" t="str">
        <f t="shared" si="85"/>
        <v>2018</v>
      </c>
      <c r="S2474" s="37" t="s">
        <v>56</v>
      </c>
      <c r="T2474" s="37"/>
      <c r="U2474" s="37"/>
      <c r="V2474" s="37"/>
      <c r="W2474" s="37"/>
      <c r="X2474" s="37"/>
      <c r="Y2474" s="37"/>
      <c r="AA2474" s="41"/>
    </row>
    <row r="2475" spans="1:27" ht="18" hidden="1" customHeight="1" x14ac:dyDescent="0.25">
      <c r="A2475" s="33">
        <v>28494614</v>
      </c>
      <c r="B2475" s="34" t="s">
        <v>15539</v>
      </c>
      <c r="C2475" s="33" t="s">
        <v>15540</v>
      </c>
      <c r="D2475" s="33" t="s">
        <v>15541</v>
      </c>
      <c r="E2475" s="33" t="s">
        <v>15542</v>
      </c>
      <c r="F2475" s="33" t="s">
        <v>690</v>
      </c>
      <c r="G2475" s="33">
        <v>2018</v>
      </c>
      <c r="H2475" s="35">
        <v>42868</v>
      </c>
      <c r="I2475" s="33"/>
      <c r="J2475" s="33"/>
      <c r="K2475" s="33" t="s">
        <v>15543</v>
      </c>
      <c r="L2475" s="33" t="str">
        <f t="shared" si="90"/>
        <v>PostAlerta</v>
      </c>
      <c r="M2475" s="33" t="str">
        <f t="shared" si="91"/>
        <v>C/PalabrasClaves</v>
      </c>
      <c r="N2475" s="33"/>
      <c r="O2475" s="33"/>
      <c r="P2475" s="33" t="s">
        <v>15451</v>
      </c>
      <c r="Q2475" s="33"/>
      <c r="R2475" s="33" t="str">
        <f t="shared" si="85"/>
        <v>2018</v>
      </c>
      <c r="S2475" s="33" t="s">
        <v>56</v>
      </c>
      <c r="T2475" s="33"/>
      <c r="U2475" s="33"/>
      <c r="V2475" s="33"/>
      <c r="W2475" s="33"/>
      <c r="X2475" s="33"/>
      <c r="Y2475" s="33"/>
      <c r="AA2475" s="12"/>
    </row>
    <row r="2476" spans="1:27" ht="18" hidden="1" customHeight="1" x14ac:dyDescent="0.25">
      <c r="A2476" s="37">
        <v>28475437</v>
      </c>
      <c r="B2476" s="38" t="s">
        <v>15544</v>
      </c>
      <c r="C2476" s="37" t="s">
        <v>15545</v>
      </c>
      <c r="D2476" s="37" t="s">
        <v>15546</v>
      </c>
      <c r="E2476" s="37" t="s">
        <v>15547</v>
      </c>
      <c r="F2476" s="37" t="s">
        <v>14162</v>
      </c>
      <c r="G2476" s="37">
        <v>2018</v>
      </c>
      <c r="H2476" s="39">
        <v>42861</v>
      </c>
      <c r="I2476" s="37"/>
      <c r="J2476" s="37"/>
      <c r="K2476" s="37" t="s">
        <v>15548</v>
      </c>
      <c r="L2476" s="37" t="str">
        <f t="shared" si="90"/>
        <v>Excluido</v>
      </c>
      <c r="M2476" s="37" t="str">
        <f t="shared" si="91"/>
        <v>S/PalabrasClaves</v>
      </c>
      <c r="N2476" s="37"/>
      <c r="O2476" s="37"/>
      <c r="P2476" s="37" t="s">
        <v>15451</v>
      </c>
      <c r="Q2476" s="37"/>
      <c r="R2476" s="37" t="str">
        <f t="shared" si="85"/>
        <v>2018</v>
      </c>
      <c r="S2476" s="37" t="s">
        <v>56</v>
      </c>
      <c r="T2476" s="37"/>
      <c r="U2476" s="37"/>
      <c r="V2476" s="37"/>
      <c r="W2476" s="37"/>
      <c r="X2476" s="37"/>
      <c r="Y2476" s="37"/>
      <c r="AA2476" s="41"/>
    </row>
    <row r="2477" spans="1:27" ht="18" hidden="1" customHeight="1" x14ac:dyDescent="0.25">
      <c r="A2477" s="33">
        <v>29853867</v>
      </c>
      <c r="B2477" s="34" t="s">
        <v>15549</v>
      </c>
      <c r="C2477" s="33" t="s">
        <v>15550</v>
      </c>
      <c r="D2477" s="33" t="s">
        <v>15551</v>
      </c>
      <c r="E2477" s="33" t="s">
        <v>15552</v>
      </c>
      <c r="F2477" s="33" t="s">
        <v>15553</v>
      </c>
      <c r="G2477" s="33">
        <v>2018</v>
      </c>
      <c r="H2477" s="35">
        <v>43253</v>
      </c>
      <c r="I2477" s="33" t="s">
        <v>15554</v>
      </c>
      <c r="J2477" s="33"/>
      <c r="K2477" s="33" t="s">
        <v>15555</v>
      </c>
      <c r="L2477" s="33" t="str">
        <f t="shared" si="90"/>
        <v>PostAlerta</v>
      </c>
      <c r="M2477" s="33" t="str">
        <f t="shared" si="91"/>
        <v>S/PalabrasClaves</v>
      </c>
      <c r="N2477" s="33"/>
      <c r="O2477" s="33"/>
      <c r="P2477" s="33" t="s">
        <v>15556</v>
      </c>
      <c r="Q2477" s="33"/>
      <c r="R2477" s="33" t="str">
        <f t="shared" si="85"/>
        <v>2018</v>
      </c>
      <c r="S2477" s="33" t="s">
        <v>53</v>
      </c>
      <c r="T2477" s="33"/>
      <c r="U2477" s="33"/>
      <c r="V2477" s="33"/>
      <c r="W2477" s="33"/>
      <c r="X2477" s="33"/>
      <c r="Y2477" s="33"/>
      <c r="AA2477" s="12"/>
    </row>
    <row r="2478" spans="1:27" ht="18" hidden="1" customHeight="1" x14ac:dyDescent="0.25">
      <c r="A2478" s="37">
        <v>29922239</v>
      </c>
      <c r="B2478" s="38" t="s">
        <v>15557</v>
      </c>
      <c r="C2478" s="37" t="s">
        <v>15558</v>
      </c>
      <c r="D2478" s="37" t="s">
        <v>15559</v>
      </c>
      <c r="E2478" s="37" t="s">
        <v>15560</v>
      </c>
      <c r="F2478" s="37" t="s">
        <v>133</v>
      </c>
      <c r="G2478" s="37">
        <v>2018</v>
      </c>
      <c r="H2478" s="39">
        <v>43272</v>
      </c>
      <c r="I2478" s="37" t="s">
        <v>15561</v>
      </c>
      <c r="J2478" s="37"/>
      <c r="K2478" s="37" t="s">
        <v>15562</v>
      </c>
      <c r="L2478" s="37" t="str">
        <f t="shared" si="90"/>
        <v>PostAlerta</v>
      </c>
      <c r="M2478" s="37" t="str">
        <f t="shared" si="91"/>
        <v>S/PalabrasClaves</v>
      </c>
      <c r="N2478" s="37"/>
      <c r="O2478" s="37"/>
      <c r="P2478" s="37" t="s">
        <v>15563</v>
      </c>
      <c r="Q2478" s="37"/>
      <c r="R2478" s="37" t="str">
        <f t="shared" si="85"/>
        <v>2018</v>
      </c>
      <c r="S2478" s="37" t="s">
        <v>53</v>
      </c>
      <c r="T2478" s="37"/>
      <c r="U2478" s="37"/>
      <c r="V2478" s="37"/>
      <c r="W2478" s="37"/>
      <c r="X2478" s="37"/>
      <c r="Y2478" s="37"/>
      <c r="AA2478" s="41"/>
    </row>
    <row r="2479" spans="1:27" ht="18" hidden="1" customHeight="1" x14ac:dyDescent="0.25">
      <c r="A2479" s="33">
        <v>29694500</v>
      </c>
      <c r="B2479" s="34" t="s">
        <v>15564</v>
      </c>
      <c r="C2479" s="33" t="s">
        <v>15565</v>
      </c>
      <c r="D2479" s="33" t="s">
        <v>15566</v>
      </c>
      <c r="E2479" s="33" t="s">
        <v>15567</v>
      </c>
      <c r="F2479" s="33" t="s">
        <v>15568</v>
      </c>
      <c r="G2479" s="33">
        <v>2018</v>
      </c>
      <c r="H2479" s="35">
        <v>43216</v>
      </c>
      <c r="I2479" s="33"/>
      <c r="J2479" s="33"/>
      <c r="K2479" s="33" t="s">
        <v>15569</v>
      </c>
      <c r="L2479" s="33" t="str">
        <f t="shared" si="90"/>
        <v>PostAlerta</v>
      </c>
      <c r="M2479" s="33" t="str">
        <f t="shared" si="91"/>
        <v>S/PalabrasClaves</v>
      </c>
      <c r="N2479" s="33"/>
      <c r="O2479" s="33"/>
      <c r="P2479" s="33" t="s">
        <v>15527</v>
      </c>
      <c r="Q2479" s="33"/>
      <c r="R2479" s="33" t="str">
        <f t="shared" si="85"/>
        <v>2018</v>
      </c>
      <c r="S2479" s="33" t="s">
        <v>53</v>
      </c>
      <c r="T2479" s="33"/>
      <c r="U2479" s="33"/>
      <c r="V2479" s="33"/>
      <c r="W2479" s="33"/>
      <c r="X2479" s="33"/>
      <c r="Y2479" s="33"/>
      <c r="AA2479" s="12"/>
    </row>
    <row r="2480" spans="1:27" ht="18" hidden="1" customHeight="1" x14ac:dyDescent="0.25">
      <c r="A2480" s="37">
        <v>29672646</v>
      </c>
      <c r="B2480" s="38" t="s">
        <v>15570</v>
      </c>
      <c r="C2480" s="37" t="s">
        <v>15571</v>
      </c>
      <c r="D2480" s="37" t="s">
        <v>15572</v>
      </c>
      <c r="E2480" s="37" t="s">
        <v>15573</v>
      </c>
      <c r="F2480" s="37" t="s">
        <v>294</v>
      </c>
      <c r="G2480" s="37">
        <v>2018</v>
      </c>
      <c r="H2480" s="39">
        <v>43210</v>
      </c>
      <c r="I2480" s="37" t="s">
        <v>15574</v>
      </c>
      <c r="J2480" s="37"/>
      <c r="K2480" s="37" t="s">
        <v>15575</v>
      </c>
      <c r="L2480" s="37" t="str">
        <f t="shared" si="90"/>
        <v>PostAlerta</v>
      </c>
      <c r="M2480" s="37" t="str">
        <f t="shared" si="91"/>
        <v>S/PalabrasClaves</v>
      </c>
      <c r="N2480" s="37"/>
      <c r="O2480" s="37"/>
      <c r="P2480" s="37" t="s">
        <v>15576</v>
      </c>
      <c r="Q2480" s="37"/>
      <c r="R2480" s="37" t="str">
        <f t="shared" si="85"/>
        <v>2018</v>
      </c>
      <c r="S2480" s="37" t="s">
        <v>53</v>
      </c>
      <c r="T2480" s="37"/>
      <c r="U2480" s="37"/>
      <c r="V2480" s="37"/>
      <c r="W2480" s="37"/>
      <c r="X2480" s="37"/>
      <c r="Y2480" s="37"/>
      <c r="AA2480" s="41"/>
    </row>
    <row r="2481" spans="1:27" ht="18" hidden="1" customHeight="1" x14ac:dyDescent="0.25">
      <c r="A2481" s="33">
        <v>29478905</v>
      </c>
      <c r="B2481" s="34" t="s">
        <v>15577</v>
      </c>
      <c r="C2481" s="33" t="s">
        <v>15578</v>
      </c>
      <c r="D2481" s="33" t="s">
        <v>15579</v>
      </c>
      <c r="E2481" s="33" t="s">
        <v>15580</v>
      </c>
      <c r="F2481" s="33" t="s">
        <v>15581</v>
      </c>
      <c r="G2481" s="33">
        <v>2018</v>
      </c>
      <c r="H2481" s="35">
        <v>43158</v>
      </c>
      <c r="I2481" s="33"/>
      <c r="J2481" s="33"/>
      <c r="K2481" s="33" t="s">
        <v>15582</v>
      </c>
      <c r="L2481" s="33" t="str">
        <f t="shared" si="90"/>
        <v>PostAlerta</v>
      </c>
      <c r="M2481" s="33" t="str">
        <f t="shared" si="91"/>
        <v>S/PalabrasClaves</v>
      </c>
      <c r="N2481" s="33"/>
      <c r="O2481" s="33"/>
      <c r="P2481" s="33" t="s">
        <v>15576</v>
      </c>
      <c r="Q2481" s="33"/>
      <c r="R2481" s="33" t="str">
        <f t="shared" si="85"/>
        <v>2018</v>
      </c>
      <c r="S2481" s="33" t="s">
        <v>53</v>
      </c>
      <c r="T2481" s="33"/>
      <c r="U2481" s="33"/>
      <c r="V2481" s="33"/>
      <c r="W2481" s="33"/>
      <c r="X2481" s="33"/>
      <c r="Y2481" s="33"/>
      <c r="AA2481" s="12"/>
    </row>
    <row r="2482" spans="1:27" ht="18" hidden="1" customHeight="1" x14ac:dyDescent="0.25">
      <c r="A2482" s="37">
        <v>29666289</v>
      </c>
      <c r="B2482" s="38" t="s">
        <v>15583</v>
      </c>
      <c r="C2482" s="37" t="s">
        <v>15584</v>
      </c>
      <c r="D2482" s="37" t="s">
        <v>15585</v>
      </c>
      <c r="E2482" s="37" t="s">
        <v>15586</v>
      </c>
      <c r="F2482" s="37" t="s">
        <v>1795</v>
      </c>
      <c r="G2482" s="37">
        <v>2018</v>
      </c>
      <c r="H2482" s="39">
        <v>43209</v>
      </c>
      <c r="I2482" s="37" t="s">
        <v>15587</v>
      </c>
      <c r="J2482" s="37"/>
      <c r="K2482" s="37" t="s">
        <v>15588</v>
      </c>
      <c r="L2482" s="37" t="str">
        <f t="shared" si="90"/>
        <v>PostAlerta</v>
      </c>
      <c r="M2482" s="37" t="str">
        <f t="shared" si="91"/>
        <v>C/PalabrasClaves</v>
      </c>
      <c r="N2482" s="37"/>
      <c r="O2482" s="37"/>
      <c r="P2482" s="37" t="s">
        <v>15589</v>
      </c>
      <c r="Q2482" s="37"/>
      <c r="R2482" s="37" t="str">
        <f t="shared" si="85"/>
        <v>2018</v>
      </c>
      <c r="S2482" s="37" t="s">
        <v>53</v>
      </c>
      <c r="T2482" s="37"/>
      <c r="U2482" s="37"/>
      <c r="V2482" s="37"/>
      <c r="W2482" s="37"/>
      <c r="X2482" s="37"/>
      <c r="Y2482" s="37"/>
      <c r="AA2482" s="41"/>
    </row>
    <row r="2483" spans="1:27" ht="18" hidden="1" customHeight="1" x14ac:dyDescent="0.25">
      <c r="A2483" s="33">
        <v>29595954</v>
      </c>
      <c r="B2483" s="34" t="s">
        <v>15590</v>
      </c>
      <c r="C2483" s="33" t="s">
        <v>14051</v>
      </c>
      <c r="D2483" s="33" t="s">
        <v>15591</v>
      </c>
      <c r="E2483" s="33" t="s">
        <v>8750</v>
      </c>
      <c r="F2483" s="33" t="s">
        <v>8751</v>
      </c>
      <c r="G2483" s="33">
        <v>2018</v>
      </c>
      <c r="H2483" s="35">
        <v>43189</v>
      </c>
      <c r="I2483" s="33" t="s">
        <v>15592</v>
      </c>
      <c r="J2483" s="33" t="s">
        <v>15593</v>
      </c>
      <c r="K2483" s="33" t="s">
        <v>15594</v>
      </c>
      <c r="L2483" s="33" t="str">
        <f t="shared" si="90"/>
        <v>PostAlerta</v>
      </c>
      <c r="M2483" s="33" t="str">
        <f t="shared" si="91"/>
        <v>S/PalabrasClaves</v>
      </c>
      <c r="N2483" s="33"/>
      <c r="O2483" s="33"/>
      <c r="P2483" s="33" t="s">
        <v>15589</v>
      </c>
      <c r="Q2483" s="33"/>
      <c r="R2483" s="33" t="str">
        <f t="shared" si="85"/>
        <v>2018</v>
      </c>
      <c r="S2483" s="33" t="s">
        <v>53</v>
      </c>
      <c r="T2483" s="33"/>
      <c r="U2483" s="33"/>
      <c r="V2483" s="33"/>
      <c r="W2483" s="33"/>
      <c r="X2483" s="33"/>
      <c r="Y2483" s="33"/>
      <c r="AA2483" s="12"/>
    </row>
    <row r="2484" spans="1:27" ht="18" hidden="1" customHeight="1" x14ac:dyDescent="0.25">
      <c r="A2484" s="37">
        <v>29500254</v>
      </c>
      <c r="B2484" s="38" t="s">
        <v>15595</v>
      </c>
      <c r="C2484" s="37" t="s">
        <v>15596</v>
      </c>
      <c r="D2484" s="37" t="s">
        <v>15597</v>
      </c>
      <c r="E2484" s="37" t="s">
        <v>15598</v>
      </c>
      <c r="F2484" s="37" t="s">
        <v>1801</v>
      </c>
      <c r="G2484" s="37">
        <v>2018</v>
      </c>
      <c r="H2484" s="39">
        <v>43163</v>
      </c>
      <c r="I2484" s="37" t="s">
        <v>15599</v>
      </c>
      <c r="J2484" s="37"/>
      <c r="K2484" s="37" t="s">
        <v>15600</v>
      </c>
      <c r="L2484" s="37" t="str">
        <f t="shared" si="90"/>
        <v>PostAlerta</v>
      </c>
      <c r="M2484" s="37" t="str">
        <f t="shared" si="91"/>
        <v>C/PalabrasClaves</v>
      </c>
      <c r="N2484" s="37"/>
      <c r="O2484" s="37"/>
      <c r="P2484" s="37" t="s">
        <v>15601</v>
      </c>
      <c r="Q2484" s="37"/>
      <c r="R2484" s="37" t="str">
        <f t="shared" si="85"/>
        <v>2018</v>
      </c>
      <c r="S2484" s="37" t="s">
        <v>53</v>
      </c>
      <c r="T2484" s="37"/>
      <c r="U2484" s="37"/>
      <c r="V2484" s="37"/>
      <c r="W2484" s="37"/>
      <c r="X2484" s="37"/>
      <c r="Y2484" s="37"/>
      <c r="AA2484" s="41"/>
    </row>
    <row r="2485" spans="1:27" ht="18" hidden="1" customHeight="1" x14ac:dyDescent="0.25">
      <c r="A2485" s="33">
        <v>29453260</v>
      </c>
      <c r="B2485" s="34" t="s">
        <v>15602</v>
      </c>
      <c r="C2485" s="33" t="s">
        <v>15603</v>
      </c>
      <c r="D2485" s="33" t="s">
        <v>15604</v>
      </c>
      <c r="E2485" s="33" t="s">
        <v>1069</v>
      </c>
      <c r="F2485" s="33" t="s">
        <v>1801</v>
      </c>
      <c r="G2485" s="33">
        <v>2018</v>
      </c>
      <c r="H2485" s="35">
        <v>43149</v>
      </c>
      <c r="I2485" s="33" t="s">
        <v>15605</v>
      </c>
      <c r="J2485" s="33"/>
      <c r="K2485" s="33" t="s">
        <v>15606</v>
      </c>
      <c r="L2485" s="33" t="str">
        <f t="shared" si="90"/>
        <v>PostAlerta</v>
      </c>
      <c r="M2485" s="33" t="str">
        <f t="shared" si="91"/>
        <v>S/PalabrasClaves</v>
      </c>
      <c r="N2485" s="33"/>
      <c r="O2485" s="33"/>
      <c r="P2485" s="33" t="s">
        <v>15601</v>
      </c>
      <c r="Q2485" s="33"/>
      <c r="R2485" s="33" t="str">
        <f t="shared" si="85"/>
        <v>2018</v>
      </c>
      <c r="S2485" s="33" t="s">
        <v>53</v>
      </c>
      <c r="T2485" s="33"/>
      <c r="U2485" s="33"/>
      <c r="V2485" s="33"/>
      <c r="W2485" s="33"/>
      <c r="X2485" s="33"/>
      <c r="Y2485" s="33"/>
      <c r="AA2485" s="12"/>
    </row>
    <row r="2486" spans="1:27" ht="18" hidden="1" customHeight="1" x14ac:dyDescent="0.25">
      <c r="A2486" s="37">
        <v>29437962</v>
      </c>
      <c r="B2486" s="38" t="s">
        <v>15607</v>
      </c>
      <c r="C2486" s="37" t="s">
        <v>15608</v>
      </c>
      <c r="D2486" s="37" t="s">
        <v>15609</v>
      </c>
      <c r="E2486" s="37" t="s">
        <v>5381</v>
      </c>
      <c r="F2486" s="37" t="s">
        <v>15610</v>
      </c>
      <c r="G2486" s="37">
        <v>2018</v>
      </c>
      <c r="H2486" s="39">
        <v>43145</v>
      </c>
      <c r="I2486" s="37" t="s">
        <v>15611</v>
      </c>
      <c r="J2486" s="37"/>
      <c r="K2486" s="37" t="s">
        <v>15612</v>
      </c>
      <c r="L2486" s="37" t="str">
        <f t="shared" si="90"/>
        <v>PostAlerta</v>
      </c>
      <c r="M2486" s="37" t="str">
        <f t="shared" si="91"/>
        <v>S/PalabrasClaves</v>
      </c>
      <c r="N2486" s="37"/>
      <c r="O2486" s="37"/>
      <c r="P2486" s="37" t="s">
        <v>15613</v>
      </c>
      <c r="Q2486" s="37"/>
      <c r="R2486" s="37" t="str">
        <f t="shared" si="85"/>
        <v>2018</v>
      </c>
      <c r="S2486" s="37" t="s">
        <v>48</v>
      </c>
      <c r="T2486" s="37"/>
      <c r="U2486" s="37"/>
      <c r="V2486" s="37"/>
      <c r="W2486" s="37"/>
      <c r="X2486" s="37"/>
      <c r="Y2486" s="37"/>
      <c r="AA2486" s="41"/>
    </row>
    <row r="2487" spans="1:27" ht="18" hidden="1" customHeight="1" x14ac:dyDescent="0.25">
      <c r="A2487" s="33">
        <v>29061520</v>
      </c>
      <c r="B2487" s="34" t="s">
        <v>15614</v>
      </c>
      <c r="C2487" s="33" t="s">
        <v>15615</v>
      </c>
      <c r="D2487" s="33" t="s">
        <v>15616</v>
      </c>
      <c r="E2487" s="33" t="s">
        <v>15617</v>
      </c>
      <c r="F2487" s="33" t="s">
        <v>2370</v>
      </c>
      <c r="G2487" s="33">
        <v>2018</v>
      </c>
      <c r="H2487" s="35">
        <v>43033</v>
      </c>
      <c r="I2487" s="33"/>
      <c r="J2487" s="33"/>
      <c r="K2487" s="33" t="s">
        <v>15618</v>
      </c>
      <c r="L2487" s="33" t="str">
        <f t="shared" si="90"/>
        <v>PostAlerta</v>
      </c>
      <c r="M2487" s="33" t="str">
        <f t="shared" si="91"/>
        <v>S/PalabrasClaves</v>
      </c>
      <c r="N2487" s="33"/>
      <c r="O2487" s="33"/>
      <c r="P2487" s="33" t="s">
        <v>15619</v>
      </c>
      <c r="Q2487" s="33"/>
      <c r="R2487" s="33" t="str">
        <f t="shared" si="85"/>
        <v>2018</v>
      </c>
      <c r="S2487" s="33" t="s">
        <v>53</v>
      </c>
      <c r="T2487" s="33"/>
      <c r="U2487" s="33"/>
      <c r="V2487" s="33"/>
      <c r="W2487" s="33"/>
      <c r="X2487" s="33"/>
      <c r="Y2487" s="33"/>
      <c r="AA2487" s="12"/>
    </row>
    <row r="2488" spans="1:27" ht="18" hidden="1" customHeight="1" x14ac:dyDescent="0.25">
      <c r="A2488" s="37">
        <v>29654279</v>
      </c>
      <c r="B2488" s="38" t="s">
        <v>15620</v>
      </c>
      <c r="C2488" s="37" t="s">
        <v>15422</v>
      </c>
      <c r="D2488" s="37" t="s">
        <v>15621</v>
      </c>
      <c r="E2488" s="37" t="s">
        <v>14981</v>
      </c>
      <c r="F2488" s="37" t="s">
        <v>2260</v>
      </c>
      <c r="G2488" s="37">
        <v>2018</v>
      </c>
      <c r="H2488" s="39">
        <v>43205</v>
      </c>
      <c r="I2488" s="37" t="s">
        <v>15622</v>
      </c>
      <c r="J2488" s="37"/>
      <c r="K2488" s="37" t="s">
        <v>15623</v>
      </c>
      <c r="L2488" s="37" t="str">
        <f t="shared" si="90"/>
        <v>PostAlerta</v>
      </c>
      <c r="M2488" s="37" t="str">
        <f t="shared" si="91"/>
        <v>C/PalabrasClaves</v>
      </c>
      <c r="N2488" s="37"/>
      <c r="O2488" s="37"/>
      <c r="P2488" s="37" t="s">
        <v>15624</v>
      </c>
      <c r="Q2488" s="37"/>
      <c r="R2488" s="37" t="str">
        <f t="shared" si="85"/>
        <v>2018</v>
      </c>
      <c r="S2488" s="37" t="s">
        <v>53</v>
      </c>
      <c r="T2488" s="37"/>
      <c r="U2488" s="37"/>
      <c r="V2488" s="37"/>
      <c r="W2488" s="37"/>
      <c r="X2488" s="37"/>
      <c r="Y2488" s="37"/>
      <c r="AA2488" s="41"/>
    </row>
    <row r="2489" spans="1:27" ht="18" hidden="1" customHeight="1" x14ac:dyDescent="0.25">
      <c r="A2489" s="33">
        <v>29650970</v>
      </c>
      <c r="B2489" s="34" t="s">
        <v>15625</v>
      </c>
      <c r="C2489" s="33" t="s">
        <v>15626</v>
      </c>
      <c r="D2489" s="33" t="s">
        <v>15627</v>
      </c>
      <c r="E2489" s="33" t="s">
        <v>286</v>
      </c>
      <c r="F2489" s="33" t="s">
        <v>15628</v>
      </c>
      <c r="G2489" s="33">
        <v>2018</v>
      </c>
      <c r="H2489" s="35">
        <v>43204</v>
      </c>
      <c r="I2489" s="33" t="s">
        <v>15629</v>
      </c>
      <c r="J2489" s="33"/>
      <c r="K2489" s="33" t="s">
        <v>15630</v>
      </c>
      <c r="L2489" s="33" t="str">
        <f t="shared" si="90"/>
        <v>PostAlerta</v>
      </c>
      <c r="M2489" s="33" t="str">
        <f t="shared" si="91"/>
        <v>S/PalabrasClaves</v>
      </c>
      <c r="N2489" s="33"/>
      <c r="O2489" s="33"/>
      <c r="P2489" s="33" t="s">
        <v>15624</v>
      </c>
      <c r="Q2489" s="33"/>
      <c r="R2489" s="33" t="str">
        <f t="shared" si="85"/>
        <v>2018</v>
      </c>
      <c r="S2489" s="33" t="s">
        <v>53</v>
      </c>
      <c r="T2489" s="33"/>
      <c r="U2489" s="33"/>
      <c r="V2489" s="33"/>
      <c r="W2489" s="33"/>
      <c r="X2489" s="33"/>
      <c r="Y2489" s="33"/>
      <c r="AA2489" s="12"/>
    </row>
    <row r="2490" spans="1:27" ht="18" hidden="1" customHeight="1" x14ac:dyDescent="0.25">
      <c r="A2490" s="37">
        <v>29650580</v>
      </c>
      <c r="B2490" s="38" t="s">
        <v>15631</v>
      </c>
      <c r="C2490" s="37" t="s">
        <v>15632</v>
      </c>
      <c r="D2490" s="37" t="s">
        <v>15633</v>
      </c>
      <c r="E2490" s="37" t="s">
        <v>15634</v>
      </c>
      <c r="F2490" s="37" t="s">
        <v>15635</v>
      </c>
      <c r="G2490" s="37">
        <v>2018</v>
      </c>
      <c r="H2490" s="39">
        <v>43204</v>
      </c>
      <c r="I2490" s="37" t="s">
        <v>15636</v>
      </c>
      <c r="J2490" s="37"/>
      <c r="K2490" s="37" t="s">
        <v>15637</v>
      </c>
      <c r="L2490" s="37" t="str">
        <f t="shared" si="90"/>
        <v>PostAlerta</v>
      </c>
      <c r="M2490" s="37" t="str">
        <f t="shared" si="91"/>
        <v>S/PalabrasClaves</v>
      </c>
      <c r="N2490" s="37"/>
      <c r="O2490" s="37"/>
      <c r="P2490" s="37" t="s">
        <v>15638</v>
      </c>
      <c r="Q2490" s="37"/>
      <c r="R2490" s="37" t="str">
        <f t="shared" si="85"/>
        <v>2018</v>
      </c>
      <c r="S2490" s="37" t="s">
        <v>53</v>
      </c>
      <c r="T2490" s="37"/>
      <c r="U2490" s="37"/>
      <c r="V2490" s="37"/>
      <c r="W2490" s="37"/>
      <c r="X2490" s="37"/>
      <c r="Y2490" s="37"/>
      <c r="AA2490" s="41"/>
    </row>
    <row r="2491" spans="1:27" ht="18" hidden="1" customHeight="1" x14ac:dyDescent="0.25">
      <c r="A2491" s="33">
        <v>29099941</v>
      </c>
      <c r="B2491" s="34" t="s">
        <v>15639</v>
      </c>
      <c r="C2491" s="33" t="s">
        <v>15640</v>
      </c>
      <c r="D2491" s="33" t="s">
        <v>15641</v>
      </c>
      <c r="E2491" s="33" t="s">
        <v>15642</v>
      </c>
      <c r="F2491" s="33" t="s">
        <v>2846</v>
      </c>
      <c r="G2491" s="33">
        <v>2018</v>
      </c>
      <c r="H2491" s="35">
        <v>43043</v>
      </c>
      <c r="I2491" s="33"/>
      <c r="J2491" s="33"/>
      <c r="K2491" s="33" t="s">
        <v>15643</v>
      </c>
      <c r="L2491" s="33" t="str">
        <f t="shared" si="90"/>
        <v>PostAlerta</v>
      </c>
      <c r="M2491" s="33" t="str">
        <f t="shared" si="91"/>
        <v>S/PalabrasClaves</v>
      </c>
      <c r="N2491" s="33"/>
      <c r="O2491" s="33"/>
      <c r="P2491" s="33" t="s">
        <v>15644</v>
      </c>
      <c r="Q2491" s="33"/>
      <c r="R2491" s="33" t="str">
        <f t="shared" si="85"/>
        <v>2018</v>
      </c>
      <c r="S2491" s="33" t="s">
        <v>53</v>
      </c>
      <c r="T2491" s="33"/>
      <c r="U2491" s="33"/>
      <c r="V2491" s="33"/>
      <c r="W2491" s="33"/>
      <c r="X2491" s="33"/>
      <c r="Y2491" s="33"/>
      <c r="AA2491" s="12"/>
    </row>
    <row r="2492" spans="1:27" ht="18" hidden="1" customHeight="1" x14ac:dyDescent="0.25">
      <c r="A2492" s="37">
        <v>29621296</v>
      </c>
      <c r="B2492" s="38" t="s">
        <v>15645</v>
      </c>
      <c r="C2492" s="37" t="s">
        <v>15646</v>
      </c>
      <c r="D2492" s="37" t="s">
        <v>15647</v>
      </c>
      <c r="E2492" s="37" t="s">
        <v>15648</v>
      </c>
      <c r="F2492" s="37" t="s">
        <v>294</v>
      </c>
      <c r="G2492" s="37">
        <v>2018</v>
      </c>
      <c r="H2492" s="39">
        <v>43196</v>
      </c>
      <c r="I2492" s="37" t="s">
        <v>15649</v>
      </c>
      <c r="J2492" s="37"/>
      <c r="K2492" s="37" t="s">
        <v>15650</v>
      </c>
      <c r="L2492" s="37" t="str">
        <f t="shared" si="90"/>
        <v>PostAlerta</v>
      </c>
      <c r="M2492" s="37" t="str">
        <f t="shared" si="91"/>
        <v>C/PalabrasClaves</v>
      </c>
      <c r="N2492" s="37"/>
      <c r="O2492" s="37"/>
      <c r="P2492" s="37" t="s">
        <v>15651</v>
      </c>
      <c r="Q2492" s="37"/>
      <c r="R2492" s="37" t="str">
        <f t="shared" si="85"/>
        <v>2018</v>
      </c>
      <c r="S2492" s="37" t="s">
        <v>53</v>
      </c>
      <c r="T2492" s="37"/>
      <c r="U2492" s="37"/>
      <c r="V2492" s="37"/>
      <c r="W2492" s="37"/>
      <c r="X2492" s="37"/>
      <c r="Y2492" s="37"/>
      <c r="AA2492" s="41"/>
    </row>
    <row r="2493" spans="1:27" ht="18" hidden="1" customHeight="1" x14ac:dyDescent="0.25">
      <c r="A2493" s="33">
        <v>29670590</v>
      </c>
      <c r="B2493" s="34" t="s">
        <v>15652</v>
      </c>
      <c r="C2493" s="33" t="s">
        <v>7378</v>
      </c>
      <c r="D2493" s="33" t="s">
        <v>15653</v>
      </c>
      <c r="E2493" s="33" t="s">
        <v>7380</v>
      </c>
      <c r="F2493" s="33" t="s">
        <v>133</v>
      </c>
      <c r="G2493" s="33">
        <v>2018</v>
      </c>
      <c r="H2493" s="35">
        <v>43210</v>
      </c>
      <c r="I2493" s="33" t="s">
        <v>15654</v>
      </c>
      <c r="J2493" s="33"/>
      <c r="K2493" s="33" t="s">
        <v>15655</v>
      </c>
      <c r="L2493" s="33" t="str">
        <f t="shared" si="90"/>
        <v>PostAlerta</v>
      </c>
      <c r="M2493" s="33" t="str">
        <f t="shared" si="91"/>
        <v>S/PalabrasClaves</v>
      </c>
      <c r="N2493" s="33"/>
      <c r="O2493" s="33"/>
      <c r="P2493" s="33" t="s">
        <v>15656</v>
      </c>
      <c r="Q2493" s="33"/>
      <c r="R2493" s="33" t="str">
        <f t="shared" si="85"/>
        <v>2018</v>
      </c>
      <c r="S2493" s="33" t="s">
        <v>53</v>
      </c>
      <c r="T2493" s="33"/>
      <c r="U2493" s="33"/>
      <c r="V2493" s="33"/>
      <c r="W2493" s="33"/>
      <c r="X2493" s="33"/>
      <c r="Y2493" s="33"/>
      <c r="AA2493" s="12"/>
    </row>
    <row r="2494" spans="1:27" ht="18" hidden="1" customHeight="1" x14ac:dyDescent="0.25">
      <c r="A2494" s="37">
        <v>29614121</v>
      </c>
      <c r="B2494" s="38" t="s">
        <v>15657</v>
      </c>
      <c r="C2494" s="37" t="s">
        <v>15658</v>
      </c>
      <c r="D2494" s="37" t="s">
        <v>15659</v>
      </c>
      <c r="E2494" s="37" t="s">
        <v>1615</v>
      </c>
      <c r="F2494" s="37" t="s">
        <v>294</v>
      </c>
      <c r="G2494" s="37">
        <v>2018</v>
      </c>
      <c r="H2494" s="39">
        <v>43194</v>
      </c>
      <c r="I2494" s="37" t="s">
        <v>15660</v>
      </c>
      <c r="J2494" s="37"/>
      <c r="K2494" s="37" t="s">
        <v>15661</v>
      </c>
      <c r="L2494" s="37" t="str">
        <f t="shared" si="90"/>
        <v>PostAlerta</v>
      </c>
      <c r="M2494" s="37" t="str">
        <f t="shared" si="91"/>
        <v>C/PalabrasClaves</v>
      </c>
      <c r="N2494" s="37"/>
      <c r="O2494" s="37"/>
      <c r="P2494" s="37" t="s">
        <v>15662</v>
      </c>
      <c r="Q2494" s="37"/>
      <c r="R2494" s="37" t="str">
        <f t="shared" si="85"/>
        <v>2018</v>
      </c>
      <c r="S2494" s="37" t="s">
        <v>53</v>
      </c>
      <c r="T2494" s="37"/>
      <c r="U2494" s="37"/>
      <c r="V2494" s="37"/>
      <c r="W2494" s="37"/>
      <c r="X2494" s="37"/>
      <c r="Y2494" s="37"/>
      <c r="AA2494" s="41"/>
    </row>
    <row r="2495" spans="1:27" ht="18" hidden="1" customHeight="1" x14ac:dyDescent="0.25">
      <c r="A2495" s="33">
        <v>29663937</v>
      </c>
      <c r="B2495" s="34" t="s">
        <v>15663</v>
      </c>
      <c r="C2495" s="33" t="s">
        <v>15664</v>
      </c>
      <c r="D2495" s="33" t="s">
        <v>15665</v>
      </c>
      <c r="E2495" s="33" t="s">
        <v>15634</v>
      </c>
      <c r="F2495" s="33" t="s">
        <v>8010</v>
      </c>
      <c r="G2495" s="33">
        <v>2018</v>
      </c>
      <c r="H2495" s="35">
        <v>43208</v>
      </c>
      <c r="I2495" s="33" t="s">
        <v>15666</v>
      </c>
      <c r="J2495" s="33"/>
      <c r="K2495" s="33"/>
      <c r="L2495" s="33" t="str">
        <f t="shared" si="90"/>
        <v>Excluido</v>
      </c>
      <c r="M2495" s="33" t="str">
        <f t="shared" si="91"/>
        <v>C/PalabrasClaves</v>
      </c>
      <c r="N2495" s="33"/>
      <c r="O2495" s="33"/>
      <c r="P2495" s="33" t="s">
        <v>15601</v>
      </c>
      <c r="Q2495" s="33"/>
      <c r="R2495" s="33" t="str">
        <f t="shared" si="85"/>
        <v>2018</v>
      </c>
      <c r="S2495" s="33" t="s">
        <v>53</v>
      </c>
      <c r="T2495" s="33"/>
      <c r="U2495" s="33"/>
      <c r="V2495" s="33"/>
      <c r="W2495" s="33"/>
      <c r="X2495" s="33"/>
      <c r="Y2495" s="33"/>
      <c r="AA2495" s="12"/>
    </row>
    <row r="2496" spans="1:27" ht="18" hidden="1" customHeight="1" x14ac:dyDescent="0.25">
      <c r="A2496" s="37">
        <v>29692577</v>
      </c>
      <c r="B2496" s="38" t="s">
        <v>15667</v>
      </c>
      <c r="C2496" s="37" t="s">
        <v>15668</v>
      </c>
      <c r="D2496" s="37" t="s">
        <v>15669</v>
      </c>
      <c r="E2496" s="37" t="s">
        <v>15670</v>
      </c>
      <c r="F2496" s="37" t="s">
        <v>13701</v>
      </c>
      <c r="G2496" s="37">
        <v>2018</v>
      </c>
      <c r="H2496" s="39">
        <v>43216</v>
      </c>
      <c r="I2496" s="37" t="s">
        <v>15671</v>
      </c>
      <c r="J2496" s="37"/>
      <c r="K2496" s="37" t="s">
        <v>15672</v>
      </c>
      <c r="L2496" s="37" t="str">
        <f t="shared" si="90"/>
        <v>PostAlerta</v>
      </c>
      <c r="M2496" s="37" t="str">
        <f t="shared" si="91"/>
        <v>C/PalabrasClaves</v>
      </c>
      <c r="N2496" s="37"/>
      <c r="O2496" s="37"/>
      <c r="P2496" s="37" t="s">
        <v>15673</v>
      </c>
      <c r="Q2496" s="37"/>
      <c r="R2496" s="37" t="str">
        <f t="shared" si="85"/>
        <v>2018</v>
      </c>
      <c r="S2496" s="37" t="s">
        <v>60</v>
      </c>
      <c r="T2496" s="37"/>
      <c r="U2496" s="37"/>
      <c r="V2496" s="37"/>
      <c r="W2496" s="37"/>
      <c r="X2496" s="37"/>
      <c r="Y2496" s="37"/>
      <c r="AA2496" s="41"/>
    </row>
    <row r="2497" spans="1:27" ht="18" hidden="1" customHeight="1" x14ac:dyDescent="0.25">
      <c r="A2497" s="33">
        <v>29595412</v>
      </c>
      <c r="B2497" s="34" t="s">
        <v>15674</v>
      </c>
      <c r="C2497" s="33" t="s">
        <v>15675</v>
      </c>
      <c r="D2497" s="33" t="s">
        <v>15676</v>
      </c>
      <c r="E2497" s="33" t="s">
        <v>6123</v>
      </c>
      <c r="F2497" s="33" t="s">
        <v>3020</v>
      </c>
      <c r="G2497" s="33">
        <v>2018</v>
      </c>
      <c r="H2497" s="35">
        <v>43189</v>
      </c>
      <c r="I2497" s="33" t="s">
        <v>15677</v>
      </c>
      <c r="J2497" s="33"/>
      <c r="K2497" s="33" t="s">
        <v>15678</v>
      </c>
      <c r="L2497" s="33" t="str">
        <f t="shared" si="90"/>
        <v>PostAlerta</v>
      </c>
      <c r="M2497" s="33" t="str">
        <f t="shared" si="91"/>
        <v>C/PalabrasClaves</v>
      </c>
      <c r="N2497" s="33"/>
      <c r="O2497" s="33"/>
      <c r="P2497" s="33" t="s">
        <v>15679</v>
      </c>
      <c r="Q2497" s="33"/>
      <c r="R2497" s="33" t="str">
        <f t="shared" si="85"/>
        <v>2018</v>
      </c>
      <c r="S2497" s="33" t="s">
        <v>53</v>
      </c>
      <c r="T2497" s="33"/>
      <c r="U2497" s="33"/>
      <c r="V2497" s="33"/>
      <c r="W2497" s="33"/>
      <c r="X2497" s="33"/>
      <c r="Y2497" s="33"/>
      <c r="AA2497" s="12"/>
    </row>
    <row r="2498" spans="1:27" ht="18" hidden="1" customHeight="1" x14ac:dyDescent="0.25">
      <c r="A2498" s="37">
        <v>29576347</v>
      </c>
      <c r="B2498" s="38" t="s">
        <v>15680</v>
      </c>
      <c r="C2498" s="37" t="s">
        <v>15681</v>
      </c>
      <c r="D2498" s="37" t="s">
        <v>15682</v>
      </c>
      <c r="E2498" s="37" t="s">
        <v>15683</v>
      </c>
      <c r="F2498" s="37" t="s">
        <v>15684</v>
      </c>
      <c r="G2498" s="37">
        <v>2018</v>
      </c>
      <c r="H2498" s="39">
        <v>43186</v>
      </c>
      <c r="I2498" s="37"/>
      <c r="J2498" s="37"/>
      <c r="K2498" s="37" t="s">
        <v>15685</v>
      </c>
      <c r="L2498" s="37" t="str">
        <f t="shared" ref="L2498:L2561" si="92">IF(ISNUMBER(VLOOKUP(A2498,EXCL,1,FALSE)),"Excluido",IF(ISNUMBER(VLOOKUP(A2498,POST,1,FALSE)),"PostAlerta",IF(ISNUMBER(VLOOKUP(A2498,PRE,1,FALSE)),"PreAlerta","")))</f>
        <v>Excluido</v>
      </c>
      <c r="M2498" s="37" t="str">
        <f t="shared" si="91"/>
        <v>S/PalabrasClaves</v>
      </c>
      <c r="N2498" s="37"/>
      <c r="O2498" s="37"/>
      <c r="P2498" s="37" t="s">
        <v>15679</v>
      </c>
      <c r="Q2498" s="37"/>
      <c r="R2498" s="37" t="str">
        <f t="shared" si="85"/>
        <v>2018</v>
      </c>
      <c r="S2498" s="37" t="s">
        <v>53</v>
      </c>
      <c r="T2498" s="37"/>
      <c r="U2498" s="37"/>
      <c r="V2498" s="37"/>
      <c r="W2498" s="37"/>
      <c r="X2498" s="37"/>
      <c r="Y2498" s="37"/>
      <c r="AA2498" s="41"/>
    </row>
    <row r="2499" spans="1:27" ht="18" hidden="1" customHeight="1" x14ac:dyDescent="0.25">
      <c r="A2499" s="33">
        <v>29550166</v>
      </c>
      <c r="B2499" s="34" t="s">
        <v>15686</v>
      </c>
      <c r="C2499" s="33" t="s">
        <v>15687</v>
      </c>
      <c r="D2499" s="33" t="s">
        <v>15688</v>
      </c>
      <c r="E2499" s="33" t="s">
        <v>15689</v>
      </c>
      <c r="F2499" s="33" t="s">
        <v>8892</v>
      </c>
      <c r="G2499" s="33">
        <v>2018</v>
      </c>
      <c r="H2499" s="35">
        <v>43178</v>
      </c>
      <c r="I2499" s="33"/>
      <c r="J2499" s="33"/>
      <c r="K2499" s="33" t="s">
        <v>15690</v>
      </c>
      <c r="L2499" s="33" t="str">
        <f t="shared" si="92"/>
        <v>PostAlerta</v>
      </c>
      <c r="M2499" s="33" t="str">
        <f t="shared" si="91"/>
        <v>S/PalabrasClaves</v>
      </c>
      <c r="N2499" s="33"/>
      <c r="O2499" s="33"/>
      <c r="P2499" s="33" t="s">
        <v>15679</v>
      </c>
      <c r="Q2499" s="33"/>
      <c r="R2499" s="33" t="str">
        <f t="shared" si="85"/>
        <v>2018</v>
      </c>
      <c r="S2499" s="33" t="s">
        <v>53</v>
      </c>
      <c r="T2499" s="33"/>
      <c r="U2499" s="33"/>
      <c r="V2499" s="33"/>
      <c r="W2499" s="33"/>
      <c r="X2499" s="33"/>
      <c r="Y2499" s="33"/>
      <c r="AA2499" s="12"/>
    </row>
    <row r="2500" spans="1:27" ht="18" hidden="1" customHeight="1" x14ac:dyDescent="0.25">
      <c r="A2500" s="37">
        <v>29488864</v>
      </c>
      <c r="B2500" s="38" t="s">
        <v>15691</v>
      </c>
      <c r="C2500" s="37" t="s">
        <v>15692</v>
      </c>
      <c r="D2500" s="37" t="s">
        <v>15693</v>
      </c>
      <c r="E2500" s="37" t="s">
        <v>15694</v>
      </c>
      <c r="F2500" s="37" t="s">
        <v>15695</v>
      </c>
      <c r="G2500" s="37">
        <v>2018</v>
      </c>
      <c r="H2500" s="39">
        <v>43160</v>
      </c>
      <c r="I2500" s="37" t="s">
        <v>15696</v>
      </c>
      <c r="J2500" s="37"/>
      <c r="K2500" s="37" t="s">
        <v>15697</v>
      </c>
      <c r="L2500" s="37" t="str">
        <f t="shared" si="92"/>
        <v>PostAlerta</v>
      </c>
      <c r="M2500" s="37" t="str">
        <f t="shared" ref="M2500:M2563" si="93">IF(ISNUMBER(A2500),(IF(ISNUMBER(VLOOKUP(A2500,KEYWORDS,1,FALSE)),"C/PalabrasClaves","S/PalabrasClaves")),"")</f>
        <v>S/PalabrasClaves</v>
      </c>
      <c r="N2500" s="37"/>
      <c r="O2500" s="37"/>
      <c r="P2500" s="37" t="s">
        <v>15679</v>
      </c>
      <c r="Q2500" s="37"/>
      <c r="R2500" s="37" t="str">
        <f t="shared" si="85"/>
        <v>2018</v>
      </c>
      <c r="S2500" s="37" t="s">
        <v>53</v>
      </c>
      <c r="T2500" s="37"/>
      <c r="U2500" s="37"/>
      <c r="V2500" s="37"/>
      <c r="W2500" s="37"/>
      <c r="X2500" s="37"/>
      <c r="Y2500" s="37"/>
      <c r="AA2500" s="41"/>
    </row>
    <row r="2501" spans="1:27" ht="18" hidden="1" customHeight="1" x14ac:dyDescent="0.25">
      <c r="A2501" s="33">
        <v>29477730</v>
      </c>
      <c r="B2501" s="34" t="s">
        <v>15698</v>
      </c>
      <c r="C2501" s="33" t="s">
        <v>15699</v>
      </c>
      <c r="D2501" s="33" t="s">
        <v>15700</v>
      </c>
      <c r="E2501" s="33" t="s">
        <v>15701</v>
      </c>
      <c r="F2501" s="33" t="s">
        <v>1106</v>
      </c>
      <c r="G2501" s="33">
        <v>2018</v>
      </c>
      <c r="H2501" s="35">
        <v>43157</v>
      </c>
      <c r="I2501" s="33"/>
      <c r="J2501" s="33"/>
      <c r="K2501" s="33" t="s">
        <v>15702</v>
      </c>
      <c r="L2501" s="33" t="str">
        <f t="shared" si="92"/>
        <v>Excluido</v>
      </c>
      <c r="M2501" s="33" t="str">
        <f t="shared" si="93"/>
        <v>S/PalabrasClaves</v>
      </c>
      <c r="N2501" s="33"/>
      <c r="O2501" s="33"/>
      <c r="P2501" s="33" t="s">
        <v>15679</v>
      </c>
      <c r="Q2501" s="33"/>
      <c r="R2501" s="33" t="str">
        <f t="shared" si="85"/>
        <v>2018</v>
      </c>
      <c r="S2501" s="33" t="s">
        <v>53</v>
      </c>
      <c r="T2501" s="33"/>
      <c r="U2501" s="33"/>
      <c r="V2501" s="33"/>
      <c r="W2501" s="33"/>
      <c r="X2501" s="33"/>
      <c r="Y2501" s="33"/>
      <c r="AA2501" s="12"/>
    </row>
    <row r="2502" spans="1:27" ht="18" hidden="1" customHeight="1" x14ac:dyDescent="0.25">
      <c r="A2502" s="37">
        <v>29390100</v>
      </c>
      <c r="B2502" s="38" t="s">
        <v>15703</v>
      </c>
      <c r="C2502" s="37" t="s">
        <v>15704</v>
      </c>
      <c r="D2502" s="37" t="s">
        <v>15705</v>
      </c>
      <c r="E2502" s="37" t="s">
        <v>15706</v>
      </c>
      <c r="F2502" s="37" t="s">
        <v>1399</v>
      </c>
      <c r="G2502" s="37">
        <v>2018</v>
      </c>
      <c r="H2502" s="39">
        <v>43133</v>
      </c>
      <c r="I2502" s="37"/>
      <c r="J2502" s="37"/>
      <c r="K2502" s="37" t="s">
        <v>15707</v>
      </c>
      <c r="L2502" s="37" t="str">
        <f t="shared" si="92"/>
        <v>PostAlerta</v>
      </c>
      <c r="M2502" s="37" t="str">
        <f t="shared" si="93"/>
        <v>S/PalabrasClaves</v>
      </c>
      <c r="N2502" s="37"/>
      <c r="O2502" s="37"/>
      <c r="P2502" s="37" t="s">
        <v>15708</v>
      </c>
      <c r="Q2502" s="37"/>
      <c r="R2502" s="37" t="str">
        <f t="shared" si="85"/>
        <v>2018</v>
      </c>
      <c r="S2502" s="37" t="s">
        <v>53</v>
      </c>
      <c r="T2502" s="37"/>
      <c r="U2502" s="37"/>
      <c r="V2502" s="37"/>
      <c r="W2502" s="37"/>
      <c r="X2502" s="37"/>
      <c r="Y2502" s="37"/>
      <c r="AA2502" s="41"/>
    </row>
    <row r="2503" spans="1:27" ht="18" hidden="1" customHeight="1" x14ac:dyDescent="0.25">
      <c r="A2503" s="33">
        <v>29378707</v>
      </c>
      <c r="B2503" s="34" t="s">
        <v>15709</v>
      </c>
      <c r="C2503" s="33" t="s">
        <v>15710</v>
      </c>
      <c r="D2503" s="33" t="s">
        <v>15711</v>
      </c>
      <c r="E2503" s="33" t="s">
        <v>15712</v>
      </c>
      <c r="F2503" s="33" t="s">
        <v>1917</v>
      </c>
      <c r="G2503" s="33">
        <v>2018</v>
      </c>
      <c r="H2503" s="35">
        <v>43131</v>
      </c>
      <c r="I2503" s="33" t="s">
        <v>15713</v>
      </c>
      <c r="J2503" s="33"/>
      <c r="K2503" s="33" t="s">
        <v>15714</v>
      </c>
      <c r="L2503" s="33" t="str">
        <f t="shared" si="92"/>
        <v>PostAlerta</v>
      </c>
      <c r="M2503" s="33" t="str">
        <f t="shared" si="93"/>
        <v>C/PalabrasClaves</v>
      </c>
      <c r="N2503" s="33"/>
      <c r="O2503" s="33"/>
      <c r="P2503" s="33" t="s">
        <v>15715</v>
      </c>
      <c r="Q2503" s="33"/>
      <c r="R2503" s="33" t="str">
        <f t="shared" si="85"/>
        <v>2018</v>
      </c>
      <c r="S2503" s="33" t="s">
        <v>48</v>
      </c>
      <c r="T2503" s="33"/>
      <c r="U2503" s="33"/>
      <c r="V2503" s="33"/>
      <c r="W2503" s="33"/>
      <c r="X2503" s="33"/>
      <c r="Y2503" s="33"/>
      <c r="AA2503" s="12"/>
    </row>
    <row r="2504" spans="1:27" ht="18" hidden="1" customHeight="1" x14ac:dyDescent="0.25">
      <c r="A2504" s="37">
        <v>29339461</v>
      </c>
      <c r="B2504" s="38" t="s">
        <v>15716</v>
      </c>
      <c r="C2504" s="37" t="s">
        <v>15717</v>
      </c>
      <c r="D2504" s="37" t="s">
        <v>15718</v>
      </c>
      <c r="E2504" s="37" t="s">
        <v>15719</v>
      </c>
      <c r="F2504" s="37" t="s">
        <v>3723</v>
      </c>
      <c r="G2504" s="37">
        <v>2018</v>
      </c>
      <c r="H2504" s="39">
        <v>43118</v>
      </c>
      <c r="I2504" s="37" t="s">
        <v>15720</v>
      </c>
      <c r="J2504" s="37"/>
      <c r="K2504" s="37" t="s">
        <v>15721</v>
      </c>
      <c r="L2504" s="37" t="str">
        <f t="shared" si="92"/>
        <v>Excluido</v>
      </c>
      <c r="M2504" s="37" t="str">
        <f t="shared" si="93"/>
        <v>S/PalabrasClaves</v>
      </c>
      <c r="N2504" s="37"/>
      <c r="O2504" s="37"/>
      <c r="P2504" s="37" t="s">
        <v>15722</v>
      </c>
      <c r="Q2504" s="37"/>
      <c r="R2504" s="37" t="str">
        <f t="shared" si="85"/>
        <v>2018</v>
      </c>
      <c r="S2504" s="37" t="s">
        <v>48</v>
      </c>
      <c r="T2504" s="37"/>
      <c r="U2504" s="37"/>
      <c r="V2504" s="37"/>
      <c r="W2504" s="37"/>
      <c r="X2504" s="37"/>
      <c r="Y2504" s="37"/>
      <c r="AA2504" s="41"/>
    </row>
    <row r="2505" spans="1:27" ht="18" hidden="1" customHeight="1" x14ac:dyDescent="0.25">
      <c r="A2505" s="33">
        <v>29313242</v>
      </c>
      <c r="B2505" s="34" t="s">
        <v>15723</v>
      </c>
      <c r="C2505" s="33" t="s">
        <v>15724</v>
      </c>
      <c r="D2505" s="33" t="s">
        <v>15725</v>
      </c>
      <c r="E2505" s="33" t="s">
        <v>15726</v>
      </c>
      <c r="F2505" s="33" t="s">
        <v>15727</v>
      </c>
      <c r="G2505" s="33">
        <v>2018</v>
      </c>
      <c r="H2505" s="35">
        <v>43110</v>
      </c>
      <c r="I2505" s="33" t="s">
        <v>15728</v>
      </c>
      <c r="J2505" s="33"/>
      <c r="K2505" s="33" t="s">
        <v>15729</v>
      </c>
      <c r="L2505" s="33" t="str">
        <f t="shared" si="92"/>
        <v>PostAlerta</v>
      </c>
      <c r="M2505" s="33" t="str">
        <f t="shared" si="93"/>
        <v>S/PalabrasClaves</v>
      </c>
      <c r="N2505" s="33"/>
      <c r="O2505" s="33"/>
      <c r="P2505" s="33" t="s">
        <v>15679</v>
      </c>
      <c r="Q2505" s="33"/>
      <c r="R2505" s="33" t="str">
        <f t="shared" si="85"/>
        <v>2018</v>
      </c>
      <c r="S2505" s="33" t="s">
        <v>53</v>
      </c>
      <c r="T2505" s="33"/>
      <c r="U2505" s="33"/>
      <c r="V2505" s="33"/>
      <c r="W2505" s="33"/>
      <c r="X2505" s="33"/>
      <c r="Y2505" s="33"/>
      <c r="AA2505" s="12"/>
    </row>
    <row r="2506" spans="1:27" ht="18" hidden="1" customHeight="1" x14ac:dyDescent="0.25">
      <c r="A2506" s="37">
        <v>29250873</v>
      </c>
      <c r="B2506" s="38" t="s">
        <v>15730</v>
      </c>
      <c r="C2506" s="37" t="s">
        <v>15731</v>
      </c>
      <c r="D2506" s="37" t="s">
        <v>15732</v>
      </c>
      <c r="E2506" s="37" t="s">
        <v>15733</v>
      </c>
      <c r="F2506" s="37" t="s">
        <v>4320</v>
      </c>
      <c r="G2506" s="37">
        <v>2018</v>
      </c>
      <c r="H2506" s="39">
        <v>43088</v>
      </c>
      <c r="I2506" s="37"/>
      <c r="J2506" s="37"/>
      <c r="K2506" s="37" t="s">
        <v>15734</v>
      </c>
      <c r="L2506" s="37" t="str">
        <f t="shared" si="92"/>
        <v>PostAlerta</v>
      </c>
      <c r="M2506" s="37" t="str">
        <f t="shared" si="93"/>
        <v>S/PalabrasClaves</v>
      </c>
      <c r="N2506" s="37"/>
      <c r="O2506" s="37"/>
      <c r="P2506" s="37" t="s">
        <v>15679</v>
      </c>
      <c r="Q2506" s="37"/>
      <c r="R2506" s="37" t="str">
        <f t="shared" si="85"/>
        <v>2018</v>
      </c>
      <c r="S2506" s="37" t="s">
        <v>53</v>
      </c>
      <c r="T2506" s="37"/>
      <c r="U2506" s="37"/>
      <c r="V2506" s="37"/>
      <c r="W2506" s="37"/>
      <c r="X2506" s="37"/>
      <c r="Y2506" s="37"/>
      <c r="AA2506" s="41"/>
    </row>
    <row r="2507" spans="1:27" ht="18" hidden="1" customHeight="1" x14ac:dyDescent="0.25">
      <c r="A2507" s="33">
        <v>29236304</v>
      </c>
      <c r="B2507" s="34" t="s">
        <v>15735</v>
      </c>
      <c r="C2507" s="33" t="s">
        <v>15736</v>
      </c>
      <c r="D2507" s="33" t="s">
        <v>15737</v>
      </c>
      <c r="E2507" s="33" t="s">
        <v>15738</v>
      </c>
      <c r="F2507" s="33" t="s">
        <v>3519</v>
      </c>
      <c r="G2507" s="33">
        <v>2018</v>
      </c>
      <c r="H2507" s="35">
        <v>43083</v>
      </c>
      <c r="I2507" s="33"/>
      <c r="J2507" s="33"/>
      <c r="K2507" s="33" t="s">
        <v>15739</v>
      </c>
      <c r="L2507" s="33" t="str">
        <f t="shared" si="92"/>
        <v>PostAlerta</v>
      </c>
      <c r="M2507" s="33" t="str">
        <f t="shared" si="93"/>
        <v>S/PalabrasClaves</v>
      </c>
      <c r="N2507" s="33"/>
      <c r="O2507" s="33"/>
      <c r="P2507" s="33" t="s">
        <v>15679</v>
      </c>
      <c r="Q2507" s="33"/>
      <c r="R2507" s="33" t="str">
        <f t="shared" si="85"/>
        <v>2018</v>
      </c>
      <c r="S2507" s="33" t="s">
        <v>53</v>
      </c>
      <c r="T2507" s="33"/>
      <c r="U2507" s="33"/>
      <c r="V2507" s="33"/>
      <c r="W2507" s="33"/>
      <c r="X2507" s="33"/>
      <c r="Y2507" s="33"/>
      <c r="AA2507" s="12"/>
    </row>
    <row r="2508" spans="1:27" ht="18" hidden="1" customHeight="1" x14ac:dyDescent="0.25">
      <c r="A2508" s="37">
        <v>29159689</v>
      </c>
      <c r="B2508" s="38" t="s">
        <v>15740</v>
      </c>
      <c r="C2508" s="37" t="s">
        <v>15741</v>
      </c>
      <c r="D2508" s="37" t="s">
        <v>15742</v>
      </c>
      <c r="E2508" s="37" t="s">
        <v>15743</v>
      </c>
      <c r="F2508" s="37" t="s">
        <v>6679</v>
      </c>
      <c r="G2508" s="37">
        <v>2018</v>
      </c>
      <c r="H2508" s="39">
        <v>43061</v>
      </c>
      <c r="I2508" s="37"/>
      <c r="J2508" s="37"/>
      <c r="K2508" s="37" t="s">
        <v>15744</v>
      </c>
      <c r="L2508" s="37" t="str">
        <f t="shared" si="92"/>
        <v>PostAlerta</v>
      </c>
      <c r="M2508" s="37" t="str">
        <f t="shared" si="93"/>
        <v>S/PalabrasClaves</v>
      </c>
      <c r="N2508" s="37"/>
      <c r="O2508" s="37"/>
      <c r="P2508" s="37" t="s">
        <v>15679</v>
      </c>
      <c r="Q2508" s="37"/>
      <c r="R2508" s="37" t="str">
        <f t="shared" si="85"/>
        <v>2018</v>
      </c>
      <c r="S2508" s="37" t="s">
        <v>53</v>
      </c>
      <c r="T2508" s="37"/>
      <c r="U2508" s="37"/>
      <c r="V2508" s="37"/>
      <c r="W2508" s="37"/>
      <c r="X2508" s="37"/>
      <c r="Y2508" s="37"/>
      <c r="AA2508" s="41"/>
    </row>
    <row r="2509" spans="1:27" ht="18" hidden="1" customHeight="1" x14ac:dyDescent="0.25">
      <c r="A2509" s="33">
        <v>29037938</v>
      </c>
      <c r="B2509" s="34" t="s">
        <v>15745</v>
      </c>
      <c r="C2509" s="33" t="s">
        <v>15746</v>
      </c>
      <c r="D2509" s="33" t="s">
        <v>15747</v>
      </c>
      <c r="E2509" s="33" t="s">
        <v>15748</v>
      </c>
      <c r="F2509" s="33" t="s">
        <v>15749</v>
      </c>
      <c r="G2509" s="33">
        <v>2018</v>
      </c>
      <c r="H2509" s="35">
        <v>43026</v>
      </c>
      <c r="I2509" s="33"/>
      <c r="J2509" s="33"/>
      <c r="K2509" s="33" t="s">
        <v>15750</v>
      </c>
      <c r="L2509" s="33" t="str">
        <f t="shared" si="92"/>
        <v>PostAlerta</v>
      </c>
      <c r="M2509" s="33" t="str">
        <f t="shared" si="93"/>
        <v>S/PalabrasClaves</v>
      </c>
      <c r="N2509" s="33"/>
      <c r="O2509" s="33"/>
      <c r="P2509" s="33" t="s">
        <v>15679</v>
      </c>
      <c r="Q2509" s="33"/>
      <c r="R2509" s="33" t="str">
        <f t="shared" si="85"/>
        <v>2018</v>
      </c>
      <c r="S2509" s="33" t="s">
        <v>53</v>
      </c>
      <c r="T2509" s="33"/>
      <c r="U2509" s="33"/>
      <c r="V2509" s="33"/>
      <c r="W2509" s="33"/>
      <c r="X2509" s="33"/>
      <c r="Y2509" s="33"/>
      <c r="AA2509" s="12"/>
    </row>
    <row r="2510" spans="1:27" ht="18" hidden="1" customHeight="1" x14ac:dyDescent="0.25">
      <c r="A2510" s="37">
        <v>28929202</v>
      </c>
      <c r="B2510" s="38" t="s">
        <v>15751</v>
      </c>
      <c r="C2510" s="37" t="s">
        <v>15752</v>
      </c>
      <c r="D2510" s="37" t="s">
        <v>15753</v>
      </c>
      <c r="E2510" s="37" t="s">
        <v>15754</v>
      </c>
      <c r="F2510" s="37" t="s">
        <v>1449</v>
      </c>
      <c r="G2510" s="37">
        <v>2018</v>
      </c>
      <c r="H2510" s="39">
        <v>42999</v>
      </c>
      <c r="I2510" s="37"/>
      <c r="J2510" s="37"/>
      <c r="K2510" s="37" t="s">
        <v>15755</v>
      </c>
      <c r="L2510" s="37" t="str">
        <f t="shared" si="92"/>
        <v>PostAlerta</v>
      </c>
      <c r="M2510" s="37" t="str">
        <f t="shared" si="93"/>
        <v>S/PalabrasClaves</v>
      </c>
      <c r="N2510" s="37"/>
      <c r="O2510" s="37"/>
      <c r="P2510" s="37" t="s">
        <v>15679</v>
      </c>
      <c r="Q2510" s="37"/>
      <c r="R2510" s="37" t="str">
        <f t="shared" si="85"/>
        <v>2018</v>
      </c>
      <c r="S2510" s="37" t="s">
        <v>53</v>
      </c>
      <c r="T2510" s="37"/>
      <c r="U2510" s="37"/>
      <c r="V2510" s="37"/>
      <c r="W2510" s="37"/>
      <c r="X2510" s="37"/>
      <c r="Y2510" s="37"/>
      <c r="AA2510" s="41"/>
    </row>
    <row r="2511" spans="1:27" ht="18" hidden="1" customHeight="1" x14ac:dyDescent="0.25">
      <c r="A2511" s="33">
        <v>28877767</v>
      </c>
      <c r="B2511" s="34" t="s">
        <v>15756</v>
      </c>
      <c r="C2511" s="33" t="s">
        <v>15757</v>
      </c>
      <c r="D2511" s="33" t="s">
        <v>15758</v>
      </c>
      <c r="E2511" s="33" t="s">
        <v>15759</v>
      </c>
      <c r="F2511" s="33" t="s">
        <v>6339</v>
      </c>
      <c r="G2511" s="33">
        <v>2018</v>
      </c>
      <c r="H2511" s="35">
        <v>42986</v>
      </c>
      <c r="I2511" s="33"/>
      <c r="J2511" s="33"/>
      <c r="K2511" s="33" t="s">
        <v>15760</v>
      </c>
      <c r="L2511" s="33" t="str">
        <f t="shared" si="92"/>
        <v>PostAlerta</v>
      </c>
      <c r="M2511" s="33" t="str">
        <f t="shared" si="93"/>
        <v>C/PalabrasClaves</v>
      </c>
      <c r="N2511" s="33"/>
      <c r="O2511" s="33"/>
      <c r="P2511" s="33" t="s">
        <v>15679</v>
      </c>
      <c r="Q2511" s="33"/>
      <c r="R2511" s="33" t="str">
        <f t="shared" si="85"/>
        <v>2018</v>
      </c>
      <c r="S2511" s="33" t="s">
        <v>53</v>
      </c>
      <c r="T2511" s="33"/>
      <c r="U2511" s="33"/>
      <c r="V2511" s="33"/>
      <c r="W2511" s="33"/>
      <c r="X2511" s="33"/>
      <c r="Y2511" s="33"/>
      <c r="AA2511" s="12"/>
    </row>
    <row r="2512" spans="1:27" ht="18" hidden="1" customHeight="1" x14ac:dyDescent="0.25">
      <c r="A2512" s="37">
        <v>28853989</v>
      </c>
      <c r="B2512" s="38" t="s">
        <v>15761</v>
      </c>
      <c r="C2512" s="37" t="s">
        <v>15762</v>
      </c>
      <c r="D2512" s="37" t="s">
        <v>15763</v>
      </c>
      <c r="E2512" s="37" t="s">
        <v>4783</v>
      </c>
      <c r="F2512" s="37" t="s">
        <v>8980</v>
      </c>
      <c r="G2512" s="37">
        <v>2018</v>
      </c>
      <c r="H2512" s="39">
        <v>42978</v>
      </c>
      <c r="I2512" s="37"/>
      <c r="J2512" s="37"/>
      <c r="K2512" s="37" t="s">
        <v>15764</v>
      </c>
      <c r="L2512" s="37" t="str">
        <f t="shared" si="92"/>
        <v>PostAlerta</v>
      </c>
      <c r="M2512" s="37" t="str">
        <f t="shared" si="93"/>
        <v>C/PalabrasClaves</v>
      </c>
      <c r="N2512" s="37"/>
      <c r="O2512" s="37"/>
      <c r="P2512" s="37" t="s">
        <v>15679</v>
      </c>
      <c r="Q2512" s="37"/>
      <c r="R2512" s="37" t="str">
        <f t="shared" si="85"/>
        <v>2018</v>
      </c>
      <c r="S2512" s="37" t="s">
        <v>53</v>
      </c>
      <c r="T2512" s="37"/>
      <c r="U2512" s="37"/>
      <c r="V2512" s="37"/>
      <c r="W2512" s="37"/>
      <c r="X2512" s="37"/>
      <c r="Y2512" s="37"/>
      <c r="AA2512" s="41"/>
    </row>
    <row r="2513" spans="1:27" ht="18" hidden="1" customHeight="1" x14ac:dyDescent="0.25">
      <c r="A2513" s="33">
        <v>28385040</v>
      </c>
      <c r="B2513" s="34" t="s">
        <v>15765</v>
      </c>
      <c r="C2513" s="33" t="s">
        <v>15766</v>
      </c>
      <c r="D2513" s="33" t="s">
        <v>15767</v>
      </c>
      <c r="E2513" s="33" t="s">
        <v>15768</v>
      </c>
      <c r="F2513" s="33" t="s">
        <v>690</v>
      </c>
      <c r="G2513" s="33">
        <v>2018</v>
      </c>
      <c r="H2513" s="35">
        <v>42833</v>
      </c>
      <c r="I2513" s="33"/>
      <c r="J2513" s="33"/>
      <c r="K2513" s="33" t="s">
        <v>15769</v>
      </c>
      <c r="L2513" s="33" t="str">
        <f t="shared" si="92"/>
        <v>PostAlerta</v>
      </c>
      <c r="M2513" s="33" t="str">
        <f t="shared" si="93"/>
        <v>S/PalabrasClaves</v>
      </c>
      <c r="N2513" s="33"/>
      <c r="O2513" s="33"/>
      <c r="P2513" s="33" t="s">
        <v>15679</v>
      </c>
      <c r="Q2513" s="33"/>
      <c r="R2513" s="33" t="str">
        <f t="shared" si="85"/>
        <v>2018</v>
      </c>
      <c r="S2513" s="33" t="s">
        <v>53</v>
      </c>
      <c r="T2513" s="33"/>
      <c r="U2513" s="33"/>
      <c r="V2513" s="33"/>
      <c r="W2513" s="33"/>
      <c r="X2513" s="33"/>
      <c r="Y2513" s="33"/>
      <c r="AA2513" s="12"/>
    </row>
    <row r="2514" spans="1:27" ht="18" hidden="1" customHeight="1" x14ac:dyDescent="0.25">
      <c r="A2514" s="37">
        <v>29600284</v>
      </c>
      <c r="B2514" s="38" t="s">
        <v>15770</v>
      </c>
      <c r="C2514" s="37" t="s">
        <v>15771</v>
      </c>
      <c r="D2514" s="37" t="s">
        <v>15772</v>
      </c>
      <c r="E2514" s="37" t="s">
        <v>15773</v>
      </c>
      <c r="F2514" s="37" t="s">
        <v>4421</v>
      </c>
      <c r="G2514" s="37">
        <v>2018</v>
      </c>
      <c r="H2514" s="39">
        <v>43190</v>
      </c>
      <c r="I2514" s="37" t="s">
        <v>15774</v>
      </c>
      <c r="J2514" s="37"/>
      <c r="K2514" s="37" t="s">
        <v>15775</v>
      </c>
      <c r="L2514" s="37" t="str">
        <f t="shared" si="92"/>
        <v>PostAlerta</v>
      </c>
      <c r="M2514" s="37" t="str">
        <f t="shared" si="93"/>
        <v>C/PalabrasClaves</v>
      </c>
      <c r="N2514" s="37"/>
      <c r="O2514" s="37"/>
      <c r="P2514" s="37" t="s">
        <v>15613</v>
      </c>
      <c r="Q2514" s="37"/>
      <c r="R2514" s="37" t="str">
        <f t="shared" si="85"/>
        <v>2018</v>
      </c>
      <c r="S2514" s="37" t="s">
        <v>48</v>
      </c>
      <c r="T2514" s="37"/>
      <c r="U2514" s="37"/>
      <c r="V2514" s="37"/>
      <c r="W2514" s="37"/>
      <c r="X2514" s="37"/>
      <c r="Y2514" s="37"/>
      <c r="AA2514" s="41"/>
    </row>
    <row r="2515" spans="1:27" ht="18" hidden="1" customHeight="1" x14ac:dyDescent="0.25">
      <c r="A2515" s="33">
        <v>29590182</v>
      </c>
      <c r="B2515" s="34" t="s">
        <v>15776</v>
      </c>
      <c r="C2515" s="33" t="s">
        <v>15777</v>
      </c>
      <c r="D2515" s="33" t="s">
        <v>15778</v>
      </c>
      <c r="E2515" s="33" t="s">
        <v>11891</v>
      </c>
      <c r="F2515" s="33" t="s">
        <v>294</v>
      </c>
      <c r="G2515" s="33">
        <v>2018</v>
      </c>
      <c r="H2515" s="35">
        <v>43188</v>
      </c>
      <c r="I2515" s="33" t="s">
        <v>15779</v>
      </c>
      <c r="J2515" s="33"/>
      <c r="K2515" s="33" t="s">
        <v>15780</v>
      </c>
      <c r="L2515" s="33" t="str">
        <f t="shared" si="92"/>
        <v>PostAlerta</v>
      </c>
      <c r="M2515" s="33" t="str">
        <f t="shared" si="93"/>
        <v>C/PalabrasClaves</v>
      </c>
      <c r="N2515" s="33"/>
      <c r="O2515" s="33"/>
      <c r="P2515" s="33" t="s">
        <v>15613</v>
      </c>
      <c r="Q2515" s="33"/>
      <c r="R2515" s="33" t="str">
        <f t="shared" si="85"/>
        <v>2018</v>
      </c>
      <c r="S2515" s="33" t="s">
        <v>48</v>
      </c>
      <c r="T2515" s="33"/>
      <c r="U2515" s="33"/>
      <c r="V2515" s="33"/>
      <c r="W2515" s="33"/>
      <c r="X2515" s="33"/>
      <c r="Y2515" s="33"/>
      <c r="AA2515" s="12"/>
    </row>
    <row r="2516" spans="1:27" ht="18" hidden="1" customHeight="1" x14ac:dyDescent="0.25">
      <c r="A2516" s="37">
        <v>30274433</v>
      </c>
      <c r="B2516" s="38" t="s">
        <v>15781</v>
      </c>
      <c r="C2516" s="37" t="s">
        <v>15782</v>
      </c>
      <c r="D2516" s="37" t="s">
        <v>15783</v>
      </c>
      <c r="E2516" s="37" t="s">
        <v>15784</v>
      </c>
      <c r="F2516" s="37" t="s">
        <v>5730</v>
      </c>
      <c r="G2516" s="37">
        <v>2018</v>
      </c>
      <c r="H2516" s="39">
        <v>43376</v>
      </c>
      <c r="I2516" s="37" t="s">
        <v>15785</v>
      </c>
      <c r="J2516" s="37"/>
      <c r="K2516" s="37" t="s">
        <v>15786</v>
      </c>
      <c r="L2516" s="37" t="str">
        <f t="shared" si="92"/>
        <v>Excluido</v>
      </c>
      <c r="M2516" s="37" t="str">
        <f t="shared" si="93"/>
        <v>S/PalabrasClaves</v>
      </c>
      <c r="N2516" s="37"/>
      <c r="O2516" s="37"/>
      <c r="P2516" s="37" t="s">
        <v>15787</v>
      </c>
      <c r="Q2516" s="37"/>
      <c r="R2516" s="37" t="str">
        <f t="shared" si="85"/>
        <v>2018</v>
      </c>
      <c r="S2516" s="37" t="s">
        <v>48</v>
      </c>
      <c r="T2516" s="37"/>
      <c r="U2516" s="37"/>
      <c r="V2516" s="37"/>
      <c r="W2516" s="37"/>
      <c r="X2516" s="37"/>
      <c r="Y2516" s="37"/>
      <c r="AA2516" s="41"/>
    </row>
    <row r="2517" spans="1:27" ht="18" hidden="1" customHeight="1" x14ac:dyDescent="0.25">
      <c r="A2517" s="33">
        <v>30050634</v>
      </c>
      <c r="B2517" s="34" t="s">
        <v>15788</v>
      </c>
      <c r="C2517" s="33" t="s">
        <v>15789</v>
      </c>
      <c r="D2517" s="33" t="s">
        <v>15790</v>
      </c>
      <c r="E2517" s="33" t="s">
        <v>15791</v>
      </c>
      <c r="F2517" s="33" t="s">
        <v>1222</v>
      </c>
      <c r="G2517" s="33">
        <v>2018</v>
      </c>
      <c r="H2517" s="35">
        <v>43309</v>
      </c>
      <c r="I2517" s="33" t="s">
        <v>15792</v>
      </c>
      <c r="J2517" s="33"/>
      <c r="K2517" s="33" t="s">
        <v>15793</v>
      </c>
      <c r="L2517" s="33" t="str">
        <f t="shared" si="92"/>
        <v>PostAlerta</v>
      </c>
      <c r="M2517" s="33" t="str">
        <f t="shared" si="93"/>
        <v>C/PalabrasClaves</v>
      </c>
      <c r="N2517" s="33"/>
      <c r="O2517" s="33"/>
      <c r="P2517" s="33" t="s">
        <v>15794</v>
      </c>
      <c r="Q2517" s="33"/>
      <c r="R2517" s="33" t="str">
        <f t="shared" si="85"/>
        <v>2018</v>
      </c>
      <c r="S2517" s="33" t="s">
        <v>48</v>
      </c>
      <c r="T2517" s="33"/>
      <c r="U2517" s="33"/>
      <c r="V2517" s="33"/>
      <c r="W2517" s="33"/>
      <c r="X2517" s="33"/>
      <c r="Y2517" s="33"/>
      <c r="AA2517" s="12"/>
    </row>
    <row r="2518" spans="1:27" ht="18" hidden="1" customHeight="1" x14ac:dyDescent="0.25">
      <c r="A2518" s="37">
        <v>29570602</v>
      </c>
      <c r="B2518" s="38" t="s">
        <v>15795</v>
      </c>
      <c r="C2518" s="37" t="s">
        <v>15796</v>
      </c>
      <c r="D2518" s="37" t="s">
        <v>15797</v>
      </c>
      <c r="E2518" s="37" t="s">
        <v>15798</v>
      </c>
      <c r="F2518" s="37" t="s">
        <v>15799</v>
      </c>
      <c r="G2518" s="37">
        <v>2018</v>
      </c>
      <c r="H2518" s="39">
        <v>43183</v>
      </c>
      <c r="I2518" s="37" t="s">
        <v>15800</v>
      </c>
      <c r="J2518" s="37"/>
      <c r="K2518" s="37" t="s">
        <v>15801</v>
      </c>
      <c r="L2518" s="37" t="str">
        <f t="shared" si="92"/>
        <v>Excluido</v>
      </c>
      <c r="M2518" s="37" t="str">
        <f t="shared" si="93"/>
        <v>S/PalabrasClaves</v>
      </c>
      <c r="N2518" s="37"/>
      <c r="O2518" s="37"/>
      <c r="P2518" s="37" t="s">
        <v>15794</v>
      </c>
      <c r="Q2518" s="37"/>
      <c r="R2518" s="37" t="str">
        <f t="shared" si="85"/>
        <v>2018</v>
      </c>
      <c r="S2518" s="37" t="s">
        <v>48</v>
      </c>
      <c r="T2518" s="37"/>
      <c r="U2518" s="37"/>
      <c r="V2518" s="37"/>
      <c r="W2518" s="37"/>
      <c r="X2518" s="37"/>
      <c r="Y2518" s="37"/>
      <c r="AA2518" s="41"/>
    </row>
    <row r="2519" spans="1:27" ht="18" hidden="1" customHeight="1" x14ac:dyDescent="0.25">
      <c r="A2519" s="33">
        <v>29491243</v>
      </c>
      <c r="B2519" s="34" t="s">
        <v>15802</v>
      </c>
      <c r="C2519" s="33" t="s">
        <v>15803</v>
      </c>
      <c r="D2519" s="33" t="s">
        <v>15804</v>
      </c>
      <c r="E2519" s="33" t="s">
        <v>15805</v>
      </c>
      <c r="F2519" s="33" t="s">
        <v>6804</v>
      </c>
      <c r="G2519" s="33">
        <v>2018</v>
      </c>
      <c r="H2519" s="35">
        <v>43161</v>
      </c>
      <c r="I2519" s="33"/>
      <c r="J2519" s="33"/>
      <c r="K2519" s="33" t="s">
        <v>15806</v>
      </c>
      <c r="L2519" s="33" t="str">
        <f t="shared" si="92"/>
        <v>PostAlerta</v>
      </c>
      <c r="M2519" s="33" t="str">
        <f t="shared" si="93"/>
        <v>C/PalabrasClaves</v>
      </c>
      <c r="N2519" s="33"/>
      <c r="O2519" s="33"/>
      <c r="P2519" s="33" t="s">
        <v>15722</v>
      </c>
      <c r="Q2519" s="33"/>
      <c r="R2519" s="33" t="str">
        <f t="shared" si="85"/>
        <v>2018</v>
      </c>
      <c r="S2519" s="33" t="s">
        <v>48</v>
      </c>
      <c r="T2519" s="33"/>
      <c r="U2519" s="33"/>
      <c r="V2519" s="33"/>
      <c r="W2519" s="33"/>
      <c r="X2519" s="33"/>
      <c r="Y2519" s="33"/>
      <c r="AA2519" s="12"/>
    </row>
    <row r="2520" spans="1:27" ht="18" hidden="1" customHeight="1" x14ac:dyDescent="0.25">
      <c r="A2520" s="37">
        <v>29558450</v>
      </c>
      <c r="B2520" s="38" t="s">
        <v>15807</v>
      </c>
      <c r="C2520" s="37" t="s">
        <v>15808</v>
      </c>
      <c r="D2520" s="37" t="s">
        <v>15809</v>
      </c>
      <c r="E2520" s="37" t="s">
        <v>15810</v>
      </c>
      <c r="F2520" s="37" t="s">
        <v>8255</v>
      </c>
      <c r="G2520" s="37">
        <v>2018</v>
      </c>
      <c r="H2520" s="39">
        <v>43180</v>
      </c>
      <c r="I2520" s="37" t="s">
        <v>15811</v>
      </c>
      <c r="J2520" s="37"/>
      <c r="K2520" s="37" t="s">
        <v>15812</v>
      </c>
      <c r="L2520" s="37" t="str">
        <f t="shared" si="92"/>
        <v>PostAlerta</v>
      </c>
      <c r="M2520" s="37" t="str">
        <f t="shared" si="93"/>
        <v>S/PalabrasClaves</v>
      </c>
      <c r="N2520" s="37"/>
      <c r="O2520" s="37"/>
      <c r="P2520" s="37" t="s">
        <v>15813</v>
      </c>
      <c r="Q2520" s="37"/>
      <c r="R2520" s="37" t="str">
        <f t="shared" si="85"/>
        <v>2018</v>
      </c>
      <c r="S2520" s="37" t="s">
        <v>48</v>
      </c>
      <c r="T2520" s="37"/>
      <c r="U2520" s="37"/>
      <c r="V2520" s="37"/>
      <c r="W2520" s="37"/>
      <c r="X2520" s="37"/>
      <c r="Y2520" s="37"/>
      <c r="AA2520" s="41"/>
    </row>
    <row r="2521" spans="1:27" ht="18" hidden="1" customHeight="1" x14ac:dyDescent="0.25">
      <c r="A2521" s="33">
        <v>29535176</v>
      </c>
      <c r="B2521" s="34" t="s">
        <v>15814</v>
      </c>
      <c r="C2521" s="33" t="s">
        <v>15815</v>
      </c>
      <c r="D2521" s="33" t="s">
        <v>15816</v>
      </c>
      <c r="E2521" s="33" t="s">
        <v>15817</v>
      </c>
      <c r="F2521" s="33" t="s">
        <v>15818</v>
      </c>
      <c r="G2521" s="33">
        <v>2018</v>
      </c>
      <c r="H2521" s="35">
        <v>43174</v>
      </c>
      <c r="I2521" s="33" t="s">
        <v>15819</v>
      </c>
      <c r="J2521" s="33"/>
      <c r="K2521" s="33" t="s">
        <v>15820</v>
      </c>
      <c r="L2521" s="33" t="str">
        <f t="shared" si="92"/>
        <v>PostAlerta</v>
      </c>
      <c r="M2521" s="33" t="str">
        <f t="shared" si="93"/>
        <v>S/PalabrasClaves</v>
      </c>
      <c r="N2521" s="33"/>
      <c r="O2521" s="33"/>
      <c r="P2521" s="33" t="s">
        <v>15821</v>
      </c>
      <c r="Q2521" s="33"/>
      <c r="R2521" s="33" t="str">
        <f t="shared" si="85"/>
        <v>2018</v>
      </c>
      <c r="S2521" s="33" t="s">
        <v>48</v>
      </c>
      <c r="T2521" s="33"/>
      <c r="U2521" s="33"/>
      <c r="V2521" s="33"/>
      <c r="W2521" s="33"/>
      <c r="X2521" s="33"/>
      <c r="Y2521" s="33"/>
      <c r="AA2521" s="12"/>
    </row>
    <row r="2522" spans="1:27" ht="18" hidden="1" customHeight="1" x14ac:dyDescent="0.25">
      <c r="A2522" s="37">
        <v>29540734</v>
      </c>
      <c r="B2522" s="38" t="s">
        <v>15822</v>
      </c>
      <c r="C2522" s="37" t="s">
        <v>15823</v>
      </c>
      <c r="D2522" s="37" t="s">
        <v>15824</v>
      </c>
      <c r="E2522" s="37" t="s">
        <v>15825</v>
      </c>
      <c r="F2522" s="37" t="s">
        <v>1882</v>
      </c>
      <c r="G2522" s="37">
        <v>2018</v>
      </c>
      <c r="H2522" s="39">
        <v>43175</v>
      </c>
      <c r="I2522" s="37" t="s">
        <v>15826</v>
      </c>
      <c r="J2522" s="37"/>
      <c r="K2522" s="37" t="s">
        <v>15827</v>
      </c>
      <c r="L2522" s="37" t="str">
        <f t="shared" si="92"/>
        <v>PostAlerta</v>
      </c>
      <c r="M2522" s="37" t="str">
        <f t="shared" si="93"/>
        <v>S/PalabrasClaves</v>
      </c>
      <c r="N2522" s="37"/>
      <c r="O2522" s="37"/>
      <c r="P2522" s="37" t="s">
        <v>15828</v>
      </c>
      <c r="Q2522" s="37"/>
      <c r="R2522" s="37" t="str">
        <f t="shared" si="85"/>
        <v>2018</v>
      </c>
      <c r="S2522" s="37" t="s">
        <v>48</v>
      </c>
      <c r="T2522" s="37"/>
      <c r="U2522" s="37"/>
      <c r="V2522" s="37"/>
      <c r="W2522" s="37"/>
      <c r="X2522" s="37"/>
      <c r="Y2522" s="37"/>
      <c r="AA2522" s="41"/>
    </row>
    <row r="2523" spans="1:27" ht="18" hidden="1" customHeight="1" x14ac:dyDescent="0.25">
      <c r="A2523" s="33">
        <v>29717292</v>
      </c>
      <c r="B2523" s="34" t="s">
        <v>15829</v>
      </c>
      <c r="C2523" s="33" t="s">
        <v>15830</v>
      </c>
      <c r="D2523" s="33" t="s">
        <v>15831</v>
      </c>
      <c r="E2523" s="33" t="s">
        <v>15832</v>
      </c>
      <c r="F2523" s="33" t="s">
        <v>15833</v>
      </c>
      <c r="G2523" s="33">
        <v>2018</v>
      </c>
      <c r="H2523" s="35">
        <v>43223</v>
      </c>
      <c r="I2523" s="33"/>
      <c r="J2523" s="33"/>
      <c r="K2523" s="33"/>
      <c r="L2523" s="33" t="str">
        <f t="shared" si="92"/>
        <v>PostAlerta</v>
      </c>
      <c r="M2523" s="33" t="str">
        <f t="shared" si="93"/>
        <v>S/PalabrasClaves</v>
      </c>
      <c r="N2523" s="33"/>
      <c r="O2523" s="33"/>
      <c r="P2523" s="33" t="s">
        <v>15834</v>
      </c>
      <c r="Q2523" s="33"/>
      <c r="R2523" s="33" t="str">
        <f t="shared" si="85"/>
        <v>2018</v>
      </c>
      <c r="S2523" s="33" t="s">
        <v>48</v>
      </c>
      <c r="T2523" s="33"/>
      <c r="U2523" s="33"/>
      <c r="V2523" s="33"/>
      <c r="W2523" s="33"/>
      <c r="X2523" s="33"/>
      <c r="Y2523" s="33"/>
      <c r="AA2523" s="12"/>
    </row>
    <row r="2524" spans="1:27" ht="18" hidden="1" customHeight="1" x14ac:dyDescent="0.25">
      <c r="A2524" s="37">
        <v>29593668</v>
      </c>
      <c r="B2524" s="38" t="s">
        <v>15835</v>
      </c>
      <c r="C2524" s="37" t="s">
        <v>15836</v>
      </c>
      <c r="D2524" s="37" t="s">
        <v>15837</v>
      </c>
      <c r="E2524" s="37" t="s">
        <v>15838</v>
      </c>
      <c r="F2524" s="37" t="s">
        <v>133</v>
      </c>
      <c r="G2524" s="37">
        <v>2018</v>
      </c>
      <c r="H2524" s="39">
        <v>43189</v>
      </c>
      <c r="I2524" s="37" t="s">
        <v>15839</v>
      </c>
      <c r="J2524" s="37"/>
      <c r="K2524" s="37" t="s">
        <v>15840</v>
      </c>
      <c r="L2524" s="37" t="str">
        <f t="shared" si="92"/>
        <v>PostAlerta</v>
      </c>
      <c r="M2524" s="37" t="str">
        <f t="shared" si="93"/>
        <v>S/PalabrasClaves</v>
      </c>
      <c r="N2524" s="37"/>
      <c r="O2524" s="37"/>
      <c r="P2524" s="37" t="s">
        <v>15834</v>
      </c>
      <c r="Q2524" s="37"/>
      <c r="R2524" s="37" t="str">
        <f t="shared" si="85"/>
        <v>2018</v>
      </c>
      <c r="S2524" s="37" t="s">
        <v>48</v>
      </c>
      <c r="T2524" s="37"/>
      <c r="U2524" s="37"/>
      <c r="V2524" s="37"/>
      <c r="W2524" s="37"/>
      <c r="X2524" s="37"/>
      <c r="Y2524" s="37"/>
      <c r="AA2524" s="41"/>
    </row>
    <row r="2525" spans="1:27" ht="18" hidden="1" customHeight="1" x14ac:dyDescent="0.25">
      <c r="A2525" s="33">
        <v>29535202</v>
      </c>
      <c r="B2525" s="34" t="s">
        <v>15841</v>
      </c>
      <c r="C2525" s="33" t="s">
        <v>15842</v>
      </c>
      <c r="D2525" s="33" t="s">
        <v>15843</v>
      </c>
      <c r="E2525" s="33" t="s">
        <v>15844</v>
      </c>
      <c r="F2525" s="33" t="s">
        <v>1795</v>
      </c>
      <c r="G2525" s="33">
        <v>2018</v>
      </c>
      <c r="H2525" s="35">
        <v>43174</v>
      </c>
      <c r="I2525" s="33" t="s">
        <v>15845</v>
      </c>
      <c r="J2525" s="33"/>
      <c r="K2525" s="33" t="s">
        <v>15846</v>
      </c>
      <c r="L2525" s="33" t="str">
        <f t="shared" si="92"/>
        <v>PostAlerta</v>
      </c>
      <c r="M2525" s="33" t="str">
        <f t="shared" si="93"/>
        <v>S/PalabrasClaves</v>
      </c>
      <c r="N2525" s="33"/>
      <c r="O2525" s="33"/>
      <c r="P2525" s="33" t="s">
        <v>15834</v>
      </c>
      <c r="Q2525" s="33"/>
      <c r="R2525" s="33" t="str">
        <f t="shared" si="85"/>
        <v>2018</v>
      </c>
      <c r="S2525" s="33" t="s">
        <v>48</v>
      </c>
      <c r="T2525" s="33"/>
      <c r="U2525" s="33"/>
      <c r="V2525" s="33"/>
      <c r="W2525" s="33"/>
      <c r="X2525" s="33"/>
      <c r="Y2525" s="33"/>
      <c r="AA2525" s="12"/>
    </row>
    <row r="2526" spans="1:27" ht="18" hidden="1" customHeight="1" x14ac:dyDescent="0.25">
      <c r="A2526" s="37">
        <v>29534721</v>
      </c>
      <c r="B2526" s="38" t="s">
        <v>15847</v>
      </c>
      <c r="C2526" s="37" t="s">
        <v>15848</v>
      </c>
      <c r="D2526" s="37" t="s">
        <v>15849</v>
      </c>
      <c r="E2526" s="37" t="s">
        <v>15850</v>
      </c>
      <c r="F2526" s="37" t="s">
        <v>2093</v>
      </c>
      <c r="G2526" s="37">
        <v>2018</v>
      </c>
      <c r="H2526" s="39">
        <v>43174</v>
      </c>
      <c r="I2526" s="37" t="s">
        <v>15851</v>
      </c>
      <c r="J2526" s="37"/>
      <c r="K2526" s="37" t="s">
        <v>15852</v>
      </c>
      <c r="L2526" s="37" t="str">
        <f t="shared" si="92"/>
        <v>Excluido</v>
      </c>
      <c r="M2526" s="37" t="str">
        <f t="shared" si="93"/>
        <v>S/PalabrasClaves</v>
      </c>
      <c r="N2526" s="37"/>
      <c r="O2526" s="37"/>
      <c r="P2526" s="37" t="s">
        <v>15834</v>
      </c>
      <c r="Q2526" s="37"/>
      <c r="R2526" s="37" t="str">
        <f t="shared" si="85"/>
        <v>2018</v>
      </c>
      <c r="S2526" s="37" t="s">
        <v>48</v>
      </c>
      <c r="T2526" s="37"/>
      <c r="U2526" s="37"/>
      <c r="V2526" s="37"/>
      <c r="W2526" s="37"/>
      <c r="X2526" s="37"/>
      <c r="Y2526" s="37"/>
      <c r="AA2526" s="41"/>
    </row>
    <row r="2527" spans="1:27" ht="18" hidden="1" customHeight="1" x14ac:dyDescent="0.25">
      <c r="A2527" s="33">
        <v>29593678</v>
      </c>
      <c r="B2527" s="34" t="s">
        <v>15853</v>
      </c>
      <c r="C2527" s="33" t="s">
        <v>15854</v>
      </c>
      <c r="D2527" s="33" t="s">
        <v>15855</v>
      </c>
      <c r="E2527" s="33" t="s">
        <v>15856</v>
      </c>
      <c r="F2527" s="33" t="s">
        <v>133</v>
      </c>
      <c r="G2527" s="33">
        <v>2018</v>
      </c>
      <c r="H2527" s="35">
        <v>43189</v>
      </c>
      <c r="I2527" s="33" t="s">
        <v>15857</v>
      </c>
      <c r="J2527" s="33"/>
      <c r="K2527" s="33" t="s">
        <v>15858</v>
      </c>
      <c r="L2527" s="33" t="str">
        <f t="shared" si="92"/>
        <v>PostAlerta</v>
      </c>
      <c r="M2527" s="33" t="str">
        <f t="shared" si="93"/>
        <v>S/PalabrasClaves</v>
      </c>
      <c r="N2527" s="33"/>
      <c r="O2527" s="33"/>
      <c r="P2527" s="33" t="s">
        <v>15859</v>
      </c>
      <c r="Q2527" s="33"/>
      <c r="R2527" s="33" t="str">
        <f t="shared" si="85"/>
        <v>2018</v>
      </c>
      <c r="S2527" s="33" t="s">
        <v>48</v>
      </c>
      <c r="T2527" s="33"/>
      <c r="U2527" s="33"/>
      <c r="V2527" s="33"/>
      <c r="W2527" s="33"/>
      <c r="X2527" s="33"/>
      <c r="Y2527" s="33"/>
      <c r="AA2527" s="12"/>
    </row>
    <row r="2528" spans="1:27" ht="18" hidden="1" customHeight="1" x14ac:dyDescent="0.25">
      <c r="A2528" s="37">
        <v>29541156</v>
      </c>
      <c r="B2528" s="38" t="s">
        <v>15860</v>
      </c>
      <c r="C2528" s="37" t="s">
        <v>15861</v>
      </c>
      <c r="D2528" s="37" t="s">
        <v>15862</v>
      </c>
      <c r="E2528" s="37" t="s">
        <v>15863</v>
      </c>
      <c r="F2528" s="37" t="s">
        <v>6889</v>
      </c>
      <c r="G2528" s="37">
        <v>2018</v>
      </c>
      <c r="H2528" s="39">
        <v>43175</v>
      </c>
      <c r="I2528" s="37" t="s">
        <v>15864</v>
      </c>
      <c r="J2528" s="37"/>
      <c r="K2528" s="37" t="s">
        <v>15865</v>
      </c>
      <c r="L2528" s="37" t="str">
        <f t="shared" si="92"/>
        <v>Excluido</v>
      </c>
      <c r="M2528" s="37" t="str">
        <f t="shared" si="93"/>
        <v>S/PalabrasClaves</v>
      </c>
      <c r="N2528" s="37"/>
      <c r="O2528" s="37"/>
      <c r="P2528" s="37" t="s">
        <v>15866</v>
      </c>
      <c r="Q2528" s="37"/>
      <c r="R2528" s="37" t="str">
        <f t="shared" si="85"/>
        <v>2018</v>
      </c>
      <c r="S2528" s="37" t="s">
        <v>48</v>
      </c>
      <c r="T2528" s="37"/>
      <c r="U2528" s="37"/>
      <c r="V2528" s="37"/>
      <c r="W2528" s="37"/>
      <c r="X2528" s="37"/>
      <c r="Y2528" s="37"/>
      <c r="AA2528" s="41"/>
    </row>
    <row r="2529" spans="1:27" ht="18" hidden="1" customHeight="1" x14ac:dyDescent="0.25">
      <c r="A2529" s="33">
        <v>29512951</v>
      </c>
      <c r="B2529" s="34" t="s">
        <v>15867</v>
      </c>
      <c r="C2529" s="33" t="s">
        <v>15868</v>
      </c>
      <c r="D2529" s="33" t="s">
        <v>15869</v>
      </c>
      <c r="E2529" s="33" t="s">
        <v>15870</v>
      </c>
      <c r="F2529" s="33" t="s">
        <v>15871</v>
      </c>
      <c r="G2529" s="33">
        <v>2018</v>
      </c>
      <c r="H2529" s="35">
        <v>43167</v>
      </c>
      <c r="I2529" s="33"/>
      <c r="J2529" s="33"/>
      <c r="K2529" s="33"/>
      <c r="L2529" s="33" t="str">
        <f t="shared" si="92"/>
        <v>PostAlerta</v>
      </c>
      <c r="M2529" s="33" t="str">
        <f t="shared" si="93"/>
        <v>S/PalabrasClaves</v>
      </c>
      <c r="N2529" s="33"/>
      <c r="O2529" s="33"/>
      <c r="P2529" s="33" t="s">
        <v>15866</v>
      </c>
      <c r="Q2529" s="33"/>
      <c r="R2529" s="33" t="str">
        <f t="shared" si="85"/>
        <v>2018</v>
      </c>
      <c r="S2529" s="33" t="s">
        <v>48</v>
      </c>
      <c r="T2529" s="33"/>
      <c r="U2529" s="33"/>
      <c r="V2529" s="33"/>
      <c r="W2529" s="33"/>
      <c r="X2529" s="33"/>
      <c r="Y2529" s="33"/>
      <c r="AA2529" s="12"/>
    </row>
    <row r="2530" spans="1:27" ht="18" hidden="1" customHeight="1" x14ac:dyDescent="0.25">
      <c r="A2530" s="37">
        <v>29556221</v>
      </c>
      <c r="B2530" s="38" t="s">
        <v>15872</v>
      </c>
      <c r="C2530" s="37" t="s">
        <v>15873</v>
      </c>
      <c r="D2530" s="37" t="s">
        <v>15874</v>
      </c>
      <c r="E2530" s="37" t="s">
        <v>15875</v>
      </c>
      <c r="F2530" s="37" t="s">
        <v>133</v>
      </c>
      <c r="G2530" s="37">
        <v>2018</v>
      </c>
      <c r="H2530" s="39">
        <v>43180</v>
      </c>
      <c r="I2530" s="37" t="s">
        <v>15876</v>
      </c>
      <c r="J2530" s="37"/>
      <c r="K2530" s="37" t="s">
        <v>15877</v>
      </c>
      <c r="L2530" s="37" t="str">
        <f t="shared" si="92"/>
        <v>PostAlerta</v>
      </c>
      <c r="M2530" s="37" t="str">
        <f t="shared" si="93"/>
        <v>C/PalabrasClaves</v>
      </c>
      <c r="N2530" s="37"/>
      <c r="O2530" s="37"/>
      <c r="P2530" s="37" t="s">
        <v>15878</v>
      </c>
      <c r="Q2530" s="37"/>
      <c r="R2530" s="37" t="str">
        <f t="shared" si="85"/>
        <v>2018</v>
      </c>
      <c r="S2530" s="37" t="s">
        <v>48</v>
      </c>
      <c r="T2530" s="37"/>
      <c r="U2530" s="37"/>
      <c r="V2530" s="37"/>
      <c r="W2530" s="37"/>
      <c r="X2530" s="37"/>
      <c r="Y2530" s="37"/>
      <c r="AA2530" s="41"/>
    </row>
    <row r="2531" spans="1:27" ht="18" hidden="1" customHeight="1" x14ac:dyDescent="0.25">
      <c r="A2531" s="33">
        <v>29551996</v>
      </c>
      <c r="B2531" s="34" t="s">
        <v>15879</v>
      </c>
      <c r="C2531" s="33" t="s">
        <v>15880</v>
      </c>
      <c r="D2531" s="33" t="s">
        <v>15881</v>
      </c>
      <c r="E2531" s="33" t="s">
        <v>628</v>
      </c>
      <c r="F2531" s="33" t="s">
        <v>133</v>
      </c>
      <c r="G2531" s="33">
        <v>2018</v>
      </c>
      <c r="H2531" s="35">
        <v>43179</v>
      </c>
      <c r="I2531" s="33" t="s">
        <v>15882</v>
      </c>
      <c r="J2531" s="33"/>
      <c r="K2531" s="33" t="s">
        <v>15883</v>
      </c>
      <c r="L2531" s="33" t="str">
        <f t="shared" si="92"/>
        <v>PostAlerta</v>
      </c>
      <c r="M2531" s="33" t="str">
        <f t="shared" si="93"/>
        <v>S/PalabrasClaves</v>
      </c>
      <c r="N2531" s="33"/>
      <c r="O2531" s="33"/>
      <c r="P2531" s="33" t="s">
        <v>15884</v>
      </c>
      <c r="Q2531" s="33"/>
      <c r="R2531" s="33" t="str">
        <f t="shared" si="85"/>
        <v>2018</v>
      </c>
      <c r="S2531" s="33" t="s">
        <v>48</v>
      </c>
      <c r="T2531" s="33"/>
      <c r="U2531" s="33"/>
      <c r="V2531" s="33"/>
      <c r="W2531" s="33"/>
      <c r="X2531" s="33"/>
      <c r="Y2531" s="33"/>
      <c r="AA2531" s="12"/>
    </row>
    <row r="2532" spans="1:27" ht="18" hidden="1" customHeight="1" x14ac:dyDescent="0.25">
      <c r="A2532" s="37">
        <v>29309918</v>
      </c>
      <c r="B2532" s="38" t="s">
        <v>15885</v>
      </c>
      <c r="C2532" s="37" t="s">
        <v>15886</v>
      </c>
      <c r="D2532" s="37" t="s">
        <v>15887</v>
      </c>
      <c r="E2532" s="37" t="s">
        <v>15888</v>
      </c>
      <c r="F2532" s="37" t="s">
        <v>7330</v>
      </c>
      <c r="G2532" s="37">
        <v>2018</v>
      </c>
      <c r="H2532" s="39">
        <v>43109</v>
      </c>
      <c r="I2532" s="37"/>
      <c r="J2532" s="37"/>
      <c r="K2532" s="37" t="s">
        <v>15889</v>
      </c>
      <c r="L2532" s="37" t="str">
        <f t="shared" si="92"/>
        <v>PostAlerta</v>
      </c>
      <c r="M2532" s="37" t="str">
        <f t="shared" si="93"/>
        <v>S/PalabrasClaves</v>
      </c>
      <c r="N2532" s="37"/>
      <c r="O2532" s="37"/>
      <c r="P2532" s="37" t="s">
        <v>15884</v>
      </c>
      <c r="Q2532" s="37"/>
      <c r="R2532" s="37" t="str">
        <f t="shared" si="85"/>
        <v>2018</v>
      </c>
      <c r="S2532" s="37" t="s">
        <v>48</v>
      </c>
      <c r="T2532" s="37"/>
      <c r="U2532" s="37"/>
      <c r="V2532" s="37"/>
      <c r="W2532" s="37"/>
      <c r="X2532" s="37"/>
      <c r="Y2532" s="37"/>
      <c r="AA2532" s="41"/>
    </row>
    <row r="2533" spans="1:27" ht="18" hidden="1" customHeight="1" x14ac:dyDescent="0.25">
      <c r="A2533" s="33">
        <v>29983517</v>
      </c>
      <c r="B2533" s="34" t="s">
        <v>15890</v>
      </c>
      <c r="C2533" s="33" t="s">
        <v>15891</v>
      </c>
      <c r="D2533" s="33" t="s">
        <v>15892</v>
      </c>
      <c r="E2533" s="33" t="s">
        <v>15893</v>
      </c>
      <c r="F2533" s="33" t="s">
        <v>13193</v>
      </c>
      <c r="G2533" s="33">
        <v>2018</v>
      </c>
      <c r="H2533" s="35">
        <v>43291</v>
      </c>
      <c r="I2533" s="33" t="s">
        <v>15894</v>
      </c>
      <c r="J2533" s="33"/>
      <c r="K2533" s="33" t="s">
        <v>15895</v>
      </c>
      <c r="L2533" s="33" t="str">
        <f t="shared" si="92"/>
        <v>PostAlerta</v>
      </c>
      <c r="M2533" s="33" t="str">
        <f t="shared" si="93"/>
        <v>C/PalabrasClaves</v>
      </c>
      <c r="N2533" s="33"/>
      <c r="O2533" s="33"/>
      <c r="P2533" s="33" t="s">
        <v>15896</v>
      </c>
      <c r="Q2533" s="33"/>
      <c r="R2533" s="33" t="str">
        <f t="shared" si="85"/>
        <v>2018</v>
      </c>
      <c r="S2533" s="33" t="s">
        <v>48</v>
      </c>
      <c r="T2533" s="33"/>
      <c r="U2533" s="33"/>
      <c r="V2533" s="33"/>
      <c r="W2533" s="33"/>
      <c r="X2533" s="33"/>
      <c r="Y2533" s="33"/>
      <c r="AA2533" s="12"/>
    </row>
    <row r="2534" spans="1:27" ht="18" hidden="1" customHeight="1" x14ac:dyDescent="0.25">
      <c r="A2534" s="37">
        <v>29662849</v>
      </c>
      <c r="B2534" s="38" t="s">
        <v>15897</v>
      </c>
      <c r="C2534" s="37" t="s">
        <v>15898</v>
      </c>
      <c r="D2534" s="37" t="s">
        <v>15899</v>
      </c>
      <c r="E2534" s="37" t="s">
        <v>15900</v>
      </c>
      <c r="F2534" s="37" t="s">
        <v>5031</v>
      </c>
      <c r="G2534" s="37">
        <v>2018</v>
      </c>
      <c r="H2534" s="39">
        <v>43208</v>
      </c>
      <c r="I2534" s="37" t="s">
        <v>15901</v>
      </c>
      <c r="J2534" s="37"/>
      <c r="K2534" s="37" t="s">
        <v>15902</v>
      </c>
      <c r="L2534" s="37" t="str">
        <f t="shared" si="92"/>
        <v>PostAlerta</v>
      </c>
      <c r="M2534" s="37" t="str">
        <f t="shared" si="93"/>
        <v>S/PalabrasClaves</v>
      </c>
      <c r="N2534" s="37"/>
      <c r="O2534" s="37"/>
      <c r="P2534" s="37" t="s">
        <v>15896</v>
      </c>
      <c r="Q2534" s="37"/>
      <c r="R2534" s="37" t="str">
        <f t="shared" si="85"/>
        <v>2018</v>
      </c>
      <c r="S2534" s="37" t="s">
        <v>48</v>
      </c>
      <c r="T2534" s="37"/>
      <c r="U2534" s="37"/>
      <c r="V2534" s="37"/>
      <c r="W2534" s="37"/>
      <c r="X2534" s="37"/>
      <c r="Y2534" s="37"/>
      <c r="AA2534" s="41"/>
    </row>
    <row r="2535" spans="1:27" ht="18" hidden="1" customHeight="1" x14ac:dyDescent="0.25">
      <c r="A2535" s="33">
        <v>29637750</v>
      </c>
      <c r="B2535" s="34" t="s">
        <v>15903</v>
      </c>
      <c r="C2535" s="33" t="s">
        <v>15904</v>
      </c>
      <c r="D2535" s="33" t="s">
        <v>15905</v>
      </c>
      <c r="E2535" s="33" t="s">
        <v>14831</v>
      </c>
      <c r="F2535" s="33" t="s">
        <v>10037</v>
      </c>
      <c r="G2535" s="33">
        <v>2018</v>
      </c>
      <c r="H2535" s="35">
        <v>43202</v>
      </c>
      <c r="I2535" s="33" t="s">
        <v>15906</v>
      </c>
      <c r="J2535" s="33"/>
      <c r="K2535" s="33" t="s">
        <v>15907</v>
      </c>
      <c r="L2535" s="33" t="str">
        <f t="shared" si="92"/>
        <v>PostAlerta</v>
      </c>
      <c r="M2535" s="33" t="str">
        <f t="shared" si="93"/>
        <v>C/PalabrasClaves</v>
      </c>
      <c r="N2535" s="33"/>
      <c r="O2535" s="33"/>
      <c r="P2535" s="33" t="s">
        <v>15896</v>
      </c>
      <c r="Q2535" s="33"/>
      <c r="R2535" s="33" t="str">
        <f t="shared" si="85"/>
        <v>2018</v>
      </c>
      <c r="S2535" s="33" t="s">
        <v>48</v>
      </c>
      <c r="T2535" s="33"/>
      <c r="U2535" s="33"/>
      <c r="V2535" s="33"/>
      <c r="W2535" s="33"/>
      <c r="X2535" s="33"/>
      <c r="Y2535" s="33"/>
      <c r="AA2535" s="12"/>
    </row>
    <row r="2536" spans="1:27" ht="18" hidden="1" customHeight="1" x14ac:dyDescent="0.25">
      <c r="A2536" s="37">
        <v>29583113</v>
      </c>
      <c r="B2536" s="38" t="s">
        <v>15908</v>
      </c>
      <c r="C2536" s="37" t="s">
        <v>15909</v>
      </c>
      <c r="D2536" s="37" t="s">
        <v>15910</v>
      </c>
      <c r="E2536" s="37" t="s">
        <v>15911</v>
      </c>
      <c r="F2536" s="37" t="s">
        <v>3020</v>
      </c>
      <c r="G2536" s="37">
        <v>2018</v>
      </c>
      <c r="H2536" s="39">
        <v>43187</v>
      </c>
      <c r="I2536" s="37" t="s">
        <v>15912</v>
      </c>
      <c r="J2536" s="37"/>
      <c r="K2536" s="37" t="s">
        <v>15913</v>
      </c>
      <c r="L2536" s="37" t="str">
        <f t="shared" si="92"/>
        <v>PostAlerta</v>
      </c>
      <c r="M2536" s="37" t="str">
        <f t="shared" si="93"/>
        <v>S/PalabrasClaves</v>
      </c>
      <c r="N2536" s="37"/>
      <c r="O2536" s="37"/>
      <c r="P2536" s="37" t="s">
        <v>15896</v>
      </c>
      <c r="Q2536" s="37"/>
      <c r="R2536" s="37" t="str">
        <f t="shared" si="85"/>
        <v>2018</v>
      </c>
      <c r="S2536" s="37" t="s">
        <v>48</v>
      </c>
      <c r="T2536" s="37"/>
      <c r="U2536" s="37"/>
      <c r="V2536" s="37"/>
      <c r="W2536" s="37"/>
      <c r="X2536" s="37"/>
      <c r="Y2536" s="37"/>
      <c r="AA2536" s="41"/>
    </row>
    <row r="2537" spans="1:27" ht="18" hidden="1" customHeight="1" x14ac:dyDescent="0.25">
      <c r="A2537" s="33">
        <v>29536830</v>
      </c>
      <c r="B2537" s="34" t="s">
        <v>15914</v>
      </c>
      <c r="C2537" s="33" t="s">
        <v>15915</v>
      </c>
      <c r="D2537" s="33" t="s">
        <v>15916</v>
      </c>
      <c r="E2537" s="33" t="s">
        <v>15917</v>
      </c>
      <c r="F2537" s="33" t="s">
        <v>10059</v>
      </c>
      <c r="G2537" s="33">
        <v>2018</v>
      </c>
      <c r="H2537" s="35">
        <v>43174</v>
      </c>
      <c r="I2537" s="33" t="s">
        <v>15918</v>
      </c>
      <c r="J2537" s="33"/>
      <c r="K2537" s="33" t="s">
        <v>15919</v>
      </c>
      <c r="L2537" s="33" t="str">
        <f t="shared" si="92"/>
        <v>PostAlerta</v>
      </c>
      <c r="M2537" s="33" t="str">
        <f t="shared" si="93"/>
        <v>S/PalabrasClaves</v>
      </c>
      <c r="N2537" s="33"/>
      <c r="O2537" s="33"/>
      <c r="P2537" s="33" t="s">
        <v>15896</v>
      </c>
      <c r="Q2537" s="33"/>
      <c r="R2537" s="33" t="str">
        <f t="shared" si="85"/>
        <v>2018</v>
      </c>
      <c r="S2537" s="33" t="s">
        <v>48</v>
      </c>
      <c r="T2537" s="33"/>
      <c r="U2537" s="33"/>
      <c r="V2537" s="33"/>
      <c r="W2537" s="33"/>
      <c r="X2537" s="33"/>
      <c r="Y2537" s="33"/>
      <c r="AA2537" s="12"/>
    </row>
    <row r="2538" spans="1:27" ht="18" hidden="1" customHeight="1" x14ac:dyDescent="0.25">
      <c r="A2538" s="37">
        <v>29527456</v>
      </c>
      <c r="B2538" s="38" t="s">
        <v>15920</v>
      </c>
      <c r="C2538" s="37" t="s">
        <v>15921</v>
      </c>
      <c r="D2538" s="37" t="s">
        <v>15922</v>
      </c>
      <c r="E2538" s="37" t="s">
        <v>15923</v>
      </c>
      <c r="F2538" s="37" t="s">
        <v>5610</v>
      </c>
      <c r="G2538" s="37">
        <v>2018</v>
      </c>
      <c r="H2538" s="39">
        <v>43172</v>
      </c>
      <c r="I2538" s="37" t="s">
        <v>15924</v>
      </c>
      <c r="J2538" s="37"/>
      <c r="K2538" s="37" t="s">
        <v>15925</v>
      </c>
      <c r="L2538" s="37" t="str">
        <f t="shared" si="92"/>
        <v>PostAlerta</v>
      </c>
      <c r="M2538" s="37" t="str">
        <f t="shared" si="93"/>
        <v>S/PalabrasClaves</v>
      </c>
      <c r="N2538" s="37"/>
      <c r="O2538" s="37"/>
      <c r="P2538" s="37" t="s">
        <v>15896</v>
      </c>
      <c r="Q2538" s="37"/>
      <c r="R2538" s="37" t="str">
        <f t="shared" si="85"/>
        <v>2018</v>
      </c>
      <c r="S2538" s="37" t="s">
        <v>48</v>
      </c>
      <c r="T2538" s="37"/>
      <c r="U2538" s="37"/>
      <c r="V2538" s="37"/>
      <c r="W2538" s="37"/>
      <c r="X2538" s="37"/>
      <c r="Y2538" s="37"/>
      <c r="AA2538" s="41"/>
    </row>
    <row r="2539" spans="1:27" ht="18" hidden="1" customHeight="1" x14ac:dyDescent="0.25">
      <c r="A2539" s="33">
        <v>29469038</v>
      </c>
      <c r="B2539" s="34" t="s">
        <v>15926</v>
      </c>
      <c r="C2539" s="33" t="s">
        <v>15927</v>
      </c>
      <c r="D2539" s="33" t="s">
        <v>15928</v>
      </c>
      <c r="E2539" s="33" t="s">
        <v>15929</v>
      </c>
      <c r="F2539" s="33" t="s">
        <v>15930</v>
      </c>
      <c r="G2539" s="33">
        <v>2018</v>
      </c>
      <c r="H2539" s="35">
        <v>43154</v>
      </c>
      <c r="I2539" s="33"/>
      <c r="J2539" s="33"/>
      <c r="K2539" s="33" t="s">
        <v>15931</v>
      </c>
      <c r="L2539" s="33" t="str">
        <f t="shared" si="92"/>
        <v>PostAlerta</v>
      </c>
      <c r="M2539" s="33" t="str">
        <f t="shared" si="93"/>
        <v>S/PalabrasClaves</v>
      </c>
      <c r="N2539" s="33"/>
      <c r="O2539" s="33"/>
      <c r="P2539" s="33" t="s">
        <v>15932</v>
      </c>
      <c r="Q2539" s="33"/>
      <c r="R2539" s="33" t="str">
        <f t="shared" si="85"/>
        <v>2018</v>
      </c>
      <c r="S2539" s="33" t="s">
        <v>48</v>
      </c>
      <c r="T2539" s="33"/>
      <c r="U2539" s="33"/>
      <c r="V2539" s="33"/>
      <c r="W2539" s="33"/>
      <c r="X2539" s="33"/>
      <c r="Y2539" s="33"/>
      <c r="AA2539" s="12"/>
    </row>
    <row r="2540" spans="1:27" ht="18" hidden="1" customHeight="1" x14ac:dyDescent="0.25">
      <c r="A2540" s="37">
        <v>29458535</v>
      </c>
      <c r="B2540" s="38" t="s">
        <v>15933</v>
      </c>
      <c r="C2540" s="37" t="s">
        <v>12929</v>
      </c>
      <c r="D2540" s="37" t="s">
        <v>15934</v>
      </c>
      <c r="E2540" s="37" t="s">
        <v>6383</v>
      </c>
      <c r="F2540" s="37" t="s">
        <v>2564</v>
      </c>
      <c r="G2540" s="37">
        <v>2018</v>
      </c>
      <c r="H2540" s="39">
        <v>43152</v>
      </c>
      <c r="I2540" s="37"/>
      <c r="J2540" s="37"/>
      <c r="K2540" s="37" t="s">
        <v>15935</v>
      </c>
      <c r="L2540" s="37" t="str">
        <f t="shared" si="92"/>
        <v>PostAlerta</v>
      </c>
      <c r="M2540" s="37" t="str">
        <f t="shared" si="93"/>
        <v>S/PalabrasClaves</v>
      </c>
      <c r="N2540" s="37"/>
      <c r="O2540" s="37"/>
      <c r="P2540" s="37" t="s">
        <v>15896</v>
      </c>
      <c r="Q2540" s="37"/>
      <c r="R2540" s="37" t="str">
        <f t="shared" si="85"/>
        <v>2018</v>
      </c>
      <c r="S2540" s="37" t="s">
        <v>48</v>
      </c>
      <c r="T2540" s="37"/>
      <c r="U2540" s="37"/>
      <c r="V2540" s="37"/>
      <c r="W2540" s="37"/>
      <c r="X2540" s="37"/>
      <c r="Y2540" s="37"/>
      <c r="AA2540" s="41"/>
    </row>
    <row r="2541" spans="1:27" ht="18" hidden="1" customHeight="1" x14ac:dyDescent="0.25">
      <c r="A2541" s="33">
        <v>29446686</v>
      </c>
      <c r="B2541" s="34" t="s">
        <v>15936</v>
      </c>
      <c r="C2541" s="33" t="s">
        <v>15937</v>
      </c>
      <c r="D2541" s="33" t="s">
        <v>15938</v>
      </c>
      <c r="E2541" s="33" t="s">
        <v>824</v>
      </c>
      <c r="F2541" s="33" t="s">
        <v>7765</v>
      </c>
      <c r="G2541" s="33">
        <v>2018</v>
      </c>
      <c r="H2541" s="35">
        <v>43147</v>
      </c>
      <c r="I2541" s="33"/>
      <c r="J2541" s="33"/>
      <c r="K2541" s="33" t="s">
        <v>15939</v>
      </c>
      <c r="L2541" s="33" t="str">
        <f t="shared" si="92"/>
        <v>PostAlerta</v>
      </c>
      <c r="M2541" s="33" t="str">
        <f t="shared" si="93"/>
        <v>S/PalabrasClaves</v>
      </c>
      <c r="N2541" s="33"/>
      <c r="O2541" s="33"/>
      <c r="P2541" s="33" t="s">
        <v>15896</v>
      </c>
      <c r="Q2541" s="33"/>
      <c r="R2541" s="33" t="str">
        <f t="shared" si="85"/>
        <v>2018</v>
      </c>
      <c r="S2541" s="33" t="s">
        <v>48</v>
      </c>
      <c r="T2541" s="33"/>
      <c r="U2541" s="33"/>
      <c r="V2541" s="33"/>
      <c r="W2541" s="33"/>
      <c r="X2541" s="33"/>
      <c r="Y2541" s="33"/>
      <c r="AA2541" s="12"/>
    </row>
    <row r="2542" spans="1:27" ht="18" hidden="1" customHeight="1" x14ac:dyDescent="0.25">
      <c r="A2542" s="37">
        <v>29420446</v>
      </c>
      <c r="B2542" s="38" t="s">
        <v>15940</v>
      </c>
      <c r="C2542" s="37" t="s">
        <v>15941</v>
      </c>
      <c r="D2542" s="37" t="s">
        <v>15942</v>
      </c>
      <c r="E2542" s="37" t="s">
        <v>15943</v>
      </c>
      <c r="F2542" s="37" t="s">
        <v>6030</v>
      </c>
      <c r="G2542" s="37">
        <v>2018</v>
      </c>
      <c r="H2542" s="39">
        <v>43140</v>
      </c>
      <c r="I2542" s="37"/>
      <c r="J2542" s="37"/>
      <c r="K2542" s="37" t="s">
        <v>15944</v>
      </c>
      <c r="L2542" s="37" t="str">
        <f t="shared" si="92"/>
        <v>PostAlerta</v>
      </c>
      <c r="M2542" s="37" t="str">
        <f t="shared" si="93"/>
        <v>S/PalabrasClaves</v>
      </c>
      <c r="N2542" s="37"/>
      <c r="O2542" s="37"/>
      <c r="P2542" s="37" t="s">
        <v>15896</v>
      </c>
      <c r="Q2542" s="37"/>
      <c r="R2542" s="37" t="str">
        <f t="shared" si="85"/>
        <v>2018</v>
      </c>
      <c r="S2542" s="37" t="s">
        <v>48</v>
      </c>
      <c r="T2542" s="37"/>
      <c r="U2542" s="37"/>
      <c r="V2542" s="37"/>
      <c r="W2542" s="37"/>
      <c r="X2542" s="37"/>
      <c r="Y2542" s="37"/>
      <c r="AA2542" s="41"/>
    </row>
    <row r="2543" spans="1:27" ht="18" hidden="1" customHeight="1" x14ac:dyDescent="0.25">
      <c r="A2543" s="33">
        <v>29363445</v>
      </c>
      <c r="B2543" s="34" t="s">
        <v>15945</v>
      </c>
      <c r="C2543" s="33" t="s">
        <v>15946</v>
      </c>
      <c r="D2543" s="33" t="s">
        <v>15947</v>
      </c>
      <c r="E2543" s="33" t="s">
        <v>15948</v>
      </c>
      <c r="F2543" s="33" t="s">
        <v>4868</v>
      </c>
      <c r="G2543" s="33">
        <v>2018</v>
      </c>
      <c r="H2543" s="35">
        <v>43125</v>
      </c>
      <c r="I2543" s="33" t="s">
        <v>15949</v>
      </c>
      <c r="J2543" s="33"/>
      <c r="K2543" s="33" t="s">
        <v>15950</v>
      </c>
      <c r="L2543" s="33" t="str">
        <f t="shared" si="92"/>
        <v>PostAlerta</v>
      </c>
      <c r="M2543" s="33" t="str">
        <f t="shared" si="93"/>
        <v>S/PalabrasClaves</v>
      </c>
      <c r="N2543" s="33"/>
      <c r="O2543" s="33"/>
      <c r="P2543" s="33" t="s">
        <v>15896</v>
      </c>
      <c r="Q2543" s="33"/>
      <c r="R2543" s="33" t="str">
        <f t="shared" si="85"/>
        <v>2018</v>
      </c>
      <c r="S2543" s="33" t="s">
        <v>48</v>
      </c>
      <c r="T2543" s="33"/>
      <c r="U2543" s="33"/>
      <c r="V2543" s="33"/>
      <c r="W2543" s="33"/>
      <c r="X2543" s="33"/>
      <c r="Y2543" s="33"/>
      <c r="AA2543" s="12"/>
    </row>
    <row r="2544" spans="1:27" ht="18" hidden="1" customHeight="1" x14ac:dyDescent="0.25">
      <c r="A2544" s="37">
        <v>29362824</v>
      </c>
      <c r="B2544" s="38" t="s">
        <v>15951</v>
      </c>
      <c r="C2544" s="37" t="s">
        <v>15952</v>
      </c>
      <c r="D2544" s="37" t="s">
        <v>15953</v>
      </c>
      <c r="E2544" s="37" t="s">
        <v>15954</v>
      </c>
      <c r="F2544" s="37" t="s">
        <v>2116</v>
      </c>
      <c r="G2544" s="37">
        <v>2018</v>
      </c>
      <c r="H2544" s="39">
        <v>43125</v>
      </c>
      <c r="I2544" s="37"/>
      <c r="J2544" s="37"/>
      <c r="K2544" s="37" t="s">
        <v>15955</v>
      </c>
      <c r="L2544" s="37" t="str">
        <f t="shared" si="92"/>
        <v>PostAlerta</v>
      </c>
      <c r="M2544" s="37" t="str">
        <f t="shared" si="93"/>
        <v>C/PalabrasClaves</v>
      </c>
      <c r="N2544" s="37"/>
      <c r="O2544" s="37"/>
      <c r="P2544" s="37" t="s">
        <v>15896</v>
      </c>
      <c r="Q2544" s="37"/>
      <c r="R2544" s="37" t="str">
        <f t="shared" si="85"/>
        <v>2018</v>
      </c>
      <c r="S2544" s="37" t="s">
        <v>48</v>
      </c>
      <c r="T2544" s="37"/>
      <c r="U2544" s="37"/>
      <c r="V2544" s="37"/>
      <c r="W2544" s="37"/>
      <c r="X2544" s="37"/>
      <c r="Y2544" s="37"/>
      <c r="AA2544" s="41"/>
    </row>
    <row r="2545" spans="1:27" ht="18" hidden="1" customHeight="1" x14ac:dyDescent="0.25">
      <c r="A2545" s="33">
        <v>29360566</v>
      </c>
      <c r="B2545" s="34" t="s">
        <v>15956</v>
      </c>
      <c r="C2545" s="33" t="s">
        <v>15957</v>
      </c>
      <c r="D2545" s="33" t="s">
        <v>15958</v>
      </c>
      <c r="E2545" s="33" t="s">
        <v>15959</v>
      </c>
      <c r="F2545" s="33" t="s">
        <v>4253</v>
      </c>
      <c r="G2545" s="33">
        <v>2018</v>
      </c>
      <c r="H2545" s="35">
        <v>43124</v>
      </c>
      <c r="I2545" s="33"/>
      <c r="J2545" s="33"/>
      <c r="K2545" s="33" t="s">
        <v>15960</v>
      </c>
      <c r="L2545" s="33" t="str">
        <f t="shared" si="92"/>
        <v>PostAlerta</v>
      </c>
      <c r="M2545" s="33" t="str">
        <f t="shared" si="93"/>
        <v>S/PalabrasClaves</v>
      </c>
      <c r="N2545" s="33"/>
      <c r="O2545" s="33"/>
      <c r="P2545" s="33" t="s">
        <v>15896</v>
      </c>
      <c r="Q2545" s="33"/>
      <c r="R2545" s="33" t="str">
        <f t="shared" si="85"/>
        <v>2018</v>
      </c>
      <c r="S2545" s="33" t="s">
        <v>48</v>
      </c>
      <c r="T2545" s="33"/>
      <c r="U2545" s="33"/>
      <c r="V2545" s="33"/>
      <c r="W2545" s="33"/>
      <c r="X2545" s="33"/>
      <c r="Y2545" s="33"/>
      <c r="AA2545" s="12"/>
    </row>
    <row r="2546" spans="1:27" ht="18" hidden="1" customHeight="1" x14ac:dyDescent="0.25">
      <c r="A2546" s="37">
        <v>29340896</v>
      </c>
      <c r="B2546" s="38" t="s">
        <v>15961</v>
      </c>
      <c r="C2546" s="37" t="s">
        <v>15962</v>
      </c>
      <c r="D2546" s="37" t="s">
        <v>15963</v>
      </c>
      <c r="E2546" s="37" t="s">
        <v>15964</v>
      </c>
      <c r="F2546" s="37" t="s">
        <v>1697</v>
      </c>
      <c r="G2546" s="37">
        <v>2018</v>
      </c>
      <c r="H2546" s="39">
        <v>43118</v>
      </c>
      <c r="I2546" s="37"/>
      <c r="J2546" s="37"/>
      <c r="K2546" s="37" t="s">
        <v>15965</v>
      </c>
      <c r="L2546" s="37" t="str">
        <f t="shared" si="92"/>
        <v>PostAlerta</v>
      </c>
      <c r="M2546" s="37" t="str">
        <f t="shared" si="93"/>
        <v>S/PalabrasClaves</v>
      </c>
      <c r="N2546" s="37"/>
      <c r="O2546" s="37"/>
      <c r="P2546" s="37" t="s">
        <v>15896</v>
      </c>
      <c r="Q2546" s="37"/>
      <c r="R2546" s="37" t="str">
        <f t="shared" si="85"/>
        <v>2018</v>
      </c>
      <c r="S2546" s="37" t="s">
        <v>48</v>
      </c>
      <c r="T2546" s="37"/>
      <c r="U2546" s="37"/>
      <c r="V2546" s="37"/>
      <c r="W2546" s="37"/>
      <c r="X2546" s="37"/>
      <c r="Y2546" s="37"/>
      <c r="AA2546" s="41"/>
    </row>
    <row r="2547" spans="1:27" ht="18" hidden="1" customHeight="1" x14ac:dyDescent="0.25">
      <c r="A2547" s="33">
        <v>29331460</v>
      </c>
      <c r="B2547" s="34" t="s">
        <v>15966</v>
      </c>
      <c r="C2547" s="33" t="s">
        <v>15967</v>
      </c>
      <c r="D2547" s="33" t="s">
        <v>15968</v>
      </c>
      <c r="E2547" s="33" t="s">
        <v>286</v>
      </c>
      <c r="F2547" s="33" t="s">
        <v>4667</v>
      </c>
      <c r="G2547" s="33">
        <v>2018</v>
      </c>
      <c r="H2547" s="35">
        <v>43115</v>
      </c>
      <c r="I2547" s="33"/>
      <c r="J2547" s="33"/>
      <c r="K2547" s="33" t="s">
        <v>15969</v>
      </c>
      <c r="L2547" s="33" t="str">
        <f t="shared" si="92"/>
        <v>PostAlerta</v>
      </c>
      <c r="M2547" s="33" t="str">
        <f t="shared" si="93"/>
        <v>S/PalabrasClaves</v>
      </c>
      <c r="N2547" s="33"/>
      <c r="O2547" s="33"/>
      <c r="P2547" s="33" t="s">
        <v>15896</v>
      </c>
      <c r="Q2547" s="33"/>
      <c r="R2547" s="33" t="str">
        <f t="shared" si="85"/>
        <v>2018</v>
      </c>
      <c r="S2547" s="33" t="s">
        <v>48</v>
      </c>
      <c r="T2547" s="33"/>
      <c r="U2547" s="33"/>
      <c r="V2547" s="33"/>
      <c r="W2547" s="33"/>
      <c r="X2547" s="33"/>
      <c r="Y2547" s="33"/>
      <c r="AA2547" s="12"/>
    </row>
    <row r="2548" spans="1:27" ht="18" hidden="1" customHeight="1" x14ac:dyDescent="0.25">
      <c r="A2548" s="37">
        <v>29267960</v>
      </c>
      <c r="B2548" s="38" t="s">
        <v>15970</v>
      </c>
      <c r="C2548" s="37" t="s">
        <v>15971</v>
      </c>
      <c r="D2548" s="37" t="s">
        <v>15972</v>
      </c>
      <c r="E2548" s="37" t="s">
        <v>2060</v>
      </c>
      <c r="F2548" s="37" t="s">
        <v>7120</v>
      </c>
      <c r="G2548" s="37">
        <v>2018</v>
      </c>
      <c r="H2548" s="39">
        <v>43091</v>
      </c>
      <c r="I2548" s="37"/>
      <c r="J2548" s="37"/>
      <c r="K2548" s="37" t="s">
        <v>15973</v>
      </c>
      <c r="L2548" s="37" t="str">
        <f t="shared" si="92"/>
        <v>PostAlerta</v>
      </c>
      <c r="M2548" s="37" t="str">
        <f t="shared" si="93"/>
        <v>S/PalabrasClaves</v>
      </c>
      <c r="N2548" s="37"/>
      <c r="O2548" s="37"/>
      <c r="P2548" s="37" t="s">
        <v>15932</v>
      </c>
      <c r="Q2548" s="37"/>
      <c r="R2548" s="37" t="str">
        <f t="shared" si="85"/>
        <v>2018</v>
      </c>
      <c r="S2548" s="37" t="s">
        <v>48</v>
      </c>
      <c r="T2548" s="37"/>
      <c r="U2548" s="37"/>
      <c r="V2548" s="37"/>
      <c r="W2548" s="37"/>
      <c r="X2548" s="37"/>
      <c r="Y2548" s="37"/>
      <c r="AA2548" s="41"/>
    </row>
    <row r="2549" spans="1:27" ht="18" hidden="1" customHeight="1" x14ac:dyDescent="0.25">
      <c r="A2549" s="33">
        <v>29233677</v>
      </c>
      <c r="B2549" s="34" t="s">
        <v>15974</v>
      </c>
      <c r="C2549" s="33" t="s">
        <v>15975</v>
      </c>
      <c r="D2549" s="33" t="s">
        <v>15976</v>
      </c>
      <c r="E2549" s="33" t="s">
        <v>15977</v>
      </c>
      <c r="F2549" s="33" t="s">
        <v>4661</v>
      </c>
      <c r="G2549" s="33">
        <v>2018</v>
      </c>
      <c r="H2549" s="35">
        <v>43083</v>
      </c>
      <c r="I2549" s="33"/>
      <c r="J2549" s="33"/>
      <c r="K2549" s="33" t="s">
        <v>15978</v>
      </c>
      <c r="L2549" s="33" t="str">
        <f t="shared" si="92"/>
        <v>Excluido</v>
      </c>
      <c r="M2549" s="33" t="str">
        <f t="shared" si="93"/>
        <v>S/PalabrasClaves</v>
      </c>
      <c r="N2549" s="33"/>
      <c r="O2549" s="33"/>
      <c r="P2549" s="33" t="s">
        <v>15896</v>
      </c>
      <c r="Q2549" s="33"/>
      <c r="R2549" s="33" t="str">
        <f t="shared" si="85"/>
        <v>2018</v>
      </c>
      <c r="S2549" s="33" t="s">
        <v>48</v>
      </c>
      <c r="T2549" s="33"/>
      <c r="U2549" s="33"/>
      <c r="V2549" s="33"/>
      <c r="W2549" s="33"/>
      <c r="X2549" s="33"/>
      <c r="Y2549" s="33"/>
      <c r="AA2549" s="12"/>
    </row>
    <row r="2550" spans="1:27" ht="18" hidden="1" customHeight="1" x14ac:dyDescent="0.25">
      <c r="A2550" s="37">
        <v>29217465</v>
      </c>
      <c r="B2550" s="38" t="s">
        <v>15979</v>
      </c>
      <c r="C2550" s="37" t="s">
        <v>15980</v>
      </c>
      <c r="D2550" s="37" t="s">
        <v>15981</v>
      </c>
      <c r="E2550" s="37" t="s">
        <v>15982</v>
      </c>
      <c r="F2550" s="37" t="s">
        <v>15983</v>
      </c>
      <c r="G2550" s="37">
        <v>2018</v>
      </c>
      <c r="H2550" s="39">
        <v>43078</v>
      </c>
      <c r="I2550" s="37" t="s">
        <v>15984</v>
      </c>
      <c r="J2550" s="37" t="s">
        <v>15985</v>
      </c>
      <c r="K2550" s="37" t="s">
        <v>15986</v>
      </c>
      <c r="L2550" s="37" t="str">
        <f t="shared" si="92"/>
        <v>PostAlerta</v>
      </c>
      <c r="M2550" s="37" t="str">
        <f t="shared" si="93"/>
        <v>S/PalabrasClaves</v>
      </c>
      <c r="N2550" s="37"/>
      <c r="O2550" s="37"/>
      <c r="P2550" s="37" t="s">
        <v>15896</v>
      </c>
      <c r="Q2550" s="37"/>
      <c r="R2550" s="37" t="str">
        <f t="shared" si="85"/>
        <v>2018</v>
      </c>
      <c r="S2550" s="37" t="s">
        <v>48</v>
      </c>
      <c r="T2550" s="37"/>
      <c r="U2550" s="37"/>
      <c r="V2550" s="37"/>
      <c r="W2550" s="37"/>
      <c r="X2550" s="37"/>
      <c r="Y2550" s="37"/>
      <c r="AA2550" s="41"/>
    </row>
    <row r="2551" spans="1:27" ht="18" hidden="1" customHeight="1" x14ac:dyDescent="0.25">
      <c r="A2551" s="33">
        <v>29217418</v>
      </c>
      <c r="B2551" s="34" t="s">
        <v>15987</v>
      </c>
      <c r="C2551" s="33" t="s">
        <v>15988</v>
      </c>
      <c r="D2551" s="33" t="s">
        <v>15989</v>
      </c>
      <c r="E2551" s="33" t="s">
        <v>9886</v>
      </c>
      <c r="F2551" s="33" t="s">
        <v>8042</v>
      </c>
      <c r="G2551" s="33">
        <v>2018</v>
      </c>
      <c r="H2551" s="35">
        <v>43078</v>
      </c>
      <c r="I2551" s="33"/>
      <c r="J2551" s="33"/>
      <c r="K2551" s="33" t="s">
        <v>15990</v>
      </c>
      <c r="L2551" s="33" t="str">
        <f t="shared" si="92"/>
        <v>PostAlerta</v>
      </c>
      <c r="M2551" s="33" t="str">
        <f t="shared" si="93"/>
        <v>C/PalabrasClaves</v>
      </c>
      <c r="N2551" s="33"/>
      <c r="O2551" s="33"/>
      <c r="P2551" s="33" t="s">
        <v>15896</v>
      </c>
      <c r="Q2551" s="33"/>
      <c r="R2551" s="33" t="str">
        <f t="shared" si="85"/>
        <v>2018</v>
      </c>
      <c r="S2551" s="33" t="s">
        <v>48</v>
      </c>
      <c r="T2551" s="33"/>
      <c r="U2551" s="33"/>
      <c r="V2551" s="33"/>
      <c r="W2551" s="33"/>
      <c r="X2551" s="33"/>
      <c r="Y2551" s="33"/>
      <c r="AA2551" s="12"/>
    </row>
    <row r="2552" spans="1:27" ht="18" hidden="1" customHeight="1" x14ac:dyDescent="0.25">
      <c r="A2552" s="37">
        <v>29192342</v>
      </c>
      <c r="B2552" s="38" t="s">
        <v>15991</v>
      </c>
      <c r="C2552" s="37" t="s">
        <v>15992</v>
      </c>
      <c r="D2552" s="37" t="s">
        <v>15993</v>
      </c>
      <c r="E2552" s="37" t="s">
        <v>15994</v>
      </c>
      <c r="F2552" s="37" t="s">
        <v>10143</v>
      </c>
      <c r="G2552" s="37">
        <v>2018</v>
      </c>
      <c r="H2552" s="39">
        <v>43071</v>
      </c>
      <c r="I2552" s="37"/>
      <c r="J2552" s="37"/>
      <c r="K2552" s="37" t="s">
        <v>15995</v>
      </c>
      <c r="L2552" s="37" t="str">
        <f t="shared" si="92"/>
        <v>PostAlerta</v>
      </c>
      <c r="M2552" s="37" t="str">
        <f t="shared" si="93"/>
        <v>S/PalabrasClaves</v>
      </c>
      <c r="N2552" s="37"/>
      <c r="O2552" s="37"/>
      <c r="P2552" s="37" t="s">
        <v>15896</v>
      </c>
      <c r="Q2552" s="37"/>
      <c r="R2552" s="37" t="str">
        <f t="shared" ref="R2552:R2806" si="94">LEFT(P2552,4)</f>
        <v>2018</v>
      </c>
      <c r="S2552" s="37" t="s">
        <v>48</v>
      </c>
      <c r="T2552" s="37"/>
      <c r="U2552" s="37"/>
      <c r="V2552" s="37"/>
      <c r="W2552" s="37"/>
      <c r="X2552" s="37"/>
      <c r="Y2552" s="37"/>
      <c r="AA2552" s="41"/>
    </row>
    <row r="2553" spans="1:27" ht="18" hidden="1" customHeight="1" x14ac:dyDescent="0.25">
      <c r="A2553" s="33">
        <v>29149625</v>
      </c>
      <c r="B2553" s="34" t="s">
        <v>15996</v>
      </c>
      <c r="C2553" s="33" t="s">
        <v>15997</v>
      </c>
      <c r="D2553" s="33" t="s">
        <v>15998</v>
      </c>
      <c r="E2553" s="33" t="s">
        <v>12963</v>
      </c>
      <c r="F2553" s="33" t="s">
        <v>13561</v>
      </c>
      <c r="G2553" s="33">
        <v>2018</v>
      </c>
      <c r="H2553" s="35">
        <v>43057</v>
      </c>
      <c r="I2553" s="33"/>
      <c r="J2553" s="33"/>
      <c r="K2553" s="33" t="s">
        <v>15999</v>
      </c>
      <c r="L2553" s="33" t="str">
        <f t="shared" si="92"/>
        <v>PostAlerta</v>
      </c>
      <c r="M2553" s="33" t="str">
        <f t="shared" si="93"/>
        <v>C/PalabrasClaves</v>
      </c>
      <c r="N2553" s="33"/>
      <c r="O2553" s="33"/>
      <c r="P2553" s="33" t="s">
        <v>15896</v>
      </c>
      <c r="Q2553" s="33"/>
      <c r="R2553" s="33" t="str">
        <f t="shared" si="94"/>
        <v>2018</v>
      </c>
      <c r="S2553" s="33" t="s">
        <v>48</v>
      </c>
      <c r="T2553" s="33"/>
      <c r="U2553" s="33"/>
      <c r="V2553" s="33"/>
      <c r="W2553" s="33"/>
      <c r="X2553" s="33"/>
      <c r="Y2553" s="33"/>
      <c r="AA2553" s="12"/>
    </row>
    <row r="2554" spans="1:27" ht="18" hidden="1" customHeight="1" x14ac:dyDescent="0.25">
      <c r="A2554" s="37">
        <v>28843417</v>
      </c>
      <c r="B2554" s="38" t="s">
        <v>16000</v>
      </c>
      <c r="C2554" s="37" t="s">
        <v>16001</v>
      </c>
      <c r="D2554" s="37" t="s">
        <v>16002</v>
      </c>
      <c r="E2554" s="37" t="s">
        <v>16003</v>
      </c>
      <c r="F2554" s="37" t="s">
        <v>15026</v>
      </c>
      <c r="G2554" s="37">
        <v>2018</v>
      </c>
      <c r="H2554" s="39">
        <v>42975</v>
      </c>
      <c r="I2554" s="37"/>
      <c r="J2554" s="37"/>
      <c r="K2554" s="37" t="s">
        <v>16004</v>
      </c>
      <c r="L2554" s="37" t="str">
        <f t="shared" si="92"/>
        <v>PostAlerta</v>
      </c>
      <c r="M2554" s="37" t="str">
        <f t="shared" si="93"/>
        <v>S/PalabrasClaves</v>
      </c>
      <c r="N2554" s="37"/>
      <c r="O2554" s="37"/>
      <c r="P2554" s="37" t="s">
        <v>16005</v>
      </c>
      <c r="Q2554" s="37"/>
      <c r="R2554" s="37" t="str">
        <f t="shared" si="94"/>
        <v>2018</v>
      </c>
      <c r="S2554" s="37" t="s">
        <v>53</v>
      </c>
      <c r="T2554" s="37"/>
      <c r="U2554" s="37"/>
      <c r="V2554" s="37"/>
      <c r="W2554" s="37"/>
      <c r="X2554" s="37"/>
      <c r="Y2554" s="37"/>
      <c r="AA2554" s="41"/>
    </row>
    <row r="2555" spans="1:27" ht="18" hidden="1" customHeight="1" x14ac:dyDescent="0.25">
      <c r="A2555" s="33">
        <v>27744547</v>
      </c>
      <c r="B2555" s="34" t="s">
        <v>16006</v>
      </c>
      <c r="C2555" s="33" t="s">
        <v>16007</v>
      </c>
      <c r="D2555" s="33" t="s">
        <v>16008</v>
      </c>
      <c r="E2555" s="33" t="s">
        <v>16009</v>
      </c>
      <c r="F2555" s="33" t="s">
        <v>8068</v>
      </c>
      <c r="G2555" s="33">
        <v>2018</v>
      </c>
      <c r="H2555" s="35">
        <v>42660</v>
      </c>
      <c r="I2555" s="33"/>
      <c r="J2555" s="33"/>
      <c r="K2555" s="33" t="s">
        <v>16010</v>
      </c>
      <c r="L2555" s="33" t="str">
        <f t="shared" si="92"/>
        <v>PostAlerta</v>
      </c>
      <c r="M2555" s="33" t="str">
        <f t="shared" si="93"/>
        <v>C/PalabrasClaves</v>
      </c>
      <c r="N2555" s="33"/>
      <c r="O2555" s="33"/>
      <c r="P2555" s="33" t="s">
        <v>15896</v>
      </c>
      <c r="Q2555" s="33"/>
      <c r="R2555" s="33" t="str">
        <f t="shared" si="94"/>
        <v>2018</v>
      </c>
      <c r="S2555" s="33" t="s">
        <v>48</v>
      </c>
      <c r="T2555" s="33"/>
      <c r="U2555" s="33"/>
      <c r="V2555" s="33"/>
      <c r="W2555" s="33"/>
      <c r="X2555" s="33"/>
      <c r="Y2555" s="33"/>
      <c r="AA2555" s="12"/>
    </row>
    <row r="2556" spans="1:27" ht="18" hidden="1" customHeight="1" x14ac:dyDescent="0.25">
      <c r="A2556" s="37">
        <v>29491452</v>
      </c>
      <c r="B2556" s="38" t="s">
        <v>16011</v>
      </c>
      <c r="C2556" s="37" t="s">
        <v>16012</v>
      </c>
      <c r="D2556" s="37" t="s">
        <v>16013</v>
      </c>
      <c r="E2556" s="37" t="s">
        <v>16014</v>
      </c>
      <c r="F2556" s="37" t="s">
        <v>1882</v>
      </c>
      <c r="G2556" s="37">
        <v>2018</v>
      </c>
      <c r="H2556" s="39">
        <v>43161</v>
      </c>
      <c r="I2556" s="37" t="s">
        <v>16015</v>
      </c>
      <c r="J2556" s="37"/>
      <c r="K2556" s="37" t="s">
        <v>16016</v>
      </c>
      <c r="L2556" s="37" t="str">
        <f t="shared" si="92"/>
        <v>PostAlerta</v>
      </c>
      <c r="M2556" s="37" t="str">
        <f t="shared" si="93"/>
        <v>C/PalabrasClaves</v>
      </c>
      <c r="N2556" s="37"/>
      <c r="O2556" s="37"/>
      <c r="P2556" s="37" t="s">
        <v>16017</v>
      </c>
      <c r="Q2556" s="37"/>
      <c r="R2556" s="37" t="str">
        <f t="shared" si="94"/>
        <v>2018</v>
      </c>
      <c r="S2556" s="37" t="s">
        <v>45</v>
      </c>
      <c r="T2556" s="37"/>
      <c r="U2556" s="37"/>
      <c r="V2556" s="37"/>
      <c r="W2556" s="37"/>
      <c r="X2556" s="37"/>
      <c r="Y2556" s="37"/>
      <c r="AA2556" s="41"/>
    </row>
    <row r="2557" spans="1:27" ht="18" hidden="1" customHeight="1" x14ac:dyDescent="0.25">
      <c r="A2557" s="33">
        <v>29489863</v>
      </c>
      <c r="B2557" s="34" t="s">
        <v>16018</v>
      </c>
      <c r="C2557" s="33" t="s">
        <v>16019</v>
      </c>
      <c r="D2557" s="33" t="s">
        <v>16020</v>
      </c>
      <c r="E2557" s="33" t="s">
        <v>16021</v>
      </c>
      <c r="F2557" s="33" t="s">
        <v>294</v>
      </c>
      <c r="G2557" s="33">
        <v>2018</v>
      </c>
      <c r="H2557" s="35">
        <v>43160</v>
      </c>
      <c r="I2557" s="33" t="s">
        <v>16022</v>
      </c>
      <c r="J2557" s="33"/>
      <c r="K2557" s="33" t="s">
        <v>16023</v>
      </c>
      <c r="L2557" s="33" t="str">
        <f t="shared" si="92"/>
        <v>PostAlerta</v>
      </c>
      <c r="M2557" s="33" t="str">
        <f t="shared" si="93"/>
        <v>S/PalabrasClaves</v>
      </c>
      <c r="N2557" s="33"/>
      <c r="O2557" s="33"/>
      <c r="P2557" s="33" t="s">
        <v>16017</v>
      </c>
      <c r="Q2557" s="33"/>
      <c r="R2557" s="33" t="str">
        <f t="shared" si="94"/>
        <v>2018</v>
      </c>
      <c r="S2557" s="33" t="s">
        <v>45</v>
      </c>
      <c r="T2557" s="33"/>
      <c r="U2557" s="33"/>
      <c r="V2557" s="33"/>
      <c r="W2557" s="33"/>
      <c r="X2557" s="33"/>
      <c r="Y2557" s="33"/>
      <c r="AA2557" s="12"/>
    </row>
    <row r="2558" spans="1:27" ht="18" hidden="1" customHeight="1" x14ac:dyDescent="0.25">
      <c r="A2558" s="37">
        <v>29488034</v>
      </c>
      <c r="B2558" s="38" t="s">
        <v>16024</v>
      </c>
      <c r="C2558" s="37" t="s">
        <v>16025</v>
      </c>
      <c r="D2558" s="37" t="s">
        <v>16026</v>
      </c>
      <c r="E2558" s="37" t="s">
        <v>16027</v>
      </c>
      <c r="F2558" s="37" t="s">
        <v>9308</v>
      </c>
      <c r="G2558" s="37">
        <v>2018</v>
      </c>
      <c r="H2558" s="39">
        <v>43160</v>
      </c>
      <c r="I2558" s="37"/>
      <c r="J2558" s="37"/>
      <c r="K2558" s="37" t="s">
        <v>16028</v>
      </c>
      <c r="L2558" s="37" t="str">
        <f t="shared" si="92"/>
        <v>PostAlerta</v>
      </c>
      <c r="M2558" s="37" t="str">
        <f t="shared" si="93"/>
        <v>S/PalabrasClaves</v>
      </c>
      <c r="N2558" s="37"/>
      <c r="O2558" s="37"/>
      <c r="P2558" s="37" t="s">
        <v>16029</v>
      </c>
      <c r="Q2558" s="37"/>
      <c r="R2558" s="37" t="str">
        <f t="shared" si="94"/>
        <v>2018</v>
      </c>
      <c r="S2558" s="37" t="s">
        <v>45</v>
      </c>
      <c r="T2558" s="37"/>
      <c r="U2558" s="37"/>
      <c r="V2558" s="37"/>
      <c r="W2558" s="37"/>
      <c r="X2558" s="37"/>
      <c r="Y2558" s="37"/>
      <c r="AA2558" s="41"/>
    </row>
    <row r="2559" spans="1:27" ht="18" hidden="1" customHeight="1" x14ac:dyDescent="0.25">
      <c r="A2559" s="33">
        <v>29590642</v>
      </c>
      <c r="B2559" s="34" t="s">
        <v>16030</v>
      </c>
      <c r="C2559" s="33" t="s">
        <v>16031</v>
      </c>
      <c r="D2559" s="33" t="s">
        <v>16032</v>
      </c>
      <c r="E2559" s="33" t="s">
        <v>16033</v>
      </c>
      <c r="F2559" s="33" t="s">
        <v>16034</v>
      </c>
      <c r="G2559" s="33">
        <v>2018</v>
      </c>
      <c r="H2559" s="35">
        <v>43188</v>
      </c>
      <c r="I2559" s="33" t="s">
        <v>16035</v>
      </c>
      <c r="J2559" s="33"/>
      <c r="K2559" s="33" t="s">
        <v>16036</v>
      </c>
      <c r="L2559" s="33" t="str">
        <f t="shared" si="92"/>
        <v>Excluido</v>
      </c>
      <c r="M2559" s="33" t="str">
        <f t="shared" si="93"/>
        <v>S/PalabrasClaves</v>
      </c>
      <c r="N2559" s="33"/>
      <c r="O2559" s="33"/>
      <c r="P2559" s="33" t="s">
        <v>16037</v>
      </c>
      <c r="Q2559" s="33"/>
      <c r="R2559" s="33" t="str">
        <f t="shared" si="94"/>
        <v>2018</v>
      </c>
      <c r="S2559" s="33" t="s">
        <v>45</v>
      </c>
      <c r="T2559" s="33"/>
      <c r="U2559" s="33"/>
      <c r="V2559" s="33"/>
      <c r="W2559" s="33"/>
      <c r="X2559" s="33"/>
      <c r="Y2559" s="33"/>
      <c r="AA2559" s="12"/>
    </row>
    <row r="2560" spans="1:27" ht="18" hidden="1" customHeight="1" x14ac:dyDescent="0.25">
      <c r="A2560" s="37">
        <v>29254859</v>
      </c>
      <c r="B2560" s="38" t="s">
        <v>16038</v>
      </c>
      <c r="C2560" s="37" t="s">
        <v>16039</v>
      </c>
      <c r="D2560" s="37" t="s">
        <v>16040</v>
      </c>
      <c r="E2560" s="37" t="s">
        <v>12774</v>
      </c>
      <c r="F2560" s="37" t="s">
        <v>16041</v>
      </c>
      <c r="G2560" s="37">
        <v>2018</v>
      </c>
      <c r="H2560" s="39">
        <v>43089</v>
      </c>
      <c r="I2560" s="37"/>
      <c r="J2560" s="37"/>
      <c r="K2560" s="37" t="s">
        <v>16042</v>
      </c>
      <c r="L2560" s="37" t="str">
        <f t="shared" si="92"/>
        <v>Excluido</v>
      </c>
      <c r="M2560" s="37" t="str">
        <f t="shared" si="93"/>
        <v>S/PalabrasClaves</v>
      </c>
      <c r="N2560" s="37"/>
      <c r="O2560" s="37"/>
      <c r="P2560" s="37" t="s">
        <v>16043</v>
      </c>
      <c r="Q2560" s="37"/>
      <c r="R2560" s="37" t="str">
        <f t="shared" si="94"/>
        <v>2018</v>
      </c>
      <c r="S2560" s="37" t="s">
        <v>45</v>
      </c>
      <c r="T2560" s="37"/>
      <c r="U2560" s="37"/>
      <c r="V2560" s="37"/>
      <c r="W2560" s="37"/>
      <c r="X2560" s="37"/>
      <c r="Y2560" s="37"/>
      <c r="AA2560" s="41"/>
    </row>
    <row r="2561" spans="1:27" ht="18" hidden="1" customHeight="1" x14ac:dyDescent="0.25">
      <c r="A2561" s="33">
        <v>29473887</v>
      </c>
      <c r="B2561" s="34" t="s">
        <v>16044</v>
      </c>
      <c r="C2561" s="33" t="s">
        <v>16045</v>
      </c>
      <c r="D2561" s="33" t="s">
        <v>16046</v>
      </c>
      <c r="E2561" s="33" t="s">
        <v>16047</v>
      </c>
      <c r="F2561" s="33" t="s">
        <v>2293</v>
      </c>
      <c r="G2561" s="33">
        <v>2018</v>
      </c>
      <c r="H2561" s="35">
        <v>43155</v>
      </c>
      <c r="I2561" s="33" t="s">
        <v>16048</v>
      </c>
      <c r="J2561" s="33"/>
      <c r="K2561" s="33" t="s">
        <v>16049</v>
      </c>
      <c r="L2561" s="33" t="str">
        <f t="shared" si="92"/>
        <v>PostAlerta</v>
      </c>
      <c r="M2561" s="33" t="str">
        <f t="shared" si="93"/>
        <v>C/PalabrasClaves</v>
      </c>
      <c r="N2561" s="33"/>
      <c r="O2561" s="33"/>
      <c r="P2561" s="33" t="s">
        <v>16050</v>
      </c>
      <c r="Q2561" s="33"/>
      <c r="R2561" s="33" t="str">
        <f t="shared" si="94"/>
        <v>2018</v>
      </c>
      <c r="S2561" s="33" t="s">
        <v>45</v>
      </c>
      <c r="T2561" s="33"/>
      <c r="U2561" s="33"/>
      <c r="V2561" s="33"/>
      <c r="W2561" s="33"/>
      <c r="X2561" s="33"/>
      <c r="Y2561" s="33"/>
      <c r="AA2561" s="12"/>
    </row>
    <row r="2562" spans="1:27" ht="18" hidden="1" customHeight="1" x14ac:dyDescent="0.25">
      <c r="A2562" s="37">
        <v>28992610</v>
      </c>
      <c r="B2562" s="38" t="s">
        <v>16051</v>
      </c>
      <c r="C2562" s="37" t="s">
        <v>16052</v>
      </c>
      <c r="D2562" s="37" t="s">
        <v>16053</v>
      </c>
      <c r="E2562" s="37" t="s">
        <v>16054</v>
      </c>
      <c r="F2562" s="37" t="s">
        <v>2179</v>
      </c>
      <c r="G2562" s="37">
        <v>2018</v>
      </c>
      <c r="H2562" s="39">
        <v>43018</v>
      </c>
      <c r="I2562" s="37"/>
      <c r="J2562" s="37"/>
      <c r="K2562" s="37" t="s">
        <v>16055</v>
      </c>
      <c r="L2562" s="37" t="str">
        <f t="shared" ref="L2562:L2625" si="95">IF(ISNUMBER(VLOOKUP(A2562,EXCL,1,FALSE)),"Excluido",IF(ISNUMBER(VLOOKUP(A2562,POST,1,FALSE)),"PostAlerta",IF(ISNUMBER(VLOOKUP(A2562,PRE,1,FALSE)),"PreAlerta","")))</f>
        <v>PostAlerta</v>
      </c>
      <c r="M2562" s="37" t="str">
        <f t="shared" si="93"/>
        <v>S/PalabrasClaves</v>
      </c>
      <c r="N2562" s="37"/>
      <c r="O2562" s="37"/>
      <c r="P2562" s="37" t="s">
        <v>16056</v>
      </c>
      <c r="Q2562" s="37"/>
      <c r="R2562" s="37" t="str">
        <f t="shared" si="94"/>
        <v>2018</v>
      </c>
      <c r="S2562" s="37" t="s">
        <v>45</v>
      </c>
      <c r="T2562" s="37"/>
      <c r="U2562" s="37"/>
      <c r="V2562" s="37"/>
      <c r="W2562" s="37"/>
      <c r="X2562" s="37"/>
      <c r="Y2562" s="37"/>
      <c r="AA2562" s="41"/>
    </row>
    <row r="2563" spans="1:27" ht="18" hidden="1" customHeight="1" x14ac:dyDescent="0.25">
      <c r="A2563" s="33">
        <v>29487585</v>
      </c>
      <c r="B2563" s="34" t="s">
        <v>16057</v>
      </c>
      <c r="C2563" s="33" t="s">
        <v>16058</v>
      </c>
      <c r="D2563" s="33" t="s">
        <v>16059</v>
      </c>
      <c r="E2563" s="33" t="s">
        <v>6881</v>
      </c>
      <c r="F2563" s="33" t="s">
        <v>133</v>
      </c>
      <c r="G2563" s="33">
        <v>2018</v>
      </c>
      <c r="H2563" s="35">
        <v>43160</v>
      </c>
      <c r="I2563" s="33" t="s">
        <v>16060</v>
      </c>
      <c r="J2563" s="33"/>
      <c r="K2563" s="33" t="s">
        <v>16061</v>
      </c>
      <c r="L2563" s="33" t="str">
        <f t="shared" si="95"/>
        <v>PostAlerta</v>
      </c>
      <c r="M2563" s="33" t="str">
        <f t="shared" si="93"/>
        <v>S/PalabrasClaves</v>
      </c>
      <c r="N2563" s="33"/>
      <c r="O2563" s="33"/>
      <c r="P2563" s="33" t="s">
        <v>16062</v>
      </c>
      <c r="Q2563" s="33"/>
      <c r="R2563" s="33" t="str">
        <f t="shared" si="94"/>
        <v>2018</v>
      </c>
      <c r="S2563" s="33" t="s">
        <v>45</v>
      </c>
      <c r="T2563" s="33"/>
      <c r="U2563" s="33"/>
      <c r="V2563" s="33"/>
      <c r="W2563" s="33"/>
      <c r="X2563" s="33"/>
      <c r="Y2563" s="33"/>
      <c r="AA2563" s="12"/>
    </row>
    <row r="2564" spans="1:27" ht="18" hidden="1" customHeight="1" x14ac:dyDescent="0.25">
      <c r="A2564" s="37">
        <v>29440574</v>
      </c>
      <c r="B2564" s="38" t="s">
        <v>16063</v>
      </c>
      <c r="C2564" s="37" t="s">
        <v>16064</v>
      </c>
      <c r="D2564" s="37" t="s">
        <v>16065</v>
      </c>
      <c r="E2564" s="37" t="s">
        <v>16066</v>
      </c>
      <c r="F2564" s="37" t="s">
        <v>1795</v>
      </c>
      <c r="G2564" s="37">
        <v>2018</v>
      </c>
      <c r="H2564" s="39">
        <v>43146</v>
      </c>
      <c r="I2564" s="37" t="s">
        <v>16067</v>
      </c>
      <c r="J2564" s="37"/>
      <c r="K2564" s="37" t="s">
        <v>16068</v>
      </c>
      <c r="L2564" s="37" t="str">
        <f t="shared" si="95"/>
        <v>PostAlerta</v>
      </c>
      <c r="M2564" s="37" t="str">
        <f t="shared" ref="M2564:M2627" si="96">IF(ISNUMBER(A2564),(IF(ISNUMBER(VLOOKUP(A2564,KEYWORDS,1,FALSE)),"C/PalabrasClaves","S/PalabrasClaves")),"")</f>
        <v>S/PalabrasClaves</v>
      </c>
      <c r="N2564" s="37"/>
      <c r="O2564" s="37"/>
      <c r="P2564" s="37" t="s">
        <v>16062</v>
      </c>
      <c r="Q2564" s="37"/>
      <c r="R2564" s="37" t="str">
        <f t="shared" si="94"/>
        <v>2018</v>
      </c>
      <c r="S2564" s="37" t="s">
        <v>45</v>
      </c>
      <c r="T2564" s="37"/>
      <c r="U2564" s="37"/>
      <c r="V2564" s="37"/>
      <c r="W2564" s="37"/>
      <c r="X2564" s="37"/>
      <c r="Y2564" s="37"/>
      <c r="AA2564" s="41"/>
    </row>
    <row r="2565" spans="1:27" ht="18" hidden="1" customHeight="1" x14ac:dyDescent="0.25">
      <c r="A2565" s="33">
        <v>29439741</v>
      </c>
      <c r="B2565" s="34" t="s">
        <v>16069</v>
      </c>
      <c r="C2565" s="33" t="s">
        <v>16070</v>
      </c>
      <c r="D2565" s="33" t="s">
        <v>16071</v>
      </c>
      <c r="E2565" s="33" t="s">
        <v>12033</v>
      </c>
      <c r="F2565" s="33" t="s">
        <v>7617</v>
      </c>
      <c r="G2565" s="33">
        <v>2018</v>
      </c>
      <c r="H2565" s="35">
        <v>43146</v>
      </c>
      <c r="I2565" s="33" t="s">
        <v>16072</v>
      </c>
      <c r="J2565" s="33"/>
      <c r="K2565" s="33" t="s">
        <v>16073</v>
      </c>
      <c r="L2565" s="33" t="str">
        <f t="shared" si="95"/>
        <v>PostAlerta</v>
      </c>
      <c r="M2565" s="33" t="str">
        <f t="shared" si="96"/>
        <v>C/PalabrasClaves</v>
      </c>
      <c r="N2565" s="33"/>
      <c r="O2565" s="33"/>
      <c r="P2565" s="33" t="s">
        <v>16062</v>
      </c>
      <c r="Q2565" s="33"/>
      <c r="R2565" s="33" t="str">
        <f t="shared" si="94"/>
        <v>2018</v>
      </c>
      <c r="S2565" s="33" t="s">
        <v>45</v>
      </c>
      <c r="T2565" s="33"/>
      <c r="U2565" s="33"/>
      <c r="V2565" s="33"/>
      <c r="W2565" s="33"/>
      <c r="X2565" s="33"/>
      <c r="Y2565" s="33"/>
      <c r="AA2565" s="12"/>
    </row>
    <row r="2566" spans="1:27" ht="18" hidden="1" customHeight="1" x14ac:dyDescent="0.25">
      <c r="A2566" s="37">
        <v>29487571</v>
      </c>
      <c r="B2566" s="38" t="s">
        <v>16074</v>
      </c>
      <c r="C2566" s="37" t="s">
        <v>16075</v>
      </c>
      <c r="D2566" s="37" t="s">
        <v>16076</v>
      </c>
      <c r="E2566" s="37" t="s">
        <v>16077</v>
      </c>
      <c r="F2566" s="37" t="s">
        <v>133</v>
      </c>
      <c r="G2566" s="37">
        <v>2018</v>
      </c>
      <c r="H2566" s="39">
        <v>43160</v>
      </c>
      <c r="I2566" s="37" t="s">
        <v>16078</v>
      </c>
      <c r="J2566" s="37"/>
      <c r="K2566" s="37" t="s">
        <v>16079</v>
      </c>
      <c r="L2566" s="37" t="str">
        <f t="shared" si="95"/>
        <v>PostAlerta</v>
      </c>
      <c r="M2566" s="37" t="str">
        <f t="shared" si="96"/>
        <v>S/PalabrasClaves</v>
      </c>
      <c r="N2566" s="37"/>
      <c r="O2566" s="37"/>
      <c r="P2566" s="37" t="s">
        <v>16080</v>
      </c>
      <c r="Q2566" s="37"/>
      <c r="R2566" s="37" t="str">
        <f t="shared" si="94"/>
        <v>2018</v>
      </c>
      <c r="S2566" s="37" t="s">
        <v>45</v>
      </c>
      <c r="T2566" s="37"/>
      <c r="U2566" s="37"/>
      <c r="V2566" s="37"/>
      <c r="W2566" s="37"/>
      <c r="X2566" s="37"/>
      <c r="Y2566" s="37"/>
      <c r="AA2566" s="41"/>
    </row>
    <row r="2567" spans="1:27" ht="18" hidden="1" customHeight="1" x14ac:dyDescent="0.25">
      <c r="A2567" s="33">
        <v>29433444</v>
      </c>
      <c r="B2567" s="34" t="s">
        <v>16081</v>
      </c>
      <c r="C2567" s="33" t="s">
        <v>16082</v>
      </c>
      <c r="D2567" s="33" t="s">
        <v>16083</v>
      </c>
      <c r="E2567" s="33" t="s">
        <v>15400</v>
      </c>
      <c r="F2567" s="33" t="s">
        <v>9467</v>
      </c>
      <c r="G2567" s="33">
        <v>2018</v>
      </c>
      <c r="H2567" s="35">
        <v>43145</v>
      </c>
      <c r="I2567" s="33" t="s">
        <v>16084</v>
      </c>
      <c r="J2567" s="33"/>
      <c r="K2567" s="33" t="s">
        <v>16085</v>
      </c>
      <c r="L2567" s="33" t="str">
        <f t="shared" si="95"/>
        <v>PostAlerta</v>
      </c>
      <c r="M2567" s="33" t="str">
        <f t="shared" si="96"/>
        <v>S/PalabrasClaves</v>
      </c>
      <c r="N2567" s="33"/>
      <c r="O2567" s="33"/>
      <c r="P2567" s="33" t="s">
        <v>16080</v>
      </c>
      <c r="Q2567" s="33"/>
      <c r="R2567" s="33" t="str">
        <f t="shared" si="94"/>
        <v>2018</v>
      </c>
      <c r="S2567" s="33" t="s">
        <v>45</v>
      </c>
      <c r="T2567" s="33"/>
      <c r="U2567" s="33"/>
      <c r="V2567" s="33"/>
      <c r="W2567" s="33"/>
      <c r="X2567" s="33"/>
      <c r="Y2567" s="33"/>
      <c r="AA2567" s="12"/>
    </row>
    <row r="2568" spans="1:27" ht="18" hidden="1" customHeight="1" x14ac:dyDescent="0.25">
      <c r="A2568" s="37">
        <v>29420641</v>
      </c>
      <c r="B2568" s="38" t="s">
        <v>16086</v>
      </c>
      <c r="C2568" s="37" t="s">
        <v>16087</v>
      </c>
      <c r="D2568" s="37" t="s">
        <v>16088</v>
      </c>
      <c r="E2568" s="37" t="s">
        <v>16089</v>
      </c>
      <c r="F2568" s="37" t="s">
        <v>1756</v>
      </c>
      <c r="G2568" s="37">
        <v>2018</v>
      </c>
      <c r="H2568" s="39">
        <v>43140</v>
      </c>
      <c r="I2568" s="37" t="s">
        <v>16090</v>
      </c>
      <c r="J2568" s="37"/>
      <c r="K2568" s="37" t="s">
        <v>16091</v>
      </c>
      <c r="L2568" s="37" t="str">
        <f t="shared" si="95"/>
        <v>PostAlerta</v>
      </c>
      <c r="M2568" s="37" t="str">
        <f t="shared" si="96"/>
        <v>S/PalabrasClaves</v>
      </c>
      <c r="N2568" s="37"/>
      <c r="O2568" s="37"/>
      <c r="P2568" s="37" t="s">
        <v>16092</v>
      </c>
      <c r="Q2568" s="37"/>
      <c r="R2568" s="37" t="str">
        <f t="shared" si="94"/>
        <v>2018</v>
      </c>
      <c r="S2568" s="37" t="s">
        <v>45</v>
      </c>
      <c r="T2568" s="37"/>
      <c r="U2568" s="37"/>
      <c r="V2568" s="37"/>
      <c r="W2568" s="37"/>
      <c r="X2568" s="37"/>
      <c r="Y2568" s="37"/>
      <c r="AA2568" s="41"/>
    </row>
    <row r="2569" spans="1:27" ht="18" hidden="1" customHeight="1" x14ac:dyDescent="0.25">
      <c r="A2569" s="33">
        <v>29415691</v>
      </c>
      <c r="B2569" s="34" t="s">
        <v>16093</v>
      </c>
      <c r="C2569" s="33" t="s">
        <v>16094</v>
      </c>
      <c r="D2569" s="33" t="s">
        <v>16095</v>
      </c>
      <c r="E2569" s="33" t="s">
        <v>16096</v>
      </c>
      <c r="F2569" s="33" t="s">
        <v>11303</v>
      </c>
      <c r="G2569" s="33">
        <v>2018</v>
      </c>
      <c r="H2569" s="35">
        <v>43140</v>
      </c>
      <c r="I2569" s="33" t="s">
        <v>16097</v>
      </c>
      <c r="J2569" s="33"/>
      <c r="K2569" s="33" t="s">
        <v>16098</v>
      </c>
      <c r="L2569" s="33" t="str">
        <f t="shared" si="95"/>
        <v>PostAlerta</v>
      </c>
      <c r="M2569" s="33" t="str">
        <f t="shared" si="96"/>
        <v>S/PalabrasClaves</v>
      </c>
      <c r="N2569" s="33"/>
      <c r="O2569" s="33"/>
      <c r="P2569" s="33" t="s">
        <v>16099</v>
      </c>
      <c r="Q2569" s="33"/>
      <c r="R2569" s="33" t="str">
        <f t="shared" si="94"/>
        <v>2018</v>
      </c>
      <c r="S2569" s="33" t="s">
        <v>45</v>
      </c>
      <c r="T2569" s="33"/>
      <c r="U2569" s="33"/>
      <c r="V2569" s="33"/>
      <c r="W2569" s="33"/>
      <c r="X2569" s="33"/>
      <c r="Y2569" s="33"/>
      <c r="AA2569" s="12"/>
    </row>
    <row r="2570" spans="1:27" ht="18" hidden="1" customHeight="1" x14ac:dyDescent="0.25">
      <c r="A2570" s="37">
        <v>29415075</v>
      </c>
      <c r="B2570" s="38" t="s">
        <v>16100</v>
      </c>
      <c r="C2570" s="37" t="s">
        <v>16101</v>
      </c>
      <c r="D2570" s="37" t="s">
        <v>16102</v>
      </c>
      <c r="E2570" s="37" t="s">
        <v>16103</v>
      </c>
      <c r="F2570" s="37" t="s">
        <v>2047</v>
      </c>
      <c r="G2570" s="37">
        <v>2018</v>
      </c>
      <c r="H2570" s="39">
        <v>43139</v>
      </c>
      <c r="I2570" s="37" t="s">
        <v>16104</v>
      </c>
      <c r="J2570" s="37"/>
      <c r="K2570" s="37" t="s">
        <v>16105</v>
      </c>
      <c r="L2570" s="37" t="str">
        <f t="shared" si="95"/>
        <v>PostAlerta</v>
      </c>
      <c r="M2570" s="37" t="str">
        <f t="shared" si="96"/>
        <v>S/PalabrasClaves</v>
      </c>
      <c r="N2570" s="37"/>
      <c r="O2570" s="37"/>
      <c r="P2570" s="37" t="s">
        <v>16099</v>
      </c>
      <c r="Q2570" s="37"/>
      <c r="R2570" s="37" t="str">
        <f t="shared" si="94"/>
        <v>2018</v>
      </c>
      <c r="S2570" s="37" t="s">
        <v>45</v>
      </c>
      <c r="T2570" s="37"/>
      <c r="U2570" s="37"/>
      <c r="V2570" s="37"/>
      <c r="W2570" s="37"/>
      <c r="X2570" s="37"/>
      <c r="Y2570" s="37"/>
      <c r="AA2570" s="41"/>
    </row>
    <row r="2571" spans="1:27" ht="18" hidden="1" customHeight="1" x14ac:dyDescent="0.25">
      <c r="A2571" s="33">
        <v>29467730</v>
      </c>
      <c r="B2571" s="34" t="s">
        <v>16106</v>
      </c>
      <c r="C2571" s="33" t="s">
        <v>16107</v>
      </c>
      <c r="D2571" s="33" t="s">
        <v>16108</v>
      </c>
      <c r="E2571" s="33" t="s">
        <v>5107</v>
      </c>
      <c r="F2571" s="33" t="s">
        <v>133</v>
      </c>
      <c r="G2571" s="33">
        <v>2018</v>
      </c>
      <c r="H2571" s="35">
        <v>43154</v>
      </c>
      <c r="I2571" s="33" t="s">
        <v>16109</v>
      </c>
      <c r="J2571" s="33"/>
      <c r="K2571" s="33" t="s">
        <v>16110</v>
      </c>
      <c r="L2571" s="33" t="str">
        <f t="shared" si="95"/>
        <v>PostAlerta</v>
      </c>
      <c r="M2571" s="33" t="str">
        <f t="shared" si="96"/>
        <v>S/PalabrasClaves</v>
      </c>
      <c r="N2571" s="33"/>
      <c r="O2571" s="33"/>
      <c r="P2571" s="33" t="s">
        <v>16111</v>
      </c>
      <c r="Q2571" s="33"/>
      <c r="R2571" s="33" t="str">
        <f t="shared" si="94"/>
        <v>2018</v>
      </c>
      <c r="S2571" s="33" t="s">
        <v>45</v>
      </c>
      <c r="T2571" s="33"/>
      <c r="U2571" s="33"/>
      <c r="V2571" s="33"/>
      <c r="W2571" s="33"/>
      <c r="X2571" s="33"/>
      <c r="Y2571" s="33"/>
      <c r="AA2571" s="12"/>
    </row>
    <row r="2572" spans="1:27" ht="18" hidden="1" customHeight="1" x14ac:dyDescent="0.25">
      <c r="A2572" s="37">
        <v>35539625</v>
      </c>
      <c r="B2572" s="38" t="s">
        <v>16112</v>
      </c>
      <c r="C2572" s="37" t="s">
        <v>15459</v>
      </c>
      <c r="D2572" s="37" t="s">
        <v>16113</v>
      </c>
      <c r="E2572" s="37" t="s">
        <v>15461</v>
      </c>
      <c r="F2572" s="37" t="s">
        <v>10249</v>
      </c>
      <c r="G2572" s="37">
        <v>2018</v>
      </c>
      <c r="H2572" s="39">
        <v>44692</v>
      </c>
      <c r="I2572" s="37" t="s">
        <v>16114</v>
      </c>
      <c r="J2572" s="37"/>
      <c r="K2572" s="37" t="s">
        <v>16115</v>
      </c>
      <c r="L2572" s="37" t="str">
        <f t="shared" si="95"/>
        <v>PostAlerta</v>
      </c>
      <c r="M2572" s="37" t="str">
        <f t="shared" si="96"/>
        <v>S/PalabrasClaves</v>
      </c>
      <c r="N2572" s="37"/>
      <c r="O2572" s="37"/>
      <c r="P2572" s="37" t="s">
        <v>16116</v>
      </c>
      <c r="Q2572" s="37"/>
      <c r="R2572" s="37" t="str">
        <f t="shared" si="94"/>
        <v>2018</v>
      </c>
      <c r="S2572" s="37" t="s">
        <v>45</v>
      </c>
      <c r="T2572" s="37"/>
      <c r="U2572" s="37"/>
      <c r="V2572" s="37"/>
      <c r="W2572" s="37"/>
      <c r="X2572" s="37"/>
      <c r="Y2572" s="37"/>
      <c r="AA2572" s="41"/>
    </row>
    <row r="2573" spans="1:27" ht="18" hidden="1" customHeight="1" x14ac:dyDescent="0.25">
      <c r="A2573" s="33">
        <v>30623055</v>
      </c>
      <c r="B2573" s="34" t="s">
        <v>16117</v>
      </c>
      <c r="C2573" s="33" t="s">
        <v>16118</v>
      </c>
      <c r="D2573" s="33" t="s">
        <v>16119</v>
      </c>
      <c r="E2573" s="33" t="s">
        <v>16120</v>
      </c>
      <c r="F2573" s="33" t="s">
        <v>16121</v>
      </c>
      <c r="G2573" s="33">
        <v>2017</v>
      </c>
      <c r="H2573" s="35">
        <v>43475</v>
      </c>
      <c r="I2573" s="33" t="s">
        <v>16122</v>
      </c>
      <c r="J2573" s="33"/>
      <c r="K2573" s="33" t="s">
        <v>16123</v>
      </c>
      <c r="L2573" s="33" t="str">
        <f t="shared" si="95"/>
        <v>PostAlerta</v>
      </c>
      <c r="M2573" s="33" t="str">
        <f t="shared" si="96"/>
        <v>S/PalabrasClaves</v>
      </c>
      <c r="N2573" s="33"/>
      <c r="O2573" s="33"/>
      <c r="P2573" s="33" t="s">
        <v>16124</v>
      </c>
      <c r="Q2573" s="33"/>
      <c r="R2573" s="33" t="str">
        <f t="shared" si="94"/>
        <v>2017</v>
      </c>
      <c r="S2573" s="33" t="s">
        <v>76</v>
      </c>
      <c r="T2573" s="33"/>
      <c r="U2573" s="33"/>
      <c r="V2573" s="33"/>
      <c r="W2573" s="33"/>
      <c r="X2573" s="33"/>
      <c r="Y2573" s="33"/>
      <c r="AA2573" s="12"/>
    </row>
    <row r="2574" spans="1:27" ht="18" hidden="1" customHeight="1" x14ac:dyDescent="0.25">
      <c r="A2574" s="37">
        <v>29475651</v>
      </c>
      <c r="B2574" s="38" t="s">
        <v>16125</v>
      </c>
      <c r="C2574" s="37" t="s">
        <v>16126</v>
      </c>
      <c r="D2574" s="37" t="s">
        <v>16127</v>
      </c>
      <c r="E2574" s="37" t="s">
        <v>16128</v>
      </c>
      <c r="F2574" s="37" t="s">
        <v>2162</v>
      </c>
      <c r="G2574" s="37">
        <v>2018</v>
      </c>
      <c r="H2574" s="39">
        <v>43156</v>
      </c>
      <c r="I2574" s="37"/>
      <c r="J2574" s="37"/>
      <c r="K2574" s="37" t="s">
        <v>16129</v>
      </c>
      <c r="L2574" s="37" t="str">
        <f t="shared" si="95"/>
        <v>PostAlerta</v>
      </c>
      <c r="M2574" s="37" t="str">
        <f t="shared" si="96"/>
        <v>S/PalabrasClaves</v>
      </c>
      <c r="N2574" s="37"/>
      <c r="O2574" s="37"/>
      <c r="P2574" s="37" t="s">
        <v>16130</v>
      </c>
      <c r="Q2574" s="37"/>
      <c r="R2574" s="37" t="str">
        <f t="shared" si="94"/>
        <v>2018</v>
      </c>
      <c r="S2574" s="37" t="s">
        <v>45</v>
      </c>
      <c r="T2574" s="37"/>
      <c r="U2574" s="37"/>
      <c r="V2574" s="37"/>
      <c r="W2574" s="37"/>
      <c r="X2574" s="37"/>
      <c r="Y2574" s="37"/>
      <c r="AA2574" s="41"/>
    </row>
    <row r="2575" spans="1:27" ht="18" hidden="1" customHeight="1" x14ac:dyDescent="0.25">
      <c r="A2575" s="33">
        <v>29391619</v>
      </c>
      <c r="B2575" s="34" t="s">
        <v>16131</v>
      </c>
      <c r="C2575" s="33" t="s">
        <v>16132</v>
      </c>
      <c r="D2575" s="33" t="s">
        <v>16133</v>
      </c>
      <c r="E2575" s="33" t="s">
        <v>6383</v>
      </c>
      <c r="F2575" s="33" t="s">
        <v>117</v>
      </c>
      <c r="G2575" s="33">
        <v>2018</v>
      </c>
      <c r="H2575" s="35">
        <v>43134</v>
      </c>
      <c r="I2575" s="33" t="s">
        <v>16134</v>
      </c>
      <c r="J2575" s="33"/>
      <c r="K2575" s="33" t="s">
        <v>16135</v>
      </c>
      <c r="L2575" s="33" t="str">
        <f t="shared" si="95"/>
        <v>PostAlerta</v>
      </c>
      <c r="M2575" s="33" t="str">
        <f t="shared" si="96"/>
        <v>C/PalabrasClaves</v>
      </c>
      <c r="N2575" s="33"/>
      <c r="O2575" s="33"/>
      <c r="P2575" s="33" t="s">
        <v>16130</v>
      </c>
      <c r="Q2575" s="33"/>
      <c r="R2575" s="33" t="str">
        <f t="shared" si="94"/>
        <v>2018</v>
      </c>
      <c r="S2575" s="33" t="s">
        <v>45</v>
      </c>
      <c r="T2575" s="33"/>
      <c r="U2575" s="33"/>
      <c r="V2575" s="33"/>
      <c r="W2575" s="33"/>
      <c r="X2575" s="33"/>
      <c r="Y2575" s="33"/>
      <c r="AA2575" s="12"/>
    </row>
    <row r="2576" spans="1:27" ht="18" hidden="1" customHeight="1" x14ac:dyDescent="0.25">
      <c r="A2576" s="37">
        <v>29391040</v>
      </c>
      <c r="B2576" s="38" t="s">
        <v>16136</v>
      </c>
      <c r="C2576" s="37" t="s">
        <v>16137</v>
      </c>
      <c r="D2576" s="37" t="s">
        <v>16138</v>
      </c>
      <c r="E2576" s="37" t="s">
        <v>16139</v>
      </c>
      <c r="F2576" s="37" t="s">
        <v>5837</v>
      </c>
      <c r="G2576" s="37">
        <v>2018</v>
      </c>
      <c r="H2576" s="39">
        <v>43134</v>
      </c>
      <c r="I2576" s="37" t="s">
        <v>16140</v>
      </c>
      <c r="J2576" s="37"/>
      <c r="K2576" s="37" t="s">
        <v>16141</v>
      </c>
      <c r="L2576" s="37" t="str">
        <f t="shared" si="95"/>
        <v>PostAlerta</v>
      </c>
      <c r="M2576" s="37" t="str">
        <f t="shared" si="96"/>
        <v>C/PalabrasClaves</v>
      </c>
      <c r="N2576" s="37"/>
      <c r="O2576" s="37"/>
      <c r="P2576" s="37" t="s">
        <v>16142</v>
      </c>
      <c r="Q2576" s="37"/>
      <c r="R2576" s="37" t="str">
        <f t="shared" si="94"/>
        <v>2018</v>
      </c>
      <c r="S2576" s="37" t="s">
        <v>45</v>
      </c>
      <c r="T2576" s="37"/>
      <c r="U2576" s="37"/>
      <c r="V2576" s="37"/>
      <c r="W2576" s="37"/>
      <c r="X2576" s="37"/>
      <c r="Y2576" s="37"/>
      <c r="AA2576" s="41"/>
    </row>
    <row r="2577" spans="1:27" ht="18" hidden="1" customHeight="1" x14ac:dyDescent="0.25">
      <c r="A2577" s="33">
        <v>29320234</v>
      </c>
      <c r="B2577" s="34" t="s">
        <v>16143</v>
      </c>
      <c r="C2577" s="33" t="s">
        <v>16144</v>
      </c>
      <c r="D2577" s="33" t="s">
        <v>16145</v>
      </c>
      <c r="E2577" s="33" t="s">
        <v>16146</v>
      </c>
      <c r="F2577" s="33" t="s">
        <v>7765</v>
      </c>
      <c r="G2577" s="33">
        <v>2018</v>
      </c>
      <c r="H2577" s="35">
        <v>43111</v>
      </c>
      <c r="I2577" s="33"/>
      <c r="J2577" s="33"/>
      <c r="K2577" s="33" t="s">
        <v>16147</v>
      </c>
      <c r="L2577" s="33" t="str">
        <f t="shared" si="95"/>
        <v>PostAlerta</v>
      </c>
      <c r="M2577" s="33" t="str">
        <f t="shared" si="96"/>
        <v>C/PalabrasClaves</v>
      </c>
      <c r="N2577" s="33"/>
      <c r="O2577" s="33"/>
      <c r="P2577" s="33" t="s">
        <v>16130</v>
      </c>
      <c r="Q2577" s="33"/>
      <c r="R2577" s="33" t="str">
        <f t="shared" si="94"/>
        <v>2018</v>
      </c>
      <c r="S2577" s="33" t="s">
        <v>45</v>
      </c>
      <c r="T2577" s="33"/>
      <c r="U2577" s="33"/>
      <c r="V2577" s="33"/>
      <c r="W2577" s="33"/>
      <c r="X2577" s="33"/>
      <c r="Y2577" s="33"/>
      <c r="AA2577" s="12"/>
    </row>
    <row r="2578" spans="1:27" ht="18" hidden="1" customHeight="1" x14ac:dyDescent="0.25">
      <c r="A2578" s="37">
        <v>29320233</v>
      </c>
      <c r="B2578" s="38" t="s">
        <v>16148</v>
      </c>
      <c r="C2578" s="37" t="s">
        <v>16149</v>
      </c>
      <c r="D2578" s="37" t="s">
        <v>16150</v>
      </c>
      <c r="E2578" s="37" t="s">
        <v>16151</v>
      </c>
      <c r="F2578" s="37" t="s">
        <v>7765</v>
      </c>
      <c r="G2578" s="37">
        <v>2018</v>
      </c>
      <c r="H2578" s="39">
        <v>43111</v>
      </c>
      <c r="I2578" s="37"/>
      <c r="J2578" s="37"/>
      <c r="K2578" s="37" t="s">
        <v>16152</v>
      </c>
      <c r="L2578" s="37" t="str">
        <f t="shared" si="95"/>
        <v>PostAlerta</v>
      </c>
      <c r="M2578" s="37" t="str">
        <f t="shared" si="96"/>
        <v>S/PalabrasClaves</v>
      </c>
      <c r="N2578" s="37"/>
      <c r="O2578" s="37"/>
      <c r="P2578" s="37" t="s">
        <v>16130</v>
      </c>
      <c r="Q2578" s="37"/>
      <c r="R2578" s="37" t="str">
        <f t="shared" si="94"/>
        <v>2018</v>
      </c>
      <c r="S2578" s="37" t="s">
        <v>45</v>
      </c>
      <c r="T2578" s="37"/>
      <c r="U2578" s="37"/>
      <c r="V2578" s="37"/>
      <c r="W2578" s="37"/>
      <c r="X2578" s="37"/>
      <c r="Y2578" s="37"/>
      <c r="AA2578" s="41"/>
    </row>
    <row r="2579" spans="1:27" ht="18" hidden="1" customHeight="1" x14ac:dyDescent="0.25">
      <c r="A2579" s="33">
        <v>29282610</v>
      </c>
      <c r="B2579" s="34" t="s">
        <v>16153</v>
      </c>
      <c r="C2579" s="33" t="s">
        <v>16154</v>
      </c>
      <c r="D2579" s="33" t="s">
        <v>16155</v>
      </c>
      <c r="E2579" s="33" t="s">
        <v>6810</v>
      </c>
      <c r="F2579" s="33" t="s">
        <v>16156</v>
      </c>
      <c r="G2579" s="33">
        <v>2018</v>
      </c>
      <c r="H2579" s="35">
        <v>43098</v>
      </c>
      <c r="I2579" s="33"/>
      <c r="J2579" s="33"/>
      <c r="K2579" s="33" t="s">
        <v>16157</v>
      </c>
      <c r="L2579" s="33" t="str">
        <f t="shared" si="95"/>
        <v>Excluido</v>
      </c>
      <c r="M2579" s="33" t="str">
        <f t="shared" si="96"/>
        <v>S/PalabrasClaves</v>
      </c>
      <c r="N2579" s="33"/>
      <c r="O2579" s="33"/>
      <c r="P2579" s="33" t="s">
        <v>16130</v>
      </c>
      <c r="Q2579" s="33"/>
      <c r="R2579" s="33" t="str">
        <f t="shared" si="94"/>
        <v>2018</v>
      </c>
      <c r="S2579" s="33" t="s">
        <v>45</v>
      </c>
      <c r="T2579" s="33"/>
      <c r="U2579" s="33"/>
      <c r="V2579" s="33"/>
      <c r="W2579" s="33"/>
      <c r="X2579" s="33"/>
      <c r="Y2579" s="33"/>
      <c r="AA2579" s="12"/>
    </row>
    <row r="2580" spans="1:27" ht="18" hidden="1" customHeight="1" x14ac:dyDescent="0.25">
      <c r="A2580" s="37">
        <v>29280312</v>
      </c>
      <c r="B2580" s="38" t="s">
        <v>16158</v>
      </c>
      <c r="C2580" s="37" t="s">
        <v>16159</v>
      </c>
      <c r="D2580" s="37" t="s">
        <v>16160</v>
      </c>
      <c r="E2580" s="37" t="s">
        <v>16161</v>
      </c>
      <c r="F2580" s="37" t="s">
        <v>16162</v>
      </c>
      <c r="G2580" s="37">
        <v>2018</v>
      </c>
      <c r="H2580" s="39">
        <v>43097</v>
      </c>
      <c r="I2580" s="37"/>
      <c r="J2580" s="37"/>
      <c r="K2580" s="37" t="s">
        <v>16163</v>
      </c>
      <c r="L2580" s="37" t="str">
        <f t="shared" si="95"/>
        <v>PostAlerta</v>
      </c>
      <c r="M2580" s="37" t="str">
        <f t="shared" si="96"/>
        <v>S/PalabrasClaves</v>
      </c>
      <c r="N2580" s="37"/>
      <c r="O2580" s="37"/>
      <c r="P2580" s="37" t="s">
        <v>16130</v>
      </c>
      <c r="Q2580" s="37"/>
      <c r="R2580" s="37" t="str">
        <f t="shared" si="94"/>
        <v>2018</v>
      </c>
      <c r="S2580" s="37" t="s">
        <v>45</v>
      </c>
      <c r="T2580" s="37"/>
      <c r="U2580" s="37"/>
      <c r="V2580" s="37"/>
      <c r="W2580" s="37"/>
      <c r="X2580" s="37"/>
      <c r="Y2580" s="37"/>
      <c r="AA2580" s="41"/>
    </row>
    <row r="2581" spans="1:27" ht="18" hidden="1" customHeight="1" x14ac:dyDescent="0.25">
      <c r="A2581" s="33">
        <v>29262293</v>
      </c>
      <c r="B2581" s="34" t="s">
        <v>16164</v>
      </c>
      <c r="C2581" s="33" t="s">
        <v>16165</v>
      </c>
      <c r="D2581" s="33" t="s">
        <v>16166</v>
      </c>
      <c r="E2581" s="33" t="s">
        <v>16167</v>
      </c>
      <c r="F2581" s="33" t="s">
        <v>3918</v>
      </c>
      <c r="G2581" s="33">
        <v>2018</v>
      </c>
      <c r="H2581" s="35">
        <v>43090</v>
      </c>
      <c r="I2581" s="33"/>
      <c r="J2581" s="33"/>
      <c r="K2581" s="33" t="s">
        <v>16168</v>
      </c>
      <c r="L2581" s="33" t="str">
        <f t="shared" si="95"/>
        <v>PostAlerta</v>
      </c>
      <c r="M2581" s="33" t="str">
        <f t="shared" si="96"/>
        <v>S/PalabrasClaves</v>
      </c>
      <c r="N2581" s="33"/>
      <c r="O2581" s="33"/>
      <c r="P2581" s="33" t="s">
        <v>16130</v>
      </c>
      <c r="Q2581" s="33"/>
      <c r="R2581" s="33" t="str">
        <f t="shared" si="94"/>
        <v>2018</v>
      </c>
      <c r="S2581" s="33" t="s">
        <v>45</v>
      </c>
      <c r="T2581" s="33"/>
      <c r="U2581" s="33"/>
      <c r="V2581" s="33"/>
      <c r="W2581" s="33"/>
      <c r="X2581" s="33"/>
      <c r="Y2581" s="33"/>
      <c r="AA2581" s="12"/>
    </row>
    <row r="2582" spans="1:27" ht="18" hidden="1" customHeight="1" x14ac:dyDescent="0.25">
      <c r="A2582" s="37">
        <v>29251673</v>
      </c>
      <c r="B2582" s="38" t="s">
        <v>16169</v>
      </c>
      <c r="C2582" s="37" t="s">
        <v>16170</v>
      </c>
      <c r="D2582" s="37" t="s">
        <v>16171</v>
      </c>
      <c r="E2582" s="37" t="s">
        <v>16172</v>
      </c>
      <c r="F2582" s="37" t="s">
        <v>3944</v>
      </c>
      <c r="G2582" s="37">
        <v>2018</v>
      </c>
      <c r="H2582" s="39">
        <v>43088</v>
      </c>
      <c r="I2582" s="37"/>
      <c r="J2582" s="37"/>
      <c r="K2582" s="37" t="s">
        <v>16173</v>
      </c>
      <c r="L2582" s="37" t="str">
        <f t="shared" si="95"/>
        <v>Excluido</v>
      </c>
      <c r="M2582" s="37" t="str">
        <f t="shared" si="96"/>
        <v>C/PalabrasClaves</v>
      </c>
      <c r="N2582" s="37"/>
      <c r="O2582" s="37"/>
      <c r="P2582" s="37" t="s">
        <v>16130</v>
      </c>
      <c r="Q2582" s="37"/>
      <c r="R2582" s="37" t="str">
        <f t="shared" si="94"/>
        <v>2018</v>
      </c>
      <c r="S2582" s="37" t="s">
        <v>45</v>
      </c>
      <c r="T2582" s="37"/>
      <c r="U2582" s="37"/>
      <c r="V2582" s="37"/>
      <c r="W2582" s="37"/>
      <c r="X2582" s="37"/>
      <c r="Y2582" s="37"/>
      <c r="AA2582" s="41"/>
    </row>
    <row r="2583" spans="1:27" ht="18" hidden="1" customHeight="1" x14ac:dyDescent="0.25">
      <c r="A2583" s="33">
        <v>29210349</v>
      </c>
      <c r="B2583" s="34" t="s">
        <v>16174</v>
      </c>
      <c r="C2583" s="33" t="s">
        <v>16175</v>
      </c>
      <c r="D2583" s="33" t="s">
        <v>16176</v>
      </c>
      <c r="E2583" s="33" t="s">
        <v>16177</v>
      </c>
      <c r="F2583" s="33" t="s">
        <v>4868</v>
      </c>
      <c r="G2583" s="33">
        <v>2018</v>
      </c>
      <c r="H2583" s="35">
        <v>43076</v>
      </c>
      <c r="I2583" s="33" t="s">
        <v>16178</v>
      </c>
      <c r="J2583" s="33"/>
      <c r="K2583" s="33" t="s">
        <v>16179</v>
      </c>
      <c r="L2583" s="33" t="str">
        <f t="shared" si="95"/>
        <v>PostAlerta</v>
      </c>
      <c r="M2583" s="33" t="str">
        <f t="shared" si="96"/>
        <v>S/PalabrasClaves</v>
      </c>
      <c r="N2583" s="33"/>
      <c r="O2583" s="33"/>
      <c r="P2583" s="33" t="s">
        <v>16130</v>
      </c>
      <c r="Q2583" s="33"/>
      <c r="R2583" s="33" t="str">
        <f t="shared" si="94"/>
        <v>2018</v>
      </c>
      <c r="S2583" s="33" t="s">
        <v>45</v>
      </c>
      <c r="T2583" s="33"/>
      <c r="U2583" s="33"/>
      <c r="V2583" s="33"/>
      <c r="W2583" s="33"/>
      <c r="X2583" s="33"/>
      <c r="Y2583" s="33"/>
      <c r="AA2583" s="12"/>
    </row>
    <row r="2584" spans="1:27" ht="18" hidden="1" customHeight="1" x14ac:dyDescent="0.25">
      <c r="A2584" s="37">
        <v>29198740</v>
      </c>
      <c r="B2584" s="38" t="s">
        <v>16180</v>
      </c>
      <c r="C2584" s="37" t="s">
        <v>16181</v>
      </c>
      <c r="D2584" s="37" t="s">
        <v>16182</v>
      </c>
      <c r="E2584" s="37" t="s">
        <v>16183</v>
      </c>
      <c r="F2584" s="37" t="s">
        <v>6038</v>
      </c>
      <c r="G2584" s="37">
        <v>2018</v>
      </c>
      <c r="H2584" s="39">
        <v>43074</v>
      </c>
      <c r="I2584" s="37"/>
      <c r="J2584" s="37"/>
      <c r="K2584" s="37" t="s">
        <v>16184</v>
      </c>
      <c r="L2584" s="37" t="str">
        <f t="shared" si="95"/>
        <v>PostAlerta</v>
      </c>
      <c r="M2584" s="37" t="str">
        <f t="shared" si="96"/>
        <v>C/PalabrasClaves</v>
      </c>
      <c r="N2584" s="37"/>
      <c r="O2584" s="37"/>
      <c r="P2584" s="37" t="s">
        <v>16130</v>
      </c>
      <c r="Q2584" s="37"/>
      <c r="R2584" s="37" t="str">
        <f t="shared" si="94"/>
        <v>2018</v>
      </c>
      <c r="S2584" s="37" t="s">
        <v>45</v>
      </c>
      <c r="T2584" s="37"/>
      <c r="U2584" s="37"/>
      <c r="V2584" s="37"/>
      <c r="W2584" s="37"/>
      <c r="X2584" s="37"/>
      <c r="Y2584" s="37"/>
      <c r="AA2584" s="41"/>
    </row>
    <row r="2585" spans="1:27" ht="18" hidden="1" customHeight="1" x14ac:dyDescent="0.25">
      <c r="A2585" s="33">
        <v>29194994</v>
      </c>
      <c r="B2585" s="34" t="s">
        <v>16185</v>
      </c>
      <c r="C2585" s="33" t="s">
        <v>16186</v>
      </c>
      <c r="D2585" s="33" t="s">
        <v>16187</v>
      </c>
      <c r="E2585" s="33" t="s">
        <v>16188</v>
      </c>
      <c r="F2585" s="33" t="s">
        <v>10925</v>
      </c>
      <c r="G2585" s="33">
        <v>2018</v>
      </c>
      <c r="H2585" s="35">
        <v>43071</v>
      </c>
      <c r="I2585" s="33" t="s">
        <v>16189</v>
      </c>
      <c r="J2585" s="33"/>
      <c r="K2585" s="33" t="s">
        <v>16190</v>
      </c>
      <c r="L2585" s="33" t="str">
        <f t="shared" si="95"/>
        <v>PostAlerta</v>
      </c>
      <c r="M2585" s="33" t="str">
        <f t="shared" si="96"/>
        <v>S/PalabrasClaves</v>
      </c>
      <c r="N2585" s="33"/>
      <c r="O2585" s="33"/>
      <c r="P2585" s="33" t="s">
        <v>16130</v>
      </c>
      <c r="Q2585" s="33"/>
      <c r="R2585" s="33" t="str">
        <f t="shared" si="94"/>
        <v>2018</v>
      </c>
      <c r="S2585" s="33" t="s">
        <v>45</v>
      </c>
      <c r="T2585" s="33"/>
      <c r="U2585" s="33"/>
      <c r="V2585" s="33"/>
      <c r="W2585" s="33"/>
      <c r="X2585" s="33"/>
      <c r="Y2585" s="33"/>
      <c r="AA2585" s="12"/>
    </row>
    <row r="2586" spans="1:27" ht="18" hidden="1" customHeight="1" x14ac:dyDescent="0.25">
      <c r="A2586" s="37">
        <v>29181886</v>
      </c>
      <c r="B2586" s="38" t="s">
        <v>16191</v>
      </c>
      <c r="C2586" s="37" t="s">
        <v>16192</v>
      </c>
      <c r="D2586" s="37" t="s">
        <v>16193</v>
      </c>
      <c r="E2586" s="37" t="s">
        <v>16194</v>
      </c>
      <c r="F2586" s="37" t="s">
        <v>2195</v>
      </c>
      <c r="G2586" s="37">
        <v>2018</v>
      </c>
      <c r="H2586" s="39">
        <v>43068</v>
      </c>
      <c r="I2586" s="37"/>
      <c r="J2586" s="37"/>
      <c r="K2586" s="37" t="s">
        <v>16195</v>
      </c>
      <c r="L2586" s="37" t="str">
        <f t="shared" si="95"/>
        <v>PostAlerta</v>
      </c>
      <c r="M2586" s="37" t="str">
        <f t="shared" si="96"/>
        <v>C/PalabrasClaves</v>
      </c>
      <c r="N2586" s="37"/>
      <c r="O2586" s="37"/>
      <c r="P2586" s="37" t="s">
        <v>16130</v>
      </c>
      <c r="Q2586" s="37"/>
      <c r="R2586" s="37" t="str">
        <f t="shared" si="94"/>
        <v>2018</v>
      </c>
      <c r="S2586" s="37" t="s">
        <v>45</v>
      </c>
      <c r="T2586" s="37"/>
      <c r="U2586" s="37"/>
      <c r="V2586" s="37"/>
      <c r="W2586" s="37"/>
      <c r="X2586" s="37"/>
      <c r="Y2586" s="37"/>
      <c r="AA2586" s="41"/>
    </row>
    <row r="2587" spans="1:27" ht="18" hidden="1" customHeight="1" x14ac:dyDescent="0.25">
      <c r="A2587" s="33">
        <v>29168553</v>
      </c>
      <c r="B2587" s="34" t="s">
        <v>16196</v>
      </c>
      <c r="C2587" s="33" t="s">
        <v>16197</v>
      </c>
      <c r="D2587" s="33" t="s">
        <v>16198</v>
      </c>
      <c r="E2587" s="33" t="s">
        <v>16199</v>
      </c>
      <c r="F2587" s="33" t="s">
        <v>16200</v>
      </c>
      <c r="G2587" s="33">
        <v>2018</v>
      </c>
      <c r="H2587" s="35">
        <v>43063</v>
      </c>
      <c r="I2587" s="33"/>
      <c r="J2587" s="33"/>
      <c r="K2587" s="33" t="s">
        <v>16201</v>
      </c>
      <c r="L2587" s="33" t="str">
        <f t="shared" si="95"/>
        <v>PostAlerta</v>
      </c>
      <c r="M2587" s="33" t="str">
        <f t="shared" si="96"/>
        <v>S/PalabrasClaves</v>
      </c>
      <c r="N2587" s="33"/>
      <c r="O2587" s="33"/>
      <c r="P2587" s="33" t="s">
        <v>16130</v>
      </c>
      <c r="Q2587" s="33"/>
      <c r="R2587" s="33" t="str">
        <f t="shared" si="94"/>
        <v>2018</v>
      </c>
      <c r="S2587" s="33" t="s">
        <v>45</v>
      </c>
      <c r="T2587" s="33"/>
      <c r="U2587" s="33"/>
      <c r="V2587" s="33"/>
      <c r="W2587" s="33"/>
      <c r="X2587" s="33"/>
      <c r="Y2587" s="33"/>
      <c r="AA2587" s="12"/>
    </row>
    <row r="2588" spans="1:27" ht="18" hidden="1" customHeight="1" x14ac:dyDescent="0.25">
      <c r="A2588" s="37">
        <v>29118177</v>
      </c>
      <c r="B2588" s="38" t="s">
        <v>16202</v>
      </c>
      <c r="C2588" s="37" t="s">
        <v>16203</v>
      </c>
      <c r="D2588" s="37" t="s">
        <v>16204</v>
      </c>
      <c r="E2588" s="37" t="s">
        <v>6810</v>
      </c>
      <c r="F2588" s="37" t="s">
        <v>2327</v>
      </c>
      <c r="G2588" s="37">
        <v>2018</v>
      </c>
      <c r="H2588" s="39">
        <v>43049</v>
      </c>
      <c r="I2588" s="37" t="s">
        <v>16205</v>
      </c>
      <c r="J2588" s="37"/>
      <c r="K2588" s="37" t="s">
        <v>16206</v>
      </c>
      <c r="L2588" s="37" t="str">
        <f t="shared" si="95"/>
        <v>PostAlerta</v>
      </c>
      <c r="M2588" s="37" t="str">
        <f t="shared" si="96"/>
        <v>S/PalabrasClaves</v>
      </c>
      <c r="N2588" s="37"/>
      <c r="O2588" s="37"/>
      <c r="P2588" s="37" t="s">
        <v>16207</v>
      </c>
      <c r="Q2588" s="37"/>
      <c r="R2588" s="37" t="str">
        <f t="shared" si="94"/>
        <v>2018</v>
      </c>
      <c r="S2588" s="37" t="s">
        <v>39</v>
      </c>
      <c r="T2588" s="37"/>
      <c r="U2588" s="37"/>
      <c r="V2588" s="37"/>
      <c r="W2588" s="37"/>
      <c r="X2588" s="37"/>
      <c r="Y2588" s="37"/>
      <c r="AA2588" s="41"/>
    </row>
    <row r="2589" spans="1:27" ht="18" hidden="1" customHeight="1" x14ac:dyDescent="0.25">
      <c r="A2589" s="33">
        <v>29038087</v>
      </c>
      <c r="B2589" s="34" t="s">
        <v>16208</v>
      </c>
      <c r="C2589" s="33" t="s">
        <v>16209</v>
      </c>
      <c r="D2589" s="33" t="s">
        <v>16210</v>
      </c>
      <c r="E2589" s="33" t="s">
        <v>12786</v>
      </c>
      <c r="F2589" s="33" t="s">
        <v>4303</v>
      </c>
      <c r="G2589" s="33">
        <v>2018</v>
      </c>
      <c r="H2589" s="35">
        <v>43026</v>
      </c>
      <c r="I2589" s="33"/>
      <c r="J2589" s="33"/>
      <c r="K2589" s="33" t="s">
        <v>16211</v>
      </c>
      <c r="L2589" s="33" t="str">
        <f t="shared" si="95"/>
        <v>Excluido</v>
      </c>
      <c r="M2589" s="33" t="str">
        <f t="shared" si="96"/>
        <v>C/PalabrasClaves</v>
      </c>
      <c r="N2589" s="33"/>
      <c r="O2589" s="33"/>
      <c r="P2589" s="33" t="s">
        <v>16130</v>
      </c>
      <c r="Q2589" s="33"/>
      <c r="R2589" s="33" t="str">
        <f t="shared" si="94"/>
        <v>2018</v>
      </c>
      <c r="S2589" s="33" t="s">
        <v>45</v>
      </c>
      <c r="T2589" s="33"/>
      <c r="U2589" s="33"/>
      <c r="V2589" s="33"/>
      <c r="W2589" s="33"/>
      <c r="X2589" s="33"/>
      <c r="Y2589" s="33"/>
      <c r="AA2589" s="12"/>
    </row>
    <row r="2590" spans="1:27" ht="18" hidden="1" customHeight="1" x14ac:dyDescent="0.25">
      <c r="A2590" s="37">
        <v>29029149</v>
      </c>
      <c r="B2590" s="38" t="s">
        <v>16212</v>
      </c>
      <c r="C2590" s="37" t="s">
        <v>16213</v>
      </c>
      <c r="D2590" s="37" t="s">
        <v>16214</v>
      </c>
      <c r="E2590" s="37" t="s">
        <v>16215</v>
      </c>
      <c r="F2590" s="37" t="s">
        <v>1956</v>
      </c>
      <c r="G2590" s="37">
        <v>2018</v>
      </c>
      <c r="H2590" s="39">
        <v>43022</v>
      </c>
      <c r="I2590" s="37" t="s">
        <v>16216</v>
      </c>
      <c r="J2590" s="37"/>
      <c r="K2590" s="37" t="s">
        <v>16217</v>
      </c>
      <c r="L2590" s="37" t="str">
        <f t="shared" si="95"/>
        <v>PostAlerta</v>
      </c>
      <c r="M2590" s="37" t="str">
        <f t="shared" si="96"/>
        <v>C/PalabrasClaves</v>
      </c>
      <c r="N2590" s="37"/>
      <c r="O2590" s="37"/>
      <c r="P2590" s="37" t="s">
        <v>16142</v>
      </c>
      <c r="Q2590" s="37"/>
      <c r="R2590" s="37" t="str">
        <f t="shared" si="94"/>
        <v>2018</v>
      </c>
      <c r="S2590" s="37" t="s">
        <v>45</v>
      </c>
      <c r="T2590" s="37"/>
      <c r="U2590" s="37"/>
      <c r="V2590" s="37"/>
      <c r="W2590" s="37"/>
      <c r="X2590" s="37"/>
      <c r="Y2590" s="37"/>
      <c r="AA2590" s="41"/>
    </row>
    <row r="2591" spans="1:27" ht="18" hidden="1" customHeight="1" x14ac:dyDescent="0.25">
      <c r="A2591" s="33">
        <v>28490580</v>
      </c>
      <c r="B2591" s="34" t="s">
        <v>16218</v>
      </c>
      <c r="C2591" s="33" t="s">
        <v>16219</v>
      </c>
      <c r="D2591" s="33" t="s">
        <v>16220</v>
      </c>
      <c r="E2591" s="33" t="s">
        <v>16221</v>
      </c>
      <c r="F2591" s="33" t="s">
        <v>317</v>
      </c>
      <c r="G2591" s="33">
        <v>2018</v>
      </c>
      <c r="H2591" s="35">
        <v>42867</v>
      </c>
      <c r="I2591" s="33"/>
      <c r="J2591" s="33"/>
      <c r="K2591" s="33" t="s">
        <v>16222</v>
      </c>
      <c r="L2591" s="33" t="str">
        <f t="shared" si="95"/>
        <v>PostAlerta</v>
      </c>
      <c r="M2591" s="33" t="str">
        <f t="shared" si="96"/>
        <v>S/PalabrasClaves</v>
      </c>
      <c r="N2591" s="33"/>
      <c r="O2591" s="33"/>
      <c r="P2591" s="33" t="s">
        <v>16130</v>
      </c>
      <c r="Q2591" s="33"/>
      <c r="R2591" s="33" t="str">
        <f t="shared" si="94"/>
        <v>2018</v>
      </c>
      <c r="S2591" s="33" t="s">
        <v>45</v>
      </c>
      <c r="T2591" s="33"/>
      <c r="U2591" s="33"/>
      <c r="V2591" s="33"/>
      <c r="W2591" s="33"/>
      <c r="X2591" s="33"/>
      <c r="Y2591" s="33"/>
      <c r="AA2591" s="12"/>
    </row>
    <row r="2592" spans="1:27" ht="18" hidden="1" customHeight="1" x14ac:dyDescent="0.25">
      <c r="A2592" s="37">
        <v>29473015</v>
      </c>
      <c r="B2592" s="38" t="s">
        <v>16223</v>
      </c>
      <c r="C2592" s="37" t="s">
        <v>16224</v>
      </c>
      <c r="D2592" s="37" t="s">
        <v>16225</v>
      </c>
      <c r="E2592" s="37" t="s">
        <v>9371</v>
      </c>
      <c r="F2592" s="37" t="s">
        <v>16226</v>
      </c>
      <c r="G2592" s="37">
        <v>2018</v>
      </c>
      <c r="H2592" s="39">
        <v>43155</v>
      </c>
      <c r="I2592" s="37" t="s">
        <v>16227</v>
      </c>
      <c r="J2592" s="37"/>
      <c r="K2592" s="37" t="s">
        <v>16228</v>
      </c>
      <c r="L2592" s="37" t="str">
        <f t="shared" si="95"/>
        <v>PostAlerta</v>
      </c>
      <c r="M2592" s="37" t="str">
        <f t="shared" si="96"/>
        <v>C/PalabrasClaves</v>
      </c>
      <c r="N2592" s="37"/>
      <c r="O2592" s="37"/>
      <c r="P2592" s="37" t="s">
        <v>16229</v>
      </c>
      <c r="Q2592" s="37"/>
      <c r="R2592" s="37" t="str">
        <f t="shared" si="94"/>
        <v>2018</v>
      </c>
      <c r="S2592" s="37" t="s">
        <v>39</v>
      </c>
      <c r="T2592" s="37"/>
      <c r="U2592" s="37"/>
      <c r="V2592" s="37"/>
      <c r="W2592" s="37"/>
      <c r="X2592" s="37"/>
      <c r="Y2592" s="37"/>
      <c r="AA2592" s="41"/>
    </row>
    <row r="2593" spans="1:27" ht="18" hidden="1" customHeight="1" x14ac:dyDescent="0.25">
      <c r="A2593" s="33">
        <v>29385143</v>
      </c>
      <c r="B2593" s="34" t="s">
        <v>16230</v>
      </c>
      <c r="C2593" s="33" t="s">
        <v>16231</v>
      </c>
      <c r="D2593" s="33" t="s">
        <v>16232</v>
      </c>
      <c r="E2593" s="33" t="s">
        <v>16233</v>
      </c>
      <c r="F2593" s="33" t="s">
        <v>294</v>
      </c>
      <c r="G2593" s="33">
        <v>2018</v>
      </c>
      <c r="H2593" s="35">
        <v>43132</v>
      </c>
      <c r="I2593" s="33" t="s">
        <v>16234</v>
      </c>
      <c r="J2593" s="33"/>
      <c r="K2593" s="33" t="s">
        <v>16235</v>
      </c>
      <c r="L2593" s="33" t="str">
        <f t="shared" si="95"/>
        <v>PostAlerta</v>
      </c>
      <c r="M2593" s="33" t="str">
        <f t="shared" si="96"/>
        <v>S/PalabrasClaves</v>
      </c>
      <c r="N2593" s="33"/>
      <c r="O2593" s="33"/>
      <c r="P2593" s="33" t="s">
        <v>16229</v>
      </c>
      <c r="Q2593" s="33"/>
      <c r="R2593" s="33" t="str">
        <f t="shared" si="94"/>
        <v>2018</v>
      </c>
      <c r="S2593" s="33" t="s">
        <v>39</v>
      </c>
      <c r="T2593" s="33"/>
      <c r="U2593" s="33"/>
      <c r="V2593" s="33"/>
      <c r="W2593" s="33"/>
      <c r="X2593" s="33"/>
      <c r="Y2593" s="33"/>
      <c r="AA2593" s="12"/>
    </row>
    <row r="2594" spans="1:27" ht="18" hidden="1" customHeight="1" x14ac:dyDescent="0.25">
      <c r="A2594" s="37">
        <v>29313353</v>
      </c>
      <c r="B2594" s="38" t="s">
        <v>16236</v>
      </c>
      <c r="C2594" s="37" t="s">
        <v>16237</v>
      </c>
      <c r="D2594" s="37" t="s">
        <v>16238</v>
      </c>
      <c r="E2594" s="37" t="s">
        <v>16239</v>
      </c>
      <c r="F2594" s="37" t="s">
        <v>1896</v>
      </c>
      <c r="G2594" s="37">
        <v>2018</v>
      </c>
      <c r="H2594" s="39">
        <v>43110</v>
      </c>
      <c r="I2594" s="37"/>
      <c r="J2594" s="37"/>
      <c r="K2594" s="37" t="s">
        <v>16240</v>
      </c>
      <c r="L2594" s="37" t="str">
        <f t="shared" si="95"/>
        <v>PostAlerta</v>
      </c>
      <c r="M2594" s="37" t="str">
        <f t="shared" si="96"/>
        <v>S/PalabrasClaves</v>
      </c>
      <c r="N2594" s="37"/>
      <c r="O2594" s="37"/>
      <c r="P2594" s="37" t="s">
        <v>16229</v>
      </c>
      <c r="Q2594" s="37"/>
      <c r="R2594" s="37" t="str">
        <f t="shared" si="94"/>
        <v>2018</v>
      </c>
      <c r="S2594" s="37" t="s">
        <v>39</v>
      </c>
      <c r="T2594" s="37"/>
      <c r="U2594" s="37"/>
      <c r="V2594" s="37"/>
      <c r="W2594" s="37"/>
      <c r="X2594" s="37"/>
      <c r="Y2594" s="37"/>
      <c r="AA2594" s="41"/>
    </row>
    <row r="2595" spans="1:27" ht="18" hidden="1" customHeight="1" x14ac:dyDescent="0.25">
      <c r="A2595" s="33">
        <v>29383497</v>
      </c>
      <c r="B2595" s="34" t="s">
        <v>16241</v>
      </c>
      <c r="C2595" s="33" t="s">
        <v>16242</v>
      </c>
      <c r="D2595" s="33" t="s">
        <v>16243</v>
      </c>
      <c r="E2595" s="33" t="s">
        <v>16244</v>
      </c>
      <c r="F2595" s="33" t="s">
        <v>9308</v>
      </c>
      <c r="G2595" s="33">
        <v>2018</v>
      </c>
      <c r="H2595" s="35">
        <v>43132</v>
      </c>
      <c r="I2595" s="33"/>
      <c r="J2595" s="33"/>
      <c r="K2595" s="33" t="s">
        <v>16245</v>
      </c>
      <c r="L2595" s="33" t="str">
        <f t="shared" si="95"/>
        <v>PostAlerta</v>
      </c>
      <c r="M2595" s="33" t="str">
        <f t="shared" si="96"/>
        <v>S/PalabrasClaves</v>
      </c>
      <c r="N2595" s="33"/>
      <c r="O2595" s="33"/>
      <c r="P2595" s="33" t="s">
        <v>16246</v>
      </c>
      <c r="Q2595" s="33"/>
      <c r="R2595" s="33" t="str">
        <f t="shared" si="94"/>
        <v>2018</v>
      </c>
      <c r="S2595" s="33" t="s">
        <v>39</v>
      </c>
      <c r="T2595" s="33"/>
      <c r="U2595" s="33"/>
      <c r="V2595" s="33"/>
      <c r="W2595" s="33"/>
      <c r="X2595" s="33"/>
      <c r="Y2595" s="33"/>
      <c r="AA2595" s="12"/>
    </row>
    <row r="2596" spans="1:27" ht="18" hidden="1" customHeight="1" x14ac:dyDescent="0.25">
      <c r="A2596" s="37">
        <v>29381693</v>
      </c>
      <c r="B2596" s="38" t="s">
        <v>16247</v>
      </c>
      <c r="C2596" s="37" t="s">
        <v>16248</v>
      </c>
      <c r="D2596" s="37" t="s">
        <v>16249</v>
      </c>
      <c r="E2596" s="37" t="s">
        <v>16250</v>
      </c>
      <c r="F2596" s="37" t="s">
        <v>16251</v>
      </c>
      <c r="G2596" s="37">
        <v>2018</v>
      </c>
      <c r="H2596" s="39">
        <v>43131</v>
      </c>
      <c r="I2596" s="37" t="s">
        <v>16252</v>
      </c>
      <c r="J2596" s="37"/>
      <c r="K2596" s="37" t="s">
        <v>16253</v>
      </c>
      <c r="L2596" s="37" t="str">
        <f t="shared" si="95"/>
        <v>PostAlerta</v>
      </c>
      <c r="M2596" s="37" t="str">
        <f t="shared" si="96"/>
        <v>S/PalabrasClaves</v>
      </c>
      <c r="N2596" s="37"/>
      <c r="O2596" s="37"/>
      <c r="P2596" s="37" t="s">
        <v>16246</v>
      </c>
      <c r="Q2596" s="37"/>
      <c r="R2596" s="37" t="str">
        <f t="shared" si="94"/>
        <v>2018</v>
      </c>
      <c r="S2596" s="37" t="s">
        <v>39</v>
      </c>
      <c r="T2596" s="37"/>
      <c r="U2596" s="37"/>
      <c r="V2596" s="37"/>
      <c r="W2596" s="37"/>
      <c r="X2596" s="37"/>
      <c r="Y2596" s="37"/>
      <c r="AA2596" s="41"/>
    </row>
    <row r="2597" spans="1:27" ht="18" hidden="1" customHeight="1" x14ac:dyDescent="0.25">
      <c r="A2597" s="33">
        <v>29377961</v>
      </c>
      <c r="B2597" s="34" t="s">
        <v>16254</v>
      </c>
      <c r="C2597" s="33" t="s">
        <v>16255</v>
      </c>
      <c r="D2597" s="33" t="s">
        <v>16256</v>
      </c>
      <c r="E2597" s="33" t="s">
        <v>16257</v>
      </c>
      <c r="F2597" s="33" t="s">
        <v>294</v>
      </c>
      <c r="G2597" s="33">
        <v>2018</v>
      </c>
      <c r="H2597" s="35">
        <v>43130</v>
      </c>
      <c r="I2597" s="33" t="s">
        <v>16258</v>
      </c>
      <c r="J2597" s="33"/>
      <c r="K2597" s="33" t="s">
        <v>16259</v>
      </c>
      <c r="L2597" s="33" t="str">
        <f t="shared" si="95"/>
        <v>PostAlerta</v>
      </c>
      <c r="M2597" s="33" t="str">
        <f t="shared" si="96"/>
        <v>S/PalabrasClaves</v>
      </c>
      <c r="N2597" s="33"/>
      <c r="O2597" s="33"/>
      <c r="P2597" s="33" t="s">
        <v>16260</v>
      </c>
      <c r="Q2597" s="33"/>
      <c r="R2597" s="33" t="str">
        <f t="shared" si="94"/>
        <v>2018</v>
      </c>
      <c r="S2597" s="33" t="s">
        <v>39</v>
      </c>
      <c r="T2597" s="33"/>
      <c r="U2597" s="33"/>
      <c r="V2597" s="33"/>
      <c r="W2597" s="33"/>
      <c r="X2597" s="33"/>
      <c r="Y2597" s="33"/>
      <c r="AA2597" s="12"/>
    </row>
    <row r="2598" spans="1:27" ht="18" hidden="1" customHeight="1" x14ac:dyDescent="0.25">
      <c r="A2598" s="37">
        <v>29434579</v>
      </c>
      <c r="B2598" s="38" t="s">
        <v>16261</v>
      </c>
      <c r="C2598" s="37" t="s">
        <v>16262</v>
      </c>
      <c r="D2598" s="37" t="s">
        <v>16263</v>
      </c>
      <c r="E2598" s="37" t="s">
        <v>628</v>
      </c>
      <c r="F2598" s="37" t="s">
        <v>133</v>
      </c>
      <c r="G2598" s="37">
        <v>2018</v>
      </c>
      <c r="H2598" s="39">
        <v>43145</v>
      </c>
      <c r="I2598" s="37" t="s">
        <v>16264</v>
      </c>
      <c r="J2598" s="37"/>
      <c r="K2598" s="37" t="s">
        <v>16265</v>
      </c>
      <c r="L2598" s="37" t="str">
        <f t="shared" si="95"/>
        <v>PostAlerta</v>
      </c>
      <c r="M2598" s="37" t="str">
        <f t="shared" si="96"/>
        <v>C/PalabrasClaves</v>
      </c>
      <c r="N2598" s="37"/>
      <c r="O2598" s="37"/>
      <c r="P2598" s="37" t="s">
        <v>16266</v>
      </c>
      <c r="Q2598" s="37"/>
      <c r="R2598" s="37" t="str">
        <f t="shared" si="94"/>
        <v>2018</v>
      </c>
      <c r="S2598" s="37" t="s">
        <v>39</v>
      </c>
      <c r="T2598" s="37"/>
      <c r="U2598" s="37"/>
      <c r="V2598" s="37"/>
      <c r="W2598" s="37"/>
      <c r="X2598" s="37"/>
      <c r="Y2598" s="37"/>
      <c r="AA2598" s="41"/>
    </row>
    <row r="2599" spans="1:27" ht="18" hidden="1" customHeight="1" x14ac:dyDescent="0.25">
      <c r="A2599" s="33">
        <v>29370828</v>
      </c>
      <c r="B2599" s="34" t="s">
        <v>16267</v>
      </c>
      <c r="C2599" s="33" t="s">
        <v>16268</v>
      </c>
      <c r="D2599" s="33" t="s">
        <v>16269</v>
      </c>
      <c r="E2599" s="33" t="s">
        <v>16270</v>
      </c>
      <c r="F2599" s="33" t="s">
        <v>4182</v>
      </c>
      <c r="G2599" s="33">
        <v>2018</v>
      </c>
      <c r="H2599" s="35">
        <v>43127</v>
      </c>
      <c r="I2599" s="33" t="s">
        <v>16271</v>
      </c>
      <c r="J2599" s="33"/>
      <c r="K2599" s="33" t="s">
        <v>16272</v>
      </c>
      <c r="L2599" s="33" t="str">
        <f t="shared" si="95"/>
        <v>PostAlerta</v>
      </c>
      <c r="M2599" s="33" t="str">
        <f t="shared" si="96"/>
        <v>C/PalabrasClaves</v>
      </c>
      <c r="N2599" s="33"/>
      <c r="O2599" s="33"/>
      <c r="P2599" s="33" t="s">
        <v>16273</v>
      </c>
      <c r="Q2599" s="33"/>
      <c r="R2599" s="33" t="str">
        <f t="shared" si="94"/>
        <v>2018</v>
      </c>
      <c r="S2599" s="33" t="s">
        <v>39</v>
      </c>
      <c r="T2599" s="33"/>
      <c r="U2599" s="33"/>
      <c r="V2599" s="33"/>
      <c r="W2599" s="33"/>
      <c r="X2599" s="33"/>
      <c r="Y2599" s="33"/>
      <c r="AA2599" s="12"/>
    </row>
    <row r="2600" spans="1:27" ht="18" hidden="1" customHeight="1" x14ac:dyDescent="0.25">
      <c r="A2600" s="37">
        <v>29875953</v>
      </c>
      <c r="B2600" s="38" t="s">
        <v>16274</v>
      </c>
      <c r="C2600" s="37" t="s">
        <v>16275</v>
      </c>
      <c r="D2600" s="37" t="s">
        <v>16276</v>
      </c>
      <c r="E2600" s="37" t="s">
        <v>16277</v>
      </c>
      <c r="F2600" s="37" t="s">
        <v>1222</v>
      </c>
      <c r="G2600" s="37">
        <v>2018</v>
      </c>
      <c r="H2600" s="39">
        <v>43259</v>
      </c>
      <c r="I2600" s="37" t="s">
        <v>16278</v>
      </c>
      <c r="J2600" s="37"/>
      <c r="K2600" s="37" t="s">
        <v>16279</v>
      </c>
      <c r="L2600" s="37" t="str">
        <f t="shared" si="95"/>
        <v>PostAlerta</v>
      </c>
      <c r="M2600" s="37" t="str">
        <f t="shared" si="96"/>
        <v>C/PalabrasClaves</v>
      </c>
      <c r="N2600" s="37"/>
      <c r="O2600" s="37"/>
      <c r="P2600" s="37" t="s">
        <v>16207</v>
      </c>
      <c r="Q2600" s="37"/>
      <c r="R2600" s="37" t="str">
        <f t="shared" si="94"/>
        <v>2018</v>
      </c>
      <c r="S2600" s="37" t="s">
        <v>39</v>
      </c>
      <c r="T2600" s="37"/>
      <c r="U2600" s="37"/>
      <c r="V2600" s="37"/>
      <c r="W2600" s="37"/>
      <c r="X2600" s="37"/>
      <c r="Y2600" s="37"/>
      <c r="AA2600" s="41"/>
    </row>
    <row r="2601" spans="1:27" ht="18" hidden="1" customHeight="1" x14ac:dyDescent="0.25">
      <c r="A2601" s="33">
        <v>29623093</v>
      </c>
      <c r="B2601" s="34" t="s">
        <v>16280</v>
      </c>
      <c r="C2601" s="33" t="s">
        <v>16281</v>
      </c>
      <c r="D2601" s="33" t="s">
        <v>16282</v>
      </c>
      <c r="E2601" s="33" t="s">
        <v>16283</v>
      </c>
      <c r="F2601" s="33" t="s">
        <v>365</v>
      </c>
      <c r="G2601" s="33">
        <v>2018</v>
      </c>
      <c r="H2601" s="35">
        <v>43197</v>
      </c>
      <c r="I2601" s="33" t="s">
        <v>16284</v>
      </c>
      <c r="J2601" s="33"/>
      <c r="K2601" s="33" t="s">
        <v>16285</v>
      </c>
      <c r="L2601" s="33" t="str">
        <f t="shared" si="95"/>
        <v>PostAlerta</v>
      </c>
      <c r="M2601" s="33" t="str">
        <f t="shared" si="96"/>
        <v>S/PalabrasClaves</v>
      </c>
      <c r="N2601" s="33"/>
      <c r="O2601" s="33"/>
      <c r="P2601" s="33" t="s">
        <v>16207</v>
      </c>
      <c r="Q2601" s="33"/>
      <c r="R2601" s="33" t="str">
        <f t="shared" si="94"/>
        <v>2018</v>
      </c>
      <c r="S2601" s="33" t="s">
        <v>39</v>
      </c>
      <c r="T2601" s="33"/>
      <c r="U2601" s="33"/>
      <c r="V2601" s="33"/>
      <c r="W2601" s="33"/>
      <c r="X2601" s="33"/>
      <c r="Y2601" s="33"/>
      <c r="AA2601" s="12"/>
    </row>
    <row r="2602" spans="1:27" ht="18" hidden="1" customHeight="1" x14ac:dyDescent="0.25">
      <c r="A2602" s="37">
        <v>29410651</v>
      </c>
      <c r="B2602" s="38" t="s">
        <v>16286</v>
      </c>
      <c r="C2602" s="37" t="s">
        <v>16287</v>
      </c>
      <c r="D2602" s="37" t="s">
        <v>16288</v>
      </c>
      <c r="E2602" s="37" t="s">
        <v>441</v>
      </c>
      <c r="F2602" s="37" t="s">
        <v>133</v>
      </c>
      <c r="G2602" s="37">
        <v>2018</v>
      </c>
      <c r="H2602" s="39">
        <v>43139</v>
      </c>
      <c r="I2602" s="37" t="s">
        <v>16289</v>
      </c>
      <c r="J2602" s="37"/>
      <c r="K2602" s="37" t="s">
        <v>16290</v>
      </c>
      <c r="L2602" s="37" t="str">
        <f t="shared" si="95"/>
        <v>PostAlerta</v>
      </c>
      <c r="M2602" s="37" t="str">
        <f t="shared" si="96"/>
        <v>S/PalabrasClaves</v>
      </c>
      <c r="N2602" s="37"/>
      <c r="O2602" s="37"/>
      <c r="P2602" s="37" t="s">
        <v>16291</v>
      </c>
      <c r="Q2602" s="37"/>
      <c r="R2602" s="37" t="str">
        <f t="shared" si="94"/>
        <v>2018</v>
      </c>
      <c r="S2602" s="37" t="s">
        <v>39</v>
      </c>
      <c r="T2602" s="37"/>
      <c r="U2602" s="37"/>
      <c r="V2602" s="37"/>
      <c r="W2602" s="37"/>
      <c r="X2602" s="37"/>
      <c r="Y2602" s="37"/>
      <c r="AA2602" s="41"/>
    </row>
    <row r="2603" spans="1:27" ht="18" hidden="1" customHeight="1" x14ac:dyDescent="0.25">
      <c r="A2603" s="33">
        <v>29351935</v>
      </c>
      <c r="B2603" s="34" t="s">
        <v>16292</v>
      </c>
      <c r="C2603" s="33" t="s">
        <v>16293</v>
      </c>
      <c r="D2603" s="33" t="s">
        <v>16294</v>
      </c>
      <c r="E2603" s="33" t="s">
        <v>16295</v>
      </c>
      <c r="F2603" s="33" t="s">
        <v>10811</v>
      </c>
      <c r="G2603" s="33">
        <v>2018</v>
      </c>
      <c r="H2603" s="35">
        <v>43121</v>
      </c>
      <c r="I2603" s="33" t="s">
        <v>16296</v>
      </c>
      <c r="J2603" s="33"/>
      <c r="K2603" s="33" t="s">
        <v>16297</v>
      </c>
      <c r="L2603" s="33" t="str">
        <f t="shared" si="95"/>
        <v>PostAlerta</v>
      </c>
      <c r="M2603" s="33" t="str">
        <f t="shared" si="96"/>
        <v>S/PalabrasClaves</v>
      </c>
      <c r="N2603" s="33"/>
      <c r="O2603" s="33"/>
      <c r="P2603" s="33" t="s">
        <v>16298</v>
      </c>
      <c r="Q2603" s="33"/>
      <c r="R2603" s="33" t="str">
        <f t="shared" si="94"/>
        <v>2018</v>
      </c>
      <c r="S2603" s="33" t="s">
        <v>39</v>
      </c>
      <c r="T2603" s="33"/>
      <c r="U2603" s="33"/>
      <c r="V2603" s="33"/>
      <c r="W2603" s="33"/>
      <c r="X2603" s="33"/>
      <c r="Y2603" s="33"/>
      <c r="AA2603" s="12"/>
    </row>
    <row r="2604" spans="1:27" ht="18" hidden="1" customHeight="1" x14ac:dyDescent="0.25">
      <c r="A2604" s="37">
        <v>29349705</v>
      </c>
      <c r="B2604" s="38" t="s">
        <v>16299</v>
      </c>
      <c r="C2604" s="37" t="s">
        <v>16300</v>
      </c>
      <c r="D2604" s="37" t="s">
        <v>16301</v>
      </c>
      <c r="E2604" s="37" t="s">
        <v>16302</v>
      </c>
      <c r="F2604" s="37" t="s">
        <v>16303</v>
      </c>
      <c r="G2604" s="37">
        <v>2018</v>
      </c>
      <c r="H2604" s="39">
        <v>43120</v>
      </c>
      <c r="I2604" s="37" t="s">
        <v>16304</v>
      </c>
      <c r="J2604" s="37"/>
      <c r="K2604" s="37" t="s">
        <v>16305</v>
      </c>
      <c r="L2604" s="37" t="str">
        <f t="shared" si="95"/>
        <v>PostAlerta</v>
      </c>
      <c r="M2604" s="37" t="str">
        <f t="shared" si="96"/>
        <v>S/PalabrasClaves</v>
      </c>
      <c r="N2604" s="37"/>
      <c r="O2604" s="37"/>
      <c r="P2604" s="37" t="s">
        <v>16298</v>
      </c>
      <c r="Q2604" s="37"/>
      <c r="R2604" s="37" t="str">
        <f t="shared" si="94"/>
        <v>2018</v>
      </c>
      <c r="S2604" s="37" t="s">
        <v>39</v>
      </c>
      <c r="T2604" s="37"/>
      <c r="U2604" s="37"/>
      <c r="V2604" s="37"/>
      <c r="W2604" s="37"/>
      <c r="X2604" s="37"/>
      <c r="Y2604" s="37"/>
      <c r="AA2604" s="41"/>
    </row>
    <row r="2605" spans="1:27" ht="18" hidden="1" customHeight="1" x14ac:dyDescent="0.25">
      <c r="A2605" s="33">
        <v>29416958</v>
      </c>
      <c r="B2605" s="34" t="s">
        <v>16306</v>
      </c>
      <c r="C2605" s="33" t="s">
        <v>16307</v>
      </c>
      <c r="D2605" s="33" t="s">
        <v>16308</v>
      </c>
      <c r="E2605" s="33" t="s">
        <v>16309</v>
      </c>
      <c r="F2605" s="33" t="s">
        <v>16226</v>
      </c>
      <c r="G2605" s="33">
        <v>2018</v>
      </c>
      <c r="H2605" s="35">
        <v>43140</v>
      </c>
      <c r="I2605" s="33" t="s">
        <v>16310</v>
      </c>
      <c r="J2605" s="33"/>
      <c r="K2605" s="33" t="s">
        <v>16311</v>
      </c>
      <c r="L2605" s="33" t="str">
        <f t="shared" si="95"/>
        <v>PostAlerta</v>
      </c>
      <c r="M2605" s="33" t="str">
        <f t="shared" si="96"/>
        <v>S/PalabrasClaves</v>
      </c>
      <c r="N2605" s="33"/>
      <c r="O2605" s="33"/>
      <c r="P2605" s="33" t="s">
        <v>16312</v>
      </c>
      <c r="Q2605" s="33"/>
      <c r="R2605" s="33" t="str">
        <f t="shared" si="94"/>
        <v>2018</v>
      </c>
      <c r="S2605" s="33" t="s">
        <v>39</v>
      </c>
      <c r="T2605" s="33"/>
      <c r="U2605" s="33"/>
      <c r="V2605" s="33"/>
      <c r="W2605" s="33"/>
      <c r="X2605" s="33"/>
      <c r="Y2605" s="33"/>
      <c r="AA2605" s="12"/>
    </row>
    <row r="2606" spans="1:27" ht="18" hidden="1" customHeight="1" x14ac:dyDescent="0.25">
      <c r="A2606" s="37">
        <v>29379483</v>
      </c>
      <c r="B2606" s="38" t="s">
        <v>16313</v>
      </c>
      <c r="C2606" s="37" t="s">
        <v>16314</v>
      </c>
      <c r="D2606" s="37" t="s">
        <v>16315</v>
      </c>
      <c r="E2606" s="37" t="s">
        <v>16316</v>
      </c>
      <c r="F2606" s="37" t="s">
        <v>133</v>
      </c>
      <c r="G2606" s="37">
        <v>2018</v>
      </c>
      <c r="H2606" s="39">
        <v>43131</v>
      </c>
      <c r="I2606" s="37" t="s">
        <v>16317</v>
      </c>
      <c r="J2606" s="37"/>
      <c r="K2606" s="37" t="s">
        <v>16318</v>
      </c>
      <c r="L2606" s="37" t="str">
        <f t="shared" si="95"/>
        <v>PostAlerta</v>
      </c>
      <c r="M2606" s="37" t="str">
        <f t="shared" si="96"/>
        <v>S/PalabrasClaves</v>
      </c>
      <c r="N2606" s="37"/>
      <c r="O2606" s="37"/>
      <c r="P2606" s="37" t="s">
        <v>16319</v>
      </c>
      <c r="Q2606" s="37"/>
      <c r="R2606" s="37" t="str">
        <f t="shared" si="94"/>
        <v>2018</v>
      </c>
      <c r="S2606" s="37" t="s">
        <v>39</v>
      </c>
      <c r="T2606" s="37"/>
      <c r="U2606" s="37"/>
      <c r="V2606" s="37"/>
      <c r="W2606" s="37"/>
      <c r="X2606" s="37"/>
      <c r="Y2606" s="37"/>
      <c r="AA2606" s="41"/>
    </row>
    <row r="2607" spans="1:27" ht="18" hidden="1" customHeight="1" x14ac:dyDescent="0.25">
      <c r="A2607" s="33">
        <v>29391815</v>
      </c>
      <c r="B2607" s="34" t="s">
        <v>16320</v>
      </c>
      <c r="C2607" s="33" t="s">
        <v>16321</v>
      </c>
      <c r="D2607" s="33" t="s">
        <v>16322</v>
      </c>
      <c r="E2607" s="33" t="s">
        <v>16323</v>
      </c>
      <c r="F2607" s="33" t="s">
        <v>6513</v>
      </c>
      <c r="G2607" s="33">
        <v>2018</v>
      </c>
      <c r="H2607" s="35">
        <v>43134</v>
      </c>
      <c r="I2607" s="33" t="s">
        <v>16324</v>
      </c>
      <c r="J2607" s="33"/>
      <c r="K2607" s="33" t="s">
        <v>16325</v>
      </c>
      <c r="L2607" s="33" t="str">
        <f t="shared" si="95"/>
        <v>PostAlerta</v>
      </c>
      <c r="M2607" s="33" t="str">
        <f t="shared" si="96"/>
        <v>C/PalabrasClaves</v>
      </c>
      <c r="N2607" s="33"/>
      <c r="O2607" s="33"/>
      <c r="P2607" s="33" t="s">
        <v>16326</v>
      </c>
      <c r="Q2607" s="33"/>
      <c r="R2607" s="33" t="str">
        <f t="shared" si="94"/>
        <v>2018</v>
      </c>
      <c r="S2607" s="33" t="s">
        <v>39</v>
      </c>
      <c r="T2607" s="33"/>
      <c r="U2607" s="33"/>
      <c r="V2607" s="33"/>
      <c r="W2607" s="33"/>
      <c r="X2607" s="33"/>
      <c r="Y2607" s="33"/>
      <c r="AA2607" s="12"/>
    </row>
    <row r="2608" spans="1:27" ht="18" hidden="1" customHeight="1" x14ac:dyDescent="0.25">
      <c r="A2608" s="37">
        <v>29374895</v>
      </c>
      <c r="B2608" s="38" t="s">
        <v>16327</v>
      </c>
      <c r="C2608" s="37" t="s">
        <v>16328</v>
      </c>
      <c r="D2608" s="37" t="s">
        <v>16329</v>
      </c>
      <c r="E2608" s="37" t="s">
        <v>16330</v>
      </c>
      <c r="F2608" s="37" t="s">
        <v>11844</v>
      </c>
      <c r="G2608" s="37">
        <v>2018</v>
      </c>
      <c r="H2608" s="39">
        <v>43129</v>
      </c>
      <c r="I2608" s="37"/>
      <c r="J2608" s="37"/>
      <c r="K2608" s="37" t="s">
        <v>16331</v>
      </c>
      <c r="L2608" s="37" t="str">
        <f t="shared" si="95"/>
        <v>PostAlerta</v>
      </c>
      <c r="M2608" s="37" t="str">
        <f t="shared" si="96"/>
        <v>S/PalabrasClaves</v>
      </c>
      <c r="N2608" s="37"/>
      <c r="O2608" s="37"/>
      <c r="P2608" s="37" t="s">
        <v>16332</v>
      </c>
      <c r="Q2608" s="37"/>
      <c r="R2608" s="37" t="str">
        <f t="shared" si="94"/>
        <v>2018</v>
      </c>
      <c r="S2608" s="37" t="s">
        <v>39</v>
      </c>
      <c r="T2608" s="37"/>
      <c r="U2608" s="37"/>
      <c r="V2608" s="37"/>
      <c r="W2608" s="37"/>
      <c r="X2608" s="37"/>
      <c r="Y2608" s="37"/>
      <c r="AA2608" s="41"/>
    </row>
    <row r="2609" spans="1:27" ht="18" hidden="1" customHeight="1" x14ac:dyDescent="0.25">
      <c r="A2609" s="33">
        <v>29423048</v>
      </c>
      <c r="B2609" s="34" t="s">
        <v>16333</v>
      </c>
      <c r="C2609" s="33" t="s">
        <v>16334</v>
      </c>
      <c r="D2609" s="33" t="s">
        <v>16335</v>
      </c>
      <c r="E2609" s="33" t="s">
        <v>16336</v>
      </c>
      <c r="F2609" s="33" t="s">
        <v>16337</v>
      </c>
      <c r="G2609" s="33">
        <v>2017</v>
      </c>
      <c r="H2609" s="35">
        <v>43141</v>
      </c>
      <c r="I2609" s="33" t="s">
        <v>16338</v>
      </c>
      <c r="J2609" s="33"/>
      <c r="K2609" s="33" t="s">
        <v>16339</v>
      </c>
      <c r="L2609" s="33" t="str">
        <f t="shared" si="95"/>
        <v>PostAlerta</v>
      </c>
      <c r="M2609" s="33" t="str">
        <f t="shared" si="96"/>
        <v>S/PalabrasClaves</v>
      </c>
      <c r="N2609" s="33"/>
      <c r="O2609" s="33"/>
      <c r="P2609" s="33" t="s">
        <v>16340</v>
      </c>
      <c r="Q2609" s="33"/>
      <c r="R2609" s="33" t="str">
        <f t="shared" si="94"/>
        <v>2017</v>
      </c>
      <c r="S2609" s="33" t="s">
        <v>76</v>
      </c>
      <c r="T2609" s="33"/>
      <c r="U2609" s="33"/>
      <c r="V2609" s="33"/>
      <c r="W2609" s="33"/>
      <c r="X2609" s="33"/>
      <c r="Y2609" s="33"/>
      <c r="AA2609" s="12"/>
    </row>
    <row r="2610" spans="1:27" ht="18" hidden="1" customHeight="1" x14ac:dyDescent="0.25">
      <c r="A2610" s="37">
        <v>29375374</v>
      </c>
      <c r="B2610" s="38" t="s">
        <v>16341</v>
      </c>
      <c r="C2610" s="37" t="s">
        <v>16342</v>
      </c>
      <c r="D2610" s="37" t="s">
        <v>16343</v>
      </c>
      <c r="E2610" s="37" t="s">
        <v>1357</v>
      </c>
      <c r="F2610" s="37" t="s">
        <v>792</v>
      </c>
      <c r="G2610" s="37">
        <v>2018</v>
      </c>
      <c r="H2610" s="39">
        <v>43130</v>
      </c>
      <c r="I2610" s="37" t="s">
        <v>16344</v>
      </c>
      <c r="J2610" s="37"/>
      <c r="K2610" s="37" t="s">
        <v>16345</v>
      </c>
      <c r="L2610" s="37" t="str">
        <f t="shared" si="95"/>
        <v>PostAlerta</v>
      </c>
      <c r="M2610" s="37" t="str">
        <f t="shared" si="96"/>
        <v>S/PalabrasClaves</v>
      </c>
      <c r="N2610" s="37"/>
      <c r="O2610" s="37"/>
      <c r="P2610" s="37" t="s">
        <v>16346</v>
      </c>
      <c r="Q2610" s="37"/>
      <c r="R2610" s="37" t="str">
        <f t="shared" si="94"/>
        <v>2018</v>
      </c>
      <c r="S2610" s="37" t="s">
        <v>39</v>
      </c>
      <c r="T2610" s="37"/>
      <c r="U2610" s="37"/>
      <c r="V2610" s="37"/>
      <c r="W2610" s="37"/>
      <c r="X2610" s="37"/>
      <c r="Y2610" s="37"/>
      <c r="AA2610" s="41"/>
    </row>
    <row r="2611" spans="1:27" ht="18" hidden="1" customHeight="1" x14ac:dyDescent="0.25">
      <c r="A2611" s="33">
        <v>29371861</v>
      </c>
      <c r="B2611" s="34" t="s">
        <v>16347</v>
      </c>
      <c r="C2611" s="33" t="s">
        <v>16348</v>
      </c>
      <c r="D2611" s="33" t="s">
        <v>16349</v>
      </c>
      <c r="E2611" s="33" t="s">
        <v>16350</v>
      </c>
      <c r="F2611" s="33" t="s">
        <v>133</v>
      </c>
      <c r="G2611" s="33">
        <v>2018</v>
      </c>
      <c r="H2611" s="35">
        <v>43127</v>
      </c>
      <c r="I2611" s="33" t="s">
        <v>16351</v>
      </c>
      <c r="J2611" s="33"/>
      <c r="K2611" s="33" t="s">
        <v>16352</v>
      </c>
      <c r="L2611" s="33" t="str">
        <f t="shared" si="95"/>
        <v>PostAlerta</v>
      </c>
      <c r="M2611" s="33" t="str">
        <f t="shared" si="96"/>
        <v>S/PalabrasClaves</v>
      </c>
      <c r="N2611" s="33"/>
      <c r="O2611" s="33"/>
      <c r="P2611" s="33" t="s">
        <v>16346</v>
      </c>
      <c r="Q2611" s="33"/>
      <c r="R2611" s="33" t="str">
        <f t="shared" si="94"/>
        <v>2018</v>
      </c>
      <c r="S2611" s="33" t="s">
        <v>39</v>
      </c>
      <c r="T2611" s="33"/>
      <c r="U2611" s="33"/>
      <c r="V2611" s="33"/>
      <c r="W2611" s="33"/>
      <c r="X2611" s="33"/>
      <c r="Y2611" s="33"/>
      <c r="AA2611" s="12"/>
    </row>
    <row r="2612" spans="1:27" ht="18" hidden="1" customHeight="1" x14ac:dyDescent="0.25">
      <c r="A2612" s="37">
        <v>29269393</v>
      </c>
      <c r="B2612" s="38" t="s">
        <v>16353</v>
      </c>
      <c r="C2612" s="37" t="s">
        <v>16354</v>
      </c>
      <c r="D2612" s="37" t="s">
        <v>16355</v>
      </c>
      <c r="E2612" s="37" t="s">
        <v>16356</v>
      </c>
      <c r="F2612" s="37" t="s">
        <v>10827</v>
      </c>
      <c r="G2612" s="37">
        <v>2018</v>
      </c>
      <c r="H2612" s="39">
        <v>43092</v>
      </c>
      <c r="I2612" s="37" t="s">
        <v>16357</v>
      </c>
      <c r="J2612" s="37"/>
      <c r="K2612" s="37" t="s">
        <v>16358</v>
      </c>
      <c r="L2612" s="37" t="str">
        <f t="shared" si="95"/>
        <v>PostAlerta</v>
      </c>
      <c r="M2612" s="37" t="str">
        <f t="shared" si="96"/>
        <v>S/PalabrasClaves</v>
      </c>
      <c r="N2612" s="37"/>
      <c r="O2612" s="37"/>
      <c r="P2612" s="37" t="s">
        <v>16346</v>
      </c>
      <c r="Q2612" s="37"/>
      <c r="R2612" s="37" t="str">
        <f t="shared" si="94"/>
        <v>2018</v>
      </c>
      <c r="S2612" s="37" t="s">
        <v>39</v>
      </c>
      <c r="T2612" s="37"/>
      <c r="U2612" s="37"/>
      <c r="V2612" s="37"/>
      <c r="W2612" s="37"/>
      <c r="X2612" s="37"/>
      <c r="Y2612" s="37"/>
      <c r="AA2612" s="41"/>
    </row>
    <row r="2613" spans="1:27" ht="18" hidden="1" customHeight="1" x14ac:dyDescent="0.25">
      <c r="A2613" s="33">
        <v>29399361</v>
      </c>
      <c r="B2613" s="34" t="s">
        <v>16359</v>
      </c>
      <c r="C2613" s="33" t="s">
        <v>16360</v>
      </c>
      <c r="D2613" s="33" t="s">
        <v>16361</v>
      </c>
      <c r="E2613" s="33" t="s">
        <v>16362</v>
      </c>
      <c r="F2613" s="33" t="s">
        <v>16363</v>
      </c>
      <c r="G2613" s="33">
        <v>2018</v>
      </c>
      <c r="H2613" s="35">
        <v>43137</v>
      </c>
      <c r="I2613" s="33" t="s">
        <v>16364</v>
      </c>
      <c r="J2613" s="33"/>
      <c r="K2613" s="33" t="s">
        <v>16365</v>
      </c>
      <c r="L2613" s="33" t="str">
        <f t="shared" si="95"/>
        <v>PostAlerta</v>
      </c>
      <c r="M2613" s="33" t="str">
        <f t="shared" si="96"/>
        <v>S/PalabrasClaves</v>
      </c>
      <c r="N2613" s="33"/>
      <c r="O2613" s="33"/>
      <c r="P2613" s="33" t="s">
        <v>16366</v>
      </c>
      <c r="Q2613" s="33"/>
      <c r="R2613" s="33" t="str">
        <f t="shared" si="94"/>
        <v>2018</v>
      </c>
      <c r="S2613" s="33" t="s">
        <v>39</v>
      </c>
      <c r="T2613" s="33"/>
      <c r="U2613" s="33"/>
      <c r="V2613" s="33"/>
      <c r="W2613" s="33"/>
      <c r="X2613" s="33"/>
      <c r="Y2613" s="33"/>
      <c r="AA2613" s="12"/>
    </row>
    <row r="2614" spans="1:27" ht="18" hidden="1" customHeight="1" x14ac:dyDescent="0.25">
      <c r="A2614" s="37">
        <v>29304144</v>
      </c>
      <c r="B2614" s="38" t="s">
        <v>16367</v>
      </c>
      <c r="C2614" s="37" t="s">
        <v>15571</v>
      </c>
      <c r="D2614" s="37" t="s">
        <v>16368</v>
      </c>
      <c r="E2614" s="37" t="s">
        <v>15573</v>
      </c>
      <c r="F2614" s="37" t="s">
        <v>294</v>
      </c>
      <c r="G2614" s="37">
        <v>2018</v>
      </c>
      <c r="H2614" s="39">
        <v>43106</v>
      </c>
      <c r="I2614" s="37" t="s">
        <v>16369</v>
      </c>
      <c r="J2614" s="37"/>
      <c r="K2614" s="37" t="s">
        <v>16370</v>
      </c>
      <c r="L2614" s="37" t="str">
        <f t="shared" si="95"/>
        <v>PostAlerta</v>
      </c>
      <c r="M2614" s="37" t="str">
        <f t="shared" si="96"/>
        <v>C/PalabrasClaves</v>
      </c>
      <c r="N2614" s="37"/>
      <c r="O2614" s="37"/>
      <c r="P2614" s="37" t="s">
        <v>16371</v>
      </c>
      <c r="Q2614" s="37"/>
      <c r="R2614" s="37" t="str">
        <f t="shared" si="94"/>
        <v>2018</v>
      </c>
      <c r="S2614" s="37" t="s">
        <v>39</v>
      </c>
      <c r="T2614" s="37"/>
      <c r="U2614" s="37"/>
      <c r="V2614" s="37"/>
      <c r="W2614" s="37"/>
      <c r="X2614" s="37"/>
      <c r="Y2614" s="37"/>
      <c r="AA2614" s="41"/>
    </row>
    <row r="2615" spans="1:27" ht="18" hidden="1" customHeight="1" x14ac:dyDescent="0.25">
      <c r="A2615" s="33">
        <v>29301876</v>
      </c>
      <c r="B2615" s="34" t="s">
        <v>16372</v>
      </c>
      <c r="C2615" s="33" t="s">
        <v>16373</v>
      </c>
      <c r="D2615" s="33" t="s">
        <v>16374</v>
      </c>
      <c r="E2615" s="33" t="s">
        <v>11653</v>
      </c>
      <c r="F2615" s="33" t="s">
        <v>15635</v>
      </c>
      <c r="G2615" s="33">
        <v>2018</v>
      </c>
      <c r="H2615" s="35">
        <v>43106</v>
      </c>
      <c r="I2615" s="33" t="s">
        <v>16375</v>
      </c>
      <c r="J2615" s="33"/>
      <c r="K2615" s="33" t="s">
        <v>16376</v>
      </c>
      <c r="L2615" s="33" t="str">
        <f t="shared" si="95"/>
        <v>PostAlerta</v>
      </c>
      <c r="M2615" s="33" t="str">
        <f t="shared" si="96"/>
        <v>S/PalabrasClaves</v>
      </c>
      <c r="N2615" s="33"/>
      <c r="O2615" s="33"/>
      <c r="P2615" s="33" t="s">
        <v>16377</v>
      </c>
      <c r="Q2615" s="33"/>
      <c r="R2615" s="33" t="str">
        <f t="shared" si="94"/>
        <v>2018</v>
      </c>
      <c r="S2615" s="33" t="s">
        <v>39</v>
      </c>
      <c r="T2615" s="33"/>
      <c r="U2615" s="33"/>
      <c r="V2615" s="33"/>
      <c r="W2615" s="33"/>
      <c r="X2615" s="33"/>
      <c r="Y2615" s="33"/>
      <c r="AA2615" s="12"/>
    </row>
    <row r="2616" spans="1:27" ht="18" hidden="1" customHeight="1" x14ac:dyDescent="0.25">
      <c r="A2616" s="37">
        <v>29106651</v>
      </c>
      <c r="B2616" s="38" t="s">
        <v>16378</v>
      </c>
      <c r="C2616" s="37" t="s">
        <v>16379</v>
      </c>
      <c r="D2616" s="37" t="s">
        <v>16380</v>
      </c>
      <c r="E2616" s="37" t="s">
        <v>16381</v>
      </c>
      <c r="F2616" s="37" t="s">
        <v>13856</v>
      </c>
      <c r="G2616" s="37">
        <v>2018</v>
      </c>
      <c r="H2616" s="39">
        <v>43046</v>
      </c>
      <c r="I2616" s="37" t="s">
        <v>16382</v>
      </c>
      <c r="J2616" s="37"/>
      <c r="K2616" s="37" t="s">
        <v>16383</v>
      </c>
      <c r="L2616" s="37" t="str">
        <f t="shared" si="95"/>
        <v>PostAlerta</v>
      </c>
      <c r="M2616" s="37" t="str">
        <f t="shared" si="96"/>
        <v>C/PalabrasClaves</v>
      </c>
      <c r="N2616" s="37"/>
      <c r="O2616" s="37"/>
      <c r="P2616" s="37" t="s">
        <v>16377</v>
      </c>
      <c r="Q2616" s="37"/>
      <c r="R2616" s="37" t="str">
        <f t="shared" si="94"/>
        <v>2018</v>
      </c>
      <c r="S2616" s="37" t="s">
        <v>39</v>
      </c>
      <c r="T2616" s="37"/>
      <c r="U2616" s="37"/>
      <c r="V2616" s="37"/>
      <c r="W2616" s="37"/>
      <c r="X2616" s="37"/>
      <c r="Y2616" s="37"/>
      <c r="AA2616" s="41"/>
    </row>
    <row r="2617" spans="1:27" ht="18" hidden="1" customHeight="1" x14ac:dyDescent="0.25">
      <c r="A2617" s="33">
        <v>30534913</v>
      </c>
      <c r="B2617" s="34" t="s">
        <v>16384</v>
      </c>
      <c r="C2617" s="33" t="s">
        <v>16385</v>
      </c>
      <c r="D2617" s="33" t="s">
        <v>16386</v>
      </c>
      <c r="E2617" s="33" t="s">
        <v>16387</v>
      </c>
      <c r="F2617" s="33" t="s">
        <v>6624</v>
      </c>
      <c r="G2617" s="33">
        <v>2018</v>
      </c>
      <c r="H2617" s="35">
        <v>43446</v>
      </c>
      <c r="I2617" s="33"/>
      <c r="J2617" s="33"/>
      <c r="K2617" s="33" t="s">
        <v>16388</v>
      </c>
      <c r="L2617" s="33" t="str">
        <f t="shared" si="95"/>
        <v>Excluido</v>
      </c>
      <c r="M2617" s="33" t="str">
        <f t="shared" si="96"/>
        <v>S/PalabrasClaves</v>
      </c>
      <c r="N2617" s="33"/>
      <c r="O2617" s="33"/>
      <c r="P2617" s="33">
        <v>2018</v>
      </c>
      <c r="Q2617" s="33"/>
      <c r="R2617" s="33" t="str">
        <f t="shared" si="94"/>
        <v>2018</v>
      </c>
      <c r="S2617" s="33"/>
      <c r="T2617" s="33"/>
      <c r="U2617" s="33"/>
      <c r="V2617" s="33"/>
      <c r="W2617" s="33"/>
      <c r="X2617" s="33"/>
      <c r="Y2617" s="33"/>
      <c r="AA2617" s="12"/>
    </row>
    <row r="2618" spans="1:27" ht="18" hidden="1" customHeight="1" x14ac:dyDescent="0.25">
      <c r="A2618" s="37">
        <v>30218158</v>
      </c>
      <c r="B2618" s="38" t="s">
        <v>16389</v>
      </c>
      <c r="C2618" s="37" t="s">
        <v>16390</v>
      </c>
      <c r="D2618" s="37" t="s">
        <v>16391</v>
      </c>
      <c r="E2618" s="37" t="s">
        <v>16066</v>
      </c>
      <c r="F2618" s="37" t="s">
        <v>10545</v>
      </c>
      <c r="G2618" s="37">
        <v>2018</v>
      </c>
      <c r="H2618" s="39">
        <v>43359</v>
      </c>
      <c r="I2618" s="37"/>
      <c r="J2618" s="37"/>
      <c r="K2618" s="37" t="s">
        <v>16392</v>
      </c>
      <c r="L2618" s="37" t="str">
        <f t="shared" si="95"/>
        <v>Excluido</v>
      </c>
      <c r="M2618" s="37" t="str">
        <f t="shared" si="96"/>
        <v>S/PalabrasClaves</v>
      </c>
      <c r="N2618" s="37"/>
      <c r="O2618" s="37"/>
      <c r="P2618" s="37">
        <v>2018</v>
      </c>
      <c r="Q2618" s="37"/>
      <c r="R2618" s="37" t="str">
        <f t="shared" si="94"/>
        <v>2018</v>
      </c>
      <c r="S2618" s="37"/>
      <c r="T2618" s="37"/>
      <c r="U2618" s="37"/>
      <c r="V2618" s="37"/>
      <c r="W2618" s="37"/>
      <c r="X2618" s="37"/>
      <c r="Y2618" s="37"/>
      <c r="AA2618" s="41"/>
    </row>
    <row r="2619" spans="1:27" ht="18" hidden="1" customHeight="1" x14ac:dyDescent="0.25">
      <c r="A2619" s="33">
        <v>30088147</v>
      </c>
      <c r="B2619" s="34" t="s">
        <v>16393</v>
      </c>
      <c r="C2619" s="33" t="s">
        <v>16394</v>
      </c>
      <c r="D2619" s="33" t="s">
        <v>16395</v>
      </c>
      <c r="E2619" s="33" t="s">
        <v>16396</v>
      </c>
      <c r="F2619" s="33" t="s">
        <v>10545</v>
      </c>
      <c r="G2619" s="33">
        <v>2018</v>
      </c>
      <c r="H2619" s="35">
        <v>43321</v>
      </c>
      <c r="I2619" s="33"/>
      <c r="J2619" s="33"/>
      <c r="K2619" s="33" t="s">
        <v>16397</v>
      </c>
      <c r="L2619" s="33" t="str">
        <f t="shared" si="95"/>
        <v>Excluido</v>
      </c>
      <c r="M2619" s="33" t="str">
        <f t="shared" si="96"/>
        <v>S/PalabrasClaves</v>
      </c>
      <c r="N2619" s="33"/>
      <c r="O2619" s="33"/>
      <c r="P2619" s="33">
        <v>2018</v>
      </c>
      <c r="Q2619" s="33"/>
      <c r="R2619" s="33" t="str">
        <f t="shared" si="94"/>
        <v>2018</v>
      </c>
      <c r="S2619" s="33"/>
      <c r="T2619" s="33"/>
      <c r="U2619" s="33"/>
      <c r="V2619" s="33"/>
      <c r="W2619" s="33"/>
      <c r="X2619" s="33"/>
      <c r="Y2619" s="33"/>
      <c r="AA2619" s="12"/>
    </row>
    <row r="2620" spans="1:27" ht="18" hidden="1" customHeight="1" x14ac:dyDescent="0.25">
      <c r="A2620" s="37">
        <v>30080332</v>
      </c>
      <c r="B2620" s="38" t="s">
        <v>16398</v>
      </c>
      <c r="C2620" s="37" t="s">
        <v>16399</v>
      </c>
      <c r="D2620" s="37" t="s">
        <v>16400</v>
      </c>
      <c r="E2620" s="37" t="s">
        <v>16401</v>
      </c>
      <c r="F2620" s="37" t="s">
        <v>16402</v>
      </c>
      <c r="G2620" s="37">
        <v>2018</v>
      </c>
      <c r="H2620" s="39">
        <v>43319</v>
      </c>
      <c r="I2620" s="37"/>
      <c r="J2620" s="37"/>
      <c r="K2620" s="37"/>
      <c r="L2620" s="37" t="str">
        <f t="shared" si="95"/>
        <v>PostAlerta</v>
      </c>
      <c r="M2620" s="37" t="str">
        <f t="shared" si="96"/>
        <v>S/PalabrasClaves</v>
      </c>
      <c r="N2620" s="37"/>
      <c r="O2620" s="37"/>
      <c r="P2620" s="37">
        <v>2018</v>
      </c>
      <c r="Q2620" s="37"/>
      <c r="R2620" s="37" t="str">
        <f t="shared" si="94"/>
        <v>2018</v>
      </c>
      <c r="S2620" s="37"/>
      <c r="T2620" s="37"/>
      <c r="U2620" s="37"/>
      <c r="V2620" s="37"/>
      <c r="W2620" s="37"/>
      <c r="X2620" s="37"/>
      <c r="Y2620" s="37"/>
      <c r="AA2620" s="41"/>
    </row>
    <row r="2621" spans="1:27" ht="18" hidden="1" customHeight="1" x14ac:dyDescent="0.25">
      <c r="A2621" s="33">
        <v>29796032</v>
      </c>
      <c r="B2621" s="34" t="s">
        <v>16403</v>
      </c>
      <c r="C2621" s="33" t="s">
        <v>16404</v>
      </c>
      <c r="D2621" s="33" t="s">
        <v>16405</v>
      </c>
      <c r="E2621" s="33" t="s">
        <v>16406</v>
      </c>
      <c r="F2621" s="33" t="s">
        <v>16407</v>
      </c>
      <c r="G2621" s="33">
        <v>2018</v>
      </c>
      <c r="H2621" s="35">
        <v>43246</v>
      </c>
      <c r="I2621" s="33" t="s">
        <v>16408</v>
      </c>
      <c r="J2621" s="33"/>
      <c r="K2621" s="33"/>
      <c r="L2621" s="33" t="str">
        <f t="shared" si="95"/>
        <v>PostAlerta</v>
      </c>
      <c r="M2621" s="33" t="str">
        <f t="shared" si="96"/>
        <v>C/PalabrasClaves</v>
      </c>
      <c r="N2621" s="33"/>
      <c r="O2621" s="33"/>
      <c r="P2621" s="33" t="s">
        <v>16409</v>
      </c>
      <c r="Q2621" s="33"/>
      <c r="R2621" s="33" t="str">
        <f t="shared" si="94"/>
        <v>2018</v>
      </c>
      <c r="S2621" s="33" t="s">
        <v>16410</v>
      </c>
      <c r="T2621" s="33"/>
      <c r="U2621" s="33"/>
      <c r="V2621" s="33"/>
      <c r="W2621" s="33"/>
      <c r="X2621" s="33"/>
      <c r="Y2621" s="33"/>
      <c r="AA2621" s="12"/>
    </row>
    <row r="2622" spans="1:27" ht="18" hidden="1" customHeight="1" x14ac:dyDescent="0.25">
      <c r="A2622" s="37">
        <v>29792153</v>
      </c>
      <c r="B2622" s="38" t="s">
        <v>16411</v>
      </c>
      <c r="C2622" s="37" t="s">
        <v>16412</v>
      </c>
      <c r="D2622" s="37" t="s">
        <v>16413</v>
      </c>
      <c r="E2622" s="37" t="s">
        <v>16414</v>
      </c>
      <c r="F2622" s="37" t="s">
        <v>16415</v>
      </c>
      <c r="G2622" s="37">
        <v>2018</v>
      </c>
      <c r="H2622" s="39">
        <v>43245</v>
      </c>
      <c r="I2622" s="37"/>
      <c r="J2622" s="37"/>
      <c r="K2622" s="37" t="s">
        <v>16416</v>
      </c>
      <c r="L2622" s="37" t="str">
        <f t="shared" si="95"/>
        <v>PostAlerta</v>
      </c>
      <c r="M2622" s="37" t="str">
        <f t="shared" si="96"/>
        <v>S/PalabrasClaves</v>
      </c>
      <c r="N2622" s="37"/>
      <c r="O2622" s="37"/>
      <c r="P2622" s="37">
        <v>2018</v>
      </c>
      <c r="Q2622" s="37"/>
      <c r="R2622" s="37" t="str">
        <f t="shared" si="94"/>
        <v>2018</v>
      </c>
      <c r="S2622" s="37"/>
      <c r="T2622" s="37"/>
      <c r="U2622" s="37"/>
      <c r="V2622" s="37"/>
      <c r="W2622" s="37"/>
      <c r="X2622" s="37"/>
      <c r="Y2622" s="37"/>
      <c r="AA2622" s="41"/>
    </row>
    <row r="2623" spans="1:27" ht="18" hidden="1" customHeight="1" x14ac:dyDescent="0.25">
      <c r="A2623" s="33">
        <v>29699808</v>
      </c>
      <c r="B2623" s="34" t="s">
        <v>16417</v>
      </c>
      <c r="C2623" s="33" t="s">
        <v>16418</v>
      </c>
      <c r="D2623" s="33" t="s">
        <v>16419</v>
      </c>
      <c r="E2623" s="33" t="s">
        <v>10584</v>
      </c>
      <c r="F2623" s="33" t="s">
        <v>16420</v>
      </c>
      <c r="G2623" s="33">
        <v>2018</v>
      </c>
      <c r="H2623" s="35">
        <v>43218</v>
      </c>
      <c r="I2623" s="33"/>
      <c r="J2623" s="33"/>
      <c r="K2623" s="33" t="s">
        <v>16421</v>
      </c>
      <c r="L2623" s="33" t="str">
        <f t="shared" si="95"/>
        <v>PostAlerta</v>
      </c>
      <c r="M2623" s="33" t="str">
        <f t="shared" si="96"/>
        <v>C/PalabrasClaves</v>
      </c>
      <c r="N2623" s="33"/>
      <c r="O2623" s="33"/>
      <c r="P2623" s="33" t="s">
        <v>16422</v>
      </c>
      <c r="Q2623" s="33"/>
      <c r="R2623" s="33" t="str">
        <f t="shared" si="94"/>
        <v>2018</v>
      </c>
      <c r="S2623" s="33" t="s">
        <v>39</v>
      </c>
      <c r="T2623" s="33"/>
      <c r="U2623" s="33"/>
      <c r="V2623" s="33"/>
      <c r="W2623" s="33"/>
      <c r="X2623" s="33"/>
      <c r="Y2623" s="33"/>
      <c r="AA2623" s="12"/>
    </row>
    <row r="2624" spans="1:27" ht="18" hidden="1" customHeight="1" x14ac:dyDescent="0.25">
      <c r="A2624" s="37">
        <v>29689670</v>
      </c>
      <c r="B2624" s="38" t="s">
        <v>16423</v>
      </c>
      <c r="C2624" s="37" t="s">
        <v>16424</v>
      </c>
      <c r="D2624" s="37" t="s">
        <v>16425</v>
      </c>
      <c r="E2624" s="37" t="s">
        <v>16426</v>
      </c>
      <c r="F2624" s="37" t="s">
        <v>16427</v>
      </c>
      <c r="G2624" s="37">
        <v>2018</v>
      </c>
      <c r="H2624" s="39">
        <v>43215</v>
      </c>
      <c r="I2624" s="37"/>
      <c r="J2624" s="37"/>
      <c r="K2624" s="37" t="s">
        <v>16428</v>
      </c>
      <c r="L2624" s="37" t="str">
        <f t="shared" si="95"/>
        <v>PostAlerta</v>
      </c>
      <c r="M2624" s="37" t="str">
        <f t="shared" si="96"/>
        <v>S/PalabrasClaves</v>
      </c>
      <c r="N2624" s="37"/>
      <c r="O2624" s="37"/>
      <c r="P2624" s="37" t="s">
        <v>16429</v>
      </c>
      <c r="Q2624" s="37"/>
      <c r="R2624" s="37" t="str">
        <f t="shared" si="94"/>
        <v>2018</v>
      </c>
      <c r="S2624" s="37" t="s">
        <v>45</v>
      </c>
      <c r="T2624" s="37"/>
      <c r="U2624" s="37"/>
      <c r="V2624" s="37"/>
      <c r="W2624" s="37"/>
      <c r="X2624" s="37"/>
      <c r="Y2624" s="37"/>
      <c r="AA2624" s="41"/>
    </row>
    <row r="2625" spans="1:27" ht="18" hidden="1" customHeight="1" x14ac:dyDescent="0.25">
      <c r="A2625" s="33">
        <v>29611484</v>
      </c>
      <c r="B2625" s="34" t="s">
        <v>16430</v>
      </c>
      <c r="C2625" s="33" t="s">
        <v>16431</v>
      </c>
      <c r="D2625" s="33" t="s">
        <v>16432</v>
      </c>
      <c r="E2625" s="33" t="s">
        <v>16433</v>
      </c>
      <c r="F2625" s="33" t="s">
        <v>16434</v>
      </c>
      <c r="G2625" s="33">
        <v>2018</v>
      </c>
      <c r="H2625" s="35">
        <v>43194</v>
      </c>
      <c r="I2625" s="33"/>
      <c r="J2625" s="33"/>
      <c r="K2625" s="33" t="s">
        <v>16435</v>
      </c>
      <c r="L2625" s="33" t="str">
        <f t="shared" si="95"/>
        <v>PostAlerta</v>
      </c>
      <c r="M2625" s="33" t="str">
        <f t="shared" si="96"/>
        <v>C/PalabrasClaves</v>
      </c>
      <c r="N2625" s="33"/>
      <c r="O2625" s="33"/>
      <c r="P2625" s="33">
        <v>2018</v>
      </c>
      <c r="Q2625" s="33"/>
      <c r="R2625" s="33" t="str">
        <f t="shared" si="94"/>
        <v>2018</v>
      </c>
      <c r="S2625" s="33"/>
      <c r="T2625" s="33"/>
      <c r="U2625" s="33"/>
      <c r="V2625" s="33"/>
      <c r="W2625" s="33"/>
      <c r="X2625" s="33"/>
      <c r="Y2625" s="33"/>
      <c r="AA2625" s="12"/>
    </row>
    <row r="2626" spans="1:27" ht="18" hidden="1" customHeight="1" x14ac:dyDescent="0.25">
      <c r="A2626" s="37">
        <v>29344358</v>
      </c>
      <c r="B2626" s="38" t="s">
        <v>16436</v>
      </c>
      <c r="C2626" s="37" t="s">
        <v>16437</v>
      </c>
      <c r="D2626" s="37" t="s">
        <v>16438</v>
      </c>
      <c r="E2626" s="37" t="s">
        <v>16439</v>
      </c>
      <c r="F2626" s="37" t="s">
        <v>16440</v>
      </c>
      <c r="G2626" s="37">
        <v>2018</v>
      </c>
      <c r="H2626" s="39">
        <v>43119</v>
      </c>
      <c r="I2626" s="37" t="s">
        <v>16441</v>
      </c>
      <c r="J2626" s="37"/>
      <c r="K2626" s="37" t="s">
        <v>16442</v>
      </c>
      <c r="L2626" s="37" t="str">
        <f t="shared" ref="L2626:L2689" si="97">IF(ISNUMBER(VLOOKUP(A2626,EXCL,1,FALSE)),"Excluido",IF(ISNUMBER(VLOOKUP(A2626,POST,1,FALSE)),"PostAlerta",IF(ISNUMBER(VLOOKUP(A2626,PRE,1,FALSE)),"PreAlerta","")))</f>
        <v>Excluido</v>
      </c>
      <c r="M2626" s="37" t="str">
        <f t="shared" si="96"/>
        <v>C/PalabrasClaves</v>
      </c>
      <c r="N2626" s="37"/>
      <c r="O2626" s="37"/>
      <c r="P2626" s="37" t="s">
        <v>16422</v>
      </c>
      <c r="Q2626" s="37"/>
      <c r="R2626" s="37" t="str">
        <f t="shared" si="94"/>
        <v>2018</v>
      </c>
      <c r="S2626" s="37" t="s">
        <v>39</v>
      </c>
      <c r="T2626" s="37"/>
      <c r="U2626" s="37"/>
      <c r="V2626" s="37"/>
      <c r="W2626" s="37"/>
      <c r="X2626" s="37"/>
      <c r="Y2626" s="37"/>
      <c r="AA2626" s="41"/>
    </row>
    <row r="2627" spans="1:27" ht="18" hidden="1" customHeight="1" x14ac:dyDescent="0.25">
      <c r="A2627" s="33">
        <v>29318984</v>
      </c>
      <c r="B2627" s="34" t="s">
        <v>16443</v>
      </c>
      <c r="C2627" s="33" t="s">
        <v>16444</v>
      </c>
      <c r="D2627" s="33" t="s">
        <v>16445</v>
      </c>
      <c r="E2627" s="33" t="s">
        <v>16446</v>
      </c>
      <c r="F2627" s="33" t="s">
        <v>2880</v>
      </c>
      <c r="G2627" s="33">
        <v>2018</v>
      </c>
      <c r="H2627" s="35">
        <v>43111</v>
      </c>
      <c r="I2627" s="33" t="s">
        <v>16447</v>
      </c>
      <c r="J2627" s="33" t="s">
        <v>16448</v>
      </c>
      <c r="K2627" s="33" t="s">
        <v>16449</v>
      </c>
      <c r="L2627" s="33" t="str">
        <f t="shared" si="97"/>
        <v>Excluido</v>
      </c>
      <c r="M2627" s="33" t="str">
        <f t="shared" si="96"/>
        <v>C/PalabrasClaves</v>
      </c>
      <c r="N2627" s="33"/>
      <c r="O2627" s="33"/>
      <c r="P2627" s="33" t="s">
        <v>16422</v>
      </c>
      <c r="Q2627" s="33"/>
      <c r="R2627" s="33" t="str">
        <f t="shared" si="94"/>
        <v>2018</v>
      </c>
      <c r="S2627" s="33" t="s">
        <v>39</v>
      </c>
      <c r="T2627" s="33"/>
      <c r="U2627" s="33"/>
      <c r="V2627" s="33"/>
      <c r="W2627" s="33"/>
      <c r="X2627" s="33"/>
      <c r="Y2627" s="33"/>
      <c r="AA2627" s="12"/>
    </row>
    <row r="2628" spans="1:27" ht="18" hidden="1" customHeight="1" x14ac:dyDescent="0.25">
      <c r="A2628" s="37">
        <v>29311457</v>
      </c>
      <c r="B2628" s="38" t="s">
        <v>16450</v>
      </c>
      <c r="C2628" s="37" t="s">
        <v>16451</v>
      </c>
      <c r="D2628" s="37" t="s">
        <v>16452</v>
      </c>
      <c r="E2628" s="37" t="s">
        <v>16453</v>
      </c>
      <c r="F2628" s="37" t="s">
        <v>16454</v>
      </c>
      <c r="G2628" s="37">
        <v>2018</v>
      </c>
      <c r="H2628" s="39">
        <v>43110</v>
      </c>
      <c r="I2628" s="37"/>
      <c r="J2628" s="37"/>
      <c r="K2628" s="37" t="s">
        <v>16455</v>
      </c>
      <c r="L2628" s="37" t="str">
        <f t="shared" si="97"/>
        <v>PostAlerta</v>
      </c>
      <c r="M2628" s="37" t="str">
        <f t="shared" ref="M2628:M2691" si="98">IF(ISNUMBER(A2628),(IF(ISNUMBER(VLOOKUP(A2628,KEYWORDS,1,FALSE)),"C/PalabrasClaves","S/PalabrasClaves")),"")</f>
        <v>S/PalabrasClaves</v>
      </c>
      <c r="N2628" s="37"/>
      <c r="O2628" s="37"/>
      <c r="P2628" s="37">
        <v>2018</v>
      </c>
      <c r="Q2628" s="37"/>
      <c r="R2628" s="37" t="str">
        <f t="shared" si="94"/>
        <v>2018</v>
      </c>
      <c r="S2628" s="37"/>
      <c r="T2628" s="37"/>
      <c r="U2628" s="37"/>
      <c r="V2628" s="37"/>
      <c r="W2628" s="37"/>
      <c r="X2628" s="37"/>
      <c r="Y2628" s="37"/>
      <c r="AA2628" s="41"/>
    </row>
    <row r="2629" spans="1:27" ht="18" hidden="1" customHeight="1" x14ac:dyDescent="0.25">
      <c r="A2629" s="33">
        <v>29276660</v>
      </c>
      <c r="B2629" s="34" t="s">
        <v>16456</v>
      </c>
      <c r="C2629" s="33" t="s">
        <v>16457</v>
      </c>
      <c r="D2629" s="33" t="s">
        <v>16458</v>
      </c>
      <c r="E2629" s="33" t="s">
        <v>16459</v>
      </c>
      <c r="F2629" s="33" t="s">
        <v>5610</v>
      </c>
      <c r="G2629" s="33">
        <v>2018</v>
      </c>
      <c r="H2629" s="35">
        <v>43095</v>
      </c>
      <c r="I2629" s="33" t="s">
        <v>16460</v>
      </c>
      <c r="J2629" s="33"/>
      <c r="K2629" s="33" t="s">
        <v>16461</v>
      </c>
      <c r="L2629" s="33" t="str">
        <f t="shared" si="97"/>
        <v>PostAlerta</v>
      </c>
      <c r="M2629" s="33" t="str">
        <f t="shared" si="98"/>
        <v>S/PalabrasClaves</v>
      </c>
      <c r="N2629" s="33"/>
      <c r="O2629" s="33"/>
      <c r="P2629" s="33" t="s">
        <v>16422</v>
      </c>
      <c r="Q2629" s="33"/>
      <c r="R2629" s="33" t="str">
        <f t="shared" si="94"/>
        <v>2018</v>
      </c>
      <c r="S2629" s="33" t="s">
        <v>39</v>
      </c>
      <c r="T2629" s="33"/>
      <c r="U2629" s="33"/>
      <c r="V2629" s="33"/>
      <c r="W2629" s="33"/>
      <c r="X2629" s="33"/>
      <c r="Y2629" s="33"/>
      <c r="AA2629" s="12"/>
    </row>
    <row r="2630" spans="1:27" ht="18" hidden="1" customHeight="1" x14ac:dyDescent="0.25">
      <c r="A2630" s="37">
        <v>29256316</v>
      </c>
      <c r="B2630" s="38" t="s">
        <v>16462</v>
      </c>
      <c r="C2630" s="37" t="s">
        <v>16463</v>
      </c>
      <c r="D2630" s="37" t="s">
        <v>16464</v>
      </c>
      <c r="E2630" s="37" t="s">
        <v>16465</v>
      </c>
      <c r="F2630" s="37" t="s">
        <v>3141</v>
      </c>
      <c r="G2630" s="37">
        <v>2018</v>
      </c>
      <c r="H2630" s="39">
        <v>43089</v>
      </c>
      <c r="I2630" s="37" t="s">
        <v>16466</v>
      </c>
      <c r="J2630" s="37"/>
      <c r="K2630" s="37" t="s">
        <v>16467</v>
      </c>
      <c r="L2630" s="37" t="str">
        <f t="shared" si="97"/>
        <v>PostAlerta</v>
      </c>
      <c r="M2630" s="37" t="str">
        <f t="shared" si="98"/>
        <v>C/PalabrasClaves</v>
      </c>
      <c r="N2630" s="37"/>
      <c r="O2630" s="37"/>
      <c r="P2630" s="37" t="s">
        <v>16468</v>
      </c>
      <c r="Q2630" s="37"/>
      <c r="R2630" s="37" t="str">
        <f t="shared" si="94"/>
        <v>2018</v>
      </c>
      <c r="S2630" s="37" t="s">
        <v>39</v>
      </c>
      <c r="T2630" s="37"/>
      <c r="U2630" s="37"/>
      <c r="V2630" s="37"/>
      <c r="W2630" s="37"/>
      <c r="X2630" s="37"/>
      <c r="Y2630" s="37"/>
      <c r="AA2630" s="41"/>
    </row>
    <row r="2631" spans="1:27" ht="18" hidden="1" customHeight="1" x14ac:dyDescent="0.25">
      <c r="A2631" s="33">
        <v>29246337</v>
      </c>
      <c r="B2631" s="34" t="s">
        <v>16469</v>
      </c>
      <c r="C2631" s="33" t="s">
        <v>16470</v>
      </c>
      <c r="D2631" s="33" t="s">
        <v>16471</v>
      </c>
      <c r="E2631" s="33" t="s">
        <v>16472</v>
      </c>
      <c r="F2631" s="33" t="s">
        <v>14341</v>
      </c>
      <c r="G2631" s="33">
        <v>2018</v>
      </c>
      <c r="H2631" s="35">
        <v>43086</v>
      </c>
      <c r="I2631" s="33"/>
      <c r="J2631" s="33"/>
      <c r="K2631" s="33" t="s">
        <v>16473</v>
      </c>
      <c r="L2631" s="33" t="str">
        <f t="shared" si="97"/>
        <v>PostAlerta</v>
      </c>
      <c r="M2631" s="33" t="str">
        <f t="shared" si="98"/>
        <v>S/PalabrasClaves</v>
      </c>
      <c r="N2631" s="33"/>
      <c r="O2631" s="33"/>
      <c r="P2631" s="33" t="s">
        <v>16422</v>
      </c>
      <c r="Q2631" s="33"/>
      <c r="R2631" s="33" t="str">
        <f t="shared" si="94"/>
        <v>2018</v>
      </c>
      <c r="S2631" s="33" t="s">
        <v>39</v>
      </c>
      <c r="T2631" s="33"/>
      <c r="U2631" s="33"/>
      <c r="V2631" s="33"/>
      <c r="W2631" s="33"/>
      <c r="X2631" s="33"/>
      <c r="Y2631" s="33"/>
      <c r="AA2631" s="12"/>
    </row>
    <row r="2632" spans="1:27" ht="18" hidden="1" customHeight="1" x14ac:dyDescent="0.25">
      <c r="A2632" s="37">
        <v>29204286</v>
      </c>
      <c r="B2632" s="38" t="s">
        <v>16474</v>
      </c>
      <c r="C2632" s="37" t="s">
        <v>16475</v>
      </c>
      <c r="D2632" s="37" t="s">
        <v>16476</v>
      </c>
      <c r="E2632" s="37" t="s">
        <v>12462</v>
      </c>
      <c r="F2632" s="37" t="s">
        <v>7703</v>
      </c>
      <c r="G2632" s="37">
        <v>2017</v>
      </c>
      <c r="H2632" s="39">
        <v>43075</v>
      </c>
      <c r="I2632" s="37" t="s">
        <v>16477</v>
      </c>
      <c r="J2632" s="37"/>
      <c r="K2632" s="37" t="s">
        <v>16478</v>
      </c>
      <c r="L2632" s="37" t="str">
        <f t="shared" si="97"/>
        <v>Excluido</v>
      </c>
      <c r="M2632" s="37" t="str">
        <f t="shared" si="98"/>
        <v>S/PalabrasClaves</v>
      </c>
      <c r="N2632" s="37"/>
      <c r="O2632" s="37"/>
      <c r="P2632" s="37" t="s">
        <v>16479</v>
      </c>
      <c r="Q2632" s="37"/>
      <c r="R2632" s="37" t="str">
        <f t="shared" si="94"/>
        <v>2017</v>
      </c>
      <c r="S2632" s="37" t="s">
        <v>69</v>
      </c>
      <c r="T2632" s="37"/>
      <c r="U2632" s="37"/>
      <c r="V2632" s="37"/>
      <c r="W2632" s="37"/>
      <c r="X2632" s="37"/>
      <c r="Y2632" s="37"/>
      <c r="AA2632" s="41"/>
    </row>
    <row r="2633" spans="1:27" ht="18" hidden="1" customHeight="1" x14ac:dyDescent="0.25">
      <c r="A2633" s="33">
        <v>29203365</v>
      </c>
      <c r="B2633" s="34" t="s">
        <v>16480</v>
      </c>
      <c r="C2633" s="33" t="s">
        <v>16481</v>
      </c>
      <c r="D2633" s="33" t="s">
        <v>16482</v>
      </c>
      <c r="E2633" s="33" t="s">
        <v>16483</v>
      </c>
      <c r="F2633" s="33" t="s">
        <v>4253</v>
      </c>
      <c r="G2633" s="33">
        <v>2018</v>
      </c>
      <c r="H2633" s="35">
        <v>43075</v>
      </c>
      <c r="I2633" s="33"/>
      <c r="J2633" s="33"/>
      <c r="K2633" s="33" t="s">
        <v>16484</v>
      </c>
      <c r="L2633" s="33" t="str">
        <f t="shared" si="97"/>
        <v>PostAlerta</v>
      </c>
      <c r="M2633" s="33" t="str">
        <f t="shared" si="98"/>
        <v>C/PalabrasClaves</v>
      </c>
      <c r="N2633" s="33"/>
      <c r="O2633" s="33"/>
      <c r="P2633" s="33" t="s">
        <v>16422</v>
      </c>
      <c r="Q2633" s="33"/>
      <c r="R2633" s="33" t="str">
        <f t="shared" si="94"/>
        <v>2018</v>
      </c>
      <c r="S2633" s="33" t="s">
        <v>39</v>
      </c>
      <c r="T2633" s="33"/>
      <c r="U2633" s="33"/>
      <c r="V2633" s="33"/>
      <c r="W2633" s="33"/>
      <c r="X2633" s="33"/>
      <c r="Y2633" s="33"/>
      <c r="AA2633" s="12"/>
    </row>
    <row r="2634" spans="1:27" ht="18" hidden="1" customHeight="1" x14ac:dyDescent="0.25">
      <c r="A2634" s="37">
        <v>29191979</v>
      </c>
      <c r="B2634" s="38" t="s">
        <v>16485</v>
      </c>
      <c r="C2634" s="37" t="s">
        <v>16486</v>
      </c>
      <c r="D2634" s="37" t="s">
        <v>16487</v>
      </c>
      <c r="E2634" s="37" t="s">
        <v>16488</v>
      </c>
      <c r="F2634" s="37" t="s">
        <v>13942</v>
      </c>
      <c r="G2634" s="37">
        <v>2018</v>
      </c>
      <c r="H2634" s="39">
        <v>43071</v>
      </c>
      <c r="I2634" s="37" t="s">
        <v>16489</v>
      </c>
      <c r="J2634" s="37"/>
      <c r="K2634" s="37" t="s">
        <v>16490</v>
      </c>
      <c r="L2634" s="37" t="str">
        <f t="shared" si="97"/>
        <v>PostAlerta</v>
      </c>
      <c r="M2634" s="37" t="str">
        <f t="shared" si="98"/>
        <v>S/PalabrasClaves</v>
      </c>
      <c r="N2634" s="37"/>
      <c r="O2634" s="37"/>
      <c r="P2634" s="37" t="s">
        <v>16422</v>
      </c>
      <c r="Q2634" s="37"/>
      <c r="R2634" s="37" t="str">
        <f t="shared" si="94"/>
        <v>2018</v>
      </c>
      <c r="S2634" s="37" t="s">
        <v>39</v>
      </c>
      <c r="T2634" s="37"/>
      <c r="U2634" s="37"/>
      <c r="V2634" s="37"/>
      <c r="W2634" s="37"/>
      <c r="X2634" s="37"/>
      <c r="Y2634" s="37"/>
      <c r="AA2634" s="41"/>
    </row>
    <row r="2635" spans="1:27" ht="18" hidden="1" customHeight="1" x14ac:dyDescent="0.25">
      <c r="A2635" s="33">
        <v>29154198</v>
      </c>
      <c r="B2635" s="34" t="s">
        <v>16491</v>
      </c>
      <c r="C2635" s="33" t="s">
        <v>16492</v>
      </c>
      <c r="D2635" s="33" t="s">
        <v>16493</v>
      </c>
      <c r="E2635" s="33" t="s">
        <v>16494</v>
      </c>
      <c r="F2635" s="33" t="s">
        <v>13775</v>
      </c>
      <c r="G2635" s="33">
        <v>2018</v>
      </c>
      <c r="H2635" s="35">
        <v>43060</v>
      </c>
      <c r="I2635" s="33"/>
      <c r="J2635" s="33"/>
      <c r="K2635" s="33" t="s">
        <v>16495</v>
      </c>
      <c r="L2635" s="33" t="str">
        <f t="shared" si="97"/>
        <v>PostAlerta</v>
      </c>
      <c r="M2635" s="33" t="str">
        <f t="shared" si="98"/>
        <v>C/PalabrasClaves</v>
      </c>
      <c r="N2635" s="33"/>
      <c r="O2635" s="33"/>
      <c r="P2635" s="33" t="s">
        <v>16422</v>
      </c>
      <c r="Q2635" s="33"/>
      <c r="R2635" s="33" t="str">
        <f t="shared" si="94"/>
        <v>2018</v>
      </c>
      <c r="S2635" s="33" t="s">
        <v>39</v>
      </c>
      <c r="T2635" s="33"/>
      <c r="U2635" s="33"/>
      <c r="V2635" s="33"/>
      <c r="W2635" s="33"/>
      <c r="X2635" s="33"/>
      <c r="Y2635" s="33"/>
      <c r="AA2635" s="12"/>
    </row>
    <row r="2636" spans="1:27" ht="18" hidden="1" customHeight="1" x14ac:dyDescent="0.25">
      <c r="A2636" s="37">
        <v>29141986</v>
      </c>
      <c r="B2636" s="38" t="s">
        <v>16496</v>
      </c>
      <c r="C2636" s="37" t="s">
        <v>16497</v>
      </c>
      <c r="D2636" s="37" t="s">
        <v>16498</v>
      </c>
      <c r="E2636" s="37" t="s">
        <v>16499</v>
      </c>
      <c r="F2636" s="37" t="s">
        <v>13942</v>
      </c>
      <c r="G2636" s="37">
        <v>2018</v>
      </c>
      <c r="H2636" s="39">
        <v>43056</v>
      </c>
      <c r="I2636" s="37" t="s">
        <v>16500</v>
      </c>
      <c r="J2636" s="37"/>
      <c r="K2636" s="37" t="s">
        <v>16501</v>
      </c>
      <c r="L2636" s="37" t="str">
        <f t="shared" si="97"/>
        <v>PostAlerta</v>
      </c>
      <c r="M2636" s="37" t="str">
        <f t="shared" si="98"/>
        <v>S/PalabrasClaves</v>
      </c>
      <c r="N2636" s="37"/>
      <c r="O2636" s="37"/>
      <c r="P2636" s="37" t="s">
        <v>16422</v>
      </c>
      <c r="Q2636" s="37"/>
      <c r="R2636" s="37" t="str">
        <f t="shared" si="94"/>
        <v>2018</v>
      </c>
      <c r="S2636" s="37" t="s">
        <v>39</v>
      </c>
      <c r="T2636" s="37"/>
      <c r="U2636" s="37"/>
      <c r="V2636" s="37"/>
      <c r="W2636" s="37"/>
      <c r="X2636" s="37"/>
      <c r="Y2636" s="37"/>
      <c r="AA2636" s="41"/>
    </row>
    <row r="2637" spans="1:27" ht="18" hidden="1" customHeight="1" x14ac:dyDescent="0.25">
      <c r="A2637" s="33">
        <v>29121443</v>
      </c>
      <c r="B2637" s="34" t="s">
        <v>16502</v>
      </c>
      <c r="C2637" s="33" t="s">
        <v>16503</v>
      </c>
      <c r="D2637" s="33" t="s">
        <v>16504</v>
      </c>
      <c r="E2637" s="33" t="s">
        <v>16505</v>
      </c>
      <c r="F2637" s="33" t="s">
        <v>8657</v>
      </c>
      <c r="G2637" s="33">
        <v>2018</v>
      </c>
      <c r="H2637" s="35">
        <v>43049</v>
      </c>
      <c r="I2637" s="33"/>
      <c r="J2637" s="33"/>
      <c r="K2637" s="33" t="s">
        <v>16506</v>
      </c>
      <c r="L2637" s="33" t="str">
        <f t="shared" si="97"/>
        <v>PostAlerta</v>
      </c>
      <c r="M2637" s="33" t="str">
        <f t="shared" si="98"/>
        <v>S/PalabrasClaves</v>
      </c>
      <c r="N2637" s="33"/>
      <c r="O2637" s="33"/>
      <c r="P2637" s="33" t="s">
        <v>16422</v>
      </c>
      <c r="Q2637" s="33"/>
      <c r="R2637" s="33" t="str">
        <f t="shared" si="94"/>
        <v>2018</v>
      </c>
      <c r="S2637" s="33" t="s">
        <v>39</v>
      </c>
      <c r="T2637" s="33"/>
      <c r="U2637" s="33"/>
      <c r="V2637" s="33"/>
      <c r="W2637" s="33"/>
      <c r="X2637" s="33"/>
      <c r="Y2637" s="33"/>
      <c r="AA2637" s="12"/>
    </row>
    <row r="2638" spans="1:27" ht="18" hidden="1" customHeight="1" x14ac:dyDescent="0.25">
      <c r="A2638" s="37">
        <v>29121442</v>
      </c>
      <c r="B2638" s="38" t="s">
        <v>16507</v>
      </c>
      <c r="C2638" s="37" t="s">
        <v>16508</v>
      </c>
      <c r="D2638" s="37" t="s">
        <v>16509</v>
      </c>
      <c r="E2638" s="37" t="s">
        <v>16510</v>
      </c>
      <c r="F2638" s="37" t="s">
        <v>8657</v>
      </c>
      <c r="G2638" s="37">
        <v>2018</v>
      </c>
      <c r="H2638" s="39">
        <v>43049</v>
      </c>
      <c r="I2638" s="37"/>
      <c r="J2638" s="37"/>
      <c r="K2638" s="37" t="s">
        <v>16511</v>
      </c>
      <c r="L2638" s="37" t="str">
        <f t="shared" si="97"/>
        <v>PostAlerta</v>
      </c>
      <c r="M2638" s="37" t="str">
        <f t="shared" si="98"/>
        <v>S/PalabrasClaves</v>
      </c>
      <c r="N2638" s="37"/>
      <c r="O2638" s="37"/>
      <c r="P2638" s="37" t="s">
        <v>16422</v>
      </c>
      <c r="Q2638" s="37"/>
      <c r="R2638" s="37" t="str">
        <f t="shared" si="94"/>
        <v>2018</v>
      </c>
      <c r="S2638" s="37" t="s">
        <v>39</v>
      </c>
      <c r="T2638" s="37"/>
      <c r="U2638" s="37"/>
      <c r="V2638" s="37"/>
      <c r="W2638" s="37"/>
      <c r="X2638" s="37"/>
      <c r="Y2638" s="37"/>
      <c r="AA2638" s="41"/>
    </row>
    <row r="2639" spans="1:27" ht="18" hidden="1" customHeight="1" x14ac:dyDescent="0.25">
      <c r="A2639" s="33">
        <v>29112318</v>
      </c>
      <c r="B2639" s="34" t="s">
        <v>16512</v>
      </c>
      <c r="C2639" s="33" t="s">
        <v>16513</v>
      </c>
      <c r="D2639" s="33" t="s">
        <v>16514</v>
      </c>
      <c r="E2639" s="33" t="s">
        <v>16515</v>
      </c>
      <c r="F2639" s="33" t="s">
        <v>1438</v>
      </c>
      <c r="G2639" s="33">
        <v>2018</v>
      </c>
      <c r="H2639" s="35">
        <v>43047</v>
      </c>
      <c r="I2639" s="33"/>
      <c r="J2639" s="33"/>
      <c r="K2639" s="33" t="s">
        <v>16516</v>
      </c>
      <c r="L2639" s="33" t="str">
        <f t="shared" si="97"/>
        <v>PostAlerta</v>
      </c>
      <c r="M2639" s="33" t="str">
        <f t="shared" si="98"/>
        <v>S/PalabrasClaves</v>
      </c>
      <c r="N2639" s="33"/>
      <c r="O2639" s="33"/>
      <c r="P2639" s="33" t="s">
        <v>16422</v>
      </c>
      <c r="Q2639" s="33"/>
      <c r="R2639" s="33" t="str">
        <f t="shared" si="94"/>
        <v>2018</v>
      </c>
      <c r="S2639" s="33" t="s">
        <v>39</v>
      </c>
      <c r="T2639" s="33"/>
      <c r="U2639" s="33"/>
      <c r="V2639" s="33"/>
      <c r="W2639" s="33"/>
      <c r="X2639" s="33"/>
      <c r="Y2639" s="33"/>
      <c r="AA2639" s="12"/>
    </row>
    <row r="2640" spans="1:27" ht="18" hidden="1" customHeight="1" x14ac:dyDescent="0.25">
      <c r="A2640" s="37">
        <v>29100990</v>
      </c>
      <c r="B2640" s="38" t="s">
        <v>16517</v>
      </c>
      <c r="C2640" s="37" t="s">
        <v>16518</v>
      </c>
      <c r="D2640" s="37" t="s">
        <v>16519</v>
      </c>
      <c r="E2640" s="37" t="s">
        <v>16520</v>
      </c>
      <c r="F2640" s="37" t="s">
        <v>3918</v>
      </c>
      <c r="G2640" s="37">
        <v>2018</v>
      </c>
      <c r="H2640" s="39">
        <v>43044</v>
      </c>
      <c r="I2640" s="37"/>
      <c r="J2640" s="37"/>
      <c r="K2640" s="37" t="s">
        <v>16521</v>
      </c>
      <c r="L2640" s="37" t="str">
        <f t="shared" si="97"/>
        <v>PostAlerta</v>
      </c>
      <c r="M2640" s="37" t="str">
        <f t="shared" si="98"/>
        <v>S/PalabrasClaves</v>
      </c>
      <c r="N2640" s="37"/>
      <c r="O2640" s="37"/>
      <c r="P2640" s="37" t="s">
        <v>16422</v>
      </c>
      <c r="Q2640" s="37"/>
      <c r="R2640" s="37" t="str">
        <f t="shared" si="94"/>
        <v>2018</v>
      </c>
      <c r="S2640" s="37" t="s">
        <v>39</v>
      </c>
      <c r="T2640" s="37"/>
      <c r="U2640" s="37"/>
      <c r="V2640" s="37"/>
      <c r="W2640" s="37"/>
      <c r="X2640" s="37"/>
      <c r="Y2640" s="37"/>
      <c r="AA2640" s="41"/>
    </row>
    <row r="2641" spans="1:27" ht="18" hidden="1" customHeight="1" x14ac:dyDescent="0.25">
      <c r="A2641" s="33">
        <v>29091543</v>
      </c>
      <c r="B2641" s="34" t="s">
        <v>16522</v>
      </c>
      <c r="C2641" s="33" t="s">
        <v>16523</v>
      </c>
      <c r="D2641" s="33" t="s">
        <v>16524</v>
      </c>
      <c r="E2641" s="33" t="s">
        <v>8437</v>
      </c>
      <c r="F2641" s="33" t="s">
        <v>2122</v>
      </c>
      <c r="G2641" s="33">
        <v>2018</v>
      </c>
      <c r="H2641" s="35">
        <v>43041</v>
      </c>
      <c r="I2641" s="33" t="s">
        <v>16525</v>
      </c>
      <c r="J2641" s="33"/>
      <c r="K2641" s="33" t="s">
        <v>16526</v>
      </c>
      <c r="L2641" s="33" t="str">
        <f t="shared" si="97"/>
        <v>PostAlerta</v>
      </c>
      <c r="M2641" s="33" t="str">
        <f t="shared" si="98"/>
        <v>S/PalabrasClaves</v>
      </c>
      <c r="N2641" s="33"/>
      <c r="O2641" s="33"/>
      <c r="P2641" s="33" t="s">
        <v>16468</v>
      </c>
      <c r="Q2641" s="33"/>
      <c r="R2641" s="33" t="str">
        <f t="shared" si="94"/>
        <v>2018</v>
      </c>
      <c r="S2641" s="33" t="s">
        <v>39</v>
      </c>
      <c r="T2641" s="33"/>
      <c r="U2641" s="33"/>
      <c r="V2641" s="33"/>
      <c r="W2641" s="33"/>
      <c r="X2641" s="33"/>
      <c r="Y2641" s="33"/>
      <c r="AA2641" s="12"/>
    </row>
    <row r="2642" spans="1:27" ht="18" hidden="1" customHeight="1" x14ac:dyDescent="0.25">
      <c r="A2642" s="37">
        <v>29087624</v>
      </c>
      <c r="B2642" s="38" t="s">
        <v>16527</v>
      </c>
      <c r="C2642" s="37" t="s">
        <v>16528</v>
      </c>
      <c r="D2642" s="37" t="s">
        <v>16529</v>
      </c>
      <c r="E2642" s="37" t="s">
        <v>16530</v>
      </c>
      <c r="F2642" s="37" t="s">
        <v>4320</v>
      </c>
      <c r="G2642" s="37">
        <v>2018</v>
      </c>
      <c r="H2642" s="39">
        <v>43040</v>
      </c>
      <c r="I2642" s="37" t="s">
        <v>16531</v>
      </c>
      <c r="J2642" s="37"/>
      <c r="K2642" s="37" t="s">
        <v>16532</v>
      </c>
      <c r="L2642" s="37" t="str">
        <f t="shared" si="97"/>
        <v>Excluido</v>
      </c>
      <c r="M2642" s="37" t="str">
        <f t="shared" si="98"/>
        <v>S/PalabrasClaves</v>
      </c>
      <c r="N2642" s="37"/>
      <c r="O2642" s="37"/>
      <c r="P2642" s="37" t="s">
        <v>16422</v>
      </c>
      <c r="Q2642" s="37"/>
      <c r="R2642" s="37" t="str">
        <f t="shared" si="94"/>
        <v>2018</v>
      </c>
      <c r="S2642" s="37" t="s">
        <v>39</v>
      </c>
      <c r="T2642" s="37"/>
      <c r="U2642" s="37"/>
      <c r="V2642" s="37"/>
      <c r="W2642" s="37"/>
      <c r="X2642" s="37"/>
      <c r="Y2642" s="37"/>
      <c r="AA2642" s="41"/>
    </row>
    <row r="2643" spans="1:27" ht="18" hidden="1" customHeight="1" x14ac:dyDescent="0.25">
      <c r="A2643" s="33">
        <v>29016188</v>
      </c>
      <c r="B2643" s="34" t="s">
        <v>16533</v>
      </c>
      <c r="C2643" s="33" t="s">
        <v>16534</v>
      </c>
      <c r="D2643" s="33" t="s">
        <v>16535</v>
      </c>
      <c r="E2643" s="33" t="s">
        <v>16536</v>
      </c>
      <c r="F2643" s="33" t="s">
        <v>4259</v>
      </c>
      <c r="G2643" s="33">
        <v>2018</v>
      </c>
      <c r="H2643" s="35">
        <v>43019</v>
      </c>
      <c r="I2643" s="33"/>
      <c r="J2643" s="33"/>
      <c r="K2643" s="33" t="s">
        <v>16537</v>
      </c>
      <c r="L2643" s="33" t="str">
        <f t="shared" si="97"/>
        <v>PostAlerta</v>
      </c>
      <c r="M2643" s="33" t="str">
        <f t="shared" si="98"/>
        <v>S/PalabrasClaves</v>
      </c>
      <c r="N2643" s="33"/>
      <c r="O2643" s="33"/>
      <c r="P2643" s="33" t="s">
        <v>16422</v>
      </c>
      <c r="Q2643" s="33"/>
      <c r="R2643" s="33" t="str">
        <f t="shared" si="94"/>
        <v>2018</v>
      </c>
      <c r="S2643" s="33" t="s">
        <v>39</v>
      </c>
      <c r="T2643" s="33"/>
      <c r="U2643" s="33"/>
      <c r="V2643" s="33"/>
      <c r="W2643" s="33"/>
      <c r="X2643" s="33"/>
      <c r="Y2643" s="33"/>
      <c r="AA2643" s="12"/>
    </row>
    <row r="2644" spans="1:27" ht="18" hidden="1" customHeight="1" x14ac:dyDescent="0.25">
      <c r="A2644" s="37">
        <v>28887202</v>
      </c>
      <c r="B2644" s="38" t="s">
        <v>16538</v>
      </c>
      <c r="C2644" s="37" t="s">
        <v>16539</v>
      </c>
      <c r="D2644" s="37" t="s">
        <v>16540</v>
      </c>
      <c r="E2644" s="37" t="s">
        <v>16541</v>
      </c>
      <c r="F2644" s="37" t="s">
        <v>4303</v>
      </c>
      <c r="G2644" s="37">
        <v>2018</v>
      </c>
      <c r="H2644" s="39">
        <v>42988</v>
      </c>
      <c r="I2644" s="37"/>
      <c r="J2644" s="37"/>
      <c r="K2644" s="37" t="s">
        <v>16542</v>
      </c>
      <c r="L2644" s="37" t="str">
        <f t="shared" si="97"/>
        <v>PostAlerta</v>
      </c>
      <c r="M2644" s="37" t="str">
        <f t="shared" si="98"/>
        <v>C/PalabrasClaves</v>
      </c>
      <c r="N2644" s="37"/>
      <c r="O2644" s="37"/>
      <c r="P2644" s="37" t="s">
        <v>16422</v>
      </c>
      <c r="Q2644" s="37"/>
      <c r="R2644" s="37" t="str">
        <f t="shared" si="94"/>
        <v>2018</v>
      </c>
      <c r="S2644" s="37" t="s">
        <v>39</v>
      </c>
      <c r="T2644" s="37"/>
      <c r="U2644" s="37"/>
      <c r="V2644" s="37"/>
      <c r="W2644" s="37"/>
      <c r="X2644" s="37"/>
      <c r="Y2644" s="37"/>
      <c r="AA2644" s="41"/>
    </row>
    <row r="2645" spans="1:27" ht="18" hidden="1" customHeight="1" x14ac:dyDescent="0.25">
      <c r="A2645" s="33">
        <v>28875940</v>
      </c>
      <c r="B2645" s="34" t="s">
        <v>16543</v>
      </c>
      <c r="C2645" s="33" t="s">
        <v>16544</v>
      </c>
      <c r="D2645" s="33" t="s">
        <v>16545</v>
      </c>
      <c r="E2645" s="33" t="s">
        <v>16546</v>
      </c>
      <c r="F2645" s="33" t="s">
        <v>16547</v>
      </c>
      <c r="G2645" s="33">
        <v>2018</v>
      </c>
      <c r="H2645" s="35">
        <v>42985</v>
      </c>
      <c r="I2645" s="33"/>
      <c r="J2645" s="33"/>
      <c r="K2645" s="33" t="s">
        <v>16548</v>
      </c>
      <c r="L2645" s="33" t="str">
        <f t="shared" si="97"/>
        <v>Excluido</v>
      </c>
      <c r="M2645" s="33" t="str">
        <f t="shared" si="98"/>
        <v>S/PalabrasClaves</v>
      </c>
      <c r="N2645" s="33"/>
      <c r="O2645" s="33"/>
      <c r="P2645" s="33">
        <v>2018</v>
      </c>
      <c r="Q2645" s="33"/>
      <c r="R2645" s="33" t="str">
        <f t="shared" si="94"/>
        <v>2018</v>
      </c>
      <c r="S2645" s="33"/>
      <c r="T2645" s="33"/>
      <c r="U2645" s="33"/>
      <c r="V2645" s="33"/>
      <c r="W2645" s="33"/>
      <c r="X2645" s="33"/>
      <c r="Y2645" s="33"/>
      <c r="AA2645" s="12"/>
    </row>
    <row r="2646" spans="1:27" ht="18" hidden="1" customHeight="1" x14ac:dyDescent="0.25">
      <c r="A2646" s="37">
        <v>28816527</v>
      </c>
      <c r="B2646" s="38" t="s">
        <v>16549</v>
      </c>
      <c r="C2646" s="37" t="s">
        <v>16550</v>
      </c>
      <c r="D2646" s="37" t="s">
        <v>16551</v>
      </c>
      <c r="E2646" s="37" t="s">
        <v>16552</v>
      </c>
      <c r="F2646" s="37" t="s">
        <v>16553</v>
      </c>
      <c r="G2646" s="37">
        <v>2018</v>
      </c>
      <c r="H2646" s="39">
        <v>42965</v>
      </c>
      <c r="I2646" s="37"/>
      <c r="J2646" s="37"/>
      <c r="K2646" s="37" t="s">
        <v>16554</v>
      </c>
      <c r="L2646" s="37" t="str">
        <f t="shared" si="97"/>
        <v>PostAlerta</v>
      </c>
      <c r="M2646" s="37" t="str">
        <f t="shared" si="98"/>
        <v>C/PalabrasClaves</v>
      </c>
      <c r="N2646" s="37"/>
      <c r="O2646" s="37"/>
      <c r="P2646" s="37" t="s">
        <v>16422</v>
      </c>
      <c r="Q2646" s="37"/>
      <c r="R2646" s="37" t="str">
        <f t="shared" si="94"/>
        <v>2018</v>
      </c>
      <c r="S2646" s="37" t="s">
        <v>39</v>
      </c>
      <c r="T2646" s="37"/>
      <c r="U2646" s="37"/>
      <c r="V2646" s="37"/>
      <c r="W2646" s="37"/>
      <c r="X2646" s="37"/>
      <c r="Y2646" s="37"/>
      <c r="AA2646" s="41"/>
    </row>
    <row r="2647" spans="1:27" ht="18" hidden="1" customHeight="1" x14ac:dyDescent="0.25">
      <c r="A2647" s="33">
        <v>28641525</v>
      </c>
      <c r="B2647" s="34" t="s">
        <v>16555</v>
      </c>
      <c r="C2647" s="33" t="s">
        <v>16556</v>
      </c>
      <c r="D2647" s="33" t="s">
        <v>16557</v>
      </c>
      <c r="E2647" s="33" t="s">
        <v>16558</v>
      </c>
      <c r="F2647" s="33" t="s">
        <v>16415</v>
      </c>
      <c r="G2647" s="33">
        <v>2018</v>
      </c>
      <c r="H2647" s="35">
        <v>42910</v>
      </c>
      <c r="I2647" s="33"/>
      <c r="J2647" s="33"/>
      <c r="K2647" s="33" t="s">
        <v>16559</v>
      </c>
      <c r="L2647" s="33" t="str">
        <f t="shared" si="97"/>
        <v>PostAlerta</v>
      </c>
      <c r="M2647" s="33" t="str">
        <f t="shared" si="98"/>
        <v>S/PalabrasClaves</v>
      </c>
      <c r="N2647" s="33"/>
      <c r="O2647" s="33"/>
      <c r="P2647" s="33">
        <v>2018</v>
      </c>
      <c r="Q2647" s="33"/>
      <c r="R2647" s="33" t="str">
        <f t="shared" si="94"/>
        <v>2018</v>
      </c>
      <c r="S2647" s="33"/>
      <c r="T2647" s="33"/>
      <c r="U2647" s="33"/>
      <c r="V2647" s="33"/>
      <c r="W2647" s="33"/>
      <c r="X2647" s="33"/>
      <c r="Y2647" s="33"/>
      <c r="AA2647" s="12"/>
    </row>
    <row r="2648" spans="1:27" ht="18" hidden="1" customHeight="1" x14ac:dyDescent="0.25">
      <c r="A2648" s="37">
        <v>28520499</v>
      </c>
      <c r="B2648" s="38" t="s">
        <v>16560</v>
      </c>
      <c r="C2648" s="37" t="s">
        <v>16561</v>
      </c>
      <c r="D2648" s="37" t="s">
        <v>16562</v>
      </c>
      <c r="E2648" s="37" t="s">
        <v>16563</v>
      </c>
      <c r="F2648" s="37" t="s">
        <v>8980</v>
      </c>
      <c r="G2648" s="37">
        <v>2018</v>
      </c>
      <c r="H2648" s="39">
        <v>42874</v>
      </c>
      <c r="I2648" s="37"/>
      <c r="J2648" s="37"/>
      <c r="K2648" s="37" t="s">
        <v>16564</v>
      </c>
      <c r="L2648" s="37" t="str">
        <f t="shared" si="97"/>
        <v>PostAlerta</v>
      </c>
      <c r="M2648" s="37" t="str">
        <f t="shared" si="98"/>
        <v>C/PalabrasClaves</v>
      </c>
      <c r="N2648" s="37"/>
      <c r="O2648" s="37"/>
      <c r="P2648" s="37" t="s">
        <v>16565</v>
      </c>
      <c r="Q2648" s="37"/>
      <c r="R2648" s="37" t="str">
        <f t="shared" si="94"/>
        <v>2018</v>
      </c>
      <c r="S2648" s="37" t="s">
        <v>45</v>
      </c>
      <c r="T2648" s="37"/>
      <c r="U2648" s="37"/>
      <c r="V2648" s="37"/>
      <c r="W2648" s="37"/>
      <c r="X2648" s="37"/>
      <c r="Y2648" s="37"/>
      <c r="AA2648" s="41"/>
    </row>
    <row r="2649" spans="1:27" ht="18" hidden="1" customHeight="1" x14ac:dyDescent="0.25">
      <c r="A2649" s="33">
        <v>28092699</v>
      </c>
      <c r="B2649" s="34" t="s">
        <v>16566</v>
      </c>
      <c r="C2649" s="33" t="s">
        <v>16567</v>
      </c>
      <c r="D2649" s="33" t="s">
        <v>16568</v>
      </c>
      <c r="E2649" s="33" t="s">
        <v>16569</v>
      </c>
      <c r="F2649" s="33" t="s">
        <v>16570</v>
      </c>
      <c r="G2649" s="33">
        <v>2018</v>
      </c>
      <c r="H2649" s="35">
        <v>42752</v>
      </c>
      <c r="I2649" s="33" t="s">
        <v>16571</v>
      </c>
      <c r="J2649" s="33"/>
      <c r="K2649" s="33" t="s">
        <v>16572</v>
      </c>
      <c r="L2649" s="33" t="str">
        <f t="shared" si="97"/>
        <v>PostAlerta</v>
      </c>
      <c r="M2649" s="33" t="str">
        <f t="shared" si="98"/>
        <v>S/PalabrasClaves</v>
      </c>
      <c r="N2649" s="33"/>
      <c r="O2649" s="33"/>
      <c r="P2649" s="33" t="s">
        <v>16422</v>
      </c>
      <c r="Q2649" s="33"/>
      <c r="R2649" s="33" t="str">
        <f t="shared" si="94"/>
        <v>2018</v>
      </c>
      <c r="S2649" s="33" t="s">
        <v>39</v>
      </c>
      <c r="T2649" s="33"/>
      <c r="U2649" s="33"/>
      <c r="V2649" s="33"/>
      <c r="W2649" s="33"/>
      <c r="X2649" s="33"/>
      <c r="Y2649" s="33"/>
      <c r="AA2649" s="12"/>
    </row>
    <row r="2650" spans="1:27" ht="18" hidden="1" customHeight="1" x14ac:dyDescent="0.25">
      <c r="A2650" s="37">
        <v>27629779</v>
      </c>
      <c r="B2650" s="38" t="s">
        <v>16573</v>
      </c>
      <c r="C2650" s="37" t="s">
        <v>16574</v>
      </c>
      <c r="D2650" s="37" t="s">
        <v>16575</v>
      </c>
      <c r="E2650" s="37" t="s">
        <v>12732</v>
      </c>
      <c r="F2650" s="37" t="s">
        <v>841</v>
      </c>
      <c r="G2650" s="37">
        <v>2018</v>
      </c>
      <c r="H2650" s="39">
        <v>42629</v>
      </c>
      <c r="I2650" s="37" t="s">
        <v>16576</v>
      </c>
      <c r="J2650" s="37"/>
      <c r="K2650" s="37" t="s">
        <v>16577</v>
      </c>
      <c r="L2650" s="37" t="str">
        <f t="shared" si="97"/>
        <v>PostAlerta</v>
      </c>
      <c r="M2650" s="37" t="str">
        <f t="shared" si="98"/>
        <v>S/PalabrasClaves</v>
      </c>
      <c r="N2650" s="37"/>
      <c r="O2650" s="37"/>
      <c r="P2650" s="37">
        <v>2018</v>
      </c>
      <c r="Q2650" s="37"/>
      <c r="R2650" s="37" t="str">
        <f t="shared" si="94"/>
        <v>2018</v>
      </c>
      <c r="S2650" s="37"/>
      <c r="T2650" s="37"/>
      <c r="U2650" s="37"/>
      <c r="V2650" s="37"/>
      <c r="W2650" s="37"/>
      <c r="X2650" s="37"/>
      <c r="Y2650" s="37"/>
      <c r="AA2650" s="41"/>
    </row>
    <row r="2651" spans="1:27" ht="18" hidden="1" customHeight="1" x14ac:dyDescent="0.25">
      <c r="A2651" s="33">
        <v>26277207</v>
      </c>
      <c r="B2651" s="34" t="s">
        <v>16578</v>
      </c>
      <c r="C2651" s="33" t="s">
        <v>16579</v>
      </c>
      <c r="D2651" s="33" t="s">
        <v>16580</v>
      </c>
      <c r="E2651" s="33" t="s">
        <v>16581</v>
      </c>
      <c r="F2651" s="33" t="s">
        <v>13567</v>
      </c>
      <c r="G2651" s="33">
        <v>2018</v>
      </c>
      <c r="H2651" s="35">
        <v>42233</v>
      </c>
      <c r="I2651" s="33"/>
      <c r="J2651" s="33"/>
      <c r="K2651" s="33" t="s">
        <v>16582</v>
      </c>
      <c r="L2651" s="33" t="str">
        <f t="shared" si="97"/>
        <v>Excluido</v>
      </c>
      <c r="M2651" s="33" t="str">
        <f t="shared" si="98"/>
        <v>C/PalabrasClaves</v>
      </c>
      <c r="N2651" s="33"/>
      <c r="O2651" s="33"/>
      <c r="P2651" s="33" t="s">
        <v>16422</v>
      </c>
      <c r="Q2651" s="33"/>
      <c r="R2651" s="33" t="str">
        <f t="shared" si="94"/>
        <v>2018</v>
      </c>
      <c r="S2651" s="33" t="s">
        <v>39</v>
      </c>
      <c r="T2651" s="33"/>
      <c r="U2651" s="33"/>
      <c r="V2651" s="33"/>
      <c r="W2651" s="33"/>
      <c r="X2651" s="33"/>
      <c r="Y2651" s="33"/>
      <c r="AA2651" s="12"/>
    </row>
    <row r="2652" spans="1:27" ht="18" hidden="1" customHeight="1" x14ac:dyDescent="0.25">
      <c r="A2652" s="37">
        <v>29286297</v>
      </c>
      <c r="B2652" s="38" t="s">
        <v>16583</v>
      </c>
      <c r="C2652" s="37" t="s">
        <v>16584</v>
      </c>
      <c r="D2652" s="37" t="s">
        <v>16585</v>
      </c>
      <c r="E2652" s="37" t="s">
        <v>16586</v>
      </c>
      <c r="F2652" s="37" t="s">
        <v>6151</v>
      </c>
      <c r="G2652" s="37">
        <v>2017</v>
      </c>
      <c r="H2652" s="39">
        <v>43099</v>
      </c>
      <c r="I2652" s="37" t="s">
        <v>16587</v>
      </c>
      <c r="J2652" s="37"/>
      <c r="K2652" s="37" t="s">
        <v>16588</v>
      </c>
      <c r="L2652" s="37" t="str">
        <f t="shared" si="97"/>
        <v>PostAlerta</v>
      </c>
      <c r="M2652" s="37" t="str">
        <f t="shared" si="98"/>
        <v>S/PalabrasClaves</v>
      </c>
      <c r="N2652" s="37"/>
      <c r="O2652" s="37"/>
      <c r="P2652" s="37" t="s">
        <v>16589</v>
      </c>
      <c r="Q2652" s="37"/>
      <c r="R2652" s="37" t="str">
        <f t="shared" si="94"/>
        <v>2017</v>
      </c>
      <c r="S2652" s="37" t="s">
        <v>76</v>
      </c>
      <c r="T2652" s="37"/>
      <c r="U2652" s="37"/>
      <c r="V2652" s="37"/>
      <c r="W2652" s="37"/>
      <c r="X2652" s="37"/>
      <c r="Y2652" s="37"/>
      <c r="AA2652" s="41"/>
    </row>
    <row r="2653" spans="1:27" ht="18" hidden="1" customHeight="1" x14ac:dyDescent="0.25">
      <c r="A2653" s="33">
        <v>32264567</v>
      </c>
      <c r="B2653" s="34" t="s">
        <v>16590</v>
      </c>
      <c r="C2653" s="33" t="s">
        <v>16591</v>
      </c>
      <c r="D2653" s="33" t="s">
        <v>16592</v>
      </c>
      <c r="E2653" s="33" t="s">
        <v>16593</v>
      </c>
      <c r="F2653" s="33" t="s">
        <v>16594</v>
      </c>
      <c r="G2653" s="33">
        <v>2017</v>
      </c>
      <c r="H2653" s="35">
        <v>43930</v>
      </c>
      <c r="I2653" s="33"/>
      <c r="J2653" s="33"/>
      <c r="K2653" s="33" t="s">
        <v>16595</v>
      </c>
      <c r="L2653" s="33" t="str">
        <f t="shared" si="97"/>
        <v>PostAlerta</v>
      </c>
      <c r="M2653" s="33" t="str">
        <f t="shared" si="98"/>
        <v>S/PalabrasClaves</v>
      </c>
      <c r="N2653" s="33"/>
      <c r="O2653" s="33"/>
      <c r="P2653" s="33" t="s">
        <v>16596</v>
      </c>
      <c r="Q2653" s="33"/>
      <c r="R2653" s="33" t="str">
        <f t="shared" si="94"/>
        <v>2017</v>
      </c>
      <c r="S2653" s="33" t="s">
        <v>76</v>
      </c>
      <c r="T2653" s="33"/>
      <c r="U2653" s="33"/>
      <c r="V2653" s="33"/>
      <c r="W2653" s="33"/>
      <c r="X2653" s="33"/>
      <c r="Y2653" s="33"/>
      <c r="AA2653" s="12"/>
    </row>
    <row r="2654" spans="1:27" ht="18" hidden="1" customHeight="1" x14ac:dyDescent="0.25">
      <c r="A2654" s="37">
        <v>29281630</v>
      </c>
      <c r="B2654" s="38" t="s">
        <v>16597</v>
      </c>
      <c r="C2654" s="37" t="s">
        <v>16598</v>
      </c>
      <c r="D2654" s="37" t="s">
        <v>16599</v>
      </c>
      <c r="E2654" s="37" t="s">
        <v>16600</v>
      </c>
      <c r="F2654" s="37" t="s">
        <v>16601</v>
      </c>
      <c r="G2654" s="37">
        <v>2017</v>
      </c>
      <c r="H2654" s="39">
        <v>43097</v>
      </c>
      <c r="I2654" s="37" t="s">
        <v>16602</v>
      </c>
      <c r="J2654" s="37"/>
      <c r="K2654" s="37" t="s">
        <v>16603</v>
      </c>
      <c r="L2654" s="37" t="str">
        <f t="shared" si="97"/>
        <v>PostAlerta</v>
      </c>
      <c r="M2654" s="37" t="str">
        <f t="shared" si="98"/>
        <v>S/PalabrasClaves</v>
      </c>
      <c r="N2654" s="37"/>
      <c r="O2654" s="37"/>
      <c r="P2654" s="37" t="s">
        <v>16604</v>
      </c>
      <c r="Q2654" s="37"/>
      <c r="R2654" s="37" t="str">
        <f t="shared" si="94"/>
        <v>2017</v>
      </c>
      <c r="S2654" s="37" t="s">
        <v>76</v>
      </c>
      <c r="T2654" s="37"/>
      <c r="U2654" s="37"/>
      <c r="V2654" s="37"/>
      <c r="W2654" s="37"/>
      <c r="X2654" s="37"/>
      <c r="Y2654" s="37"/>
      <c r="AA2654" s="41"/>
    </row>
    <row r="2655" spans="1:27" ht="18" hidden="1" customHeight="1" x14ac:dyDescent="0.25">
      <c r="A2655" s="33">
        <v>29375556</v>
      </c>
      <c r="B2655" s="34" t="s">
        <v>16605</v>
      </c>
      <c r="C2655" s="33" t="s">
        <v>16606</v>
      </c>
      <c r="D2655" s="33" t="s">
        <v>16607</v>
      </c>
      <c r="E2655" s="33" t="s">
        <v>401</v>
      </c>
      <c r="F2655" s="33" t="s">
        <v>141</v>
      </c>
      <c r="G2655" s="33">
        <v>2017</v>
      </c>
      <c r="H2655" s="35">
        <v>43130</v>
      </c>
      <c r="I2655" s="33" t="s">
        <v>16608</v>
      </c>
      <c r="J2655" s="33"/>
      <c r="K2655" s="33" t="s">
        <v>16609</v>
      </c>
      <c r="L2655" s="33" t="str">
        <f t="shared" si="97"/>
        <v>PostAlerta</v>
      </c>
      <c r="M2655" s="33" t="str">
        <f t="shared" si="98"/>
        <v>S/PalabrasClaves</v>
      </c>
      <c r="N2655" s="33"/>
      <c r="O2655" s="33"/>
      <c r="P2655" s="33" t="s">
        <v>16610</v>
      </c>
      <c r="Q2655" s="33"/>
      <c r="R2655" s="33" t="str">
        <f t="shared" si="94"/>
        <v>2017</v>
      </c>
      <c r="S2655" s="33" t="s">
        <v>76</v>
      </c>
      <c r="T2655" s="33"/>
      <c r="U2655" s="33"/>
      <c r="V2655" s="33"/>
      <c r="W2655" s="33"/>
      <c r="X2655" s="33"/>
      <c r="Y2655" s="33"/>
      <c r="AA2655" s="12"/>
    </row>
    <row r="2656" spans="1:27" ht="18" hidden="1" customHeight="1" x14ac:dyDescent="0.25">
      <c r="A2656" s="37">
        <v>29270233</v>
      </c>
      <c r="B2656" s="38" t="s">
        <v>16611</v>
      </c>
      <c r="C2656" s="37" t="s">
        <v>16612</v>
      </c>
      <c r="D2656" s="37" t="s">
        <v>16613</v>
      </c>
      <c r="E2656" s="37" t="s">
        <v>16614</v>
      </c>
      <c r="F2656" s="37" t="s">
        <v>1788</v>
      </c>
      <c r="G2656" s="37">
        <v>2017</v>
      </c>
      <c r="H2656" s="39">
        <v>43092</v>
      </c>
      <c r="I2656" s="37" t="s">
        <v>16615</v>
      </c>
      <c r="J2656" s="37"/>
      <c r="K2656" s="37" t="s">
        <v>16616</v>
      </c>
      <c r="L2656" s="37" t="str">
        <f t="shared" si="97"/>
        <v>PostAlerta</v>
      </c>
      <c r="M2656" s="37" t="str">
        <f t="shared" si="98"/>
        <v>S/PalabrasClaves</v>
      </c>
      <c r="N2656" s="37"/>
      <c r="O2656" s="37"/>
      <c r="P2656" s="37" t="s">
        <v>16617</v>
      </c>
      <c r="Q2656" s="37"/>
      <c r="R2656" s="37" t="str">
        <f t="shared" si="94"/>
        <v>2017</v>
      </c>
      <c r="S2656" s="37" t="s">
        <v>76</v>
      </c>
      <c r="T2656" s="37"/>
      <c r="U2656" s="37"/>
      <c r="V2656" s="37"/>
      <c r="W2656" s="37"/>
      <c r="X2656" s="37"/>
      <c r="Y2656" s="37"/>
      <c r="AA2656" s="41"/>
    </row>
    <row r="2657" spans="1:27" ht="18" hidden="1" customHeight="1" x14ac:dyDescent="0.25">
      <c r="A2657" s="33">
        <v>28987444</v>
      </c>
      <c r="B2657" s="34" t="s">
        <v>16618</v>
      </c>
      <c r="C2657" s="33" t="s">
        <v>16619</v>
      </c>
      <c r="D2657" s="33" t="s">
        <v>16620</v>
      </c>
      <c r="E2657" s="33" t="s">
        <v>11880</v>
      </c>
      <c r="F2657" s="33" t="s">
        <v>2840</v>
      </c>
      <c r="G2657" s="33">
        <v>2017</v>
      </c>
      <c r="H2657" s="35">
        <v>43017</v>
      </c>
      <c r="I2657" s="33"/>
      <c r="J2657" s="33"/>
      <c r="K2657" s="33" t="s">
        <v>16621</v>
      </c>
      <c r="L2657" s="33" t="str">
        <f t="shared" si="97"/>
        <v>PostAlerta</v>
      </c>
      <c r="M2657" s="33" t="str">
        <f t="shared" si="98"/>
        <v>S/PalabrasClaves</v>
      </c>
      <c r="N2657" s="33"/>
      <c r="O2657" s="33"/>
      <c r="P2657" s="33" t="s">
        <v>16340</v>
      </c>
      <c r="Q2657" s="33"/>
      <c r="R2657" s="33" t="str">
        <f t="shared" si="94"/>
        <v>2017</v>
      </c>
      <c r="S2657" s="33" t="s">
        <v>76</v>
      </c>
      <c r="T2657" s="33"/>
      <c r="U2657" s="33"/>
      <c r="V2657" s="33"/>
      <c r="W2657" s="33"/>
      <c r="X2657" s="33"/>
      <c r="Y2657" s="33"/>
      <c r="AA2657" s="12"/>
    </row>
    <row r="2658" spans="1:27" ht="18" hidden="1" customHeight="1" x14ac:dyDescent="0.25">
      <c r="A2658" s="37">
        <v>28890194</v>
      </c>
      <c r="B2658" s="38" t="s">
        <v>16622</v>
      </c>
      <c r="C2658" s="37" t="s">
        <v>16623</v>
      </c>
      <c r="D2658" s="37" t="s">
        <v>16624</v>
      </c>
      <c r="E2658" s="37" t="s">
        <v>16625</v>
      </c>
      <c r="F2658" s="37" t="s">
        <v>2840</v>
      </c>
      <c r="G2658" s="37">
        <v>2017</v>
      </c>
      <c r="H2658" s="39">
        <v>42990</v>
      </c>
      <c r="I2658" s="37"/>
      <c r="J2658" s="37"/>
      <c r="K2658" s="37" t="s">
        <v>16626</v>
      </c>
      <c r="L2658" s="37" t="str">
        <f t="shared" si="97"/>
        <v>PostAlerta</v>
      </c>
      <c r="M2658" s="37" t="str">
        <f t="shared" si="98"/>
        <v>C/PalabrasClaves</v>
      </c>
      <c r="N2658" s="37"/>
      <c r="O2658" s="37"/>
      <c r="P2658" s="37" t="s">
        <v>16340</v>
      </c>
      <c r="Q2658" s="37"/>
      <c r="R2658" s="37" t="str">
        <f t="shared" si="94"/>
        <v>2017</v>
      </c>
      <c r="S2658" s="37" t="s">
        <v>76</v>
      </c>
      <c r="T2658" s="37"/>
      <c r="U2658" s="37"/>
      <c r="V2658" s="37"/>
      <c r="W2658" s="37"/>
      <c r="X2658" s="37"/>
      <c r="Y2658" s="37"/>
      <c r="AA2658" s="41"/>
    </row>
    <row r="2659" spans="1:27" ht="18" hidden="1" customHeight="1" x14ac:dyDescent="0.25">
      <c r="A2659" s="33">
        <v>28765005</v>
      </c>
      <c r="B2659" s="34" t="s">
        <v>16627</v>
      </c>
      <c r="C2659" s="33" t="s">
        <v>16628</v>
      </c>
      <c r="D2659" s="33" t="s">
        <v>16629</v>
      </c>
      <c r="E2659" s="33" t="s">
        <v>12774</v>
      </c>
      <c r="F2659" s="33" t="s">
        <v>2840</v>
      </c>
      <c r="G2659" s="33">
        <v>2017</v>
      </c>
      <c r="H2659" s="35">
        <v>42950</v>
      </c>
      <c r="I2659" s="33"/>
      <c r="J2659" s="33"/>
      <c r="K2659" s="33" t="s">
        <v>16630</v>
      </c>
      <c r="L2659" s="33" t="str">
        <f t="shared" si="97"/>
        <v>Excluido</v>
      </c>
      <c r="M2659" s="33" t="str">
        <f t="shared" si="98"/>
        <v>S/PalabrasClaves</v>
      </c>
      <c r="N2659" s="33"/>
      <c r="O2659" s="33"/>
      <c r="P2659" s="33" t="s">
        <v>16340</v>
      </c>
      <c r="Q2659" s="33"/>
      <c r="R2659" s="33" t="str">
        <f t="shared" si="94"/>
        <v>2017</v>
      </c>
      <c r="S2659" s="33" t="s">
        <v>76</v>
      </c>
      <c r="T2659" s="33"/>
      <c r="U2659" s="33"/>
      <c r="V2659" s="33"/>
      <c r="W2659" s="33"/>
      <c r="X2659" s="33"/>
      <c r="Y2659" s="33"/>
      <c r="AA2659" s="12"/>
    </row>
    <row r="2660" spans="1:27" ht="18" hidden="1" customHeight="1" x14ac:dyDescent="0.25">
      <c r="A2660" s="37">
        <v>28705515</v>
      </c>
      <c r="B2660" s="38" t="s">
        <v>16631</v>
      </c>
      <c r="C2660" s="37" t="s">
        <v>16632</v>
      </c>
      <c r="D2660" s="37" t="s">
        <v>16633</v>
      </c>
      <c r="E2660" s="37" t="s">
        <v>5069</v>
      </c>
      <c r="F2660" s="37" t="s">
        <v>2840</v>
      </c>
      <c r="G2660" s="37">
        <v>2017</v>
      </c>
      <c r="H2660" s="39">
        <v>42931</v>
      </c>
      <c r="I2660" s="37"/>
      <c r="J2660" s="37"/>
      <c r="K2660" s="37" t="s">
        <v>16634</v>
      </c>
      <c r="L2660" s="37" t="str">
        <f t="shared" si="97"/>
        <v>PostAlerta</v>
      </c>
      <c r="M2660" s="37" t="str">
        <f t="shared" si="98"/>
        <v>S/PalabrasClaves</v>
      </c>
      <c r="N2660" s="37"/>
      <c r="O2660" s="37"/>
      <c r="P2660" s="37" t="s">
        <v>16340</v>
      </c>
      <c r="Q2660" s="37"/>
      <c r="R2660" s="37" t="str">
        <f t="shared" si="94"/>
        <v>2017</v>
      </c>
      <c r="S2660" s="37" t="s">
        <v>76</v>
      </c>
      <c r="T2660" s="37"/>
      <c r="U2660" s="37"/>
      <c r="V2660" s="37"/>
      <c r="W2660" s="37"/>
      <c r="X2660" s="37"/>
      <c r="Y2660" s="37"/>
      <c r="AA2660" s="41"/>
    </row>
    <row r="2661" spans="1:27" ht="18" hidden="1" customHeight="1" x14ac:dyDescent="0.25">
      <c r="A2661" s="33">
        <v>28583306</v>
      </c>
      <c r="B2661" s="34" t="s">
        <v>16635</v>
      </c>
      <c r="C2661" s="33" t="s">
        <v>16636</v>
      </c>
      <c r="D2661" s="33" t="s">
        <v>16637</v>
      </c>
      <c r="E2661" s="33" t="s">
        <v>11891</v>
      </c>
      <c r="F2661" s="33" t="s">
        <v>2840</v>
      </c>
      <c r="G2661" s="33">
        <v>2017</v>
      </c>
      <c r="H2661" s="35">
        <v>42893</v>
      </c>
      <c r="I2661" s="33"/>
      <c r="J2661" s="33"/>
      <c r="K2661" s="33" t="s">
        <v>16638</v>
      </c>
      <c r="L2661" s="33" t="str">
        <f t="shared" si="97"/>
        <v>PostAlerta</v>
      </c>
      <c r="M2661" s="33" t="str">
        <f t="shared" si="98"/>
        <v>S/PalabrasClaves</v>
      </c>
      <c r="N2661" s="33"/>
      <c r="O2661" s="33"/>
      <c r="P2661" s="33" t="s">
        <v>16340</v>
      </c>
      <c r="Q2661" s="33"/>
      <c r="R2661" s="33" t="str">
        <f t="shared" si="94"/>
        <v>2017</v>
      </c>
      <c r="S2661" s="33" t="s">
        <v>76</v>
      </c>
      <c r="T2661" s="33"/>
      <c r="U2661" s="33"/>
      <c r="V2661" s="33"/>
      <c r="W2661" s="33"/>
      <c r="X2661" s="33"/>
      <c r="Y2661" s="33"/>
      <c r="AA2661" s="12"/>
    </row>
    <row r="2662" spans="1:27" ht="18" hidden="1" customHeight="1" x14ac:dyDescent="0.25">
      <c r="A2662" s="37">
        <v>28558984</v>
      </c>
      <c r="B2662" s="38" t="s">
        <v>16639</v>
      </c>
      <c r="C2662" s="37" t="s">
        <v>16640</v>
      </c>
      <c r="D2662" s="37" t="s">
        <v>16641</v>
      </c>
      <c r="E2662" s="37" t="s">
        <v>16642</v>
      </c>
      <c r="F2662" s="37" t="s">
        <v>2840</v>
      </c>
      <c r="G2662" s="37">
        <v>2017</v>
      </c>
      <c r="H2662" s="39">
        <v>42887</v>
      </c>
      <c r="I2662" s="37" t="s">
        <v>16643</v>
      </c>
      <c r="J2662" s="37" t="s">
        <v>16644</v>
      </c>
      <c r="K2662" s="37" t="s">
        <v>16645</v>
      </c>
      <c r="L2662" s="37" t="str">
        <f t="shared" si="97"/>
        <v>PostAlerta</v>
      </c>
      <c r="M2662" s="37" t="str">
        <f t="shared" si="98"/>
        <v>S/PalabrasClaves</v>
      </c>
      <c r="N2662" s="37"/>
      <c r="O2662" s="37"/>
      <c r="P2662" s="37" t="s">
        <v>16340</v>
      </c>
      <c r="Q2662" s="37"/>
      <c r="R2662" s="37" t="str">
        <f t="shared" si="94"/>
        <v>2017</v>
      </c>
      <c r="S2662" s="37" t="s">
        <v>76</v>
      </c>
      <c r="T2662" s="37"/>
      <c r="U2662" s="37"/>
      <c r="V2662" s="37"/>
      <c r="W2662" s="37"/>
      <c r="X2662" s="37"/>
      <c r="Y2662" s="37"/>
      <c r="AA2662" s="41"/>
    </row>
    <row r="2663" spans="1:27" ht="18" hidden="1" customHeight="1" x14ac:dyDescent="0.25">
      <c r="A2663" s="33">
        <v>29234070</v>
      </c>
      <c r="B2663" s="34" t="s">
        <v>16646</v>
      </c>
      <c r="C2663" s="33" t="s">
        <v>16647</v>
      </c>
      <c r="D2663" s="33" t="s">
        <v>16648</v>
      </c>
      <c r="E2663" s="33" t="s">
        <v>16649</v>
      </c>
      <c r="F2663" s="33" t="s">
        <v>1882</v>
      </c>
      <c r="G2663" s="33">
        <v>2017</v>
      </c>
      <c r="H2663" s="35">
        <v>43083</v>
      </c>
      <c r="I2663" s="33" t="s">
        <v>16650</v>
      </c>
      <c r="J2663" s="33"/>
      <c r="K2663" s="33" t="s">
        <v>16651</v>
      </c>
      <c r="L2663" s="33" t="str">
        <f t="shared" si="97"/>
        <v>PostAlerta</v>
      </c>
      <c r="M2663" s="33" t="str">
        <f t="shared" si="98"/>
        <v>S/PalabrasClaves</v>
      </c>
      <c r="N2663" s="33"/>
      <c r="O2663" s="33"/>
      <c r="P2663" s="33" t="s">
        <v>16652</v>
      </c>
      <c r="Q2663" s="33"/>
      <c r="R2663" s="33" t="str">
        <f t="shared" si="94"/>
        <v>2017</v>
      </c>
      <c r="S2663" s="33" t="s">
        <v>76</v>
      </c>
      <c r="T2663" s="33"/>
      <c r="U2663" s="33"/>
      <c r="V2663" s="33"/>
      <c r="W2663" s="33"/>
      <c r="X2663" s="33"/>
      <c r="Y2663" s="33"/>
      <c r="AA2663" s="12"/>
    </row>
    <row r="2664" spans="1:27" ht="18" hidden="1" customHeight="1" x14ac:dyDescent="0.25">
      <c r="A2664" s="37">
        <v>29233899</v>
      </c>
      <c r="B2664" s="38" t="s">
        <v>16653</v>
      </c>
      <c r="C2664" s="37" t="s">
        <v>16654</v>
      </c>
      <c r="D2664" s="37" t="s">
        <v>16655</v>
      </c>
      <c r="E2664" s="37" t="s">
        <v>16656</v>
      </c>
      <c r="F2664" s="37" t="s">
        <v>1795</v>
      </c>
      <c r="G2664" s="37">
        <v>2017</v>
      </c>
      <c r="H2664" s="39">
        <v>43083</v>
      </c>
      <c r="I2664" s="37" t="s">
        <v>16657</v>
      </c>
      <c r="J2664" s="37"/>
      <c r="K2664" s="37" t="s">
        <v>16658</v>
      </c>
      <c r="L2664" s="37" t="str">
        <f t="shared" si="97"/>
        <v>PostAlerta</v>
      </c>
      <c r="M2664" s="37" t="str">
        <f t="shared" si="98"/>
        <v>S/PalabrasClaves</v>
      </c>
      <c r="N2664" s="37"/>
      <c r="O2664" s="37"/>
      <c r="P2664" s="37" t="s">
        <v>16652</v>
      </c>
      <c r="Q2664" s="37"/>
      <c r="R2664" s="37" t="str">
        <f t="shared" si="94"/>
        <v>2017</v>
      </c>
      <c r="S2664" s="37" t="s">
        <v>76</v>
      </c>
      <c r="T2664" s="37"/>
      <c r="U2664" s="37"/>
      <c r="V2664" s="37"/>
      <c r="W2664" s="37"/>
      <c r="X2664" s="37"/>
      <c r="Y2664" s="37"/>
      <c r="AA2664" s="41"/>
    </row>
    <row r="2665" spans="1:27" ht="18" hidden="1" customHeight="1" x14ac:dyDescent="0.25">
      <c r="A2665" s="33">
        <v>29231810</v>
      </c>
      <c r="B2665" s="34" t="s">
        <v>16659</v>
      </c>
      <c r="C2665" s="33" t="s">
        <v>16660</v>
      </c>
      <c r="D2665" s="33" t="s">
        <v>16661</v>
      </c>
      <c r="E2665" s="33" t="s">
        <v>16662</v>
      </c>
      <c r="F2665" s="33" t="s">
        <v>5245</v>
      </c>
      <c r="G2665" s="33">
        <v>2017</v>
      </c>
      <c r="H2665" s="35">
        <v>43082</v>
      </c>
      <c r="I2665" s="33" t="s">
        <v>16663</v>
      </c>
      <c r="J2665" s="33"/>
      <c r="K2665" s="33" t="s">
        <v>16664</v>
      </c>
      <c r="L2665" s="33" t="str">
        <f t="shared" si="97"/>
        <v>PostAlerta</v>
      </c>
      <c r="M2665" s="33" t="str">
        <f t="shared" si="98"/>
        <v>S/PalabrasClaves</v>
      </c>
      <c r="N2665" s="33"/>
      <c r="O2665" s="33"/>
      <c r="P2665" s="33" t="s">
        <v>16652</v>
      </c>
      <c r="Q2665" s="33"/>
      <c r="R2665" s="33" t="str">
        <f t="shared" si="94"/>
        <v>2017</v>
      </c>
      <c r="S2665" s="33" t="s">
        <v>76</v>
      </c>
      <c r="T2665" s="33"/>
      <c r="U2665" s="33"/>
      <c r="V2665" s="33"/>
      <c r="W2665" s="33"/>
      <c r="X2665" s="33"/>
      <c r="Y2665" s="33"/>
      <c r="AA2665" s="12"/>
    </row>
    <row r="2666" spans="1:27" ht="18" hidden="1" customHeight="1" x14ac:dyDescent="0.25">
      <c r="A2666" s="37">
        <v>29134812</v>
      </c>
      <c r="B2666" s="38" t="s">
        <v>16665</v>
      </c>
      <c r="C2666" s="37" t="s">
        <v>16666</v>
      </c>
      <c r="D2666" s="37" t="s">
        <v>16667</v>
      </c>
      <c r="E2666" s="37" t="s">
        <v>16668</v>
      </c>
      <c r="F2666" s="37" t="s">
        <v>8751</v>
      </c>
      <c r="G2666" s="37">
        <v>2017</v>
      </c>
      <c r="H2666" s="39">
        <v>43054</v>
      </c>
      <c r="I2666" s="37" t="s">
        <v>16669</v>
      </c>
      <c r="J2666" s="37" t="s">
        <v>16670</v>
      </c>
      <c r="K2666" s="37" t="s">
        <v>16671</v>
      </c>
      <c r="L2666" s="37" t="str">
        <f t="shared" si="97"/>
        <v>PostAlerta</v>
      </c>
      <c r="M2666" s="37" t="str">
        <f t="shared" si="98"/>
        <v>S/PalabrasClaves</v>
      </c>
      <c r="N2666" s="37"/>
      <c r="O2666" s="37"/>
      <c r="P2666" s="37" t="s">
        <v>16652</v>
      </c>
      <c r="Q2666" s="37"/>
      <c r="R2666" s="37" t="str">
        <f t="shared" si="94"/>
        <v>2017</v>
      </c>
      <c r="S2666" s="37" t="s">
        <v>76</v>
      </c>
      <c r="T2666" s="37"/>
      <c r="U2666" s="37"/>
      <c r="V2666" s="37"/>
      <c r="W2666" s="37"/>
      <c r="X2666" s="37"/>
      <c r="Y2666" s="37"/>
      <c r="AA2666" s="41"/>
    </row>
    <row r="2667" spans="1:27" ht="18" hidden="1" customHeight="1" x14ac:dyDescent="0.25">
      <c r="A2667" s="33">
        <v>29229976</v>
      </c>
      <c r="B2667" s="34" t="s">
        <v>16672</v>
      </c>
      <c r="C2667" s="33" t="s">
        <v>16673</v>
      </c>
      <c r="D2667" s="33" t="s">
        <v>16674</v>
      </c>
      <c r="E2667" s="33" t="s">
        <v>16675</v>
      </c>
      <c r="F2667" s="33" t="s">
        <v>1882</v>
      </c>
      <c r="G2667" s="33">
        <v>2017</v>
      </c>
      <c r="H2667" s="35">
        <v>43082</v>
      </c>
      <c r="I2667" s="33" t="s">
        <v>16676</v>
      </c>
      <c r="J2667" s="33"/>
      <c r="K2667" s="33" t="s">
        <v>16677</v>
      </c>
      <c r="L2667" s="33" t="str">
        <f t="shared" si="97"/>
        <v>PostAlerta</v>
      </c>
      <c r="M2667" s="33" t="str">
        <f t="shared" si="98"/>
        <v>C/PalabrasClaves</v>
      </c>
      <c r="N2667" s="33"/>
      <c r="O2667" s="33"/>
      <c r="P2667" s="33" t="s">
        <v>16678</v>
      </c>
      <c r="Q2667" s="33"/>
      <c r="R2667" s="33" t="str">
        <f t="shared" si="94"/>
        <v>2017</v>
      </c>
      <c r="S2667" s="33" t="s">
        <v>76</v>
      </c>
      <c r="T2667" s="33"/>
      <c r="U2667" s="33"/>
      <c r="V2667" s="33"/>
      <c r="W2667" s="33"/>
      <c r="X2667" s="33"/>
      <c r="Y2667" s="33"/>
      <c r="AA2667" s="12"/>
    </row>
    <row r="2668" spans="1:27" ht="18" hidden="1" customHeight="1" x14ac:dyDescent="0.25">
      <c r="A2668" s="37">
        <v>31618180</v>
      </c>
      <c r="B2668" s="38" t="s">
        <v>16679</v>
      </c>
      <c r="C2668" s="37" t="s">
        <v>16680</v>
      </c>
      <c r="D2668" s="37" t="s">
        <v>16681</v>
      </c>
      <c r="E2668" s="37" t="s">
        <v>16682</v>
      </c>
      <c r="F2668" s="37" t="s">
        <v>15038</v>
      </c>
      <c r="G2668" s="37">
        <v>2017</v>
      </c>
      <c r="H2668" s="39">
        <v>43755</v>
      </c>
      <c r="I2668" s="37"/>
      <c r="J2668" s="37"/>
      <c r="K2668" s="37" t="s">
        <v>16683</v>
      </c>
      <c r="L2668" s="37" t="str">
        <f t="shared" si="97"/>
        <v>PostAlerta</v>
      </c>
      <c r="M2668" s="37" t="str">
        <f t="shared" si="98"/>
        <v>S/PalabrasClaves</v>
      </c>
      <c r="N2668" s="37"/>
      <c r="O2668" s="37"/>
      <c r="P2668" s="37" t="s">
        <v>16684</v>
      </c>
      <c r="Q2668" s="37"/>
      <c r="R2668" s="37" t="str">
        <f t="shared" si="94"/>
        <v>2017</v>
      </c>
      <c r="S2668" s="37" t="s">
        <v>76</v>
      </c>
      <c r="T2668" s="37"/>
      <c r="U2668" s="37"/>
      <c r="V2668" s="37"/>
      <c r="W2668" s="37"/>
      <c r="X2668" s="37"/>
      <c r="Y2668" s="37"/>
      <c r="AA2668" s="41"/>
    </row>
    <row r="2669" spans="1:27" ht="18" hidden="1" customHeight="1" x14ac:dyDescent="0.25">
      <c r="A2669" s="33">
        <v>29435422</v>
      </c>
      <c r="B2669" s="34" t="s">
        <v>16685</v>
      </c>
      <c r="C2669" s="33" t="s">
        <v>16686</v>
      </c>
      <c r="D2669" s="33" t="s">
        <v>16687</v>
      </c>
      <c r="E2669" s="33" t="s">
        <v>16688</v>
      </c>
      <c r="F2669" s="33" t="s">
        <v>13105</v>
      </c>
      <c r="G2669" s="33">
        <v>2017</v>
      </c>
      <c r="H2669" s="35">
        <v>43145</v>
      </c>
      <c r="I2669" s="33" t="s">
        <v>16689</v>
      </c>
      <c r="J2669" s="33"/>
      <c r="K2669" s="33" t="s">
        <v>16690</v>
      </c>
      <c r="L2669" s="33" t="str">
        <f t="shared" si="97"/>
        <v>PostAlerta</v>
      </c>
      <c r="M2669" s="33" t="str">
        <f t="shared" si="98"/>
        <v>S/PalabrasClaves</v>
      </c>
      <c r="N2669" s="33"/>
      <c r="O2669" s="33"/>
      <c r="P2669" s="33" t="s">
        <v>16691</v>
      </c>
      <c r="Q2669" s="33"/>
      <c r="R2669" s="33" t="str">
        <f t="shared" si="94"/>
        <v>2017</v>
      </c>
      <c r="S2669" s="33" t="s">
        <v>76</v>
      </c>
      <c r="T2669" s="33"/>
      <c r="U2669" s="33"/>
      <c r="V2669" s="33"/>
      <c r="W2669" s="33"/>
      <c r="X2669" s="33"/>
      <c r="Y2669" s="33"/>
      <c r="AA2669" s="12"/>
    </row>
    <row r="2670" spans="1:27" ht="18" hidden="1" customHeight="1" x14ac:dyDescent="0.25">
      <c r="A2670" s="37">
        <v>29770061</v>
      </c>
      <c r="B2670" s="38" t="s">
        <v>16692</v>
      </c>
      <c r="C2670" s="37" t="s">
        <v>16693</v>
      </c>
      <c r="D2670" s="37" t="s">
        <v>16694</v>
      </c>
      <c r="E2670" s="37" t="s">
        <v>16695</v>
      </c>
      <c r="F2670" s="37" t="s">
        <v>16696</v>
      </c>
      <c r="G2670" s="37">
        <v>2017</v>
      </c>
      <c r="H2670" s="39">
        <v>43238</v>
      </c>
      <c r="I2670" s="37" t="s">
        <v>16697</v>
      </c>
      <c r="J2670" s="37"/>
      <c r="K2670" s="37" t="s">
        <v>16698</v>
      </c>
      <c r="L2670" s="37" t="str">
        <f t="shared" si="97"/>
        <v>PostAlerta</v>
      </c>
      <c r="M2670" s="37" t="str">
        <f t="shared" si="98"/>
        <v>S/PalabrasClaves</v>
      </c>
      <c r="N2670" s="37"/>
      <c r="O2670" s="37"/>
      <c r="P2670" s="37" t="s">
        <v>16124</v>
      </c>
      <c r="Q2670" s="37"/>
      <c r="R2670" s="37" t="str">
        <f t="shared" si="94"/>
        <v>2017</v>
      </c>
      <c r="S2670" s="37" t="s">
        <v>76</v>
      </c>
      <c r="T2670" s="37"/>
      <c r="U2670" s="37"/>
      <c r="V2670" s="37"/>
      <c r="W2670" s="37"/>
      <c r="X2670" s="37"/>
      <c r="Y2670" s="37"/>
      <c r="AA2670" s="41"/>
    </row>
    <row r="2671" spans="1:27" ht="18" hidden="1" customHeight="1" x14ac:dyDescent="0.25">
      <c r="A2671" s="33">
        <v>29270160</v>
      </c>
      <c r="B2671" s="34" t="s">
        <v>16699</v>
      </c>
      <c r="C2671" s="33" t="s">
        <v>16700</v>
      </c>
      <c r="D2671" s="33" t="s">
        <v>16701</v>
      </c>
      <c r="E2671" s="33" t="s">
        <v>16702</v>
      </c>
      <c r="F2671" s="33" t="s">
        <v>133</v>
      </c>
      <c r="G2671" s="33">
        <v>2017</v>
      </c>
      <c r="H2671" s="35">
        <v>43092</v>
      </c>
      <c r="I2671" s="33" t="s">
        <v>16703</v>
      </c>
      <c r="J2671" s="33"/>
      <c r="K2671" s="33" t="s">
        <v>16704</v>
      </c>
      <c r="L2671" s="33" t="str">
        <f t="shared" si="97"/>
        <v>PostAlerta</v>
      </c>
      <c r="M2671" s="33" t="str">
        <f t="shared" si="98"/>
        <v>S/PalabrasClaves</v>
      </c>
      <c r="N2671" s="33"/>
      <c r="O2671" s="33"/>
      <c r="P2671" s="33" t="s">
        <v>16124</v>
      </c>
      <c r="Q2671" s="33"/>
      <c r="R2671" s="33" t="str">
        <f t="shared" si="94"/>
        <v>2017</v>
      </c>
      <c r="S2671" s="33" t="s">
        <v>76</v>
      </c>
      <c r="T2671" s="33"/>
      <c r="U2671" s="33"/>
      <c r="V2671" s="33"/>
      <c r="W2671" s="33"/>
      <c r="X2671" s="33"/>
      <c r="Y2671" s="33"/>
      <c r="AA2671" s="12"/>
    </row>
    <row r="2672" spans="1:27" ht="18" hidden="1" customHeight="1" x14ac:dyDescent="0.25">
      <c r="A2672" s="37">
        <v>29259590</v>
      </c>
      <c r="B2672" s="38" t="s">
        <v>16705</v>
      </c>
      <c r="C2672" s="37" t="s">
        <v>16706</v>
      </c>
      <c r="D2672" s="37" t="s">
        <v>16707</v>
      </c>
      <c r="E2672" s="37" t="s">
        <v>4718</v>
      </c>
      <c r="F2672" s="37" t="s">
        <v>133</v>
      </c>
      <c r="G2672" s="37">
        <v>2017</v>
      </c>
      <c r="H2672" s="39">
        <v>43090</v>
      </c>
      <c r="I2672" s="37" t="s">
        <v>16708</v>
      </c>
      <c r="J2672" s="37"/>
      <c r="K2672" s="37" t="s">
        <v>16709</v>
      </c>
      <c r="L2672" s="37" t="str">
        <f t="shared" si="97"/>
        <v>Excluido</v>
      </c>
      <c r="M2672" s="37" t="str">
        <f t="shared" si="98"/>
        <v>S/PalabrasClaves</v>
      </c>
      <c r="N2672" s="37"/>
      <c r="O2672" s="37"/>
      <c r="P2672" s="37" t="s">
        <v>16710</v>
      </c>
      <c r="Q2672" s="37"/>
      <c r="R2672" s="37" t="str">
        <f t="shared" si="94"/>
        <v>2017</v>
      </c>
      <c r="S2672" s="37" t="s">
        <v>76</v>
      </c>
      <c r="T2672" s="37"/>
      <c r="U2672" s="37"/>
      <c r="V2672" s="37"/>
      <c r="W2672" s="37"/>
      <c r="X2672" s="37"/>
      <c r="Y2672" s="37"/>
      <c r="AA2672" s="41"/>
    </row>
    <row r="2673" spans="1:27" ht="18" hidden="1" customHeight="1" x14ac:dyDescent="0.25">
      <c r="A2673" s="33">
        <v>29046309</v>
      </c>
      <c r="B2673" s="34" t="s">
        <v>16711</v>
      </c>
      <c r="C2673" s="33" t="s">
        <v>16712</v>
      </c>
      <c r="D2673" s="33" t="s">
        <v>16713</v>
      </c>
      <c r="E2673" s="33" t="s">
        <v>16714</v>
      </c>
      <c r="F2673" s="33" t="s">
        <v>16715</v>
      </c>
      <c r="G2673" s="33">
        <v>2017</v>
      </c>
      <c r="H2673" s="35">
        <v>43028</v>
      </c>
      <c r="I2673" s="33" t="s">
        <v>16716</v>
      </c>
      <c r="J2673" s="33"/>
      <c r="K2673" s="33" t="s">
        <v>16717</v>
      </c>
      <c r="L2673" s="33" t="str">
        <f t="shared" si="97"/>
        <v>PostAlerta</v>
      </c>
      <c r="M2673" s="33" t="str">
        <f t="shared" si="98"/>
        <v>S/PalabrasClaves</v>
      </c>
      <c r="N2673" s="33"/>
      <c r="O2673" s="33"/>
      <c r="P2673" s="33" t="s">
        <v>16710</v>
      </c>
      <c r="Q2673" s="33"/>
      <c r="R2673" s="33" t="str">
        <f t="shared" si="94"/>
        <v>2017</v>
      </c>
      <c r="S2673" s="33" t="s">
        <v>76</v>
      </c>
      <c r="T2673" s="33"/>
      <c r="U2673" s="33"/>
      <c r="V2673" s="33"/>
      <c r="W2673" s="33"/>
      <c r="X2673" s="33"/>
      <c r="Y2673" s="33"/>
      <c r="AA2673" s="12"/>
    </row>
    <row r="2674" spans="1:27" ht="18" hidden="1" customHeight="1" x14ac:dyDescent="0.25">
      <c r="A2674" s="37">
        <v>30147424</v>
      </c>
      <c r="B2674" s="38" t="s">
        <v>16718</v>
      </c>
      <c r="C2674" s="37" t="s">
        <v>16719</v>
      </c>
      <c r="D2674" s="37" t="s">
        <v>16720</v>
      </c>
      <c r="E2674" s="37" t="s">
        <v>16721</v>
      </c>
      <c r="F2674" s="37" t="s">
        <v>16722</v>
      </c>
      <c r="G2674" s="37">
        <v>2017</v>
      </c>
      <c r="H2674" s="39">
        <v>43340</v>
      </c>
      <c r="I2674" s="37" t="s">
        <v>16723</v>
      </c>
      <c r="J2674" s="37"/>
      <c r="K2674" s="37" t="s">
        <v>16724</v>
      </c>
      <c r="L2674" s="37" t="str">
        <f t="shared" si="97"/>
        <v>PostAlerta</v>
      </c>
      <c r="M2674" s="37" t="str">
        <f t="shared" si="98"/>
        <v>C/PalabrasClaves</v>
      </c>
      <c r="N2674" s="37"/>
      <c r="O2674" s="37"/>
      <c r="P2674" s="37" t="s">
        <v>16725</v>
      </c>
      <c r="Q2674" s="37"/>
      <c r="R2674" s="37" t="str">
        <f t="shared" si="94"/>
        <v>2017</v>
      </c>
      <c r="S2674" s="37" t="s">
        <v>76</v>
      </c>
      <c r="T2674" s="37"/>
      <c r="U2674" s="37"/>
      <c r="V2674" s="37"/>
      <c r="W2674" s="37"/>
      <c r="X2674" s="37"/>
      <c r="Y2674" s="37"/>
      <c r="AA2674" s="41"/>
    </row>
    <row r="2675" spans="1:27" ht="18" hidden="1" customHeight="1" x14ac:dyDescent="0.25">
      <c r="A2675" s="33">
        <v>29290231</v>
      </c>
      <c r="B2675" s="34" t="s">
        <v>16726</v>
      </c>
      <c r="C2675" s="33" t="s">
        <v>16727</v>
      </c>
      <c r="D2675" s="33" t="s">
        <v>16728</v>
      </c>
      <c r="E2675" s="33" t="s">
        <v>16729</v>
      </c>
      <c r="F2675" s="33" t="s">
        <v>16730</v>
      </c>
      <c r="G2675" s="33">
        <v>2017</v>
      </c>
      <c r="H2675" s="35">
        <v>43102</v>
      </c>
      <c r="I2675" s="33"/>
      <c r="J2675" s="33"/>
      <c r="K2675" s="33" t="s">
        <v>16731</v>
      </c>
      <c r="L2675" s="33" t="str">
        <f t="shared" si="97"/>
        <v>PostAlerta</v>
      </c>
      <c r="M2675" s="33" t="str">
        <f t="shared" si="98"/>
        <v>S/PalabrasClaves</v>
      </c>
      <c r="N2675" s="33"/>
      <c r="O2675" s="33"/>
      <c r="P2675" s="33" t="s">
        <v>16725</v>
      </c>
      <c r="Q2675" s="33"/>
      <c r="R2675" s="33" t="str">
        <f t="shared" si="94"/>
        <v>2017</v>
      </c>
      <c r="S2675" s="33" t="s">
        <v>76</v>
      </c>
      <c r="T2675" s="33"/>
      <c r="U2675" s="33"/>
      <c r="V2675" s="33"/>
      <c r="W2675" s="33"/>
      <c r="X2675" s="33"/>
      <c r="Y2675" s="33"/>
      <c r="AA2675" s="12"/>
    </row>
    <row r="2676" spans="1:27" ht="18" hidden="1" customHeight="1" x14ac:dyDescent="0.25">
      <c r="A2676" s="37">
        <v>29214491</v>
      </c>
      <c r="B2676" s="38" t="s">
        <v>16732</v>
      </c>
      <c r="C2676" s="37" t="s">
        <v>16733</v>
      </c>
      <c r="D2676" s="37" t="s">
        <v>16734</v>
      </c>
      <c r="E2676" s="37" t="s">
        <v>16735</v>
      </c>
      <c r="F2676" s="37" t="s">
        <v>11724</v>
      </c>
      <c r="G2676" s="37">
        <v>2017</v>
      </c>
      <c r="H2676" s="39">
        <v>43077</v>
      </c>
      <c r="I2676" s="37"/>
      <c r="J2676" s="37"/>
      <c r="K2676" s="37" t="s">
        <v>16736</v>
      </c>
      <c r="L2676" s="37" t="str">
        <f t="shared" si="97"/>
        <v>PostAlerta</v>
      </c>
      <c r="M2676" s="37" t="str">
        <f t="shared" si="98"/>
        <v>S/PalabrasClaves</v>
      </c>
      <c r="N2676" s="37"/>
      <c r="O2676" s="37"/>
      <c r="P2676" s="37" t="s">
        <v>16725</v>
      </c>
      <c r="Q2676" s="37"/>
      <c r="R2676" s="37" t="str">
        <f t="shared" si="94"/>
        <v>2017</v>
      </c>
      <c r="S2676" s="37" t="s">
        <v>76</v>
      </c>
      <c r="T2676" s="37"/>
      <c r="U2676" s="37"/>
      <c r="V2676" s="37"/>
      <c r="W2676" s="37"/>
      <c r="X2676" s="37"/>
      <c r="Y2676" s="37"/>
      <c r="AA2676" s="41"/>
    </row>
    <row r="2677" spans="1:27" ht="18" hidden="1" customHeight="1" x14ac:dyDescent="0.25">
      <c r="A2677" s="33">
        <v>29138083</v>
      </c>
      <c r="B2677" s="34" t="s">
        <v>16737</v>
      </c>
      <c r="C2677" s="33" t="s">
        <v>16738</v>
      </c>
      <c r="D2677" s="33" t="s">
        <v>16739</v>
      </c>
      <c r="E2677" s="33" t="s">
        <v>16740</v>
      </c>
      <c r="F2677" s="33" t="s">
        <v>4253</v>
      </c>
      <c r="G2677" s="33">
        <v>2017</v>
      </c>
      <c r="H2677" s="35">
        <v>43055</v>
      </c>
      <c r="I2677" s="33"/>
      <c r="J2677" s="33"/>
      <c r="K2677" s="33" t="s">
        <v>16741</v>
      </c>
      <c r="L2677" s="33" t="str">
        <f t="shared" si="97"/>
        <v>PostAlerta</v>
      </c>
      <c r="M2677" s="33" t="str">
        <f t="shared" si="98"/>
        <v>C/PalabrasClaves</v>
      </c>
      <c r="N2677" s="33"/>
      <c r="O2677" s="33"/>
      <c r="P2677" s="33" t="s">
        <v>16725</v>
      </c>
      <c r="Q2677" s="33"/>
      <c r="R2677" s="33" t="str">
        <f t="shared" si="94"/>
        <v>2017</v>
      </c>
      <c r="S2677" s="33" t="s">
        <v>76</v>
      </c>
      <c r="T2677" s="33"/>
      <c r="U2677" s="33"/>
      <c r="V2677" s="33"/>
      <c r="W2677" s="33"/>
      <c r="X2677" s="33"/>
      <c r="Y2677" s="33"/>
      <c r="AA2677" s="12"/>
    </row>
    <row r="2678" spans="1:27" ht="18" hidden="1" customHeight="1" x14ac:dyDescent="0.25">
      <c r="A2678" s="37">
        <v>29132613</v>
      </c>
      <c r="B2678" s="38" t="s">
        <v>16742</v>
      </c>
      <c r="C2678" s="37" t="s">
        <v>16743</v>
      </c>
      <c r="D2678" s="37" t="s">
        <v>16744</v>
      </c>
      <c r="E2678" s="37" t="s">
        <v>10305</v>
      </c>
      <c r="F2678" s="37" t="s">
        <v>10306</v>
      </c>
      <c r="G2678" s="37">
        <v>2017</v>
      </c>
      <c r="H2678" s="39">
        <v>43054</v>
      </c>
      <c r="I2678" s="37" t="s">
        <v>16745</v>
      </c>
      <c r="J2678" s="37"/>
      <c r="K2678" s="37" t="s">
        <v>16746</v>
      </c>
      <c r="L2678" s="37" t="str">
        <f t="shared" si="97"/>
        <v>Excluido</v>
      </c>
      <c r="M2678" s="37" t="str">
        <f t="shared" si="98"/>
        <v>S/PalabrasClaves</v>
      </c>
      <c r="N2678" s="37"/>
      <c r="O2678" s="37"/>
      <c r="P2678" s="37" t="s">
        <v>16725</v>
      </c>
      <c r="Q2678" s="37"/>
      <c r="R2678" s="37" t="str">
        <f t="shared" si="94"/>
        <v>2017</v>
      </c>
      <c r="S2678" s="37" t="s">
        <v>76</v>
      </c>
      <c r="T2678" s="37"/>
      <c r="U2678" s="37"/>
      <c r="V2678" s="37"/>
      <c r="W2678" s="37"/>
      <c r="X2678" s="37"/>
      <c r="Y2678" s="37"/>
      <c r="AA2678" s="41"/>
    </row>
    <row r="2679" spans="1:27" ht="18" hidden="1" customHeight="1" x14ac:dyDescent="0.25">
      <c r="A2679" s="33">
        <v>29132604</v>
      </c>
      <c r="B2679" s="34" t="s">
        <v>16747</v>
      </c>
      <c r="C2679" s="33" t="s">
        <v>16748</v>
      </c>
      <c r="D2679" s="33" t="s">
        <v>16749</v>
      </c>
      <c r="E2679" s="33" t="s">
        <v>12774</v>
      </c>
      <c r="F2679" s="33" t="s">
        <v>10306</v>
      </c>
      <c r="G2679" s="33">
        <v>2017</v>
      </c>
      <c r="H2679" s="35">
        <v>43054</v>
      </c>
      <c r="I2679" s="33"/>
      <c r="J2679" s="33"/>
      <c r="K2679" s="33" t="s">
        <v>16750</v>
      </c>
      <c r="L2679" s="33" t="str">
        <f t="shared" si="97"/>
        <v>PostAlerta</v>
      </c>
      <c r="M2679" s="33" t="str">
        <f t="shared" si="98"/>
        <v>S/PalabrasClaves</v>
      </c>
      <c r="N2679" s="33"/>
      <c r="O2679" s="33"/>
      <c r="P2679" s="33" t="s">
        <v>16725</v>
      </c>
      <c r="Q2679" s="33"/>
      <c r="R2679" s="33" t="str">
        <f t="shared" si="94"/>
        <v>2017</v>
      </c>
      <c r="S2679" s="33" t="s">
        <v>76</v>
      </c>
      <c r="T2679" s="33"/>
      <c r="U2679" s="33"/>
      <c r="V2679" s="33"/>
      <c r="W2679" s="33"/>
      <c r="X2679" s="33"/>
      <c r="Y2679" s="33"/>
      <c r="AA2679" s="12"/>
    </row>
    <row r="2680" spans="1:27" ht="18" hidden="1" customHeight="1" x14ac:dyDescent="0.25">
      <c r="A2680" s="37">
        <v>29106325</v>
      </c>
      <c r="B2680" s="38" t="s">
        <v>16751</v>
      </c>
      <c r="C2680" s="37" t="s">
        <v>16752</v>
      </c>
      <c r="D2680" s="37" t="s">
        <v>16753</v>
      </c>
      <c r="E2680" s="37" t="s">
        <v>16754</v>
      </c>
      <c r="F2680" s="37" t="s">
        <v>8980</v>
      </c>
      <c r="G2680" s="37">
        <v>2017</v>
      </c>
      <c r="H2680" s="39">
        <v>43046</v>
      </c>
      <c r="I2680" s="37" t="s">
        <v>16755</v>
      </c>
      <c r="J2680" s="37"/>
      <c r="K2680" s="37" t="s">
        <v>16756</v>
      </c>
      <c r="L2680" s="37" t="str">
        <f t="shared" si="97"/>
        <v>PostAlerta</v>
      </c>
      <c r="M2680" s="37" t="str">
        <f t="shared" si="98"/>
        <v>C/PalabrasClaves</v>
      </c>
      <c r="N2680" s="37"/>
      <c r="O2680" s="37"/>
      <c r="P2680" s="37" t="s">
        <v>16725</v>
      </c>
      <c r="Q2680" s="37"/>
      <c r="R2680" s="37" t="str">
        <f t="shared" si="94"/>
        <v>2017</v>
      </c>
      <c r="S2680" s="37" t="s">
        <v>76</v>
      </c>
      <c r="T2680" s="37"/>
      <c r="U2680" s="37"/>
      <c r="V2680" s="37"/>
      <c r="W2680" s="37"/>
      <c r="X2680" s="37"/>
      <c r="Y2680" s="37"/>
      <c r="AA2680" s="41"/>
    </row>
    <row r="2681" spans="1:27" ht="18" hidden="1" customHeight="1" x14ac:dyDescent="0.25">
      <c r="A2681" s="33">
        <v>29058340</v>
      </c>
      <c r="B2681" s="34" t="s">
        <v>16757</v>
      </c>
      <c r="C2681" s="33" t="s">
        <v>16758</v>
      </c>
      <c r="D2681" s="33" t="s">
        <v>16759</v>
      </c>
      <c r="E2681" s="33" t="s">
        <v>14597</v>
      </c>
      <c r="F2681" s="33" t="s">
        <v>16760</v>
      </c>
      <c r="G2681" s="33">
        <v>2017</v>
      </c>
      <c r="H2681" s="35">
        <v>43032</v>
      </c>
      <c r="I2681" s="33"/>
      <c r="J2681" s="33"/>
      <c r="K2681" s="33" t="s">
        <v>16761</v>
      </c>
      <c r="L2681" s="33" t="str">
        <f t="shared" si="97"/>
        <v>PostAlerta</v>
      </c>
      <c r="M2681" s="33" t="str">
        <f t="shared" si="98"/>
        <v>C/PalabrasClaves</v>
      </c>
      <c r="N2681" s="33"/>
      <c r="O2681" s="33"/>
      <c r="P2681" s="33" t="s">
        <v>16725</v>
      </c>
      <c r="Q2681" s="33"/>
      <c r="R2681" s="33" t="str">
        <f t="shared" si="94"/>
        <v>2017</v>
      </c>
      <c r="S2681" s="33" t="s">
        <v>76</v>
      </c>
      <c r="T2681" s="33"/>
      <c r="U2681" s="33"/>
      <c r="V2681" s="33"/>
      <c r="W2681" s="33"/>
      <c r="X2681" s="33"/>
      <c r="Y2681" s="33"/>
      <c r="AA2681" s="12"/>
    </row>
    <row r="2682" spans="1:27" ht="18" hidden="1" customHeight="1" x14ac:dyDescent="0.25">
      <c r="A2682" s="37">
        <v>29022243</v>
      </c>
      <c r="B2682" s="38" t="s">
        <v>16762</v>
      </c>
      <c r="C2682" s="37" t="s">
        <v>16763</v>
      </c>
      <c r="D2682" s="37" t="s">
        <v>16764</v>
      </c>
      <c r="E2682" s="37" t="s">
        <v>16765</v>
      </c>
      <c r="F2682" s="37" t="s">
        <v>3114</v>
      </c>
      <c r="G2682" s="37">
        <v>2017</v>
      </c>
      <c r="H2682" s="39">
        <v>43021</v>
      </c>
      <c r="I2682" s="37"/>
      <c r="J2682" s="37"/>
      <c r="K2682" s="37" t="s">
        <v>16766</v>
      </c>
      <c r="L2682" s="37" t="str">
        <f t="shared" si="97"/>
        <v>PostAlerta</v>
      </c>
      <c r="M2682" s="37" t="str">
        <f t="shared" si="98"/>
        <v>S/PalabrasClaves</v>
      </c>
      <c r="N2682" s="37"/>
      <c r="O2682" s="37"/>
      <c r="P2682" s="37" t="s">
        <v>16725</v>
      </c>
      <c r="Q2682" s="37"/>
      <c r="R2682" s="37" t="str">
        <f t="shared" si="94"/>
        <v>2017</v>
      </c>
      <c r="S2682" s="37" t="s">
        <v>76</v>
      </c>
      <c r="T2682" s="37"/>
      <c r="U2682" s="37"/>
      <c r="V2682" s="37"/>
      <c r="W2682" s="37"/>
      <c r="X2682" s="37"/>
      <c r="Y2682" s="37"/>
      <c r="AA2682" s="41"/>
    </row>
    <row r="2683" spans="1:27" ht="18" hidden="1" customHeight="1" x14ac:dyDescent="0.25">
      <c r="A2683" s="33">
        <v>29016338</v>
      </c>
      <c r="B2683" s="34" t="s">
        <v>16767</v>
      </c>
      <c r="C2683" s="33" t="s">
        <v>16768</v>
      </c>
      <c r="D2683" s="33" t="s">
        <v>16769</v>
      </c>
      <c r="E2683" s="33" t="s">
        <v>16770</v>
      </c>
      <c r="F2683" s="33" t="s">
        <v>4868</v>
      </c>
      <c r="G2683" s="33">
        <v>2017</v>
      </c>
      <c r="H2683" s="35">
        <v>43019</v>
      </c>
      <c r="I2683" s="33" t="s">
        <v>16771</v>
      </c>
      <c r="J2683" s="33"/>
      <c r="K2683" s="33" t="s">
        <v>16772</v>
      </c>
      <c r="L2683" s="33" t="str">
        <f t="shared" si="97"/>
        <v>PostAlerta</v>
      </c>
      <c r="M2683" s="33" t="str">
        <f t="shared" si="98"/>
        <v>S/PalabrasClaves</v>
      </c>
      <c r="N2683" s="33"/>
      <c r="O2683" s="33"/>
      <c r="P2683" s="33" t="s">
        <v>16725</v>
      </c>
      <c r="Q2683" s="33"/>
      <c r="R2683" s="33" t="str">
        <f t="shared" si="94"/>
        <v>2017</v>
      </c>
      <c r="S2683" s="33" t="s">
        <v>76</v>
      </c>
      <c r="T2683" s="33"/>
      <c r="U2683" s="33"/>
      <c r="V2683" s="33"/>
      <c r="W2683" s="33"/>
      <c r="X2683" s="33"/>
      <c r="Y2683" s="33"/>
      <c r="AA2683" s="12"/>
    </row>
    <row r="2684" spans="1:27" ht="18" hidden="1" customHeight="1" x14ac:dyDescent="0.25">
      <c r="A2684" s="37">
        <v>28970221</v>
      </c>
      <c r="B2684" s="38" t="s">
        <v>16773</v>
      </c>
      <c r="C2684" s="37" t="s">
        <v>16774</v>
      </c>
      <c r="D2684" s="37" t="s">
        <v>16775</v>
      </c>
      <c r="E2684" s="37" t="s">
        <v>16776</v>
      </c>
      <c r="F2684" s="37" t="s">
        <v>1801</v>
      </c>
      <c r="G2684" s="37">
        <v>2017</v>
      </c>
      <c r="H2684" s="39">
        <v>43012</v>
      </c>
      <c r="I2684" s="37" t="s">
        <v>16777</v>
      </c>
      <c r="J2684" s="37"/>
      <c r="K2684" s="37" t="s">
        <v>16778</v>
      </c>
      <c r="L2684" s="37" t="str">
        <f t="shared" si="97"/>
        <v>PostAlerta</v>
      </c>
      <c r="M2684" s="37" t="str">
        <f t="shared" si="98"/>
        <v>S/PalabrasClaves</v>
      </c>
      <c r="N2684" s="37"/>
      <c r="O2684" s="37"/>
      <c r="P2684" s="37" t="s">
        <v>16779</v>
      </c>
      <c r="Q2684" s="37"/>
      <c r="R2684" s="37" t="str">
        <f t="shared" si="94"/>
        <v>2017</v>
      </c>
      <c r="S2684" s="37" t="s">
        <v>73</v>
      </c>
      <c r="T2684" s="37"/>
      <c r="U2684" s="37"/>
      <c r="V2684" s="37"/>
      <c r="W2684" s="37"/>
      <c r="X2684" s="37"/>
      <c r="Y2684" s="37"/>
      <c r="AA2684" s="41"/>
    </row>
    <row r="2685" spans="1:27" ht="18" hidden="1" customHeight="1" x14ac:dyDescent="0.25">
      <c r="A2685" s="33">
        <v>28947259</v>
      </c>
      <c r="B2685" s="34" t="s">
        <v>16780</v>
      </c>
      <c r="C2685" s="33" t="s">
        <v>16781</v>
      </c>
      <c r="D2685" s="33" t="s">
        <v>16782</v>
      </c>
      <c r="E2685" s="33" t="s">
        <v>16783</v>
      </c>
      <c r="F2685" s="33" t="s">
        <v>16784</v>
      </c>
      <c r="G2685" s="33">
        <v>2017</v>
      </c>
      <c r="H2685" s="35">
        <v>43005</v>
      </c>
      <c r="I2685" s="33"/>
      <c r="J2685" s="33"/>
      <c r="K2685" s="33" t="s">
        <v>16785</v>
      </c>
      <c r="L2685" s="33" t="str">
        <f t="shared" si="97"/>
        <v>Excluido</v>
      </c>
      <c r="M2685" s="33" t="str">
        <f t="shared" si="98"/>
        <v>S/PalabrasClaves</v>
      </c>
      <c r="N2685" s="33"/>
      <c r="O2685" s="33"/>
      <c r="P2685" s="33" t="s">
        <v>16725</v>
      </c>
      <c r="Q2685" s="33"/>
      <c r="R2685" s="33" t="str">
        <f t="shared" si="94"/>
        <v>2017</v>
      </c>
      <c r="S2685" s="33" t="s">
        <v>76</v>
      </c>
      <c r="T2685" s="33"/>
      <c r="U2685" s="33"/>
      <c r="V2685" s="33"/>
      <c r="W2685" s="33"/>
      <c r="X2685" s="33"/>
      <c r="Y2685" s="33"/>
      <c r="AA2685" s="12"/>
    </row>
    <row r="2686" spans="1:27" ht="18" hidden="1" customHeight="1" x14ac:dyDescent="0.25">
      <c r="A2686" s="37">
        <v>28939442</v>
      </c>
      <c r="B2686" s="38" t="s">
        <v>16786</v>
      </c>
      <c r="C2686" s="37" t="s">
        <v>16787</v>
      </c>
      <c r="D2686" s="37" t="s">
        <v>16788</v>
      </c>
      <c r="E2686" s="37" t="s">
        <v>11467</v>
      </c>
      <c r="F2686" s="37" t="s">
        <v>8892</v>
      </c>
      <c r="G2686" s="37">
        <v>2017</v>
      </c>
      <c r="H2686" s="39">
        <v>43002</v>
      </c>
      <c r="I2686" s="37"/>
      <c r="J2686" s="37"/>
      <c r="K2686" s="37" t="s">
        <v>16789</v>
      </c>
      <c r="L2686" s="37" t="str">
        <f t="shared" si="97"/>
        <v>PostAlerta</v>
      </c>
      <c r="M2686" s="37" t="str">
        <f t="shared" si="98"/>
        <v>S/PalabrasClaves</v>
      </c>
      <c r="N2686" s="37"/>
      <c r="O2686" s="37"/>
      <c r="P2686" s="37" t="s">
        <v>16725</v>
      </c>
      <c r="Q2686" s="37"/>
      <c r="R2686" s="37" t="str">
        <f t="shared" si="94"/>
        <v>2017</v>
      </c>
      <c r="S2686" s="37" t="s">
        <v>76</v>
      </c>
      <c r="T2686" s="37"/>
      <c r="U2686" s="37"/>
      <c r="V2686" s="37"/>
      <c r="W2686" s="37"/>
      <c r="X2686" s="37"/>
      <c r="Y2686" s="37"/>
      <c r="AA2686" s="41"/>
    </row>
    <row r="2687" spans="1:27" ht="18" hidden="1" customHeight="1" x14ac:dyDescent="0.25">
      <c r="A2687" s="33">
        <v>28886559</v>
      </c>
      <c r="B2687" s="34" t="s">
        <v>16790</v>
      </c>
      <c r="C2687" s="33" t="s">
        <v>16791</v>
      </c>
      <c r="D2687" s="33" t="s">
        <v>16792</v>
      </c>
      <c r="E2687" s="33" t="s">
        <v>16793</v>
      </c>
      <c r="F2687" s="33" t="s">
        <v>2184</v>
      </c>
      <c r="G2687" s="33">
        <v>2017</v>
      </c>
      <c r="H2687" s="35">
        <v>42987</v>
      </c>
      <c r="I2687" s="33"/>
      <c r="J2687" s="33"/>
      <c r="K2687" s="33" t="s">
        <v>16794</v>
      </c>
      <c r="L2687" s="33" t="str">
        <f t="shared" si="97"/>
        <v>PostAlerta</v>
      </c>
      <c r="M2687" s="33" t="str">
        <f t="shared" si="98"/>
        <v>C/PalabrasClaves</v>
      </c>
      <c r="N2687" s="33"/>
      <c r="O2687" s="33"/>
      <c r="P2687" s="33" t="s">
        <v>16725</v>
      </c>
      <c r="Q2687" s="33"/>
      <c r="R2687" s="33" t="str">
        <f t="shared" si="94"/>
        <v>2017</v>
      </c>
      <c r="S2687" s="33" t="s">
        <v>76</v>
      </c>
      <c r="T2687" s="33"/>
      <c r="U2687" s="33"/>
      <c r="V2687" s="33"/>
      <c r="W2687" s="33"/>
      <c r="X2687" s="33"/>
      <c r="Y2687" s="33"/>
      <c r="AA2687" s="12"/>
    </row>
    <row r="2688" spans="1:27" ht="18" hidden="1" customHeight="1" x14ac:dyDescent="0.25">
      <c r="A2688" s="37">
        <v>28807622</v>
      </c>
      <c r="B2688" s="38" t="s">
        <v>16795</v>
      </c>
      <c r="C2688" s="37" t="s">
        <v>16796</v>
      </c>
      <c r="D2688" s="37" t="s">
        <v>16797</v>
      </c>
      <c r="E2688" s="37" t="s">
        <v>16798</v>
      </c>
      <c r="F2688" s="37" t="s">
        <v>13510</v>
      </c>
      <c r="G2688" s="37">
        <v>2017</v>
      </c>
      <c r="H2688" s="39">
        <v>42963</v>
      </c>
      <c r="I2688" s="37"/>
      <c r="J2688" s="37"/>
      <c r="K2688" s="37" t="s">
        <v>16799</v>
      </c>
      <c r="L2688" s="37" t="str">
        <f t="shared" si="97"/>
        <v>PostAlerta</v>
      </c>
      <c r="M2688" s="37" t="str">
        <f t="shared" si="98"/>
        <v>S/PalabrasClaves</v>
      </c>
      <c r="N2688" s="37"/>
      <c r="O2688" s="37"/>
      <c r="P2688" s="37" t="s">
        <v>16725</v>
      </c>
      <c r="Q2688" s="37"/>
      <c r="R2688" s="37" t="str">
        <f t="shared" si="94"/>
        <v>2017</v>
      </c>
      <c r="S2688" s="37" t="s">
        <v>76</v>
      </c>
      <c r="T2688" s="37"/>
      <c r="U2688" s="37"/>
      <c r="V2688" s="37"/>
      <c r="W2688" s="37"/>
      <c r="X2688" s="37"/>
      <c r="Y2688" s="37"/>
      <c r="AA2688" s="41"/>
    </row>
    <row r="2689" spans="1:27" ht="18" hidden="1" customHeight="1" x14ac:dyDescent="0.25">
      <c r="A2689" s="33">
        <v>28728309</v>
      </c>
      <c r="B2689" s="34" t="s">
        <v>16800</v>
      </c>
      <c r="C2689" s="33" t="s">
        <v>16801</v>
      </c>
      <c r="D2689" s="33" t="s">
        <v>16802</v>
      </c>
      <c r="E2689" s="33" t="s">
        <v>900</v>
      </c>
      <c r="F2689" s="33" t="s">
        <v>5454</v>
      </c>
      <c r="G2689" s="33">
        <v>2017</v>
      </c>
      <c r="H2689" s="35">
        <v>42938</v>
      </c>
      <c r="I2689" s="33" t="s">
        <v>16803</v>
      </c>
      <c r="J2689" s="33"/>
      <c r="K2689" s="33" t="s">
        <v>16804</v>
      </c>
      <c r="L2689" s="33" t="str">
        <f t="shared" si="97"/>
        <v>PostAlerta</v>
      </c>
      <c r="M2689" s="33" t="str">
        <f t="shared" si="98"/>
        <v>S/PalabrasClaves</v>
      </c>
      <c r="N2689" s="33"/>
      <c r="O2689" s="33"/>
      <c r="P2689" s="33" t="s">
        <v>16725</v>
      </c>
      <c r="Q2689" s="33"/>
      <c r="R2689" s="33" t="str">
        <f t="shared" si="94"/>
        <v>2017</v>
      </c>
      <c r="S2689" s="33" t="s">
        <v>76</v>
      </c>
      <c r="T2689" s="33"/>
      <c r="U2689" s="33"/>
      <c r="V2689" s="33"/>
      <c r="W2689" s="33"/>
      <c r="X2689" s="33"/>
      <c r="Y2689" s="33"/>
      <c r="AA2689" s="12"/>
    </row>
    <row r="2690" spans="1:27" ht="18" hidden="1" customHeight="1" x14ac:dyDescent="0.25">
      <c r="A2690" s="37">
        <v>28605848</v>
      </c>
      <c r="B2690" s="38" t="s">
        <v>16805</v>
      </c>
      <c r="C2690" s="37" t="s">
        <v>16806</v>
      </c>
      <c r="D2690" s="37" t="s">
        <v>16807</v>
      </c>
      <c r="E2690" s="37" t="s">
        <v>1367</v>
      </c>
      <c r="F2690" s="37" t="s">
        <v>1047</v>
      </c>
      <c r="G2690" s="37">
        <v>2017</v>
      </c>
      <c r="H2690" s="39">
        <v>42900</v>
      </c>
      <c r="I2690" s="37"/>
      <c r="J2690" s="37"/>
      <c r="K2690" s="37" t="s">
        <v>16808</v>
      </c>
      <c r="L2690" s="37" t="str">
        <f t="shared" ref="L2690:L2753" si="99">IF(ISNUMBER(VLOOKUP(A2690,EXCL,1,FALSE)),"Excluido",IF(ISNUMBER(VLOOKUP(A2690,POST,1,FALSE)),"PostAlerta",IF(ISNUMBER(VLOOKUP(A2690,PRE,1,FALSE)),"PreAlerta","")))</f>
        <v>PostAlerta</v>
      </c>
      <c r="M2690" s="37" t="str">
        <f t="shared" si="98"/>
        <v>S/PalabrasClaves</v>
      </c>
      <c r="N2690" s="37"/>
      <c r="O2690" s="37"/>
      <c r="P2690" s="37" t="s">
        <v>16809</v>
      </c>
      <c r="Q2690" s="37"/>
      <c r="R2690" s="37" t="str">
        <f t="shared" si="94"/>
        <v>2017</v>
      </c>
      <c r="S2690" s="37" t="s">
        <v>76</v>
      </c>
      <c r="T2690" s="37"/>
      <c r="U2690" s="37"/>
      <c r="V2690" s="37"/>
      <c r="W2690" s="37"/>
      <c r="X2690" s="37"/>
      <c r="Y2690" s="37"/>
      <c r="AA2690" s="41"/>
    </row>
    <row r="2691" spans="1:27" ht="18" hidden="1" customHeight="1" x14ac:dyDescent="0.25">
      <c r="A2691" s="33">
        <v>28577398</v>
      </c>
      <c r="B2691" s="34" t="s">
        <v>16810</v>
      </c>
      <c r="C2691" s="33" t="s">
        <v>16811</v>
      </c>
      <c r="D2691" s="33" t="s">
        <v>16812</v>
      </c>
      <c r="E2691" s="33" t="s">
        <v>16813</v>
      </c>
      <c r="F2691" s="33" t="s">
        <v>1047</v>
      </c>
      <c r="G2691" s="33">
        <v>2017</v>
      </c>
      <c r="H2691" s="35">
        <v>42890</v>
      </c>
      <c r="I2691" s="33"/>
      <c r="J2691" s="33"/>
      <c r="K2691" s="33" t="s">
        <v>16814</v>
      </c>
      <c r="L2691" s="33" t="str">
        <f t="shared" si="99"/>
        <v>PostAlerta</v>
      </c>
      <c r="M2691" s="33" t="str">
        <f t="shared" si="98"/>
        <v>S/PalabrasClaves</v>
      </c>
      <c r="N2691" s="33"/>
      <c r="O2691" s="33"/>
      <c r="P2691" s="33" t="s">
        <v>16809</v>
      </c>
      <c r="Q2691" s="33"/>
      <c r="R2691" s="33" t="str">
        <f t="shared" si="94"/>
        <v>2017</v>
      </c>
      <c r="S2691" s="33" t="s">
        <v>76</v>
      </c>
      <c r="T2691" s="33"/>
      <c r="U2691" s="33"/>
      <c r="V2691" s="33"/>
      <c r="W2691" s="33"/>
      <c r="X2691" s="33"/>
      <c r="Y2691" s="33"/>
      <c r="AA2691" s="12"/>
    </row>
    <row r="2692" spans="1:27" ht="18" hidden="1" customHeight="1" x14ac:dyDescent="0.25">
      <c r="A2692" s="37">
        <v>28508699</v>
      </c>
      <c r="B2692" s="38" t="s">
        <v>16815</v>
      </c>
      <c r="C2692" s="37" t="s">
        <v>16816</v>
      </c>
      <c r="D2692" s="37" t="s">
        <v>16817</v>
      </c>
      <c r="E2692" s="37" t="s">
        <v>16818</v>
      </c>
      <c r="F2692" s="37" t="s">
        <v>10978</v>
      </c>
      <c r="G2692" s="37">
        <v>2017</v>
      </c>
      <c r="H2692" s="39">
        <v>42872</v>
      </c>
      <c r="I2692" s="37" t="s">
        <v>16819</v>
      </c>
      <c r="J2692" s="37"/>
      <c r="K2692" s="37" t="s">
        <v>16820</v>
      </c>
      <c r="L2692" s="37" t="str">
        <f t="shared" si="99"/>
        <v>PostAlerta</v>
      </c>
      <c r="M2692" s="37" t="str">
        <f t="shared" ref="M2692:M2755" si="100">IF(ISNUMBER(A2692),(IF(ISNUMBER(VLOOKUP(A2692,KEYWORDS,1,FALSE)),"C/PalabrasClaves","S/PalabrasClaves")),"")</f>
        <v>C/PalabrasClaves</v>
      </c>
      <c r="N2692" s="37"/>
      <c r="O2692" s="37"/>
      <c r="P2692" s="37" t="s">
        <v>16725</v>
      </c>
      <c r="Q2692" s="37"/>
      <c r="R2692" s="37" t="str">
        <f t="shared" si="94"/>
        <v>2017</v>
      </c>
      <c r="S2692" s="37" t="s">
        <v>76</v>
      </c>
      <c r="T2692" s="37"/>
      <c r="U2692" s="37"/>
      <c r="V2692" s="37"/>
      <c r="W2692" s="37"/>
      <c r="X2692" s="37"/>
      <c r="Y2692" s="37"/>
      <c r="AA2692" s="41"/>
    </row>
    <row r="2693" spans="1:27" ht="18" hidden="1" customHeight="1" x14ac:dyDescent="0.25">
      <c r="A2693" s="33">
        <v>27766891</v>
      </c>
      <c r="B2693" s="34" t="s">
        <v>16821</v>
      </c>
      <c r="C2693" s="33" t="s">
        <v>16822</v>
      </c>
      <c r="D2693" s="33" t="s">
        <v>16823</v>
      </c>
      <c r="E2693" s="33" t="s">
        <v>16824</v>
      </c>
      <c r="F2693" s="33" t="s">
        <v>16825</v>
      </c>
      <c r="G2693" s="33">
        <v>2017</v>
      </c>
      <c r="H2693" s="35">
        <v>42665</v>
      </c>
      <c r="I2693" s="33" t="s">
        <v>16826</v>
      </c>
      <c r="J2693" s="33"/>
      <c r="K2693" s="33" t="s">
        <v>16827</v>
      </c>
      <c r="L2693" s="33" t="str">
        <f t="shared" si="99"/>
        <v>PostAlerta</v>
      </c>
      <c r="M2693" s="33" t="str">
        <f t="shared" si="100"/>
        <v>S/PalabrasClaves</v>
      </c>
      <c r="N2693" s="33"/>
      <c r="O2693" s="33"/>
      <c r="P2693" s="33" t="s">
        <v>16725</v>
      </c>
      <c r="Q2693" s="33"/>
      <c r="R2693" s="33" t="str">
        <f t="shared" si="94"/>
        <v>2017</v>
      </c>
      <c r="S2693" s="33" t="s">
        <v>76</v>
      </c>
      <c r="T2693" s="33"/>
      <c r="U2693" s="33"/>
      <c r="V2693" s="33"/>
      <c r="W2693" s="33"/>
      <c r="X2693" s="33"/>
      <c r="Y2693" s="33"/>
      <c r="AA2693" s="12"/>
    </row>
    <row r="2694" spans="1:27" ht="18" hidden="1" customHeight="1" x14ac:dyDescent="0.25">
      <c r="A2694" s="37">
        <v>29290845</v>
      </c>
      <c r="B2694" s="38" t="s">
        <v>16828</v>
      </c>
      <c r="C2694" s="37" t="s">
        <v>16829</v>
      </c>
      <c r="D2694" s="37" t="s">
        <v>16830</v>
      </c>
      <c r="E2694" s="37" t="s">
        <v>11379</v>
      </c>
      <c r="F2694" s="37" t="s">
        <v>15045</v>
      </c>
      <c r="G2694" s="37">
        <v>2017</v>
      </c>
      <c r="H2694" s="39">
        <v>43102</v>
      </c>
      <c r="I2694" s="37" t="s">
        <v>16831</v>
      </c>
      <c r="J2694" s="37"/>
      <c r="K2694" s="37" t="s">
        <v>16832</v>
      </c>
      <c r="L2694" s="37" t="str">
        <f t="shared" si="99"/>
        <v>PostAlerta</v>
      </c>
      <c r="M2694" s="37" t="str">
        <f t="shared" si="100"/>
        <v>S/PalabrasClaves</v>
      </c>
      <c r="N2694" s="37"/>
      <c r="O2694" s="37"/>
      <c r="P2694" s="37" t="s">
        <v>16833</v>
      </c>
      <c r="Q2694" s="37"/>
      <c r="R2694" s="37" t="str">
        <f t="shared" si="94"/>
        <v>2017</v>
      </c>
      <c r="S2694" s="37" t="s">
        <v>73</v>
      </c>
      <c r="T2694" s="37"/>
      <c r="U2694" s="37"/>
      <c r="V2694" s="37"/>
      <c r="W2694" s="37"/>
      <c r="X2694" s="37"/>
      <c r="Y2694" s="37"/>
      <c r="AA2694" s="41"/>
    </row>
    <row r="2695" spans="1:27" ht="18" hidden="1" customHeight="1" x14ac:dyDescent="0.25">
      <c r="A2695" s="33">
        <v>29088530</v>
      </c>
      <c r="B2695" s="34" t="s">
        <v>16834</v>
      </c>
      <c r="C2695" s="33" t="s">
        <v>16835</v>
      </c>
      <c r="D2695" s="33" t="s">
        <v>16836</v>
      </c>
      <c r="E2695" s="33" t="s">
        <v>16837</v>
      </c>
      <c r="F2695" s="33" t="s">
        <v>1896</v>
      </c>
      <c r="G2695" s="33">
        <v>2017</v>
      </c>
      <c r="H2695" s="35">
        <v>43040</v>
      </c>
      <c r="I2695" s="33"/>
      <c r="J2695" s="33"/>
      <c r="K2695" s="33" t="s">
        <v>16838</v>
      </c>
      <c r="L2695" s="33" t="str">
        <f t="shared" si="99"/>
        <v>PostAlerta</v>
      </c>
      <c r="M2695" s="33" t="str">
        <f t="shared" si="100"/>
        <v>S/PalabrasClaves</v>
      </c>
      <c r="N2695" s="33"/>
      <c r="O2695" s="33"/>
      <c r="P2695" s="33" t="s">
        <v>16839</v>
      </c>
      <c r="Q2695" s="33"/>
      <c r="R2695" s="33" t="str">
        <f t="shared" si="94"/>
        <v>2017</v>
      </c>
      <c r="S2695" s="33" t="s">
        <v>73</v>
      </c>
      <c r="T2695" s="33"/>
      <c r="U2695" s="33"/>
      <c r="V2695" s="33"/>
      <c r="W2695" s="33"/>
      <c r="X2695" s="33"/>
      <c r="Y2695" s="33"/>
      <c r="AA2695" s="12"/>
    </row>
    <row r="2696" spans="1:27" ht="18" hidden="1" customHeight="1" x14ac:dyDescent="0.25">
      <c r="A2696" s="37">
        <v>29183395</v>
      </c>
      <c r="B2696" s="38" t="s">
        <v>16840</v>
      </c>
      <c r="C2696" s="37" t="s">
        <v>16841</v>
      </c>
      <c r="D2696" s="37" t="s">
        <v>16842</v>
      </c>
      <c r="E2696" s="37" t="s">
        <v>16843</v>
      </c>
      <c r="F2696" s="37" t="s">
        <v>4182</v>
      </c>
      <c r="G2696" s="37">
        <v>2017</v>
      </c>
      <c r="H2696" s="39">
        <v>43069</v>
      </c>
      <c r="I2696" s="37" t="s">
        <v>16844</v>
      </c>
      <c r="J2696" s="37"/>
      <c r="K2696" s="37" t="s">
        <v>16845</v>
      </c>
      <c r="L2696" s="37" t="str">
        <f t="shared" si="99"/>
        <v>PostAlerta</v>
      </c>
      <c r="M2696" s="37" t="str">
        <f t="shared" si="100"/>
        <v>C/PalabrasClaves</v>
      </c>
      <c r="N2696" s="37"/>
      <c r="O2696" s="37"/>
      <c r="P2696" s="37" t="s">
        <v>16846</v>
      </c>
      <c r="Q2696" s="37"/>
      <c r="R2696" s="37" t="str">
        <f t="shared" si="94"/>
        <v>2017</v>
      </c>
      <c r="S2696" s="37" t="s">
        <v>73</v>
      </c>
      <c r="T2696" s="37"/>
      <c r="U2696" s="37"/>
      <c r="V2696" s="37"/>
      <c r="W2696" s="37"/>
      <c r="X2696" s="37"/>
      <c r="Y2696" s="37"/>
      <c r="AA2696" s="41"/>
    </row>
    <row r="2697" spans="1:27" ht="18" hidden="1" customHeight="1" x14ac:dyDescent="0.25">
      <c r="A2697" s="33">
        <v>29161250</v>
      </c>
      <c r="B2697" s="34" t="s">
        <v>16847</v>
      </c>
      <c r="C2697" s="33" t="s">
        <v>16848</v>
      </c>
      <c r="D2697" s="33" t="s">
        <v>16849</v>
      </c>
      <c r="E2697" s="33" t="s">
        <v>16850</v>
      </c>
      <c r="F2697" s="33" t="s">
        <v>16851</v>
      </c>
      <c r="G2697" s="33">
        <v>2017</v>
      </c>
      <c r="H2697" s="35">
        <v>43061</v>
      </c>
      <c r="I2697" s="33"/>
      <c r="J2697" s="33"/>
      <c r="K2697" s="33" t="s">
        <v>16852</v>
      </c>
      <c r="L2697" s="33" t="str">
        <f t="shared" si="99"/>
        <v>PostAlerta</v>
      </c>
      <c r="M2697" s="33" t="str">
        <f t="shared" si="100"/>
        <v>S/PalabrasClaves</v>
      </c>
      <c r="N2697" s="33"/>
      <c r="O2697" s="33"/>
      <c r="P2697" s="33" t="s">
        <v>16853</v>
      </c>
      <c r="Q2697" s="33"/>
      <c r="R2697" s="33" t="str">
        <f t="shared" si="94"/>
        <v>2017</v>
      </c>
      <c r="S2697" s="33" t="s">
        <v>73</v>
      </c>
      <c r="T2697" s="33"/>
      <c r="U2697" s="33"/>
      <c r="V2697" s="33"/>
      <c r="W2697" s="33"/>
      <c r="X2697" s="33"/>
      <c r="Y2697" s="33"/>
      <c r="AA2697" s="12"/>
    </row>
    <row r="2698" spans="1:27" ht="18" hidden="1" customHeight="1" x14ac:dyDescent="0.25">
      <c r="A2698" s="37">
        <v>29146903</v>
      </c>
      <c r="B2698" s="38" t="s">
        <v>16854</v>
      </c>
      <c r="C2698" s="37" t="s">
        <v>16855</v>
      </c>
      <c r="D2698" s="37" t="s">
        <v>16856</v>
      </c>
      <c r="E2698" s="37" t="s">
        <v>16857</v>
      </c>
      <c r="F2698" s="37" t="s">
        <v>2260</v>
      </c>
      <c r="G2698" s="37">
        <v>2017</v>
      </c>
      <c r="H2698" s="39">
        <v>43057</v>
      </c>
      <c r="I2698" s="37" t="s">
        <v>16858</v>
      </c>
      <c r="J2698" s="37"/>
      <c r="K2698" s="37" t="s">
        <v>16859</v>
      </c>
      <c r="L2698" s="37" t="str">
        <f t="shared" si="99"/>
        <v>PostAlerta</v>
      </c>
      <c r="M2698" s="37" t="str">
        <f t="shared" si="100"/>
        <v>C/PalabrasClaves</v>
      </c>
      <c r="N2698" s="37"/>
      <c r="O2698" s="37"/>
      <c r="P2698" s="37" t="s">
        <v>16860</v>
      </c>
      <c r="Q2698" s="37"/>
      <c r="R2698" s="37" t="str">
        <f t="shared" si="94"/>
        <v>2017</v>
      </c>
      <c r="S2698" s="37" t="s">
        <v>73</v>
      </c>
      <c r="T2698" s="37"/>
      <c r="U2698" s="37"/>
      <c r="V2698" s="37"/>
      <c r="W2698" s="37"/>
      <c r="X2698" s="37"/>
      <c r="Y2698" s="37"/>
      <c r="AA2698" s="41"/>
    </row>
    <row r="2699" spans="1:27" ht="18" hidden="1" customHeight="1" x14ac:dyDescent="0.25">
      <c r="A2699" s="33">
        <v>29144452</v>
      </c>
      <c r="B2699" s="34" t="s">
        <v>16861</v>
      </c>
      <c r="C2699" s="33" t="s">
        <v>16862</v>
      </c>
      <c r="D2699" s="33" t="s">
        <v>16863</v>
      </c>
      <c r="E2699" s="33" t="s">
        <v>16864</v>
      </c>
      <c r="F2699" s="33" t="s">
        <v>3454</v>
      </c>
      <c r="G2699" s="33">
        <v>2017</v>
      </c>
      <c r="H2699" s="35">
        <v>43056</v>
      </c>
      <c r="I2699" s="33"/>
      <c r="J2699" s="33"/>
      <c r="K2699" s="33" t="s">
        <v>16865</v>
      </c>
      <c r="L2699" s="33" t="str">
        <f t="shared" si="99"/>
        <v>PostAlerta</v>
      </c>
      <c r="M2699" s="33" t="str">
        <f t="shared" si="100"/>
        <v>C/PalabrasClaves</v>
      </c>
      <c r="N2699" s="33"/>
      <c r="O2699" s="33"/>
      <c r="P2699" s="33" t="s">
        <v>16779</v>
      </c>
      <c r="Q2699" s="33"/>
      <c r="R2699" s="33" t="str">
        <f t="shared" si="94"/>
        <v>2017</v>
      </c>
      <c r="S2699" s="33" t="s">
        <v>73</v>
      </c>
      <c r="T2699" s="33"/>
      <c r="U2699" s="33"/>
      <c r="V2699" s="33"/>
      <c r="W2699" s="33"/>
      <c r="X2699" s="33"/>
      <c r="Y2699" s="33"/>
      <c r="AA2699" s="12"/>
    </row>
    <row r="2700" spans="1:27" ht="18" hidden="1" customHeight="1" x14ac:dyDescent="0.25">
      <c r="A2700" s="37">
        <v>29187844</v>
      </c>
      <c r="B2700" s="38" t="s">
        <v>16866</v>
      </c>
      <c r="C2700" s="37" t="s">
        <v>16867</v>
      </c>
      <c r="D2700" s="37" t="s">
        <v>16868</v>
      </c>
      <c r="E2700" s="37" t="s">
        <v>16869</v>
      </c>
      <c r="F2700" s="37" t="s">
        <v>133</v>
      </c>
      <c r="G2700" s="37">
        <v>2017</v>
      </c>
      <c r="H2700" s="39">
        <v>43070</v>
      </c>
      <c r="I2700" s="37" t="s">
        <v>16870</v>
      </c>
      <c r="J2700" s="37"/>
      <c r="K2700" s="37" t="s">
        <v>16871</v>
      </c>
      <c r="L2700" s="37" t="str">
        <f t="shared" si="99"/>
        <v>PostAlerta</v>
      </c>
      <c r="M2700" s="37" t="str">
        <f t="shared" si="100"/>
        <v>S/PalabrasClaves</v>
      </c>
      <c r="N2700" s="37"/>
      <c r="O2700" s="37"/>
      <c r="P2700" s="37" t="s">
        <v>16872</v>
      </c>
      <c r="Q2700" s="37"/>
      <c r="R2700" s="37" t="str">
        <f t="shared" si="94"/>
        <v>2017</v>
      </c>
      <c r="S2700" s="37" t="s">
        <v>73</v>
      </c>
      <c r="T2700" s="37"/>
      <c r="U2700" s="37"/>
      <c r="V2700" s="37"/>
      <c r="W2700" s="37"/>
      <c r="X2700" s="37"/>
      <c r="Y2700" s="37"/>
      <c r="AA2700" s="41"/>
    </row>
    <row r="2701" spans="1:27" ht="18" hidden="1" customHeight="1" x14ac:dyDescent="0.25">
      <c r="A2701" s="33">
        <v>29180991</v>
      </c>
      <c r="B2701" s="34" t="s">
        <v>16873</v>
      </c>
      <c r="C2701" s="33" t="s">
        <v>16874</v>
      </c>
      <c r="D2701" s="33" t="s">
        <v>16875</v>
      </c>
      <c r="E2701" s="33" t="s">
        <v>3745</v>
      </c>
      <c r="F2701" s="33" t="s">
        <v>133</v>
      </c>
      <c r="G2701" s="33">
        <v>2017</v>
      </c>
      <c r="H2701" s="35">
        <v>43068</v>
      </c>
      <c r="I2701" s="33" t="s">
        <v>16876</v>
      </c>
      <c r="J2701" s="33"/>
      <c r="K2701" s="33" t="s">
        <v>16877</v>
      </c>
      <c r="L2701" s="33" t="str">
        <f t="shared" si="99"/>
        <v>PostAlerta</v>
      </c>
      <c r="M2701" s="33" t="str">
        <f t="shared" si="100"/>
        <v>S/PalabrasClaves</v>
      </c>
      <c r="N2701" s="33"/>
      <c r="O2701" s="33"/>
      <c r="P2701" s="33" t="s">
        <v>16878</v>
      </c>
      <c r="Q2701" s="33"/>
      <c r="R2701" s="33" t="str">
        <f t="shared" si="94"/>
        <v>2017</v>
      </c>
      <c r="S2701" s="33" t="s">
        <v>73</v>
      </c>
      <c r="T2701" s="33"/>
      <c r="U2701" s="33"/>
      <c r="V2701" s="33"/>
      <c r="W2701" s="33"/>
      <c r="X2701" s="33"/>
      <c r="Y2701" s="33"/>
      <c r="AA2701" s="12"/>
    </row>
    <row r="2702" spans="1:27" ht="18" hidden="1" customHeight="1" x14ac:dyDescent="0.25">
      <c r="A2702" s="37">
        <v>29141346</v>
      </c>
      <c r="B2702" s="38" t="s">
        <v>16879</v>
      </c>
      <c r="C2702" s="37" t="s">
        <v>16880</v>
      </c>
      <c r="D2702" s="37" t="s">
        <v>16881</v>
      </c>
      <c r="E2702" s="37" t="s">
        <v>16882</v>
      </c>
      <c r="F2702" s="37" t="s">
        <v>11844</v>
      </c>
      <c r="G2702" s="37">
        <v>2017</v>
      </c>
      <c r="H2702" s="39">
        <v>43056</v>
      </c>
      <c r="I2702" s="37"/>
      <c r="J2702" s="37"/>
      <c r="K2702" s="37" t="s">
        <v>16883</v>
      </c>
      <c r="L2702" s="37" t="str">
        <f t="shared" si="99"/>
        <v>PostAlerta</v>
      </c>
      <c r="M2702" s="37" t="str">
        <f t="shared" si="100"/>
        <v>C/PalabrasClaves</v>
      </c>
      <c r="N2702" s="37"/>
      <c r="O2702" s="37"/>
      <c r="P2702" s="37" t="s">
        <v>16884</v>
      </c>
      <c r="Q2702" s="37"/>
      <c r="R2702" s="37" t="str">
        <f t="shared" si="94"/>
        <v>2017</v>
      </c>
      <c r="S2702" s="37" t="s">
        <v>73</v>
      </c>
      <c r="T2702" s="37"/>
      <c r="U2702" s="37"/>
      <c r="V2702" s="37"/>
      <c r="W2702" s="37"/>
      <c r="X2702" s="37"/>
      <c r="Y2702" s="37"/>
      <c r="AA2702" s="41"/>
    </row>
    <row r="2703" spans="1:27" ht="18" hidden="1" customHeight="1" x14ac:dyDescent="0.25">
      <c r="A2703" s="33">
        <v>29141342</v>
      </c>
      <c r="B2703" s="34" t="s">
        <v>16885</v>
      </c>
      <c r="C2703" s="33" t="s">
        <v>16886</v>
      </c>
      <c r="D2703" s="33" t="s">
        <v>16887</v>
      </c>
      <c r="E2703" s="33" t="s">
        <v>7156</v>
      </c>
      <c r="F2703" s="33" t="s">
        <v>11844</v>
      </c>
      <c r="G2703" s="33">
        <v>2017</v>
      </c>
      <c r="H2703" s="35">
        <v>43056</v>
      </c>
      <c r="I2703" s="33"/>
      <c r="J2703" s="33"/>
      <c r="K2703" s="33" t="s">
        <v>16888</v>
      </c>
      <c r="L2703" s="33" t="str">
        <f t="shared" si="99"/>
        <v>PostAlerta</v>
      </c>
      <c r="M2703" s="33" t="str">
        <f t="shared" si="100"/>
        <v>S/PalabrasClaves</v>
      </c>
      <c r="N2703" s="33"/>
      <c r="O2703" s="33"/>
      <c r="P2703" s="33" t="s">
        <v>16884</v>
      </c>
      <c r="Q2703" s="33"/>
      <c r="R2703" s="33" t="str">
        <f t="shared" si="94"/>
        <v>2017</v>
      </c>
      <c r="S2703" s="33" t="s">
        <v>73</v>
      </c>
      <c r="T2703" s="33"/>
      <c r="U2703" s="33"/>
      <c r="V2703" s="33"/>
      <c r="W2703" s="33"/>
      <c r="X2703" s="33"/>
      <c r="Y2703" s="33"/>
      <c r="AA2703" s="12"/>
    </row>
    <row r="2704" spans="1:27" ht="18" hidden="1" customHeight="1" x14ac:dyDescent="0.25">
      <c r="A2704" s="37">
        <v>29123067</v>
      </c>
      <c r="B2704" s="38" t="s">
        <v>16889</v>
      </c>
      <c r="C2704" s="37" t="s">
        <v>16890</v>
      </c>
      <c r="D2704" s="37" t="s">
        <v>16891</v>
      </c>
      <c r="E2704" s="37" t="s">
        <v>16892</v>
      </c>
      <c r="F2704" s="37" t="s">
        <v>6213</v>
      </c>
      <c r="G2704" s="37">
        <v>2017</v>
      </c>
      <c r="H2704" s="39">
        <v>43050</v>
      </c>
      <c r="I2704" s="37"/>
      <c r="J2704" s="37"/>
      <c r="K2704" s="37" t="s">
        <v>16893</v>
      </c>
      <c r="L2704" s="37" t="str">
        <f t="shared" si="99"/>
        <v>PostAlerta</v>
      </c>
      <c r="M2704" s="37" t="str">
        <f t="shared" si="100"/>
        <v>S/PalabrasClaves</v>
      </c>
      <c r="N2704" s="37"/>
      <c r="O2704" s="37"/>
      <c r="P2704" s="37" t="s">
        <v>16884</v>
      </c>
      <c r="Q2704" s="37"/>
      <c r="R2704" s="37" t="str">
        <f t="shared" si="94"/>
        <v>2017</v>
      </c>
      <c r="S2704" s="37" t="s">
        <v>73</v>
      </c>
      <c r="T2704" s="37"/>
      <c r="U2704" s="37"/>
      <c r="V2704" s="37"/>
      <c r="W2704" s="37"/>
      <c r="X2704" s="37"/>
      <c r="Y2704" s="37"/>
      <c r="AA2704" s="41"/>
    </row>
    <row r="2705" spans="1:27" ht="18" hidden="1" customHeight="1" x14ac:dyDescent="0.25">
      <c r="A2705" s="33">
        <v>29122007</v>
      </c>
      <c r="B2705" s="34" t="s">
        <v>16894</v>
      </c>
      <c r="C2705" s="33" t="s">
        <v>16895</v>
      </c>
      <c r="D2705" s="33" t="s">
        <v>16896</v>
      </c>
      <c r="E2705" s="33" t="s">
        <v>1437</v>
      </c>
      <c r="F2705" s="33" t="s">
        <v>7617</v>
      </c>
      <c r="G2705" s="33">
        <v>2017</v>
      </c>
      <c r="H2705" s="35">
        <v>43050</v>
      </c>
      <c r="I2705" s="33" t="s">
        <v>16897</v>
      </c>
      <c r="J2705" s="33"/>
      <c r="K2705" s="33" t="s">
        <v>16898</v>
      </c>
      <c r="L2705" s="33" t="str">
        <f t="shared" si="99"/>
        <v>PostAlerta</v>
      </c>
      <c r="M2705" s="33" t="str">
        <f t="shared" si="100"/>
        <v>S/PalabrasClaves</v>
      </c>
      <c r="N2705" s="33"/>
      <c r="O2705" s="33"/>
      <c r="P2705" s="33" t="s">
        <v>16899</v>
      </c>
      <c r="Q2705" s="33"/>
      <c r="R2705" s="33" t="str">
        <f t="shared" si="94"/>
        <v>2017</v>
      </c>
      <c r="S2705" s="33" t="s">
        <v>73</v>
      </c>
      <c r="T2705" s="33"/>
      <c r="U2705" s="33"/>
      <c r="V2705" s="33"/>
      <c r="W2705" s="33"/>
      <c r="X2705" s="33"/>
      <c r="Y2705" s="33"/>
      <c r="AA2705" s="12"/>
    </row>
    <row r="2706" spans="1:27" ht="18" hidden="1" customHeight="1" x14ac:dyDescent="0.25">
      <c r="A2706" s="37">
        <v>29121863</v>
      </c>
      <c r="B2706" s="38" t="s">
        <v>16900</v>
      </c>
      <c r="C2706" s="37" t="s">
        <v>16901</v>
      </c>
      <c r="D2706" s="37" t="s">
        <v>16902</v>
      </c>
      <c r="E2706" s="37" t="s">
        <v>16903</v>
      </c>
      <c r="F2706" s="37" t="s">
        <v>1735</v>
      </c>
      <c r="G2706" s="37">
        <v>2017</v>
      </c>
      <c r="H2706" s="39">
        <v>43050</v>
      </c>
      <c r="I2706" s="37" t="s">
        <v>16904</v>
      </c>
      <c r="J2706" s="37"/>
      <c r="K2706" s="37" t="s">
        <v>16905</v>
      </c>
      <c r="L2706" s="37" t="str">
        <f t="shared" si="99"/>
        <v>PostAlerta</v>
      </c>
      <c r="M2706" s="37" t="str">
        <f t="shared" si="100"/>
        <v>S/PalabrasClaves</v>
      </c>
      <c r="N2706" s="37"/>
      <c r="O2706" s="37"/>
      <c r="P2706" s="37" t="s">
        <v>16899</v>
      </c>
      <c r="Q2706" s="37"/>
      <c r="R2706" s="37" t="str">
        <f t="shared" si="94"/>
        <v>2017</v>
      </c>
      <c r="S2706" s="37" t="s">
        <v>73</v>
      </c>
      <c r="T2706" s="37"/>
      <c r="U2706" s="37"/>
      <c r="V2706" s="37"/>
      <c r="W2706" s="37"/>
      <c r="X2706" s="37"/>
      <c r="Y2706" s="37"/>
      <c r="AA2706" s="41"/>
    </row>
    <row r="2707" spans="1:27" ht="18" hidden="1" customHeight="1" x14ac:dyDescent="0.25">
      <c r="A2707" s="33">
        <v>29116010</v>
      </c>
      <c r="B2707" s="34" t="s">
        <v>16906</v>
      </c>
      <c r="C2707" s="33" t="s">
        <v>16907</v>
      </c>
      <c r="D2707" s="33" t="s">
        <v>16908</v>
      </c>
      <c r="E2707" s="33" t="s">
        <v>16909</v>
      </c>
      <c r="F2707" s="33" t="s">
        <v>4182</v>
      </c>
      <c r="G2707" s="33">
        <v>2017</v>
      </c>
      <c r="H2707" s="35">
        <v>43048</v>
      </c>
      <c r="I2707" s="33" t="s">
        <v>16910</v>
      </c>
      <c r="J2707" s="33"/>
      <c r="K2707" s="33" t="s">
        <v>16911</v>
      </c>
      <c r="L2707" s="33" t="str">
        <f t="shared" si="99"/>
        <v>PostAlerta</v>
      </c>
      <c r="M2707" s="33" t="str">
        <f t="shared" si="100"/>
        <v>C/PalabrasClaves</v>
      </c>
      <c r="N2707" s="33"/>
      <c r="O2707" s="33"/>
      <c r="P2707" s="33" t="s">
        <v>16912</v>
      </c>
      <c r="Q2707" s="33"/>
      <c r="R2707" s="33" t="str">
        <f t="shared" si="94"/>
        <v>2017</v>
      </c>
      <c r="S2707" s="33" t="s">
        <v>73</v>
      </c>
      <c r="T2707" s="33"/>
      <c r="U2707" s="33"/>
      <c r="V2707" s="33"/>
      <c r="W2707" s="33"/>
      <c r="X2707" s="33"/>
      <c r="Y2707" s="33"/>
      <c r="AA2707" s="12"/>
    </row>
    <row r="2708" spans="1:27" ht="18" hidden="1" customHeight="1" x14ac:dyDescent="0.25">
      <c r="A2708" s="37">
        <v>29112955</v>
      </c>
      <c r="B2708" s="38" t="s">
        <v>16913</v>
      </c>
      <c r="C2708" s="37" t="s">
        <v>16914</v>
      </c>
      <c r="D2708" s="37" t="s">
        <v>16915</v>
      </c>
      <c r="E2708" s="37" t="s">
        <v>16916</v>
      </c>
      <c r="F2708" s="37" t="s">
        <v>294</v>
      </c>
      <c r="G2708" s="37">
        <v>2017</v>
      </c>
      <c r="H2708" s="39">
        <v>43047</v>
      </c>
      <c r="I2708" s="37" t="s">
        <v>16917</v>
      </c>
      <c r="J2708" s="37"/>
      <c r="K2708" s="37" t="s">
        <v>16918</v>
      </c>
      <c r="L2708" s="37" t="str">
        <f t="shared" si="99"/>
        <v>PostAlerta</v>
      </c>
      <c r="M2708" s="37" t="str">
        <f t="shared" si="100"/>
        <v>S/PalabrasClaves</v>
      </c>
      <c r="N2708" s="37"/>
      <c r="O2708" s="37"/>
      <c r="P2708" s="37" t="s">
        <v>16912</v>
      </c>
      <c r="Q2708" s="37"/>
      <c r="R2708" s="37" t="str">
        <f t="shared" si="94"/>
        <v>2017</v>
      </c>
      <c r="S2708" s="37" t="s">
        <v>73</v>
      </c>
      <c r="T2708" s="37"/>
      <c r="U2708" s="37"/>
      <c r="V2708" s="37"/>
      <c r="W2708" s="37"/>
      <c r="X2708" s="37"/>
      <c r="Y2708" s="37"/>
      <c r="AA2708" s="41"/>
    </row>
    <row r="2709" spans="1:27" ht="18" hidden="1" customHeight="1" x14ac:dyDescent="0.25">
      <c r="A2709" s="33">
        <v>28789934</v>
      </c>
      <c r="B2709" s="34" t="s">
        <v>16919</v>
      </c>
      <c r="C2709" s="33" t="s">
        <v>16920</v>
      </c>
      <c r="D2709" s="33" t="s">
        <v>16921</v>
      </c>
      <c r="E2709" s="33" t="s">
        <v>16922</v>
      </c>
      <c r="F2709" s="33" t="s">
        <v>16923</v>
      </c>
      <c r="G2709" s="33">
        <v>2017</v>
      </c>
      <c r="H2709" s="35">
        <v>42957</v>
      </c>
      <c r="I2709" s="33"/>
      <c r="J2709" s="33"/>
      <c r="K2709" s="33" t="s">
        <v>16924</v>
      </c>
      <c r="L2709" s="33" t="str">
        <f t="shared" si="99"/>
        <v>Excluido</v>
      </c>
      <c r="M2709" s="33" t="str">
        <f t="shared" si="100"/>
        <v>C/PalabrasClaves</v>
      </c>
      <c r="N2709" s="33"/>
      <c r="O2709" s="33"/>
      <c r="P2709" s="33" t="s">
        <v>16925</v>
      </c>
      <c r="Q2709" s="33"/>
      <c r="R2709" s="33" t="str">
        <f t="shared" si="94"/>
        <v>2017</v>
      </c>
      <c r="S2709" s="33" t="s">
        <v>73</v>
      </c>
      <c r="T2709" s="33"/>
      <c r="U2709" s="33"/>
      <c r="V2709" s="33"/>
      <c r="W2709" s="33"/>
      <c r="X2709" s="33"/>
      <c r="Y2709" s="33"/>
      <c r="AA2709" s="12"/>
    </row>
    <row r="2710" spans="1:27" ht="18" hidden="1" customHeight="1" x14ac:dyDescent="0.25">
      <c r="A2710" s="37">
        <v>28598765</v>
      </c>
      <c r="B2710" s="38" t="s">
        <v>16926</v>
      </c>
      <c r="C2710" s="37" t="s">
        <v>16927</v>
      </c>
      <c r="D2710" s="37" t="s">
        <v>16928</v>
      </c>
      <c r="E2710" s="37" t="s">
        <v>16929</v>
      </c>
      <c r="F2710" s="37" t="s">
        <v>2510</v>
      </c>
      <c r="G2710" s="37">
        <v>2017</v>
      </c>
      <c r="H2710" s="39">
        <v>42896</v>
      </c>
      <c r="I2710" s="37" t="s">
        <v>16930</v>
      </c>
      <c r="J2710" s="37"/>
      <c r="K2710" s="37" t="s">
        <v>16931</v>
      </c>
      <c r="L2710" s="37" t="str">
        <f t="shared" si="99"/>
        <v>PostAlerta</v>
      </c>
      <c r="M2710" s="37" t="str">
        <f t="shared" si="100"/>
        <v>S/PalabrasClaves</v>
      </c>
      <c r="N2710" s="37"/>
      <c r="O2710" s="37"/>
      <c r="P2710" s="37" t="s">
        <v>16932</v>
      </c>
      <c r="Q2710" s="37"/>
      <c r="R2710" s="37" t="str">
        <f t="shared" si="94"/>
        <v>2017</v>
      </c>
      <c r="S2710" s="37" t="s">
        <v>73</v>
      </c>
      <c r="T2710" s="37"/>
      <c r="U2710" s="37"/>
      <c r="V2710" s="37"/>
      <c r="W2710" s="37"/>
      <c r="X2710" s="37"/>
      <c r="Y2710" s="37"/>
      <c r="AA2710" s="41"/>
    </row>
    <row r="2711" spans="1:27" ht="18" hidden="1" customHeight="1" x14ac:dyDescent="0.25">
      <c r="A2711" s="33">
        <v>30183835</v>
      </c>
      <c r="B2711" s="34" t="s">
        <v>16933</v>
      </c>
      <c r="C2711" s="33" t="s">
        <v>16934</v>
      </c>
      <c r="D2711" s="33" t="s">
        <v>16935</v>
      </c>
      <c r="E2711" s="33" t="s">
        <v>16936</v>
      </c>
      <c r="F2711" s="33" t="s">
        <v>16937</v>
      </c>
      <c r="G2711" s="33">
        <v>2017</v>
      </c>
      <c r="H2711" s="35">
        <v>43349</v>
      </c>
      <c r="I2711" s="33"/>
      <c r="J2711" s="33"/>
      <c r="K2711" s="33" t="s">
        <v>16938</v>
      </c>
      <c r="L2711" s="33" t="str">
        <f t="shared" si="99"/>
        <v>PostAlerta</v>
      </c>
      <c r="M2711" s="33" t="str">
        <f t="shared" si="100"/>
        <v>S/PalabrasClaves</v>
      </c>
      <c r="N2711" s="33"/>
      <c r="O2711" s="33"/>
      <c r="P2711" s="33" t="s">
        <v>16939</v>
      </c>
      <c r="Q2711" s="33"/>
      <c r="R2711" s="33" t="str">
        <f t="shared" si="94"/>
        <v>2017</v>
      </c>
      <c r="S2711" s="33" t="s">
        <v>76</v>
      </c>
      <c r="T2711" s="33"/>
      <c r="U2711" s="33"/>
      <c r="V2711" s="33"/>
      <c r="W2711" s="33"/>
      <c r="X2711" s="33"/>
      <c r="Y2711" s="33"/>
      <c r="AA2711" s="12"/>
    </row>
    <row r="2712" spans="1:27" ht="18" hidden="1" customHeight="1" x14ac:dyDescent="0.25">
      <c r="A2712" s="37">
        <v>29903206</v>
      </c>
      <c r="B2712" s="38" t="s">
        <v>16940</v>
      </c>
      <c r="C2712" s="37" t="s">
        <v>16941</v>
      </c>
      <c r="D2712" s="37" t="s">
        <v>16942</v>
      </c>
      <c r="E2712" s="37" t="s">
        <v>6810</v>
      </c>
      <c r="F2712" s="37" t="s">
        <v>16943</v>
      </c>
      <c r="G2712" s="37">
        <v>2017</v>
      </c>
      <c r="H2712" s="39">
        <v>43267</v>
      </c>
      <c r="I2712" s="37"/>
      <c r="J2712" s="37"/>
      <c r="K2712" s="37"/>
      <c r="L2712" s="37" t="str">
        <f t="shared" si="99"/>
        <v>PostAlerta</v>
      </c>
      <c r="M2712" s="37" t="str">
        <f t="shared" si="100"/>
        <v>S/PalabrasClaves</v>
      </c>
      <c r="N2712" s="37"/>
      <c r="O2712" s="37"/>
      <c r="P2712" s="37" t="s">
        <v>16944</v>
      </c>
      <c r="Q2712" s="37"/>
      <c r="R2712" s="37" t="str">
        <f t="shared" si="94"/>
        <v>2017</v>
      </c>
      <c r="S2712" s="37" t="s">
        <v>73</v>
      </c>
      <c r="T2712" s="37"/>
      <c r="U2712" s="37"/>
      <c r="V2712" s="37"/>
      <c r="W2712" s="37"/>
      <c r="X2712" s="37"/>
      <c r="Y2712" s="37"/>
      <c r="AA2712" s="41"/>
    </row>
    <row r="2713" spans="1:27" ht="18" hidden="1" customHeight="1" x14ac:dyDescent="0.25">
      <c r="A2713" s="33">
        <v>29744120</v>
      </c>
      <c r="B2713" s="34" t="s">
        <v>16945</v>
      </c>
      <c r="C2713" s="33" t="s">
        <v>16946</v>
      </c>
      <c r="D2713" s="33" t="s">
        <v>16947</v>
      </c>
      <c r="E2713" s="33" t="s">
        <v>16948</v>
      </c>
      <c r="F2713" s="33" t="s">
        <v>16949</v>
      </c>
      <c r="G2713" s="33">
        <v>2017</v>
      </c>
      <c r="H2713" s="35">
        <v>43231</v>
      </c>
      <c r="I2713" s="33" t="s">
        <v>16950</v>
      </c>
      <c r="J2713" s="33"/>
      <c r="K2713" s="33" t="s">
        <v>16951</v>
      </c>
      <c r="L2713" s="33" t="str">
        <f t="shared" si="99"/>
        <v>PostAlerta</v>
      </c>
      <c r="M2713" s="33" t="str">
        <f t="shared" si="100"/>
        <v>S/PalabrasClaves</v>
      </c>
      <c r="N2713" s="33"/>
      <c r="O2713" s="33"/>
      <c r="P2713" s="33" t="s">
        <v>16952</v>
      </c>
      <c r="Q2713" s="33"/>
      <c r="R2713" s="33" t="str">
        <f t="shared" si="94"/>
        <v>2017</v>
      </c>
      <c r="S2713" s="33" t="s">
        <v>73</v>
      </c>
      <c r="T2713" s="33"/>
      <c r="U2713" s="33"/>
      <c r="V2713" s="33"/>
      <c r="W2713" s="33"/>
      <c r="X2713" s="33"/>
      <c r="Y2713" s="33"/>
      <c r="AA2713" s="12"/>
    </row>
    <row r="2714" spans="1:27" ht="18" hidden="1" customHeight="1" x14ac:dyDescent="0.25">
      <c r="A2714" s="37">
        <v>29140236</v>
      </c>
      <c r="B2714" s="38" t="s">
        <v>16953</v>
      </c>
      <c r="C2714" s="37" t="s">
        <v>16954</v>
      </c>
      <c r="D2714" s="37" t="s">
        <v>16955</v>
      </c>
      <c r="E2714" s="37" t="s">
        <v>10305</v>
      </c>
      <c r="F2714" s="37" t="s">
        <v>4868</v>
      </c>
      <c r="G2714" s="37">
        <v>2017</v>
      </c>
      <c r="H2714" s="39">
        <v>43055</v>
      </c>
      <c r="I2714" s="37" t="s">
        <v>16956</v>
      </c>
      <c r="J2714" s="37"/>
      <c r="K2714" s="37" t="s">
        <v>16957</v>
      </c>
      <c r="L2714" s="37" t="str">
        <f t="shared" si="99"/>
        <v>PostAlerta</v>
      </c>
      <c r="M2714" s="37" t="str">
        <f t="shared" si="100"/>
        <v>S/PalabrasClaves</v>
      </c>
      <c r="N2714" s="37"/>
      <c r="O2714" s="37"/>
      <c r="P2714" s="37" t="s">
        <v>16944</v>
      </c>
      <c r="Q2714" s="37"/>
      <c r="R2714" s="37" t="str">
        <f t="shared" si="94"/>
        <v>2017</v>
      </c>
      <c r="S2714" s="37" t="s">
        <v>73</v>
      </c>
      <c r="T2714" s="37"/>
      <c r="U2714" s="37"/>
      <c r="V2714" s="37"/>
      <c r="W2714" s="37"/>
      <c r="X2714" s="37"/>
      <c r="Y2714" s="37"/>
      <c r="AA2714" s="41"/>
    </row>
    <row r="2715" spans="1:27" ht="18" hidden="1" customHeight="1" x14ac:dyDescent="0.25">
      <c r="A2715" s="33">
        <v>29134117</v>
      </c>
      <c r="B2715" s="34" t="s">
        <v>16958</v>
      </c>
      <c r="C2715" s="33" t="s">
        <v>16959</v>
      </c>
      <c r="D2715" s="33" t="s">
        <v>16960</v>
      </c>
      <c r="E2715" s="33" t="s">
        <v>16961</v>
      </c>
      <c r="F2715" s="33" t="s">
        <v>10369</v>
      </c>
      <c r="G2715" s="33">
        <v>2017</v>
      </c>
      <c r="H2715" s="35">
        <v>43054</v>
      </c>
      <c r="I2715" s="33" t="s">
        <v>16962</v>
      </c>
      <c r="J2715" s="33"/>
      <c r="K2715" s="33" t="s">
        <v>16963</v>
      </c>
      <c r="L2715" s="33" t="str">
        <f t="shared" si="99"/>
        <v>PostAlerta</v>
      </c>
      <c r="M2715" s="33" t="str">
        <f t="shared" si="100"/>
        <v>S/PalabrasClaves</v>
      </c>
      <c r="N2715" s="33"/>
      <c r="O2715" s="33"/>
      <c r="P2715" s="33" t="s">
        <v>16964</v>
      </c>
      <c r="Q2715" s="33"/>
      <c r="R2715" s="33" t="str">
        <f t="shared" si="94"/>
        <v>2017</v>
      </c>
      <c r="S2715" s="33" t="s">
        <v>63</v>
      </c>
      <c r="T2715" s="33"/>
      <c r="U2715" s="33"/>
      <c r="V2715" s="33"/>
      <c r="W2715" s="33"/>
      <c r="X2715" s="33"/>
      <c r="Y2715" s="33"/>
      <c r="AA2715" s="12"/>
    </row>
    <row r="2716" spans="1:27" ht="18" hidden="1" customHeight="1" x14ac:dyDescent="0.25">
      <c r="A2716" s="37">
        <v>29085137</v>
      </c>
      <c r="B2716" s="38" t="s">
        <v>16965</v>
      </c>
      <c r="C2716" s="37" t="s">
        <v>16966</v>
      </c>
      <c r="D2716" s="37" t="s">
        <v>16967</v>
      </c>
      <c r="E2716" s="37" t="s">
        <v>16968</v>
      </c>
      <c r="F2716" s="37" t="s">
        <v>117</v>
      </c>
      <c r="G2716" s="37">
        <v>2017</v>
      </c>
      <c r="H2716" s="39">
        <v>43040</v>
      </c>
      <c r="I2716" s="37" t="s">
        <v>16969</v>
      </c>
      <c r="J2716" s="37"/>
      <c r="K2716" s="37" t="s">
        <v>16970</v>
      </c>
      <c r="L2716" s="37" t="str">
        <f t="shared" si="99"/>
        <v>PostAlerta</v>
      </c>
      <c r="M2716" s="37" t="str">
        <f t="shared" si="100"/>
        <v>S/PalabrasClaves</v>
      </c>
      <c r="N2716" s="37"/>
      <c r="O2716" s="37"/>
      <c r="P2716" s="37" t="s">
        <v>16944</v>
      </c>
      <c r="Q2716" s="37"/>
      <c r="R2716" s="37" t="str">
        <f t="shared" si="94"/>
        <v>2017</v>
      </c>
      <c r="S2716" s="37" t="s">
        <v>73</v>
      </c>
      <c r="T2716" s="37"/>
      <c r="U2716" s="37"/>
      <c r="V2716" s="37"/>
      <c r="W2716" s="37"/>
      <c r="X2716" s="37"/>
      <c r="Y2716" s="37"/>
      <c r="AA2716" s="41"/>
    </row>
    <row r="2717" spans="1:27" ht="18" hidden="1" customHeight="1" x14ac:dyDescent="0.25">
      <c r="A2717" s="33">
        <v>28983914</v>
      </c>
      <c r="B2717" s="34" t="s">
        <v>16971</v>
      </c>
      <c r="C2717" s="33" t="s">
        <v>16972</v>
      </c>
      <c r="D2717" s="33" t="s">
        <v>16973</v>
      </c>
      <c r="E2717" s="33" t="s">
        <v>2873</v>
      </c>
      <c r="F2717" s="33" t="s">
        <v>16974</v>
      </c>
      <c r="G2717" s="33">
        <v>2017</v>
      </c>
      <c r="H2717" s="35">
        <v>43015</v>
      </c>
      <c r="I2717" s="33"/>
      <c r="J2717" s="33"/>
      <c r="K2717" s="33" t="s">
        <v>16975</v>
      </c>
      <c r="L2717" s="33" t="str">
        <f t="shared" si="99"/>
        <v>PostAlerta</v>
      </c>
      <c r="M2717" s="33" t="str">
        <f t="shared" si="100"/>
        <v>S/PalabrasClaves</v>
      </c>
      <c r="N2717" s="33"/>
      <c r="O2717" s="33"/>
      <c r="P2717" s="33" t="s">
        <v>16944</v>
      </c>
      <c r="Q2717" s="33"/>
      <c r="R2717" s="33" t="str">
        <f t="shared" si="94"/>
        <v>2017</v>
      </c>
      <c r="S2717" s="33" t="s">
        <v>73</v>
      </c>
      <c r="T2717" s="33"/>
      <c r="U2717" s="33"/>
      <c r="V2717" s="33"/>
      <c r="W2717" s="33"/>
      <c r="X2717" s="33"/>
      <c r="Y2717" s="33"/>
      <c r="AA2717" s="12"/>
    </row>
    <row r="2718" spans="1:27" ht="18" hidden="1" customHeight="1" x14ac:dyDescent="0.25">
      <c r="A2718" s="37">
        <v>28961759</v>
      </c>
      <c r="B2718" s="38" t="s">
        <v>16976</v>
      </c>
      <c r="C2718" s="37" t="s">
        <v>16977</v>
      </c>
      <c r="D2718" s="37" t="s">
        <v>16978</v>
      </c>
      <c r="E2718" s="37" t="s">
        <v>16979</v>
      </c>
      <c r="F2718" s="37" t="s">
        <v>2745</v>
      </c>
      <c r="G2718" s="37">
        <v>2017</v>
      </c>
      <c r="H2718" s="39">
        <v>43008</v>
      </c>
      <c r="I2718" s="37"/>
      <c r="J2718" s="37"/>
      <c r="K2718" s="37" t="s">
        <v>16980</v>
      </c>
      <c r="L2718" s="37" t="str">
        <f t="shared" si="99"/>
        <v>PostAlerta</v>
      </c>
      <c r="M2718" s="37" t="str">
        <f t="shared" si="100"/>
        <v>C/PalabrasClaves</v>
      </c>
      <c r="N2718" s="37"/>
      <c r="O2718" s="37"/>
      <c r="P2718" s="37" t="s">
        <v>16952</v>
      </c>
      <c r="Q2718" s="37"/>
      <c r="R2718" s="37" t="str">
        <f t="shared" si="94"/>
        <v>2017</v>
      </c>
      <c r="S2718" s="37" t="s">
        <v>73</v>
      </c>
      <c r="T2718" s="37"/>
      <c r="U2718" s="37"/>
      <c r="V2718" s="37"/>
      <c r="W2718" s="37"/>
      <c r="X2718" s="37"/>
      <c r="Y2718" s="37"/>
      <c r="AA2718" s="41"/>
    </row>
    <row r="2719" spans="1:27" ht="18" hidden="1" customHeight="1" x14ac:dyDescent="0.25">
      <c r="A2719" s="33">
        <v>28941777</v>
      </c>
      <c r="B2719" s="34" t="s">
        <v>16981</v>
      </c>
      <c r="C2719" s="33" t="s">
        <v>16982</v>
      </c>
      <c r="D2719" s="33" t="s">
        <v>16983</v>
      </c>
      <c r="E2719" s="33" t="s">
        <v>16984</v>
      </c>
      <c r="F2719" s="33" t="s">
        <v>13775</v>
      </c>
      <c r="G2719" s="33">
        <v>2017</v>
      </c>
      <c r="H2719" s="35">
        <v>43003</v>
      </c>
      <c r="I2719" s="33"/>
      <c r="J2719" s="33"/>
      <c r="K2719" s="33" t="s">
        <v>16985</v>
      </c>
      <c r="L2719" s="33" t="str">
        <f t="shared" si="99"/>
        <v>PostAlerta</v>
      </c>
      <c r="M2719" s="33" t="str">
        <f t="shared" si="100"/>
        <v>C/PalabrasClaves</v>
      </c>
      <c r="N2719" s="33"/>
      <c r="O2719" s="33"/>
      <c r="P2719" s="33" t="s">
        <v>16944</v>
      </c>
      <c r="Q2719" s="33"/>
      <c r="R2719" s="33" t="str">
        <f t="shared" si="94"/>
        <v>2017</v>
      </c>
      <c r="S2719" s="33" t="s">
        <v>73</v>
      </c>
      <c r="T2719" s="33"/>
      <c r="U2719" s="33"/>
      <c r="V2719" s="33"/>
      <c r="W2719" s="33"/>
      <c r="X2719" s="33"/>
      <c r="Y2719" s="33"/>
      <c r="AA2719" s="12"/>
    </row>
    <row r="2720" spans="1:27" ht="18" hidden="1" customHeight="1" x14ac:dyDescent="0.25">
      <c r="A2720" s="37">
        <v>28903182</v>
      </c>
      <c r="B2720" s="38" t="s">
        <v>16986</v>
      </c>
      <c r="C2720" s="37" t="s">
        <v>16987</v>
      </c>
      <c r="D2720" s="37" t="s">
        <v>16988</v>
      </c>
      <c r="E2720" s="37" t="s">
        <v>1489</v>
      </c>
      <c r="F2720" s="37" t="s">
        <v>8389</v>
      </c>
      <c r="G2720" s="37">
        <v>2017</v>
      </c>
      <c r="H2720" s="39">
        <v>42993</v>
      </c>
      <c r="I2720" s="37"/>
      <c r="J2720" s="37"/>
      <c r="K2720" s="37" t="s">
        <v>16989</v>
      </c>
      <c r="L2720" s="37" t="str">
        <f t="shared" si="99"/>
        <v>PostAlerta</v>
      </c>
      <c r="M2720" s="37" t="str">
        <f t="shared" si="100"/>
        <v>S/PalabrasClaves</v>
      </c>
      <c r="N2720" s="37"/>
      <c r="O2720" s="37"/>
      <c r="P2720" s="37" t="s">
        <v>16944</v>
      </c>
      <c r="Q2720" s="37"/>
      <c r="R2720" s="37" t="str">
        <f t="shared" si="94"/>
        <v>2017</v>
      </c>
      <c r="S2720" s="37" t="s">
        <v>73</v>
      </c>
      <c r="T2720" s="37"/>
      <c r="U2720" s="37"/>
      <c r="V2720" s="37"/>
      <c r="W2720" s="37"/>
      <c r="X2720" s="37"/>
      <c r="Y2720" s="37"/>
      <c r="AA2720" s="41"/>
    </row>
    <row r="2721" spans="1:27" ht="18" hidden="1" customHeight="1" x14ac:dyDescent="0.25">
      <c r="A2721" s="33">
        <v>28826780</v>
      </c>
      <c r="B2721" s="34" t="s">
        <v>16990</v>
      </c>
      <c r="C2721" s="33" t="s">
        <v>16991</v>
      </c>
      <c r="D2721" s="33" t="s">
        <v>16992</v>
      </c>
      <c r="E2721" s="33" t="s">
        <v>16993</v>
      </c>
      <c r="F2721" s="33" t="s">
        <v>4947</v>
      </c>
      <c r="G2721" s="33">
        <v>2017</v>
      </c>
      <c r="H2721" s="35">
        <v>42970</v>
      </c>
      <c r="I2721" s="33"/>
      <c r="J2721" s="33"/>
      <c r="K2721" s="33" t="s">
        <v>16994</v>
      </c>
      <c r="L2721" s="33" t="str">
        <f t="shared" si="99"/>
        <v>PostAlerta</v>
      </c>
      <c r="M2721" s="33" t="str">
        <f t="shared" si="100"/>
        <v>S/PalabrasClaves</v>
      </c>
      <c r="N2721" s="33"/>
      <c r="O2721" s="33"/>
      <c r="P2721" s="33" t="s">
        <v>16944</v>
      </c>
      <c r="Q2721" s="33"/>
      <c r="R2721" s="33" t="str">
        <f t="shared" si="94"/>
        <v>2017</v>
      </c>
      <c r="S2721" s="33" t="s">
        <v>73</v>
      </c>
      <c r="T2721" s="33"/>
      <c r="U2721" s="33"/>
      <c r="V2721" s="33"/>
      <c r="W2721" s="33"/>
      <c r="X2721" s="33"/>
      <c r="Y2721" s="33"/>
      <c r="AA2721" s="12"/>
    </row>
    <row r="2722" spans="1:27" ht="18" hidden="1" customHeight="1" x14ac:dyDescent="0.25">
      <c r="A2722" s="37">
        <v>28818557</v>
      </c>
      <c r="B2722" s="38" t="s">
        <v>16995</v>
      </c>
      <c r="C2722" s="37" t="s">
        <v>16996</v>
      </c>
      <c r="D2722" s="37" t="s">
        <v>16997</v>
      </c>
      <c r="E2722" s="37" t="s">
        <v>16998</v>
      </c>
      <c r="F2722" s="37" t="s">
        <v>2640</v>
      </c>
      <c r="G2722" s="37">
        <v>2017</v>
      </c>
      <c r="H2722" s="39">
        <v>42966</v>
      </c>
      <c r="I2722" s="37"/>
      <c r="J2722" s="37"/>
      <c r="K2722" s="37" t="s">
        <v>16999</v>
      </c>
      <c r="L2722" s="37" t="str">
        <f t="shared" si="99"/>
        <v>PostAlerta</v>
      </c>
      <c r="M2722" s="37" t="str">
        <f t="shared" si="100"/>
        <v>S/PalabrasClaves</v>
      </c>
      <c r="N2722" s="37"/>
      <c r="O2722" s="37"/>
      <c r="P2722" s="37" t="s">
        <v>16952</v>
      </c>
      <c r="Q2722" s="37"/>
      <c r="R2722" s="37" t="str">
        <f t="shared" si="94"/>
        <v>2017</v>
      </c>
      <c r="S2722" s="37" t="s">
        <v>73</v>
      </c>
      <c r="T2722" s="37"/>
      <c r="U2722" s="37"/>
      <c r="V2722" s="37"/>
      <c r="W2722" s="37"/>
      <c r="X2722" s="37"/>
      <c r="Y2722" s="37"/>
      <c r="AA2722" s="41"/>
    </row>
    <row r="2723" spans="1:27" ht="18" hidden="1" customHeight="1" x14ac:dyDescent="0.25">
      <c r="A2723" s="33">
        <v>28808162</v>
      </c>
      <c r="B2723" s="34" t="s">
        <v>17000</v>
      </c>
      <c r="C2723" s="33" t="s">
        <v>17001</v>
      </c>
      <c r="D2723" s="33" t="s">
        <v>17002</v>
      </c>
      <c r="E2723" s="33" t="s">
        <v>17003</v>
      </c>
      <c r="F2723" s="33" t="s">
        <v>3723</v>
      </c>
      <c r="G2723" s="33">
        <v>2017</v>
      </c>
      <c r="H2723" s="35">
        <v>42963</v>
      </c>
      <c r="I2723" s="33" t="s">
        <v>17004</v>
      </c>
      <c r="J2723" s="33"/>
      <c r="K2723" s="33" t="s">
        <v>17005</v>
      </c>
      <c r="L2723" s="33" t="str">
        <f t="shared" si="99"/>
        <v>PostAlerta</v>
      </c>
      <c r="M2723" s="33" t="str">
        <f t="shared" si="100"/>
        <v>S/PalabrasClaves</v>
      </c>
      <c r="N2723" s="33"/>
      <c r="O2723" s="33"/>
      <c r="P2723" s="33" t="s">
        <v>17006</v>
      </c>
      <c r="Q2723" s="33"/>
      <c r="R2723" s="33" t="str">
        <f t="shared" si="94"/>
        <v>2017</v>
      </c>
      <c r="S2723" s="33" t="s">
        <v>71</v>
      </c>
      <c r="T2723" s="33"/>
      <c r="U2723" s="33"/>
      <c r="V2723" s="33"/>
      <c r="W2723" s="33"/>
      <c r="X2723" s="33"/>
      <c r="Y2723" s="33"/>
      <c r="AA2723" s="12"/>
    </row>
    <row r="2724" spans="1:27" ht="18" hidden="1" customHeight="1" x14ac:dyDescent="0.25">
      <c r="A2724" s="37">
        <v>28748516</v>
      </c>
      <c r="B2724" s="38" t="s">
        <v>17007</v>
      </c>
      <c r="C2724" s="37" t="s">
        <v>17008</v>
      </c>
      <c r="D2724" s="37" t="s">
        <v>17009</v>
      </c>
      <c r="E2724" s="37" t="s">
        <v>17010</v>
      </c>
      <c r="F2724" s="37" t="s">
        <v>1665</v>
      </c>
      <c r="G2724" s="37">
        <v>2017</v>
      </c>
      <c r="H2724" s="39">
        <v>42944</v>
      </c>
      <c r="I2724" s="37"/>
      <c r="J2724" s="37"/>
      <c r="K2724" s="37" t="s">
        <v>17011</v>
      </c>
      <c r="L2724" s="37" t="str">
        <f t="shared" si="99"/>
        <v>PostAlerta</v>
      </c>
      <c r="M2724" s="37" t="str">
        <f t="shared" si="100"/>
        <v>S/PalabrasClaves</v>
      </c>
      <c r="N2724" s="37"/>
      <c r="O2724" s="37"/>
      <c r="P2724" s="37" t="s">
        <v>16944</v>
      </c>
      <c r="Q2724" s="37"/>
      <c r="R2724" s="37" t="str">
        <f t="shared" si="94"/>
        <v>2017</v>
      </c>
      <c r="S2724" s="37" t="s">
        <v>73</v>
      </c>
      <c r="T2724" s="37"/>
      <c r="U2724" s="37"/>
      <c r="V2724" s="37"/>
      <c r="W2724" s="37"/>
      <c r="X2724" s="37"/>
      <c r="Y2724" s="37"/>
      <c r="AA2724" s="41"/>
    </row>
    <row r="2725" spans="1:27" ht="18" hidden="1" customHeight="1" x14ac:dyDescent="0.25">
      <c r="A2725" s="33">
        <v>28744569</v>
      </c>
      <c r="B2725" s="34" t="s">
        <v>17012</v>
      </c>
      <c r="C2725" s="33" t="s">
        <v>17013</v>
      </c>
      <c r="D2725" s="33" t="s">
        <v>17014</v>
      </c>
      <c r="E2725" s="33" t="s">
        <v>17015</v>
      </c>
      <c r="F2725" s="33" t="s">
        <v>6679</v>
      </c>
      <c r="G2725" s="33">
        <v>2017</v>
      </c>
      <c r="H2725" s="35">
        <v>42943</v>
      </c>
      <c r="I2725" s="33"/>
      <c r="J2725" s="33"/>
      <c r="K2725" s="33" t="s">
        <v>17016</v>
      </c>
      <c r="L2725" s="33" t="str">
        <f t="shared" si="99"/>
        <v>PostAlerta</v>
      </c>
      <c r="M2725" s="33" t="str">
        <f t="shared" si="100"/>
        <v>S/PalabrasClaves</v>
      </c>
      <c r="N2725" s="33"/>
      <c r="O2725" s="33"/>
      <c r="P2725" s="33" t="s">
        <v>16944</v>
      </c>
      <c r="Q2725" s="33"/>
      <c r="R2725" s="33" t="str">
        <f t="shared" si="94"/>
        <v>2017</v>
      </c>
      <c r="S2725" s="33" t="s">
        <v>73</v>
      </c>
      <c r="T2725" s="33"/>
      <c r="U2725" s="33"/>
      <c r="V2725" s="33"/>
      <c r="W2725" s="33"/>
      <c r="X2725" s="33"/>
      <c r="Y2725" s="33"/>
      <c r="AA2725" s="12"/>
    </row>
    <row r="2726" spans="1:27" ht="18" hidden="1" customHeight="1" x14ac:dyDescent="0.25">
      <c r="A2726" s="37">
        <v>28625530</v>
      </c>
      <c r="B2726" s="38" t="s">
        <v>17017</v>
      </c>
      <c r="C2726" s="37" t="s">
        <v>17018</v>
      </c>
      <c r="D2726" s="37" t="s">
        <v>17019</v>
      </c>
      <c r="E2726" s="37" t="s">
        <v>17020</v>
      </c>
      <c r="F2726" s="37" t="s">
        <v>1106</v>
      </c>
      <c r="G2726" s="37">
        <v>2017</v>
      </c>
      <c r="H2726" s="39">
        <v>42906</v>
      </c>
      <c r="I2726" s="37" t="s">
        <v>17021</v>
      </c>
      <c r="J2726" s="37" t="s">
        <v>17022</v>
      </c>
      <c r="K2726" s="37" t="s">
        <v>17023</v>
      </c>
      <c r="L2726" s="37" t="str">
        <f t="shared" si="99"/>
        <v>Excluido</v>
      </c>
      <c r="M2726" s="37" t="str">
        <f t="shared" si="100"/>
        <v>S/PalabrasClaves</v>
      </c>
      <c r="N2726" s="37"/>
      <c r="O2726" s="37"/>
      <c r="P2726" s="37" t="s">
        <v>16944</v>
      </c>
      <c r="Q2726" s="37"/>
      <c r="R2726" s="37" t="str">
        <f t="shared" si="94"/>
        <v>2017</v>
      </c>
      <c r="S2726" s="37" t="s">
        <v>73</v>
      </c>
      <c r="T2726" s="37"/>
      <c r="U2726" s="37"/>
      <c r="V2726" s="37"/>
      <c r="W2726" s="37"/>
      <c r="X2726" s="37"/>
      <c r="Y2726" s="37"/>
      <c r="AA2726" s="41"/>
    </row>
    <row r="2727" spans="1:27" ht="18" hidden="1" customHeight="1" x14ac:dyDescent="0.25">
      <c r="A2727" s="33">
        <v>28602988</v>
      </c>
      <c r="B2727" s="34" t="s">
        <v>17024</v>
      </c>
      <c r="C2727" s="33" t="s">
        <v>17025</v>
      </c>
      <c r="D2727" s="33" t="s">
        <v>17026</v>
      </c>
      <c r="E2727" s="33" t="s">
        <v>17027</v>
      </c>
      <c r="F2727" s="33" t="s">
        <v>2370</v>
      </c>
      <c r="G2727" s="33">
        <v>2017</v>
      </c>
      <c r="H2727" s="35">
        <v>42899</v>
      </c>
      <c r="I2727" s="33"/>
      <c r="J2727" s="33"/>
      <c r="K2727" s="33" t="s">
        <v>17028</v>
      </c>
      <c r="L2727" s="33" t="str">
        <f t="shared" si="99"/>
        <v>PostAlerta</v>
      </c>
      <c r="M2727" s="33" t="str">
        <f t="shared" si="100"/>
        <v>S/PalabrasClaves</v>
      </c>
      <c r="N2727" s="33"/>
      <c r="O2727" s="33"/>
      <c r="P2727" s="33" t="s">
        <v>16944</v>
      </c>
      <c r="Q2727" s="33"/>
      <c r="R2727" s="33" t="str">
        <f t="shared" si="94"/>
        <v>2017</v>
      </c>
      <c r="S2727" s="33" t="s">
        <v>73</v>
      </c>
      <c r="T2727" s="33"/>
      <c r="U2727" s="33"/>
      <c r="V2727" s="33"/>
      <c r="W2727" s="33"/>
      <c r="X2727" s="33"/>
      <c r="Y2727" s="33"/>
      <c r="AA2727" s="12"/>
    </row>
    <row r="2728" spans="1:27" ht="18" hidden="1" customHeight="1" x14ac:dyDescent="0.25">
      <c r="A2728" s="37">
        <v>28541454</v>
      </c>
      <c r="B2728" s="38" t="s">
        <v>17029</v>
      </c>
      <c r="C2728" s="37" t="s">
        <v>17030</v>
      </c>
      <c r="D2728" s="37" t="s">
        <v>17031</v>
      </c>
      <c r="E2728" s="37" t="s">
        <v>17032</v>
      </c>
      <c r="F2728" s="37" t="s">
        <v>14411</v>
      </c>
      <c r="G2728" s="37">
        <v>2017</v>
      </c>
      <c r="H2728" s="39">
        <v>42881</v>
      </c>
      <c r="I2728" s="37" t="s">
        <v>17033</v>
      </c>
      <c r="J2728" s="37"/>
      <c r="K2728" s="37" t="s">
        <v>17034</v>
      </c>
      <c r="L2728" s="37" t="str">
        <f t="shared" si="99"/>
        <v>PostAlerta</v>
      </c>
      <c r="M2728" s="37" t="str">
        <f t="shared" si="100"/>
        <v>S/PalabrasClaves</v>
      </c>
      <c r="N2728" s="37"/>
      <c r="O2728" s="37"/>
      <c r="P2728" s="37" t="s">
        <v>16952</v>
      </c>
      <c r="Q2728" s="37"/>
      <c r="R2728" s="37" t="str">
        <f t="shared" si="94"/>
        <v>2017</v>
      </c>
      <c r="S2728" s="37" t="s">
        <v>73</v>
      </c>
      <c r="T2728" s="37"/>
      <c r="U2728" s="37"/>
      <c r="V2728" s="37"/>
      <c r="W2728" s="37"/>
      <c r="X2728" s="37"/>
      <c r="Y2728" s="37"/>
      <c r="AA2728" s="41"/>
    </row>
    <row r="2729" spans="1:27" ht="18" hidden="1" customHeight="1" x14ac:dyDescent="0.25">
      <c r="A2729" s="33">
        <v>28536926</v>
      </c>
      <c r="B2729" s="34" t="s">
        <v>17035</v>
      </c>
      <c r="C2729" s="33" t="s">
        <v>17036</v>
      </c>
      <c r="D2729" s="33" t="s">
        <v>17037</v>
      </c>
      <c r="E2729" s="33" t="s">
        <v>3140</v>
      </c>
      <c r="F2729" s="33" t="s">
        <v>17038</v>
      </c>
      <c r="G2729" s="33">
        <v>2017</v>
      </c>
      <c r="H2729" s="35">
        <v>42880</v>
      </c>
      <c r="I2729" s="33"/>
      <c r="J2729" s="33"/>
      <c r="K2729" s="33" t="s">
        <v>17039</v>
      </c>
      <c r="L2729" s="33" t="str">
        <f t="shared" si="99"/>
        <v>PostAlerta</v>
      </c>
      <c r="M2729" s="33" t="str">
        <f t="shared" si="100"/>
        <v>S/PalabrasClaves</v>
      </c>
      <c r="N2729" s="33"/>
      <c r="O2729" s="33"/>
      <c r="P2729" s="33" t="s">
        <v>16944</v>
      </c>
      <c r="Q2729" s="33"/>
      <c r="R2729" s="33" t="str">
        <f t="shared" si="94"/>
        <v>2017</v>
      </c>
      <c r="S2729" s="33" t="s">
        <v>73</v>
      </c>
      <c r="T2729" s="33"/>
      <c r="U2729" s="33"/>
      <c r="V2729" s="33"/>
      <c r="W2729" s="33"/>
      <c r="X2729" s="33"/>
      <c r="Y2729" s="33"/>
      <c r="AA2729" s="12"/>
    </row>
    <row r="2730" spans="1:27" ht="18" hidden="1" customHeight="1" x14ac:dyDescent="0.25">
      <c r="A2730" s="37">
        <v>28389276</v>
      </c>
      <c r="B2730" s="38" t="s">
        <v>17040</v>
      </c>
      <c r="C2730" s="37" t="s">
        <v>17041</v>
      </c>
      <c r="D2730" s="37" t="s">
        <v>17042</v>
      </c>
      <c r="E2730" s="37" t="s">
        <v>14981</v>
      </c>
      <c r="F2730" s="37" t="s">
        <v>7107</v>
      </c>
      <c r="G2730" s="37">
        <v>2017</v>
      </c>
      <c r="H2730" s="39">
        <v>42834</v>
      </c>
      <c r="I2730" s="37" t="s">
        <v>17043</v>
      </c>
      <c r="J2730" s="37"/>
      <c r="K2730" s="37" t="s">
        <v>17044</v>
      </c>
      <c r="L2730" s="37" t="str">
        <f t="shared" si="99"/>
        <v>PostAlerta</v>
      </c>
      <c r="M2730" s="37" t="str">
        <f t="shared" si="100"/>
        <v>C/PalabrasClaves</v>
      </c>
      <c r="N2730" s="37"/>
      <c r="O2730" s="37"/>
      <c r="P2730" s="37" t="s">
        <v>16944</v>
      </c>
      <c r="Q2730" s="37"/>
      <c r="R2730" s="37" t="str">
        <f t="shared" si="94"/>
        <v>2017</v>
      </c>
      <c r="S2730" s="37" t="s">
        <v>73</v>
      </c>
      <c r="T2730" s="37"/>
      <c r="U2730" s="37"/>
      <c r="V2730" s="37"/>
      <c r="W2730" s="37"/>
      <c r="X2730" s="37"/>
      <c r="Y2730" s="37"/>
      <c r="AA2730" s="41"/>
    </row>
    <row r="2731" spans="1:27" ht="18" hidden="1" customHeight="1" x14ac:dyDescent="0.25">
      <c r="A2731" s="33">
        <v>28189512</v>
      </c>
      <c r="B2731" s="34" t="s">
        <v>17045</v>
      </c>
      <c r="C2731" s="33" t="s">
        <v>17046</v>
      </c>
      <c r="D2731" s="33" t="s">
        <v>17047</v>
      </c>
      <c r="E2731" s="33" t="s">
        <v>17048</v>
      </c>
      <c r="F2731" s="33" t="s">
        <v>15026</v>
      </c>
      <c r="G2731" s="33">
        <v>2017</v>
      </c>
      <c r="H2731" s="35">
        <v>42779</v>
      </c>
      <c r="I2731" s="33"/>
      <c r="J2731" s="33"/>
      <c r="K2731" s="33" t="s">
        <v>17049</v>
      </c>
      <c r="L2731" s="33" t="str">
        <f t="shared" si="99"/>
        <v>PostAlerta</v>
      </c>
      <c r="M2731" s="33" t="str">
        <f t="shared" si="100"/>
        <v>C/PalabrasClaves</v>
      </c>
      <c r="N2731" s="33"/>
      <c r="O2731" s="33"/>
      <c r="P2731" s="33" t="s">
        <v>16939</v>
      </c>
      <c r="Q2731" s="33"/>
      <c r="R2731" s="33" t="str">
        <f t="shared" si="94"/>
        <v>2017</v>
      </c>
      <c r="S2731" s="33" t="s">
        <v>76</v>
      </c>
      <c r="T2731" s="33"/>
      <c r="U2731" s="33"/>
      <c r="V2731" s="33"/>
      <c r="W2731" s="33"/>
      <c r="X2731" s="33"/>
      <c r="Y2731" s="33"/>
      <c r="AA2731" s="12"/>
    </row>
    <row r="2732" spans="1:27" ht="18" hidden="1" customHeight="1" x14ac:dyDescent="0.25">
      <c r="A2732" s="37">
        <v>28188118</v>
      </c>
      <c r="B2732" s="38" t="s">
        <v>17050</v>
      </c>
      <c r="C2732" s="37" t="s">
        <v>17051</v>
      </c>
      <c r="D2732" s="37" t="s">
        <v>17052</v>
      </c>
      <c r="E2732" s="37" t="s">
        <v>226</v>
      </c>
      <c r="F2732" s="37" t="s">
        <v>15026</v>
      </c>
      <c r="G2732" s="37">
        <v>2017</v>
      </c>
      <c r="H2732" s="39">
        <v>42778</v>
      </c>
      <c r="I2732" s="37"/>
      <c r="J2732" s="37"/>
      <c r="K2732" s="37" t="s">
        <v>17053</v>
      </c>
      <c r="L2732" s="37" t="str">
        <f t="shared" si="99"/>
        <v>PostAlerta</v>
      </c>
      <c r="M2732" s="37" t="str">
        <f t="shared" si="100"/>
        <v>S/PalabrasClaves</v>
      </c>
      <c r="N2732" s="37"/>
      <c r="O2732" s="37"/>
      <c r="P2732" s="37" t="s">
        <v>16939</v>
      </c>
      <c r="Q2732" s="37"/>
      <c r="R2732" s="37" t="str">
        <f t="shared" si="94"/>
        <v>2017</v>
      </c>
      <c r="S2732" s="37" t="s">
        <v>76</v>
      </c>
      <c r="T2732" s="37"/>
      <c r="U2732" s="37"/>
      <c r="V2732" s="37"/>
      <c r="W2732" s="37"/>
      <c r="X2732" s="37"/>
      <c r="Y2732" s="37"/>
      <c r="AA2732" s="41"/>
    </row>
    <row r="2733" spans="1:27" ht="18" hidden="1" customHeight="1" x14ac:dyDescent="0.25">
      <c r="A2733" s="33">
        <v>28178108</v>
      </c>
      <c r="B2733" s="34" t="s">
        <v>17054</v>
      </c>
      <c r="C2733" s="33" t="s">
        <v>17055</v>
      </c>
      <c r="D2733" s="33" t="s">
        <v>17056</v>
      </c>
      <c r="E2733" s="33" t="s">
        <v>5901</v>
      </c>
      <c r="F2733" s="33" t="s">
        <v>7730</v>
      </c>
      <c r="G2733" s="33">
        <v>2017</v>
      </c>
      <c r="H2733" s="35">
        <v>42775</v>
      </c>
      <c r="I2733" s="33"/>
      <c r="J2733" s="33"/>
      <c r="K2733" s="33" t="s">
        <v>17057</v>
      </c>
      <c r="L2733" s="33" t="str">
        <f t="shared" si="99"/>
        <v>PostAlerta</v>
      </c>
      <c r="M2733" s="33" t="str">
        <f t="shared" si="100"/>
        <v>C/PalabrasClaves</v>
      </c>
      <c r="N2733" s="33"/>
      <c r="O2733" s="33"/>
      <c r="P2733" s="33" t="s">
        <v>16944</v>
      </c>
      <c r="Q2733" s="33"/>
      <c r="R2733" s="33" t="str">
        <f t="shared" si="94"/>
        <v>2017</v>
      </c>
      <c r="S2733" s="33" t="s">
        <v>73</v>
      </c>
      <c r="T2733" s="33"/>
      <c r="U2733" s="33"/>
      <c r="V2733" s="33"/>
      <c r="W2733" s="33"/>
      <c r="X2733" s="33"/>
      <c r="Y2733" s="33"/>
      <c r="AA2733" s="12"/>
    </row>
    <row r="2734" spans="1:27" ht="18" hidden="1" customHeight="1" x14ac:dyDescent="0.25">
      <c r="A2734" s="37">
        <v>27730684</v>
      </c>
      <c r="B2734" s="38" t="s">
        <v>17058</v>
      </c>
      <c r="C2734" s="37" t="s">
        <v>17059</v>
      </c>
      <c r="D2734" s="37" t="s">
        <v>17060</v>
      </c>
      <c r="E2734" s="37" t="s">
        <v>17061</v>
      </c>
      <c r="F2734" s="37" t="s">
        <v>3968</v>
      </c>
      <c r="G2734" s="37">
        <v>2017</v>
      </c>
      <c r="H2734" s="39">
        <v>42656</v>
      </c>
      <c r="I2734" s="37"/>
      <c r="J2734" s="37"/>
      <c r="K2734" s="37" t="s">
        <v>17062</v>
      </c>
      <c r="L2734" s="37" t="str">
        <f t="shared" si="99"/>
        <v>PostAlerta</v>
      </c>
      <c r="M2734" s="37" t="str">
        <f t="shared" si="100"/>
        <v>S/PalabrasClaves</v>
      </c>
      <c r="N2734" s="37"/>
      <c r="O2734" s="37"/>
      <c r="P2734" s="37" t="s">
        <v>16944</v>
      </c>
      <c r="Q2734" s="37"/>
      <c r="R2734" s="37" t="str">
        <f t="shared" si="94"/>
        <v>2017</v>
      </c>
      <c r="S2734" s="37" t="s">
        <v>73</v>
      </c>
      <c r="T2734" s="37"/>
      <c r="U2734" s="37"/>
      <c r="V2734" s="37"/>
      <c r="W2734" s="37"/>
      <c r="X2734" s="37"/>
      <c r="Y2734" s="37"/>
      <c r="AA2734" s="41"/>
    </row>
    <row r="2735" spans="1:27" ht="18" hidden="1" customHeight="1" x14ac:dyDescent="0.25">
      <c r="A2735" s="33">
        <v>29073283</v>
      </c>
      <c r="B2735" s="34" t="s">
        <v>17063</v>
      </c>
      <c r="C2735" s="33" t="s">
        <v>17064</v>
      </c>
      <c r="D2735" s="33" t="s">
        <v>17065</v>
      </c>
      <c r="E2735" s="33" t="s">
        <v>15701</v>
      </c>
      <c r="F2735" s="33" t="s">
        <v>294</v>
      </c>
      <c r="G2735" s="33">
        <v>2017</v>
      </c>
      <c r="H2735" s="35">
        <v>43035</v>
      </c>
      <c r="I2735" s="33" t="s">
        <v>17066</v>
      </c>
      <c r="J2735" s="33"/>
      <c r="K2735" s="33" t="s">
        <v>17067</v>
      </c>
      <c r="L2735" s="33" t="str">
        <f t="shared" si="99"/>
        <v>PostAlerta</v>
      </c>
      <c r="M2735" s="33" t="str">
        <f t="shared" si="100"/>
        <v>S/PalabrasClaves</v>
      </c>
      <c r="N2735" s="33"/>
      <c r="O2735" s="33"/>
      <c r="P2735" s="33" t="s">
        <v>17068</v>
      </c>
      <c r="Q2735" s="33"/>
      <c r="R2735" s="33" t="str">
        <f t="shared" si="94"/>
        <v>2017</v>
      </c>
      <c r="S2735" s="33" t="s">
        <v>71</v>
      </c>
      <c r="T2735" s="33"/>
      <c r="U2735" s="33"/>
      <c r="V2735" s="33"/>
      <c r="W2735" s="33"/>
      <c r="X2735" s="33"/>
      <c r="Y2735" s="33"/>
      <c r="AA2735" s="12"/>
    </row>
    <row r="2736" spans="1:27" ht="18" hidden="1" customHeight="1" x14ac:dyDescent="0.25">
      <c r="A2736" s="37">
        <v>29104565</v>
      </c>
      <c r="B2736" s="38" t="s">
        <v>17069</v>
      </c>
      <c r="C2736" s="37" t="s">
        <v>17070</v>
      </c>
      <c r="D2736" s="37" t="s">
        <v>17071</v>
      </c>
      <c r="E2736" s="37" t="s">
        <v>17072</v>
      </c>
      <c r="F2736" s="37" t="s">
        <v>133</v>
      </c>
      <c r="G2736" s="37">
        <v>2017</v>
      </c>
      <c r="H2736" s="39">
        <v>43046</v>
      </c>
      <c r="I2736" s="37" t="s">
        <v>17073</v>
      </c>
      <c r="J2736" s="37"/>
      <c r="K2736" s="37" t="s">
        <v>17074</v>
      </c>
      <c r="L2736" s="37" t="str">
        <f t="shared" si="99"/>
        <v>PostAlerta</v>
      </c>
      <c r="M2736" s="37" t="str">
        <f t="shared" si="100"/>
        <v>S/PalabrasClaves</v>
      </c>
      <c r="N2736" s="37"/>
      <c r="O2736" s="37"/>
      <c r="P2736" s="37" t="s">
        <v>17075</v>
      </c>
      <c r="Q2736" s="37"/>
      <c r="R2736" s="37" t="str">
        <f t="shared" si="94"/>
        <v>2017</v>
      </c>
      <c r="S2736" s="37" t="s">
        <v>71</v>
      </c>
      <c r="T2736" s="37"/>
      <c r="U2736" s="37"/>
      <c r="V2736" s="37"/>
      <c r="W2736" s="37"/>
      <c r="X2736" s="37"/>
      <c r="Y2736" s="37"/>
      <c r="AA2736" s="41"/>
    </row>
    <row r="2737" spans="1:27" ht="18" hidden="1" customHeight="1" x14ac:dyDescent="0.25">
      <c r="A2737" s="33">
        <v>29089931</v>
      </c>
      <c r="B2737" s="34" t="s">
        <v>17076</v>
      </c>
      <c r="C2737" s="33" t="s">
        <v>17077</v>
      </c>
      <c r="D2737" s="33" t="s">
        <v>17078</v>
      </c>
      <c r="E2737" s="33" t="s">
        <v>17079</v>
      </c>
      <c r="F2737" s="33" t="s">
        <v>133</v>
      </c>
      <c r="G2737" s="33">
        <v>2017</v>
      </c>
      <c r="H2737" s="35">
        <v>43041</v>
      </c>
      <c r="I2737" s="33" t="s">
        <v>17080</v>
      </c>
      <c r="J2737" s="33"/>
      <c r="K2737" s="33" t="s">
        <v>17081</v>
      </c>
      <c r="L2737" s="33" t="str">
        <f t="shared" si="99"/>
        <v>PostAlerta</v>
      </c>
      <c r="M2737" s="33" t="str">
        <f t="shared" si="100"/>
        <v>S/PalabrasClaves</v>
      </c>
      <c r="N2737" s="33"/>
      <c r="O2737" s="33"/>
      <c r="P2737" s="33" t="s">
        <v>17082</v>
      </c>
      <c r="Q2737" s="33"/>
      <c r="R2737" s="33" t="str">
        <f t="shared" si="94"/>
        <v>2017</v>
      </c>
      <c r="S2737" s="33" t="s">
        <v>71</v>
      </c>
      <c r="T2737" s="33"/>
      <c r="U2737" s="33"/>
      <c r="V2737" s="33"/>
      <c r="W2737" s="33"/>
      <c r="X2737" s="33"/>
      <c r="Y2737" s="33"/>
      <c r="AA2737" s="12"/>
    </row>
    <row r="2738" spans="1:27" ht="18" hidden="1" customHeight="1" x14ac:dyDescent="0.25">
      <c r="A2738" s="37">
        <v>29017253</v>
      </c>
      <c r="B2738" s="38" t="s">
        <v>17083</v>
      </c>
      <c r="C2738" s="37" t="s">
        <v>17084</v>
      </c>
      <c r="D2738" s="37" t="s">
        <v>17085</v>
      </c>
      <c r="E2738" s="37" t="s">
        <v>17086</v>
      </c>
      <c r="F2738" s="37" t="s">
        <v>1956</v>
      </c>
      <c r="G2738" s="37">
        <v>2017</v>
      </c>
      <c r="H2738" s="39">
        <v>43020</v>
      </c>
      <c r="I2738" s="37"/>
      <c r="J2738" s="37"/>
      <c r="K2738" s="37" t="s">
        <v>17087</v>
      </c>
      <c r="L2738" s="37" t="str">
        <f t="shared" si="99"/>
        <v>PostAlerta</v>
      </c>
      <c r="M2738" s="37" t="str">
        <f t="shared" si="100"/>
        <v>S/PalabrasClaves</v>
      </c>
      <c r="N2738" s="37"/>
      <c r="O2738" s="37"/>
      <c r="P2738" s="37" t="s">
        <v>17088</v>
      </c>
      <c r="Q2738" s="37"/>
      <c r="R2738" s="37" t="str">
        <f t="shared" si="94"/>
        <v>2017</v>
      </c>
      <c r="S2738" s="37" t="s">
        <v>71</v>
      </c>
      <c r="T2738" s="37"/>
      <c r="U2738" s="37"/>
      <c r="V2738" s="37"/>
      <c r="W2738" s="37"/>
      <c r="X2738" s="37"/>
      <c r="Y2738" s="37"/>
      <c r="AA2738" s="41"/>
    </row>
    <row r="2739" spans="1:27" ht="18" hidden="1" customHeight="1" x14ac:dyDescent="0.25">
      <c r="A2739" s="33">
        <v>29027919</v>
      </c>
      <c r="B2739" s="34" t="s">
        <v>17089</v>
      </c>
      <c r="C2739" s="33" t="s">
        <v>17090</v>
      </c>
      <c r="D2739" s="33" t="s">
        <v>17091</v>
      </c>
      <c r="E2739" s="33" t="s">
        <v>17092</v>
      </c>
      <c r="F2739" s="33" t="s">
        <v>3589</v>
      </c>
      <c r="G2739" s="33">
        <v>2017</v>
      </c>
      <c r="H2739" s="35">
        <v>43022</v>
      </c>
      <c r="I2739" s="33" t="s">
        <v>17093</v>
      </c>
      <c r="J2739" s="33"/>
      <c r="K2739" s="33" t="s">
        <v>17094</v>
      </c>
      <c r="L2739" s="33" t="str">
        <f t="shared" si="99"/>
        <v>PostAlerta</v>
      </c>
      <c r="M2739" s="33" t="str">
        <f t="shared" si="100"/>
        <v>S/PalabrasClaves</v>
      </c>
      <c r="N2739" s="33"/>
      <c r="O2739" s="33"/>
      <c r="P2739" s="33" t="s">
        <v>17095</v>
      </c>
      <c r="Q2739" s="33"/>
      <c r="R2739" s="33" t="str">
        <f t="shared" si="94"/>
        <v>2017</v>
      </c>
      <c r="S2739" s="33" t="s">
        <v>71</v>
      </c>
      <c r="T2739" s="33"/>
      <c r="U2739" s="33"/>
      <c r="V2739" s="33"/>
      <c r="W2739" s="33"/>
      <c r="X2739" s="33"/>
      <c r="Y2739" s="33"/>
      <c r="AA2739" s="12"/>
    </row>
    <row r="2740" spans="1:27" ht="18" hidden="1" customHeight="1" x14ac:dyDescent="0.25">
      <c r="A2740" s="37">
        <v>29024643</v>
      </c>
      <c r="B2740" s="38" t="s">
        <v>17096</v>
      </c>
      <c r="C2740" s="37" t="s">
        <v>17097</v>
      </c>
      <c r="D2740" s="37" t="s">
        <v>17098</v>
      </c>
      <c r="E2740" s="37" t="s">
        <v>8637</v>
      </c>
      <c r="F2740" s="37" t="s">
        <v>3752</v>
      </c>
      <c r="G2740" s="37">
        <v>2017</v>
      </c>
      <c r="H2740" s="39">
        <v>43021</v>
      </c>
      <c r="I2740" s="37" t="s">
        <v>17099</v>
      </c>
      <c r="J2740" s="37"/>
      <c r="K2740" s="37" t="s">
        <v>17100</v>
      </c>
      <c r="L2740" s="37" t="str">
        <f t="shared" si="99"/>
        <v>PostAlerta</v>
      </c>
      <c r="M2740" s="37" t="str">
        <f t="shared" si="100"/>
        <v>S/PalabrasClaves</v>
      </c>
      <c r="N2740" s="37"/>
      <c r="O2740" s="37"/>
      <c r="P2740" s="37" t="s">
        <v>17101</v>
      </c>
      <c r="Q2740" s="37"/>
      <c r="R2740" s="37" t="str">
        <f t="shared" si="94"/>
        <v>2017</v>
      </c>
      <c r="S2740" s="37" t="s">
        <v>71</v>
      </c>
      <c r="T2740" s="37"/>
      <c r="U2740" s="37"/>
      <c r="V2740" s="37"/>
      <c r="W2740" s="37"/>
      <c r="X2740" s="37"/>
      <c r="Y2740" s="37"/>
      <c r="AA2740" s="41"/>
    </row>
    <row r="2741" spans="1:27" ht="18" hidden="1" customHeight="1" x14ac:dyDescent="0.25">
      <c r="A2741" s="33">
        <v>29024638</v>
      </c>
      <c r="B2741" s="34" t="s">
        <v>17102</v>
      </c>
      <c r="C2741" s="33" t="s">
        <v>17103</v>
      </c>
      <c r="D2741" s="33" t="s">
        <v>17104</v>
      </c>
      <c r="E2741" s="33" t="s">
        <v>17105</v>
      </c>
      <c r="F2741" s="33" t="s">
        <v>3752</v>
      </c>
      <c r="G2741" s="33">
        <v>2017</v>
      </c>
      <c r="H2741" s="35">
        <v>43021</v>
      </c>
      <c r="I2741" s="33"/>
      <c r="J2741" s="33"/>
      <c r="K2741" s="33" t="s">
        <v>17106</v>
      </c>
      <c r="L2741" s="33" t="str">
        <f t="shared" si="99"/>
        <v>PostAlerta</v>
      </c>
      <c r="M2741" s="33" t="str">
        <f t="shared" si="100"/>
        <v>S/PalabrasClaves</v>
      </c>
      <c r="N2741" s="33"/>
      <c r="O2741" s="33"/>
      <c r="P2741" s="33" t="s">
        <v>17101</v>
      </c>
      <c r="Q2741" s="33"/>
      <c r="R2741" s="33" t="str">
        <f t="shared" si="94"/>
        <v>2017</v>
      </c>
      <c r="S2741" s="33" t="s">
        <v>71</v>
      </c>
      <c r="T2741" s="33"/>
      <c r="U2741" s="33"/>
      <c r="V2741" s="33"/>
      <c r="W2741" s="33"/>
      <c r="X2741" s="33"/>
      <c r="Y2741" s="33"/>
      <c r="AA2741" s="12"/>
    </row>
    <row r="2742" spans="1:27" ht="18" hidden="1" customHeight="1" x14ac:dyDescent="0.25">
      <c r="A2742" s="37">
        <v>28842484</v>
      </c>
      <c r="B2742" s="38" t="s">
        <v>17107</v>
      </c>
      <c r="C2742" s="37" t="s">
        <v>17108</v>
      </c>
      <c r="D2742" s="37" t="s">
        <v>17109</v>
      </c>
      <c r="E2742" s="37" t="s">
        <v>14817</v>
      </c>
      <c r="F2742" s="37" t="s">
        <v>7014</v>
      </c>
      <c r="G2742" s="37">
        <v>2017</v>
      </c>
      <c r="H2742" s="39">
        <v>42974</v>
      </c>
      <c r="I2742" s="37" t="s">
        <v>17110</v>
      </c>
      <c r="J2742" s="37"/>
      <c r="K2742" s="37" t="s">
        <v>17111</v>
      </c>
      <c r="L2742" s="37" t="str">
        <f t="shared" si="99"/>
        <v>PostAlerta</v>
      </c>
      <c r="M2742" s="37" t="str">
        <f t="shared" si="100"/>
        <v>S/PalabrasClaves</v>
      </c>
      <c r="N2742" s="37"/>
      <c r="O2742" s="37"/>
      <c r="P2742" s="37" t="s">
        <v>17112</v>
      </c>
      <c r="Q2742" s="37"/>
      <c r="R2742" s="37" t="str">
        <f t="shared" si="94"/>
        <v>2017</v>
      </c>
      <c r="S2742" s="37" t="s">
        <v>71</v>
      </c>
      <c r="T2742" s="37"/>
      <c r="U2742" s="37"/>
      <c r="V2742" s="37"/>
      <c r="W2742" s="37"/>
      <c r="X2742" s="37"/>
      <c r="Y2742" s="37"/>
      <c r="AA2742" s="41"/>
    </row>
    <row r="2743" spans="1:27" ht="18" hidden="1" customHeight="1" x14ac:dyDescent="0.25">
      <c r="A2743" s="33">
        <v>29051753</v>
      </c>
      <c r="B2743" s="34" t="s">
        <v>17113</v>
      </c>
      <c r="C2743" s="33" t="s">
        <v>17114</v>
      </c>
      <c r="D2743" s="33" t="s">
        <v>17115</v>
      </c>
      <c r="E2743" s="33" t="s">
        <v>17116</v>
      </c>
      <c r="F2743" s="33" t="s">
        <v>133</v>
      </c>
      <c r="G2743" s="33">
        <v>2017</v>
      </c>
      <c r="H2743" s="35">
        <v>43029</v>
      </c>
      <c r="I2743" s="33" t="s">
        <v>17117</v>
      </c>
      <c r="J2743" s="33"/>
      <c r="K2743" s="33" t="s">
        <v>17118</v>
      </c>
      <c r="L2743" s="33" t="str">
        <f t="shared" si="99"/>
        <v>PostAlerta</v>
      </c>
      <c r="M2743" s="33" t="str">
        <f t="shared" si="100"/>
        <v>S/PalabrasClaves</v>
      </c>
      <c r="N2743" s="33"/>
      <c r="O2743" s="33"/>
      <c r="P2743" s="33" t="s">
        <v>17119</v>
      </c>
      <c r="Q2743" s="33"/>
      <c r="R2743" s="33" t="str">
        <f t="shared" si="94"/>
        <v>2017</v>
      </c>
      <c r="S2743" s="33" t="s">
        <v>71</v>
      </c>
      <c r="T2743" s="33"/>
      <c r="U2743" s="33"/>
      <c r="V2743" s="33"/>
      <c r="W2743" s="33"/>
      <c r="X2743" s="33"/>
      <c r="Y2743" s="33"/>
      <c r="AA2743" s="12"/>
    </row>
    <row r="2744" spans="1:27" ht="18" hidden="1" customHeight="1" x14ac:dyDescent="0.25">
      <c r="A2744" s="37">
        <v>28318301</v>
      </c>
      <c r="B2744" s="38" t="s">
        <v>17120</v>
      </c>
      <c r="C2744" s="37" t="s">
        <v>17121</v>
      </c>
      <c r="D2744" s="37" t="s">
        <v>17122</v>
      </c>
      <c r="E2744" s="37" t="s">
        <v>17123</v>
      </c>
      <c r="F2744" s="37" t="s">
        <v>17124</v>
      </c>
      <c r="G2744" s="37">
        <v>2017</v>
      </c>
      <c r="H2744" s="39">
        <v>42815</v>
      </c>
      <c r="I2744" s="37"/>
      <c r="J2744" s="37"/>
      <c r="K2744" s="37" t="s">
        <v>17125</v>
      </c>
      <c r="L2744" s="37" t="str">
        <f t="shared" si="99"/>
        <v>PostAlerta</v>
      </c>
      <c r="M2744" s="37" t="str">
        <f t="shared" si="100"/>
        <v>S/PalabrasClaves</v>
      </c>
      <c r="N2744" s="37"/>
      <c r="O2744" s="37"/>
      <c r="P2744" s="37" t="s">
        <v>17126</v>
      </c>
      <c r="Q2744" s="37"/>
      <c r="R2744" s="37" t="str">
        <f t="shared" si="94"/>
        <v>2017</v>
      </c>
      <c r="S2744" s="37" t="s">
        <v>71</v>
      </c>
      <c r="T2744" s="37"/>
      <c r="U2744" s="37"/>
      <c r="V2744" s="37"/>
      <c r="W2744" s="37"/>
      <c r="X2744" s="37"/>
      <c r="Y2744" s="37"/>
      <c r="AA2744" s="41"/>
    </row>
    <row r="2745" spans="1:27" ht="18" hidden="1" customHeight="1" x14ac:dyDescent="0.25">
      <c r="A2745" s="33">
        <v>28968393</v>
      </c>
      <c r="B2745" s="34" t="s">
        <v>17127</v>
      </c>
      <c r="C2745" s="33" t="s">
        <v>17128</v>
      </c>
      <c r="D2745" s="33" t="s">
        <v>17129</v>
      </c>
      <c r="E2745" s="33" t="s">
        <v>17130</v>
      </c>
      <c r="F2745" s="33" t="s">
        <v>2047</v>
      </c>
      <c r="G2745" s="33">
        <v>2017</v>
      </c>
      <c r="H2745" s="35">
        <v>43011</v>
      </c>
      <c r="I2745" s="33" t="s">
        <v>17131</v>
      </c>
      <c r="J2745" s="33"/>
      <c r="K2745" s="33" t="s">
        <v>17132</v>
      </c>
      <c r="L2745" s="33" t="str">
        <f t="shared" si="99"/>
        <v>PostAlerta</v>
      </c>
      <c r="M2745" s="33" t="str">
        <f t="shared" si="100"/>
        <v>C/PalabrasClaves</v>
      </c>
      <c r="N2745" s="33"/>
      <c r="O2745" s="33"/>
      <c r="P2745" s="33" t="s">
        <v>17133</v>
      </c>
      <c r="Q2745" s="33"/>
      <c r="R2745" s="33" t="str">
        <f t="shared" si="94"/>
        <v>2017</v>
      </c>
      <c r="S2745" s="33" t="s">
        <v>71</v>
      </c>
      <c r="T2745" s="33"/>
      <c r="U2745" s="33"/>
      <c r="V2745" s="33"/>
      <c r="W2745" s="33"/>
      <c r="X2745" s="33"/>
      <c r="Y2745" s="33"/>
      <c r="AA2745" s="12"/>
    </row>
    <row r="2746" spans="1:27" ht="18" hidden="1" customHeight="1" x14ac:dyDescent="0.25">
      <c r="A2746" s="37">
        <v>29379598</v>
      </c>
      <c r="B2746" s="38" t="s">
        <v>17134</v>
      </c>
      <c r="C2746" s="37" t="s">
        <v>17135</v>
      </c>
      <c r="D2746" s="37" t="s">
        <v>17136</v>
      </c>
      <c r="E2746" s="37" t="s">
        <v>17137</v>
      </c>
      <c r="F2746" s="37" t="s">
        <v>8867</v>
      </c>
      <c r="G2746" s="37">
        <v>2017</v>
      </c>
      <c r="H2746" s="39">
        <v>43131</v>
      </c>
      <c r="I2746" s="37" t="s">
        <v>17138</v>
      </c>
      <c r="J2746" s="37"/>
      <c r="K2746" s="37"/>
      <c r="L2746" s="37" t="str">
        <f t="shared" si="99"/>
        <v>PostAlerta</v>
      </c>
      <c r="M2746" s="37" t="str">
        <f t="shared" si="100"/>
        <v>S/PalabrasClaves</v>
      </c>
      <c r="N2746" s="37"/>
      <c r="O2746" s="37"/>
      <c r="P2746" s="37" t="s">
        <v>17139</v>
      </c>
      <c r="Q2746" s="37"/>
      <c r="R2746" s="37" t="str">
        <f t="shared" si="94"/>
        <v>2017</v>
      </c>
      <c r="S2746" s="37" t="s">
        <v>17140</v>
      </c>
      <c r="T2746" s="37"/>
      <c r="U2746" s="37"/>
      <c r="V2746" s="37"/>
      <c r="W2746" s="37"/>
      <c r="X2746" s="37"/>
      <c r="Y2746" s="37"/>
      <c r="AA2746" s="41"/>
    </row>
    <row r="2747" spans="1:27" ht="18" hidden="1" customHeight="1" x14ac:dyDescent="0.25">
      <c r="A2747" s="33">
        <v>29296272</v>
      </c>
      <c r="B2747" s="34" t="s">
        <v>17141</v>
      </c>
      <c r="C2747" s="33" t="s">
        <v>17142</v>
      </c>
      <c r="D2747" s="33" t="s">
        <v>17143</v>
      </c>
      <c r="E2747" s="33" t="s">
        <v>17144</v>
      </c>
      <c r="F2747" s="33" t="s">
        <v>7255</v>
      </c>
      <c r="G2747" s="33">
        <v>2017</v>
      </c>
      <c r="H2747" s="35">
        <v>43104</v>
      </c>
      <c r="I2747" s="33" t="s">
        <v>17145</v>
      </c>
      <c r="J2747" s="33"/>
      <c r="K2747" s="33"/>
      <c r="L2747" s="33" t="str">
        <f t="shared" si="99"/>
        <v>PostAlerta</v>
      </c>
      <c r="M2747" s="33" t="str">
        <f t="shared" si="100"/>
        <v>C/PalabrasClaves</v>
      </c>
      <c r="N2747" s="33"/>
      <c r="O2747" s="33"/>
      <c r="P2747" s="33" t="s">
        <v>17146</v>
      </c>
      <c r="Q2747" s="33"/>
      <c r="R2747" s="33" t="str">
        <f t="shared" si="94"/>
        <v>2017</v>
      </c>
      <c r="S2747" s="33" t="s">
        <v>71</v>
      </c>
      <c r="T2747" s="33"/>
      <c r="U2747" s="33"/>
      <c r="V2747" s="33"/>
      <c r="W2747" s="33"/>
      <c r="X2747" s="33"/>
      <c r="Y2747" s="33"/>
      <c r="AA2747" s="12"/>
    </row>
    <row r="2748" spans="1:27" ht="18" hidden="1" customHeight="1" x14ac:dyDescent="0.25">
      <c r="A2748" s="37">
        <v>29177089</v>
      </c>
      <c r="B2748" s="38" t="s">
        <v>17147</v>
      </c>
      <c r="C2748" s="37" t="s">
        <v>17148</v>
      </c>
      <c r="D2748" s="37" t="s">
        <v>17149</v>
      </c>
      <c r="E2748" s="37" t="s">
        <v>17150</v>
      </c>
      <c r="F2748" s="37" t="s">
        <v>3020</v>
      </c>
      <c r="G2748" s="37">
        <v>2017</v>
      </c>
      <c r="H2748" s="39">
        <v>43067</v>
      </c>
      <c r="I2748" s="37" t="s">
        <v>17151</v>
      </c>
      <c r="J2748" s="37"/>
      <c r="K2748" s="37" t="s">
        <v>17152</v>
      </c>
      <c r="L2748" s="37" t="str">
        <f t="shared" si="99"/>
        <v>PostAlerta</v>
      </c>
      <c r="M2748" s="37" t="str">
        <f t="shared" si="100"/>
        <v>C/PalabrasClaves</v>
      </c>
      <c r="N2748" s="37"/>
      <c r="O2748" s="37"/>
      <c r="P2748" s="37" t="s">
        <v>17153</v>
      </c>
      <c r="Q2748" s="37"/>
      <c r="R2748" s="37" t="str">
        <f t="shared" si="94"/>
        <v>2017</v>
      </c>
      <c r="S2748" s="37" t="s">
        <v>69</v>
      </c>
      <c r="T2748" s="37"/>
      <c r="U2748" s="37"/>
      <c r="V2748" s="37"/>
      <c r="W2748" s="37"/>
      <c r="X2748" s="37"/>
      <c r="Y2748" s="37"/>
      <c r="AA2748" s="41"/>
    </row>
    <row r="2749" spans="1:27" ht="18" hidden="1" customHeight="1" x14ac:dyDescent="0.25">
      <c r="A2749" s="33">
        <v>29165756</v>
      </c>
      <c r="B2749" s="34" t="s">
        <v>17154</v>
      </c>
      <c r="C2749" s="33" t="s">
        <v>17155</v>
      </c>
      <c r="D2749" s="33" t="s">
        <v>17156</v>
      </c>
      <c r="E2749" s="33" t="s">
        <v>17157</v>
      </c>
      <c r="F2749" s="33" t="s">
        <v>4625</v>
      </c>
      <c r="G2749" s="33">
        <v>2017</v>
      </c>
      <c r="H2749" s="35">
        <v>43062</v>
      </c>
      <c r="I2749" s="33"/>
      <c r="J2749" s="33"/>
      <c r="K2749" s="33"/>
      <c r="L2749" s="33" t="str">
        <f t="shared" si="99"/>
        <v>PostAlerta</v>
      </c>
      <c r="M2749" s="33" t="str">
        <f t="shared" si="100"/>
        <v>S/PalabrasClaves</v>
      </c>
      <c r="N2749" s="33"/>
      <c r="O2749" s="33"/>
      <c r="P2749" s="33" t="s">
        <v>17146</v>
      </c>
      <c r="Q2749" s="33"/>
      <c r="R2749" s="33" t="str">
        <f t="shared" si="94"/>
        <v>2017</v>
      </c>
      <c r="S2749" s="33" t="s">
        <v>71</v>
      </c>
      <c r="T2749" s="33"/>
      <c r="U2749" s="33"/>
      <c r="V2749" s="33"/>
      <c r="W2749" s="33"/>
      <c r="X2749" s="33"/>
      <c r="Y2749" s="33"/>
      <c r="AA2749" s="12"/>
    </row>
    <row r="2750" spans="1:27" ht="18" hidden="1" customHeight="1" x14ac:dyDescent="0.25">
      <c r="A2750" s="37">
        <v>29103267</v>
      </c>
      <c r="B2750" s="38" t="s">
        <v>17158</v>
      </c>
      <c r="C2750" s="37" t="s">
        <v>17159</v>
      </c>
      <c r="D2750" s="37" t="s">
        <v>17160</v>
      </c>
      <c r="E2750" s="37" t="s">
        <v>17161</v>
      </c>
      <c r="F2750" s="37" t="s">
        <v>17162</v>
      </c>
      <c r="G2750" s="37">
        <v>2017</v>
      </c>
      <c r="H2750" s="39">
        <v>43046</v>
      </c>
      <c r="I2750" s="37" t="s">
        <v>17163</v>
      </c>
      <c r="J2750" s="37"/>
      <c r="K2750" s="37" t="s">
        <v>17164</v>
      </c>
      <c r="L2750" s="37" t="str">
        <f t="shared" si="99"/>
        <v>PostAlerta</v>
      </c>
      <c r="M2750" s="37" t="str">
        <f t="shared" si="100"/>
        <v>S/PalabrasClaves</v>
      </c>
      <c r="N2750" s="37"/>
      <c r="O2750" s="37"/>
      <c r="P2750" s="37" t="s">
        <v>17146</v>
      </c>
      <c r="Q2750" s="37"/>
      <c r="R2750" s="37" t="str">
        <f t="shared" si="94"/>
        <v>2017</v>
      </c>
      <c r="S2750" s="37" t="s">
        <v>71</v>
      </c>
      <c r="T2750" s="37"/>
      <c r="U2750" s="37"/>
      <c r="V2750" s="37"/>
      <c r="W2750" s="37"/>
      <c r="X2750" s="37"/>
      <c r="Y2750" s="37"/>
      <c r="AA2750" s="41"/>
    </row>
    <row r="2751" spans="1:27" ht="18" hidden="1" customHeight="1" x14ac:dyDescent="0.25">
      <c r="A2751" s="33">
        <v>29103266</v>
      </c>
      <c r="B2751" s="34" t="s">
        <v>17165</v>
      </c>
      <c r="C2751" s="33" t="s">
        <v>17166</v>
      </c>
      <c r="D2751" s="33" t="s">
        <v>17167</v>
      </c>
      <c r="E2751" s="33" t="s">
        <v>17168</v>
      </c>
      <c r="F2751" s="33" t="s">
        <v>17162</v>
      </c>
      <c r="G2751" s="33">
        <v>2017</v>
      </c>
      <c r="H2751" s="35">
        <v>43046</v>
      </c>
      <c r="I2751" s="33" t="s">
        <v>17169</v>
      </c>
      <c r="J2751" s="33"/>
      <c r="K2751" s="33" t="s">
        <v>17170</v>
      </c>
      <c r="L2751" s="33" t="str">
        <f t="shared" si="99"/>
        <v>PostAlerta</v>
      </c>
      <c r="M2751" s="33" t="str">
        <f t="shared" si="100"/>
        <v>S/PalabrasClaves</v>
      </c>
      <c r="N2751" s="33"/>
      <c r="O2751" s="33"/>
      <c r="P2751" s="33" t="s">
        <v>17146</v>
      </c>
      <c r="Q2751" s="33"/>
      <c r="R2751" s="33" t="str">
        <f t="shared" si="94"/>
        <v>2017</v>
      </c>
      <c r="S2751" s="33" t="s">
        <v>71</v>
      </c>
      <c r="T2751" s="33"/>
      <c r="U2751" s="33"/>
      <c r="V2751" s="33"/>
      <c r="W2751" s="33"/>
      <c r="X2751" s="33"/>
      <c r="Y2751" s="33"/>
      <c r="AA2751" s="12"/>
    </row>
    <row r="2752" spans="1:27" ht="18" hidden="1" customHeight="1" x14ac:dyDescent="0.25">
      <c r="A2752" s="37">
        <v>29019315</v>
      </c>
      <c r="B2752" s="38" t="s">
        <v>17171</v>
      </c>
      <c r="C2752" s="37" t="s">
        <v>17172</v>
      </c>
      <c r="D2752" s="37" t="s">
        <v>17173</v>
      </c>
      <c r="E2752" s="37" t="s">
        <v>17174</v>
      </c>
      <c r="F2752" s="37" t="s">
        <v>10059</v>
      </c>
      <c r="G2752" s="37">
        <v>2017</v>
      </c>
      <c r="H2752" s="39">
        <v>43020</v>
      </c>
      <c r="I2752" s="37" t="s">
        <v>17175</v>
      </c>
      <c r="J2752" s="37"/>
      <c r="K2752" s="37" t="s">
        <v>17176</v>
      </c>
      <c r="L2752" s="37" t="str">
        <f t="shared" si="99"/>
        <v>PostAlerta</v>
      </c>
      <c r="M2752" s="37" t="str">
        <f t="shared" si="100"/>
        <v>S/PalabrasClaves</v>
      </c>
      <c r="N2752" s="37"/>
      <c r="O2752" s="37"/>
      <c r="P2752" s="37" t="s">
        <v>17146</v>
      </c>
      <c r="Q2752" s="37"/>
      <c r="R2752" s="37" t="str">
        <f t="shared" si="94"/>
        <v>2017</v>
      </c>
      <c r="S2752" s="37" t="s">
        <v>71</v>
      </c>
      <c r="T2752" s="37"/>
      <c r="U2752" s="37"/>
      <c r="V2752" s="37"/>
      <c r="W2752" s="37"/>
      <c r="X2752" s="37"/>
      <c r="Y2752" s="37"/>
      <c r="AA2752" s="41"/>
    </row>
    <row r="2753" spans="1:27" ht="18" hidden="1" customHeight="1" x14ac:dyDescent="0.25">
      <c r="A2753" s="33">
        <v>28955635</v>
      </c>
      <c r="B2753" s="34" t="s">
        <v>17177</v>
      </c>
      <c r="C2753" s="33" t="s">
        <v>17178</v>
      </c>
      <c r="D2753" s="33" t="s">
        <v>17179</v>
      </c>
      <c r="E2753" s="33" t="s">
        <v>17180</v>
      </c>
      <c r="F2753" s="33" t="s">
        <v>5610</v>
      </c>
      <c r="G2753" s="33">
        <v>2017</v>
      </c>
      <c r="H2753" s="35">
        <v>43007</v>
      </c>
      <c r="I2753" s="33" t="s">
        <v>17181</v>
      </c>
      <c r="J2753" s="33"/>
      <c r="K2753" s="33" t="s">
        <v>17182</v>
      </c>
      <c r="L2753" s="33" t="str">
        <f t="shared" si="99"/>
        <v>PostAlerta</v>
      </c>
      <c r="M2753" s="33" t="str">
        <f t="shared" si="100"/>
        <v>S/PalabrasClaves</v>
      </c>
      <c r="N2753" s="33"/>
      <c r="O2753" s="33"/>
      <c r="P2753" s="33" t="s">
        <v>17146</v>
      </c>
      <c r="Q2753" s="33"/>
      <c r="R2753" s="33" t="str">
        <f t="shared" si="94"/>
        <v>2017</v>
      </c>
      <c r="S2753" s="33" t="s">
        <v>71</v>
      </c>
      <c r="T2753" s="33"/>
      <c r="U2753" s="33"/>
      <c r="V2753" s="33"/>
      <c r="W2753" s="33"/>
      <c r="X2753" s="33"/>
      <c r="Y2753" s="33"/>
      <c r="AA2753" s="12"/>
    </row>
    <row r="2754" spans="1:27" ht="18" hidden="1" customHeight="1" x14ac:dyDescent="0.25">
      <c r="A2754" s="37">
        <v>28944419</v>
      </c>
      <c r="B2754" s="38" t="s">
        <v>17183</v>
      </c>
      <c r="C2754" s="37" t="s">
        <v>17184</v>
      </c>
      <c r="D2754" s="37" t="s">
        <v>17185</v>
      </c>
      <c r="E2754" s="37" t="s">
        <v>17186</v>
      </c>
      <c r="F2754" s="37" t="s">
        <v>17187</v>
      </c>
      <c r="G2754" s="37">
        <v>2017</v>
      </c>
      <c r="H2754" s="39">
        <v>43004</v>
      </c>
      <c r="I2754" s="37"/>
      <c r="J2754" s="37"/>
      <c r="K2754" s="37" t="s">
        <v>17188</v>
      </c>
      <c r="L2754" s="37" t="str">
        <f t="shared" ref="L2754:L2817" si="101">IF(ISNUMBER(VLOOKUP(A2754,EXCL,1,FALSE)),"Excluido",IF(ISNUMBER(VLOOKUP(A2754,POST,1,FALSE)),"PostAlerta",IF(ISNUMBER(VLOOKUP(A2754,PRE,1,FALSE)),"PreAlerta","")))</f>
        <v>Excluido</v>
      </c>
      <c r="M2754" s="37" t="str">
        <f t="shared" si="100"/>
        <v>S/PalabrasClaves</v>
      </c>
      <c r="N2754" s="37"/>
      <c r="O2754" s="37"/>
      <c r="P2754" s="37" t="s">
        <v>17146</v>
      </c>
      <c r="Q2754" s="37"/>
      <c r="R2754" s="37" t="str">
        <f t="shared" si="94"/>
        <v>2017</v>
      </c>
      <c r="S2754" s="37" t="s">
        <v>71</v>
      </c>
      <c r="T2754" s="37"/>
      <c r="U2754" s="37"/>
      <c r="V2754" s="37"/>
      <c r="W2754" s="37"/>
      <c r="X2754" s="37"/>
      <c r="Y2754" s="37"/>
      <c r="AA2754" s="41"/>
    </row>
    <row r="2755" spans="1:27" ht="18" hidden="1" customHeight="1" x14ac:dyDescent="0.25">
      <c r="A2755" s="33">
        <v>28930004</v>
      </c>
      <c r="B2755" s="34" t="s">
        <v>17189</v>
      </c>
      <c r="C2755" s="33" t="s">
        <v>17190</v>
      </c>
      <c r="D2755" s="33" t="s">
        <v>17191</v>
      </c>
      <c r="E2755" s="33" t="s">
        <v>17192</v>
      </c>
      <c r="F2755" s="33" t="s">
        <v>5979</v>
      </c>
      <c r="G2755" s="33">
        <v>2017</v>
      </c>
      <c r="H2755" s="35">
        <v>42999</v>
      </c>
      <c r="I2755" s="33" t="s">
        <v>17193</v>
      </c>
      <c r="J2755" s="33"/>
      <c r="K2755" s="33" t="s">
        <v>17194</v>
      </c>
      <c r="L2755" s="33" t="str">
        <f t="shared" si="101"/>
        <v>PostAlerta</v>
      </c>
      <c r="M2755" s="33" t="str">
        <f t="shared" si="100"/>
        <v>C/PalabrasClaves</v>
      </c>
      <c r="N2755" s="33"/>
      <c r="O2755" s="33"/>
      <c r="P2755" s="33" t="s">
        <v>17146</v>
      </c>
      <c r="Q2755" s="33"/>
      <c r="R2755" s="33" t="str">
        <f t="shared" si="94"/>
        <v>2017</v>
      </c>
      <c r="S2755" s="33" t="s">
        <v>71</v>
      </c>
      <c r="T2755" s="33"/>
      <c r="U2755" s="33"/>
      <c r="V2755" s="33"/>
      <c r="W2755" s="33"/>
      <c r="X2755" s="33"/>
      <c r="Y2755" s="33"/>
      <c r="AA2755" s="12"/>
    </row>
    <row r="2756" spans="1:27" ht="18" hidden="1" customHeight="1" x14ac:dyDescent="0.25">
      <c r="A2756" s="37">
        <v>28922029</v>
      </c>
      <c r="B2756" s="38" t="s">
        <v>17195</v>
      </c>
      <c r="C2756" s="37" t="s">
        <v>17196</v>
      </c>
      <c r="D2756" s="37" t="s">
        <v>17197</v>
      </c>
      <c r="E2756" s="37" t="s">
        <v>17198</v>
      </c>
      <c r="F2756" s="37" t="s">
        <v>7765</v>
      </c>
      <c r="G2756" s="37">
        <v>2017</v>
      </c>
      <c r="H2756" s="39">
        <v>42997</v>
      </c>
      <c r="I2756" s="37"/>
      <c r="J2756" s="37"/>
      <c r="K2756" s="37" t="s">
        <v>17199</v>
      </c>
      <c r="L2756" s="37" t="str">
        <f t="shared" si="101"/>
        <v>PostAlerta</v>
      </c>
      <c r="M2756" s="37" t="str">
        <f t="shared" ref="M2756:M2819" si="102">IF(ISNUMBER(A2756),(IF(ISNUMBER(VLOOKUP(A2756,KEYWORDS,1,FALSE)),"C/PalabrasClaves","S/PalabrasClaves")),"")</f>
        <v>C/PalabrasClaves</v>
      </c>
      <c r="N2756" s="37"/>
      <c r="O2756" s="37"/>
      <c r="P2756" s="37" t="s">
        <v>17146</v>
      </c>
      <c r="Q2756" s="37"/>
      <c r="R2756" s="37" t="str">
        <f t="shared" si="94"/>
        <v>2017</v>
      </c>
      <c r="S2756" s="37" t="s">
        <v>71</v>
      </c>
      <c r="T2756" s="37"/>
      <c r="U2756" s="37"/>
      <c r="V2756" s="37"/>
      <c r="W2756" s="37"/>
      <c r="X2756" s="37"/>
      <c r="Y2756" s="37"/>
      <c r="AA2756" s="41"/>
    </row>
    <row r="2757" spans="1:27" ht="18" hidden="1" customHeight="1" x14ac:dyDescent="0.25">
      <c r="A2757" s="33">
        <v>28873671</v>
      </c>
      <c r="B2757" s="34" t="s">
        <v>17200</v>
      </c>
      <c r="C2757" s="33" t="s">
        <v>17201</v>
      </c>
      <c r="D2757" s="33" t="s">
        <v>17202</v>
      </c>
      <c r="E2757" s="33" t="s">
        <v>17203</v>
      </c>
      <c r="F2757" s="33" t="s">
        <v>1390</v>
      </c>
      <c r="G2757" s="33">
        <v>2017</v>
      </c>
      <c r="H2757" s="35">
        <v>42985</v>
      </c>
      <c r="I2757" s="33"/>
      <c r="J2757" s="33"/>
      <c r="K2757" s="33" t="s">
        <v>17204</v>
      </c>
      <c r="L2757" s="33" t="str">
        <f t="shared" si="101"/>
        <v>PostAlerta</v>
      </c>
      <c r="M2757" s="33" t="str">
        <f t="shared" si="102"/>
        <v>S/PalabrasClaves</v>
      </c>
      <c r="N2757" s="33"/>
      <c r="O2757" s="33"/>
      <c r="P2757" s="33" t="s">
        <v>17146</v>
      </c>
      <c r="Q2757" s="33"/>
      <c r="R2757" s="33" t="str">
        <f t="shared" si="94"/>
        <v>2017</v>
      </c>
      <c r="S2757" s="33" t="s">
        <v>71</v>
      </c>
      <c r="T2757" s="33"/>
      <c r="U2757" s="33"/>
      <c r="V2757" s="33"/>
      <c r="W2757" s="33"/>
      <c r="X2757" s="33"/>
      <c r="Y2757" s="33"/>
      <c r="AA2757" s="12"/>
    </row>
    <row r="2758" spans="1:27" ht="18" hidden="1" customHeight="1" x14ac:dyDescent="0.25">
      <c r="A2758" s="37">
        <v>28867636</v>
      </c>
      <c r="B2758" s="38" t="s">
        <v>17205</v>
      </c>
      <c r="C2758" s="37" t="s">
        <v>17206</v>
      </c>
      <c r="D2758" s="37" t="s">
        <v>17207</v>
      </c>
      <c r="E2758" s="37" t="s">
        <v>3745</v>
      </c>
      <c r="F2758" s="37" t="s">
        <v>4253</v>
      </c>
      <c r="G2758" s="37">
        <v>2017</v>
      </c>
      <c r="H2758" s="39">
        <v>42983</v>
      </c>
      <c r="I2758" s="37"/>
      <c r="J2758" s="37"/>
      <c r="K2758" s="37" t="s">
        <v>17208</v>
      </c>
      <c r="L2758" s="37" t="str">
        <f t="shared" si="101"/>
        <v>PostAlerta</v>
      </c>
      <c r="M2758" s="37" t="str">
        <f t="shared" si="102"/>
        <v>S/PalabrasClaves</v>
      </c>
      <c r="N2758" s="37"/>
      <c r="O2758" s="37"/>
      <c r="P2758" s="37" t="s">
        <v>17146</v>
      </c>
      <c r="Q2758" s="37"/>
      <c r="R2758" s="37" t="str">
        <f t="shared" si="94"/>
        <v>2017</v>
      </c>
      <c r="S2758" s="37" t="s">
        <v>71</v>
      </c>
      <c r="T2758" s="37"/>
      <c r="U2758" s="37"/>
      <c r="V2758" s="37"/>
      <c r="W2758" s="37"/>
      <c r="X2758" s="37"/>
      <c r="Y2758" s="37"/>
      <c r="AA2758" s="41"/>
    </row>
    <row r="2759" spans="1:27" ht="18" hidden="1" customHeight="1" x14ac:dyDescent="0.25">
      <c r="A2759" s="33">
        <v>28802838</v>
      </c>
      <c r="B2759" s="34" t="s">
        <v>17209</v>
      </c>
      <c r="C2759" s="33" t="s">
        <v>17210</v>
      </c>
      <c r="D2759" s="33" t="s">
        <v>17211</v>
      </c>
      <c r="E2759" s="33" t="s">
        <v>17212</v>
      </c>
      <c r="F2759" s="33" t="s">
        <v>17213</v>
      </c>
      <c r="G2759" s="33">
        <v>2017</v>
      </c>
      <c r="H2759" s="35">
        <v>42961</v>
      </c>
      <c r="I2759" s="33" t="s">
        <v>17214</v>
      </c>
      <c r="J2759" s="33" t="s">
        <v>17215</v>
      </c>
      <c r="K2759" s="33" t="s">
        <v>17216</v>
      </c>
      <c r="L2759" s="33" t="str">
        <f t="shared" si="101"/>
        <v>PostAlerta</v>
      </c>
      <c r="M2759" s="33" t="str">
        <f t="shared" si="102"/>
        <v>S/PalabrasClaves</v>
      </c>
      <c r="N2759" s="33"/>
      <c r="O2759" s="33"/>
      <c r="P2759" s="33" t="s">
        <v>17146</v>
      </c>
      <c r="Q2759" s="33"/>
      <c r="R2759" s="33" t="str">
        <f t="shared" si="94"/>
        <v>2017</v>
      </c>
      <c r="S2759" s="33" t="s">
        <v>71</v>
      </c>
      <c r="T2759" s="33"/>
      <c r="U2759" s="33"/>
      <c r="V2759" s="33"/>
      <c r="W2759" s="33"/>
      <c r="X2759" s="33"/>
      <c r="Y2759" s="33"/>
      <c r="AA2759" s="12"/>
    </row>
    <row r="2760" spans="1:27" ht="18" hidden="1" customHeight="1" x14ac:dyDescent="0.25">
      <c r="A2760" s="37">
        <v>28755871</v>
      </c>
      <c r="B2760" s="38" t="s">
        <v>17217</v>
      </c>
      <c r="C2760" s="37" t="s">
        <v>17218</v>
      </c>
      <c r="D2760" s="37" t="s">
        <v>17219</v>
      </c>
      <c r="E2760" s="37" t="s">
        <v>17220</v>
      </c>
      <c r="F2760" s="37" t="s">
        <v>17221</v>
      </c>
      <c r="G2760" s="37">
        <v>2017</v>
      </c>
      <c r="H2760" s="39">
        <v>42947</v>
      </c>
      <c r="I2760" s="37"/>
      <c r="J2760" s="37"/>
      <c r="K2760" s="37" t="s">
        <v>17222</v>
      </c>
      <c r="L2760" s="37" t="str">
        <f t="shared" si="101"/>
        <v>PostAlerta</v>
      </c>
      <c r="M2760" s="37" t="str">
        <f t="shared" si="102"/>
        <v>C/PalabrasClaves</v>
      </c>
      <c r="N2760" s="37"/>
      <c r="O2760" s="37"/>
      <c r="P2760" s="37" t="s">
        <v>17146</v>
      </c>
      <c r="Q2760" s="37"/>
      <c r="R2760" s="37" t="str">
        <f t="shared" si="94"/>
        <v>2017</v>
      </c>
      <c r="S2760" s="37" t="s">
        <v>71</v>
      </c>
      <c r="T2760" s="37"/>
      <c r="U2760" s="37"/>
      <c r="V2760" s="37"/>
      <c r="W2760" s="37"/>
      <c r="X2760" s="37"/>
      <c r="Y2760" s="37"/>
      <c r="AA2760" s="41"/>
    </row>
    <row r="2761" spans="1:27" ht="18" hidden="1" customHeight="1" x14ac:dyDescent="0.25">
      <c r="A2761" s="33">
        <v>28675605</v>
      </c>
      <c r="B2761" s="34" t="s">
        <v>17223</v>
      </c>
      <c r="C2761" s="33" t="s">
        <v>17224</v>
      </c>
      <c r="D2761" s="33" t="s">
        <v>17225</v>
      </c>
      <c r="E2761" s="33" t="s">
        <v>16776</v>
      </c>
      <c r="F2761" s="33" t="s">
        <v>17226</v>
      </c>
      <c r="G2761" s="33">
        <v>2017</v>
      </c>
      <c r="H2761" s="35">
        <v>42921</v>
      </c>
      <c r="I2761" s="33"/>
      <c r="J2761" s="33"/>
      <c r="K2761" s="33" t="s">
        <v>17227</v>
      </c>
      <c r="L2761" s="33" t="str">
        <f t="shared" si="101"/>
        <v>PostAlerta</v>
      </c>
      <c r="M2761" s="33" t="str">
        <f t="shared" si="102"/>
        <v>S/PalabrasClaves</v>
      </c>
      <c r="N2761" s="33"/>
      <c r="O2761" s="33"/>
      <c r="P2761" s="33" t="s">
        <v>17146</v>
      </c>
      <c r="Q2761" s="33"/>
      <c r="R2761" s="33" t="str">
        <f t="shared" si="94"/>
        <v>2017</v>
      </c>
      <c r="S2761" s="33" t="s">
        <v>71</v>
      </c>
      <c r="T2761" s="33"/>
      <c r="U2761" s="33"/>
      <c r="V2761" s="33"/>
      <c r="W2761" s="33"/>
      <c r="X2761" s="33"/>
      <c r="Y2761" s="33"/>
      <c r="AA2761" s="12"/>
    </row>
    <row r="2762" spans="1:27" ht="18" hidden="1" customHeight="1" x14ac:dyDescent="0.25">
      <c r="A2762" s="37">
        <v>28658607</v>
      </c>
      <c r="B2762" s="38" t="s">
        <v>17228</v>
      </c>
      <c r="C2762" s="37" t="s">
        <v>17229</v>
      </c>
      <c r="D2762" s="37" t="s">
        <v>17230</v>
      </c>
      <c r="E2762" s="37" t="s">
        <v>17231</v>
      </c>
      <c r="F2762" s="37" t="s">
        <v>1653</v>
      </c>
      <c r="G2762" s="37">
        <v>2017</v>
      </c>
      <c r="H2762" s="39">
        <v>42915</v>
      </c>
      <c r="I2762" s="37"/>
      <c r="J2762" s="37"/>
      <c r="K2762" s="37" t="s">
        <v>17232</v>
      </c>
      <c r="L2762" s="37" t="str">
        <f t="shared" si="101"/>
        <v>PostAlerta</v>
      </c>
      <c r="M2762" s="37" t="str">
        <f t="shared" si="102"/>
        <v>S/PalabrasClaves</v>
      </c>
      <c r="N2762" s="37"/>
      <c r="O2762" s="37"/>
      <c r="P2762" s="37" t="s">
        <v>17146</v>
      </c>
      <c r="Q2762" s="37"/>
      <c r="R2762" s="37" t="str">
        <f t="shared" si="94"/>
        <v>2017</v>
      </c>
      <c r="S2762" s="37" t="s">
        <v>71</v>
      </c>
      <c r="T2762" s="37"/>
      <c r="U2762" s="37"/>
      <c r="V2762" s="37"/>
      <c r="W2762" s="37"/>
      <c r="X2762" s="37"/>
      <c r="Y2762" s="37"/>
      <c r="AA2762" s="41"/>
    </row>
    <row r="2763" spans="1:27" ht="18" hidden="1" customHeight="1" x14ac:dyDescent="0.25">
      <c r="A2763" s="33">
        <v>28575304</v>
      </c>
      <c r="B2763" s="34" t="s">
        <v>17233</v>
      </c>
      <c r="C2763" s="33" t="s">
        <v>17234</v>
      </c>
      <c r="D2763" s="33" t="s">
        <v>17235</v>
      </c>
      <c r="E2763" s="33" t="s">
        <v>2713</v>
      </c>
      <c r="F2763" s="33" t="s">
        <v>1956</v>
      </c>
      <c r="G2763" s="33">
        <v>2017</v>
      </c>
      <c r="H2763" s="35">
        <v>42889</v>
      </c>
      <c r="I2763" s="33" t="s">
        <v>17236</v>
      </c>
      <c r="J2763" s="33"/>
      <c r="K2763" s="33" t="s">
        <v>17237</v>
      </c>
      <c r="L2763" s="33" t="str">
        <f t="shared" si="101"/>
        <v>PostAlerta</v>
      </c>
      <c r="M2763" s="33" t="str">
        <f t="shared" si="102"/>
        <v>S/PalabrasClaves</v>
      </c>
      <c r="N2763" s="33"/>
      <c r="O2763" s="33"/>
      <c r="P2763" s="33" t="s">
        <v>17238</v>
      </c>
      <c r="Q2763" s="33"/>
      <c r="R2763" s="33" t="str">
        <f t="shared" si="94"/>
        <v>2017</v>
      </c>
      <c r="S2763" s="33" t="s">
        <v>71</v>
      </c>
      <c r="T2763" s="33"/>
      <c r="U2763" s="33"/>
      <c r="V2763" s="33"/>
      <c r="W2763" s="33"/>
      <c r="X2763" s="33"/>
      <c r="Y2763" s="33"/>
      <c r="AA2763" s="12"/>
    </row>
    <row r="2764" spans="1:27" ht="18" hidden="1" customHeight="1" x14ac:dyDescent="0.25">
      <c r="A2764" s="37">
        <v>28953940</v>
      </c>
      <c r="B2764" s="38" t="s">
        <v>17239</v>
      </c>
      <c r="C2764" s="37" t="s">
        <v>17240</v>
      </c>
      <c r="D2764" s="37" t="s">
        <v>17241</v>
      </c>
      <c r="E2764" s="37" t="s">
        <v>17242</v>
      </c>
      <c r="F2764" s="37" t="s">
        <v>294</v>
      </c>
      <c r="G2764" s="37">
        <v>2017</v>
      </c>
      <c r="H2764" s="39">
        <v>43006</v>
      </c>
      <c r="I2764" s="37" t="s">
        <v>17243</v>
      </c>
      <c r="J2764" s="37"/>
      <c r="K2764" s="37" t="s">
        <v>17244</v>
      </c>
      <c r="L2764" s="37" t="str">
        <f t="shared" si="101"/>
        <v>PostAlerta</v>
      </c>
      <c r="M2764" s="37" t="str">
        <f t="shared" si="102"/>
        <v>S/PalabrasClaves</v>
      </c>
      <c r="N2764" s="37"/>
      <c r="O2764" s="37"/>
      <c r="P2764" s="37" t="s">
        <v>17245</v>
      </c>
      <c r="Q2764" s="37"/>
      <c r="R2764" s="37" t="str">
        <f t="shared" si="94"/>
        <v>2017</v>
      </c>
      <c r="S2764" s="37" t="s">
        <v>69</v>
      </c>
      <c r="T2764" s="37"/>
      <c r="U2764" s="37"/>
      <c r="V2764" s="37"/>
      <c r="W2764" s="37"/>
      <c r="X2764" s="37"/>
      <c r="Y2764" s="37"/>
      <c r="AA2764" s="41"/>
    </row>
    <row r="2765" spans="1:27" ht="18" hidden="1" customHeight="1" x14ac:dyDescent="0.25">
      <c r="A2765" s="33">
        <v>28946856</v>
      </c>
      <c r="B2765" s="34" t="s">
        <v>17246</v>
      </c>
      <c r="C2765" s="33" t="s">
        <v>17247</v>
      </c>
      <c r="D2765" s="33" t="s">
        <v>17248</v>
      </c>
      <c r="E2765" s="33" t="s">
        <v>16586</v>
      </c>
      <c r="F2765" s="33" t="s">
        <v>11303</v>
      </c>
      <c r="G2765" s="33">
        <v>2017</v>
      </c>
      <c r="H2765" s="35">
        <v>43005</v>
      </c>
      <c r="I2765" s="33" t="s">
        <v>17249</v>
      </c>
      <c r="J2765" s="33"/>
      <c r="K2765" s="33" t="s">
        <v>17250</v>
      </c>
      <c r="L2765" s="33" t="str">
        <f t="shared" si="101"/>
        <v>PostAlerta</v>
      </c>
      <c r="M2765" s="33" t="str">
        <f t="shared" si="102"/>
        <v>S/PalabrasClaves</v>
      </c>
      <c r="N2765" s="33"/>
      <c r="O2765" s="33"/>
      <c r="P2765" s="33" t="s">
        <v>17251</v>
      </c>
      <c r="Q2765" s="33"/>
      <c r="R2765" s="33" t="str">
        <f t="shared" si="94"/>
        <v>2017</v>
      </c>
      <c r="S2765" s="33" t="s">
        <v>69</v>
      </c>
      <c r="T2765" s="33"/>
      <c r="U2765" s="33"/>
      <c r="V2765" s="33"/>
      <c r="W2765" s="33"/>
      <c r="X2765" s="33"/>
      <c r="Y2765" s="33"/>
      <c r="AA2765" s="12"/>
    </row>
    <row r="2766" spans="1:27" ht="18" hidden="1" customHeight="1" x14ac:dyDescent="0.25">
      <c r="A2766" s="37">
        <v>28945748</v>
      </c>
      <c r="B2766" s="38" t="s">
        <v>17252</v>
      </c>
      <c r="C2766" s="37" t="s">
        <v>17253</v>
      </c>
      <c r="D2766" s="37" t="s">
        <v>17254</v>
      </c>
      <c r="E2766" s="37" t="s">
        <v>4413</v>
      </c>
      <c r="F2766" s="37" t="s">
        <v>8815</v>
      </c>
      <c r="G2766" s="37">
        <v>2017</v>
      </c>
      <c r="H2766" s="39">
        <v>43004</v>
      </c>
      <c r="I2766" s="37" t="s">
        <v>17255</v>
      </c>
      <c r="J2766" s="37"/>
      <c r="K2766" s="37" t="s">
        <v>17256</v>
      </c>
      <c r="L2766" s="37" t="str">
        <f t="shared" si="101"/>
        <v>PostAlerta</v>
      </c>
      <c r="M2766" s="37" t="str">
        <f t="shared" si="102"/>
        <v>S/PalabrasClaves</v>
      </c>
      <c r="N2766" s="37"/>
      <c r="O2766" s="37"/>
      <c r="P2766" s="37" t="s">
        <v>17251</v>
      </c>
      <c r="Q2766" s="37"/>
      <c r="R2766" s="37" t="str">
        <f t="shared" si="94"/>
        <v>2017</v>
      </c>
      <c r="S2766" s="37" t="s">
        <v>69</v>
      </c>
      <c r="T2766" s="37"/>
      <c r="U2766" s="37"/>
      <c r="V2766" s="37"/>
      <c r="W2766" s="37"/>
      <c r="X2766" s="37"/>
      <c r="Y2766" s="37"/>
      <c r="AA2766" s="41"/>
    </row>
    <row r="2767" spans="1:27" ht="18" hidden="1" customHeight="1" x14ac:dyDescent="0.25">
      <c r="A2767" s="33">
        <v>28994778</v>
      </c>
      <c r="B2767" s="34" t="s">
        <v>17257</v>
      </c>
      <c r="C2767" s="33" t="s">
        <v>17258</v>
      </c>
      <c r="D2767" s="33" t="s">
        <v>17259</v>
      </c>
      <c r="E2767" s="33" t="s">
        <v>17260</v>
      </c>
      <c r="F2767" s="33" t="s">
        <v>13330</v>
      </c>
      <c r="G2767" s="33">
        <v>2017</v>
      </c>
      <c r="H2767" s="35">
        <v>43019</v>
      </c>
      <c r="I2767" s="33" t="s">
        <v>17261</v>
      </c>
      <c r="J2767" s="33"/>
      <c r="K2767" s="33" t="s">
        <v>17262</v>
      </c>
      <c r="L2767" s="33" t="str">
        <f t="shared" si="101"/>
        <v>PostAlerta</v>
      </c>
      <c r="M2767" s="33" t="str">
        <f t="shared" si="102"/>
        <v>S/PalabrasClaves</v>
      </c>
      <c r="N2767" s="33"/>
      <c r="O2767" s="33"/>
      <c r="P2767" s="33" t="s">
        <v>16479</v>
      </c>
      <c r="Q2767" s="33"/>
      <c r="R2767" s="33" t="str">
        <f t="shared" si="94"/>
        <v>2017</v>
      </c>
      <c r="S2767" s="33" t="s">
        <v>69</v>
      </c>
      <c r="T2767" s="33"/>
      <c r="U2767" s="33"/>
      <c r="V2767" s="33"/>
      <c r="W2767" s="33"/>
      <c r="X2767" s="33"/>
      <c r="Y2767" s="33"/>
      <c r="AA2767" s="12"/>
    </row>
    <row r="2768" spans="1:27" ht="18" hidden="1" customHeight="1" x14ac:dyDescent="0.25">
      <c r="A2768" s="37">
        <v>28750143</v>
      </c>
      <c r="B2768" s="38" t="s">
        <v>17263</v>
      </c>
      <c r="C2768" s="37" t="s">
        <v>17264</v>
      </c>
      <c r="D2768" s="37" t="s">
        <v>17265</v>
      </c>
      <c r="E2768" s="37" t="s">
        <v>17266</v>
      </c>
      <c r="F2768" s="37" t="s">
        <v>17267</v>
      </c>
      <c r="G2768" s="37">
        <v>2017</v>
      </c>
      <c r="H2768" s="39">
        <v>42944</v>
      </c>
      <c r="I2768" s="37" t="s">
        <v>17268</v>
      </c>
      <c r="J2768" s="37" t="s">
        <v>17269</v>
      </c>
      <c r="K2768" s="37" t="s">
        <v>17270</v>
      </c>
      <c r="L2768" s="37" t="str">
        <f t="shared" si="101"/>
        <v>PostAlerta</v>
      </c>
      <c r="M2768" s="37" t="str">
        <f t="shared" si="102"/>
        <v>S/PalabrasClaves</v>
      </c>
      <c r="N2768" s="37"/>
      <c r="O2768" s="37"/>
      <c r="P2768" s="37" t="s">
        <v>17271</v>
      </c>
      <c r="Q2768" s="37"/>
      <c r="R2768" s="37" t="str">
        <f t="shared" si="94"/>
        <v>2017</v>
      </c>
      <c r="S2768" s="37" t="s">
        <v>69</v>
      </c>
      <c r="T2768" s="37"/>
      <c r="U2768" s="37"/>
      <c r="V2768" s="37"/>
      <c r="W2768" s="37"/>
      <c r="X2768" s="37"/>
      <c r="Y2768" s="37"/>
      <c r="AA2768" s="41"/>
    </row>
    <row r="2769" spans="1:27" ht="18" hidden="1" customHeight="1" x14ac:dyDescent="0.25">
      <c r="A2769" s="33">
        <v>28951355</v>
      </c>
      <c r="B2769" s="34" t="s">
        <v>17272</v>
      </c>
      <c r="C2769" s="33" t="s">
        <v>17273</v>
      </c>
      <c r="D2769" s="33" t="s">
        <v>17274</v>
      </c>
      <c r="E2769" s="33" t="s">
        <v>17275</v>
      </c>
      <c r="F2769" s="33" t="s">
        <v>2817</v>
      </c>
      <c r="G2769" s="33">
        <v>2017</v>
      </c>
      <c r="H2769" s="35">
        <v>43006</v>
      </c>
      <c r="I2769" s="33" t="s">
        <v>17276</v>
      </c>
      <c r="J2769" s="33"/>
      <c r="K2769" s="33" t="s">
        <v>17277</v>
      </c>
      <c r="L2769" s="33" t="str">
        <f t="shared" si="101"/>
        <v>PostAlerta</v>
      </c>
      <c r="M2769" s="33" t="str">
        <f t="shared" si="102"/>
        <v>S/PalabrasClaves</v>
      </c>
      <c r="N2769" s="33"/>
      <c r="O2769" s="33"/>
      <c r="P2769" s="33" t="s">
        <v>17278</v>
      </c>
      <c r="Q2769" s="33"/>
      <c r="R2769" s="33" t="str">
        <f t="shared" si="94"/>
        <v>2017</v>
      </c>
      <c r="S2769" s="33" t="s">
        <v>69</v>
      </c>
      <c r="T2769" s="33"/>
      <c r="U2769" s="33"/>
      <c r="V2769" s="33"/>
      <c r="W2769" s="33"/>
      <c r="X2769" s="33"/>
      <c r="Y2769" s="33"/>
      <c r="AA2769" s="12"/>
    </row>
    <row r="2770" spans="1:27" ht="18" hidden="1" customHeight="1" x14ac:dyDescent="0.25">
      <c r="A2770" s="37">
        <v>28931073</v>
      </c>
      <c r="B2770" s="38" t="s">
        <v>17279</v>
      </c>
      <c r="C2770" s="37" t="s">
        <v>17280</v>
      </c>
      <c r="D2770" s="37" t="s">
        <v>17281</v>
      </c>
      <c r="E2770" s="37" t="s">
        <v>17282</v>
      </c>
      <c r="F2770" s="37" t="s">
        <v>294</v>
      </c>
      <c r="G2770" s="37">
        <v>2017</v>
      </c>
      <c r="H2770" s="39">
        <v>42999</v>
      </c>
      <c r="I2770" s="37" t="s">
        <v>17283</v>
      </c>
      <c r="J2770" s="37"/>
      <c r="K2770" s="37" t="s">
        <v>17284</v>
      </c>
      <c r="L2770" s="37" t="str">
        <f t="shared" si="101"/>
        <v>PostAlerta</v>
      </c>
      <c r="M2770" s="37" t="str">
        <f t="shared" si="102"/>
        <v>S/PalabrasClaves</v>
      </c>
      <c r="N2770" s="37"/>
      <c r="O2770" s="37"/>
      <c r="P2770" s="37" t="s">
        <v>17278</v>
      </c>
      <c r="Q2770" s="37"/>
      <c r="R2770" s="37" t="str">
        <f t="shared" si="94"/>
        <v>2017</v>
      </c>
      <c r="S2770" s="37" t="s">
        <v>69</v>
      </c>
      <c r="T2770" s="37"/>
      <c r="U2770" s="37"/>
      <c r="V2770" s="37"/>
      <c r="W2770" s="37"/>
      <c r="X2770" s="37"/>
      <c r="Y2770" s="37"/>
      <c r="AA2770" s="41"/>
    </row>
    <row r="2771" spans="1:27" ht="18" hidden="1" customHeight="1" x14ac:dyDescent="0.25">
      <c r="A2771" s="33">
        <v>28931025</v>
      </c>
      <c r="B2771" s="34" t="s">
        <v>17285</v>
      </c>
      <c r="C2771" s="33" t="s">
        <v>17286</v>
      </c>
      <c r="D2771" s="33" t="s">
        <v>17287</v>
      </c>
      <c r="E2771" s="33" t="s">
        <v>14114</v>
      </c>
      <c r="F2771" s="33" t="s">
        <v>2047</v>
      </c>
      <c r="G2771" s="33">
        <v>2017</v>
      </c>
      <c r="H2771" s="35">
        <v>42999</v>
      </c>
      <c r="I2771" s="33" t="s">
        <v>17288</v>
      </c>
      <c r="J2771" s="33"/>
      <c r="K2771" s="33" t="s">
        <v>17289</v>
      </c>
      <c r="L2771" s="33" t="str">
        <f t="shared" si="101"/>
        <v>PostAlerta</v>
      </c>
      <c r="M2771" s="33" t="str">
        <f t="shared" si="102"/>
        <v>C/PalabrasClaves</v>
      </c>
      <c r="N2771" s="33"/>
      <c r="O2771" s="33"/>
      <c r="P2771" s="33" t="s">
        <v>17278</v>
      </c>
      <c r="Q2771" s="33"/>
      <c r="R2771" s="33" t="str">
        <f t="shared" si="94"/>
        <v>2017</v>
      </c>
      <c r="S2771" s="33" t="s">
        <v>69</v>
      </c>
      <c r="T2771" s="33"/>
      <c r="U2771" s="33"/>
      <c r="V2771" s="33"/>
      <c r="W2771" s="33"/>
      <c r="X2771" s="33"/>
      <c r="Y2771" s="33"/>
      <c r="AA2771" s="12"/>
    </row>
    <row r="2772" spans="1:27" ht="18" hidden="1" customHeight="1" x14ac:dyDescent="0.25">
      <c r="A2772" s="37">
        <v>28974944</v>
      </c>
      <c r="B2772" s="38" t="s">
        <v>17290</v>
      </c>
      <c r="C2772" s="37" t="s">
        <v>17291</v>
      </c>
      <c r="D2772" s="37" t="s">
        <v>17292</v>
      </c>
      <c r="E2772" s="37" t="s">
        <v>17293</v>
      </c>
      <c r="F2772" s="37" t="s">
        <v>133</v>
      </c>
      <c r="G2772" s="37">
        <v>2017</v>
      </c>
      <c r="H2772" s="39">
        <v>43013</v>
      </c>
      <c r="I2772" s="37" t="s">
        <v>17294</v>
      </c>
      <c r="J2772" s="37"/>
      <c r="K2772" s="37" t="s">
        <v>17295</v>
      </c>
      <c r="L2772" s="37" t="str">
        <f t="shared" si="101"/>
        <v>PostAlerta</v>
      </c>
      <c r="M2772" s="37" t="str">
        <f t="shared" si="102"/>
        <v>S/PalabrasClaves</v>
      </c>
      <c r="N2772" s="37"/>
      <c r="O2772" s="37"/>
      <c r="P2772" s="37" t="s">
        <v>17296</v>
      </c>
      <c r="Q2772" s="37"/>
      <c r="R2772" s="37" t="str">
        <f t="shared" si="94"/>
        <v>2017</v>
      </c>
      <c r="S2772" s="37" t="s">
        <v>69</v>
      </c>
      <c r="T2772" s="37"/>
      <c r="U2772" s="37"/>
      <c r="V2772" s="37"/>
      <c r="W2772" s="37"/>
      <c r="X2772" s="37"/>
      <c r="Y2772" s="37"/>
      <c r="AA2772" s="41"/>
    </row>
    <row r="2773" spans="1:27" ht="18" hidden="1" customHeight="1" x14ac:dyDescent="0.25">
      <c r="A2773" s="33">
        <v>28932390</v>
      </c>
      <c r="B2773" s="34" t="s">
        <v>17297</v>
      </c>
      <c r="C2773" s="33" t="s">
        <v>17298</v>
      </c>
      <c r="D2773" s="33" t="s">
        <v>17299</v>
      </c>
      <c r="E2773" s="33" t="s">
        <v>15365</v>
      </c>
      <c r="F2773" s="33" t="s">
        <v>2306</v>
      </c>
      <c r="G2773" s="33">
        <v>2017</v>
      </c>
      <c r="H2773" s="35">
        <v>43000</v>
      </c>
      <c r="I2773" s="33" t="s">
        <v>17300</v>
      </c>
      <c r="J2773" s="33"/>
      <c r="K2773" s="33" t="s">
        <v>17301</v>
      </c>
      <c r="L2773" s="33" t="str">
        <f t="shared" si="101"/>
        <v>PostAlerta</v>
      </c>
      <c r="M2773" s="33" t="str">
        <f t="shared" si="102"/>
        <v>S/PalabrasClaves</v>
      </c>
      <c r="N2773" s="33"/>
      <c r="O2773" s="33"/>
      <c r="P2773" s="33" t="s">
        <v>17296</v>
      </c>
      <c r="Q2773" s="33"/>
      <c r="R2773" s="33" t="str">
        <f t="shared" si="94"/>
        <v>2017</v>
      </c>
      <c r="S2773" s="33" t="s">
        <v>69</v>
      </c>
      <c r="T2773" s="33"/>
      <c r="U2773" s="33"/>
      <c r="V2773" s="33"/>
      <c r="W2773" s="33"/>
      <c r="X2773" s="33"/>
      <c r="Y2773" s="33"/>
      <c r="AA2773" s="12"/>
    </row>
    <row r="2774" spans="1:27" ht="18" hidden="1" customHeight="1" x14ac:dyDescent="0.25">
      <c r="A2774" s="37">
        <v>28803475</v>
      </c>
      <c r="B2774" s="38" t="s">
        <v>17302</v>
      </c>
      <c r="C2774" s="37" t="s">
        <v>17303</v>
      </c>
      <c r="D2774" s="37" t="s">
        <v>17304</v>
      </c>
      <c r="E2774" s="37" t="s">
        <v>17305</v>
      </c>
      <c r="F2774" s="37" t="s">
        <v>2143</v>
      </c>
      <c r="G2774" s="37">
        <v>2017</v>
      </c>
      <c r="H2774" s="39">
        <v>42962</v>
      </c>
      <c r="I2774" s="37"/>
      <c r="J2774" s="37"/>
      <c r="K2774" s="37" t="s">
        <v>17306</v>
      </c>
      <c r="L2774" s="37" t="str">
        <f t="shared" si="101"/>
        <v>PostAlerta</v>
      </c>
      <c r="M2774" s="37" t="str">
        <f t="shared" si="102"/>
        <v>S/PalabrasClaves</v>
      </c>
      <c r="N2774" s="37"/>
      <c r="O2774" s="37"/>
      <c r="P2774" s="37" t="s">
        <v>17296</v>
      </c>
      <c r="Q2774" s="37"/>
      <c r="R2774" s="37" t="str">
        <f t="shared" si="94"/>
        <v>2017</v>
      </c>
      <c r="S2774" s="37" t="s">
        <v>69</v>
      </c>
      <c r="T2774" s="37"/>
      <c r="U2774" s="37"/>
      <c r="V2774" s="37"/>
      <c r="W2774" s="37"/>
      <c r="X2774" s="37"/>
      <c r="Y2774" s="37"/>
      <c r="AA2774" s="41"/>
    </row>
    <row r="2775" spans="1:27" ht="18" hidden="1" customHeight="1" x14ac:dyDescent="0.25">
      <c r="A2775" s="33">
        <v>28783414</v>
      </c>
      <c r="B2775" s="34" t="s">
        <v>17307</v>
      </c>
      <c r="C2775" s="33" t="s">
        <v>17308</v>
      </c>
      <c r="D2775" s="33" t="s">
        <v>17309</v>
      </c>
      <c r="E2775" s="33" t="s">
        <v>11483</v>
      </c>
      <c r="F2775" s="33" t="s">
        <v>17310</v>
      </c>
      <c r="G2775" s="33">
        <v>2017</v>
      </c>
      <c r="H2775" s="35">
        <v>42955</v>
      </c>
      <c r="I2775" s="33" t="s">
        <v>17311</v>
      </c>
      <c r="J2775" s="33"/>
      <c r="K2775" s="33" t="s">
        <v>17312</v>
      </c>
      <c r="L2775" s="33" t="str">
        <f t="shared" si="101"/>
        <v>PostAlerta</v>
      </c>
      <c r="M2775" s="33" t="str">
        <f t="shared" si="102"/>
        <v>S/PalabrasClaves</v>
      </c>
      <c r="N2775" s="33"/>
      <c r="O2775" s="33"/>
      <c r="P2775" s="33" t="s">
        <v>17313</v>
      </c>
      <c r="Q2775" s="33"/>
      <c r="R2775" s="33" t="str">
        <f t="shared" si="94"/>
        <v>2017</v>
      </c>
      <c r="S2775" s="33" t="s">
        <v>69</v>
      </c>
      <c r="T2775" s="33"/>
      <c r="U2775" s="33"/>
      <c r="V2775" s="33"/>
      <c r="W2775" s="33"/>
      <c r="X2775" s="33"/>
      <c r="Y2775" s="33"/>
      <c r="AA2775" s="12"/>
    </row>
    <row r="2776" spans="1:27" ht="18" hidden="1" customHeight="1" x14ac:dyDescent="0.25">
      <c r="A2776" s="37">
        <v>30671327</v>
      </c>
      <c r="B2776" s="38" t="s">
        <v>17314</v>
      </c>
      <c r="C2776" s="37" t="s">
        <v>17315</v>
      </c>
      <c r="D2776" s="37" t="s">
        <v>17316</v>
      </c>
      <c r="E2776" s="37" t="s">
        <v>17317</v>
      </c>
      <c r="F2776" s="37" t="s">
        <v>17318</v>
      </c>
      <c r="G2776" s="37">
        <v>2017</v>
      </c>
      <c r="H2776" s="39">
        <v>43489</v>
      </c>
      <c r="I2776" s="37" t="s">
        <v>17319</v>
      </c>
      <c r="J2776" s="37"/>
      <c r="K2776" s="37" t="s">
        <v>17320</v>
      </c>
      <c r="L2776" s="37" t="str">
        <f t="shared" si="101"/>
        <v>PostAlerta</v>
      </c>
      <c r="M2776" s="37" t="str">
        <f t="shared" si="102"/>
        <v>S/PalabrasClaves</v>
      </c>
      <c r="N2776" s="37"/>
      <c r="O2776" s="37"/>
      <c r="P2776" s="37" t="s">
        <v>17321</v>
      </c>
      <c r="Q2776" s="37"/>
      <c r="R2776" s="37" t="str">
        <f t="shared" si="94"/>
        <v>2017</v>
      </c>
      <c r="S2776" s="37" t="s">
        <v>69</v>
      </c>
      <c r="T2776" s="37"/>
      <c r="U2776" s="37"/>
      <c r="V2776" s="37"/>
      <c r="W2776" s="37"/>
      <c r="X2776" s="37"/>
      <c r="Y2776" s="37"/>
      <c r="AA2776" s="41"/>
    </row>
    <row r="2777" spans="1:27" ht="18" hidden="1" customHeight="1" x14ac:dyDescent="0.25">
      <c r="A2777" s="33">
        <v>28915922</v>
      </c>
      <c r="B2777" s="34" t="s">
        <v>17322</v>
      </c>
      <c r="C2777" s="33" t="s">
        <v>17323</v>
      </c>
      <c r="D2777" s="33" t="s">
        <v>17324</v>
      </c>
      <c r="E2777" s="33" t="s">
        <v>17325</v>
      </c>
      <c r="F2777" s="33" t="s">
        <v>7617</v>
      </c>
      <c r="G2777" s="33">
        <v>2017</v>
      </c>
      <c r="H2777" s="35">
        <v>42995</v>
      </c>
      <c r="I2777" s="33" t="s">
        <v>17326</v>
      </c>
      <c r="J2777" s="33"/>
      <c r="K2777" s="33" t="s">
        <v>17327</v>
      </c>
      <c r="L2777" s="33" t="str">
        <f t="shared" si="101"/>
        <v>PostAlerta</v>
      </c>
      <c r="M2777" s="33" t="str">
        <f t="shared" si="102"/>
        <v>C/PalabrasClaves</v>
      </c>
      <c r="N2777" s="33"/>
      <c r="O2777" s="33"/>
      <c r="P2777" s="33" t="s">
        <v>17321</v>
      </c>
      <c r="Q2777" s="33"/>
      <c r="R2777" s="33" t="str">
        <f t="shared" si="94"/>
        <v>2017</v>
      </c>
      <c r="S2777" s="33" t="s">
        <v>69</v>
      </c>
      <c r="T2777" s="33"/>
      <c r="U2777" s="33"/>
      <c r="V2777" s="33"/>
      <c r="W2777" s="33"/>
      <c r="X2777" s="33"/>
      <c r="Y2777" s="33"/>
      <c r="AA2777" s="12"/>
    </row>
    <row r="2778" spans="1:27" ht="18" hidden="1" customHeight="1" x14ac:dyDescent="0.25">
      <c r="A2778" s="37">
        <v>28652301</v>
      </c>
      <c r="B2778" s="38" t="s">
        <v>17328</v>
      </c>
      <c r="C2778" s="37" t="s">
        <v>17329</v>
      </c>
      <c r="D2778" s="37" t="s">
        <v>17330</v>
      </c>
      <c r="E2778" s="37" t="s">
        <v>17331</v>
      </c>
      <c r="F2778" s="37" t="s">
        <v>1566</v>
      </c>
      <c r="G2778" s="37">
        <v>2017</v>
      </c>
      <c r="H2778" s="39">
        <v>42914</v>
      </c>
      <c r="I2778" s="37" t="s">
        <v>17332</v>
      </c>
      <c r="J2778" s="37"/>
      <c r="K2778" s="37" t="s">
        <v>17333</v>
      </c>
      <c r="L2778" s="37" t="str">
        <f t="shared" si="101"/>
        <v>PostAlerta</v>
      </c>
      <c r="M2778" s="37" t="str">
        <f t="shared" si="102"/>
        <v>S/PalabrasClaves</v>
      </c>
      <c r="N2778" s="37"/>
      <c r="O2778" s="37"/>
      <c r="P2778" s="37" t="s">
        <v>17334</v>
      </c>
      <c r="Q2778" s="37"/>
      <c r="R2778" s="37" t="str">
        <f t="shared" si="94"/>
        <v>2017</v>
      </c>
      <c r="S2778" s="37" t="s">
        <v>66</v>
      </c>
      <c r="T2778" s="37"/>
      <c r="U2778" s="37"/>
      <c r="V2778" s="37"/>
      <c r="W2778" s="37"/>
      <c r="X2778" s="37"/>
      <c r="Y2778" s="37"/>
      <c r="AA2778" s="41"/>
    </row>
    <row r="2779" spans="1:27" ht="18" hidden="1" customHeight="1" x14ac:dyDescent="0.25">
      <c r="A2779" s="33">
        <v>28912547</v>
      </c>
      <c r="B2779" s="34" t="s">
        <v>17335</v>
      </c>
      <c r="C2779" s="33" t="s">
        <v>17336</v>
      </c>
      <c r="D2779" s="33" t="s">
        <v>17337</v>
      </c>
      <c r="E2779" s="33" t="s">
        <v>17338</v>
      </c>
      <c r="F2779" s="33" t="s">
        <v>2260</v>
      </c>
      <c r="G2779" s="33">
        <v>2017</v>
      </c>
      <c r="H2779" s="35">
        <v>42994</v>
      </c>
      <c r="I2779" s="33" t="s">
        <v>17339</v>
      </c>
      <c r="J2779" s="33"/>
      <c r="K2779" s="33" t="s">
        <v>17340</v>
      </c>
      <c r="L2779" s="33" t="str">
        <f t="shared" si="101"/>
        <v>PostAlerta</v>
      </c>
      <c r="M2779" s="33" t="str">
        <f t="shared" si="102"/>
        <v>S/PalabrasClaves</v>
      </c>
      <c r="N2779" s="33"/>
      <c r="O2779" s="33"/>
      <c r="P2779" s="33" t="s">
        <v>17341</v>
      </c>
      <c r="Q2779" s="33"/>
      <c r="R2779" s="33" t="str">
        <f t="shared" si="94"/>
        <v>2017</v>
      </c>
      <c r="S2779" s="33" t="s">
        <v>69</v>
      </c>
      <c r="T2779" s="33"/>
      <c r="U2779" s="33"/>
      <c r="V2779" s="33"/>
      <c r="W2779" s="33"/>
      <c r="X2779" s="33"/>
      <c r="Y2779" s="33"/>
      <c r="AA2779" s="12"/>
    </row>
    <row r="2780" spans="1:27" ht="18" hidden="1" customHeight="1" x14ac:dyDescent="0.25">
      <c r="A2780" s="37">
        <v>28924496</v>
      </c>
      <c r="B2780" s="38" t="s">
        <v>17342</v>
      </c>
      <c r="C2780" s="37" t="s">
        <v>17343</v>
      </c>
      <c r="D2780" s="37" t="s">
        <v>17344</v>
      </c>
      <c r="E2780" s="37" t="s">
        <v>17345</v>
      </c>
      <c r="F2780" s="37" t="s">
        <v>1623</v>
      </c>
      <c r="G2780" s="37">
        <v>2017</v>
      </c>
      <c r="H2780" s="39">
        <v>42998</v>
      </c>
      <c r="I2780" s="37" t="s">
        <v>17346</v>
      </c>
      <c r="J2780" s="37"/>
      <c r="K2780" s="37" t="s">
        <v>17347</v>
      </c>
      <c r="L2780" s="37" t="str">
        <f t="shared" si="101"/>
        <v>PostAlerta</v>
      </c>
      <c r="M2780" s="37" t="str">
        <f t="shared" si="102"/>
        <v>S/PalabrasClaves</v>
      </c>
      <c r="N2780" s="37"/>
      <c r="O2780" s="37"/>
      <c r="P2780" s="37" t="s">
        <v>17348</v>
      </c>
      <c r="Q2780" s="37"/>
      <c r="R2780" s="37" t="str">
        <f t="shared" si="94"/>
        <v>2017</v>
      </c>
      <c r="S2780" s="37" t="s">
        <v>69</v>
      </c>
      <c r="T2780" s="37"/>
      <c r="U2780" s="37"/>
      <c r="V2780" s="37"/>
      <c r="W2780" s="37"/>
      <c r="X2780" s="37"/>
      <c r="Y2780" s="37"/>
      <c r="AA2780" s="41"/>
    </row>
    <row r="2781" spans="1:27" ht="18" hidden="1" customHeight="1" x14ac:dyDescent="0.25">
      <c r="A2781" s="33">
        <v>28899344</v>
      </c>
      <c r="B2781" s="34" t="s">
        <v>17349</v>
      </c>
      <c r="C2781" s="33" t="s">
        <v>17350</v>
      </c>
      <c r="D2781" s="33" t="s">
        <v>17351</v>
      </c>
      <c r="E2781" s="33" t="s">
        <v>8254</v>
      </c>
      <c r="F2781" s="33" t="s">
        <v>9748</v>
      </c>
      <c r="G2781" s="33">
        <v>2017</v>
      </c>
      <c r="H2781" s="35">
        <v>42992</v>
      </c>
      <c r="I2781" s="33" t="s">
        <v>17352</v>
      </c>
      <c r="J2781" s="33"/>
      <c r="K2781" s="33" t="s">
        <v>17353</v>
      </c>
      <c r="L2781" s="33" t="str">
        <f t="shared" si="101"/>
        <v>PostAlerta</v>
      </c>
      <c r="M2781" s="33" t="str">
        <f t="shared" si="102"/>
        <v>S/PalabrasClaves</v>
      </c>
      <c r="N2781" s="33"/>
      <c r="O2781" s="33"/>
      <c r="P2781" s="33" t="s">
        <v>17348</v>
      </c>
      <c r="Q2781" s="33"/>
      <c r="R2781" s="33" t="str">
        <f t="shared" si="94"/>
        <v>2017</v>
      </c>
      <c r="S2781" s="33" t="s">
        <v>69</v>
      </c>
      <c r="T2781" s="33"/>
      <c r="U2781" s="33"/>
      <c r="V2781" s="33"/>
      <c r="W2781" s="33"/>
      <c r="X2781" s="33"/>
      <c r="Y2781" s="33"/>
      <c r="AA2781" s="12"/>
    </row>
    <row r="2782" spans="1:27" ht="18" hidden="1" customHeight="1" x14ac:dyDescent="0.25">
      <c r="A2782" s="37">
        <v>28847968</v>
      </c>
      <c r="B2782" s="38" t="s">
        <v>17354</v>
      </c>
      <c r="C2782" s="37" t="s">
        <v>17355</v>
      </c>
      <c r="D2782" s="37" t="s">
        <v>17356</v>
      </c>
      <c r="E2782" s="37" t="s">
        <v>15701</v>
      </c>
      <c r="F2782" s="37" t="s">
        <v>10827</v>
      </c>
      <c r="G2782" s="37">
        <v>2017</v>
      </c>
      <c r="H2782" s="39">
        <v>42977</v>
      </c>
      <c r="I2782" s="37" t="s">
        <v>17357</v>
      </c>
      <c r="J2782" s="37"/>
      <c r="K2782" s="37" t="s">
        <v>17358</v>
      </c>
      <c r="L2782" s="37" t="str">
        <f t="shared" si="101"/>
        <v>PostAlerta</v>
      </c>
      <c r="M2782" s="37" t="str">
        <f t="shared" si="102"/>
        <v>S/PalabrasClaves</v>
      </c>
      <c r="N2782" s="37"/>
      <c r="O2782" s="37"/>
      <c r="P2782" s="37" t="s">
        <v>17348</v>
      </c>
      <c r="Q2782" s="37"/>
      <c r="R2782" s="37" t="str">
        <f t="shared" si="94"/>
        <v>2017</v>
      </c>
      <c r="S2782" s="37" t="s">
        <v>69</v>
      </c>
      <c r="T2782" s="37"/>
      <c r="U2782" s="37"/>
      <c r="V2782" s="37"/>
      <c r="W2782" s="37"/>
      <c r="X2782" s="37"/>
      <c r="Y2782" s="37"/>
      <c r="AA2782" s="41"/>
    </row>
    <row r="2783" spans="1:27" ht="18" hidden="1" customHeight="1" x14ac:dyDescent="0.25">
      <c r="A2783" s="33">
        <v>28910926</v>
      </c>
      <c r="B2783" s="34" t="s">
        <v>17359</v>
      </c>
      <c r="C2783" s="33" t="s">
        <v>17360</v>
      </c>
      <c r="D2783" s="33" t="s">
        <v>17361</v>
      </c>
      <c r="E2783" s="33" t="s">
        <v>17362</v>
      </c>
      <c r="F2783" s="33" t="s">
        <v>11844</v>
      </c>
      <c r="G2783" s="33">
        <v>2017</v>
      </c>
      <c r="H2783" s="35">
        <v>42993</v>
      </c>
      <c r="I2783" s="33"/>
      <c r="J2783" s="33"/>
      <c r="K2783" s="33" t="s">
        <v>17363</v>
      </c>
      <c r="L2783" s="33" t="str">
        <f t="shared" si="101"/>
        <v>PostAlerta</v>
      </c>
      <c r="M2783" s="33" t="str">
        <f t="shared" si="102"/>
        <v>S/PalabrasClaves</v>
      </c>
      <c r="N2783" s="33"/>
      <c r="O2783" s="33"/>
      <c r="P2783" s="33" t="s">
        <v>17364</v>
      </c>
      <c r="Q2783" s="33"/>
      <c r="R2783" s="33" t="str">
        <f t="shared" si="94"/>
        <v>2017</v>
      </c>
      <c r="S2783" s="33" t="s">
        <v>69</v>
      </c>
      <c r="T2783" s="33"/>
      <c r="U2783" s="33"/>
      <c r="V2783" s="33"/>
      <c r="W2783" s="33"/>
      <c r="X2783" s="33"/>
      <c r="Y2783" s="33"/>
      <c r="AA2783" s="12"/>
    </row>
    <row r="2784" spans="1:27" ht="18" hidden="1" customHeight="1" x14ac:dyDescent="0.25">
      <c r="A2784" s="37">
        <v>29450094</v>
      </c>
      <c r="B2784" s="38" t="s">
        <v>17365</v>
      </c>
      <c r="C2784" s="37" t="s">
        <v>17366</v>
      </c>
      <c r="D2784" s="37" t="s">
        <v>17367</v>
      </c>
      <c r="E2784" s="37" t="s">
        <v>17368</v>
      </c>
      <c r="F2784" s="37" t="s">
        <v>17369</v>
      </c>
      <c r="G2784" s="37">
        <v>2017</v>
      </c>
      <c r="H2784" s="39">
        <v>43148</v>
      </c>
      <c r="I2784" s="37" t="s">
        <v>17370</v>
      </c>
      <c r="J2784" s="37"/>
      <c r="K2784" s="37" t="s">
        <v>17371</v>
      </c>
      <c r="L2784" s="37" t="str">
        <f t="shared" si="101"/>
        <v>Excluido</v>
      </c>
      <c r="M2784" s="37" t="str">
        <f t="shared" si="102"/>
        <v>S/PalabrasClaves</v>
      </c>
      <c r="N2784" s="37"/>
      <c r="O2784" s="37"/>
      <c r="P2784" s="37" t="s">
        <v>17372</v>
      </c>
      <c r="Q2784" s="37"/>
      <c r="R2784" s="37" t="str">
        <f t="shared" si="94"/>
        <v>2017</v>
      </c>
      <c r="S2784" s="37" t="s">
        <v>69</v>
      </c>
      <c r="T2784" s="37"/>
      <c r="U2784" s="37"/>
      <c r="V2784" s="37"/>
      <c r="W2784" s="37"/>
      <c r="X2784" s="37"/>
      <c r="Y2784" s="37"/>
      <c r="AA2784" s="41"/>
    </row>
    <row r="2785" spans="1:27" ht="18" hidden="1" customHeight="1" x14ac:dyDescent="0.25">
      <c r="A2785" s="33">
        <v>28878891</v>
      </c>
      <c r="B2785" s="34" t="s">
        <v>17373</v>
      </c>
      <c r="C2785" s="33" t="s">
        <v>17374</v>
      </c>
      <c r="D2785" s="33" t="s">
        <v>17375</v>
      </c>
      <c r="E2785" s="33" t="s">
        <v>4783</v>
      </c>
      <c r="F2785" s="33" t="s">
        <v>2306</v>
      </c>
      <c r="G2785" s="33">
        <v>2017</v>
      </c>
      <c r="H2785" s="35">
        <v>42986</v>
      </c>
      <c r="I2785" s="33" t="s">
        <v>17376</v>
      </c>
      <c r="J2785" s="33"/>
      <c r="K2785" s="33" t="s">
        <v>17377</v>
      </c>
      <c r="L2785" s="33" t="str">
        <f t="shared" si="101"/>
        <v>PostAlerta</v>
      </c>
      <c r="M2785" s="33" t="str">
        <f t="shared" si="102"/>
        <v>C/PalabrasClaves</v>
      </c>
      <c r="N2785" s="33"/>
      <c r="O2785" s="33"/>
      <c r="P2785" s="33" t="s">
        <v>17378</v>
      </c>
      <c r="Q2785" s="33"/>
      <c r="R2785" s="33" t="str">
        <f t="shared" si="94"/>
        <v>2017</v>
      </c>
      <c r="S2785" s="33" t="s">
        <v>69</v>
      </c>
      <c r="T2785" s="33"/>
      <c r="U2785" s="33"/>
      <c r="V2785" s="33"/>
      <c r="W2785" s="33"/>
      <c r="X2785" s="33"/>
      <c r="Y2785" s="33"/>
      <c r="AA2785" s="12"/>
    </row>
    <row r="2786" spans="1:27" ht="18" hidden="1" customHeight="1" x14ac:dyDescent="0.25">
      <c r="A2786" s="37">
        <v>28797729</v>
      </c>
      <c r="B2786" s="38" t="s">
        <v>17379</v>
      </c>
      <c r="C2786" s="37" t="s">
        <v>17380</v>
      </c>
      <c r="D2786" s="37" t="s">
        <v>17381</v>
      </c>
      <c r="E2786" s="37" t="s">
        <v>17382</v>
      </c>
      <c r="F2786" s="37" t="s">
        <v>2840</v>
      </c>
      <c r="G2786" s="37">
        <v>2017</v>
      </c>
      <c r="H2786" s="39">
        <v>42959</v>
      </c>
      <c r="I2786" s="37"/>
      <c r="J2786" s="37"/>
      <c r="K2786" s="37" t="s">
        <v>17383</v>
      </c>
      <c r="L2786" s="37" t="str">
        <f t="shared" si="101"/>
        <v>PostAlerta</v>
      </c>
      <c r="M2786" s="37" t="str">
        <f t="shared" si="102"/>
        <v>S/PalabrasClaves</v>
      </c>
      <c r="N2786" s="37"/>
      <c r="O2786" s="37"/>
      <c r="P2786" s="37" t="s">
        <v>17384</v>
      </c>
      <c r="Q2786" s="37"/>
      <c r="R2786" s="37" t="str">
        <f t="shared" si="94"/>
        <v>2017</v>
      </c>
      <c r="S2786" s="37" t="s">
        <v>69</v>
      </c>
      <c r="T2786" s="37"/>
      <c r="U2786" s="37"/>
      <c r="V2786" s="37"/>
      <c r="W2786" s="37"/>
      <c r="X2786" s="37"/>
      <c r="Y2786" s="37"/>
      <c r="AA2786" s="41"/>
    </row>
    <row r="2787" spans="1:27" ht="18" hidden="1" customHeight="1" x14ac:dyDescent="0.25">
      <c r="A2787" s="33">
        <v>28928724</v>
      </c>
      <c r="B2787" s="34" t="s">
        <v>17385</v>
      </c>
      <c r="C2787" s="33" t="s">
        <v>17386</v>
      </c>
      <c r="D2787" s="33" t="s">
        <v>17387</v>
      </c>
      <c r="E2787" s="33" t="s">
        <v>791</v>
      </c>
      <c r="F2787" s="33" t="s">
        <v>133</v>
      </c>
      <c r="G2787" s="33">
        <v>2017</v>
      </c>
      <c r="H2787" s="35">
        <v>42999</v>
      </c>
      <c r="I2787" s="33" t="s">
        <v>17388</v>
      </c>
      <c r="J2787" s="33"/>
      <c r="K2787" s="33" t="s">
        <v>17389</v>
      </c>
      <c r="L2787" s="33" t="str">
        <f t="shared" si="101"/>
        <v>PostAlerta</v>
      </c>
      <c r="M2787" s="33" t="str">
        <f t="shared" si="102"/>
        <v>S/PalabrasClaves</v>
      </c>
      <c r="N2787" s="33"/>
      <c r="O2787" s="33"/>
      <c r="P2787" s="33" t="s">
        <v>17153</v>
      </c>
      <c r="Q2787" s="33"/>
      <c r="R2787" s="33" t="str">
        <f t="shared" si="94"/>
        <v>2017</v>
      </c>
      <c r="S2787" s="33" t="s">
        <v>69</v>
      </c>
      <c r="T2787" s="33"/>
      <c r="U2787" s="33"/>
      <c r="V2787" s="33"/>
      <c r="W2787" s="33"/>
      <c r="X2787" s="33"/>
      <c r="Y2787" s="33"/>
      <c r="AA2787" s="12"/>
    </row>
    <row r="2788" spans="1:27" ht="18" hidden="1" customHeight="1" x14ac:dyDescent="0.25">
      <c r="A2788" s="37">
        <v>29720071</v>
      </c>
      <c r="B2788" s="38" t="s">
        <v>17390</v>
      </c>
      <c r="C2788" s="37" t="s">
        <v>17391</v>
      </c>
      <c r="D2788" s="37" t="s">
        <v>17392</v>
      </c>
      <c r="E2788" s="37" t="s">
        <v>17393</v>
      </c>
      <c r="F2788" s="37" t="s">
        <v>17394</v>
      </c>
      <c r="G2788" s="37">
        <v>2017</v>
      </c>
      <c r="H2788" s="39">
        <v>43224</v>
      </c>
      <c r="I2788" s="37"/>
      <c r="J2788" s="37"/>
      <c r="K2788" s="37"/>
      <c r="L2788" s="37" t="str">
        <f t="shared" si="101"/>
        <v>PostAlerta</v>
      </c>
      <c r="M2788" s="37" t="str">
        <f t="shared" si="102"/>
        <v>S/PalabrasClaves</v>
      </c>
      <c r="N2788" s="37"/>
      <c r="O2788" s="37"/>
      <c r="P2788" s="37" t="s">
        <v>17395</v>
      </c>
      <c r="Q2788" s="37"/>
      <c r="R2788" s="37" t="str">
        <f t="shared" si="94"/>
        <v>2017</v>
      </c>
      <c r="S2788" s="37" t="s">
        <v>69</v>
      </c>
      <c r="T2788" s="37"/>
      <c r="U2788" s="37"/>
      <c r="V2788" s="37"/>
      <c r="W2788" s="37"/>
      <c r="X2788" s="37"/>
      <c r="Y2788" s="37"/>
      <c r="AA2788" s="41"/>
    </row>
    <row r="2789" spans="1:27" ht="18" hidden="1" customHeight="1" x14ac:dyDescent="0.25">
      <c r="A2789" s="33">
        <v>29358549</v>
      </c>
      <c r="B2789" s="34" t="s">
        <v>17396</v>
      </c>
      <c r="C2789" s="33" t="s">
        <v>17397</v>
      </c>
      <c r="D2789" s="33" t="s">
        <v>17398</v>
      </c>
      <c r="E2789" s="33" t="s">
        <v>17399</v>
      </c>
      <c r="F2789" s="33" t="s">
        <v>17400</v>
      </c>
      <c r="G2789" s="33">
        <v>2017</v>
      </c>
      <c r="H2789" s="35">
        <v>43124</v>
      </c>
      <c r="I2789" s="33"/>
      <c r="J2789" s="33"/>
      <c r="K2789" s="33" t="s">
        <v>17401</v>
      </c>
      <c r="L2789" s="33" t="str">
        <f t="shared" si="101"/>
        <v>PostAlerta</v>
      </c>
      <c r="M2789" s="33" t="str">
        <f t="shared" si="102"/>
        <v>S/PalabrasClaves</v>
      </c>
      <c r="N2789" s="33"/>
      <c r="O2789" s="33"/>
      <c r="P2789" s="33" t="s">
        <v>17402</v>
      </c>
      <c r="Q2789" s="33"/>
      <c r="R2789" s="33" t="str">
        <f t="shared" si="94"/>
        <v>2017</v>
      </c>
      <c r="S2789" s="33" t="s">
        <v>69</v>
      </c>
      <c r="T2789" s="33"/>
      <c r="U2789" s="33"/>
      <c r="V2789" s="33"/>
      <c r="W2789" s="33"/>
      <c r="X2789" s="33"/>
      <c r="Y2789" s="33"/>
      <c r="AA2789" s="12"/>
    </row>
    <row r="2790" spans="1:27" ht="18" hidden="1" customHeight="1" x14ac:dyDescent="0.25">
      <c r="A2790" s="37">
        <v>29085601</v>
      </c>
      <c r="B2790" s="38" t="s">
        <v>17403</v>
      </c>
      <c r="C2790" s="37" t="s">
        <v>17404</v>
      </c>
      <c r="D2790" s="37" t="s">
        <v>17405</v>
      </c>
      <c r="E2790" s="37" t="s">
        <v>17406</v>
      </c>
      <c r="F2790" s="37" t="s">
        <v>4605</v>
      </c>
      <c r="G2790" s="37">
        <v>2017</v>
      </c>
      <c r="H2790" s="39">
        <v>43040</v>
      </c>
      <c r="I2790" s="37" t="s">
        <v>17407</v>
      </c>
      <c r="J2790" s="37"/>
      <c r="K2790" s="37" t="s">
        <v>17408</v>
      </c>
      <c r="L2790" s="37" t="str">
        <f t="shared" si="101"/>
        <v>PostAlerta</v>
      </c>
      <c r="M2790" s="37" t="str">
        <f t="shared" si="102"/>
        <v>S/PalabrasClaves</v>
      </c>
      <c r="N2790" s="37"/>
      <c r="O2790" s="37"/>
      <c r="P2790" s="37" t="s">
        <v>17402</v>
      </c>
      <c r="Q2790" s="37"/>
      <c r="R2790" s="37" t="str">
        <f t="shared" si="94"/>
        <v>2017</v>
      </c>
      <c r="S2790" s="37" t="s">
        <v>69</v>
      </c>
      <c r="T2790" s="37"/>
      <c r="U2790" s="37"/>
      <c r="V2790" s="37"/>
      <c r="W2790" s="37"/>
      <c r="X2790" s="37"/>
      <c r="Y2790" s="37"/>
      <c r="AA2790" s="41"/>
    </row>
    <row r="2791" spans="1:27" ht="18" hidden="1" customHeight="1" x14ac:dyDescent="0.25">
      <c r="A2791" s="33">
        <v>29071279</v>
      </c>
      <c r="B2791" s="34" t="s">
        <v>17409</v>
      </c>
      <c r="C2791" s="33" t="s">
        <v>17410</v>
      </c>
      <c r="D2791" s="33" t="s">
        <v>17411</v>
      </c>
      <c r="E2791" s="33" t="s">
        <v>17412</v>
      </c>
      <c r="F2791" s="33" t="s">
        <v>17413</v>
      </c>
      <c r="G2791" s="33">
        <v>2017</v>
      </c>
      <c r="H2791" s="35">
        <v>43035</v>
      </c>
      <c r="I2791" s="33" t="s">
        <v>17414</v>
      </c>
      <c r="J2791" s="33"/>
      <c r="K2791" s="33" t="s">
        <v>17415</v>
      </c>
      <c r="L2791" s="33" t="str">
        <f t="shared" si="101"/>
        <v>PostAlerta</v>
      </c>
      <c r="M2791" s="33" t="str">
        <f t="shared" si="102"/>
        <v>S/PalabrasClaves</v>
      </c>
      <c r="N2791" s="33"/>
      <c r="O2791" s="33"/>
      <c r="P2791" s="33" t="s">
        <v>17402</v>
      </c>
      <c r="Q2791" s="33"/>
      <c r="R2791" s="33" t="str">
        <f t="shared" si="94"/>
        <v>2017</v>
      </c>
      <c r="S2791" s="33" t="s">
        <v>69</v>
      </c>
      <c r="T2791" s="33"/>
      <c r="U2791" s="33"/>
      <c r="V2791" s="33"/>
      <c r="W2791" s="33"/>
      <c r="X2791" s="33"/>
      <c r="Y2791" s="33"/>
      <c r="AA2791" s="12"/>
    </row>
    <row r="2792" spans="1:27" ht="18" hidden="1" customHeight="1" x14ac:dyDescent="0.25">
      <c r="A2792" s="37">
        <v>29043212</v>
      </c>
      <c r="B2792" s="38" t="s">
        <v>17416</v>
      </c>
      <c r="C2792" s="37" t="s">
        <v>17417</v>
      </c>
      <c r="D2792" s="37" t="s">
        <v>17418</v>
      </c>
      <c r="E2792" s="37" t="s">
        <v>17419</v>
      </c>
      <c r="F2792" s="37" t="s">
        <v>5031</v>
      </c>
      <c r="G2792" s="37">
        <v>2017</v>
      </c>
      <c r="H2792" s="39">
        <v>43027</v>
      </c>
      <c r="I2792" s="37" t="s">
        <v>17420</v>
      </c>
      <c r="J2792" s="37"/>
      <c r="K2792" s="37" t="s">
        <v>17421</v>
      </c>
      <c r="L2792" s="37" t="str">
        <f t="shared" si="101"/>
        <v>PostAlerta</v>
      </c>
      <c r="M2792" s="37" t="str">
        <f t="shared" si="102"/>
        <v>S/PalabrasClaves</v>
      </c>
      <c r="N2792" s="37"/>
      <c r="O2792" s="37"/>
      <c r="P2792" s="37" t="s">
        <v>17402</v>
      </c>
      <c r="Q2792" s="37"/>
      <c r="R2792" s="37" t="str">
        <f t="shared" si="94"/>
        <v>2017</v>
      </c>
      <c r="S2792" s="37" t="s">
        <v>69</v>
      </c>
      <c r="T2792" s="37"/>
      <c r="U2792" s="37"/>
      <c r="V2792" s="37"/>
      <c r="W2792" s="37"/>
      <c r="X2792" s="37"/>
      <c r="Y2792" s="37"/>
      <c r="AA2792" s="41"/>
    </row>
    <row r="2793" spans="1:27" ht="18" hidden="1" customHeight="1" x14ac:dyDescent="0.25">
      <c r="A2793" s="33">
        <v>28932711</v>
      </c>
      <c r="B2793" s="34" t="s">
        <v>17422</v>
      </c>
      <c r="C2793" s="33" t="s">
        <v>17423</v>
      </c>
      <c r="D2793" s="33" t="s">
        <v>17424</v>
      </c>
      <c r="E2793" s="33" t="s">
        <v>17425</v>
      </c>
      <c r="F2793" s="33" t="s">
        <v>17426</v>
      </c>
      <c r="G2793" s="33">
        <v>2017</v>
      </c>
      <c r="H2793" s="35">
        <v>43000</v>
      </c>
      <c r="I2793" s="33" t="s">
        <v>17427</v>
      </c>
      <c r="J2793" s="33"/>
      <c r="K2793" s="33" t="s">
        <v>17428</v>
      </c>
      <c r="L2793" s="33" t="str">
        <f t="shared" si="101"/>
        <v>PostAlerta</v>
      </c>
      <c r="M2793" s="33" t="str">
        <f t="shared" si="102"/>
        <v>S/PalabrasClaves</v>
      </c>
      <c r="N2793" s="33"/>
      <c r="O2793" s="33"/>
      <c r="P2793" s="33" t="s">
        <v>17395</v>
      </c>
      <c r="Q2793" s="33"/>
      <c r="R2793" s="33" t="str">
        <f t="shared" si="94"/>
        <v>2017</v>
      </c>
      <c r="S2793" s="33" t="s">
        <v>69</v>
      </c>
      <c r="T2793" s="33"/>
      <c r="U2793" s="33"/>
      <c r="V2793" s="33"/>
      <c r="W2793" s="33"/>
      <c r="X2793" s="33"/>
      <c r="Y2793" s="33"/>
      <c r="AA2793" s="12"/>
    </row>
    <row r="2794" spans="1:27" ht="18" hidden="1" customHeight="1" x14ac:dyDescent="0.25">
      <c r="A2794" s="37">
        <v>28919170</v>
      </c>
      <c r="B2794" s="38" t="s">
        <v>17429</v>
      </c>
      <c r="C2794" s="37" t="s">
        <v>17430</v>
      </c>
      <c r="D2794" s="37" t="s">
        <v>17431</v>
      </c>
      <c r="E2794" s="37" t="s">
        <v>17432</v>
      </c>
      <c r="F2794" s="37" t="s">
        <v>4272</v>
      </c>
      <c r="G2794" s="37">
        <v>2017</v>
      </c>
      <c r="H2794" s="39">
        <v>42997</v>
      </c>
      <c r="I2794" s="37" t="s">
        <v>17433</v>
      </c>
      <c r="J2794" s="37"/>
      <c r="K2794" s="37" t="s">
        <v>17434</v>
      </c>
      <c r="L2794" s="37" t="str">
        <f t="shared" si="101"/>
        <v>PostAlerta</v>
      </c>
      <c r="M2794" s="37" t="str">
        <f t="shared" si="102"/>
        <v>S/PalabrasClaves</v>
      </c>
      <c r="N2794" s="37"/>
      <c r="O2794" s="37"/>
      <c r="P2794" s="37" t="s">
        <v>17402</v>
      </c>
      <c r="Q2794" s="37"/>
      <c r="R2794" s="37" t="str">
        <f t="shared" si="94"/>
        <v>2017</v>
      </c>
      <c r="S2794" s="37" t="s">
        <v>69</v>
      </c>
      <c r="T2794" s="37"/>
      <c r="U2794" s="37"/>
      <c r="V2794" s="37"/>
      <c r="W2794" s="37"/>
      <c r="X2794" s="37"/>
      <c r="Y2794" s="37"/>
      <c r="AA2794" s="41"/>
    </row>
    <row r="2795" spans="1:27" ht="18" hidden="1" customHeight="1" x14ac:dyDescent="0.25">
      <c r="A2795" s="33">
        <v>28885920</v>
      </c>
      <c r="B2795" s="34" t="s">
        <v>17435</v>
      </c>
      <c r="C2795" s="33" t="s">
        <v>17436</v>
      </c>
      <c r="D2795" s="33" t="s">
        <v>17437</v>
      </c>
      <c r="E2795" s="33" t="s">
        <v>17438</v>
      </c>
      <c r="F2795" s="33" t="s">
        <v>17439</v>
      </c>
      <c r="G2795" s="33">
        <v>2017</v>
      </c>
      <c r="H2795" s="35">
        <v>42987</v>
      </c>
      <c r="I2795" s="33" t="s">
        <v>17440</v>
      </c>
      <c r="J2795" s="33" t="s">
        <v>17441</v>
      </c>
      <c r="K2795" s="33" t="s">
        <v>17442</v>
      </c>
      <c r="L2795" s="33" t="str">
        <f t="shared" si="101"/>
        <v>PostAlerta</v>
      </c>
      <c r="M2795" s="33" t="str">
        <f t="shared" si="102"/>
        <v>C/PalabrasClaves</v>
      </c>
      <c r="N2795" s="33"/>
      <c r="O2795" s="33"/>
      <c r="P2795" s="33" t="s">
        <v>17402</v>
      </c>
      <c r="Q2795" s="33"/>
      <c r="R2795" s="33" t="str">
        <f t="shared" si="94"/>
        <v>2017</v>
      </c>
      <c r="S2795" s="33" t="s">
        <v>69</v>
      </c>
      <c r="T2795" s="33"/>
      <c r="U2795" s="33"/>
      <c r="V2795" s="33"/>
      <c r="W2795" s="33"/>
      <c r="X2795" s="33"/>
      <c r="Y2795" s="33"/>
      <c r="AA2795" s="12"/>
    </row>
    <row r="2796" spans="1:27" ht="18" hidden="1" customHeight="1" x14ac:dyDescent="0.25">
      <c r="A2796" s="37">
        <v>28885918</v>
      </c>
      <c r="B2796" s="38" t="s">
        <v>17443</v>
      </c>
      <c r="C2796" s="37" t="s">
        <v>17444</v>
      </c>
      <c r="D2796" s="37" t="s">
        <v>17445</v>
      </c>
      <c r="E2796" s="37" t="s">
        <v>11891</v>
      </c>
      <c r="F2796" s="37" t="s">
        <v>17439</v>
      </c>
      <c r="G2796" s="37">
        <v>2017</v>
      </c>
      <c r="H2796" s="39">
        <v>42987</v>
      </c>
      <c r="I2796" s="37"/>
      <c r="J2796" s="37"/>
      <c r="K2796" s="37" t="s">
        <v>17446</v>
      </c>
      <c r="L2796" s="37" t="str">
        <f t="shared" si="101"/>
        <v>PostAlerta</v>
      </c>
      <c r="M2796" s="37" t="str">
        <f t="shared" si="102"/>
        <v>S/PalabrasClaves</v>
      </c>
      <c r="N2796" s="37"/>
      <c r="O2796" s="37"/>
      <c r="P2796" s="37" t="s">
        <v>17402</v>
      </c>
      <c r="Q2796" s="37"/>
      <c r="R2796" s="37" t="str">
        <f t="shared" si="94"/>
        <v>2017</v>
      </c>
      <c r="S2796" s="37" t="s">
        <v>69</v>
      </c>
      <c r="T2796" s="37"/>
      <c r="U2796" s="37"/>
      <c r="V2796" s="37"/>
      <c r="W2796" s="37"/>
      <c r="X2796" s="37"/>
      <c r="Y2796" s="37"/>
      <c r="AA2796" s="41"/>
    </row>
    <row r="2797" spans="1:27" ht="18" hidden="1" customHeight="1" x14ac:dyDescent="0.25">
      <c r="A2797" s="33">
        <v>28844213</v>
      </c>
      <c r="B2797" s="34" t="s">
        <v>17447</v>
      </c>
      <c r="C2797" s="33" t="s">
        <v>17448</v>
      </c>
      <c r="D2797" s="33" t="s">
        <v>17449</v>
      </c>
      <c r="E2797" s="33" t="s">
        <v>17450</v>
      </c>
      <c r="F2797" s="33" t="s">
        <v>17451</v>
      </c>
      <c r="G2797" s="33">
        <v>2017</v>
      </c>
      <c r="H2797" s="35">
        <v>42976</v>
      </c>
      <c r="I2797" s="33"/>
      <c r="J2797" s="33"/>
      <c r="K2797" s="33" t="s">
        <v>17452</v>
      </c>
      <c r="L2797" s="33" t="str">
        <f t="shared" si="101"/>
        <v>Excluido</v>
      </c>
      <c r="M2797" s="33" t="str">
        <f t="shared" si="102"/>
        <v>C/PalabrasClaves</v>
      </c>
      <c r="N2797" s="33"/>
      <c r="O2797" s="33"/>
      <c r="P2797" s="33" t="s">
        <v>17402</v>
      </c>
      <c r="Q2797" s="33"/>
      <c r="R2797" s="33" t="str">
        <f t="shared" si="94"/>
        <v>2017</v>
      </c>
      <c r="S2797" s="33" t="s">
        <v>69</v>
      </c>
      <c r="T2797" s="33"/>
      <c r="U2797" s="33"/>
      <c r="V2797" s="33"/>
      <c r="W2797" s="33"/>
      <c r="X2797" s="33"/>
      <c r="Y2797" s="33"/>
      <c r="AA2797" s="12"/>
    </row>
    <row r="2798" spans="1:27" ht="18" hidden="1" customHeight="1" x14ac:dyDescent="0.25">
      <c r="A2798" s="37">
        <v>28842214</v>
      </c>
      <c r="B2798" s="38" t="s">
        <v>17453</v>
      </c>
      <c r="C2798" s="37" t="s">
        <v>17454</v>
      </c>
      <c r="D2798" s="37" t="s">
        <v>17455</v>
      </c>
      <c r="E2798" s="37" t="s">
        <v>17456</v>
      </c>
      <c r="F2798" s="37" t="s">
        <v>4272</v>
      </c>
      <c r="G2798" s="37">
        <v>2017</v>
      </c>
      <c r="H2798" s="39">
        <v>42974</v>
      </c>
      <c r="I2798" s="37"/>
      <c r="J2798" s="37"/>
      <c r="K2798" s="37" t="s">
        <v>17457</v>
      </c>
      <c r="L2798" s="37" t="str">
        <f t="shared" si="101"/>
        <v>PostAlerta</v>
      </c>
      <c r="M2798" s="37" t="str">
        <f t="shared" si="102"/>
        <v>S/PalabrasClaves</v>
      </c>
      <c r="N2798" s="37"/>
      <c r="O2798" s="37"/>
      <c r="P2798" s="37" t="s">
        <v>17402</v>
      </c>
      <c r="Q2798" s="37"/>
      <c r="R2798" s="37" t="str">
        <f t="shared" si="94"/>
        <v>2017</v>
      </c>
      <c r="S2798" s="37" t="s">
        <v>69</v>
      </c>
      <c r="T2798" s="37"/>
      <c r="U2798" s="37"/>
      <c r="V2798" s="37"/>
      <c r="W2798" s="37"/>
      <c r="X2798" s="37"/>
      <c r="Y2798" s="37"/>
      <c r="AA2798" s="41"/>
    </row>
    <row r="2799" spans="1:27" ht="18" hidden="1" customHeight="1" x14ac:dyDescent="0.25">
      <c r="A2799" s="33">
        <v>28820132</v>
      </c>
      <c r="B2799" s="34" t="s">
        <v>17458</v>
      </c>
      <c r="C2799" s="33" t="s">
        <v>17459</v>
      </c>
      <c r="D2799" s="33" t="s">
        <v>17460</v>
      </c>
      <c r="E2799" s="33" t="s">
        <v>17461</v>
      </c>
      <c r="F2799" s="33" t="s">
        <v>5979</v>
      </c>
      <c r="G2799" s="33">
        <v>2017</v>
      </c>
      <c r="H2799" s="35">
        <v>42966</v>
      </c>
      <c r="I2799" s="33" t="s">
        <v>17462</v>
      </c>
      <c r="J2799" s="33"/>
      <c r="K2799" s="33" t="s">
        <v>17463</v>
      </c>
      <c r="L2799" s="33" t="str">
        <f t="shared" si="101"/>
        <v>PostAlerta</v>
      </c>
      <c r="M2799" s="33" t="str">
        <f t="shared" si="102"/>
        <v>S/PalabrasClaves</v>
      </c>
      <c r="N2799" s="33"/>
      <c r="O2799" s="33"/>
      <c r="P2799" s="33" t="s">
        <v>17402</v>
      </c>
      <c r="Q2799" s="33"/>
      <c r="R2799" s="33" t="str">
        <f t="shared" si="94"/>
        <v>2017</v>
      </c>
      <c r="S2799" s="33" t="s">
        <v>69</v>
      </c>
      <c r="T2799" s="33"/>
      <c r="U2799" s="33"/>
      <c r="V2799" s="33"/>
      <c r="W2799" s="33"/>
      <c r="X2799" s="33"/>
      <c r="Y2799" s="33"/>
      <c r="AA2799" s="12"/>
    </row>
    <row r="2800" spans="1:27" ht="18" hidden="1" customHeight="1" x14ac:dyDescent="0.25">
      <c r="A2800" s="37">
        <v>28784551</v>
      </c>
      <c r="B2800" s="38" t="s">
        <v>17464</v>
      </c>
      <c r="C2800" s="37" t="s">
        <v>17465</v>
      </c>
      <c r="D2800" s="37" t="s">
        <v>17466</v>
      </c>
      <c r="E2800" s="37" t="s">
        <v>17467</v>
      </c>
      <c r="F2800" s="37" t="s">
        <v>1390</v>
      </c>
      <c r="G2800" s="37">
        <v>2017</v>
      </c>
      <c r="H2800" s="39">
        <v>42956</v>
      </c>
      <c r="I2800" s="37"/>
      <c r="J2800" s="37"/>
      <c r="K2800" s="37" t="s">
        <v>17468</v>
      </c>
      <c r="L2800" s="37" t="str">
        <f t="shared" si="101"/>
        <v>PostAlerta</v>
      </c>
      <c r="M2800" s="37" t="str">
        <f t="shared" si="102"/>
        <v>C/PalabrasClaves</v>
      </c>
      <c r="N2800" s="37"/>
      <c r="O2800" s="37"/>
      <c r="P2800" s="37" t="s">
        <v>17402</v>
      </c>
      <c r="Q2800" s="37"/>
      <c r="R2800" s="37" t="str">
        <f t="shared" si="94"/>
        <v>2017</v>
      </c>
      <c r="S2800" s="37" t="s">
        <v>69</v>
      </c>
      <c r="T2800" s="37"/>
      <c r="U2800" s="37"/>
      <c r="V2800" s="37"/>
      <c r="W2800" s="37"/>
      <c r="X2800" s="37"/>
      <c r="Y2800" s="37"/>
      <c r="AA2800" s="41"/>
    </row>
    <row r="2801" spans="1:27" ht="18" hidden="1" customHeight="1" x14ac:dyDescent="0.25">
      <c r="A2801" s="33">
        <v>28772238</v>
      </c>
      <c r="B2801" s="34" t="s">
        <v>17469</v>
      </c>
      <c r="C2801" s="33" t="s">
        <v>17470</v>
      </c>
      <c r="D2801" s="33" t="s">
        <v>17471</v>
      </c>
      <c r="E2801" s="33" t="s">
        <v>17472</v>
      </c>
      <c r="F2801" s="33" t="s">
        <v>13775</v>
      </c>
      <c r="G2801" s="33">
        <v>2017</v>
      </c>
      <c r="H2801" s="35">
        <v>42951</v>
      </c>
      <c r="I2801" s="33"/>
      <c r="J2801" s="33"/>
      <c r="K2801" s="33" t="s">
        <v>17473</v>
      </c>
      <c r="L2801" s="33" t="str">
        <f t="shared" si="101"/>
        <v>PostAlerta</v>
      </c>
      <c r="M2801" s="33" t="str">
        <f t="shared" si="102"/>
        <v>C/PalabrasClaves</v>
      </c>
      <c r="N2801" s="33"/>
      <c r="O2801" s="33"/>
      <c r="P2801" s="33" t="s">
        <v>17402</v>
      </c>
      <c r="Q2801" s="33"/>
      <c r="R2801" s="33" t="str">
        <f t="shared" si="94"/>
        <v>2017</v>
      </c>
      <c r="S2801" s="33" t="s">
        <v>69</v>
      </c>
      <c r="T2801" s="33"/>
      <c r="U2801" s="33"/>
      <c r="V2801" s="33"/>
      <c r="W2801" s="33"/>
      <c r="X2801" s="33"/>
      <c r="Y2801" s="33"/>
      <c r="AA2801" s="12"/>
    </row>
    <row r="2802" spans="1:27" ht="18" hidden="1" customHeight="1" x14ac:dyDescent="0.25">
      <c r="A2802" s="37">
        <v>28711269</v>
      </c>
      <c r="B2802" s="38" t="s">
        <v>17474</v>
      </c>
      <c r="C2802" s="37" t="s">
        <v>17475</v>
      </c>
      <c r="D2802" s="37" t="s">
        <v>17476</v>
      </c>
      <c r="E2802" s="37" t="s">
        <v>17477</v>
      </c>
      <c r="F2802" s="37" t="s">
        <v>4667</v>
      </c>
      <c r="G2802" s="37">
        <v>2017</v>
      </c>
      <c r="H2802" s="39">
        <v>42933</v>
      </c>
      <c r="I2802" s="37"/>
      <c r="J2802" s="37"/>
      <c r="K2802" s="37" t="s">
        <v>17478</v>
      </c>
      <c r="L2802" s="37" t="str">
        <f t="shared" si="101"/>
        <v>PostAlerta</v>
      </c>
      <c r="M2802" s="37" t="str">
        <f t="shared" si="102"/>
        <v>S/PalabrasClaves</v>
      </c>
      <c r="N2802" s="37"/>
      <c r="O2802" s="37"/>
      <c r="P2802" s="37" t="s">
        <v>17402</v>
      </c>
      <c r="Q2802" s="37"/>
      <c r="R2802" s="37" t="str">
        <f t="shared" si="94"/>
        <v>2017</v>
      </c>
      <c r="S2802" s="37" t="s">
        <v>69</v>
      </c>
      <c r="T2802" s="37"/>
      <c r="U2802" s="37"/>
      <c r="V2802" s="37"/>
      <c r="W2802" s="37"/>
      <c r="X2802" s="37"/>
      <c r="Y2802" s="37"/>
      <c r="AA2802" s="41"/>
    </row>
    <row r="2803" spans="1:27" ht="18" hidden="1" customHeight="1" x14ac:dyDescent="0.25">
      <c r="A2803" s="33">
        <v>28701483</v>
      </c>
      <c r="B2803" s="34" t="s">
        <v>17479</v>
      </c>
      <c r="C2803" s="33" t="s">
        <v>17480</v>
      </c>
      <c r="D2803" s="33" t="s">
        <v>17481</v>
      </c>
      <c r="E2803" s="33" t="s">
        <v>17482</v>
      </c>
      <c r="F2803" s="33" t="s">
        <v>262</v>
      </c>
      <c r="G2803" s="33">
        <v>2017</v>
      </c>
      <c r="H2803" s="35">
        <v>42930</v>
      </c>
      <c r="I2803" s="33" t="s">
        <v>17483</v>
      </c>
      <c r="J2803" s="33"/>
      <c r="K2803" s="33" t="s">
        <v>17484</v>
      </c>
      <c r="L2803" s="33" t="str">
        <f t="shared" si="101"/>
        <v>PostAlerta</v>
      </c>
      <c r="M2803" s="33" t="str">
        <f t="shared" si="102"/>
        <v>S/PalabrasClaves</v>
      </c>
      <c r="N2803" s="33"/>
      <c r="O2803" s="33"/>
      <c r="P2803" s="33" t="s">
        <v>17395</v>
      </c>
      <c r="Q2803" s="33"/>
      <c r="R2803" s="33" t="str">
        <f t="shared" si="94"/>
        <v>2017</v>
      </c>
      <c r="S2803" s="33" t="s">
        <v>69</v>
      </c>
      <c r="T2803" s="33"/>
      <c r="U2803" s="33"/>
      <c r="V2803" s="33"/>
      <c r="W2803" s="33"/>
      <c r="X2803" s="33"/>
      <c r="Y2803" s="33"/>
      <c r="AA2803" s="12"/>
    </row>
    <row r="2804" spans="1:27" ht="18" hidden="1" customHeight="1" x14ac:dyDescent="0.25">
      <c r="A2804" s="37">
        <v>28689895</v>
      </c>
      <c r="B2804" s="38" t="s">
        <v>17485</v>
      </c>
      <c r="C2804" s="37" t="s">
        <v>17486</v>
      </c>
      <c r="D2804" s="37" t="s">
        <v>17487</v>
      </c>
      <c r="E2804" s="37" t="s">
        <v>17488</v>
      </c>
      <c r="F2804" s="37" t="s">
        <v>8042</v>
      </c>
      <c r="G2804" s="37">
        <v>2017</v>
      </c>
      <c r="H2804" s="39">
        <v>42927</v>
      </c>
      <c r="I2804" s="37"/>
      <c r="J2804" s="37"/>
      <c r="K2804" s="37" t="s">
        <v>17489</v>
      </c>
      <c r="L2804" s="37" t="str">
        <f t="shared" si="101"/>
        <v>PostAlerta</v>
      </c>
      <c r="M2804" s="37" t="str">
        <f t="shared" si="102"/>
        <v>S/PalabrasClaves</v>
      </c>
      <c r="N2804" s="37"/>
      <c r="O2804" s="37"/>
      <c r="P2804" s="37" t="s">
        <v>17402</v>
      </c>
      <c r="Q2804" s="37"/>
      <c r="R2804" s="37" t="str">
        <f t="shared" si="94"/>
        <v>2017</v>
      </c>
      <c r="S2804" s="37" t="s">
        <v>69</v>
      </c>
      <c r="T2804" s="37"/>
      <c r="U2804" s="37"/>
      <c r="V2804" s="37"/>
      <c r="W2804" s="37"/>
      <c r="X2804" s="37"/>
      <c r="Y2804" s="37"/>
      <c r="AA2804" s="41"/>
    </row>
    <row r="2805" spans="1:27" ht="18" hidden="1" customHeight="1" x14ac:dyDescent="0.25">
      <c r="A2805" s="33">
        <v>28674052</v>
      </c>
      <c r="B2805" s="34" t="s">
        <v>17490</v>
      </c>
      <c r="C2805" s="33" t="s">
        <v>17491</v>
      </c>
      <c r="D2805" s="33" t="s">
        <v>17492</v>
      </c>
      <c r="E2805" s="33" t="s">
        <v>17493</v>
      </c>
      <c r="F2805" s="33" t="s">
        <v>1917</v>
      </c>
      <c r="G2805" s="33">
        <v>2017</v>
      </c>
      <c r="H2805" s="35">
        <v>42921</v>
      </c>
      <c r="I2805" s="33" t="s">
        <v>17494</v>
      </c>
      <c r="J2805" s="33"/>
      <c r="K2805" s="33" t="s">
        <v>17495</v>
      </c>
      <c r="L2805" s="33" t="str">
        <f t="shared" si="101"/>
        <v>PostAlerta</v>
      </c>
      <c r="M2805" s="33" t="str">
        <f t="shared" si="102"/>
        <v>C/PalabrasClaves</v>
      </c>
      <c r="N2805" s="33"/>
      <c r="O2805" s="33"/>
      <c r="P2805" s="33" t="s">
        <v>17496</v>
      </c>
      <c r="Q2805" s="33"/>
      <c r="R2805" s="33" t="str">
        <f t="shared" si="94"/>
        <v>2017</v>
      </c>
      <c r="S2805" s="33" t="s">
        <v>66</v>
      </c>
      <c r="T2805" s="33"/>
      <c r="U2805" s="33"/>
      <c r="V2805" s="33"/>
      <c r="W2805" s="33"/>
      <c r="X2805" s="33"/>
      <c r="Y2805" s="33"/>
      <c r="AA2805" s="12"/>
    </row>
    <row r="2806" spans="1:27" ht="18" hidden="1" customHeight="1" x14ac:dyDescent="0.25">
      <c r="A2806" s="37">
        <v>28643490</v>
      </c>
      <c r="B2806" s="38" t="s">
        <v>17497</v>
      </c>
      <c r="C2806" s="37" t="s">
        <v>17498</v>
      </c>
      <c r="D2806" s="37" t="s">
        <v>17499</v>
      </c>
      <c r="E2806" s="37" t="s">
        <v>394</v>
      </c>
      <c r="F2806" s="37" t="s">
        <v>17500</v>
      </c>
      <c r="G2806" s="37">
        <v>2017</v>
      </c>
      <c r="H2806" s="39">
        <v>42910</v>
      </c>
      <c r="I2806" s="37" t="s">
        <v>17501</v>
      </c>
      <c r="J2806" s="37"/>
      <c r="K2806" s="37" t="s">
        <v>17502</v>
      </c>
      <c r="L2806" s="37" t="str">
        <f t="shared" si="101"/>
        <v>PostAlerta</v>
      </c>
      <c r="M2806" s="37" t="str">
        <f t="shared" si="102"/>
        <v>C/PalabrasClaves</v>
      </c>
      <c r="N2806" s="37"/>
      <c r="O2806" s="37"/>
      <c r="P2806" s="37" t="s">
        <v>17402</v>
      </c>
      <c r="Q2806" s="37"/>
      <c r="R2806" s="37" t="str">
        <f t="shared" si="94"/>
        <v>2017</v>
      </c>
      <c r="S2806" s="37" t="s">
        <v>69</v>
      </c>
      <c r="T2806" s="37"/>
      <c r="U2806" s="37"/>
      <c r="V2806" s="37"/>
      <c r="W2806" s="37"/>
      <c r="X2806" s="37"/>
      <c r="Y2806" s="37"/>
      <c r="AA2806" s="41"/>
    </row>
    <row r="2807" spans="1:27" ht="18" hidden="1" customHeight="1" x14ac:dyDescent="0.25">
      <c r="A2807" s="33">
        <v>28630074</v>
      </c>
      <c r="B2807" s="34" t="s">
        <v>17503</v>
      </c>
      <c r="C2807" s="33" t="s">
        <v>17504</v>
      </c>
      <c r="D2807" s="33" t="s">
        <v>17505</v>
      </c>
      <c r="E2807" s="33" t="s">
        <v>17506</v>
      </c>
      <c r="F2807" s="33" t="s">
        <v>3723</v>
      </c>
      <c r="G2807" s="33">
        <v>2017</v>
      </c>
      <c r="H2807" s="35">
        <v>42907</v>
      </c>
      <c r="I2807" s="33" t="s">
        <v>17507</v>
      </c>
      <c r="J2807" s="33"/>
      <c r="K2807" s="33" t="s">
        <v>17508</v>
      </c>
      <c r="L2807" s="33" t="str">
        <f t="shared" si="101"/>
        <v>PostAlerta</v>
      </c>
      <c r="M2807" s="33" t="str">
        <f t="shared" si="102"/>
        <v>S/PalabrasClaves</v>
      </c>
      <c r="N2807" s="33"/>
      <c r="O2807" s="33"/>
      <c r="P2807" s="33" t="s">
        <v>17509</v>
      </c>
      <c r="Q2807" s="33"/>
      <c r="R2807" s="33" t="str">
        <f t="shared" ref="R2807:R3061" si="103">LEFT(P2807,4)</f>
        <v>2017</v>
      </c>
      <c r="S2807" s="33" t="s">
        <v>66</v>
      </c>
      <c r="T2807" s="33"/>
      <c r="U2807" s="33"/>
      <c r="V2807" s="33"/>
      <c r="W2807" s="33"/>
      <c r="X2807" s="33"/>
      <c r="Y2807" s="33"/>
      <c r="AA2807" s="12"/>
    </row>
    <row r="2808" spans="1:27" ht="18" hidden="1" customHeight="1" x14ac:dyDescent="0.25">
      <c r="A2808" s="37">
        <v>28606485</v>
      </c>
      <c r="B2808" s="38" t="s">
        <v>17510</v>
      </c>
      <c r="C2808" s="37" t="s">
        <v>17511</v>
      </c>
      <c r="D2808" s="37" t="s">
        <v>17512</v>
      </c>
      <c r="E2808" s="37" t="s">
        <v>12158</v>
      </c>
      <c r="F2808" s="37" t="s">
        <v>9267</v>
      </c>
      <c r="G2808" s="37">
        <v>2017</v>
      </c>
      <c r="H2808" s="39">
        <v>42900</v>
      </c>
      <c r="I2808" s="37" t="s">
        <v>17513</v>
      </c>
      <c r="J2808" s="37"/>
      <c r="K2808" s="37" t="s">
        <v>17514</v>
      </c>
      <c r="L2808" s="37" t="str">
        <f t="shared" si="101"/>
        <v>PostAlerta</v>
      </c>
      <c r="M2808" s="37" t="str">
        <f t="shared" si="102"/>
        <v>C/PalabrasClaves</v>
      </c>
      <c r="N2808" s="37"/>
      <c r="O2808" s="37"/>
      <c r="P2808" s="37" t="s">
        <v>17402</v>
      </c>
      <c r="Q2808" s="37"/>
      <c r="R2808" s="37" t="str">
        <f t="shared" si="103"/>
        <v>2017</v>
      </c>
      <c r="S2808" s="37" t="s">
        <v>69</v>
      </c>
      <c r="T2808" s="37"/>
      <c r="U2808" s="37"/>
      <c r="V2808" s="37"/>
      <c r="W2808" s="37"/>
      <c r="X2808" s="37"/>
      <c r="Y2808" s="37"/>
      <c r="AA2808" s="41"/>
    </row>
    <row r="2809" spans="1:27" ht="18" hidden="1" customHeight="1" x14ac:dyDescent="0.25">
      <c r="A2809" s="33">
        <v>28599915</v>
      </c>
      <c r="B2809" s="34" t="s">
        <v>17515</v>
      </c>
      <c r="C2809" s="33" t="s">
        <v>17516</v>
      </c>
      <c r="D2809" s="33" t="s">
        <v>17517</v>
      </c>
      <c r="E2809" s="33" t="s">
        <v>17518</v>
      </c>
      <c r="F2809" s="33" t="s">
        <v>3918</v>
      </c>
      <c r="G2809" s="33">
        <v>2017</v>
      </c>
      <c r="H2809" s="35">
        <v>42897</v>
      </c>
      <c r="I2809" s="33" t="s">
        <v>17519</v>
      </c>
      <c r="J2809" s="33" t="s">
        <v>17520</v>
      </c>
      <c r="K2809" s="33" t="s">
        <v>17521</v>
      </c>
      <c r="L2809" s="33" t="str">
        <f t="shared" si="101"/>
        <v>PostAlerta</v>
      </c>
      <c r="M2809" s="33" t="str">
        <f t="shared" si="102"/>
        <v>S/PalabrasClaves</v>
      </c>
      <c r="N2809" s="33"/>
      <c r="O2809" s="33"/>
      <c r="P2809" s="33" t="s">
        <v>17402</v>
      </c>
      <c r="Q2809" s="33"/>
      <c r="R2809" s="33" t="str">
        <f t="shared" si="103"/>
        <v>2017</v>
      </c>
      <c r="S2809" s="33" t="s">
        <v>69</v>
      </c>
      <c r="T2809" s="33"/>
      <c r="U2809" s="33"/>
      <c r="V2809" s="33"/>
      <c r="W2809" s="33"/>
      <c r="X2809" s="33"/>
      <c r="Y2809" s="33"/>
      <c r="AA2809" s="12"/>
    </row>
    <row r="2810" spans="1:27" ht="18" hidden="1" customHeight="1" x14ac:dyDescent="0.25">
      <c r="A2810" s="37">
        <v>28591819</v>
      </c>
      <c r="B2810" s="38" t="s">
        <v>17522</v>
      </c>
      <c r="C2810" s="37" t="s">
        <v>17523</v>
      </c>
      <c r="D2810" s="37" t="s">
        <v>17524</v>
      </c>
      <c r="E2810" s="37" t="s">
        <v>17525</v>
      </c>
      <c r="F2810" s="37" t="s">
        <v>2745</v>
      </c>
      <c r="G2810" s="37">
        <v>2017</v>
      </c>
      <c r="H2810" s="39">
        <v>42894</v>
      </c>
      <c r="I2810" s="37"/>
      <c r="J2810" s="37"/>
      <c r="K2810" s="37" t="s">
        <v>17526</v>
      </c>
      <c r="L2810" s="37" t="str">
        <f t="shared" si="101"/>
        <v>PostAlerta</v>
      </c>
      <c r="M2810" s="37" t="str">
        <f t="shared" si="102"/>
        <v>C/PalabrasClaves</v>
      </c>
      <c r="N2810" s="37"/>
      <c r="O2810" s="37"/>
      <c r="P2810" s="37" t="s">
        <v>17395</v>
      </c>
      <c r="Q2810" s="37"/>
      <c r="R2810" s="37" t="str">
        <f t="shared" si="103"/>
        <v>2017</v>
      </c>
      <c r="S2810" s="37" t="s">
        <v>69</v>
      </c>
      <c r="T2810" s="37"/>
      <c r="U2810" s="37"/>
      <c r="V2810" s="37"/>
      <c r="W2810" s="37"/>
      <c r="X2810" s="37"/>
      <c r="Y2810" s="37"/>
      <c r="AA2810" s="41"/>
    </row>
    <row r="2811" spans="1:27" ht="18" hidden="1" customHeight="1" x14ac:dyDescent="0.25">
      <c r="A2811" s="33">
        <v>28579426</v>
      </c>
      <c r="B2811" s="34" t="s">
        <v>17527</v>
      </c>
      <c r="C2811" s="33" t="s">
        <v>17528</v>
      </c>
      <c r="D2811" s="33" t="s">
        <v>17529</v>
      </c>
      <c r="E2811" s="33" t="s">
        <v>17530</v>
      </c>
      <c r="F2811" s="33" t="s">
        <v>6038</v>
      </c>
      <c r="G2811" s="33">
        <v>2017</v>
      </c>
      <c r="H2811" s="35">
        <v>42892</v>
      </c>
      <c r="I2811" s="33" t="s">
        <v>17531</v>
      </c>
      <c r="J2811" s="33"/>
      <c r="K2811" s="33" t="s">
        <v>17532</v>
      </c>
      <c r="L2811" s="33" t="str">
        <f t="shared" si="101"/>
        <v>PostAlerta</v>
      </c>
      <c r="M2811" s="33" t="str">
        <f t="shared" si="102"/>
        <v>S/PalabrasClaves</v>
      </c>
      <c r="N2811" s="33"/>
      <c r="O2811" s="33"/>
      <c r="P2811" s="33" t="s">
        <v>17402</v>
      </c>
      <c r="Q2811" s="33"/>
      <c r="R2811" s="33" t="str">
        <f t="shared" si="103"/>
        <v>2017</v>
      </c>
      <c r="S2811" s="33" t="s">
        <v>69</v>
      </c>
      <c r="T2811" s="33"/>
      <c r="U2811" s="33"/>
      <c r="V2811" s="33"/>
      <c r="W2811" s="33"/>
      <c r="X2811" s="33"/>
      <c r="Y2811" s="33"/>
      <c r="AA2811" s="12"/>
    </row>
    <row r="2812" spans="1:27" ht="18" hidden="1" customHeight="1" x14ac:dyDescent="0.25">
      <c r="A2812" s="37">
        <v>28578266</v>
      </c>
      <c r="B2812" s="38" t="s">
        <v>17533</v>
      </c>
      <c r="C2812" s="37" t="s">
        <v>17534</v>
      </c>
      <c r="D2812" s="37" t="s">
        <v>17535</v>
      </c>
      <c r="E2812" s="37" t="s">
        <v>17536</v>
      </c>
      <c r="F2812" s="37" t="s">
        <v>3858</v>
      </c>
      <c r="G2812" s="37">
        <v>2017</v>
      </c>
      <c r="H2812" s="39">
        <v>42891</v>
      </c>
      <c r="I2812" s="37"/>
      <c r="J2812" s="37"/>
      <c r="K2812" s="37" t="s">
        <v>17537</v>
      </c>
      <c r="L2812" s="37" t="str">
        <f t="shared" si="101"/>
        <v>PostAlerta</v>
      </c>
      <c r="M2812" s="37" t="str">
        <f t="shared" si="102"/>
        <v>S/PalabrasClaves</v>
      </c>
      <c r="N2812" s="37"/>
      <c r="O2812" s="37"/>
      <c r="P2812" s="37" t="s">
        <v>17395</v>
      </c>
      <c r="Q2812" s="37"/>
      <c r="R2812" s="37" t="str">
        <f t="shared" si="103"/>
        <v>2017</v>
      </c>
      <c r="S2812" s="37" t="s">
        <v>69</v>
      </c>
      <c r="T2812" s="37"/>
      <c r="U2812" s="37"/>
      <c r="V2812" s="37"/>
      <c r="W2812" s="37"/>
      <c r="X2812" s="37"/>
      <c r="Y2812" s="37"/>
      <c r="AA2812" s="41"/>
    </row>
    <row r="2813" spans="1:27" ht="18" hidden="1" customHeight="1" x14ac:dyDescent="0.25">
      <c r="A2813" s="33">
        <v>28502651</v>
      </c>
      <c r="B2813" s="34" t="s">
        <v>17538</v>
      </c>
      <c r="C2813" s="33" t="s">
        <v>17539</v>
      </c>
      <c r="D2813" s="33" t="s">
        <v>17540</v>
      </c>
      <c r="E2813" s="33" t="s">
        <v>17541</v>
      </c>
      <c r="F2813" s="33" t="s">
        <v>8062</v>
      </c>
      <c r="G2813" s="33">
        <v>2017</v>
      </c>
      <c r="H2813" s="35">
        <v>42871</v>
      </c>
      <c r="I2813" s="33"/>
      <c r="J2813" s="33"/>
      <c r="K2813" s="33" t="s">
        <v>17542</v>
      </c>
      <c r="L2813" s="33" t="str">
        <f t="shared" si="101"/>
        <v>PostAlerta</v>
      </c>
      <c r="M2813" s="33" t="str">
        <f t="shared" si="102"/>
        <v>S/PalabrasClaves</v>
      </c>
      <c r="N2813" s="33"/>
      <c r="O2813" s="33"/>
      <c r="P2813" s="33" t="s">
        <v>17402</v>
      </c>
      <c r="Q2813" s="33"/>
      <c r="R2813" s="33" t="str">
        <f t="shared" si="103"/>
        <v>2017</v>
      </c>
      <c r="S2813" s="33" t="s">
        <v>69</v>
      </c>
      <c r="T2813" s="33"/>
      <c r="U2813" s="33"/>
      <c r="V2813" s="33"/>
      <c r="W2813" s="33"/>
      <c r="X2813" s="33"/>
      <c r="Y2813" s="33"/>
      <c r="AA2813" s="12"/>
    </row>
    <row r="2814" spans="1:27" ht="18" hidden="1" customHeight="1" x14ac:dyDescent="0.25">
      <c r="A2814" s="37">
        <v>28357881</v>
      </c>
      <c r="B2814" s="38" t="s">
        <v>17543</v>
      </c>
      <c r="C2814" s="37" t="s">
        <v>17544</v>
      </c>
      <c r="D2814" s="37" t="s">
        <v>17545</v>
      </c>
      <c r="E2814" s="37" t="s">
        <v>17546</v>
      </c>
      <c r="F2814" s="37" t="s">
        <v>9278</v>
      </c>
      <c r="G2814" s="37">
        <v>2017</v>
      </c>
      <c r="H2814" s="39">
        <v>42825</v>
      </c>
      <c r="I2814" s="37"/>
      <c r="J2814" s="37"/>
      <c r="K2814" s="37" t="s">
        <v>17547</v>
      </c>
      <c r="L2814" s="37" t="str">
        <f t="shared" si="101"/>
        <v>PostAlerta</v>
      </c>
      <c r="M2814" s="37" t="str">
        <f t="shared" si="102"/>
        <v>S/PalabrasClaves</v>
      </c>
      <c r="N2814" s="37"/>
      <c r="O2814" s="37"/>
      <c r="P2814" s="37" t="s">
        <v>17402</v>
      </c>
      <c r="Q2814" s="37"/>
      <c r="R2814" s="37" t="str">
        <f t="shared" si="103"/>
        <v>2017</v>
      </c>
      <c r="S2814" s="37" t="s">
        <v>69</v>
      </c>
      <c r="T2814" s="37"/>
      <c r="U2814" s="37"/>
      <c r="V2814" s="37"/>
      <c r="W2814" s="37"/>
      <c r="X2814" s="37"/>
      <c r="Y2814" s="37"/>
      <c r="AA2814" s="41"/>
    </row>
    <row r="2815" spans="1:27" ht="18" hidden="1" customHeight="1" x14ac:dyDescent="0.25">
      <c r="A2815" s="33">
        <v>32158991</v>
      </c>
      <c r="B2815" s="34" t="s">
        <v>17548</v>
      </c>
      <c r="C2815" s="33" t="s">
        <v>17549</v>
      </c>
      <c r="D2815" s="33" t="s">
        <v>17550</v>
      </c>
      <c r="E2815" s="33" t="s">
        <v>17551</v>
      </c>
      <c r="F2815" s="33" t="s">
        <v>2570</v>
      </c>
      <c r="G2815" s="33">
        <v>2017</v>
      </c>
      <c r="H2815" s="35">
        <v>43902</v>
      </c>
      <c r="I2815" s="33" t="s">
        <v>17552</v>
      </c>
      <c r="J2815" s="33"/>
      <c r="K2815" s="33" t="s">
        <v>17553</v>
      </c>
      <c r="L2815" s="33" t="str">
        <f t="shared" si="101"/>
        <v>PostAlerta</v>
      </c>
      <c r="M2815" s="33" t="str">
        <f t="shared" si="102"/>
        <v>S/PalabrasClaves</v>
      </c>
      <c r="N2815" s="33"/>
      <c r="O2815" s="33"/>
      <c r="P2815" s="33" t="s">
        <v>17554</v>
      </c>
      <c r="Q2815" s="33"/>
      <c r="R2815" s="33" t="str">
        <f t="shared" si="103"/>
        <v>2017</v>
      </c>
      <c r="S2815" s="33" t="s">
        <v>66</v>
      </c>
      <c r="T2815" s="33"/>
      <c r="U2815" s="33"/>
      <c r="V2815" s="33"/>
      <c r="W2815" s="33"/>
      <c r="X2815" s="33"/>
      <c r="Y2815" s="33"/>
      <c r="AA2815" s="12"/>
    </row>
    <row r="2816" spans="1:27" ht="18" hidden="1" customHeight="1" x14ac:dyDescent="0.25">
      <c r="A2816" s="37">
        <v>28860257</v>
      </c>
      <c r="B2816" s="38" t="s">
        <v>17555</v>
      </c>
      <c r="C2816" s="37" t="s">
        <v>17556</v>
      </c>
      <c r="D2816" s="37" t="s">
        <v>17557</v>
      </c>
      <c r="E2816" s="37" t="s">
        <v>17518</v>
      </c>
      <c r="F2816" s="37" t="s">
        <v>15635</v>
      </c>
      <c r="G2816" s="37">
        <v>2017</v>
      </c>
      <c r="H2816" s="39">
        <v>42980</v>
      </c>
      <c r="I2816" s="37" t="s">
        <v>17558</v>
      </c>
      <c r="J2816" s="37"/>
      <c r="K2816" s="37" t="s">
        <v>17559</v>
      </c>
      <c r="L2816" s="37" t="str">
        <f t="shared" si="101"/>
        <v>PostAlerta</v>
      </c>
      <c r="M2816" s="37" t="str">
        <f t="shared" si="102"/>
        <v>S/PalabrasClaves</v>
      </c>
      <c r="N2816" s="37"/>
      <c r="O2816" s="37"/>
      <c r="P2816" s="37" t="s">
        <v>17554</v>
      </c>
      <c r="Q2816" s="37"/>
      <c r="R2816" s="37" t="str">
        <f t="shared" si="103"/>
        <v>2017</v>
      </c>
      <c r="S2816" s="37" t="s">
        <v>66</v>
      </c>
      <c r="T2816" s="37"/>
      <c r="U2816" s="37"/>
      <c r="V2816" s="37"/>
      <c r="W2816" s="37"/>
      <c r="X2816" s="37"/>
      <c r="Y2816" s="37"/>
      <c r="AA2816" s="41"/>
    </row>
    <row r="2817" spans="1:27" ht="18" hidden="1" customHeight="1" x14ac:dyDescent="0.25">
      <c r="A2817" s="33">
        <v>28900429</v>
      </c>
      <c r="B2817" s="34" t="s">
        <v>17560</v>
      </c>
      <c r="C2817" s="33" t="s">
        <v>17561</v>
      </c>
      <c r="D2817" s="33" t="s">
        <v>17562</v>
      </c>
      <c r="E2817" s="33" t="s">
        <v>17563</v>
      </c>
      <c r="F2817" s="33" t="s">
        <v>141</v>
      </c>
      <c r="G2817" s="33">
        <v>2017</v>
      </c>
      <c r="H2817" s="35">
        <v>42992</v>
      </c>
      <c r="I2817" s="33" t="s">
        <v>17564</v>
      </c>
      <c r="J2817" s="33"/>
      <c r="K2817" s="33" t="s">
        <v>17565</v>
      </c>
      <c r="L2817" s="33" t="str">
        <f t="shared" si="101"/>
        <v>PostAlerta</v>
      </c>
      <c r="M2817" s="33" t="str">
        <f t="shared" si="102"/>
        <v>S/PalabrasClaves</v>
      </c>
      <c r="N2817" s="33"/>
      <c r="O2817" s="33"/>
      <c r="P2817" s="33" t="s">
        <v>17566</v>
      </c>
      <c r="Q2817" s="33"/>
      <c r="R2817" s="33" t="str">
        <f t="shared" si="103"/>
        <v>2017</v>
      </c>
      <c r="S2817" s="33" t="s">
        <v>66</v>
      </c>
      <c r="T2817" s="33"/>
      <c r="U2817" s="33"/>
      <c r="V2817" s="33"/>
      <c r="W2817" s="33"/>
      <c r="X2817" s="33"/>
      <c r="Y2817" s="33"/>
      <c r="AA2817" s="12"/>
    </row>
    <row r="2818" spans="1:27" ht="18" hidden="1" customHeight="1" x14ac:dyDescent="0.25">
      <c r="A2818" s="37">
        <v>28851846</v>
      </c>
      <c r="B2818" s="38" t="s">
        <v>17567</v>
      </c>
      <c r="C2818" s="37" t="s">
        <v>17568</v>
      </c>
      <c r="D2818" s="37" t="s">
        <v>17569</v>
      </c>
      <c r="E2818" s="37" t="s">
        <v>17570</v>
      </c>
      <c r="F2818" s="37" t="s">
        <v>1795</v>
      </c>
      <c r="G2818" s="37">
        <v>2017</v>
      </c>
      <c r="H2818" s="39">
        <v>42978</v>
      </c>
      <c r="I2818" s="37" t="s">
        <v>17571</v>
      </c>
      <c r="J2818" s="37"/>
      <c r="K2818" s="37" t="s">
        <v>17572</v>
      </c>
      <c r="L2818" s="37" t="str">
        <f t="shared" ref="L2818:L2881" si="104">IF(ISNUMBER(VLOOKUP(A2818,EXCL,1,FALSE)),"Excluido",IF(ISNUMBER(VLOOKUP(A2818,POST,1,FALSE)),"PostAlerta",IF(ISNUMBER(VLOOKUP(A2818,PRE,1,FALSE)),"PreAlerta","")))</f>
        <v>PostAlerta</v>
      </c>
      <c r="M2818" s="37" t="str">
        <f t="shared" si="102"/>
        <v>C/PalabrasClaves</v>
      </c>
      <c r="N2818" s="37"/>
      <c r="O2818" s="37"/>
      <c r="P2818" s="37" t="s">
        <v>17566</v>
      </c>
      <c r="Q2818" s="37"/>
      <c r="R2818" s="37" t="str">
        <f t="shared" si="103"/>
        <v>2017</v>
      </c>
      <c r="S2818" s="37" t="s">
        <v>66</v>
      </c>
      <c r="T2818" s="37"/>
      <c r="U2818" s="37"/>
      <c r="V2818" s="37"/>
      <c r="W2818" s="37"/>
      <c r="X2818" s="37"/>
      <c r="Y2818" s="37"/>
      <c r="AA2818" s="41"/>
    </row>
    <row r="2819" spans="1:27" ht="18" hidden="1" customHeight="1" x14ac:dyDescent="0.25">
      <c r="A2819" s="33">
        <v>28851288</v>
      </c>
      <c r="B2819" s="34" t="s">
        <v>17573</v>
      </c>
      <c r="C2819" s="33" t="s">
        <v>17574</v>
      </c>
      <c r="D2819" s="33" t="s">
        <v>17575</v>
      </c>
      <c r="E2819" s="33" t="s">
        <v>17576</v>
      </c>
      <c r="F2819" s="33" t="s">
        <v>1735</v>
      </c>
      <c r="G2819" s="33">
        <v>2017</v>
      </c>
      <c r="H2819" s="35">
        <v>42978</v>
      </c>
      <c r="I2819" s="33" t="s">
        <v>17577</v>
      </c>
      <c r="J2819" s="33"/>
      <c r="K2819" s="33" t="s">
        <v>17578</v>
      </c>
      <c r="L2819" s="33" t="str">
        <f t="shared" si="104"/>
        <v>PostAlerta</v>
      </c>
      <c r="M2819" s="33" t="str">
        <f t="shared" si="102"/>
        <v>S/PalabrasClaves</v>
      </c>
      <c r="N2819" s="33"/>
      <c r="O2819" s="33"/>
      <c r="P2819" s="33" t="s">
        <v>17566</v>
      </c>
      <c r="Q2819" s="33"/>
      <c r="R2819" s="33" t="str">
        <f t="shared" si="103"/>
        <v>2017</v>
      </c>
      <c r="S2819" s="33" t="s">
        <v>66</v>
      </c>
      <c r="T2819" s="33"/>
      <c r="U2819" s="33"/>
      <c r="V2819" s="33"/>
      <c r="W2819" s="33"/>
      <c r="X2819" s="33"/>
      <c r="Y2819" s="33"/>
      <c r="AA2819" s="12"/>
    </row>
    <row r="2820" spans="1:27" ht="18" hidden="1" customHeight="1" x14ac:dyDescent="0.25">
      <c r="A2820" s="37">
        <v>28846684</v>
      </c>
      <c r="B2820" s="38" t="s">
        <v>17579</v>
      </c>
      <c r="C2820" s="37" t="s">
        <v>17580</v>
      </c>
      <c r="D2820" s="37" t="s">
        <v>17581</v>
      </c>
      <c r="E2820" s="37" t="s">
        <v>17582</v>
      </c>
      <c r="F2820" s="37" t="s">
        <v>294</v>
      </c>
      <c r="G2820" s="37">
        <v>2017</v>
      </c>
      <c r="H2820" s="39">
        <v>42976</v>
      </c>
      <c r="I2820" s="37" t="s">
        <v>17583</v>
      </c>
      <c r="J2820" s="37"/>
      <c r="K2820" s="37" t="s">
        <v>17584</v>
      </c>
      <c r="L2820" s="37" t="str">
        <f t="shared" si="104"/>
        <v>PostAlerta</v>
      </c>
      <c r="M2820" s="37" t="str">
        <f t="shared" ref="M2820:M2883" si="105">IF(ISNUMBER(A2820),(IF(ISNUMBER(VLOOKUP(A2820,KEYWORDS,1,FALSE)),"C/PalabrasClaves","S/PalabrasClaves")),"")</f>
        <v>C/PalabrasClaves</v>
      </c>
      <c r="N2820" s="37"/>
      <c r="O2820" s="37"/>
      <c r="P2820" s="37" t="s">
        <v>17585</v>
      </c>
      <c r="Q2820" s="37"/>
      <c r="R2820" s="37" t="str">
        <f t="shared" si="103"/>
        <v>2017</v>
      </c>
      <c r="S2820" s="37" t="s">
        <v>66</v>
      </c>
      <c r="T2820" s="37"/>
      <c r="U2820" s="37"/>
      <c r="V2820" s="37"/>
      <c r="W2820" s="37"/>
      <c r="X2820" s="37"/>
      <c r="Y2820" s="37"/>
      <c r="AA2820" s="41"/>
    </row>
    <row r="2821" spans="1:27" ht="18" hidden="1" customHeight="1" x14ac:dyDescent="0.25">
      <c r="A2821" s="33">
        <v>28694104</v>
      </c>
      <c r="B2821" s="34" t="s">
        <v>17586</v>
      </c>
      <c r="C2821" s="33" t="s">
        <v>17587</v>
      </c>
      <c r="D2821" s="33" t="s">
        <v>17588</v>
      </c>
      <c r="E2821" s="33" t="s">
        <v>17589</v>
      </c>
      <c r="F2821" s="33" t="s">
        <v>3284</v>
      </c>
      <c r="G2821" s="33">
        <v>2017</v>
      </c>
      <c r="H2821" s="35">
        <v>42928</v>
      </c>
      <c r="I2821" s="33"/>
      <c r="J2821" s="33"/>
      <c r="K2821" s="33" t="s">
        <v>17590</v>
      </c>
      <c r="L2821" s="33" t="str">
        <f t="shared" si="104"/>
        <v>Excluido</v>
      </c>
      <c r="M2821" s="33" t="str">
        <f t="shared" si="105"/>
        <v>C/PalabrasClaves</v>
      </c>
      <c r="N2821" s="33"/>
      <c r="O2821" s="33"/>
      <c r="P2821" s="33" t="s">
        <v>17591</v>
      </c>
      <c r="Q2821" s="33"/>
      <c r="R2821" s="33" t="str">
        <f t="shared" si="103"/>
        <v>2017</v>
      </c>
      <c r="S2821" s="33" t="s">
        <v>66</v>
      </c>
      <c r="T2821" s="33"/>
      <c r="U2821" s="33"/>
      <c r="V2821" s="33"/>
      <c r="W2821" s="33"/>
      <c r="X2821" s="33"/>
      <c r="Y2821" s="33"/>
      <c r="AA2821" s="12"/>
    </row>
    <row r="2822" spans="1:27" ht="18" hidden="1" customHeight="1" x14ac:dyDescent="0.25">
      <c r="A2822" s="37">
        <v>28861073</v>
      </c>
      <c r="B2822" s="38" t="s">
        <v>17592</v>
      </c>
      <c r="C2822" s="37" t="s">
        <v>17593</v>
      </c>
      <c r="D2822" s="37" t="s">
        <v>17594</v>
      </c>
      <c r="E2822" s="37" t="s">
        <v>17595</v>
      </c>
      <c r="F2822" s="37" t="s">
        <v>133</v>
      </c>
      <c r="G2822" s="37">
        <v>2017</v>
      </c>
      <c r="H2822" s="39">
        <v>42980</v>
      </c>
      <c r="I2822" s="37" t="s">
        <v>17596</v>
      </c>
      <c r="J2822" s="37"/>
      <c r="K2822" s="37" t="s">
        <v>17597</v>
      </c>
      <c r="L2822" s="37" t="str">
        <f t="shared" si="104"/>
        <v>PostAlerta</v>
      </c>
      <c r="M2822" s="37" t="str">
        <f t="shared" si="105"/>
        <v>S/PalabrasClaves</v>
      </c>
      <c r="N2822" s="37"/>
      <c r="O2822" s="37"/>
      <c r="P2822" s="37" t="s">
        <v>17598</v>
      </c>
      <c r="Q2822" s="37"/>
      <c r="R2822" s="37" t="str">
        <f t="shared" si="103"/>
        <v>2017</v>
      </c>
      <c r="S2822" s="37" t="s">
        <v>66</v>
      </c>
      <c r="T2822" s="37"/>
      <c r="U2822" s="37"/>
      <c r="V2822" s="37"/>
      <c r="W2822" s="37"/>
      <c r="X2822" s="37"/>
      <c r="Y2822" s="37"/>
      <c r="AA2822" s="41"/>
    </row>
    <row r="2823" spans="1:27" ht="18" hidden="1" customHeight="1" x14ac:dyDescent="0.25">
      <c r="A2823" s="33">
        <v>28823367</v>
      </c>
      <c r="B2823" s="34" t="s">
        <v>17599</v>
      </c>
      <c r="C2823" s="33" t="s">
        <v>17600</v>
      </c>
      <c r="D2823" s="33" t="s">
        <v>17601</v>
      </c>
      <c r="E2823" s="33" t="s">
        <v>17602</v>
      </c>
      <c r="F2823" s="33" t="s">
        <v>17603</v>
      </c>
      <c r="G2823" s="33">
        <v>2017</v>
      </c>
      <c r="H2823" s="35">
        <v>42969</v>
      </c>
      <c r="I2823" s="33"/>
      <c r="J2823" s="33"/>
      <c r="K2823" s="33" t="s">
        <v>17604</v>
      </c>
      <c r="L2823" s="33" t="str">
        <f t="shared" si="104"/>
        <v>PostAlerta</v>
      </c>
      <c r="M2823" s="33" t="str">
        <f t="shared" si="105"/>
        <v>S/PalabrasClaves</v>
      </c>
      <c r="N2823" s="33"/>
      <c r="O2823" s="33"/>
      <c r="P2823" s="33" t="s">
        <v>17598</v>
      </c>
      <c r="Q2823" s="33"/>
      <c r="R2823" s="33" t="str">
        <f t="shared" si="103"/>
        <v>2017</v>
      </c>
      <c r="S2823" s="33" t="s">
        <v>66</v>
      </c>
      <c r="T2823" s="33"/>
      <c r="U2823" s="33"/>
      <c r="V2823" s="33"/>
      <c r="W2823" s="33"/>
      <c r="X2823" s="33"/>
      <c r="Y2823" s="33"/>
      <c r="AA2823" s="12"/>
    </row>
    <row r="2824" spans="1:27" ht="18" hidden="1" customHeight="1" x14ac:dyDescent="0.25">
      <c r="A2824" s="37">
        <v>28522322</v>
      </c>
      <c r="B2824" s="38" t="s">
        <v>17605</v>
      </c>
      <c r="C2824" s="37" t="s">
        <v>17606</v>
      </c>
      <c r="D2824" s="37" t="s">
        <v>17607</v>
      </c>
      <c r="E2824" s="37" t="s">
        <v>9431</v>
      </c>
      <c r="F2824" s="37" t="s">
        <v>9850</v>
      </c>
      <c r="G2824" s="37">
        <v>2017</v>
      </c>
      <c r="H2824" s="39">
        <v>42875</v>
      </c>
      <c r="I2824" s="37"/>
      <c r="J2824" s="37"/>
      <c r="K2824" s="37" t="s">
        <v>17608</v>
      </c>
      <c r="L2824" s="37" t="str">
        <f t="shared" si="104"/>
        <v>Excluido</v>
      </c>
      <c r="M2824" s="37" t="str">
        <f t="shared" si="105"/>
        <v>S/PalabrasClaves</v>
      </c>
      <c r="N2824" s="37"/>
      <c r="O2824" s="37"/>
      <c r="P2824" s="37" t="s">
        <v>17598</v>
      </c>
      <c r="Q2824" s="37"/>
      <c r="R2824" s="37" t="str">
        <f t="shared" si="103"/>
        <v>2017</v>
      </c>
      <c r="S2824" s="37" t="s">
        <v>66</v>
      </c>
      <c r="T2824" s="37"/>
      <c r="U2824" s="37"/>
      <c r="V2824" s="37"/>
      <c r="W2824" s="37"/>
      <c r="X2824" s="37"/>
      <c r="Y2824" s="37"/>
      <c r="AA2824" s="41"/>
    </row>
    <row r="2825" spans="1:27" ht="18" hidden="1" customHeight="1" x14ac:dyDescent="0.25">
      <c r="A2825" s="33">
        <v>28806780</v>
      </c>
      <c r="B2825" s="34" t="s">
        <v>17609</v>
      </c>
      <c r="C2825" s="33" t="s">
        <v>17610</v>
      </c>
      <c r="D2825" s="33" t="s">
        <v>17611</v>
      </c>
      <c r="E2825" s="33" t="s">
        <v>17612</v>
      </c>
      <c r="F2825" s="33" t="s">
        <v>1756</v>
      </c>
      <c r="G2825" s="33">
        <v>2017</v>
      </c>
      <c r="H2825" s="35">
        <v>42962</v>
      </c>
      <c r="I2825" s="33" t="s">
        <v>17613</v>
      </c>
      <c r="J2825" s="33"/>
      <c r="K2825" s="33" t="s">
        <v>17614</v>
      </c>
      <c r="L2825" s="33" t="str">
        <f t="shared" si="104"/>
        <v>PostAlerta</v>
      </c>
      <c r="M2825" s="33" t="str">
        <f t="shared" si="105"/>
        <v>S/PalabrasClaves</v>
      </c>
      <c r="N2825" s="33"/>
      <c r="O2825" s="33"/>
      <c r="P2825" s="33" t="s">
        <v>17615</v>
      </c>
      <c r="Q2825" s="33"/>
      <c r="R2825" s="33" t="str">
        <f t="shared" si="103"/>
        <v>2017</v>
      </c>
      <c r="S2825" s="33" t="s">
        <v>66</v>
      </c>
      <c r="T2825" s="33"/>
      <c r="U2825" s="33"/>
      <c r="V2825" s="33"/>
      <c r="W2825" s="33"/>
      <c r="X2825" s="33"/>
      <c r="Y2825" s="33"/>
      <c r="AA2825" s="12"/>
    </row>
    <row r="2826" spans="1:27" ht="18" hidden="1" customHeight="1" x14ac:dyDescent="0.25">
      <c r="A2826" s="37">
        <v>28796834</v>
      </c>
      <c r="B2826" s="38" t="s">
        <v>17616</v>
      </c>
      <c r="C2826" s="37" t="s">
        <v>17617</v>
      </c>
      <c r="D2826" s="37" t="s">
        <v>17618</v>
      </c>
      <c r="E2826" s="37" t="s">
        <v>17619</v>
      </c>
      <c r="F2826" s="37" t="s">
        <v>294</v>
      </c>
      <c r="G2826" s="37">
        <v>2017</v>
      </c>
      <c r="H2826" s="39">
        <v>42958</v>
      </c>
      <c r="I2826" s="37" t="s">
        <v>17620</v>
      </c>
      <c r="J2826" s="37"/>
      <c r="K2826" s="37" t="s">
        <v>17621</v>
      </c>
      <c r="L2826" s="37" t="str">
        <f t="shared" si="104"/>
        <v>PostAlerta</v>
      </c>
      <c r="M2826" s="37" t="str">
        <f t="shared" si="105"/>
        <v>S/PalabrasClaves</v>
      </c>
      <c r="N2826" s="37"/>
      <c r="O2826" s="37"/>
      <c r="P2826" s="37" t="s">
        <v>17622</v>
      </c>
      <c r="Q2826" s="37"/>
      <c r="R2826" s="37" t="str">
        <f t="shared" si="103"/>
        <v>2017</v>
      </c>
      <c r="S2826" s="37" t="s">
        <v>66</v>
      </c>
      <c r="T2826" s="37"/>
      <c r="U2826" s="37"/>
      <c r="V2826" s="37"/>
      <c r="W2826" s="37"/>
      <c r="X2826" s="37"/>
      <c r="Y2826" s="37"/>
      <c r="AA2826" s="41"/>
    </row>
    <row r="2827" spans="1:27" ht="18" hidden="1" customHeight="1" x14ac:dyDescent="0.25">
      <c r="A2827" s="33">
        <v>28767653</v>
      </c>
      <c r="B2827" s="34" t="s">
        <v>17623</v>
      </c>
      <c r="C2827" s="33" t="s">
        <v>17624</v>
      </c>
      <c r="D2827" s="33" t="s">
        <v>17625</v>
      </c>
      <c r="E2827" s="33" t="s">
        <v>17626</v>
      </c>
      <c r="F2827" s="33" t="s">
        <v>294</v>
      </c>
      <c r="G2827" s="33">
        <v>2017</v>
      </c>
      <c r="H2827" s="35">
        <v>42950</v>
      </c>
      <c r="I2827" s="33" t="s">
        <v>17627</v>
      </c>
      <c r="J2827" s="33"/>
      <c r="K2827" s="33" t="s">
        <v>17628</v>
      </c>
      <c r="L2827" s="33" t="str">
        <f t="shared" si="104"/>
        <v>PostAlerta</v>
      </c>
      <c r="M2827" s="33" t="str">
        <f t="shared" si="105"/>
        <v>C/PalabrasClaves</v>
      </c>
      <c r="N2827" s="33"/>
      <c r="O2827" s="33"/>
      <c r="P2827" s="33" t="s">
        <v>17629</v>
      </c>
      <c r="Q2827" s="33"/>
      <c r="R2827" s="33" t="str">
        <f t="shared" si="103"/>
        <v>2017</v>
      </c>
      <c r="S2827" s="33" t="s">
        <v>66</v>
      </c>
      <c r="T2827" s="33"/>
      <c r="U2827" s="33"/>
      <c r="V2827" s="33"/>
      <c r="W2827" s="33"/>
      <c r="X2827" s="33"/>
      <c r="Y2827" s="33"/>
      <c r="AA2827" s="12"/>
    </row>
    <row r="2828" spans="1:27" ht="18" hidden="1" customHeight="1" x14ac:dyDescent="0.25">
      <c r="A2828" s="37">
        <v>29238460</v>
      </c>
      <c r="B2828" s="38" t="s">
        <v>17630</v>
      </c>
      <c r="C2828" s="37" t="s">
        <v>17631</v>
      </c>
      <c r="D2828" s="37" t="s">
        <v>17632</v>
      </c>
      <c r="E2828" s="37" t="s">
        <v>17633</v>
      </c>
      <c r="F2828" s="37" t="s">
        <v>7255</v>
      </c>
      <c r="G2828" s="37">
        <v>2017</v>
      </c>
      <c r="H2828" s="39">
        <v>43084</v>
      </c>
      <c r="I2828" s="37" t="s">
        <v>17634</v>
      </c>
      <c r="J2828" s="37"/>
      <c r="K2828" s="37"/>
      <c r="L2828" s="37" t="str">
        <f t="shared" si="104"/>
        <v>PostAlerta</v>
      </c>
      <c r="M2828" s="37" t="str">
        <f t="shared" si="105"/>
        <v>S/PalabrasClaves</v>
      </c>
      <c r="N2828" s="37"/>
      <c r="O2828" s="37"/>
      <c r="P2828" s="37" t="s">
        <v>17635</v>
      </c>
      <c r="Q2828" s="37"/>
      <c r="R2828" s="37" t="str">
        <f t="shared" si="103"/>
        <v>2017</v>
      </c>
      <c r="S2828" s="37" t="s">
        <v>66</v>
      </c>
      <c r="T2828" s="37"/>
      <c r="U2828" s="37"/>
      <c r="V2828" s="37"/>
      <c r="W2828" s="37"/>
      <c r="X2828" s="37"/>
      <c r="Y2828" s="37"/>
      <c r="AA2828" s="41"/>
    </row>
    <row r="2829" spans="1:27" ht="18" hidden="1" customHeight="1" x14ac:dyDescent="0.25">
      <c r="A2829" s="33">
        <v>29238458</v>
      </c>
      <c r="B2829" s="34" t="s">
        <v>17636</v>
      </c>
      <c r="C2829" s="33" t="s">
        <v>17637</v>
      </c>
      <c r="D2829" s="33" t="s">
        <v>17638</v>
      </c>
      <c r="E2829" s="33" t="s">
        <v>17639</v>
      </c>
      <c r="F2829" s="33" t="s">
        <v>7255</v>
      </c>
      <c r="G2829" s="33">
        <v>2017</v>
      </c>
      <c r="H2829" s="35">
        <v>43084</v>
      </c>
      <c r="I2829" s="33" t="s">
        <v>17640</v>
      </c>
      <c r="J2829" s="33"/>
      <c r="K2829" s="33"/>
      <c r="L2829" s="33" t="str">
        <f t="shared" si="104"/>
        <v>PostAlerta</v>
      </c>
      <c r="M2829" s="33" t="str">
        <f t="shared" si="105"/>
        <v>S/PalabrasClaves</v>
      </c>
      <c r="N2829" s="33"/>
      <c r="O2829" s="33"/>
      <c r="P2829" s="33" t="s">
        <v>17635</v>
      </c>
      <c r="Q2829" s="33"/>
      <c r="R2829" s="33" t="str">
        <f t="shared" si="103"/>
        <v>2017</v>
      </c>
      <c r="S2829" s="33" t="s">
        <v>66</v>
      </c>
      <c r="T2829" s="33"/>
      <c r="U2829" s="33"/>
      <c r="V2829" s="33"/>
      <c r="W2829" s="33"/>
      <c r="X2829" s="33"/>
      <c r="Y2829" s="33"/>
      <c r="AA2829" s="12"/>
    </row>
    <row r="2830" spans="1:27" ht="18" hidden="1" customHeight="1" x14ac:dyDescent="0.25">
      <c r="A2830" s="37">
        <v>29151079</v>
      </c>
      <c r="B2830" s="38" t="s">
        <v>17641</v>
      </c>
      <c r="C2830" s="37" t="s">
        <v>17642</v>
      </c>
      <c r="D2830" s="37" t="s">
        <v>17643</v>
      </c>
      <c r="E2830" s="37" t="s">
        <v>17644</v>
      </c>
      <c r="F2830" s="37" t="s">
        <v>17645</v>
      </c>
      <c r="G2830" s="37">
        <v>2017</v>
      </c>
      <c r="H2830" s="39">
        <v>43059</v>
      </c>
      <c r="I2830" s="37"/>
      <c r="J2830" s="37"/>
      <c r="K2830" s="37"/>
      <c r="L2830" s="37" t="str">
        <f t="shared" si="104"/>
        <v>PostAlerta</v>
      </c>
      <c r="M2830" s="37" t="str">
        <f t="shared" si="105"/>
        <v>S/PalabrasClaves</v>
      </c>
      <c r="N2830" s="37"/>
      <c r="O2830" s="37"/>
      <c r="P2830" s="37" t="s">
        <v>17635</v>
      </c>
      <c r="Q2830" s="37"/>
      <c r="R2830" s="37" t="str">
        <f t="shared" si="103"/>
        <v>2017</v>
      </c>
      <c r="S2830" s="37" t="s">
        <v>66</v>
      </c>
      <c r="T2830" s="37"/>
      <c r="U2830" s="37"/>
      <c r="V2830" s="37"/>
      <c r="W2830" s="37"/>
      <c r="X2830" s="37"/>
      <c r="Y2830" s="37"/>
      <c r="AA2830" s="41"/>
    </row>
    <row r="2831" spans="1:27" ht="18" hidden="1" customHeight="1" x14ac:dyDescent="0.25">
      <c r="A2831" s="33">
        <v>28942832</v>
      </c>
      <c r="B2831" s="34" t="s">
        <v>17646</v>
      </c>
      <c r="C2831" s="33" t="s">
        <v>17647</v>
      </c>
      <c r="D2831" s="33" t="s">
        <v>17648</v>
      </c>
      <c r="E2831" s="33" t="s">
        <v>17649</v>
      </c>
      <c r="F2831" s="33" t="s">
        <v>17650</v>
      </c>
      <c r="G2831" s="33">
        <v>2017</v>
      </c>
      <c r="H2831" s="35">
        <v>43004</v>
      </c>
      <c r="I2831" s="33"/>
      <c r="J2831" s="33"/>
      <c r="K2831" s="33" t="s">
        <v>17651</v>
      </c>
      <c r="L2831" s="33" t="str">
        <f t="shared" si="104"/>
        <v>PostAlerta</v>
      </c>
      <c r="M2831" s="33" t="str">
        <f t="shared" si="105"/>
        <v>S/PalabrasClaves</v>
      </c>
      <c r="N2831" s="33"/>
      <c r="O2831" s="33"/>
      <c r="P2831" s="33" t="s">
        <v>17635</v>
      </c>
      <c r="Q2831" s="33"/>
      <c r="R2831" s="33" t="str">
        <f t="shared" si="103"/>
        <v>2017</v>
      </c>
      <c r="S2831" s="33" t="s">
        <v>66</v>
      </c>
      <c r="T2831" s="33"/>
      <c r="U2831" s="33"/>
      <c r="V2831" s="33"/>
      <c r="W2831" s="33"/>
      <c r="X2831" s="33"/>
      <c r="Y2831" s="33"/>
      <c r="AA2831" s="12"/>
    </row>
    <row r="2832" spans="1:27" ht="18" hidden="1" customHeight="1" x14ac:dyDescent="0.25">
      <c r="A2832" s="37">
        <v>28757024</v>
      </c>
      <c r="B2832" s="38" t="s">
        <v>17652</v>
      </c>
      <c r="C2832" s="37" t="s">
        <v>17653</v>
      </c>
      <c r="D2832" s="37" t="s">
        <v>17654</v>
      </c>
      <c r="E2832" s="37" t="s">
        <v>132</v>
      </c>
      <c r="F2832" s="37" t="s">
        <v>10072</v>
      </c>
      <c r="G2832" s="37">
        <v>2017</v>
      </c>
      <c r="H2832" s="39">
        <v>42948</v>
      </c>
      <c r="I2832" s="37"/>
      <c r="J2832" s="37"/>
      <c r="K2832" s="37" t="s">
        <v>17655</v>
      </c>
      <c r="L2832" s="37" t="str">
        <f t="shared" si="104"/>
        <v>PostAlerta</v>
      </c>
      <c r="M2832" s="37" t="str">
        <f t="shared" si="105"/>
        <v>S/PalabrasClaves</v>
      </c>
      <c r="N2832" s="37"/>
      <c r="O2832" s="37"/>
      <c r="P2832" s="37" t="s">
        <v>17635</v>
      </c>
      <c r="Q2832" s="37"/>
      <c r="R2832" s="37" t="str">
        <f t="shared" si="103"/>
        <v>2017</v>
      </c>
      <c r="S2832" s="37" t="s">
        <v>66</v>
      </c>
      <c r="T2832" s="37"/>
      <c r="U2832" s="37"/>
      <c r="V2832" s="37"/>
      <c r="W2832" s="37"/>
      <c r="X2832" s="37"/>
      <c r="Y2832" s="37"/>
      <c r="AA2832" s="41"/>
    </row>
    <row r="2833" spans="1:27" ht="18" hidden="1" customHeight="1" x14ac:dyDescent="0.25">
      <c r="A2833" s="33">
        <v>28735965</v>
      </c>
      <c r="B2833" s="34" t="s">
        <v>17656</v>
      </c>
      <c r="C2833" s="33" t="s">
        <v>17657</v>
      </c>
      <c r="D2833" s="33" t="s">
        <v>17658</v>
      </c>
      <c r="E2833" s="33" t="s">
        <v>13149</v>
      </c>
      <c r="F2833" s="33" t="s">
        <v>1631</v>
      </c>
      <c r="G2833" s="33">
        <v>2017</v>
      </c>
      <c r="H2833" s="35">
        <v>42941</v>
      </c>
      <c r="I2833" s="33" t="s">
        <v>17659</v>
      </c>
      <c r="J2833" s="33"/>
      <c r="K2833" s="33" t="s">
        <v>17660</v>
      </c>
      <c r="L2833" s="33" t="str">
        <f t="shared" si="104"/>
        <v>Excluido</v>
      </c>
      <c r="M2833" s="33" t="str">
        <f t="shared" si="105"/>
        <v>S/PalabrasClaves</v>
      </c>
      <c r="N2833" s="33"/>
      <c r="O2833" s="33"/>
      <c r="P2833" s="33" t="s">
        <v>17635</v>
      </c>
      <c r="Q2833" s="33"/>
      <c r="R2833" s="33" t="str">
        <f t="shared" si="103"/>
        <v>2017</v>
      </c>
      <c r="S2833" s="33" t="s">
        <v>66</v>
      </c>
      <c r="T2833" s="33"/>
      <c r="U2833" s="33"/>
      <c r="V2833" s="33"/>
      <c r="W2833" s="33"/>
      <c r="X2833" s="33"/>
      <c r="Y2833" s="33"/>
      <c r="AA2833" s="12"/>
    </row>
    <row r="2834" spans="1:27" ht="18" hidden="1" customHeight="1" x14ac:dyDescent="0.25">
      <c r="A2834" s="37">
        <v>28734511</v>
      </c>
      <c r="B2834" s="38" t="s">
        <v>17661</v>
      </c>
      <c r="C2834" s="37" t="s">
        <v>16748</v>
      </c>
      <c r="D2834" s="37" t="s">
        <v>17662</v>
      </c>
      <c r="E2834" s="37" t="s">
        <v>12774</v>
      </c>
      <c r="F2834" s="37" t="s">
        <v>17663</v>
      </c>
      <c r="G2834" s="37">
        <v>2017</v>
      </c>
      <c r="H2834" s="39">
        <v>42940</v>
      </c>
      <c r="I2834" s="37"/>
      <c r="J2834" s="37"/>
      <c r="K2834" s="37" t="s">
        <v>17664</v>
      </c>
      <c r="L2834" s="37" t="str">
        <f t="shared" si="104"/>
        <v>Excluido</v>
      </c>
      <c r="M2834" s="37" t="str">
        <f t="shared" si="105"/>
        <v>S/PalabrasClaves</v>
      </c>
      <c r="N2834" s="37"/>
      <c r="O2834" s="37"/>
      <c r="P2834" s="37" t="s">
        <v>17635</v>
      </c>
      <c r="Q2834" s="37"/>
      <c r="R2834" s="37" t="str">
        <f t="shared" si="103"/>
        <v>2017</v>
      </c>
      <c r="S2834" s="37" t="s">
        <v>66</v>
      </c>
      <c r="T2834" s="37"/>
      <c r="U2834" s="37"/>
      <c r="V2834" s="37"/>
      <c r="W2834" s="37"/>
      <c r="X2834" s="37"/>
      <c r="Y2834" s="37"/>
      <c r="AA2834" s="41"/>
    </row>
    <row r="2835" spans="1:27" ht="18" hidden="1" customHeight="1" x14ac:dyDescent="0.25">
      <c r="A2835" s="33">
        <v>28732128</v>
      </c>
      <c r="B2835" s="34" t="s">
        <v>17665</v>
      </c>
      <c r="C2835" s="33" t="s">
        <v>17666</v>
      </c>
      <c r="D2835" s="33" t="s">
        <v>17667</v>
      </c>
      <c r="E2835" s="33" t="s">
        <v>17668</v>
      </c>
      <c r="F2835" s="33" t="s">
        <v>5342</v>
      </c>
      <c r="G2835" s="33">
        <v>2017</v>
      </c>
      <c r="H2835" s="35">
        <v>42938</v>
      </c>
      <c r="I2835" s="33"/>
      <c r="J2835" s="33"/>
      <c r="K2835" s="33" t="s">
        <v>17669</v>
      </c>
      <c r="L2835" s="33" t="str">
        <f t="shared" si="104"/>
        <v>PostAlerta</v>
      </c>
      <c r="M2835" s="33" t="str">
        <f t="shared" si="105"/>
        <v>C/PalabrasClaves</v>
      </c>
      <c r="N2835" s="33"/>
      <c r="O2835" s="33"/>
      <c r="P2835" s="33" t="s">
        <v>17635</v>
      </c>
      <c r="Q2835" s="33"/>
      <c r="R2835" s="33" t="str">
        <f t="shared" si="103"/>
        <v>2017</v>
      </c>
      <c r="S2835" s="33" t="s">
        <v>66</v>
      </c>
      <c r="T2835" s="33"/>
      <c r="U2835" s="33"/>
      <c r="V2835" s="33"/>
      <c r="W2835" s="33"/>
      <c r="X2835" s="33"/>
      <c r="Y2835" s="33"/>
      <c r="AA2835" s="12"/>
    </row>
    <row r="2836" spans="1:27" ht="18" hidden="1" customHeight="1" x14ac:dyDescent="0.25">
      <c r="A2836" s="37">
        <v>28654862</v>
      </c>
      <c r="B2836" s="38" t="s">
        <v>17670</v>
      </c>
      <c r="C2836" s="37" t="s">
        <v>17671</v>
      </c>
      <c r="D2836" s="37" t="s">
        <v>17672</v>
      </c>
      <c r="E2836" s="37" t="s">
        <v>17673</v>
      </c>
      <c r="F2836" s="37" t="s">
        <v>13775</v>
      </c>
      <c r="G2836" s="37">
        <v>2017</v>
      </c>
      <c r="H2836" s="39">
        <v>42914</v>
      </c>
      <c r="I2836" s="37"/>
      <c r="J2836" s="37"/>
      <c r="K2836" s="37" t="s">
        <v>17674</v>
      </c>
      <c r="L2836" s="37" t="str">
        <f t="shared" si="104"/>
        <v>PostAlerta</v>
      </c>
      <c r="M2836" s="37" t="str">
        <f t="shared" si="105"/>
        <v>C/PalabrasClaves</v>
      </c>
      <c r="N2836" s="37"/>
      <c r="O2836" s="37"/>
      <c r="P2836" s="37" t="s">
        <v>17635</v>
      </c>
      <c r="Q2836" s="37"/>
      <c r="R2836" s="37" t="str">
        <f t="shared" si="103"/>
        <v>2017</v>
      </c>
      <c r="S2836" s="37" t="s">
        <v>66</v>
      </c>
      <c r="T2836" s="37"/>
      <c r="U2836" s="37"/>
      <c r="V2836" s="37"/>
      <c r="W2836" s="37"/>
      <c r="X2836" s="37"/>
      <c r="Y2836" s="37"/>
      <c r="AA2836" s="41"/>
    </row>
    <row r="2837" spans="1:27" ht="18" hidden="1" customHeight="1" x14ac:dyDescent="0.25">
      <c r="A2837" s="33">
        <v>28649137</v>
      </c>
      <c r="B2837" s="34" t="s">
        <v>17675</v>
      </c>
      <c r="C2837" s="33" t="s">
        <v>17676</v>
      </c>
      <c r="D2837" s="33" t="s">
        <v>17677</v>
      </c>
      <c r="E2837" s="33" t="s">
        <v>17678</v>
      </c>
      <c r="F2837" s="33" t="s">
        <v>14795</v>
      </c>
      <c r="G2837" s="33">
        <v>2017</v>
      </c>
      <c r="H2837" s="35">
        <v>42913</v>
      </c>
      <c r="I2837" s="33"/>
      <c r="J2837" s="33"/>
      <c r="K2837" s="33" t="s">
        <v>17679</v>
      </c>
      <c r="L2837" s="33" t="str">
        <f t="shared" si="104"/>
        <v>PostAlerta</v>
      </c>
      <c r="M2837" s="33" t="str">
        <f t="shared" si="105"/>
        <v>S/PalabrasClaves</v>
      </c>
      <c r="N2837" s="33"/>
      <c r="O2837" s="33"/>
      <c r="P2837" s="33" t="s">
        <v>17635</v>
      </c>
      <c r="Q2837" s="33"/>
      <c r="R2837" s="33" t="str">
        <f t="shared" si="103"/>
        <v>2017</v>
      </c>
      <c r="S2837" s="33" t="s">
        <v>66</v>
      </c>
      <c r="T2837" s="33"/>
      <c r="U2837" s="33"/>
      <c r="V2837" s="33"/>
      <c r="W2837" s="33"/>
      <c r="X2837" s="33"/>
      <c r="Y2837" s="33"/>
      <c r="AA2837" s="12"/>
    </row>
    <row r="2838" spans="1:27" ht="18" hidden="1" customHeight="1" x14ac:dyDescent="0.25">
      <c r="A2838" s="37">
        <v>28597303</v>
      </c>
      <c r="B2838" s="38" t="s">
        <v>17680</v>
      </c>
      <c r="C2838" s="37" t="s">
        <v>17681</v>
      </c>
      <c r="D2838" s="37" t="s">
        <v>17682</v>
      </c>
      <c r="E2838" s="37" t="s">
        <v>17683</v>
      </c>
      <c r="F2838" s="37" t="s">
        <v>2391</v>
      </c>
      <c r="G2838" s="37">
        <v>2017</v>
      </c>
      <c r="H2838" s="39">
        <v>42896</v>
      </c>
      <c r="I2838" s="37"/>
      <c r="J2838" s="37"/>
      <c r="K2838" s="37" t="s">
        <v>17684</v>
      </c>
      <c r="L2838" s="37" t="str">
        <f t="shared" si="104"/>
        <v>Excluido</v>
      </c>
      <c r="M2838" s="37" t="str">
        <f t="shared" si="105"/>
        <v>S/PalabrasClaves</v>
      </c>
      <c r="N2838" s="37"/>
      <c r="O2838" s="37"/>
      <c r="P2838" s="37" t="s">
        <v>17635</v>
      </c>
      <c r="Q2838" s="37"/>
      <c r="R2838" s="37" t="str">
        <f t="shared" si="103"/>
        <v>2017</v>
      </c>
      <c r="S2838" s="37" t="s">
        <v>66</v>
      </c>
      <c r="T2838" s="37"/>
      <c r="U2838" s="37"/>
      <c r="V2838" s="37"/>
      <c r="W2838" s="37"/>
      <c r="X2838" s="37"/>
      <c r="Y2838" s="37"/>
      <c r="AA2838" s="41"/>
    </row>
    <row r="2839" spans="1:27" ht="18" hidden="1" customHeight="1" x14ac:dyDescent="0.25">
      <c r="A2839" s="33">
        <v>28535823</v>
      </c>
      <c r="B2839" s="34" t="s">
        <v>17685</v>
      </c>
      <c r="C2839" s="33" t="s">
        <v>17686</v>
      </c>
      <c r="D2839" s="33" t="s">
        <v>17687</v>
      </c>
      <c r="E2839" s="33" t="s">
        <v>17688</v>
      </c>
      <c r="F2839" s="33" t="s">
        <v>5798</v>
      </c>
      <c r="G2839" s="33">
        <v>2017</v>
      </c>
      <c r="H2839" s="35">
        <v>42880</v>
      </c>
      <c r="I2839" s="33" t="s">
        <v>17689</v>
      </c>
      <c r="J2839" s="33"/>
      <c r="K2839" s="33" t="s">
        <v>17690</v>
      </c>
      <c r="L2839" s="33" t="str">
        <f t="shared" si="104"/>
        <v>PostAlerta</v>
      </c>
      <c r="M2839" s="33" t="str">
        <f t="shared" si="105"/>
        <v>C/PalabrasClaves</v>
      </c>
      <c r="N2839" s="33"/>
      <c r="O2839" s="33"/>
      <c r="P2839" s="33" t="s">
        <v>17635</v>
      </c>
      <c r="Q2839" s="33"/>
      <c r="R2839" s="33" t="str">
        <f t="shared" si="103"/>
        <v>2017</v>
      </c>
      <c r="S2839" s="33" t="s">
        <v>66</v>
      </c>
      <c r="T2839" s="33"/>
      <c r="U2839" s="33"/>
      <c r="V2839" s="33"/>
      <c r="W2839" s="33"/>
      <c r="X2839" s="33"/>
      <c r="Y2839" s="33"/>
      <c r="AA2839" s="12"/>
    </row>
    <row r="2840" spans="1:27" ht="18" hidden="1" customHeight="1" x14ac:dyDescent="0.25">
      <c r="A2840" s="37">
        <v>28526638</v>
      </c>
      <c r="B2840" s="38" t="s">
        <v>17691</v>
      </c>
      <c r="C2840" s="37" t="s">
        <v>17692</v>
      </c>
      <c r="D2840" s="37" t="s">
        <v>17693</v>
      </c>
      <c r="E2840" s="37" t="s">
        <v>17694</v>
      </c>
      <c r="F2840" s="37" t="s">
        <v>4253</v>
      </c>
      <c r="G2840" s="37">
        <v>2017</v>
      </c>
      <c r="H2840" s="39">
        <v>42876</v>
      </c>
      <c r="I2840" s="37"/>
      <c r="J2840" s="37"/>
      <c r="K2840" s="37" t="s">
        <v>17695</v>
      </c>
      <c r="L2840" s="37" t="str">
        <f t="shared" si="104"/>
        <v>PostAlerta</v>
      </c>
      <c r="M2840" s="37" t="str">
        <f t="shared" si="105"/>
        <v>C/PalabrasClaves</v>
      </c>
      <c r="N2840" s="37"/>
      <c r="O2840" s="37"/>
      <c r="P2840" s="37" t="s">
        <v>17635</v>
      </c>
      <c r="Q2840" s="37"/>
      <c r="R2840" s="37" t="str">
        <f t="shared" si="103"/>
        <v>2017</v>
      </c>
      <c r="S2840" s="37" t="s">
        <v>66</v>
      </c>
      <c r="T2840" s="37"/>
      <c r="U2840" s="37"/>
      <c r="V2840" s="37"/>
      <c r="W2840" s="37"/>
      <c r="X2840" s="37"/>
      <c r="Y2840" s="37"/>
      <c r="AA2840" s="41"/>
    </row>
    <row r="2841" spans="1:27" ht="18" hidden="1" customHeight="1" x14ac:dyDescent="0.25">
      <c r="A2841" s="33">
        <v>28526589</v>
      </c>
      <c r="B2841" s="34" t="s">
        <v>17696</v>
      </c>
      <c r="C2841" s="33" t="s">
        <v>17697</v>
      </c>
      <c r="D2841" s="33" t="s">
        <v>17698</v>
      </c>
      <c r="E2841" s="33" t="s">
        <v>17699</v>
      </c>
      <c r="F2841" s="33" t="s">
        <v>9252</v>
      </c>
      <c r="G2841" s="33">
        <v>2017</v>
      </c>
      <c r="H2841" s="35">
        <v>42876</v>
      </c>
      <c r="I2841" s="33"/>
      <c r="J2841" s="33"/>
      <c r="K2841" s="33" t="s">
        <v>17700</v>
      </c>
      <c r="L2841" s="33" t="str">
        <f t="shared" si="104"/>
        <v>PostAlerta</v>
      </c>
      <c r="M2841" s="33" t="str">
        <f t="shared" si="105"/>
        <v>S/PalabrasClaves</v>
      </c>
      <c r="N2841" s="33"/>
      <c r="O2841" s="33"/>
      <c r="P2841" s="33" t="s">
        <v>17635</v>
      </c>
      <c r="Q2841" s="33"/>
      <c r="R2841" s="33" t="str">
        <f t="shared" si="103"/>
        <v>2017</v>
      </c>
      <c r="S2841" s="33" t="s">
        <v>66</v>
      </c>
      <c r="T2841" s="33"/>
      <c r="U2841" s="33"/>
      <c r="V2841" s="33"/>
      <c r="W2841" s="33"/>
      <c r="X2841" s="33"/>
      <c r="Y2841" s="33"/>
      <c r="AA2841" s="12"/>
    </row>
    <row r="2842" spans="1:27" ht="18" hidden="1" customHeight="1" x14ac:dyDescent="0.25">
      <c r="A2842" s="37">
        <v>28438642</v>
      </c>
      <c r="B2842" s="38" t="s">
        <v>17701</v>
      </c>
      <c r="C2842" s="37" t="s">
        <v>17702</v>
      </c>
      <c r="D2842" s="37" t="s">
        <v>17703</v>
      </c>
      <c r="E2842" s="37" t="s">
        <v>17704</v>
      </c>
      <c r="F2842" s="37" t="s">
        <v>3918</v>
      </c>
      <c r="G2842" s="37">
        <v>2017</v>
      </c>
      <c r="H2842" s="39">
        <v>42851</v>
      </c>
      <c r="I2842" s="37" t="s">
        <v>17705</v>
      </c>
      <c r="J2842" s="37" t="s">
        <v>17706</v>
      </c>
      <c r="K2842" s="37" t="s">
        <v>17707</v>
      </c>
      <c r="L2842" s="37" t="str">
        <f t="shared" si="104"/>
        <v>PostAlerta</v>
      </c>
      <c r="M2842" s="37" t="str">
        <f t="shared" si="105"/>
        <v>S/PalabrasClaves</v>
      </c>
      <c r="N2842" s="37"/>
      <c r="O2842" s="37"/>
      <c r="P2842" s="37" t="s">
        <v>17635</v>
      </c>
      <c r="Q2842" s="37"/>
      <c r="R2842" s="37" t="str">
        <f t="shared" si="103"/>
        <v>2017</v>
      </c>
      <c r="S2842" s="37" t="s">
        <v>66</v>
      </c>
      <c r="T2842" s="37"/>
      <c r="U2842" s="37"/>
      <c r="V2842" s="37"/>
      <c r="W2842" s="37"/>
      <c r="X2842" s="37"/>
      <c r="Y2842" s="37"/>
      <c r="AA2842" s="41"/>
    </row>
    <row r="2843" spans="1:27" ht="18" hidden="1" customHeight="1" x14ac:dyDescent="0.25">
      <c r="A2843" s="33">
        <v>28627567</v>
      </c>
      <c r="B2843" s="34" t="s">
        <v>17708</v>
      </c>
      <c r="C2843" s="33" t="s">
        <v>17709</v>
      </c>
      <c r="D2843" s="33" t="s">
        <v>17710</v>
      </c>
      <c r="E2843" s="33" t="s">
        <v>17711</v>
      </c>
      <c r="F2843" s="33" t="s">
        <v>17712</v>
      </c>
      <c r="G2843" s="33">
        <v>2017</v>
      </c>
      <c r="H2843" s="35">
        <v>42906</v>
      </c>
      <c r="I2843" s="33" t="s">
        <v>17713</v>
      </c>
      <c r="J2843" s="33" t="s">
        <v>17714</v>
      </c>
      <c r="K2843" s="33" t="s">
        <v>17715</v>
      </c>
      <c r="L2843" s="33" t="str">
        <f t="shared" si="104"/>
        <v>PostAlerta</v>
      </c>
      <c r="M2843" s="33" t="str">
        <f t="shared" si="105"/>
        <v>S/PalabrasClaves</v>
      </c>
      <c r="N2843" s="33"/>
      <c r="O2843" s="33"/>
      <c r="P2843" s="33" t="s">
        <v>17716</v>
      </c>
      <c r="Q2843" s="33"/>
      <c r="R2843" s="33" t="str">
        <f t="shared" si="103"/>
        <v>2017</v>
      </c>
      <c r="S2843" s="33" t="s">
        <v>63</v>
      </c>
      <c r="T2843" s="33"/>
      <c r="U2843" s="33"/>
      <c r="V2843" s="33"/>
      <c r="W2843" s="33"/>
      <c r="X2843" s="33"/>
      <c r="Y2843" s="33"/>
      <c r="AA2843" s="12"/>
    </row>
    <row r="2844" spans="1:27" ht="18" hidden="1" customHeight="1" x14ac:dyDescent="0.25">
      <c r="A2844" s="37">
        <v>28587925</v>
      </c>
      <c r="B2844" s="38" t="s">
        <v>17717</v>
      </c>
      <c r="C2844" s="37" t="s">
        <v>17718</v>
      </c>
      <c r="D2844" s="37" t="s">
        <v>17719</v>
      </c>
      <c r="E2844" s="37" t="s">
        <v>17720</v>
      </c>
      <c r="F2844" s="37" t="s">
        <v>14916</v>
      </c>
      <c r="G2844" s="37">
        <v>2017</v>
      </c>
      <c r="H2844" s="39">
        <v>42894</v>
      </c>
      <c r="I2844" s="37"/>
      <c r="J2844" s="37"/>
      <c r="K2844" s="37" t="s">
        <v>17721</v>
      </c>
      <c r="L2844" s="37" t="str">
        <f t="shared" si="104"/>
        <v>PostAlerta</v>
      </c>
      <c r="M2844" s="37" t="str">
        <f t="shared" si="105"/>
        <v>S/PalabrasClaves</v>
      </c>
      <c r="N2844" s="37"/>
      <c r="O2844" s="37"/>
      <c r="P2844" s="37" t="s">
        <v>17722</v>
      </c>
      <c r="Q2844" s="37"/>
      <c r="R2844" s="37" t="str">
        <f t="shared" si="103"/>
        <v>2017</v>
      </c>
      <c r="S2844" s="37" t="s">
        <v>63</v>
      </c>
      <c r="T2844" s="37"/>
      <c r="U2844" s="37"/>
      <c r="V2844" s="37"/>
      <c r="W2844" s="37"/>
      <c r="X2844" s="37"/>
      <c r="Y2844" s="37"/>
      <c r="AA2844" s="41"/>
    </row>
    <row r="2845" spans="1:27" ht="18" hidden="1" customHeight="1" x14ac:dyDescent="0.25">
      <c r="A2845" s="33">
        <v>28727722</v>
      </c>
      <c r="B2845" s="34" t="s">
        <v>17723</v>
      </c>
      <c r="C2845" s="33" t="s">
        <v>17724</v>
      </c>
      <c r="D2845" s="33" t="s">
        <v>17725</v>
      </c>
      <c r="E2845" s="33" t="s">
        <v>10243</v>
      </c>
      <c r="F2845" s="33" t="s">
        <v>2047</v>
      </c>
      <c r="G2845" s="33">
        <v>2017</v>
      </c>
      <c r="H2845" s="35">
        <v>42937</v>
      </c>
      <c r="I2845" s="33" t="s">
        <v>17726</v>
      </c>
      <c r="J2845" s="33"/>
      <c r="K2845" s="33" t="s">
        <v>17727</v>
      </c>
      <c r="L2845" s="33" t="str">
        <f t="shared" si="104"/>
        <v>PostAlerta</v>
      </c>
      <c r="M2845" s="33" t="str">
        <f t="shared" si="105"/>
        <v>S/PalabrasClaves</v>
      </c>
      <c r="N2845" s="33"/>
      <c r="O2845" s="33"/>
      <c r="P2845" s="33" t="s">
        <v>17728</v>
      </c>
      <c r="Q2845" s="33"/>
      <c r="R2845" s="33" t="str">
        <f t="shared" si="103"/>
        <v>2017</v>
      </c>
      <c r="S2845" s="33" t="s">
        <v>63</v>
      </c>
      <c r="T2845" s="33"/>
      <c r="U2845" s="33"/>
      <c r="V2845" s="33"/>
      <c r="W2845" s="33"/>
      <c r="X2845" s="33"/>
      <c r="Y2845" s="33"/>
      <c r="AA2845" s="12"/>
    </row>
    <row r="2846" spans="1:27" ht="18" hidden="1" customHeight="1" x14ac:dyDescent="0.25">
      <c r="A2846" s="37">
        <v>28770177</v>
      </c>
      <c r="B2846" s="38" t="s">
        <v>17729</v>
      </c>
      <c r="C2846" s="37" t="s">
        <v>17730</v>
      </c>
      <c r="D2846" s="37" t="s">
        <v>17731</v>
      </c>
      <c r="E2846" s="37" t="s">
        <v>17732</v>
      </c>
      <c r="F2846" s="37" t="s">
        <v>185</v>
      </c>
      <c r="G2846" s="37">
        <v>2017</v>
      </c>
      <c r="H2846" s="39">
        <v>42951</v>
      </c>
      <c r="I2846" s="37" t="s">
        <v>17733</v>
      </c>
      <c r="J2846" s="37"/>
      <c r="K2846" s="37" t="s">
        <v>17734</v>
      </c>
      <c r="L2846" s="37" t="str">
        <f t="shared" si="104"/>
        <v>PostAlerta</v>
      </c>
      <c r="M2846" s="37" t="str">
        <f t="shared" si="105"/>
        <v>S/PalabrasClaves</v>
      </c>
      <c r="N2846" s="37"/>
      <c r="O2846" s="37"/>
      <c r="P2846" s="37" t="s">
        <v>17735</v>
      </c>
      <c r="Q2846" s="37"/>
      <c r="R2846" s="37" t="str">
        <f t="shared" si="103"/>
        <v>2017</v>
      </c>
      <c r="S2846" s="37" t="s">
        <v>63</v>
      </c>
      <c r="T2846" s="37"/>
      <c r="U2846" s="37"/>
      <c r="V2846" s="37"/>
      <c r="W2846" s="37"/>
      <c r="X2846" s="37"/>
      <c r="Y2846" s="37"/>
      <c r="AA2846" s="41"/>
    </row>
    <row r="2847" spans="1:27" ht="18" hidden="1" customHeight="1" x14ac:dyDescent="0.25">
      <c r="A2847" s="33">
        <v>28716138</v>
      </c>
      <c r="B2847" s="34" t="s">
        <v>17736</v>
      </c>
      <c r="C2847" s="33" t="s">
        <v>17737</v>
      </c>
      <c r="D2847" s="33" t="s">
        <v>17738</v>
      </c>
      <c r="E2847" s="33" t="s">
        <v>17739</v>
      </c>
      <c r="F2847" s="33" t="s">
        <v>4182</v>
      </c>
      <c r="G2847" s="33">
        <v>2017</v>
      </c>
      <c r="H2847" s="35">
        <v>42935</v>
      </c>
      <c r="I2847" s="33" t="s">
        <v>17740</v>
      </c>
      <c r="J2847" s="33"/>
      <c r="K2847" s="33" t="s">
        <v>17741</v>
      </c>
      <c r="L2847" s="33" t="str">
        <f t="shared" si="104"/>
        <v>PostAlerta</v>
      </c>
      <c r="M2847" s="33" t="str">
        <f t="shared" si="105"/>
        <v>C/PalabrasClaves</v>
      </c>
      <c r="N2847" s="33"/>
      <c r="O2847" s="33"/>
      <c r="P2847" s="33" t="s">
        <v>17742</v>
      </c>
      <c r="Q2847" s="33"/>
      <c r="R2847" s="33" t="str">
        <f t="shared" si="103"/>
        <v>2017</v>
      </c>
      <c r="S2847" s="33" t="s">
        <v>63</v>
      </c>
      <c r="T2847" s="33"/>
      <c r="U2847" s="33"/>
      <c r="V2847" s="33"/>
      <c r="W2847" s="33"/>
      <c r="X2847" s="33"/>
      <c r="Y2847" s="33"/>
      <c r="AA2847" s="12"/>
    </row>
    <row r="2848" spans="1:27" ht="18" hidden="1" customHeight="1" x14ac:dyDescent="0.25">
      <c r="A2848" s="37">
        <v>28505584</v>
      </c>
      <c r="B2848" s="38" t="s">
        <v>17743</v>
      </c>
      <c r="C2848" s="37" t="s">
        <v>17744</v>
      </c>
      <c r="D2848" s="37" t="s">
        <v>17745</v>
      </c>
      <c r="E2848" s="37" t="s">
        <v>900</v>
      </c>
      <c r="F2848" s="37" t="s">
        <v>3858</v>
      </c>
      <c r="G2848" s="37">
        <v>2017</v>
      </c>
      <c r="H2848" s="39">
        <v>42871</v>
      </c>
      <c r="I2848" s="37"/>
      <c r="J2848" s="37"/>
      <c r="K2848" s="37" t="s">
        <v>17746</v>
      </c>
      <c r="L2848" s="37" t="str">
        <f t="shared" si="104"/>
        <v>PostAlerta</v>
      </c>
      <c r="M2848" s="37" t="str">
        <f t="shared" si="105"/>
        <v>S/PalabrasClaves</v>
      </c>
      <c r="N2848" s="37"/>
      <c r="O2848" s="37"/>
      <c r="P2848" s="37" t="s">
        <v>17742</v>
      </c>
      <c r="Q2848" s="37"/>
      <c r="R2848" s="37" t="str">
        <f t="shared" si="103"/>
        <v>2017</v>
      </c>
      <c r="S2848" s="37" t="s">
        <v>63</v>
      </c>
      <c r="T2848" s="37"/>
      <c r="U2848" s="37"/>
      <c r="V2848" s="37"/>
      <c r="W2848" s="37"/>
      <c r="X2848" s="37"/>
      <c r="Y2848" s="37"/>
      <c r="AA2848" s="41"/>
    </row>
    <row r="2849" spans="1:27" ht="18" hidden="1" customHeight="1" x14ac:dyDescent="0.25">
      <c r="A2849" s="33">
        <v>28838152</v>
      </c>
      <c r="B2849" s="34" t="s">
        <v>17747</v>
      </c>
      <c r="C2849" s="33" t="s">
        <v>17748</v>
      </c>
      <c r="D2849" s="33" t="s">
        <v>17749</v>
      </c>
      <c r="E2849" s="33" t="s">
        <v>17750</v>
      </c>
      <c r="F2849" s="33" t="s">
        <v>2846</v>
      </c>
      <c r="G2849" s="33">
        <v>2017</v>
      </c>
      <c r="H2849" s="35">
        <v>42973</v>
      </c>
      <c r="I2849" s="33" t="s">
        <v>17751</v>
      </c>
      <c r="J2849" s="33"/>
      <c r="K2849" s="33" t="s">
        <v>17752</v>
      </c>
      <c r="L2849" s="33" t="str">
        <f t="shared" si="104"/>
        <v>PostAlerta</v>
      </c>
      <c r="M2849" s="33" t="str">
        <f t="shared" si="105"/>
        <v>S/PalabrasClaves</v>
      </c>
      <c r="N2849" s="33"/>
      <c r="O2849" s="33"/>
      <c r="P2849" s="33" t="s">
        <v>17753</v>
      </c>
      <c r="Q2849" s="33"/>
      <c r="R2849" s="33" t="str">
        <f t="shared" si="103"/>
        <v>2017</v>
      </c>
      <c r="S2849" s="33" t="s">
        <v>63</v>
      </c>
      <c r="T2849" s="33"/>
      <c r="U2849" s="33"/>
      <c r="V2849" s="33"/>
      <c r="W2849" s="33"/>
      <c r="X2849" s="33"/>
      <c r="Y2849" s="33"/>
      <c r="AA2849" s="12"/>
    </row>
    <row r="2850" spans="1:27" ht="18" hidden="1" customHeight="1" x14ac:dyDescent="0.25">
      <c r="A2850" s="37">
        <v>28536105</v>
      </c>
      <c r="B2850" s="38" t="s">
        <v>17754</v>
      </c>
      <c r="C2850" s="37" t="s">
        <v>17755</v>
      </c>
      <c r="D2850" s="37" t="s">
        <v>17756</v>
      </c>
      <c r="E2850" s="37" t="s">
        <v>17757</v>
      </c>
      <c r="F2850" s="37" t="s">
        <v>5154</v>
      </c>
      <c r="G2850" s="37">
        <v>2017</v>
      </c>
      <c r="H2850" s="39">
        <v>42880</v>
      </c>
      <c r="I2850" s="37" t="s">
        <v>17758</v>
      </c>
      <c r="J2850" s="37"/>
      <c r="K2850" s="37" t="s">
        <v>17759</v>
      </c>
      <c r="L2850" s="37" t="str">
        <f t="shared" si="104"/>
        <v>PostAlerta</v>
      </c>
      <c r="M2850" s="37" t="str">
        <f t="shared" si="105"/>
        <v>S/PalabrasClaves</v>
      </c>
      <c r="N2850" s="37"/>
      <c r="O2850" s="37"/>
      <c r="P2850" s="37" t="s">
        <v>17753</v>
      </c>
      <c r="Q2850" s="37"/>
      <c r="R2850" s="37" t="str">
        <f t="shared" si="103"/>
        <v>2017</v>
      </c>
      <c r="S2850" s="37" t="s">
        <v>63</v>
      </c>
      <c r="T2850" s="37"/>
      <c r="U2850" s="37"/>
      <c r="V2850" s="37"/>
      <c r="W2850" s="37"/>
      <c r="X2850" s="37"/>
      <c r="Y2850" s="37"/>
      <c r="AA2850" s="41"/>
    </row>
    <row r="2851" spans="1:27" ht="18" hidden="1" customHeight="1" x14ac:dyDescent="0.25">
      <c r="A2851" s="33">
        <v>28708077</v>
      </c>
      <c r="B2851" s="34" t="s">
        <v>17760</v>
      </c>
      <c r="C2851" s="33" t="s">
        <v>17761</v>
      </c>
      <c r="D2851" s="33" t="s">
        <v>17762</v>
      </c>
      <c r="E2851" s="33" t="s">
        <v>7156</v>
      </c>
      <c r="F2851" s="33" t="s">
        <v>6151</v>
      </c>
      <c r="G2851" s="33">
        <v>2017</v>
      </c>
      <c r="H2851" s="35">
        <v>42931</v>
      </c>
      <c r="I2851" s="33" t="s">
        <v>17763</v>
      </c>
      <c r="J2851" s="33"/>
      <c r="K2851" s="33" t="s">
        <v>17764</v>
      </c>
      <c r="L2851" s="33" t="str">
        <f t="shared" si="104"/>
        <v>PostAlerta</v>
      </c>
      <c r="M2851" s="33" t="str">
        <f t="shared" si="105"/>
        <v>S/PalabrasClaves</v>
      </c>
      <c r="N2851" s="33"/>
      <c r="O2851" s="33"/>
      <c r="P2851" s="33" t="s">
        <v>17765</v>
      </c>
      <c r="Q2851" s="33"/>
      <c r="R2851" s="33" t="str">
        <f t="shared" si="103"/>
        <v>2017</v>
      </c>
      <c r="S2851" s="33" t="s">
        <v>63</v>
      </c>
      <c r="T2851" s="33"/>
      <c r="U2851" s="33"/>
      <c r="V2851" s="33"/>
      <c r="W2851" s="33"/>
      <c r="X2851" s="33"/>
      <c r="Y2851" s="33"/>
      <c r="AA2851" s="12"/>
    </row>
    <row r="2852" spans="1:27" ht="18" hidden="1" customHeight="1" x14ac:dyDescent="0.25">
      <c r="A2852" s="37">
        <v>28744259</v>
      </c>
      <c r="B2852" s="38" t="s">
        <v>17766</v>
      </c>
      <c r="C2852" s="37" t="s">
        <v>17767</v>
      </c>
      <c r="D2852" s="37" t="s">
        <v>17768</v>
      </c>
      <c r="E2852" s="37" t="s">
        <v>900</v>
      </c>
      <c r="F2852" s="37" t="s">
        <v>133</v>
      </c>
      <c r="G2852" s="37">
        <v>2017</v>
      </c>
      <c r="H2852" s="39">
        <v>42943</v>
      </c>
      <c r="I2852" s="37" t="s">
        <v>17769</v>
      </c>
      <c r="J2852" s="37"/>
      <c r="K2852" s="37" t="s">
        <v>17770</v>
      </c>
      <c r="L2852" s="37" t="str">
        <f t="shared" si="104"/>
        <v>PostAlerta</v>
      </c>
      <c r="M2852" s="37" t="str">
        <f t="shared" si="105"/>
        <v>S/PalabrasClaves</v>
      </c>
      <c r="N2852" s="37"/>
      <c r="O2852" s="37"/>
      <c r="P2852" s="37" t="s">
        <v>17771</v>
      </c>
      <c r="Q2852" s="37"/>
      <c r="R2852" s="37" t="str">
        <f t="shared" si="103"/>
        <v>2017</v>
      </c>
      <c r="S2852" s="37" t="s">
        <v>63</v>
      </c>
      <c r="T2852" s="37"/>
      <c r="U2852" s="37"/>
      <c r="V2852" s="37"/>
      <c r="W2852" s="37"/>
      <c r="X2852" s="37"/>
      <c r="Y2852" s="37"/>
      <c r="AA2852" s="41"/>
    </row>
    <row r="2853" spans="1:27" ht="18" hidden="1" customHeight="1" x14ac:dyDescent="0.25">
      <c r="A2853" s="33">
        <v>28729860</v>
      </c>
      <c r="B2853" s="34" t="s">
        <v>17772</v>
      </c>
      <c r="C2853" s="33" t="s">
        <v>17773</v>
      </c>
      <c r="D2853" s="33" t="s">
        <v>17774</v>
      </c>
      <c r="E2853" s="33" t="s">
        <v>15524</v>
      </c>
      <c r="F2853" s="33" t="s">
        <v>133</v>
      </c>
      <c r="G2853" s="33">
        <v>2017</v>
      </c>
      <c r="H2853" s="35">
        <v>42938</v>
      </c>
      <c r="I2853" s="33" t="s">
        <v>17775</v>
      </c>
      <c r="J2853" s="33"/>
      <c r="K2853" s="33" t="s">
        <v>17776</v>
      </c>
      <c r="L2853" s="33" t="str">
        <f t="shared" si="104"/>
        <v>PostAlerta</v>
      </c>
      <c r="M2853" s="33" t="str">
        <f t="shared" si="105"/>
        <v>S/PalabrasClaves</v>
      </c>
      <c r="N2853" s="33"/>
      <c r="O2853" s="33"/>
      <c r="P2853" s="33" t="s">
        <v>17777</v>
      </c>
      <c r="Q2853" s="33"/>
      <c r="R2853" s="33" t="str">
        <f t="shared" si="103"/>
        <v>2017</v>
      </c>
      <c r="S2853" s="33" t="s">
        <v>63</v>
      </c>
      <c r="T2853" s="33"/>
      <c r="U2853" s="33"/>
      <c r="V2853" s="33"/>
      <c r="W2853" s="33"/>
      <c r="X2853" s="33"/>
      <c r="Y2853" s="33"/>
      <c r="AA2853" s="12"/>
    </row>
    <row r="2854" spans="1:27" ht="18" hidden="1" customHeight="1" x14ac:dyDescent="0.25">
      <c r="A2854" s="37">
        <v>28683780</v>
      </c>
      <c r="B2854" s="38" t="s">
        <v>17778</v>
      </c>
      <c r="C2854" s="37" t="s">
        <v>17779</v>
      </c>
      <c r="D2854" s="37" t="s">
        <v>17780</v>
      </c>
      <c r="E2854" s="37" t="s">
        <v>17781</v>
      </c>
      <c r="F2854" s="37" t="s">
        <v>4182</v>
      </c>
      <c r="G2854" s="37">
        <v>2017</v>
      </c>
      <c r="H2854" s="39">
        <v>42924</v>
      </c>
      <c r="I2854" s="37" t="s">
        <v>17782</v>
      </c>
      <c r="J2854" s="37"/>
      <c r="K2854" s="37" t="s">
        <v>17783</v>
      </c>
      <c r="L2854" s="37" t="str">
        <f t="shared" si="104"/>
        <v>PostAlerta</v>
      </c>
      <c r="M2854" s="37" t="str">
        <f t="shared" si="105"/>
        <v>C/PalabrasClaves</v>
      </c>
      <c r="N2854" s="37"/>
      <c r="O2854" s="37"/>
      <c r="P2854" s="37" t="s">
        <v>17777</v>
      </c>
      <c r="Q2854" s="37"/>
      <c r="R2854" s="37" t="str">
        <f t="shared" si="103"/>
        <v>2017</v>
      </c>
      <c r="S2854" s="37" t="s">
        <v>63</v>
      </c>
      <c r="T2854" s="37"/>
      <c r="U2854" s="37"/>
      <c r="V2854" s="37"/>
      <c r="W2854" s="37"/>
      <c r="X2854" s="37"/>
      <c r="Y2854" s="37"/>
      <c r="AA2854" s="41"/>
    </row>
    <row r="2855" spans="1:27" ht="18" hidden="1" customHeight="1" x14ac:dyDescent="0.25">
      <c r="A2855" s="33">
        <v>28277944</v>
      </c>
      <c r="B2855" s="34" t="s">
        <v>17784</v>
      </c>
      <c r="C2855" s="33" t="s">
        <v>17785</v>
      </c>
      <c r="D2855" s="33" t="s">
        <v>17786</v>
      </c>
      <c r="E2855" s="33" t="s">
        <v>17787</v>
      </c>
      <c r="F2855" s="33" t="s">
        <v>2510</v>
      </c>
      <c r="G2855" s="33">
        <v>2017</v>
      </c>
      <c r="H2855" s="35">
        <v>42804</v>
      </c>
      <c r="I2855" s="33" t="s">
        <v>17788</v>
      </c>
      <c r="J2855" s="33"/>
      <c r="K2855" s="33" t="s">
        <v>17789</v>
      </c>
      <c r="L2855" s="33" t="str">
        <f t="shared" si="104"/>
        <v>PostAlerta</v>
      </c>
      <c r="M2855" s="33" t="str">
        <f t="shared" si="105"/>
        <v>S/PalabrasClaves</v>
      </c>
      <c r="N2855" s="33"/>
      <c r="O2855" s="33"/>
      <c r="P2855" s="33" t="s">
        <v>17790</v>
      </c>
      <c r="Q2855" s="33"/>
      <c r="R2855" s="33" t="str">
        <f t="shared" si="103"/>
        <v>2017</v>
      </c>
      <c r="S2855" s="33" t="s">
        <v>63</v>
      </c>
      <c r="T2855" s="33"/>
      <c r="U2855" s="33"/>
      <c r="V2855" s="33"/>
      <c r="W2855" s="33"/>
      <c r="X2855" s="33"/>
      <c r="Y2855" s="33"/>
      <c r="AA2855" s="12"/>
    </row>
    <row r="2856" spans="1:27" ht="18" hidden="1" customHeight="1" x14ac:dyDescent="0.25">
      <c r="A2856" s="37">
        <v>29217934</v>
      </c>
      <c r="B2856" s="38" t="s">
        <v>17791</v>
      </c>
      <c r="C2856" s="37" t="s">
        <v>17792</v>
      </c>
      <c r="D2856" s="37" t="s">
        <v>17793</v>
      </c>
      <c r="E2856" s="37" t="s">
        <v>17794</v>
      </c>
      <c r="F2856" s="37" t="s">
        <v>13193</v>
      </c>
      <c r="G2856" s="37">
        <v>2017</v>
      </c>
      <c r="H2856" s="39">
        <v>43078</v>
      </c>
      <c r="I2856" s="37" t="s">
        <v>17795</v>
      </c>
      <c r="J2856" s="37"/>
      <c r="K2856" s="37" t="s">
        <v>17796</v>
      </c>
      <c r="L2856" s="37" t="str">
        <f t="shared" si="104"/>
        <v>PostAlerta</v>
      </c>
      <c r="M2856" s="37" t="str">
        <f t="shared" si="105"/>
        <v>C/PalabrasClaves</v>
      </c>
      <c r="N2856" s="37"/>
      <c r="O2856" s="37"/>
      <c r="P2856" s="37" t="s">
        <v>17797</v>
      </c>
      <c r="Q2856" s="37"/>
      <c r="R2856" s="37" t="str">
        <f t="shared" si="103"/>
        <v>2017</v>
      </c>
      <c r="S2856" s="37" t="s">
        <v>63</v>
      </c>
      <c r="T2856" s="37"/>
      <c r="U2856" s="37"/>
      <c r="V2856" s="37"/>
      <c r="W2856" s="37"/>
      <c r="X2856" s="37"/>
      <c r="Y2856" s="37"/>
      <c r="AA2856" s="41"/>
    </row>
    <row r="2857" spans="1:27" ht="18" hidden="1" customHeight="1" x14ac:dyDescent="0.25">
      <c r="A2857" s="33">
        <v>29118939</v>
      </c>
      <c r="B2857" s="34" t="s">
        <v>17798</v>
      </c>
      <c r="C2857" s="33" t="s">
        <v>17799</v>
      </c>
      <c r="D2857" s="33" t="s">
        <v>17800</v>
      </c>
      <c r="E2857" s="33" t="s">
        <v>17801</v>
      </c>
      <c r="F2857" s="33" t="s">
        <v>8867</v>
      </c>
      <c r="G2857" s="33">
        <v>2017</v>
      </c>
      <c r="H2857" s="35">
        <v>43049</v>
      </c>
      <c r="I2857" s="33" t="s">
        <v>17802</v>
      </c>
      <c r="J2857" s="33"/>
      <c r="K2857" s="33"/>
      <c r="L2857" s="33" t="str">
        <f t="shared" si="104"/>
        <v>PostAlerta</v>
      </c>
      <c r="M2857" s="33" t="str">
        <f t="shared" si="105"/>
        <v>C/PalabrasClaves</v>
      </c>
      <c r="N2857" s="33"/>
      <c r="O2857" s="33"/>
      <c r="P2857" s="33" t="s">
        <v>17803</v>
      </c>
      <c r="Q2857" s="33"/>
      <c r="R2857" s="33" t="str">
        <f t="shared" si="103"/>
        <v>2017</v>
      </c>
      <c r="S2857" s="33" t="s">
        <v>79</v>
      </c>
      <c r="T2857" s="33"/>
      <c r="U2857" s="33"/>
      <c r="V2857" s="33"/>
      <c r="W2857" s="33"/>
      <c r="X2857" s="33"/>
      <c r="Y2857" s="33"/>
      <c r="AA2857" s="12"/>
    </row>
    <row r="2858" spans="1:27" ht="18" hidden="1" customHeight="1" x14ac:dyDescent="0.25">
      <c r="A2858" s="37">
        <v>28746227</v>
      </c>
      <c r="B2858" s="38" t="s">
        <v>17804</v>
      </c>
      <c r="C2858" s="37" t="s">
        <v>17805</v>
      </c>
      <c r="D2858" s="37" t="s">
        <v>17806</v>
      </c>
      <c r="E2858" s="37" t="s">
        <v>17807</v>
      </c>
      <c r="F2858" s="37" t="s">
        <v>6193</v>
      </c>
      <c r="G2858" s="37">
        <v>2017</v>
      </c>
      <c r="H2858" s="39">
        <v>42943</v>
      </c>
      <c r="I2858" s="37" t="s">
        <v>17808</v>
      </c>
      <c r="J2858" s="37"/>
      <c r="K2858" s="37" t="s">
        <v>17809</v>
      </c>
      <c r="L2858" s="37" t="str">
        <f t="shared" si="104"/>
        <v>PostAlerta</v>
      </c>
      <c r="M2858" s="37" t="str">
        <f t="shared" si="105"/>
        <v>S/PalabrasClaves</v>
      </c>
      <c r="N2858" s="37"/>
      <c r="O2858" s="37"/>
      <c r="P2858" s="37" t="s">
        <v>17797</v>
      </c>
      <c r="Q2858" s="37"/>
      <c r="R2858" s="37" t="str">
        <f t="shared" si="103"/>
        <v>2017</v>
      </c>
      <c r="S2858" s="37" t="s">
        <v>63</v>
      </c>
      <c r="T2858" s="37"/>
      <c r="U2858" s="37"/>
      <c r="V2858" s="37"/>
      <c r="W2858" s="37"/>
      <c r="X2858" s="37"/>
      <c r="Y2858" s="37"/>
      <c r="AA2858" s="41"/>
    </row>
    <row r="2859" spans="1:27" ht="18" hidden="1" customHeight="1" x14ac:dyDescent="0.25">
      <c r="A2859" s="33">
        <v>28731727</v>
      </c>
      <c r="B2859" s="34" t="s">
        <v>17810</v>
      </c>
      <c r="C2859" s="33" t="s">
        <v>17811</v>
      </c>
      <c r="D2859" s="33" t="s">
        <v>17812</v>
      </c>
      <c r="E2859" s="33" t="s">
        <v>17813</v>
      </c>
      <c r="F2859" s="33" t="s">
        <v>8626</v>
      </c>
      <c r="G2859" s="33">
        <v>2017</v>
      </c>
      <c r="H2859" s="35">
        <v>42938</v>
      </c>
      <c r="I2859" s="33"/>
      <c r="J2859" s="33"/>
      <c r="K2859" s="33"/>
      <c r="L2859" s="33" t="str">
        <f t="shared" si="104"/>
        <v>PostAlerta</v>
      </c>
      <c r="M2859" s="33" t="str">
        <f t="shared" si="105"/>
        <v>S/PalabrasClaves</v>
      </c>
      <c r="N2859" s="33"/>
      <c r="O2859" s="33"/>
      <c r="P2859" s="33" t="s">
        <v>17797</v>
      </c>
      <c r="Q2859" s="33"/>
      <c r="R2859" s="33" t="str">
        <f t="shared" si="103"/>
        <v>2017</v>
      </c>
      <c r="S2859" s="33" t="s">
        <v>63</v>
      </c>
      <c r="T2859" s="33"/>
      <c r="U2859" s="33"/>
      <c r="V2859" s="33"/>
      <c r="W2859" s="33"/>
      <c r="X2859" s="33"/>
      <c r="Y2859" s="33"/>
      <c r="AA2859" s="12"/>
    </row>
    <row r="2860" spans="1:27" ht="18" hidden="1" customHeight="1" x14ac:dyDescent="0.25">
      <c r="A2860" s="37">
        <v>28721849</v>
      </c>
      <c r="B2860" s="38" t="s">
        <v>17814</v>
      </c>
      <c r="C2860" s="37" t="s">
        <v>17815</v>
      </c>
      <c r="D2860" s="37" t="s">
        <v>17816</v>
      </c>
      <c r="E2860" s="37" t="s">
        <v>9702</v>
      </c>
      <c r="F2860" s="37" t="s">
        <v>2564</v>
      </c>
      <c r="G2860" s="37">
        <v>2017</v>
      </c>
      <c r="H2860" s="39">
        <v>42936</v>
      </c>
      <c r="I2860" s="37"/>
      <c r="J2860" s="37"/>
      <c r="K2860" s="37" t="s">
        <v>17817</v>
      </c>
      <c r="L2860" s="37" t="str">
        <f t="shared" si="104"/>
        <v>PostAlerta</v>
      </c>
      <c r="M2860" s="37" t="str">
        <f t="shared" si="105"/>
        <v>S/PalabrasClaves</v>
      </c>
      <c r="N2860" s="37"/>
      <c r="O2860" s="37"/>
      <c r="P2860" s="37" t="s">
        <v>17797</v>
      </c>
      <c r="Q2860" s="37"/>
      <c r="R2860" s="37" t="str">
        <f t="shared" si="103"/>
        <v>2017</v>
      </c>
      <c r="S2860" s="37" t="s">
        <v>63</v>
      </c>
      <c r="T2860" s="37"/>
      <c r="U2860" s="37"/>
      <c r="V2860" s="37"/>
      <c r="W2860" s="37"/>
      <c r="X2860" s="37"/>
      <c r="Y2860" s="37"/>
      <c r="AA2860" s="41"/>
    </row>
    <row r="2861" spans="1:27" ht="18" hidden="1" customHeight="1" x14ac:dyDescent="0.25">
      <c r="A2861" s="33">
        <v>28648270</v>
      </c>
      <c r="B2861" s="34" t="s">
        <v>17818</v>
      </c>
      <c r="C2861" s="33" t="s">
        <v>17819</v>
      </c>
      <c r="D2861" s="33" t="s">
        <v>17820</v>
      </c>
      <c r="E2861" s="33" t="s">
        <v>17821</v>
      </c>
      <c r="F2861" s="33" t="s">
        <v>14341</v>
      </c>
      <c r="G2861" s="33">
        <v>2017</v>
      </c>
      <c r="H2861" s="35">
        <v>42913</v>
      </c>
      <c r="I2861" s="33"/>
      <c r="J2861" s="33"/>
      <c r="K2861" s="33" t="s">
        <v>17822</v>
      </c>
      <c r="L2861" s="33" t="str">
        <f t="shared" si="104"/>
        <v>PostAlerta</v>
      </c>
      <c r="M2861" s="33" t="str">
        <f t="shared" si="105"/>
        <v>C/PalabrasClaves</v>
      </c>
      <c r="N2861" s="33"/>
      <c r="O2861" s="33"/>
      <c r="P2861" s="33" t="s">
        <v>17797</v>
      </c>
      <c r="Q2861" s="33"/>
      <c r="R2861" s="33" t="str">
        <f t="shared" si="103"/>
        <v>2017</v>
      </c>
      <c r="S2861" s="33" t="s">
        <v>63</v>
      </c>
      <c r="T2861" s="33"/>
      <c r="U2861" s="33"/>
      <c r="V2861" s="33"/>
      <c r="W2861" s="33"/>
      <c r="X2861" s="33"/>
      <c r="Y2861" s="33"/>
      <c r="AA2861" s="12"/>
    </row>
    <row r="2862" spans="1:27" ht="18" hidden="1" customHeight="1" x14ac:dyDescent="0.25">
      <c r="A2862" s="37">
        <v>28646435</v>
      </c>
      <c r="B2862" s="38" t="s">
        <v>17823</v>
      </c>
      <c r="C2862" s="37" t="s">
        <v>17824</v>
      </c>
      <c r="D2862" s="37" t="s">
        <v>17825</v>
      </c>
      <c r="E2862" s="37" t="s">
        <v>17826</v>
      </c>
      <c r="F2862" s="37" t="s">
        <v>9308</v>
      </c>
      <c r="G2862" s="37">
        <v>2017</v>
      </c>
      <c r="H2862" s="39">
        <v>42911</v>
      </c>
      <c r="I2862" s="37"/>
      <c r="J2862" s="37"/>
      <c r="K2862" s="37" t="s">
        <v>17827</v>
      </c>
      <c r="L2862" s="37" t="str">
        <f t="shared" si="104"/>
        <v>PostAlerta</v>
      </c>
      <c r="M2862" s="37" t="str">
        <f t="shared" si="105"/>
        <v>S/PalabrasClaves</v>
      </c>
      <c r="N2862" s="37"/>
      <c r="O2862" s="37"/>
      <c r="P2862" s="37" t="s">
        <v>17797</v>
      </c>
      <c r="Q2862" s="37"/>
      <c r="R2862" s="37" t="str">
        <f t="shared" si="103"/>
        <v>2017</v>
      </c>
      <c r="S2862" s="37" t="s">
        <v>63</v>
      </c>
      <c r="T2862" s="37"/>
      <c r="U2862" s="37"/>
      <c r="V2862" s="37"/>
      <c r="W2862" s="37"/>
      <c r="X2862" s="37"/>
      <c r="Y2862" s="37"/>
      <c r="AA2862" s="41"/>
    </row>
    <row r="2863" spans="1:27" ht="18" hidden="1" customHeight="1" x14ac:dyDescent="0.25">
      <c r="A2863" s="33">
        <v>28483960</v>
      </c>
      <c r="B2863" s="34" t="s">
        <v>17828</v>
      </c>
      <c r="C2863" s="33" t="s">
        <v>17829</v>
      </c>
      <c r="D2863" s="33" t="s">
        <v>17830</v>
      </c>
      <c r="E2863" s="33" t="s">
        <v>17831</v>
      </c>
      <c r="F2863" s="33" t="s">
        <v>1917</v>
      </c>
      <c r="G2863" s="33">
        <v>2017</v>
      </c>
      <c r="H2863" s="35">
        <v>42865</v>
      </c>
      <c r="I2863" s="33" t="s">
        <v>17832</v>
      </c>
      <c r="J2863" s="33"/>
      <c r="K2863" s="33" t="s">
        <v>17833</v>
      </c>
      <c r="L2863" s="33" t="str">
        <f t="shared" si="104"/>
        <v>PostAlerta</v>
      </c>
      <c r="M2863" s="33" t="str">
        <f t="shared" si="105"/>
        <v>C/PalabrasClaves</v>
      </c>
      <c r="N2863" s="33"/>
      <c r="O2863" s="33"/>
      <c r="P2863" s="33" t="s">
        <v>17834</v>
      </c>
      <c r="Q2863" s="33"/>
      <c r="R2863" s="33" t="str">
        <f t="shared" si="103"/>
        <v>2017</v>
      </c>
      <c r="S2863" s="33" t="s">
        <v>60</v>
      </c>
      <c r="T2863" s="33"/>
      <c r="U2863" s="33"/>
      <c r="V2863" s="33"/>
      <c r="W2863" s="33"/>
      <c r="X2863" s="33"/>
      <c r="Y2863" s="33"/>
      <c r="AA2863" s="12"/>
    </row>
    <row r="2864" spans="1:27" ht="18" hidden="1" customHeight="1" x14ac:dyDescent="0.25">
      <c r="A2864" s="37">
        <v>28427794</v>
      </c>
      <c r="B2864" s="38" t="s">
        <v>17835</v>
      </c>
      <c r="C2864" s="37" t="s">
        <v>17836</v>
      </c>
      <c r="D2864" s="37" t="s">
        <v>17837</v>
      </c>
      <c r="E2864" s="37" t="s">
        <v>4847</v>
      </c>
      <c r="F2864" s="37" t="s">
        <v>8042</v>
      </c>
      <c r="G2864" s="37">
        <v>2017</v>
      </c>
      <c r="H2864" s="39">
        <v>42847</v>
      </c>
      <c r="I2864" s="37"/>
      <c r="J2864" s="37"/>
      <c r="K2864" s="37" t="s">
        <v>17838</v>
      </c>
      <c r="L2864" s="37" t="str">
        <f t="shared" si="104"/>
        <v>PostAlerta</v>
      </c>
      <c r="M2864" s="37" t="str">
        <f t="shared" si="105"/>
        <v>C/PalabrasClaves</v>
      </c>
      <c r="N2864" s="37"/>
      <c r="O2864" s="37"/>
      <c r="P2864" s="37" t="s">
        <v>17797</v>
      </c>
      <c r="Q2864" s="37"/>
      <c r="R2864" s="37" t="str">
        <f t="shared" si="103"/>
        <v>2017</v>
      </c>
      <c r="S2864" s="37" t="s">
        <v>63</v>
      </c>
      <c r="T2864" s="37"/>
      <c r="U2864" s="37"/>
      <c r="V2864" s="37"/>
      <c r="W2864" s="37"/>
      <c r="X2864" s="37"/>
      <c r="Y2864" s="37"/>
      <c r="AA2864" s="41"/>
    </row>
    <row r="2865" spans="1:27" ht="18" hidden="1" customHeight="1" x14ac:dyDescent="0.25">
      <c r="A2865" s="33">
        <v>28416464</v>
      </c>
      <c r="B2865" s="34" t="s">
        <v>17839</v>
      </c>
      <c r="C2865" s="33" t="s">
        <v>17840</v>
      </c>
      <c r="D2865" s="33" t="s">
        <v>17841</v>
      </c>
      <c r="E2865" s="33" t="s">
        <v>17842</v>
      </c>
      <c r="F2865" s="33" t="s">
        <v>6015</v>
      </c>
      <c r="G2865" s="33">
        <v>2017</v>
      </c>
      <c r="H2865" s="35">
        <v>42844</v>
      </c>
      <c r="I2865" s="33"/>
      <c r="J2865" s="33"/>
      <c r="K2865" s="33" t="s">
        <v>17843</v>
      </c>
      <c r="L2865" s="33" t="str">
        <f t="shared" si="104"/>
        <v>PostAlerta</v>
      </c>
      <c r="M2865" s="33" t="str">
        <f t="shared" si="105"/>
        <v>S/PalabrasClaves</v>
      </c>
      <c r="N2865" s="33"/>
      <c r="O2865" s="33"/>
      <c r="P2865" s="33" t="s">
        <v>17797</v>
      </c>
      <c r="Q2865" s="33"/>
      <c r="R2865" s="33" t="str">
        <f t="shared" si="103"/>
        <v>2017</v>
      </c>
      <c r="S2865" s="33" t="s">
        <v>63</v>
      </c>
      <c r="T2865" s="33"/>
      <c r="U2865" s="33"/>
      <c r="V2865" s="33"/>
      <c r="W2865" s="33"/>
      <c r="X2865" s="33"/>
      <c r="Y2865" s="33"/>
      <c r="AA2865" s="12"/>
    </row>
    <row r="2866" spans="1:27" ht="18" hidden="1" customHeight="1" x14ac:dyDescent="0.25">
      <c r="A2866" s="37">
        <v>28402677</v>
      </c>
      <c r="B2866" s="38" t="s">
        <v>17844</v>
      </c>
      <c r="C2866" s="37" t="s">
        <v>17845</v>
      </c>
      <c r="D2866" s="37" t="s">
        <v>17846</v>
      </c>
      <c r="E2866" s="37" t="s">
        <v>17847</v>
      </c>
      <c r="F2866" s="37" t="s">
        <v>4259</v>
      </c>
      <c r="G2866" s="37">
        <v>2017</v>
      </c>
      <c r="H2866" s="39">
        <v>42839</v>
      </c>
      <c r="I2866" s="37"/>
      <c r="J2866" s="37"/>
      <c r="K2866" s="37" t="s">
        <v>17848</v>
      </c>
      <c r="L2866" s="37" t="str">
        <f t="shared" si="104"/>
        <v>PostAlerta</v>
      </c>
      <c r="M2866" s="37" t="str">
        <f t="shared" si="105"/>
        <v>S/PalabrasClaves</v>
      </c>
      <c r="N2866" s="37"/>
      <c r="O2866" s="37"/>
      <c r="P2866" s="37" t="s">
        <v>17797</v>
      </c>
      <c r="Q2866" s="37"/>
      <c r="R2866" s="37" t="str">
        <f t="shared" si="103"/>
        <v>2017</v>
      </c>
      <c r="S2866" s="37" t="s">
        <v>63</v>
      </c>
      <c r="T2866" s="37"/>
      <c r="U2866" s="37"/>
      <c r="V2866" s="37"/>
      <c r="W2866" s="37"/>
      <c r="X2866" s="37"/>
      <c r="Y2866" s="37"/>
      <c r="AA2866" s="41"/>
    </row>
    <row r="2867" spans="1:27" ht="18" hidden="1" customHeight="1" x14ac:dyDescent="0.25">
      <c r="A2867" s="33">
        <v>28343946</v>
      </c>
      <c r="B2867" s="34" t="s">
        <v>17849</v>
      </c>
      <c r="C2867" s="33" t="s">
        <v>17850</v>
      </c>
      <c r="D2867" s="33" t="s">
        <v>17851</v>
      </c>
      <c r="E2867" s="33" t="s">
        <v>17852</v>
      </c>
      <c r="F2867" s="33" t="s">
        <v>17853</v>
      </c>
      <c r="G2867" s="33">
        <v>2017</v>
      </c>
      <c r="H2867" s="35">
        <v>42822</v>
      </c>
      <c r="I2867" s="33"/>
      <c r="J2867" s="33"/>
      <c r="K2867" s="33" t="s">
        <v>17854</v>
      </c>
      <c r="L2867" s="33" t="str">
        <f t="shared" si="104"/>
        <v>PostAlerta</v>
      </c>
      <c r="M2867" s="33" t="str">
        <f t="shared" si="105"/>
        <v>S/PalabrasClaves</v>
      </c>
      <c r="N2867" s="33"/>
      <c r="O2867" s="33"/>
      <c r="P2867" s="33" t="s">
        <v>17797</v>
      </c>
      <c r="Q2867" s="33"/>
      <c r="R2867" s="33" t="str">
        <f t="shared" si="103"/>
        <v>2017</v>
      </c>
      <c r="S2867" s="33" t="s">
        <v>63</v>
      </c>
      <c r="T2867" s="33"/>
      <c r="U2867" s="33"/>
      <c r="V2867" s="33"/>
      <c r="W2867" s="33"/>
      <c r="X2867" s="33"/>
      <c r="Y2867" s="33"/>
      <c r="AA2867" s="12"/>
    </row>
    <row r="2868" spans="1:27" ht="18" hidden="1" customHeight="1" x14ac:dyDescent="0.25">
      <c r="A2868" s="37">
        <v>28298258</v>
      </c>
      <c r="B2868" s="38" t="s">
        <v>17855</v>
      </c>
      <c r="C2868" s="37" t="s">
        <v>17856</v>
      </c>
      <c r="D2868" s="37" t="s">
        <v>17857</v>
      </c>
      <c r="E2868" s="37" t="s">
        <v>17858</v>
      </c>
      <c r="F2868" s="37" t="s">
        <v>17859</v>
      </c>
      <c r="G2868" s="37">
        <v>2017</v>
      </c>
      <c r="H2868" s="39">
        <v>42811</v>
      </c>
      <c r="I2868" s="37"/>
      <c r="J2868" s="37"/>
      <c r="K2868" s="37" t="s">
        <v>17860</v>
      </c>
      <c r="L2868" s="37" t="str">
        <f t="shared" si="104"/>
        <v>PostAlerta</v>
      </c>
      <c r="M2868" s="37" t="str">
        <f t="shared" si="105"/>
        <v>C/PalabrasClaves</v>
      </c>
      <c r="N2868" s="37"/>
      <c r="O2868" s="37"/>
      <c r="P2868" s="37" t="s">
        <v>17861</v>
      </c>
      <c r="Q2868" s="37"/>
      <c r="R2868" s="37" t="str">
        <f t="shared" si="103"/>
        <v>2017</v>
      </c>
      <c r="S2868" s="37" t="s">
        <v>69</v>
      </c>
      <c r="T2868" s="37"/>
      <c r="U2868" s="37"/>
      <c r="V2868" s="37"/>
      <c r="W2868" s="37"/>
      <c r="X2868" s="37"/>
      <c r="Y2868" s="37"/>
      <c r="AA2868" s="41"/>
    </row>
    <row r="2869" spans="1:27" ht="18" hidden="1" customHeight="1" x14ac:dyDescent="0.25">
      <c r="A2869" s="33">
        <v>27841958</v>
      </c>
      <c r="B2869" s="34" t="s">
        <v>17862</v>
      </c>
      <c r="C2869" s="33" t="s">
        <v>17863</v>
      </c>
      <c r="D2869" s="33" t="s">
        <v>17864</v>
      </c>
      <c r="E2869" s="33" t="s">
        <v>1167</v>
      </c>
      <c r="F2869" s="33" t="s">
        <v>8980</v>
      </c>
      <c r="G2869" s="33">
        <v>2017</v>
      </c>
      <c r="H2869" s="35">
        <v>42689</v>
      </c>
      <c r="I2869" s="33"/>
      <c r="J2869" s="33"/>
      <c r="K2869" s="33" t="s">
        <v>17865</v>
      </c>
      <c r="L2869" s="33" t="str">
        <f t="shared" si="104"/>
        <v>PostAlerta</v>
      </c>
      <c r="M2869" s="33" t="str">
        <f t="shared" si="105"/>
        <v>C/PalabrasClaves</v>
      </c>
      <c r="N2869" s="33"/>
      <c r="O2869" s="33"/>
      <c r="P2869" s="33" t="s">
        <v>17797</v>
      </c>
      <c r="Q2869" s="33"/>
      <c r="R2869" s="33" t="str">
        <f t="shared" si="103"/>
        <v>2017</v>
      </c>
      <c r="S2869" s="33" t="s">
        <v>63</v>
      </c>
      <c r="T2869" s="33"/>
      <c r="U2869" s="33"/>
      <c r="V2869" s="33"/>
      <c r="W2869" s="33"/>
      <c r="X2869" s="33"/>
      <c r="Y2869" s="33"/>
      <c r="AA2869" s="12"/>
    </row>
    <row r="2870" spans="1:27" ht="18" hidden="1" customHeight="1" x14ac:dyDescent="0.25">
      <c r="A2870" s="37">
        <v>28899313</v>
      </c>
      <c r="B2870" s="38" t="s">
        <v>17866</v>
      </c>
      <c r="C2870" s="37" t="s">
        <v>17867</v>
      </c>
      <c r="D2870" s="37" t="s">
        <v>17868</v>
      </c>
      <c r="E2870" s="37" t="s">
        <v>17869</v>
      </c>
      <c r="F2870" s="37" t="s">
        <v>17394</v>
      </c>
      <c r="G2870" s="37">
        <v>2017</v>
      </c>
      <c r="H2870" s="39">
        <v>42992</v>
      </c>
      <c r="I2870" s="37"/>
      <c r="J2870" s="37"/>
      <c r="K2870" s="37"/>
      <c r="L2870" s="37" t="str">
        <f t="shared" si="104"/>
        <v>PostAlerta</v>
      </c>
      <c r="M2870" s="37" t="str">
        <f t="shared" si="105"/>
        <v>S/PalabrasClaves</v>
      </c>
      <c r="N2870" s="37"/>
      <c r="O2870" s="37"/>
      <c r="P2870" s="37" t="s">
        <v>17870</v>
      </c>
      <c r="Q2870" s="37"/>
      <c r="R2870" s="37" t="str">
        <f t="shared" si="103"/>
        <v>2017</v>
      </c>
      <c r="S2870" s="37" t="s">
        <v>60</v>
      </c>
      <c r="T2870" s="37"/>
      <c r="U2870" s="37"/>
      <c r="V2870" s="37"/>
      <c r="W2870" s="37"/>
      <c r="X2870" s="37"/>
      <c r="Y2870" s="37"/>
      <c r="AA2870" s="41"/>
    </row>
    <row r="2871" spans="1:27" ht="18" hidden="1" customHeight="1" x14ac:dyDescent="0.25">
      <c r="A2871" s="33">
        <v>31294175</v>
      </c>
      <c r="B2871" s="34" t="s">
        <v>17871</v>
      </c>
      <c r="C2871" s="33" t="s">
        <v>17872</v>
      </c>
      <c r="D2871" s="33" t="s">
        <v>17873</v>
      </c>
      <c r="E2871" s="33" t="s">
        <v>17874</v>
      </c>
      <c r="F2871" s="33" t="s">
        <v>5201</v>
      </c>
      <c r="G2871" s="33">
        <v>2017</v>
      </c>
      <c r="H2871" s="35">
        <v>43658</v>
      </c>
      <c r="I2871" s="33" t="s">
        <v>17875</v>
      </c>
      <c r="J2871" s="33"/>
      <c r="K2871" s="33" t="s">
        <v>17876</v>
      </c>
      <c r="L2871" s="33" t="str">
        <f t="shared" si="104"/>
        <v>Excluido</v>
      </c>
      <c r="M2871" s="33" t="str">
        <f t="shared" si="105"/>
        <v>S/PalabrasClaves</v>
      </c>
      <c r="N2871" s="33"/>
      <c r="O2871" s="33"/>
      <c r="P2871" s="33" t="s">
        <v>17877</v>
      </c>
      <c r="Q2871" s="33"/>
      <c r="R2871" s="33" t="str">
        <f t="shared" si="103"/>
        <v>2017</v>
      </c>
      <c r="S2871" s="33" t="s">
        <v>60</v>
      </c>
      <c r="T2871" s="33"/>
      <c r="U2871" s="33"/>
      <c r="V2871" s="33"/>
      <c r="W2871" s="33"/>
      <c r="X2871" s="33"/>
      <c r="Y2871" s="33"/>
      <c r="AA2871" s="12"/>
    </row>
    <row r="2872" spans="1:27" ht="18" hidden="1" customHeight="1" x14ac:dyDescent="0.25">
      <c r="A2872" s="37">
        <v>28650995</v>
      </c>
      <c r="B2872" s="38" t="s">
        <v>17878</v>
      </c>
      <c r="C2872" s="37" t="s">
        <v>17879</v>
      </c>
      <c r="D2872" s="37" t="s">
        <v>17880</v>
      </c>
      <c r="E2872" s="37" t="s">
        <v>17881</v>
      </c>
      <c r="F2872" s="37" t="s">
        <v>1756</v>
      </c>
      <c r="G2872" s="37">
        <v>2017</v>
      </c>
      <c r="H2872" s="39">
        <v>42913</v>
      </c>
      <c r="I2872" s="37" t="s">
        <v>17882</v>
      </c>
      <c r="J2872" s="37"/>
      <c r="K2872" s="37" t="s">
        <v>17883</v>
      </c>
      <c r="L2872" s="37" t="str">
        <f t="shared" si="104"/>
        <v>PostAlerta</v>
      </c>
      <c r="M2872" s="37" t="str">
        <f t="shared" si="105"/>
        <v>S/PalabrasClaves</v>
      </c>
      <c r="N2872" s="37"/>
      <c r="O2872" s="37"/>
      <c r="P2872" s="37" t="s">
        <v>17884</v>
      </c>
      <c r="Q2872" s="37"/>
      <c r="R2872" s="37" t="str">
        <f t="shared" si="103"/>
        <v>2017</v>
      </c>
      <c r="S2872" s="37" t="s">
        <v>60</v>
      </c>
      <c r="T2872" s="37"/>
      <c r="U2872" s="37"/>
      <c r="V2872" s="37"/>
      <c r="W2872" s="37"/>
      <c r="X2872" s="37"/>
      <c r="Y2872" s="37"/>
      <c r="AA2872" s="41"/>
    </row>
    <row r="2873" spans="1:27" ht="18" hidden="1" customHeight="1" x14ac:dyDescent="0.25">
      <c r="A2873" s="33">
        <v>28725563</v>
      </c>
      <c r="B2873" s="34" t="s">
        <v>17885</v>
      </c>
      <c r="C2873" s="33" t="s">
        <v>17886</v>
      </c>
      <c r="D2873" s="33" t="s">
        <v>17887</v>
      </c>
      <c r="E2873" s="33" t="s">
        <v>17888</v>
      </c>
      <c r="F2873" s="33" t="s">
        <v>17889</v>
      </c>
      <c r="G2873" s="33">
        <v>2017</v>
      </c>
      <c r="H2873" s="35">
        <v>42937</v>
      </c>
      <c r="I2873" s="33" t="s">
        <v>17890</v>
      </c>
      <c r="J2873" s="33"/>
      <c r="K2873" s="33" t="s">
        <v>17891</v>
      </c>
      <c r="L2873" s="33" t="str">
        <f t="shared" si="104"/>
        <v>PostAlerta</v>
      </c>
      <c r="M2873" s="33" t="str">
        <f t="shared" si="105"/>
        <v>S/PalabrasClaves</v>
      </c>
      <c r="N2873" s="33"/>
      <c r="O2873" s="33"/>
      <c r="P2873" s="33" t="s">
        <v>17892</v>
      </c>
      <c r="Q2873" s="33"/>
      <c r="R2873" s="33" t="str">
        <f t="shared" si="103"/>
        <v>2017</v>
      </c>
      <c r="S2873" s="33" t="s">
        <v>60</v>
      </c>
      <c r="T2873" s="33"/>
      <c r="U2873" s="33"/>
      <c r="V2873" s="33"/>
      <c r="W2873" s="33"/>
      <c r="X2873" s="33"/>
      <c r="Y2873" s="33"/>
      <c r="AA2873" s="12"/>
    </row>
    <row r="2874" spans="1:27" ht="18" hidden="1" customHeight="1" x14ac:dyDescent="0.25">
      <c r="A2874" s="37">
        <v>28637484</v>
      </c>
      <c r="B2874" s="38" t="s">
        <v>17893</v>
      </c>
      <c r="C2874" s="37" t="s">
        <v>17894</v>
      </c>
      <c r="D2874" s="37" t="s">
        <v>17895</v>
      </c>
      <c r="E2874" s="37" t="s">
        <v>17896</v>
      </c>
      <c r="F2874" s="37" t="s">
        <v>9667</v>
      </c>
      <c r="G2874" s="37">
        <v>2017</v>
      </c>
      <c r="H2874" s="39">
        <v>42909</v>
      </c>
      <c r="I2874" s="37" t="s">
        <v>17897</v>
      </c>
      <c r="J2874" s="37"/>
      <c r="K2874" s="37" t="s">
        <v>17898</v>
      </c>
      <c r="L2874" s="37" t="str">
        <f t="shared" si="104"/>
        <v>PostAlerta</v>
      </c>
      <c r="M2874" s="37" t="str">
        <f t="shared" si="105"/>
        <v>S/PalabrasClaves</v>
      </c>
      <c r="N2874" s="37"/>
      <c r="O2874" s="37"/>
      <c r="P2874" s="37" t="s">
        <v>17899</v>
      </c>
      <c r="Q2874" s="37"/>
      <c r="R2874" s="37" t="str">
        <f t="shared" si="103"/>
        <v>2017</v>
      </c>
      <c r="S2874" s="37" t="s">
        <v>60</v>
      </c>
      <c r="T2874" s="37"/>
      <c r="U2874" s="37"/>
      <c r="V2874" s="37"/>
      <c r="W2874" s="37"/>
      <c r="X2874" s="37"/>
      <c r="Y2874" s="37"/>
      <c r="AA2874" s="41"/>
    </row>
    <row r="2875" spans="1:27" ht="18" hidden="1" customHeight="1" x14ac:dyDescent="0.25">
      <c r="A2875" s="33">
        <v>28630433</v>
      </c>
      <c r="B2875" s="34" t="s">
        <v>17900</v>
      </c>
      <c r="C2875" s="33" t="s">
        <v>17901</v>
      </c>
      <c r="D2875" s="33" t="s">
        <v>17902</v>
      </c>
      <c r="E2875" s="33" t="s">
        <v>17903</v>
      </c>
      <c r="F2875" s="33" t="s">
        <v>1882</v>
      </c>
      <c r="G2875" s="33">
        <v>2017</v>
      </c>
      <c r="H2875" s="35">
        <v>42907</v>
      </c>
      <c r="I2875" s="33" t="s">
        <v>17904</v>
      </c>
      <c r="J2875" s="33"/>
      <c r="K2875" s="33" t="s">
        <v>17905</v>
      </c>
      <c r="L2875" s="33" t="str">
        <f t="shared" si="104"/>
        <v>Excluido</v>
      </c>
      <c r="M2875" s="33" t="str">
        <f t="shared" si="105"/>
        <v>S/PalabrasClaves</v>
      </c>
      <c r="N2875" s="33"/>
      <c r="O2875" s="33"/>
      <c r="P2875" s="33" t="s">
        <v>17906</v>
      </c>
      <c r="Q2875" s="33"/>
      <c r="R2875" s="33" t="str">
        <f t="shared" si="103"/>
        <v>2017</v>
      </c>
      <c r="S2875" s="33" t="s">
        <v>60</v>
      </c>
      <c r="T2875" s="33"/>
      <c r="U2875" s="33"/>
      <c r="V2875" s="33"/>
      <c r="W2875" s="33"/>
      <c r="X2875" s="33"/>
      <c r="Y2875" s="33"/>
      <c r="AA2875" s="12"/>
    </row>
    <row r="2876" spans="1:27" ht="18" hidden="1" customHeight="1" x14ac:dyDescent="0.25">
      <c r="A2876" s="37">
        <v>28629407</v>
      </c>
      <c r="B2876" s="38" t="s">
        <v>17907</v>
      </c>
      <c r="C2876" s="37" t="s">
        <v>17908</v>
      </c>
      <c r="D2876" s="37" t="s">
        <v>17909</v>
      </c>
      <c r="E2876" s="37" t="s">
        <v>17910</v>
      </c>
      <c r="F2876" s="37" t="s">
        <v>10819</v>
      </c>
      <c r="G2876" s="37">
        <v>2017</v>
      </c>
      <c r="H2876" s="39">
        <v>42907</v>
      </c>
      <c r="I2876" s="37" t="s">
        <v>17911</v>
      </c>
      <c r="J2876" s="37"/>
      <c r="K2876" s="37" t="s">
        <v>17912</v>
      </c>
      <c r="L2876" s="37" t="str">
        <f t="shared" si="104"/>
        <v>PostAlerta</v>
      </c>
      <c r="M2876" s="37" t="str">
        <f t="shared" si="105"/>
        <v>C/PalabrasClaves</v>
      </c>
      <c r="N2876" s="37"/>
      <c r="O2876" s="37"/>
      <c r="P2876" s="37" t="s">
        <v>17906</v>
      </c>
      <c r="Q2876" s="37"/>
      <c r="R2876" s="37" t="str">
        <f t="shared" si="103"/>
        <v>2017</v>
      </c>
      <c r="S2876" s="37" t="s">
        <v>60</v>
      </c>
      <c r="T2876" s="37"/>
      <c r="U2876" s="37"/>
      <c r="V2876" s="37"/>
      <c r="W2876" s="37"/>
      <c r="X2876" s="37"/>
      <c r="Y2876" s="37"/>
      <c r="AA2876" s="41"/>
    </row>
    <row r="2877" spans="1:27" ht="18" hidden="1" customHeight="1" x14ac:dyDescent="0.25">
      <c r="A2877" s="33">
        <v>28664152</v>
      </c>
      <c r="B2877" s="34" t="s">
        <v>17913</v>
      </c>
      <c r="C2877" s="33" t="s">
        <v>17914</v>
      </c>
      <c r="D2877" s="33" t="s">
        <v>17915</v>
      </c>
      <c r="E2877" s="33" t="s">
        <v>17732</v>
      </c>
      <c r="F2877" s="33" t="s">
        <v>185</v>
      </c>
      <c r="G2877" s="33">
        <v>2017</v>
      </c>
      <c r="H2877" s="35">
        <v>42917</v>
      </c>
      <c r="I2877" s="33" t="s">
        <v>17916</v>
      </c>
      <c r="J2877" s="33"/>
      <c r="K2877" s="33" t="s">
        <v>17917</v>
      </c>
      <c r="L2877" s="33" t="str">
        <f t="shared" si="104"/>
        <v>Excluido</v>
      </c>
      <c r="M2877" s="33" t="str">
        <f t="shared" si="105"/>
        <v>S/PalabrasClaves</v>
      </c>
      <c r="N2877" s="33"/>
      <c r="O2877" s="33"/>
      <c r="P2877" s="33" t="s">
        <v>17918</v>
      </c>
      <c r="Q2877" s="33"/>
      <c r="R2877" s="33" t="str">
        <f t="shared" si="103"/>
        <v>2017</v>
      </c>
      <c r="S2877" s="33" t="s">
        <v>60</v>
      </c>
      <c r="T2877" s="33"/>
      <c r="U2877" s="33"/>
      <c r="V2877" s="33"/>
      <c r="W2877" s="33"/>
      <c r="X2877" s="33"/>
      <c r="Y2877" s="33"/>
      <c r="AA2877" s="12"/>
    </row>
    <row r="2878" spans="1:27" ht="18" hidden="1" customHeight="1" x14ac:dyDescent="0.25">
      <c r="A2878" s="37">
        <v>28663747</v>
      </c>
      <c r="B2878" s="38" t="s">
        <v>17919</v>
      </c>
      <c r="C2878" s="37" t="s">
        <v>17920</v>
      </c>
      <c r="D2878" s="37" t="s">
        <v>17921</v>
      </c>
      <c r="E2878" s="37" t="s">
        <v>17922</v>
      </c>
      <c r="F2878" s="37" t="s">
        <v>133</v>
      </c>
      <c r="G2878" s="37">
        <v>2017</v>
      </c>
      <c r="H2878" s="39">
        <v>42917</v>
      </c>
      <c r="I2878" s="37" t="s">
        <v>17923</v>
      </c>
      <c r="J2878" s="37"/>
      <c r="K2878" s="37" t="s">
        <v>17924</v>
      </c>
      <c r="L2878" s="37" t="str">
        <f t="shared" si="104"/>
        <v>PostAlerta</v>
      </c>
      <c r="M2878" s="37" t="str">
        <f t="shared" si="105"/>
        <v>S/PalabrasClaves</v>
      </c>
      <c r="N2878" s="37"/>
      <c r="O2878" s="37"/>
      <c r="P2878" s="37" t="s">
        <v>17918</v>
      </c>
      <c r="Q2878" s="37"/>
      <c r="R2878" s="37" t="str">
        <f t="shared" si="103"/>
        <v>2017</v>
      </c>
      <c r="S2878" s="37" t="s">
        <v>60</v>
      </c>
      <c r="T2878" s="37"/>
      <c r="U2878" s="37"/>
      <c r="V2878" s="37"/>
      <c r="W2878" s="37"/>
      <c r="X2878" s="37"/>
      <c r="Y2878" s="37"/>
      <c r="AA2878" s="41"/>
    </row>
    <row r="2879" spans="1:27" ht="18" hidden="1" customHeight="1" x14ac:dyDescent="0.25">
      <c r="A2879" s="33">
        <v>28617325</v>
      </c>
      <c r="B2879" s="34" t="s">
        <v>17925</v>
      </c>
      <c r="C2879" s="33" t="s">
        <v>17926</v>
      </c>
      <c r="D2879" s="33" t="s">
        <v>17927</v>
      </c>
      <c r="E2879" s="33" t="s">
        <v>17928</v>
      </c>
      <c r="F2879" s="33" t="s">
        <v>2353</v>
      </c>
      <c r="G2879" s="33">
        <v>2017</v>
      </c>
      <c r="H2879" s="35">
        <v>42902</v>
      </c>
      <c r="I2879" s="33" t="s">
        <v>17929</v>
      </c>
      <c r="J2879" s="33"/>
      <c r="K2879" s="33" t="s">
        <v>17930</v>
      </c>
      <c r="L2879" s="33" t="str">
        <f t="shared" si="104"/>
        <v>PostAlerta</v>
      </c>
      <c r="M2879" s="33" t="str">
        <f t="shared" si="105"/>
        <v>C/PalabrasClaves</v>
      </c>
      <c r="N2879" s="33"/>
      <c r="O2879" s="33"/>
      <c r="P2879" s="33" t="s">
        <v>17918</v>
      </c>
      <c r="Q2879" s="33"/>
      <c r="R2879" s="33" t="str">
        <f t="shared" si="103"/>
        <v>2017</v>
      </c>
      <c r="S2879" s="33" t="s">
        <v>60</v>
      </c>
      <c r="T2879" s="33"/>
      <c r="U2879" s="33"/>
      <c r="V2879" s="33"/>
      <c r="W2879" s="33"/>
      <c r="X2879" s="33"/>
      <c r="Y2879" s="33"/>
      <c r="AA2879" s="12"/>
    </row>
    <row r="2880" spans="1:27" ht="18" hidden="1" customHeight="1" x14ac:dyDescent="0.25">
      <c r="A2880" s="37">
        <v>28617307</v>
      </c>
      <c r="B2880" s="38" t="s">
        <v>17931</v>
      </c>
      <c r="C2880" s="37" t="s">
        <v>17932</v>
      </c>
      <c r="D2880" s="37" t="s">
        <v>17933</v>
      </c>
      <c r="E2880" s="37" t="s">
        <v>17934</v>
      </c>
      <c r="F2880" s="37" t="s">
        <v>8255</v>
      </c>
      <c r="G2880" s="37">
        <v>2017</v>
      </c>
      <c r="H2880" s="39">
        <v>42902</v>
      </c>
      <c r="I2880" s="37" t="s">
        <v>17935</v>
      </c>
      <c r="J2880" s="37"/>
      <c r="K2880" s="37" t="s">
        <v>17936</v>
      </c>
      <c r="L2880" s="37" t="str">
        <f t="shared" si="104"/>
        <v>PostAlerta</v>
      </c>
      <c r="M2880" s="37" t="str">
        <f t="shared" si="105"/>
        <v>S/PalabrasClaves</v>
      </c>
      <c r="N2880" s="37"/>
      <c r="O2880" s="37"/>
      <c r="P2880" s="37" t="s">
        <v>17918</v>
      </c>
      <c r="Q2880" s="37"/>
      <c r="R2880" s="37" t="str">
        <f t="shared" si="103"/>
        <v>2017</v>
      </c>
      <c r="S2880" s="37" t="s">
        <v>60</v>
      </c>
      <c r="T2880" s="37"/>
      <c r="U2880" s="37"/>
      <c r="V2880" s="37"/>
      <c r="W2880" s="37"/>
      <c r="X2880" s="37"/>
      <c r="Y2880" s="37"/>
      <c r="AA2880" s="41"/>
    </row>
    <row r="2881" spans="1:27" ht="18" hidden="1" customHeight="1" x14ac:dyDescent="0.25">
      <c r="A2881" s="33">
        <v>28618272</v>
      </c>
      <c r="B2881" s="34" t="s">
        <v>17937</v>
      </c>
      <c r="C2881" s="33" t="s">
        <v>17938</v>
      </c>
      <c r="D2881" s="33" t="s">
        <v>17939</v>
      </c>
      <c r="E2881" s="33" t="s">
        <v>15580</v>
      </c>
      <c r="F2881" s="33" t="s">
        <v>3752</v>
      </c>
      <c r="G2881" s="33">
        <v>2017</v>
      </c>
      <c r="H2881" s="35">
        <v>42902</v>
      </c>
      <c r="I2881" s="33"/>
      <c r="J2881" s="33"/>
      <c r="K2881" s="33" t="s">
        <v>17940</v>
      </c>
      <c r="L2881" s="33" t="str">
        <f t="shared" si="104"/>
        <v>PostAlerta</v>
      </c>
      <c r="M2881" s="33" t="str">
        <f t="shared" si="105"/>
        <v>C/PalabrasClaves</v>
      </c>
      <c r="N2881" s="33"/>
      <c r="O2881" s="33"/>
      <c r="P2881" s="33" t="s">
        <v>17941</v>
      </c>
      <c r="Q2881" s="33"/>
      <c r="R2881" s="33" t="str">
        <f t="shared" si="103"/>
        <v>2017</v>
      </c>
      <c r="S2881" s="33" t="s">
        <v>60</v>
      </c>
      <c r="T2881" s="33"/>
      <c r="U2881" s="33"/>
      <c r="V2881" s="33"/>
      <c r="W2881" s="33"/>
      <c r="X2881" s="33"/>
      <c r="Y2881" s="33"/>
      <c r="AA2881" s="12"/>
    </row>
    <row r="2882" spans="1:27" ht="18" hidden="1" customHeight="1" x14ac:dyDescent="0.25">
      <c r="A2882" s="37">
        <v>28583187</v>
      </c>
      <c r="B2882" s="38" t="s">
        <v>17942</v>
      </c>
      <c r="C2882" s="37" t="s">
        <v>17943</v>
      </c>
      <c r="D2882" s="37" t="s">
        <v>17944</v>
      </c>
      <c r="E2882" s="37" t="s">
        <v>17945</v>
      </c>
      <c r="F2882" s="37" t="s">
        <v>4182</v>
      </c>
      <c r="G2882" s="37">
        <v>2017</v>
      </c>
      <c r="H2882" s="39">
        <v>42893</v>
      </c>
      <c r="I2882" s="37" t="s">
        <v>17946</v>
      </c>
      <c r="J2882" s="37"/>
      <c r="K2882" s="37" t="s">
        <v>17947</v>
      </c>
      <c r="L2882" s="37" t="str">
        <f t="shared" ref="L2882:L2945" si="106">IF(ISNUMBER(VLOOKUP(A2882,EXCL,1,FALSE)),"Excluido",IF(ISNUMBER(VLOOKUP(A2882,POST,1,FALSE)),"PostAlerta",IF(ISNUMBER(VLOOKUP(A2882,PRE,1,FALSE)),"PreAlerta","")))</f>
        <v>PostAlerta</v>
      </c>
      <c r="M2882" s="37" t="str">
        <f t="shared" si="105"/>
        <v>C/PalabrasClaves</v>
      </c>
      <c r="N2882" s="37"/>
      <c r="O2882" s="37"/>
      <c r="P2882" s="37" t="s">
        <v>17948</v>
      </c>
      <c r="Q2882" s="37"/>
      <c r="R2882" s="37" t="str">
        <f t="shared" si="103"/>
        <v>2017</v>
      </c>
      <c r="S2882" s="37" t="s">
        <v>60</v>
      </c>
      <c r="T2882" s="37"/>
      <c r="U2882" s="37"/>
      <c r="V2882" s="37"/>
      <c r="W2882" s="37"/>
      <c r="X2882" s="37"/>
      <c r="Y2882" s="37"/>
      <c r="AA2882" s="41"/>
    </row>
    <row r="2883" spans="1:27" ht="18" hidden="1" customHeight="1" x14ac:dyDescent="0.25">
      <c r="A2883" s="33">
        <v>28583153</v>
      </c>
      <c r="B2883" s="34" t="s">
        <v>17949</v>
      </c>
      <c r="C2883" s="33" t="s">
        <v>17950</v>
      </c>
      <c r="D2883" s="33" t="s">
        <v>17951</v>
      </c>
      <c r="E2883" s="33" t="s">
        <v>17952</v>
      </c>
      <c r="F2883" s="33" t="s">
        <v>2974</v>
      </c>
      <c r="G2883" s="33">
        <v>2017</v>
      </c>
      <c r="H2883" s="35">
        <v>42893</v>
      </c>
      <c r="I2883" s="33" t="s">
        <v>17953</v>
      </c>
      <c r="J2883" s="33"/>
      <c r="K2883" s="33" t="s">
        <v>17954</v>
      </c>
      <c r="L2883" s="33" t="str">
        <f t="shared" si="106"/>
        <v>PostAlerta</v>
      </c>
      <c r="M2883" s="33" t="str">
        <f t="shared" si="105"/>
        <v>C/PalabrasClaves</v>
      </c>
      <c r="N2883" s="33"/>
      <c r="O2883" s="33"/>
      <c r="P2883" s="33" t="s">
        <v>17948</v>
      </c>
      <c r="Q2883" s="33"/>
      <c r="R2883" s="33" t="str">
        <f t="shared" si="103"/>
        <v>2017</v>
      </c>
      <c r="S2883" s="33" t="s">
        <v>60</v>
      </c>
      <c r="T2883" s="33"/>
      <c r="U2883" s="33"/>
      <c r="V2883" s="33"/>
      <c r="W2883" s="33"/>
      <c r="X2883" s="33"/>
      <c r="Y2883" s="33"/>
      <c r="AA2883" s="12"/>
    </row>
    <row r="2884" spans="1:27" ht="18" hidden="1" customHeight="1" x14ac:dyDescent="0.25">
      <c r="A2884" s="37">
        <v>28499553</v>
      </c>
      <c r="B2884" s="38" t="s">
        <v>17955</v>
      </c>
      <c r="C2884" s="37" t="s">
        <v>17956</v>
      </c>
      <c r="D2884" s="37" t="s">
        <v>17957</v>
      </c>
      <c r="E2884" s="37" t="s">
        <v>17958</v>
      </c>
      <c r="F2884" s="37" t="s">
        <v>2840</v>
      </c>
      <c r="G2884" s="37">
        <v>2017</v>
      </c>
      <c r="H2884" s="39">
        <v>42869</v>
      </c>
      <c r="I2884" s="37" t="s">
        <v>17959</v>
      </c>
      <c r="J2884" s="37"/>
      <c r="K2884" s="37" t="s">
        <v>17960</v>
      </c>
      <c r="L2884" s="37" t="str">
        <f t="shared" si="106"/>
        <v>PostAlerta</v>
      </c>
      <c r="M2884" s="37" t="str">
        <f t="shared" ref="M2884:M2947" si="107">IF(ISNUMBER(A2884),(IF(ISNUMBER(VLOOKUP(A2884,KEYWORDS,1,FALSE)),"C/PalabrasClaves","S/PalabrasClaves")),"")</f>
        <v>S/PalabrasClaves</v>
      </c>
      <c r="N2884" s="37"/>
      <c r="O2884" s="37"/>
      <c r="P2884" s="37" t="s">
        <v>17948</v>
      </c>
      <c r="Q2884" s="37"/>
      <c r="R2884" s="37" t="str">
        <f t="shared" si="103"/>
        <v>2017</v>
      </c>
      <c r="S2884" s="37" t="s">
        <v>60</v>
      </c>
      <c r="T2884" s="37"/>
      <c r="U2884" s="37"/>
      <c r="V2884" s="37"/>
      <c r="W2884" s="37"/>
      <c r="X2884" s="37"/>
      <c r="Y2884" s="37"/>
      <c r="AA2884" s="41"/>
    </row>
    <row r="2885" spans="1:27" ht="18" hidden="1" customHeight="1" x14ac:dyDescent="0.25">
      <c r="A2885" s="33">
        <v>28781945</v>
      </c>
      <c r="B2885" s="34" t="s">
        <v>17961</v>
      </c>
      <c r="C2885" s="33" t="s">
        <v>17962</v>
      </c>
      <c r="D2885" s="33" t="s">
        <v>17963</v>
      </c>
      <c r="E2885" s="33" t="s">
        <v>15020</v>
      </c>
      <c r="F2885" s="33" t="s">
        <v>17964</v>
      </c>
      <c r="G2885" s="33">
        <v>2017</v>
      </c>
      <c r="H2885" s="35">
        <v>42955</v>
      </c>
      <c r="I2885" s="33" t="s">
        <v>17965</v>
      </c>
      <c r="J2885" s="33"/>
      <c r="K2885" s="33" t="s">
        <v>17966</v>
      </c>
      <c r="L2885" s="33" t="str">
        <f t="shared" si="106"/>
        <v>PostAlerta</v>
      </c>
      <c r="M2885" s="33" t="str">
        <f t="shared" si="107"/>
        <v>S/PalabrasClaves</v>
      </c>
      <c r="N2885" s="33"/>
      <c r="O2885" s="33"/>
      <c r="P2885" s="33" t="s">
        <v>17967</v>
      </c>
      <c r="Q2885" s="33"/>
      <c r="R2885" s="33" t="str">
        <f t="shared" si="103"/>
        <v>2017</v>
      </c>
      <c r="S2885" s="33" t="s">
        <v>60</v>
      </c>
      <c r="T2885" s="33"/>
      <c r="U2885" s="33"/>
      <c r="V2885" s="33"/>
      <c r="W2885" s="33"/>
      <c r="X2885" s="33"/>
      <c r="Y2885" s="33"/>
      <c r="AA2885" s="12"/>
    </row>
    <row r="2886" spans="1:27" ht="18" hidden="1" customHeight="1" x14ac:dyDescent="0.25">
      <c r="A2886" s="37">
        <v>28746042</v>
      </c>
      <c r="B2886" s="38" t="s">
        <v>17968</v>
      </c>
      <c r="C2886" s="37" t="s">
        <v>17969</v>
      </c>
      <c r="D2886" s="37" t="s">
        <v>17970</v>
      </c>
      <c r="E2886" s="37" t="s">
        <v>17971</v>
      </c>
      <c r="F2886" s="37" t="s">
        <v>14341</v>
      </c>
      <c r="G2886" s="37">
        <v>2017</v>
      </c>
      <c r="H2886" s="39">
        <v>42943</v>
      </c>
      <c r="I2886" s="37"/>
      <c r="J2886" s="37"/>
      <c r="K2886" s="37" t="s">
        <v>17972</v>
      </c>
      <c r="L2886" s="37" t="str">
        <f t="shared" si="106"/>
        <v>PostAlerta</v>
      </c>
      <c r="M2886" s="37" t="str">
        <f t="shared" si="107"/>
        <v>C/PalabrasClaves</v>
      </c>
      <c r="N2886" s="37"/>
      <c r="O2886" s="37"/>
      <c r="P2886" s="37" t="s">
        <v>17967</v>
      </c>
      <c r="Q2886" s="37"/>
      <c r="R2886" s="37" t="str">
        <f t="shared" si="103"/>
        <v>2017</v>
      </c>
      <c r="S2886" s="37" t="s">
        <v>60</v>
      </c>
      <c r="T2886" s="37"/>
      <c r="U2886" s="37"/>
      <c r="V2886" s="37"/>
      <c r="W2886" s="37"/>
      <c r="X2886" s="37"/>
      <c r="Y2886" s="37"/>
      <c r="AA2886" s="41"/>
    </row>
    <row r="2887" spans="1:27" ht="18" hidden="1" customHeight="1" x14ac:dyDescent="0.25">
      <c r="A2887" s="33">
        <v>28730135</v>
      </c>
      <c r="B2887" s="34" t="s">
        <v>17973</v>
      </c>
      <c r="C2887" s="33" t="s">
        <v>17974</v>
      </c>
      <c r="D2887" s="33" t="s">
        <v>17975</v>
      </c>
      <c r="E2887" s="33" t="s">
        <v>17976</v>
      </c>
      <c r="F2887" s="33" t="s">
        <v>2551</v>
      </c>
      <c r="G2887" s="33">
        <v>2017</v>
      </c>
      <c r="H2887" s="35">
        <v>42938</v>
      </c>
      <c r="I2887" s="33" t="s">
        <v>17977</v>
      </c>
      <c r="J2887" s="33"/>
      <c r="K2887" s="33" t="s">
        <v>17978</v>
      </c>
      <c r="L2887" s="33" t="str">
        <f t="shared" si="106"/>
        <v>PostAlerta</v>
      </c>
      <c r="M2887" s="33" t="str">
        <f t="shared" si="107"/>
        <v>S/PalabrasClaves</v>
      </c>
      <c r="N2887" s="33"/>
      <c r="O2887" s="33"/>
      <c r="P2887" s="33" t="s">
        <v>17967</v>
      </c>
      <c r="Q2887" s="33"/>
      <c r="R2887" s="33" t="str">
        <f t="shared" si="103"/>
        <v>2017</v>
      </c>
      <c r="S2887" s="33" t="s">
        <v>60</v>
      </c>
      <c r="T2887" s="33"/>
      <c r="U2887" s="33"/>
      <c r="V2887" s="33"/>
      <c r="W2887" s="33"/>
      <c r="X2887" s="33"/>
      <c r="Y2887" s="33"/>
      <c r="AA2887" s="12"/>
    </row>
    <row r="2888" spans="1:27" ht="18" hidden="1" customHeight="1" x14ac:dyDescent="0.25">
      <c r="A2888" s="37">
        <v>28720951</v>
      </c>
      <c r="B2888" s="38" t="s">
        <v>17979</v>
      </c>
      <c r="C2888" s="37" t="s">
        <v>17980</v>
      </c>
      <c r="D2888" s="37" t="s">
        <v>17981</v>
      </c>
      <c r="E2888" s="37" t="s">
        <v>17982</v>
      </c>
      <c r="F2888" s="37" t="s">
        <v>117</v>
      </c>
      <c r="G2888" s="37">
        <v>2017</v>
      </c>
      <c r="H2888" s="39">
        <v>42936</v>
      </c>
      <c r="I2888" s="37" t="s">
        <v>17983</v>
      </c>
      <c r="J2888" s="37"/>
      <c r="K2888" s="37" t="s">
        <v>17984</v>
      </c>
      <c r="L2888" s="37" t="str">
        <f t="shared" si="106"/>
        <v>PostAlerta</v>
      </c>
      <c r="M2888" s="37" t="str">
        <f t="shared" si="107"/>
        <v>S/PalabrasClaves</v>
      </c>
      <c r="N2888" s="37"/>
      <c r="O2888" s="37"/>
      <c r="P2888" s="37" t="s">
        <v>17967</v>
      </c>
      <c r="Q2888" s="37"/>
      <c r="R2888" s="37" t="str">
        <f t="shared" si="103"/>
        <v>2017</v>
      </c>
      <c r="S2888" s="37" t="s">
        <v>60</v>
      </c>
      <c r="T2888" s="37"/>
      <c r="U2888" s="37"/>
      <c r="V2888" s="37"/>
      <c r="W2888" s="37"/>
      <c r="X2888" s="37"/>
      <c r="Y2888" s="37"/>
      <c r="AA2888" s="41"/>
    </row>
    <row r="2889" spans="1:27" ht="18" hidden="1" customHeight="1" x14ac:dyDescent="0.25">
      <c r="A2889" s="33">
        <v>28690880</v>
      </c>
      <c r="B2889" s="34" t="s">
        <v>17985</v>
      </c>
      <c r="C2889" s="33" t="s">
        <v>17986</v>
      </c>
      <c r="D2889" s="33" t="s">
        <v>17987</v>
      </c>
      <c r="E2889" s="33" t="s">
        <v>17988</v>
      </c>
      <c r="F2889" s="33" t="s">
        <v>7958</v>
      </c>
      <c r="G2889" s="33">
        <v>2017</v>
      </c>
      <c r="H2889" s="35">
        <v>42927</v>
      </c>
      <c r="I2889" s="33" t="s">
        <v>17989</v>
      </c>
      <c r="J2889" s="33"/>
      <c r="K2889" s="33" t="s">
        <v>17990</v>
      </c>
      <c r="L2889" s="33" t="str">
        <f t="shared" si="106"/>
        <v>PostAlerta</v>
      </c>
      <c r="M2889" s="33" t="str">
        <f t="shared" si="107"/>
        <v>C/PalabrasClaves</v>
      </c>
      <c r="N2889" s="33"/>
      <c r="O2889" s="33"/>
      <c r="P2889" s="33" t="s">
        <v>17991</v>
      </c>
      <c r="Q2889" s="33"/>
      <c r="R2889" s="33" t="str">
        <f t="shared" si="103"/>
        <v>2017</v>
      </c>
      <c r="S2889" s="33" t="s">
        <v>53</v>
      </c>
      <c r="T2889" s="33"/>
      <c r="U2889" s="33"/>
      <c r="V2889" s="33"/>
      <c r="W2889" s="33"/>
      <c r="X2889" s="33"/>
      <c r="Y2889" s="33"/>
      <c r="AA2889" s="12"/>
    </row>
    <row r="2890" spans="1:27" ht="18" hidden="1" customHeight="1" x14ac:dyDescent="0.25">
      <c r="A2890" s="37">
        <v>28665628</v>
      </c>
      <c r="B2890" s="38" t="s">
        <v>17992</v>
      </c>
      <c r="C2890" s="37" t="s">
        <v>17993</v>
      </c>
      <c r="D2890" s="37" t="s">
        <v>17994</v>
      </c>
      <c r="E2890" s="37" t="s">
        <v>17995</v>
      </c>
      <c r="F2890" s="37" t="s">
        <v>8626</v>
      </c>
      <c r="G2890" s="37">
        <v>2017</v>
      </c>
      <c r="H2890" s="39">
        <v>42917</v>
      </c>
      <c r="I2890" s="37"/>
      <c r="J2890" s="37"/>
      <c r="K2890" s="37"/>
      <c r="L2890" s="37" t="str">
        <f t="shared" si="106"/>
        <v>PostAlerta</v>
      </c>
      <c r="M2890" s="37" t="str">
        <f t="shared" si="107"/>
        <v>S/PalabrasClaves</v>
      </c>
      <c r="N2890" s="37"/>
      <c r="O2890" s="37"/>
      <c r="P2890" s="37" t="s">
        <v>17967</v>
      </c>
      <c r="Q2890" s="37"/>
      <c r="R2890" s="37" t="str">
        <f t="shared" si="103"/>
        <v>2017</v>
      </c>
      <c r="S2890" s="37" t="s">
        <v>60</v>
      </c>
      <c r="T2890" s="37"/>
      <c r="U2890" s="37"/>
      <c r="V2890" s="37"/>
      <c r="W2890" s="37"/>
      <c r="X2890" s="37"/>
      <c r="Y2890" s="37"/>
      <c r="AA2890" s="41"/>
    </row>
    <row r="2891" spans="1:27" ht="18" hidden="1" customHeight="1" x14ac:dyDescent="0.25">
      <c r="A2891" s="33">
        <v>28651684</v>
      </c>
      <c r="B2891" s="34" t="s">
        <v>17996</v>
      </c>
      <c r="C2891" s="33" t="s">
        <v>17997</v>
      </c>
      <c r="D2891" s="33" t="s">
        <v>17998</v>
      </c>
      <c r="E2891" s="33" t="s">
        <v>17999</v>
      </c>
      <c r="F2891" s="33" t="s">
        <v>15695</v>
      </c>
      <c r="G2891" s="33">
        <v>2017</v>
      </c>
      <c r="H2891" s="35">
        <v>42914</v>
      </c>
      <c r="I2891" s="33"/>
      <c r="J2891" s="33"/>
      <c r="K2891" s="33" t="s">
        <v>18000</v>
      </c>
      <c r="L2891" s="33" t="str">
        <f t="shared" si="106"/>
        <v>PostAlerta</v>
      </c>
      <c r="M2891" s="33" t="str">
        <f t="shared" si="107"/>
        <v>S/PalabrasClaves</v>
      </c>
      <c r="N2891" s="33"/>
      <c r="O2891" s="33"/>
      <c r="P2891" s="33" t="s">
        <v>17967</v>
      </c>
      <c r="Q2891" s="33"/>
      <c r="R2891" s="33" t="str">
        <f t="shared" si="103"/>
        <v>2017</v>
      </c>
      <c r="S2891" s="33" t="s">
        <v>60</v>
      </c>
      <c r="T2891" s="33"/>
      <c r="U2891" s="33"/>
      <c r="V2891" s="33"/>
      <c r="W2891" s="33"/>
      <c r="X2891" s="33"/>
      <c r="Y2891" s="33"/>
      <c r="AA2891" s="12"/>
    </row>
    <row r="2892" spans="1:27" ht="18" hidden="1" customHeight="1" x14ac:dyDescent="0.25">
      <c r="A2892" s="37">
        <v>28635589</v>
      </c>
      <c r="B2892" s="38" t="s">
        <v>18001</v>
      </c>
      <c r="C2892" s="37" t="s">
        <v>18002</v>
      </c>
      <c r="D2892" s="37" t="s">
        <v>18003</v>
      </c>
      <c r="E2892" s="37" t="s">
        <v>18004</v>
      </c>
      <c r="F2892" s="37" t="s">
        <v>2880</v>
      </c>
      <c r="G2892" s="37">
        <v>2017</v>
      </c>
      <c r="H2892" s="39">
        <v>42908</v>
      </c>
      <c r="I2892" s="37"/>
      <c r="J2892" s="37"/>
      <c r="K2892" s="37" t="s">
        <v>18005</v>
      </c>
      <c r="L2892" s="37" t="str">
        <f t="shared" si="106"/>
        <v>Excluido</v>
      </c>
      <c r="M2892" s="37" t="str">
        <f t="shared" si="107"/>
        <v>S/PalabrasClaves</v>
      </c>
      <c r="N2892" s="37"/>
      <c r="O2892" s="37"/>
      <c r="P2892" s="37" t="s">
        <v>17967</v>
      </c>
      <c r="Q2892" s="37"/>
      <c r="R2892" s="37" t="str">
        <f t="shared" si="103"/>
        <v>2017</v>
      </c>
      <c r="S2892" s="37" t="s">
        <v>60</v>
      </c>
      <c r="T2892" s="37"/>
      <c r="U2892" s="37"/>
      <c r="V2892" s="37"/>
      <c r="W2892" s="37"/>
      <c r="X2892" s="37"/>
      <c r="Y2892" s="37"/>
      <c r="AA2892" s="41"/>
    </row>
    <row r="2893" spans="1:27" ht="18" hidden="1" customHeight="1" x14ac:dyDescent="0.25">
      <c r="A2893" s="33">
        <v>28602163</v>
      </c>
      <c r="B2893" s="34" t="s">
        <v>18006</v>
      </c>
      <c r="C2893" s="33" t="s">
        <v>18007</v>
      </c>
      <c r="D2893" s="33" t="s">
        <v>18008</v>
      </c>
      <c r="E2893" s="33" t="s">
        <v>18009</v>
      </c>
      <c r="F2893" s="33" t="s">
        <v>10059</v>
      </c>
      <c r="G2893" s="33">
        <v>2017</v>
      </c>
      <c r="H2893" s="35">
        <v>42899</v>
      </c>
      <c r="I2893" s="33" t="s">
        <v>18010</v>
      </c>
      <c r="J2893" s="33"/>
      <c r="K2893" s="33" t="s">
        <v>18011</v>
      </c>
      <c r="L2893" s="33" t="str">
        <f t="shared" si="106"/>
        <v>PostAlerta</v>
      </c>
      <c r="M2893" s="33" t="str">
        <f t="shared" si="107"/>
        <v>S/PalabrasClaves</v>
      </c>
      <c r="N2893" s="33"/>
      <c r="O2893" s="33"/>
      <c r="P2893" s="33" t="s">
        <v>18012</v>
      </c>
      <c r="Q2893" s="33"/>
      <c r="R2893" s="33" t="str">
        <f t="shared" si="103"/>
        <v>2017</v>
      </c>
      <c r="S2893" s="33" t="s">
        <v>60</v>
      </c>
      <c r="T2893" s="33"/>
      <c r="U2893" s="33"/>
      <c r="V2893" s="33"/>
      <c r="W2893" s="33"/>
      <c r="X2893" s="33"/>
      <c r="Y2893" s="33"/>
      <c r="AA2893" s="12"/>
    </row>
    <row r="2894" spans="1:27" ht="18" hidden="1" customHeight="1" x14ac:dyDescent="0.25">
      <c r="A2894" s="37">
        <v>28598348</v>
      </c>
      <c r="B2894" s="38" t="s">
        <v>18013</v>
      </c>
      <c r="C2894" s="37" t="s">
        <v>18014</v>
      </c>
      <c r="D2894" s="37" t="s">
        <v>18015</v>
      </c>
      <c r="E2894" s="37" t="s">
        <v>18016</v>
      </c>
      <c r="F2894" s="37" t="s">
        <v>5921</v>
      </c>
      <c r="G2894" s="37">
        <v>2017</v>
      </c>
      <c r="H2894" s="39">
        <v>42896</v>
      </c>
      <c r="I2894" s="37"/>
      <c r="J2894" s="37"/>
      <c r="K2894" s="37" t="s">
        <v>18017</v>
      </c>
      <c r="L2894" s="37" t="str">
        <f t="shared" si="106"/>
        <v>PostAlerta</v>
      </c>
      <c r="M2894" s="37" t="str">
        <f t="shared" si="107"/>
        <v>S/PalabrasClaves</v>
      </c>
      <c r="N2894" s="37"/>
      <c r="O2894" s="37"/>
      <c r="P2894" s="37" t="s">
        <v>17967</v>
      </c>
      <c r="Q2894" s="37"/>
      <c r="R2894" s="37" t="str">
        <f t="shared" si="103"/>
        <v>2017</v>
      </c>
      <c r="S2894" s="37" t="s">
        <v>60</v>
      </c>
      <c r="T2894" s="37"/>
      <c r="U2894" s="37"/>
      <c r="V2894" s="37"/>
      <c r="W2894" s="37"/>
      <c r="X2894" s="37"/>
      <c r="Y2894" s="37"/>
      <c r="AA2894" s="41"/>
    </row>
    <row r="2895" spans="1:27" ht="18" hidden="1" customHeight="1" x14ac:dyDescent="0.25">
      <c r="A2895" s="33">
        <v>28597684</v>
      </c>
      <c r="B2895" s="34" t="s">
        <v>18018</v>
      </c>
      <c r="C2895" s="33" t="s">
        <v>18019</v>
      </c>
      <c r="D2895" s="33" t="s">
        <v>18020</v>
      </c>
      <c r="E2895" s="33" t="s">
        <v>4770</v>
      </c>
      <c r="F2895" s="33" t="s">
        <v>4771</v>
      </c>
      <c r="G2895" s="33">
        <v>2017</v>
      </c>
      <c r="H2895" s="35">
        <v>42896</v>
      </c>
      <c r="I2895" s="33"/>
      <c r="J2895" s="33"/>
      <c r="K2895" s="33" t="s">
        <v>18021</v>
      </c>
      <c r="L2895" s="33" t="str">
        <f t="shared" si="106"/>
        <v>PostAlerta</v>
      </c>
      <c r="M2895" s="33" t="str">
        <f t="shared" si="107"/>
        <v>S/PalabrasClaves</v>
      </c>
      <c r="N2895" s="33"/>
      <c r="O2895" s="33"/>
      <c r="P2895" s="33" t="s">
        <v>18012</v>
      </c>
      <c r="Q2895" s="33"/>
      <c r="R2895" s="33" t="str">
        <f t="shared" si="103"/>
        <v>2017</v>
      </c>
      <c r="S2895" s="33" t="s">
        <v>60</v>
      </c>
      <c r="T2895" s="33"/>
      <c r="U2895" s="33"/>
      <c r="V2895" s="33"/>
      <c r="W2895" s="33"/>
      <c r="X2895" s="33"/>
      <c r="Y2895" s="33"/>
      <c r="AA2895" s="12"/>
    </row>
    <row r="2896" spans="1:27" ht="18" hidden="1" customHeight="1" x14ac:dyDescent="0.25">
      <c r="A2896" s="37">
        <v>28570610</v>
      </c>
      <c r="B2896" s="38" t="s">
        <v>18022</v>
      </c>
      <c r="C2896" s="37" t="s">
        <v>18023</v>
      </c>
      <c r="D2896" s="37" t="s">
        <v>18024</v>
      </c>
      <c r="E2896" s="37" t="s">
        <v>18025</v>
      </c>
      <c r="F2896" s="37" t="s">
        <v>294</v>
      </c>
      <c r="G2896" s="37">
        <v>2017</v>
      </c>
      <c r="H2896" s="39">
        <v>42888</v>
      </c>
      <c r="I2896" s="37" t="s">
        <v>18026</v>
      </c>
      <c r="J2896" s="37"/>
      <c r="K2896" s="37" t="s">
        <v>18027</v>
      </c>
      <c r="L2896" s="37" t="str">
        <f t="shared" si="106"/>
        <v>PostAlerta</v>
      </c>
      <c r="M2896" s="37" t="str">
        <f t="shared" si="107"/>
        <v>S/PalabrasClaves</v>
      </c>
      <c r="N2896" s="37"/>
      <c r="O2896" s="37"/>
      <c r="P2896" s="37" t="s">
        <v>18012</v>
      </c>
      <c r="Q2896" s="37"/>
      <c r="R2896" s="37" t="str">
        <f t="shared" si="103"/>
        <v>2017</v>
      </c>
      <c r="S2896" s="37" t="s">
        <v>60</v>
      </c>
      <c r="T2896" s="37"/>
      <c r="U2896" s="37"/>
      <c r="V2896" s="37"/>
      <c r="W2896" s="37"/>
      <c r="X2896" s="37"/>
      <c r="Y2896" s="37"/>
      <c r="AA2896" s="41"/>
    </row>
    <row r="2897" spans="1:27" ht="18" hidden="1" customHeight="1" x14ac:dyDescent="0.25">
      <c r="A2897" s="33">
        <v>28552617</v>
      </c>
      <c r="B2897" s="34" t="s">
        <v>18028</v>
      </c>
      <c r="C2897" s="33" t="s">
        <v>18029</v>
      </c>
      <c r="D2897" s="33" t="s">
        <v>18030</v>
      </c>
      <c r="E2897" s="33" t="s">
        <v>18031</v>
      </c>
      <c r="F2897" s="33" t="s">
        <v>12653</v>
      </c>
      <c r="G2897" s="33">
        <v>2017</v>
      </c>
      <c r="H2897" s="35">
        <v>42885</v>
      </c>
      <c r="I2897" s="33"/>
      <c r="J2897" s="33"/>
      <c r="K2897" s="33" t="s">
        <v>18032</v>
      </c>
      <c r="L2897" s="33" t="str">
        <f t="shared" si="106"/>
        <v>PostAlerta</v>
      </c>
      <c r="M2897" s="33" t="str">
        <f t="shared" si="107"/>
        <v>S/PalabrasClaves</v>
      </c>
      <c r="N2897" s="33"/>
      <c r="O2897" s="33"/>
      <c r="P2897" s="33" t="s">
        <v>18012</v>
      </c>
      <c r="Q2897" s="33"/>
      <c r="R2897" s="33" t="str">
        <f t="shared" si="103"/>
        <v>2017</v>
      </c>
      <c r="S2897" s="33" t="s">
        <v>60</v>
      </c>
      <c r="T2897" s="33"/>
      <c r="U2897" s="33"/>
      <c r="V2897" s="33"/>
      <c r="W2897" s="33"/>
      <c r="X2897" s="33"/>
      <c r="Y2897" s="33"/>
      <c r="AA2897" s="12"/>
    </row>
    <row r="2898" spans="1:27" ht="18" hidden="1" customHeight="1" x14ac:dyDescent="0.25">
      <c r="A2898" s="37">
        <v>28457602</v>
      </c>
      <c r="B2898" s="38" t="s">
        <v>18033</v>
      </c>
      <c r="C2898" s="37" t="s">
        <v>18034</v>
      </c>
      <c r="D2898" s="37" t="s">
        <v>18035</v>
      </c>
      <c r="E2898" s="37" t="s">
        <v>3147</v>
      </c>
      <c r="F2898" s="37" t="s">
        <v>18036</v>
      </c>
      <c r="G2898" s="37">
        <v>2017</v>
      </c>
      <c r="H2898" s="39">
        <v>42857</v>
      </c>
      <c r="I2898" s="37" t="s">
        <v>18037</v>
      </c>
      <c r="J2898" s="37"/>
      <c r="K2898" s="37" t="s">
        <v>18038</v>
      </c>
      <c r="L2898" s="37" t="str">
        <f t="shared" si="106"/>
        <v>Excluido</v>
      </c>
      <c r="M2898" s="37" t="str">
        <f t="shared" si="107"/>
        <v>S/PalabrasClaves</v>
      </c>
      <c r="N2898" s="37"/>
      <c r="O2898" s="37"/>
      <c r="P2898" s="37" t="s">
        <v>17967</v>
      </c>
      <c r="Q2898" s="37"/>
      <c r="R2898" s="37" t="str">
        <f t="shared" si="103"/>
        <v>2017</v>
      </c>
      <c r="S2898" s="37" t="s">
        <v>60</v>
      </c>
      <c r="T2898" s="37"/>
      <c r="U2898" s="37"/>
      <c r="V2898" s="37"/>
      <c r="W2898" s="37"/>
      <c r="X2898" s="37"/>
      <c r="Y2898" s="37"/>
      <c r="AA2898" s="41"/>
    </row>
    <row r="2899" spans="1:27" ht="18" hidden="1" customHeight="1" x14ac:dyDescent="0.25">
      <c r="A2899" s="33">
        <v>28438393</v>
      </c>
      <c r="B2899" s="34" t="s">
        <v>18039</v>
      </c>
      <c r="C2899" s="33" t="s">
        <v>18040</v>
      </c>
      <c r="D2899" s="33" t="s">
        <v>18041</v>
      </c>
      <c r="E2899" s="33" t="s">
        <v>18042</v>
      </c>
      <c r="F2899" s="33" t="s">
        <v>18043</v>
      </c>
      <c r="G2899" s="33">
        <v>2017</v>
      </c>
      <c r="H2899" s="35">
        <v>42851</v>
      </c>
      <c r="I2899" s="33"/>
      <c r="J2899" s="33"/>
      <c r="K2899" s="33" t="s">
        <v>18044</v>
      </c>
      <c r="L2899" s="33" t="str">
        <f t="shared" si="106"/>
        <v>PostAlerta</v>
      </c>
      <c r="M2899" s="33" t="str">
        <f t="shared" si="107"/>
        <v>S/PalabrasClaves</v>
      </c>
      <c r="N2899" s="33"/>
      <c r="O2899" s="33"/>
      <c r="P2899" s="33" t="s">
        <v>17967</v>
      </c>
      <c r="Q2899" s="33"/>
      <c r="R2899" s="33" t="str">
        <f t="shared" si="103"/>
        <v>2017</v>
      </c>
      <c r="S2899" s="33" t="s">
        <v>60</v>
      </c>
      <c r="T2899" s="33"/>
      <c r="U2899" s="33"/>
      <c r="V2899" s="33"/>
      <c r="W2899" s="33"/>
      <c r="X2899" s="33"/>
      <c r="Y2899" s="33"/>
      <c r="AA2899" s="12"/>
    </row>
    <row r="2900" spans="1:27" ht="18" hidden="1" customHeight="1" x14ac:dyDescent="0.25">
      <c r="A2900" s="37">
        <v>28392317</v>
      </c>
      <c r="B2900" s="38" t="s">
        <v>18045</v>
      </c>
      <c r="C2900" s="37" t="s">
        <v>18046</v>
      </c>
      <c r="D2900" s="37" t="s">
        <v>18047</v>
      </c>
      <c r="E2900" s="37" t="s">
        <v>12158</v>
      </c>
      <c r="F2900" s="37" t="s">
        <v>2652</v>
      </c>
      <c r="G2900" s="37">
        <v>2017</v>
      </c>
      <c r="H2900" s="39">
        <v>42836</v>
      </c>
      <c r="I2900" s="37"/>
      <c r="J2900" s="37"/>
      <c r="K2900" s="37" t="s">
        <v>18048</v>
      </c>
      <c r="L2900" s="37" t="str">
        <f t="shared" si="106"/>
        <v>PostAlerta</v>
      </c>
      <c r="M2900" s="37" t="str">
        <f t="shared" si="107"/>
        <v>C/PalabrasClaves</v>
      </c>
      <c r="N2900" s="37"/>
      <c r="O2900" s="37"/>
      <c r="P2900" s="37" t="s">
        <v>17967</v>
      </c>
      <c r="Q2900" s="37"/>
      <c r="R2900" s="37" t="str">
        <f t="shared" si="103"/>
        <v>2017</v>
      </c>
      <c r="S2900" s="37" t="s">
        <v>60</v>
      </c>
      <c r="T2900" s="37"/>
      <c r="U2900" s="37"/>
      <c r="V2900" s="37"/>
      <c r="W2900" s="37"/>
      <c r="X2900" s="37"/>
      <c r="Y2900" s="37"/>
      <c r="AA2900" s="41"/>
    </row>
    <row r="2901" spans="1:27" ht="18" hidden="1" customHeight="1" x14ac:dyDescent="0.25">
      <c r="A2901" s="33">
        <v>28389893</v>
      </c>
      <c r="B2901" s="34" t="s">
        <v>18049</v>
      </c>
      <c r="C2901" s="33" t="s">
        <v>18050</v>
      </c>
      <c r="D2901" s="33" t="s">
        <v>18051</v>
      </c>
      <c r="E2901" s="33" t="s">
        <v>18052</v>
      </c>
      <c r="F2901" s="33" t="s">
        <v>18053</v>
      </c>
      <c r="G2901" s="33">
        <v>2017</v>
      </c>
      <c r="H2901" s="35">
        <v>42834</v>
      </c>
      <c r="I2901" s="33"/>
      <c r="J2901" s="33"/>
      <c r="K2901" s="33" t="s">
        <v>18054</v>
      </c>
      <c r="L2901" s="33" t="str">
        <f t="shared" si="106"/>
        <v>PostAlerta</v>
      </c>
      <c r="M2901" s="33" t="str">
        <f t="shared" si="107"/>
        <v>S/PalabrasClaves</v>
      </c>
      <c r="N2901" s="33"/>
      <c r="O2901" s="33"/>
      <c r="P2901" s="33" t="s">
        <v>17967</v>
      </c>
      <c r="Q2901" s="33"/>
      <c r="R2901" s="33" t="str">
        <f t="shared" si="103"/>
        <v>2017</v>
      </c>
      <c r="S2901" s="33" t="s">
        <v>60</v>
      </c>
      <c r="T2901" s="33"/>
      <c r="U2901" s="33"/>
      <c r="V2901" s="33"/>
      <c r="W2901" s="33"/>
      <c r="X2901" s="33"/>
      <c r="Y2901" s="33"/>
      <c r="AA2901" s="12"/>
    </row>
    <row r="2902" spans="1:27" ht="18" hidden="1" customHeight="1" x14ac:dyDescent="0.25">
      <c r="A2902" s="37">
        <v>28389211</v>
      </c>
      <c r="B2902" s="38" t="s">
        <v>18055</v>
      </c>
      <c r="C2902" s="37" t="s">
        <v>18056</v>
      </c>
      <c r="D2902" s="37" t="s">
        <v>18057</v>
      </c>
      <c r="E2902" s="37" t="s">
        <v>18058</v>
      </c>
      <c r="F2902" s="37" t="s">
        <v>8892</v>
      </c>
      <c r="G2902" s="37">
        <v>2017</v>
      </c>
      <c r="H2902" s="39">
        <v>42834</v>
      </c>
      <c r="I2902" s="37"/>
      <c r="J2902" s="37"/>
      <c r="K2902" s="37" t="s">
        <v>18059</v>
      </c>
      <c r="L2902" s="37" t="str">
        <f t="shared" si="106"/>
        <v>PostAlerta</v>
      </c>
      <c r="M2902" s="37" t="str">
        <f t="shared" si="107"/>
        <v>S/PalabrasClaves</v>
      </c>
      <c r="N2902" s="37"/>
      <c r="O2902" s="37"/>
      <c r="P2902" s="37" t="s">
        <v>17967</v>
      </c>
      <c r="Q2902" s="37"/>
      <c r="R2902" s="37" t="str">
        <f t="shared" si="103"/>
        <v>2017</v>
      </c>
      <c r="S2902" s="37" t="s">
        <v>60</v>
      </c>
      <c r="T2902" s="37"/>
      <c r="U2902" s="37"/>
      <c r="V2902" s="37"/>
      <c r="W2902" s="37"/>
      <c r="X2902" s="37"/>
      <c r="Y2902" s="37"/>
      <c r="AA2902" s="41"/>
    </row>
    <row r="2903" spans="1:27" ht="18" hidden="1" customHeight="1" x14ac:dyDescent="0.25">
      <c r="A2903" s="33">
        <v>28373192</v>
      </c>
      <c r="B2903" s="34" t="s">
        <v>18060</v>
      </c>
      <c r="C2903" s="33" t="s">
        <v>18061</v>
      </c>
      <c r="D2903" s="33" t="s">
        <v>18062</v>
      </c>
      <c r="E2903" s="33" t="s">
        <v>6192</v>
      </c>
      <c r="F2903" s="33" t="s">
        <v>1917</v>
      </c>
      <c r="G2903" s="33">
        <v>2017</v>
      </c>
      <c r="H2903" s="35">
        <v>42830</v>
      </c>
      <c r="I2903" s="33" t="s">
        <v>18063</v>
      </c>
      <c r="J2903" s="33"/>
      <c r="K2903" s="33" t="s">
        <v>18064</v>
      </c>
      <c r="L2903" s="33" t="str">
        <f t="shared" si="106"/>
        <v>PostAlerta</v>
      </c>
      <c r="M2903" s="33" t="str">
        <f t="shared" si="107"/>
        <v>C/PalabrasClaves</v>
      </c>
      <c r="N2903" s="33"/>
      <c r="O2903" s="33"/>
      <c r="P2903" s="33" t="s">
        <v>18065</v>
      </c>
      <c r="Q2903" s="33"/>
      <c r="R2903" s="33" t="str">
        <f t="shared" si="103"/>
        <v>2017</v>
      </c>
      <c r="S2903" s="33" t="s">
        <v>56</v>
      </c>
      <c r="T2903" s="33"/>
      <c r="U2903" s="33"/>
      <c r="V2903" s="33"/>
      <c r="W2903" s="33"/>
      <c r="X2903" s="33"/>
      <c r="Y2903" s="33"/>
      <c r="AA2903" s="12"/>
    </row>
    <row r="2904" spans="1:27" ht="18" hidden="1" customHeight="1" x14ac:dyDescent="0.25">
      <c r="A2904" s="37">
        <v>28348056</v>
      </c>
      <c r="B2904" s="38" t="s">
        <v>18066</v>
      </c>
      <c r="C2904" s="37" t="s">
        <v>18067</v>
      </c>
      <c r="D2904" s="37" t="s">
        <v>18068</v>
      </c>
      <c r="E2904" s="37" t="s">
        <v>4195</v>
      </c>
      <c r="F2904" s="37" t="s">
        <v>3723</v>
      </c>
      <c r="G2904" s="37">
        <v>2017</v>
      </c>
      <c r="H2904" s="39">
        <v>42823</v>
      </c>
      <c r="I2904" s="37" t="s">
        <v>18069</v>
      </c>
      <c r="J2904" s="37"/>
      <c r="K2904" s="37" t="s">
        <v>18070</v>
      </c>
      <c r="L2904" s="37" t="str">
        <f t="shared" si="106"/>
        <v>PostAlerta</v>
      </c>
      <c r="M2904" s="37" t="str">
        <f t="shared" si="107"/>
        <v>C/PalabrasClaves</v>
      </c>
      <c r="N2904" s="37"/>
      <c r="O2904" s="37"/>
      <c r="P2904" s="37" t="s">
        <v>18071</v>
      </c>
      <c r="Q2904" s="37"/>
      <c r="R2904" s="37" t="str">
        <f t="shared" si="103"/>
        <v>2017</v>
      </c>
      <c r="S2904" s="37" t="s">
        <v>56</v>
      </c>
      <c r="T2904" s="37"/>
      <c r="U2904" s="37"/>
      <c r="V2904" s="37"/>
      <c r="W2904" s="37"/>
      <c r="X2904" s="37"/>
      <c r="Y2904" s="37"/>
      <c r="AA2904" s="41"/>
    </row>
    <row r="2905" spans="1:27" ht="18" hidden="1" customHeight="1" x14ac:dyDescent="0.25">
      <c r="A2905" s="33">
        <v>28316932</v>
      </c>
      <c r="B2905" s="34" t="s">
        <v>18072</v>
      </c>
      <c r="C2905" s="33" t="s">
        <v>18073</v>
      </c>
      <c r="D2905" s="33" t="s">
        <v>18074</v>
      </c>
      <c r="E2905" s="33" t="s">
        <v>18075</v>
      </c>
      <c r="F2905" s="33" t="s">
        <v>18076</v>
      </c>
      <c r="G2905" s="33">
        <v>2017</v>
      </c>
      <c r="H2905" s="35">
        <v>42815</v>
      </c>
      <c r="I2905" s="33" t="s">
        <v>18077</v>
      </c>
      <c r="J2905" s="33"/>
      <c r="K2905" s="33" t="s">
        <v>18078</v>
      </c>
      <c r="L2905" s="33" t="str">
        <f t="shared" si="106"/>
        <v>PostAlerta</v>
      </c>
      <c r="M2905" s="33" t="str">
        <f t="shared" si="107"/>
        <v>S/PalabrasClaves</v>
      </c>
      <c r="N2905" s="33"/>
      <c r="O2905" s="33"/>
      <c r="P2905" s="33" t="s">
        <v>18079</v>
      </c>
      <c r="Q2905" s="33"/>
      <c r="R2905" s="33" t="str">
        <f t="shared" si="103"/>
        <v>2017</v>
      </c>
      <c r="S2905" s="33" t="s">
        <v>48</v>
      </c>
      <c r="T2905" s="33"/>
      <c r="U2905" s="33"/>
      <c r="V2905" s="33"/>
      <c r="W2905" s="33"/>
      <c r="X2905" s="33"/>
      <c r="Y2905" s="33"/>
      <c r="AA2905" s="12"/>
    </row>
    <row r="2906" spans="1:27" ht="18" hidden="1" customHeight="1" x14ac:dyDescent="0.25">
      <c r="A2906" s="37">
        <v>28294081</v>
      </c>
      <c r="B2906" s="38" t="s">
        <v>18080</v>
      </c>
      <c r="C2906" s="37" t="s">
        <v>18081</v>
      </c>
      <c r="D2906" s="37" t="s">
        <v>18082</v>
      </c>
      <c r="E2906" s="37" t="s">
        <v>18083</v>
      </c>
      <c r="F2906" s="37" t="s">
        <v>5798</v>
      </c>
      <c r="G2906" s="37">
        <v>2017</v>
      </c>
      <c r="H2906" s="39">
        <v>42810</v>
      </c>
      <c r="I2906" s="37" t="s">
        <v>18084</v>
      </c>
      <c r="J2906" s="37"/>
      <c r="K2906" s="37" t="s">
        <v>18085</v>
      </c>
      <c r="L2906" s="37" t="str">
        <f t="shared" si="106"/>
        <v>PostAlerta</v>
      </c>
      <c r="M2906" s="37" t="str">
        <f t="shared" si="107"/>
        <v>S/PalabrasClaves</v>
      </c>
      <c r="N2906" s="37"/>
      <c r="O2906" s="37"/>
      <c r="P2906" s="37" t="s">
        <v>17967</v>
      </c>
      <c r="Q2906" s="37"/>
      <c r="R2906" s="37" t="str">
        <f t="shared" si="103"/>
        <v>2017</v>
      </c>
      <c r="S2906" s="37" t="s">
        <v>60</v>
      </c>
      <c r="T2906" s="37"/>
      <c r="U2906" s="37"/>
      <c r="V2906" s="37"/>
      <c r="W2906" s="37"/>
      <c r="X2906" s="37"/>
      <c r="Y2906" s="37"/>
      <c r="AA2906" s="41"/>
    </row>
    <row r="2907" spans="1:27" ht="18" hidden="1" customHeight="1" x14ac:dyDescent="0.25">
      <c r="A2907" s="33">
        <v>28292540</v>
      </c>
      <c r="B2907" s="34" t="s">
        <v>18086</v>
      </c>
      <c r="C2907" s="33" t="s">
        <v>18087</v>
      </c>
      <c r="D2907" s="33" t="s">
        <v>18088</v>
      </c>
      <c r="E2907" s="33" t="s">
        <v>18089</v>
      </c>
      <c r="F2907" s="33" t="s">
        <v>7347</v>
      </c>
      <c r="G2907" s="33">
        <v>2017</v>
      </c>
      <c r="H2907" s="35">
        <v>42810</v>
      </c>
      <c r="I2907" s="33"/>
      <c r="J2907" s="33"/>
      <c r="K2907" s="33" t="s">
        <v>18090</v>
      </c>
      <c r="L2907" s="33" t="str">
        <f t="shared" si="106"/>
        <v>Excluido</v>
      </c>
      <c r="M2907" s="33" t="str">
        <f t="shared" si="107"/>
        <v>S/PalabrasClaves</v>
      </c>
      <c r="N2907" s="33"/>
      <c r="O2907" s="33"/>
      <c r="P2907" s="33" t="s">
        <v>17967</v>
      </c>
      <c r="Q2907" s="33"/>
      <c r="R2907" s="33" t="str">
        <f t="shared" si="103"/>
        <v>2017</v>
      </c>
      <c r="S2907" s="33" t="s">
        <v>60</v>
      </c>
      <c r="T2907" s="33"/>
      <c r="U2907" s="33"/>
      <c r="V2907" s="33"/>
      <c r="W2907" s="33"/>
      <c r="X2907" s="33"/>
      <c r="Y2907" s="33"/>
      <c r="AA2907" s="12"/>
    </row>
    <row r="2908" spans="1:27" ht="18" hidden="1" customHeight="1" x14ac:dyDescent="0.25">
      <c r="A2908" s="37">
        <v>28219825</v>
      </c>
      <c r="B2908" s="38" t="s">
        <v>18091</v>
      </c>
      <c r="C2908" s="37" t="s">
        <v>18092</v>
      </c>
      <c r="D2908" s="37" t="s">
        <v>18093</v>
      </c>
      <c r="E2908" s="37" t="s">
        <v>6616</v>
      </c>
      <c r="F2908" s="37" t="s">
        <v>9267</v>
      </c>
      <c r="G2908" s="37">
        <v>2017</v>
      </c>
      <c r="H2908" s="39">
        <v>42788</v>
      </c>
      <c r="I2908" s="37"/>
      <c r="J2908" s="37"/>
      <c r="K2908" s="37" t="s">
        <v>18094</v>
      </c>
      <c r="L2908" s="37" t="str">
        <f t="shared" si="106"/>
        <v>PostAlerta</v>
      </c>
      <c r="M2908" s="37" t="str">
        <f t="shared" si="107"/>
        <v>S/PalabrasClaves</v>
      </c>
      <c r="N2908" s="37"/>
      <c r="O2908" s="37"/>
      <c r="P2908" s="37" t="s">
        <v>17967</v>
      </c>
      <c r="Q2908" s="37"/>
      <c r="R2908" s="37" t="str">
        <f t="shared" si="103"/>
        <v>2017</v>
      </c>
      <c r="S2908" s="37" t="s">
        <v>60</v>
      </c>
      <c r="T2908" s="37"/>
      <c r="U2908" s="37"/>
      <c r="V2908" s="37"/>
      <c r="W2908" s="37"/>
      <c r="X2908" s="37"/>
      <c r="Y2908" s="37"/>
      <c r="AA2908" s="41"/>
    </row>
    <row r="2909" spans="1:27" ht="18" hidden="1" customHeight="1" x14ac:dyDescent="0.25">
      <c r="A2909" s="33">
        <v>28130242</v>
      </c>
      <c r="B2909" s="34" t="s">
        <v>18095</v>
      </c>
      <c r="C2909" s="33" t="s">
        <v>18096</v>
      </c>
      <c r="D2909" s="33" t="s">
        <v>18097</v>
      </c>
      <c r="E2909" s="33" t="s">
        <v>18098</v>
      </c>
      <c r="F2909" s="33" t="s">
        <v>3616</v>
      </c>
      <c r="G2909" s="33">
        <v>2017</v>
      </c>
      <c r="H2909" s="35">
        <v>42764</v>
      </c>
      <c r="I2909" s="33" t="s">
        <v>18099</v>
      </c>
      <c r="J2909" s="33"/>
      <c r="K2909" s="33" t="s">
        <v>18100</v>
      </c>
      <c r="L2909" s="33" t="str">
        <f t="shared" si="106"/>
        <v>PostAlerta</v>
      </c>
      <c r="M2909" s="33" t="str">
        <f t="shared" si="107"/>
        <v>S/PalabrasClaves</v>
      </c>
      <c r="N2909" s="33"/>
      <c r="O2909" s="33"/>
      <c r="P2909" s="33" t="s">
        <v>18012</v>
      </c>
      <c r="Q2909" s="33"/>
      <c r="R2909" s="33" t="str">
        <f t="shared" si="103"/>
        <v>2017</v>
      </c>
      <c r="S2909" s="33" t="s">
        <v>60</v>
      </c>
      <c r="T2909" s="33"/>
      <c r="U2909" s="33"/>
      <c r="V2909" s="33"/>
      <c r="W2909" s="33"/>
      <c r="X2909" s="33"/>
      <c r="Y2909" s="33"/>
      <c r="AA2909" s="12"/>
    </row>
    <row r="2910" spans="1:27" ht="18" hidden="1" customHeight="1" x14ac:dyDescent="0.25">
      <c r="A2910" s="37">
        <v>28127899</v>
      </c>
      <c r="B2910" s="38" t="s">
        <v>18101</v>
      </c>
      <c r="C2910" s="37" t="s">
        <v>18102</v>
      </c>
      <c r="D2910" s="37" t="s">
        <v>18103</v>
      </c>
      <c r="E2910" s="37" t="s">
        <v>18104</v>
      </c>
      <c r="F2910" s="37" t="s">
        <v>10925</v>
      </c>
      <c r="G2910" s="37">
        <v>2017</v>
      </c>
      <c r="H2910" s="39">
        <v>42763</v>
      </c>
      <c r="I2910" s="37" t="s">
        <v>18105</v>
      </c>
      <c r="J2910" s="37"/>
      <c r="K2910" s="37" t="s">
        <v>18106</v>
      </c>
      <c r="L2910" s="37" t="str">
        <f t="shared" si="106"/>
        <v>PostAlerta</v>
      </c>
      <c r="M2910" s="37" t="str">
        <f t="shared" si="107"/>
        <v>S/PalabrasClaves</v>
      </c>
      <c r="N2910" s="37"/>
      <c r="O2910" s="37"/>
      <c r="P2910" s="37" t="s">
        <v>17967</v>
      </c>
      <c r="Q2910" s="37"/>
      <c r="R2910" s="37" t="str">
        <f t="shared" si="103"/>
        <v>2017</v>
      </c>
      <c r="S2910" s="37" t="s">
        <v>60</v>
      </c>
      <c r="T2910" s="37"/>
      <c r="U2910" s="37"/>
      <c r="V2910" s="37"/>
      <c r="W2910" s="37"/>
      <c r="X2910" s="37"/>
      <c r="Y2910" s="37"/>
      <c r="AA2910" s="41"/>
    </row>
    <row r="2911" spans="1:27" ht="18" hidden="1" customHeight="1" x14ac:dyDescent="0.25">
      <c r="A2911" s="33">
        <v>28054368</v>
      </c>
      <c r="B2911" s="34" t="s">
        <v>18107</v>
      </c>
      <c r="C2911" s="33" t="s">
        <v>18108</v>
      </c>
      <c r="D2911" s="33" t="s">
        <v>18109</v>
      </c>
      <c r="E2911" s="33" t="s">
        <v>18110</v>
      </c>
      <c r="F2911" s="33" t="s">
        <v>18111</v>
      </c>
      <c r="G2911" s="33">
        <v>2017</v>
      </c>
      <c r="H2911" s="35">
        <v>42741</v>
      </c>
      <c r="I2911" s="33" t="s">
        <v>18112</v>
      </c>
      <c r="J2911" s="33"/>
      <c r="K2911" s="33" t="s">
        <v>18113</v>
      </c>
      <c r="L2911" s="33" t="str">
        <f t="shared" si="106"/>
        <v>PostAlerta</v>
      </c>
      <c r="M2911" s="33" t="str">
        <f t="shared" si="107"/>
        <v>S/PalabrasClaves</v>
      </c>
      <c r="N2911" s="33"/>
      <c r="O2911" s="33"/>
      <c r="P2911" s="33" t="s">
        <v>17967</v>
      </c>
      <c r="Q2911" s="33"/>
      <c r="R2911" s="33" t="str">
        <f t="shared" si="103"/>
        <v>2017</v>
      </c>
      <c r="S2911" s="33" t="s">
        <v>60</v>
      </c>
      <c r="T2911" s="33"/>
      <c r="U2911" s="33"/>
      <c r="V2911" s="33"/>
      <c r="W2911" s="33"/>
      <c r="X2911" s="33"/>
      <c r="Y2911" s="33"/>
      <c r="AA2911" s="12"/>
    </row>
    <row r="2912" spans="1:27" ht="18" hidden="1" customHeight="1" x14ac:dyDescent="0.25">
      <c r="A2912" s="37">
        <v>27838822</v>
      </c>
      <c r="B2912" s="38" t="s">
        <v>18114</v>
      </c>
      <c r="C2912" s="37" t="s">
        <v>18115</v>
      </c>
      <c r="D2912" s="37" t="s">
        <v>18116</v>
      </c>
      <c r="E2912" s="37" t="s">
        <v>17541</v>
      </c>
      <c r="F2912" s="37" t="s">
        <v>18117</v>
      </c>
      <c r="G2912" s="37">
        <v>2017</v>
      </c>
      <c r="H2912" s="39">
        <v>42688</v>
      </c>
      <c r="I2912" s="37"/>
      <c r="J2912" s="37"/>
      <c r="K2912" s="37" t="s">
        <v>18118</v>
      </c>
      <c r="L2912" s="37" t="str">
        <f t="shared" si="106"/>
        <v>PostAlerta</v>
      </c>
      <c r="M2912" s="37" t="str">
        <f t="shared" si="107"/>
        <v>S/PalabrasClaves</v>
      </c>
      <c r="N2912" s="37"/>
      <c r="O2912" s="37"/>
      <c r="P2912" s="37" t="s">
        <v>17967</v>
      </c>
      <c r="Q2912" s="37"/>
      <c r="R2912" s="37" t="str">
        <f t="shared" si="103"/>
        <v>2017</v>
      </c>
      <c r="S2912" s="37" t="s">
        <v>60</v>
      </c>
      <c r="T2912" s="37"/>
      <c r="U2912" s="37"/>
      <c r="V2912" s="37"/>
      <c r="W2912" s="37"/>
      <c r="X2912" s="37"/>
      <c r="Y2912" s="37"/>
      <c r="AA2912" s="41"/>
    </row>
    <row r="2913" spans="1:27" ht="18" hidden="1" customHeight="1" x14ac:dyDescent="0.25">
      <c r="A2913" s="33">
        <v>28611956</v>
      </c>
      <c r="B2913" s="34" t="s">
        <v>18119</v>
      </c>
      <c r="C2913" s="33" t="s">
        <v>18120</v>
      </c>
      <c r="D2913" s="33" t="s">
        <v>18121</v>
      </c>
      <c r="E2913" s="33" t="s">
        <v>6881</v>
      </c>
      <c r="F2913" s="33" t="s">
        <v>185</v>
      </c>
      <c r="G2913" s="33">
        <v>2017</v>
      </c>
      <c r="H2913" s="35">
        <v>42901</v>
      </c>
      <c r="I2913" s="33" t="s">
        <v>18122</v>
      </c>
      <c r="J2913" s="33"/>
      <c r="K2913" s="33" t="s">
        <v>18123</v>
      </c>
      <c r="L2913" s="33" t="str">
        <f t="shared" si="106"/>
        <v>PostAlerta</v>
      </c>
      <c r="M2913" s="33" t="str">
        <f t="shared" si="107"/>
        <v>C/PalabrasClaves</v>
      </c>
      <c r="N2913" s="33"/>
      <c r="O2913" s="33"/>
      <c r="P2913" s="33" t="s">
        <v>18124</v>
      </c>
      <c r="Q2913" s="33"/>
      <c r="R2913" s="33" t="str">
        <f t="shared" si="103"/>
        <v>2017</v>
      </c>
      <c r="S2913" s="33" t="s">
        <v>56</v>
      </c>
      <c r="T2913" s="33"/>
      <c r="U2913" s="33"/>
      <c r="V2913" s="33"/>
      <c r="W2913" s="33"/>
      <c r="X2913" s="33"/>
      <c r="Y2913" s="33"/>
      <c r="AA2913" s="12"/>
    </row>
    <row r="2914" spans="1:27" ht="18" hidden="1" customHeight="1" x14ac:dyDescent="0.25">
      <c r="A2914" s="37">
        <v>28713514</v>
      </c>
      <c r="B2914" s="38" t="s">
        <v>18125</v>
      </c>
      <c r="C2914" s="37" t="s">
        <v>18126</v>
      </c>
      <c r="D2914" s="37" t="s">
        <v>18127</v>
      </c>
      <c r="E2914" s="37" t="s">
        <v>18128</v>
      </c>
      <c r="F2914" s="37" t="s">
        <v>18129</v>
      </c>
      <c r="G2914" s="37">
        <v>2017</v>
      </c>
      <c r="H2914" s="39">
        <v>42934</v>
      </c>
      <c r="I2914" s="37" t="s">
        <v>18130</v>
      </c>
      <c r="J2914" s="37"/>
      <c r="K2914" s="37" t="s">
        <v>18131</v>
      </c>
      <c r="L2914" s="37" t="str">
        <f t="shared" si="106"/>
        <v>PostAlerta</v>
      </c>
      <c r="M2914" s="37" t="str">
        <f t="shared" si="107"/>
        <v>S/PalabrasClaves</v>
      </c>
      <c r="N2914" s="37"/>
      <c r="O2914" s="37"/>
      <c r="P2914" s="37" t="s">
        <v>18132</v>
      </c>
      <c r="Q2914" s="37"/>
      <c r="R2914" s="37" t="str">
        <f t="shared" si="103"/>
        <v>2017</v>
      </c>
      <c r="S2914" s="37" t="s">
        <v>56</v>
      </c>
      <c r="T2914" s="37"/>
      <c r="U2914" s="37"/>
      <c r="V2914" s="37"/>
      <c r="W2914" s="37"/>
      <c r="X2914" s="37"/>
      <c r="Y2914" s="37"/>
      <c r="AA2914" s="41"/>
    </row>
    <row r="2915" spans="1:27" ht="18" hidden="1" customHeight="1" x14ac:dyDescent="0.25">
      <c r="A2915" s="33">
        <v>28545528</v>
      </c>
      <c r="B2915" s="34" t="s">
        <v>18133</v>
      </c>
      <c r="C2915" s="33" t="s">
        <v>18134</v>
      </c>
      <c r="D2915" s="33" t="s">
        <v>18135</v>
      </c>
      <c r="E2915" s="33" t="s">
        <v>18136</v>
      </c>
      <c r="F2915" s="33" t="s">
        <v>1735</v>
      </c>
      <c r="G2915" s="33">
        <v>2017</v>
      </c>
      <c r="H2915" s="35">
        <v>42882</v>
      </c>
      <c r="I2915" s="33" t="s">
        <v>18137</v>
      </c>
      <c r="J2915" s="33"/>
      <c r="K2915" s="33" t="s">
        <v>18138</v>
      </c>
      <c r="L2915" s="33" t="str">
        <f t="shared" si="106"/>
        <v>PostAlerta</v>
      </c>
      <c r="M2915" s="33" t="str">
        <f t="shared" si="107"/>
        <v>S/PalabrasClaves</v>
      </c>
      <c r="N2915" s="33"/>
      <c r="O2915" s="33"/>
      <c r="P2915" s="33" t="s">
        <v>18132</v>
      </c>
      <c r="Q2915" s="33"/>
      <c r="R2915" s="33" t="str">
        <f t="shared" si="103"/>
        <v>2017</v>
      </c>
      <c r="S2915" s="33" t="s">
        <v>56</v>
      </c>
      <c r="T2915" s="33"/>
      <c r="U2915" s="33"/>
      <c r="V2915" s="33"/>
      <c r="W2915" s="33"/>
      <c r="X2915" s="33"/>
      <c r="Y2915" s="33"/>
      <c r="AA2915" s="12"/>
    </row>
    <row r="2916" spans="1:27" ht="18" hidden="1" customHeight="1" x14ac:dyDescent="0.25">
      <c r="A2916" s="37">
        <v>28535747</v>
      </c>
      <c r="B2916" s="38" t="s">
        <v>18139</v>
      </c>
      <c r="C2916" s="37" t="s">
        <v>18140</v>
      </c>
      <c r="D2916" s="37" t="s">
        <v>18141</v>
      </c>
      <c r="E2916" s="37" t="s">
        <v>18142</v>
      </c>
      <c r="F2916" s="37" t="s">
        <v>1735</v>
      </c>
      <c r="G2916" s="37">
        <v>2017</v>
      </c>
      <c r="H2916" s="39">
        <v>42880</v>
      </c>
      <c r="I2916" s="37" t="s">
        <v>18143</v>
      </c>
      <c r="J2916" s="37"/>
      <c r="K2916" s="37" t="s">
        <v>18144</v>
      </c>
      <c r="L2916" s="37" t="str">
        <f t="shared" si="106"/>
        <v>PostAlerta</v>
      </c>
      <c r="M2916" s="37" t="str">
        <f t="shared" si="107"/>
        <v>C/PalabrasClaves</v>
      </c>
      <c r="N2916" s="37"/>
      <c r="O2916" s="37"/>
      <c r="P2916" s="37" t="s">
        <v>18071</v>
      </c>
      <c r="Q2916" s="37"/>
      <c r="R2916" s="37" t="str">
        <f t="shared" si="103"/>
        <v>2017</v>
      </c>
      <c r="S2916" s="37" t="s">
        <v>56</v>
      </c>
      <c r="T2916" s="37"/>
      <c r="U2916" s="37"/>
      <c r="V2916" s="37"/>
      <c r="W2916" s="37"/>
      <c r="X2916" s="37"/>
      <c r="Y2916" s="37"/>
      <c r="AA2916" s="41"/>
    </row>
    <row r="2917" spans="1:27" ht="18" hidden="1" customHeight="1" x14ac:dyDescent="0.25">
      <c r="A2917" s="33">
        <v>27808599</v>
      </c>
      <c r="B2917" s="34" t="s">
        <v>18145</v>
      </c>
      <c r="C2917" s="33" t="s">
        <v>18146</v>
      </c>
      <c r="D2917" s="33" t="s">
        <v>18147</v>
      </c>
      <c r="E2917" s="33" t="s">
        <v>18148</v>
      </c>
      <c r="F2917" s="33" t="s">
        <v>3141</v>
      </c>
      <c r="G2917" s="33">
        <v>2017</v>
      </c>
      <c r="H2917" s="35">
        <v>42678</v>
      </c>
      <c r="I2917" s="33" t="s">
        <v>18149</v>
      </c>
      <c r="J2917" s="33"/>
      <c r="K2917" s="33" t="s">
        <v>18150</v>
      </c>
      <c r="L2917" s="33" t="str">
        <f t="shared" si="106"/>
        <v>PostAlerta</v>
      </c>
      <c r="M2917" s="33" t="str">
        <f t="shared" si="107"/>
        <v>S/PalabrasClaves</v>
      </c>
      <c r="N2917" s="33"/>
      <c r="O2917" s="33"/>
      <c r="P2917" s="33" t="s">
        <v>18151</v>
      </c>
      <c r="Q2917" s="33"/>
      <c r="R2917" s="33" t="str">
        <f t="shared" si="103"/>
        <v>2017</v>
      </c>
      <c r="S2917" s="33" t="s">
        <v>56</v>
      </c>
      <c r="T2917" s="33"/>
      <c r="U2917" s="33"/>
      <c r="V2917" s="33"/>
      <c r="W2917" s="33"/>
      <c r="X2917" s="33"/>
      <c r="Y2917" s="33"/>
      <c r="AA2917" s="12"/>
    </row>
    <row r="2918" spans="1:27" ht="18" hidden="1" customHeight="1" x14ac:dyDescent="0.25">
      <c r="A2918" s="37">
        <v>27558288</v>
      </c>
      <c r="B2918" s="38" t="s">
        <v>18152</v>
      </c>
      <c r="C2918" s="37" t="s">
        <v>18153</v>
      </c>
      <c r="D2918" s="37" t="s">
        <v>18154</v>
      </c>
      <c r="E2918" s="37" t="s">
        <v>18155</v>
      </c>
      <c r="F2918" s="37" t="s">
        <v>3141</v>
      </c>
      <c r="G2918" s="37">
        <v>2017</v>
      </c>
      <c r="H2918" s="39">
        <v>42608</v>
      </c>
      <c r="I2918" s="37" t="s">
        <v>18156</v>
      </c>
      <c r="J2918" s="37"/>
      <c r="K2918" s="37" t="s">
        <v>18157</v>
      </c>
      <c r="L2918" s="37" t="str">
        <f t="shared" si="106"/>
        <v>PostAlerta</v>
      </c>
      <c r="M2918" s="37" t="str">
        <f t="shared" si="107"/>
        <v>S/PalabrasClaves</v>
      </c>
      <c r="N2918" s="37"/>
      <c r="O2918" s="37"/>
      <c r="P2918" s="37" t="s">
        <v>18151</v>
      </c>
      <c r="Q2918" s="37"/>
      <c r="R2918" s="37" t="str">
        <f t="shared" si="103"/>
        <v>2017</v>
      </c>
      <c r="S2918" s="37" t="s">
        <v>56</v>
      </c>
      <c r="T2918" s="37"/>
      <c r="U2918" s="37"/>
      <c r="V2918" s="37"/>
      <c r="W2918" s="37"/>
      <c r="X2918" s="37"/>
      <c r="Y2918" s="37"/>
      <c r="AA2918" s="41"/>
    </row>
    <row r="2919" spans="1:27" ht="18" hidden="1" customHeight="1" x14ac:dyDescent="0.25">
      <c r="A2919" s="33">
        <v>28513559</v>
      </c>
      <c r="B2919" s="34" t="s">
        <v>18158</v>
      </c>
      <c r="C2919" s="33" t="s">
        <v>18159</v>
      </c>
      <c r="D2919" s="33" t="s">
        <v>18160</v>
      </c>
      <c r="E2919" s="33" t="s">
        <v>15519</v>
      </c>
      <c r="F2919" s="33" t="s">
        <v>2293</v>
      </c>
      <c r="G2919" s="33">
        <v>2017</v>
      </c>
      <c r="H2919" s="35">
        <v>42873</v>
      </c>
      <c r="I2919" s="33" t="s">
        <v>18161</v>
      </c>
      <c r="J2919" s="33"/>
      <c r="K2919" s="33" t="s">
        <v>18162</v>
      </c>
      <c r="L2919" s="33" t="str">
        <f t="shared" si="106"/>
        <v>PostAlerta</v>
      </c>
      <c r="M2919" s="33" t="str">
        <f t="shared" si="107"/>
        <v>S/PalabrasClaves</v>
      </c>
      <c r="N2919" s="33"/>
      <c r="O2919" s="33"/>
      <c r="P2919" s="33" t="s">
        <v>18163</v>
      </c>
      <c r="Q2919" s="33"/>
      <c r="R2919" s="33" t="str">
        <f t="shared" si="103"/>
        <v>2017</v>
      </c>
      <c r="S2919" s="33" t="s">
        <v>56</v>
      </c>
      <c r="T2919" s="33"/>
      <c r="U2919" s="33"/>
      <c r="V2919" s="33"/>
      <c r="W2919" s="33"/>
      <c r="X2919" s="33"/>
      <c r="Y2919" s="33"/>
      <c r="AA2919" s="12"/>
    </row>
    <row r="2920" spans="1:27" ht="18" hidden="1" customHeight="1" x14ac:dyDescent="0.25">
      <c r="A2920" s="37">
        <v>28514661</v>
      </c>
      <c r="B2920" s="38" t="s">
        <v>18164</v>
      </c>
      <c r="C2920" s="37" t="s">
        <v>18165</v>
      </c>
      <c r="D2920" s="37" t="s">
        <v>18166</v>
      </c>
      <c r="E2920" s="37" t="s">
        <v>18167</v>
      </c>
      <c r="F2920" s="37" t="s">
        <v>7458</v>
      </c>
      <c r="G2920" s="37">
        <v>2017</v>
      </c>
      <c r="H2920" s="39">
        <v>42873</v>
      </c>
      <c r="I2920" s="37"/>
      <c r="J2920" s="37"/>
      <c r="K2920" s="37" t="s">
        <v>18168</v>
      </c>
      <c r="L2920" s="37" t="str">
        <f t="shared" si="106"/>
        <v>PostAlerta</v>
      </c>
      <c r="M2920" s="37" t="str">
        <f t="shared" si="107"/>
        <v>S/PalabrasClaves</v>
      </c>
      <c r="N2920" s="37"/>
      <c r="O2920" s="37"/>
      <c r="P2920" s="37" t="s">
        <v>18169</v>
      </c>
      <c r="Q2920" s="37"/>
      <c r="R2920" s="37" t="str">
        <f t="shared" si="103"/>
        <v>2017</v>
      </c>
      <c r="S2920" s="37" t="s">
        <v>56</v>
      </c>
      <c r="T2920" s="37"/>
      <c r="U2920" s="37"/>
      <c r="V2920" s="37"/>
      <c r="W2920" s="37"/>
      <c r="X2920" s="37"/>
      <c r="Y2920" s="37"/>
      <c r="AA2920" s="41"/>
    </row>
    <row r="2921" spans="1:27" ht="18" hidden="1" customHeight="1" x14ac:dyDescent="0.25">
      <c r="A2921" s="33">
        <v>28499446</v>
      </c>
      <c r="B2921" s="34" t="s">
        <v>18170</v>
      </c>
      <c r="C2921" s="33" t="s">
        <v>18171</v>
      </c>
      <c r="D2921" s="33" t="s">
        <v>18172</v>
      </c>
      <c r="E2921" s="33" t="s">
        <v>18173</v>
      </c>
      <c r="F2921" s="33" t="s">
        <v>5837</v>
      </c>
      <c r="G2921" s="33">
        <v>2017</v>
      </c>
      <c r="H2921" s="35">
        <v>42869</v>
      </c>
      <c r="I2921" s="33" t="s">
        <v>18174</v>
      </c>
      <c r="J2921" s="33"/>
      <c r="K2921" s="33" t="s">
        <v>18175</v>
      </c>
      <c r="L2921" s="33" t="str">
        <f t="shared" si="106"/>
        <v>PostAlerta</v>
      </c>
      <c r="M2921" s="33" t="str">
        <f t="shared" si="107"/>
        <v>C/PalabrasClaves</v>
      </c>
      <c r="N2921" s="33"/>
      <c r="O2921" s="33"/>
      <c r="P2921" s="33" t="s">
        <v>18176</v>
      </c>
      <c r="Q2921" s="33"/>
      <c r="R2921" s="33" t="str">
        <f t="shared" si="103"/>
        <v>2017</v>
      </c>
      <c r="S2921" s="33" t="s">
        <v>56</v>
      </c>
      <c r="T2921" s="33"/>
      <c r="U2921" s="33"/>
      <c r="V2921" s="33"/>
      <c r="W2921" s="33"/>
      <c r="X2921" s="33"/>
      <c r="Y2921" s="33"/>
      <c r="AA2921" s="12"/>
    </row>
    <row r="2922" spans="1:27" ht="18" hidden="1" customHeight="1" x14ac:dyDescent="0.25">
      <c r="A2922" s="37">
        <v>28325837</v>
      </c>
      <c r="B2922" s="38" t="s">
        <v>18177</v>
      </c>
      <c r="C2922" s="37" t="s">
        <v>18178</v>
      </c>
      <c r="D2922" s="37" t="s">
        <v>18179</v>
      </c>
      <c r="E2922" s="37" t="s">
        <v>18180</v>
      </c>
      <c r="F2922" s="37" t="s">
        <v>7014</v>
      </c>
      <c r="G2922" s="37">
        <v>2017</v>
      </c>
      <c r="H2922" s="39">
        <v>42817</v>
      </c>
      <c r="I2922" s="37" t="s">
        <v>18181</v>
      </c>
      <c r="J2922" s="37"/>
      <c r="K2922" s="37" t="s">
        <v>18182</v>
      </c>
      <c r="L2922" s="37" t="str">
        <f t="shared" si="106"/>
        <v>PostAlerta</v>
      </c>
      <c r="M2922" s="37" t="str">
        <f t="shared" si="107"/>
        <v>S/PalabrasClaves</v>
      </c>
      <c r="N2922" s="37"/>
      <c r="O2922" s="37"/>
      <c r="P2922" s="37" t="s">
        <v>18176</v>
      </c>
      <c r="Q2922" s="37"/>
      <c r="R2922" s="37" t="str">
        <f t="shared" si="103"/>
        <v>2017</v>
      </c>
      <c r="S2922" s="37" t="s">
        <v>56</v>
      </c>
      <c r="T2922" s="37"/>
      <c r="U2922" s="37"/>
      <c r="V2922" s="37"/>
      <c r="W2922" s="37"/>
      <c r="X2922" s="37"/>
      <c r="Y2922" s="37"/>
      <c r="AA2922" s="41"/>
    </row>
    <row r="2923" spans="1:27" ht="18" hidden="1" customHeight="1" x14ac:dyDescent="0.25">
      <c r="A2923" s="33">
        <v>28495762</v>
      </c>
      <c r="B2923" s="34" t="s">
        <v>18183</v>
      </c>
      <c r="C2923" s="33" t="s">
        <v>18184</v>
      </c>
      <c r="D2923" s="33" t="s">
        <v>18185</v>
      </c>
      <c r="E2923" s="33" t="s">
        <v>18186</v>
      </c>
      <c r="F2923" s="33" t="s">
        <v>15635</v>
      </c>
      <c r="G2923" s="33">
        <v>2017</v>
      </c>
      <c r="H2923" s="35">
        <v>42868</v>
      </c>
      <c r="I2923" s="33" t="s">
        <v>18187</v>
      </c>
      <c r="J2923" s="33"/>
      <c r="K2923" s="33" t="s">
        <v>18188</v>
      </c>
      <c r="L2923" s="33" t="str">
        <f t="shared" si="106"/>
        <v>PostAlerta</v>
      </c>
      <c r="M2923" s="33" t="str">
        <f t="shared" si="107"/>
        <v>S/PalabrasClaves</v>
      </c>
      <c r="N2923" s="33"/>
      <c r="O2923" s="33"/>
      <c r="P2923" s="33" t="s">
        <v>18189</v>
      </c>
      <c r="Q2923" s="33"/>
      <c r="R2923" s="33" t="str">
        <f t="shared" si="103"/>
        <v>2017</v>
      </c>
      <c r="S2923" s="33" t="s">
        <v>56</v>
      </c>
      <c r="T2923" s="33"/>
      <c r="U2923" s="33"/>
      <c r="V2923" s="33"/>
      <c r="W2923" s="33"/>
      <c r="X2923" s="33"/>
      <c r="Y2923" s="33"/>
      <c r="AA2923" s="12"/>
    </row>
    <row r="2924" spans="1:27" ht="18" hidden="1" customHeight="1" x14ac:dyDescent="0.25">
      <c r="A2924" s="37">
        <v>28748023</v>
      </c>
      <c r="B2924" s="38" t="s">
        <v>18190</v>
      </c>
      <c r="C2924" s="37" t="s">
        <v>18191</v>
      </c>
      <c r="D2924" s="37" t="s">
        <v>18192</v>
      </c>
      <c r="E2924" s="37" t="s">
        <v>18193</v>
      </c>
      <c r="F2924" s="37" t="s">
        <v>1222</v>
      </c>
      <c r="G2924" s="37">
        <v>2017</v>
      </c>
      <c r="H2924" s="39">
        <v>42944</v>
      </c>
      <c r="I2924" s="37" t="s">
        <v>18194</v>
      </c>
      <c r="J2924" s="37"/>
      <c r="K2924" s="37" t="s">
        <v>18195</v>
      </c>
      <c r="L2924" s="37" t="str">
        <f t="shared" si="106"/>
        <v>PostAlerta</v>
      </c>
      <c r="M2924" s="37" t="str">
        <f t="shared" si="107"/>
        <v>C/PalabrasClaves</v>
      </c>
      <c r="N2924" s="37"/>
      <c r="O2924" s="37"/>
      <c r="P2924" s="37" t="s">
        <v>18196</v>
      </c>
      <c r="Q2924" s="37"/>
      <c r="R2924" s="37" t="str">
        <f t="shared" si="103"/>
        <v>2017</v>
      </c>
      <c r="S2924" s="37" t="s">
        <v>56</v>
      </c>
      <c r="T2924" s="37"/>
      <c r="U2924" s="37"/>
      <c r="V2924" s="37"/>
      <c r="W2924" s="37"/>
      <c r="X2924" s="37"/>
      <c r="Y2924" s="37"/>
      <c r="AA2924" s="41"/>
    </row>
    <row r="2925" spans="1:27" ht="18" hidden="1" customHeight="1" x14ac:dyDescent="0.25">
      <c r="A2925" s="33">
        <v>28481331</v>
      </c>
      <c r="B2925" s="34" t="s">
        <v>18197</v>
      </c>
      <c r="C2925" s="33" t="s">
        <v>18198</v>
      </c>
      <c r="D2925" s="33" t="s">
        <v>18199</v>
      </c>
      <c r="E2925" s="33" t="s">
        <v>18200</v>
      </c>
      <c r="F2925" s="33" t="s">
        <v>2129</v>
      </c>
      <c r="G2925" s="33">
        <v>2017</v>
      </c>
      <c r="H2925" s="35">
        <v>42864</v>
      </c>
      <c r="I2925" s="33" t="s">
        <v>18201</v>
      </c>
      <c r="J2925" s="33" t="s">
        <v>18202</v>
      </c>
      <c r="K2925" s="33" t="s">
        <v>18203</v>
      </c>
      <c r="L2925" s="33" t="str">
        <f t="shared" si="106"/>
        <v>PostAlerta</v>
      </c>
      <c r="M2925" s="33" t="str">
        <f t="shared" si="107"/>
        <v>S/PalabrasClaves</v>
      </c>
      <c r="N2925" s="33"/>
      <c r="O2925" s="33"/>
      <c r="P2925" s="33" t="s">
        <v>18204</v>
      </c>
      <c r="Q2925" s="33"/>
      <c r="R2925" s="33" t="str">
        <f t="shared" si="103"/>
        <v>2017</v>
      </c>
      <c r="S2925" s="33" t="s">
        <v>56</v>
      </c>
      <c r="T2925" s="33"/>
      <c r="U2925" s="33"/>
      <c r="V2925" s="33"/>
      <c r="W2925" s="33"/>
      <c r="X2925" s="33"/>
      <c r="Y2925" s="33"/>
      <c r="AA2925" s="12"/>
    </row>
    <row r="2926" spans="1:27" ht="18" hidden="1" customHeight="1" x14ac:dyDescent="0.25">
      <c r="A2926" s="37">
        <v>28481286</v>
      </c>
      <c r="B2926" s="38" t="s">
        <v>18205</v>
      </c>
      <c r="C2926" s="37" t="s">
        <v>18206</v>
      </c>
      <c r="D2926" s="37" t="s">
        <v>18207</v>
      </c>
      <c r="E2926" s="37" t="s">
        <v>10275</v>
      </c>
      <c r="F2926" s="37" t="s">
        <v>6151</v>
      </c>
      <c r="G2926" s="37">
        <v>2017</v>
      </c>
      <c r="H2926" s="39">
        <v>42864</v>
      </c>
      <c r="I2926" s="37" t="s">
        <v>18208</v>
      </c>
      <c r="J2926" s="37"/>
      <c r="K2926" s="37" t="s">
        <v>18209</v>
      </c>
      <c r="L2926" s="37" t="str">
        <f t="shared" si="106"/>
        <v>PostAlerta</v>
      </c>
      <c r="M2926" s="37" t="str">
        <f t="shared" si="107"/>
        <v>S/PalabrasClaves</v>
      </c>
      <c r="N2926" s="37"/>
      <c r="O2926" s="37"/>
      <c r="P2926" s="37" t="s">
        <v>18210</v>
      </c>
      <c r="Q2926" s="37"/>
      <c r="R2926" s="37" t="str">
        <f t="shared" si="103"/>
        <v>2017</v>
      </c>
      <c r="S2926" s="37" t="s">
        <v>56</v>
      </c>
      <c r="T2926" s="37"/>
      <c r="U2926" s="37"/>
      <c r="V2926" s="37"/>
      <c r="W2926" s="37"/>
      <c r="X2926" s="37"/>
      <c r="Y2926" s="37"/>
      <c r="AA2926" s="41"/>
    </row>
    <row r="2927" spans="1:27" ht="18" hidden="1" customHeight="1" x14ac:dyDescent="0.25">
      <c r="A2927" s="33">
        <v>27442607</v>
      </c>
      <c r="B2927" s="34" t="s">
        <v>18211</v>
      </c>
      <c r="C2927" s="33" t="s">
        <v>18212</v>
      </c>
      <c r="D2927" s="33" t="s">
        <v>18213</v>
      </c>
      <c r="E2927" s="33" t="s">
        <v>18214</v>
      </c>
      <c r="F2927" s="33" t="s">
        <v>18215</v>
      </c>
      <c r="G2927" s="33">
        <v>2017</v>
      </c>
      <c r="H2927" s="35">
        <v>42573</v>
      </c>
      <c r="I2927" s="33" t="s">
        <v>18216</v>
      </c>
      <c r="J2927" s="33"/>
      <c r="K2927" s="33" t="s">
        <v>18217</v>
      </c>
      <c r="L2927" s="33" t="str">
        <f t="shared" si="106"/>
        <v>Excluido</v>
      </c>
      <c r="M2927" s="33" t="str">
        <f t="shared" si="107"/>
        <v>S/PalabrasClaves</v>
      </c>
      <c r="N2927" s="33"/>
      <c r="O2927" s="33"/>
      <c r="P2927" s="33" t="s">
        <v>18218</v>
      </c>
      <c r="Q2927" s="33"/>
      <c r="R2927" s="33" t="str">
        <f t="shared" si="103"/>
        <v>2017</v>
      </c>
      <c r="S2927" s="33" t="s">
        <v>56</v>
      </c>
      <c r="T2927" s="33"/>
      <c r="U2927" s="33"/>
      <c r="V2927" s="33"/>
      <c r="W2927" s="33"/>
      <c r="X2927" s="33"/>
      <c r="Y2927" s="33"/>
      <c r="AA2927" s="12"/>
    </row>
    <row r="2928" spans="1:27" ht="18" hidden="1" customHeight="1" x14ac:dyDescent="0.25">
      <c r="A2928" s="37">
        <v>28627855</v>
      </c>
      <c r="B2928" s="38" t="s">
        <v>18219</v>
      </c>
      <c r="C2928" s="37" t="s">
        <v>18220</v>
      </c>
      <c r="D2928" s="37" t="s">
        <v>18221</v>
      </c>
      <c r="E2928" s="37" t="s">
        <v>18222</v>
      </c>
      <c r="F2928" s="37" t="s">
        <v>15871</v>
      </c>
      <c r="G2928" s="37">
        <v>2017</v>
      </c>
      <c r="H2928" s="39">
        <v>42906</v>
      </c>
      <c r="I2928" s="37"/>
      <c r="J2928" s="37"/>
      <c r="K2928" s="37"/>
      <c r="L2928" s="37" t="str">
        <f t="shared" si="106"/>
        <v>Excluido</v>
      </c>
      <c r="M2928" s="37" t="str">
        <f t="shared" si="107"/>
        <v>S/PalabrasClaves</v>
      </c>
      <c r="N2928" s="37"/>
      <c r="O2928" s="37"/>
      <c r="P2928" s="37" t="s">
        <v>18223</v>
      </c>
      <c r="Q2928" s="37"/>
      <c r="R2928" s="37" t="str">
        <f t="shared" si="103"/>
        <v>2017</v>
      </c>
      <c r="S2928" s="37" t="s">
        <v>56</v>
      </c>
      <c r="T2928" s="37"/>
      <c r="U2928" s="37"/>
      <c r="V2928" s="37"/>
      <c r="W2928" s="37"/>
      <c r="X2928" s="37"/>
      <c r="Y2928" s="37"/>
      <c r="AA2928" s="41"/>
    </row>
    <row r="2929" spans="1:27" ht="18" hidden="1" customHeight="1" x14ac:dyDescent="0.25">
      <c r="A2929" s="33">
        <v>28948960</v>
      </c>
      <c r="B2929" s="34" t="s">
        <v>18224</v>
      </c>
      <c r="C2929" s="33" t="s">
        <v>18225</v>
      </c>
      <c r="D2929" s="33" t="s">
        <v>18226</v>
      </c>
      <c r="E2929" s="33" t="s">
        <v>18227</v>
      </c>
      <c r="F2929" s="33" t="s">
        <v>12739</v>
      </c>
      <c r="G2929" s="33">
        <v>2017</v>
      </c>
      <c r="H2929" s="35">
        <v>43005</v>
      </c>
      <c r="I2929" s="33" t="s">
        <v>18228</v>
      </c>
      <c r="J2929" s="33"/>
      <c r="K2929" s="33" t="s">
        <v>18229</v>
      </c>
      <c r="L2929" s="33" t="str">
        <f t="shared" si="106"/>
        <v>PostAlerta</v>
      </c>
      <c r="M2929" s="33" t="str">
        <f t="shared" si="107"/>
        <v>S/PalabrasClaves</v>
      </c>
      <c r="N2929" s="33"/>
      <c r="O2929" s="33"/>
      <c r="P2929" s="33" t="s">
        <v>18230</v>
      </c>
      <c r="Q2929" s="33"/>
      <c r="R2929" s="33" t="str">
        <f t="shared" si="103"/>
        <v>2017</v>
      </c>
      <c r="S2929" s="33" t="s">
        <v>56</v>
      </c>
      <c r="T2929" s="33"/>
      <c r="U2929" s="33"/>
      <c r="V2929" s="33"/>
      <c r="W2929" s="33"/>
      <c r="X2929" s="33"/>
      <c r="Y2929" s="33"/>
      <c r="AA2929" s="12"/>
    </row>
    <row r="2930" spans="1:27" ht="18" hidden="1" customHeight="1" x14ac:dyDescent="0.25">
      <c r="A2930" s="37">
        <v>28658760</v>
      </c>
      <c r="B2930" s="38" t="s">
        <v>18231</v>
      </c>
      <c r="C2930" s="37" t="s">
        <v>18232</v>
      </c>
      <c r="D2930" s="37" t="s">
        <v>18233</v>
      </c>
      <c r="E2930" s="37" t="s">
        <v>18234</v>
      </c>
      <c r="F2930" s="37" t="s">
        <v>18235</v>
      </c>
      <c r="G2930" s="37">
        <v>2017</v>
      </c>
      <c r="H2930" s="39">
        <v>42916</v>
      </c>
      <c r="I2930" s="37" t="s">
        <v>18236</v>
      </c>
      <c r="J2930" s="37"/>
      <c r="K2930" s="37" t="s">
        <v>18237</v>
      </c>
      <c r="L2930" s="37" t="str">
        <f t="shared" si="106"/>
        <v>PostAlerta</v>
      </c>
      <c r="M2930" s="37" t="str">
        <f t="shared" si="107"/>
        <v>S/PalabrasClaves</v>
      </c>
      <c r="N2930" s="37"/>
      <c r="O2930" s="37"/>
      <c r="P2930" s="37" t="s">
        <v>18230</v>
      </c>
      <c r="Q2930" s="37"/>
      <c r="R2930" s="37" t="str">
        <f t="shared" si="103"/>
        <v>2017</v>
      </c>
      <c r="S2930" s="37" t="s">
        <v>56</v>
      </c>
      <c r="T2930" s="37"/>
      <c r="U2930" s="37"/>
      <c r="V2930" s="37"/>
      <c r="W2930" s="37"/>
      <c r="X2930" s="37"/>
      <c r="Y2930" s="37"/>
      <c r="AA2930" s="41"/>
    </row>
    <row r="2931" spans="1:27" ht="18" hidden="1" customHeight="1" x14ac:dyDescent="0.25">
      <c r="A2931" s="33">
        <v>28513418</v>
      </c>
      <c r="B2931" s="34" t="s">
        <v>18238</v>
      </c>
      <c r="C2931" s="33" t="s">
        <v>18239</v>
      </c>
      <c r="D2931" s="33" t="s">
        <v>18240</v>
      </c>
      <c r="E2931" s="33" t="s">
        <v>18241</v>
      </c>
      <c r="F2931" s="33" t="s">
        <v>2564</v>
      </c>
      <c r="G2931" s="33">
        <v>2017</v>
      </c>
      <c r="H2931" s="35">
        <v>42873</v>
      </c>
      <c r="I2931" s="33"/>
      <c r="J2931" s="33"/>
      <c r="K2931" s="33" t="s">
        <v>18242</v>
      </c>
      <c r="L2931" s="33" t="str">
        <f t="shared" si="106"/>
        <v>PostAlerta</v>
      </c>
      <c r="M2931" s="33" t="str">
        <f t="shared" si="107"/>
        <v>S/PalabrasClaves</v>
      </c>
      <c r="N2931" s="33"/>
      <c r="O2931" s="33"/>
      <c r="P2931" s="33" t="s">
        <v>18230</v>
      </c>
      <c r="Q2931" s="33"/>
      <c r="R2931" s="33" t="str">
        <f t="shared" si="103"/>
        <v>2017</v>
      </c>
      <c r="S2931" s="33" t="s">
        <v>56</v>
      </c>
      <c r="T2931" s="33"/>
      <c r="U2931" s="33"/>
      <c r="V2931" s="33"/>
      <c r="W2931" s="33"/>
      <c r="X2931" s="33"/>
      <c r="Y2931" s="33"/>
      <c r="AA2931" s="12"/>
    </row>
    <row r="2932" spans="1:27" ht="18" hidden="1" customHeight="1" x14ac:dyDescent="0.25">
      <c r="A2932" s="37">
        <v>28401466</v>
      </c>
      <c r="B2932" s="38" t="s">
        <v>18243</v>
      </c>
      <c r="C2932" s="37" t="s">
        <v>18244</v>
      </c>
      <c r="D2932" s="37" t="s">
        <v>18245</v>
      </c>
      <c r="E2932" s="37" t="s">
        <v>18246</v>
      </c>
      <c r="F2932" s="37" t="s">
        <v>5610</v>
      </c>
      <c r="G2932" s="37">
        <v>2017</v>
      </c>
      <c r="H2932" s="39">
        <v>42838</v>
      </c>
      <c r="I2932" s="37" t="s">
        <v>18247</v>
      </c>
      <c r="J2932" s="37"/>
      <c r="K2932" s="37" t="s">
        <v>18248</v>
      </c>
      <c r="L2932" s="37" t="str">
        <f t="shared" si="106"/>
        <v>PostAlerta</v>
      </c>
      <c r="M2932" s="37" t="str">
        <f t="shared" si="107"/>
        <v>S/PalabrasClaves</v>
      </c>
      <c r="N2932" s="37"/>
      <c r="O2932" s="37"/>
      <c r="P2932" s="37" t="s">
        <v>18230</v>
      </c>
      <c r="Q2932" s="37"/>
      <c r="R2932" s="37" t="str">
        <f t="shared" si="103"/>
        <v>2017</v>
      </c>
      <c r="S2932" s="37" t="s">
        <v>56</v>
      </c>
      <c r="T2932" s="37"/>
      <c r="U2932" s="37"/>
      <c r="V2932" s="37"/>
      <c r="W2932" s="37"/>
      <c r="X2932" s="37"/>
      <c r="Y2932" s="37"/>
      <c r="AA2932" s="41"/>
    </row>
    <row r="2933" spans="1:27" ht="18" hidden="1" customHeight="1" x14ac:dyDescent="0.25">
      <c r="A2933" s="33">
        <v>28381477</v>
      </c>
      <c r="B2933" s="34" t="s">
        <v>18249</v>
      </c>
      <c r="C2933" s="33" t="s">
        <v>18250</v>
      </c>
      <c r="D2933" s="33" t="s">
        <v>18251</v>
      </c>
      <c r="E2933" s="33" t="s">
        <v>2713</v>
      </c>
      <c r="F2933" s="33" t="s">
        <v>6610</v>
      </c>
      <c r="G2933" s="33">
        <v>2017</v>
      </c>
      <c r="H2933" s="35">
        <v>42832</v>
      </c>
      <c r="I2933" s="33" t="s">
        <v>18252</v>
      </c>
      <c r="J2933" s="33"/>
      <c r="K2933" s="33" t="s">
        <v>18253</v>
      </c>
      <c r="L2933" s="33" t="str">
        <f t="shared" si="106"/>
        <v>PostAlerta</v>
      </c>
      <c r="M2933" s="33" t="str">
        <f t="shared" si="107"/>
        <v>S/PalabrasClaves</v>
      </c>
      <c r="N2933" s="33"/>
      <c r="O2933" s="33"/>
      <c r="P2933" s="33" t="s">
        <v>18230</v>
      </c>
      <c r="Q2933" s="33"/>
      <c r="R2933" s="33" t="str">
        <f t="shared" si="103"/>
        <v>2017</v>
      </c>
      <c r="S2933" s="33" t="s">
        <v>56</v>
      </c>
      <c r="T2933" s="33"/>
      <c r="U2933" s="33"/>
      <c r="V2933" s="33"/>
      <c r="W2933" s="33"/>
      <c r="X2933" s="33"/>
      <c r="Y2933" s="33"/>
      <c r="AA2933" s="12"/>
    </row>
    <row r="2934" spans="1:27" ht="18" hidden="1" customHeight="1" x14ac:dyDescent="0.25">
      <c r="A2934" s="37">
        <v>28256031</v>
      </c>
      <c r="B2934" s="38" t="s">
        <v>18254</v>
      </c>
      <c r="C2934" s="37" t="s">
        <v>18255</v>
      </c>
      <c r="D2934" s="37" t="s">
        <v>18256</v>
      </c>
      <c r="E2934" s="37" t="s">
        <v>18257</v>
      </c>
      <c r="F2934" s="37" t="s">
        <v>1438</v>
      </c>
      <c r="G2934" s="37">
        <v>2017</v>
      </c>
      <c r="H2934" s="39">
        <v>42798</v>
      </c>
      <c r="I2934" s="37"/>
      <c r="J2934" s="37"/>
      <c r="K2934" s="37" t="s">
        <v>18258</v>
      </c>
      <c r="L2934" s="37" t="str">
        <f t="shared" si="106"/>
        <v>PostAlerta</v>
      </c>
      <c r="M2934" s="37" t="str">
        <f t="shared" si="107"/>
        <v>S/PalabrasClaves</v>
      </c>
      <c r="N2934" s="37"/>
      <c r="O2934" s="37"/>
      <c r="P2934" s="37" t="s">
        <v>18230</v>
      </c>
      <c r="Q2934" s="37"/>
      <c r="R2934" s="37" t="str">
        <f t="shared" si="103"/>
        <v>2017</v>
      </c>
      <c r="S2934" s="37" t="s">
        <v>56</v>
      </c>
      <c r="T2934" s="37"/>
      <c r="U2934" s="37"/>
      <c r="V2934" s="37"/>
      <c r="W2934" s="37"/>
      <c r="X2934" s="37"/>
      <c r="Y2934" s="37"/>
      <c r="AA2934" s="41"/>
    </row>
    <row r="2935" spans="1:27" ht="18" hidden="1" customHeight="1" x14ac:dyDescent="0.25">
      <c r="A2935" s="33">
        <v>28236643</v>
      </c>
      <c r="B2935" s="34" t="s">
        <v>18259</v>
      </c>
      <c r="C2935" s="33" t="s">
        <v>18260</v>
      </c>
      <c r="D2935" s="33" t="s">
        <v>18261</v>
      </c>
      <c r="E2935" s="33" t="s">
        <v>18262</v>
      </c>
      <c r="F2935" s="33" t="s">
        <v>1438</v>
      </c>
      <c r="G2935" s="33">
        <v>2017</v>
      </c>
      <c r="H2935" s="35">
        <v>42792</v>
      </c>
      <c r="I2935" s="33"/>
      <c r="J2935" s="33"/>
      <c r="K2935" s="33" t="s">
        <v>18263</v>
      </c>
      <c r="L2935" s="33" t="str">
        <f t="shared" si="106"/>
        <v>PostAlerta</v>
      </c>
      <c r="M2935" s="33" t="str">
        <f t="shared" si="107"/>
        <v>S/PalabrasClaves</v>
      </c>
      <c r="N2935" s="33"/>
      <c r="O2935" s="33"/>
      <c r="P2935" s="33" t="s">
        <v>18230</v>
      </c>
      <c r="Q2935" s="33"/>
      <c r="R2935" s="33" t="str">
        <f t="shared" si="103"/>
        <v>2017</v>
      </c>
      <c r="S2935" s="33" t="s">
        <v>56</v>
      </c>
      <c r="T2935" s="33"/>
      <c r="U2935" s="33"/>
      <c r="V2935" s="33"/>
      <c r="W2935" s="33"/>
      <c r="X2935" s="33"/>
      <c r="Y2935" s="33"/>
      <c r="AA2935" s="12"/>
    </row>
    <row r="2936" spans="1:27" ht="18" hidden="1" customHeight="1" x14ac:dyDescent="0.25">
      <c r="A2936" s="37">
        <v>28453565</v>
      </c>
      <c r="B2936" s="38" t="s">
        <v>18264</v>
      </c>
      <c r="C2936" s="37" t="s">
        <v>18265</v>
      </c>
      <c r="D2936" s="37" t="s">
        <v>18266</v>
      </c>
      <c r="E2936" s="37" t="s">
        <v>8656</v>
      </c>
      <c r="F2936" s="37" t="s">
        <v>2047</v>
      </c>
      <c r="G2936" s="37">
        <v>2017</v>
      </c>
      <c r="H2936" s="39">
        <v>42854</v>
      </c>
      <c r="I2936" s="37" t="s">
        <v>18267</v>
      </c>
      <c r="J2936" s="37"/>
      <c r="K2936" s="37" t="s">
        <v>18268</v>
      </c>
      <c r="L2936" s="37" t="str">
        <f t="shared" si="106"/>
        <v>PostAlerta</v>
      </c>
      <c r="M2936" s="37" t="str">
        <f t="shared" si="107"/>
        <v>C/PalabrasClaves</v>
      </c>
      <c r="N2936" s="37"/>
      <c r="O2936" s="37"/>
      <c r="P2936" s="37" t="s">
        <v>18269</v>
      </c>
      <c r="Q2936" s="37"/>
      <c r="R2936" s="37" t="str">
        <f t="shared" si="103"/>
        <v>2017</v>
      </c>
      <c r="S2936" s="37" t="s">
        <v>53</v>
      </c>
      <c r="T2936" s="37"/>
      <c r="U2936" s="37"/>
      <c r="V2936" s="37"/>
      <c r="W2936" s="37"/>
      <c r="X2936" s="37"/>
      <c r="Y2936" s="37"/>
      <c r="AA2936" s="41"/>
    </row>
    <row r="2937" spans="1:27" ht="18" hidden="1" customHeight="1" x14ac:dyDescent="0.25">
      <c r="A2937" s="33">
        <v>28496443</v>
      </c>
      <c r="B2937" s="34" t="s">
        <v>18270</v>
      </c>
      <c r="C2937" s="33" t="s">
        <v>18271</v>
      </c>
      <c r="D2937" s="33" t="s">
        <v>18272</v>
      </c>
      <c r="E2937" s="33" t="s">
        <v>18273</v>
      </c>
      <c r="F2937" s="33" t="s">
        <v>141</v>
      </c>
      <c r="G2937" s="33">
        <v>2017</v>
      </c>
      <c r="H2937" s="35">
        <v>42868</v>
      </c>
      <c r="I2937" s="33" t="s">
        <v>18274</v>
      </c>
      <c r="J2937" s="33"/>
      <c r="K2937" s="33" t="s">
        <v>18275</v>
      </c>
      <c r="L2937" s="33" t="str">
        <f t="shared" si="106"/>
        <v>PostAlerta</v>
      </c>
      <c r="M2937" s="33" t="str">
        <f t="shared" si="107"/>
        <v>S/PalabrasClaves</v>
      </c>
      <c r="N2937" s="33"/>
      <c r="O2937" s="33"/>
      <c r="P2937" s="33" t="s">
        <v>18276</v>
      </c>
      <c r="Q2937" s="33"/>
      <c r="R2937" s="33" t="str">
        <f t="shared" si="103"/>
        <v>2017</v>
      </c>
      <c r="S2937" s="33" t="s">
        <v>53</v>
      </c>
      <c r="T2937" s="33"/>
      <c r="U2937" s="33"/>
      <c r="V2937" s="33"/>
      <c r="W2937" s="33"/>
      <c r="X2937" s="33"/>
      <c r="Y2937" s="33"/>
      <c r="AA2937" s="12"/>
    </row>
    <row r="2938" spans="1:27" ht="18" hidden="1" customHeight="1" x14ac:dyDescent="0.25">
      <c r="A2938" s="37">
        <v>28441432</v>
      </c>
      <c r="B2938" s="38" t="s">
        <v>18277</v>
      </c>
      <c r="C2938" s="37" t="s">
        <v>18278</v>
      </c>
      <c r="D2938" s="37" t="s">
        <v>18279</v>
      </c>
      <c r="E2938" s="37" t="s">
        <v>1895</v>
      </c>
      <c r="F2938" s="37" t="s">
        <v>294</v>
      </c>
      <c r="G2938" s="37">
        <v>2017</v>
      </c>
      <c r="H2938" s="39">
        <v>42851</v>
      </c>
      <c r="I2938" s="37" t="s">
        <v>18280</v>
      </c>
      <c r="J2938" s="37"/>
      <c r="K2938" s="37" t="s">
        <v>18281</v>
      </c>
      <c r="L2938" s="37" t="str">
        <f t="shared" si="106"/>
        <v>PostAlerta</v>
      </c>
      <c r="M2938" s="37" t="str">
        <f t="shared" si="107"/>
        <v>S/PalabrasClaves</v>
      </c>
      <c r="N2938" s="37"/>
      <c r="O2938" s="37"/>
      <c r="P2938" s="37" t="s">
        <v>18282</v>
      </c>
      <c r="Q2938" s="37"/>
      <c r="R2938" s="37" t="str">
        <f t="shared" si="103"/>
        <v>2017</v>
      </c>
      <c r="S2938" s="37" t="s">
        <v>53</v>
      </c>
      <c r="T2938" s="37"/>
      <c r="U2938" s="37"/>
      <c r="V2938" s="37"/>
      <c r="W2938" s="37"/>
      <c r="X2938" s="37"/>
      <c r="Y2938" s="37"/>
      <c r="AA2938" s="41"/>
    </row>
    <row r="2939" spans="1:27" ht="18" hidden="1" customHeight="1" x14ac:dyDescent="0.25">
      <c r="A2939" s="33">
        <v>28440329</v>
      </c>
      <c r="B2939" s="34" t="s">
        <v>18283</v>
      </c>
      <c r="C2939" s="33" t="s">
        <v>18284</v>
      </c>
      <c r="D2939" s="33" t="s">
        <v>18285</v>
      </c>
      <c r="E2939" s="33" t="s">
        <v>17116</v>
      </c>
      <c r="F2939" s="33" t="s">
        <v>1882</v>
      </c>
      <c r="G2939" s="33">
        <v>2017</v>
      </c>
      <c r="H2939" s="35">
        <v>42851</v>
      </c>
      <c r="I2939" s="33" t="s">
        <v>18286</v>
      </c>
      <c r="J2939" s="33"/>
      <c r="K2939" s="33" t="s">
        <v>18287</v>
      </c>
      <c r="L2939" s="33" t="str">
        <f t="shared" si="106"/>
        <v>PostAlerta</v>
      </c>
      <c r="M2939" s="33" t="str">
        <f t="shared" si="107"/>
        <v>S/PalabrasClaves</v>
      </c>
      <c r="N2939" s="33"/>
      <c r="O2939" s="33"/>
      <c r="P2939" s="33" t="s">
        <v>18282</v>
      </c>
      <c r="Q2939" s="33"/>
      <c r="R2939" s="33" t="str">
        <f t="shared" si="103"/>
        <v>2017</v>
      </c>
      <c r="S2939" s="33" t="s">
        <v>53</v>
      </c>
      <c r="T2939" s="33"/>
      <c r="U2939" s="33"/>
      <c r="V2939" s="33"/>
      <c r="W2939" s="33"/>
      <c r="X2939" s="33"/>
      <c r="Y2939" s="33"/>
      <c r="AA2939" s="12"/>
    </row>
    <row r="2940" spans="1:27" ht="18" hidden="1" customHeight="1" x14ac:dyDescent="0.25">
      <c r="A2940" s="37">
        <v>28439072</v>
      </c>
      <c r="B2940" s="38" t="s">
        <v>18288</v>
      </c>
      <c r="C2940" s="37" t="s">
        <v>18289</v>
      </c>
      <c r="D2940" s="37" t="s">
        <v>18290</v>
      </c>
      <c r="E2940" s="37" t="s">
        <v>18291</v>
      </c>
      <c r="F2940" s="37" t="s">
        <v>1882</v>
      </c>
      <c r="G2940" s="37">
        <v>2017</v>
      </c>
      <c r="H2940" s="39">
        <v>42851</v>
      </c>
      <c r="I2940" s="37" t="s">
        <v>18292</v>
      </c>
      <c r="J2940" s="37"/>
      <c r="K2940" s="37" t="s">
        <v>18293</v>
      </c>
      <c r="L2940" s="37" t="str">
        <f t="shared" si="106"/>
        <v>PostAlerta</v>
      </c>
      <c r="M2940" s="37" t="str">
        <f t="shared" si="107"/>
        <v>S/PalabrasClaves</v>
      </c>
      <c r="N2940" s="37"/>
      <c r="O2940" s="37"/>
      <c r="P2940" s="37" t="s">
        <v>18294</v>
      </c>
      <c r="Q2940" s="37"/>
      <c r="R2940" s="37" t="str">
        <f t="shared" si="103"/>
        <v>2017</v>
      </c>
      <c r="S2940" s="37" t="s">
        <v>53</v>
      </c>
      <c r="T2940" s="37"/>
      <c r="U2940" s="37"/>
      <c r="V2940" s="37"/>
      <c r="W2940" s="37"/>
      <c r="X2940" s="37"/>
      <c r="Y2940" s="37"/>
      <c r="AA2940" s="41"/>
    </row>
    <row r="2941" spans="1:27" ht="18" hidden="1" customHeight="1" x14ac:dyDescent="0.25">
      <c r="A2941" s="33">
        <v>28451440</v>
      </c>
      <c r="B2941" s="34" t="s">
        <v>18295</v>
      </c>
      <c r="C2941" s="33" t="s">
        <v>18296</v>
      </c>
      <c r="D2941" s="33" t="s">
        <v>18297</v>
      </c>
      <c r="E2941" s="33" t="s">
        <v>18298</v>
      </c>
      <c r="F2941" s="33" t="s">
        <v>18299</v>
      </c>
      <c r="G2941" s="33">
        <v>2017</v>
      </c>
      <c r="H2941" s="35">
        <v>42854</v>
      </c>
      <c r="I2941" s="33" t="s">
        <v>18300</v>
      </c>
      <c r="J2941" s="33"/>
      <c r="K2941" s="33" t="s">
        <v>18301</v>
      </c>
      <c r="L2941" s="33" t="str">
        <f t="shared" si="106"/>
        <v>PostAlerta</v>
      </c>
      <c r="M2941" s="33" t="str">
        <f t="shared" si="107"/>
        <v>S/PalabrasClaves</v>
      </c>
      <c r="N2941" s="33"/>
      <c r="O2941" s="33"/>
      <c r="P2941" s="33" t="s">
        <v>18302</v>
      </c>
      <c r="Q2941" s="33"/>
      <c r="R2941" s="33" t="str">
        <f t="shared" si="103"/>
        <v>2017</v>
      </c>
      <c r="S2941" s="33" t="s">
        <v>53</v>
      </c>
      <c r="T2941" s="33"/>
      <c r="U2941" s="33"/>
      <c r="V2941" s="33"/>
      <c r="W2941" s="33"/>
      <c r="X2941" s="33"/>
      <c r="Y2941" s="33"/>
      <c r="AA2941" s="12"/>
    </row>
    <row r="2942" spans="1:27" ht="18" hidden="1" customHeight="1" x14ac:dyDescent="0.25">
      <c r="A2942" s="37">
        <v>28430783</v>
      </c>
      <c r="B2942" s="38" t="s">
        <v>18303</v>
      </c>
      <c r="C2942" s="37" t="s">
        <v>18304</v>
      </c>
      <c r="D2942" s="37" t="s">
        <v>18305</v>
      </c>
      <c r="E2942" s="37" t="s">
        <v>18306</v>
      </c>
      <c r="F2942" s="37" t="s">
        <v>294</v>
      </c>
      <c r="G2942" s="37">
        <v>2017</v>
      </c>
      <c r="H2942" s="39">
        <v>42847</v>
      </c>
      <c r="I2942" s="37" t="s">
        <v>18307</v>
      </c>
      <c r="J2942" s="37"/>
      <c r="K2942" s="37" t="s">
        <v>18308</v>
      </c>
      <c r="L2942" s="37" t="str">
        <f t="shared" si="106"/>
        <v>PostAlerta</v>
      </c>
      <c r="M2942" s="37" t="str">
        <f t="shared" si="107"/>
        <v>S/PalabrasClaves</v>
      </c>
      <c r="N2942" s="37"/>
      <c r="O2942" s="37"/>
      <c r="P2942" s="37" t="s">
        <v>18302</v>
      </c>
      <c r="Q2942" s="37"/>
      <c r="R2942" s="37" t="str">
        <f t="shared" si="103"/>
        <v>2017</v>
      </c>
      <c r="S2942" s="37" t="s">
        <v>53</v>
      </c>
      <c r="T2942" s="37"/>
      <c r="U2942" s="37"/>
      <c r="V2942" s="37"/>
      <c r="W2942" s="37"/>
      <c r="X2942" s="37"/>
      <c r="Y2942" s="37"/>
      <c r="AA2942" s="41"/>
    </row>
    <row r="2943" spans="1:27" ht="18" hidden="1" customHeight="1" x14ac:dyDescent="0.25">
      <c r="A2943" s="33">
        <v>28473810</v>
      </c>
      <c r="B2943" s="34" t="s">
        <v>18309</v>
      </c>
      <c r="C2943" s="33" t="s">
        <v>18310</v>
      </c>
      <c r="D2943" s="33" t="s">
        <v>18311</v>
      </c>
      <c r="E2943" s="33" t="s">
        <v>18312</v>
      </c>
      <c r="F2943" s="33" t="s">
        <v>133</v>
      </c>
      <c r="G2943" s="33">
        <v>2017</v>
      </c>
      <c r="H2943" s="35">
        <v>42861</v>
      </c>
      <c r="I2943" s="33" t="s">
        <v>18313</v>
      </c>
      <c r="J2943" s="33"/>
      <c r="K2943" s="33" t="s">
        <v>18314</v>
      </c>
      <c r="L2943" s="33" t="str">
        <f t="shared" si="106"/>
        <v>PostAlerta</v>
      </c>
      <c r="M2943" s="33" t="str">
        <f t="shared" si="107"/>
        <v>S/PalabrasClaves</v>
      </c>
      <c r="N2943" s="33"/>
      <c r="O2943" s="33"/>
      <c r="P2943" s="33" t="s">
        <v>18315</v>
      </c>
      <c r="Q2943" s="33"/>
      <c r="R2943" s="33" t="str">
        <f t="shared" si="103"/>
        <v>2017</v>
      </c>
      <c r="S2943" s="33" t="s">
        <v>53</v>
      </c>
      <c r="T2943" s="33"/>
      <c r="U2943" s="33"/>
      <c r="V2943" s="33"/>
      <c r="W2943" s="33"/>
      <c r="X2943" s="33"/>
      <c r="Y2943" s="33"/>
      <c r="AA2943" s="12"/>
    </row>
    <row r="2944" spans="1:27" ht="18" hidden="1" customHeight="1" x14ac:dyDescent="0.25">
      <c r="A2944" s="37">
        <v>28428292</v>
      </c>
      <c r="B2944" s="38" t="s">
        <v>18316</v>
      </c>
      <c r="C2944" s="37" t="s">
        <v>18317</v>
      </c>
      <c r="D2944" s="37" t="s">
        <v>18318</v>
      </c>
      <c r="E2944" s="37" t="s">
        <v>18319</v>
      </c>
      <c r="F2944" s="37" t="s">
        <v>15635</v>
      </c>
      <c r="G2944" s="37">
        <v>2017</v>
      </c>
      <c r="H2944" s="39">
        <v>42847</v>
      </c>
      <c r="I2944" s="37" t="s">
        <v>18320</v>
      </c>
      <c r="J2944" s="37"/>
      <c r="K2944" s="37" t="s">
        <v>18321</v>
      </c>
      <c r="L2944" s="37" t="str">
        <f t="shared" si="106"/>
        <v>PostAlerta</v>
      </c>
      <c r="M2944" s="37" t="str">
        <f t="shared" si="107"/>
        <v>S/PalabrasClaves</v>
      </c>
      <c r="N2944" s="37"/>
      <c r="O2944" s="37"/>
      <c r="P2944" s="37" t="s">
        <v>18315</v>
      </c>
      <c r="Q2944" s="37"/>
      <c r="R2944" s="37" t="str">
        <f t="shared" si="103"/>
        <v>2017</v>
      </c>
      <c r="S2944" s="37" t="s">
        <v>53</v>
      </c>
      <c r="T2944" s="37"/>
      <c r="U2944" s="37"/>
      <c r="V2944" s="37"/>
      <c r="W2944" s="37"/>
      <c r="X2944" s="37"/>
      <c r="Y2944" s="37"/>
      <c r="AA2944" s="41"/>
    </row>
    <row r="2945" spans="1:27" ht="18" hidden="1" customHeight="1" x14ac:dyDescent="0.25">
      <c r="A2945" s="33">
        <v>28458662</v>
      </c>
      <c r="B2945" s="34" t="s">
        <v>18322</v>
      </c>
      <c r="C2945" s="33" t="s">
        <v>18323</v>
      </c>
      <c r="D2945" s="33" t="s">
        <v>18324</v>
      </c>
      <c r="E2945" s="33" t="s">
        <v>18325</v>
      </c>
      <c r="F2945" s="33" t="s">
        <v>133</v>
      </c>
      <c r="G2945" s="33">
        <v>2017</v>
      </c>
      <c r="H2945" s="35">
        <v>42857</v>
      </c>
      <c r="I2945" s="33" t="s">
        <v>18326</v>
      </c>
      <c r="J2945" s="33"/>
      <c r="K2945" s="33" t="s">
        <v>18327</v>
      </c>
      <c r="L2945" s="33" t="str">
        <f t="shared" si="106"/>
        <v>PostAlerta</v>
      </c>
      <c r="M2945" s="33" t="str">
        <f t="shared" si="107"/>
        <v>S/PalabrasClaves</v>
      </c>
      <c r="N2945" s="33"/>
      <c r="O2945" s="33"/>
      <c r="P2945" s="33" t="s">
        <v>18328</v>
      </c>
      <c r="Q2945" s="33"/>
      <c r="R2945" s="33" t="str">
        <f t="shared" si="103"/>
        <v>2017</v>
      </c>
      <c r="S2945" s="33" t="s">
        <v>53</v>
      </c>
      <c r="T2945" s="33"/>
      <c r="U2945" s="33"/>
      <c r="V2945" s="33"/>
      <c r="W2945" s="33"/>
      <c r="X2945" s="33"/>
      <c r="Y2945" s="33"/>
      <c r="AA2945" s="12"/>
    </row>
    <row r="2946" spans="1:27" ht="18" hidden="1" customHeight="1" x14ac:dyDescent="0.25">
      <c r="A2946" s="37">
        <v>28419165</v>
      </c>
      <c r="B2946" s="38" t="s">
        <v>18329</v>
      </c>
      <c r="C2946" s="37" t="s">
        <v>18330</v>
      </c>
      <c r="D2946" s="37" t="s">
        <v>18331</v>
      </c>
      <c r="E2946" s="37" t="s">
        <v>18332</v>
      </c>
      <c r="F2946" s="37" t="s">
        <v>294</v>
      </c>
      <c r="G2946" s="37">
        <v>2017</v>
      </c>
      <c r="H2946" s="39">
        <v>42844</v>
      </c>
      <c r="I2946" s="37" t="s">
        <v>18333</v>
      </c>
      <c r="J2946" s="37"/>
      <c r="K2946" s="37" t="s">
        <v>18334</v>
      </c>
      <c r="L2946" s="37" t="str">
        <f t="shared" ref="L2946:L3009" si="108">IF(ISNUMBER(VLOOKUP(A2946,EXCL,1,FALSE)),"Excluido",IF(ISNUMBER(VLOOKUP(A2946,POST,1,FALSE)),"PostAlerta",IF(ISNUMBER(VLOOKUP(A2946,PRE,1,FALSE)),"PreAlerta","")))</f>
        <v>PostAlerta</v>
      </c>
      <c r="M2946" s="37" t="str">
        <f t="shared" si="107"/>
        <v>C/PalabrasClaves</v>
      </c>
      <c r="N2946" s="37"/>
      <c r="O2946" s="37"/>
      <c r="P2946" s="37" t="s">
        <v>18328</v>
      </c>
      <c r="Q2946" s="37"/>
      <c r="R2946" s="37" t="str">
        <f t="shared" si="103"/>
        <v>2017</v>
      </c>
      <c r="S2946" s="37" t="s">
        <v>53</v>
      </c>
      <c r="T2946" s="37"/>
      <c r="U2946" s="37"/>
      <c r="V2946" s="37"/>
      <c r="W2946" s="37"/>
      <c r="X2946" s="37"/>
      <c r="Y2946" s="37"/>
      <c r="AA2946" s="41"/>
    </row>
    <row r="2947" spans="1:27" ht="18" hidden="1" customHeight="1" x14ac:dyDescent="0.25">
      <c r="A2947" s="33">
        <v>28400860</v>
      </c>
      <c r="B2947" s="34" t="s">
        <v>18335</v>
      </c>
      <c r="C2947" s="33" t="s">
        <v>18336</v>
      </c>
      <c r="D2947" s="33" t="s">
        <v>18337</v>
      </c>
      <c r="E2947" s="33" t="s">
        <v>10502</v>
      </c>
      <c r="F2947" s="33" t="s">
        <v>1788</v>
      </c>
      <c r="G2947" s="33">
        <v>2017</v>
      </c>
      <c r="H2947" s="35">
        <v>42838</v>
      </c>
      <c r="I2947" s="33" t="s">
        <v>18338</v>
      </c>
      <c r="J2947" s="33"/>
      <c r="K2947" s="33" t="s">
        <v>18339</v>
      </c>
      <c r="L2947" s="33" t="str">
        <f t="shared" si="108"/>
        <v>PostAlerta</v>
      </c>
      <c r="M2947" s="33" t="str">
        <f t="shared" si="107"/>
        <v>S/PalabrasClaves</v>
      </c>
      <c r="N2947" s="33"/>
      <c r="O2947" s="33"/>
      <c r="P2947" s="33" t="s">
        <v>18340</v>
      </c>
      <c r="Q2947" s="33"/>
      <c r="R2947" s="33" t="str">
        <f t="shared" si="103"/>
        <v>2017</v>
      </c>
      <c r="S2947" s="33" t="s">
        <v>53</v>
      </c>
      <c r="T2947" s="33"/>
      <c r="U2947" s="33"/>
      <c r="V2947" s="33"/>
      <c r="W2947" s="33"/>
      <c r="X2947" s="33"/>
      <c r="Y2947" s="33"/>
      <c r="AA2947" s="12"/>
    </row>
    <row r="2948" spans="1:27" ht="18" hidden="1" customHeight="1" x14ac:dyDescent="0.25">
      <c r="A2948" s="37">
        <v>28394930</v>
      </c>
      <c r="B2948" s="38" t="s">
        <v>18341</v>
      </c>
      <c r="C2948" s="37" t="s">
        <v>18342</v>
      </c>
      <c r="D2948" s="37" t="s">
        <v>18343</v>
      </c>
      <c r="E2948" s="37" t="s">
        <v>18344</v>
      </c>
      <c r="F2948" s="37" t="s">
        <v>1756</v>
      </c>
      <c r="G2948" s="37">
        <v>2017</v>
      </c>
      <c r="H2948" s="39">
        <v>42836</v>
      </c>
      <c r="I2948" s="37" t="s">
        <v>18345</v>
      </c>
      <c r="J2948" s="37"/>
      <c r="K2948" s="37" t="s">
        <v>18346</v>
      </c>
      <c r="L2948" s="37" t="str">
        <f t="shared" si="108"/>
        <v>PostAlerta</v>
      </c>
      <c r="M2948" s="37" t="str">
        <f t="shared" ref="M2948:M3011" si="109">IF(ISNUMBER(A2948),(IF(ISNUMBER(VLOOKUP(A2948,KEYWORDS,1,FALSE)),"C/PalabrasClaves","S/PalabrasClaves")),"")</f>
        <v>S/PalabrasClaves</v>
      </c>
      <c r="N2948" s="37"/>
      <c r="O2948" s="37"/>
      <c r="P2948" s="37" t="s">
        <v>18347</v>
      </c>
      <c r="Q2948" s="37"/>
      <c r="R2948" s="37" t="str">
        <f t="shared" si="103"/>
        <v>2017</v>
      </c>
      <c r="S2948" s="37" t="s">
        <v>53</v>
      </c>
      <c r="T2948" s="37"/>
      <c r="U2948" s="37"/>
      <c r="V2948" s="37"/>
      <c r="W2948" s="37"/>
      <c r="X2948" s="37"/>
      <c r="Y2948" s="37"/>
      <c r="AA2948" s="41"/>
    </row>
    <row r="2949" spans="1:27" ht="18" hidden="1" customHeight="1" x14ac:dyDescent="0.25">
      <c r="A2949" s="33">
        <v>28405178</v>
      </c>
      <c r="B2949" s="34" t="s">
        <v>18348</v>
      </c>
      <c r="C2949" s="33" t="s">
        <v>18349</v>
      </c>
      <c r="D2949" s="33" t="s">
        <v>18350</v>
      </c>
      <c r="E2949" s="33" t="s">
        <v>18351</v>
      </c>
      <c r="F2949" s="33" t="s">
        <v>18352</v>
      </c>
      <c r="G2949" s="33">
        <v>2017</v>
      </c>
      <c r="H2949" s="35">
        <v>42839</v>
      </c>
      <c r="I2949" s="33" t="s">
        <v>18353</v>
      </c>
      <c r="J2949" s="33"/>
      <c r="K2949" s="33" t="s">
        <v>18354</v>
      </c>
      <c r="L2949" s="33" t="str">
        <f t="shared" si="108"/>
        <v>PostAlerta</v>
      </c>
      <c r="M2949" s="33" t="str">
        <f t="shared" si="109"/>
        <v>S/PalabrasClaves</v>
      </c>
      <c r="N2949" s="33"/>
      <c r="O2949" s="33"/>
      <c r="P2949" s="33" t="s">
        <v>18355</v>
      </c>
      <c r="Q2949" s="33"/>
      <c r="R2949" s="33" t="str">
        <f t="shared" si="103"/>
        <v>2017</v>
      </c>
      <c r="S2949" s="33" t="s">
        <v>53</v>
      </c>
      <c r="T2949" s="33"/>
      <c r="U2949" s="33"/>
      <c r="V2949" s="33"/>
      <c r="W2949" s="33"/>
      <c r="X2949" s="33"/>
      <c r="Y2949" s="33"/>
      <c r="AA2949" s="12"/>
    </row>
    <row r="2950" spans="1:27" ht="18" hidden="1" customHeight="1" x14ac:dyDescent="0.25">
      <c r="A2950" s="37">
        <v>28168305</v>
      </c>
      <c r="B2950" s="38" t="s">
        <v>18356</v>
      </c>
      <c r="C2950" s="37" t="s">
        <v>18357</v>
      </c>
      <c r="D2950" s="37" t="s">
        <v>18358</v>
      </c>
      <c r="E2950" s="37" t="s">
        <v>18359</v>
      </c>
      <c r="F2950" s="37" t="s">
        <v>13856</v>
      </c>
      <c r="G2950" s="37">
        <v>2017</v>
      </c>
      <c r="H2950" s="39">
        <v>42774</v>
      </c>
      <c r="I2950" s="37" t="s">
        <v>18360</v>
      </c>
      <c r="J2950" s="37"/>
      <c r="K2950" s="37" t="s">
        <v>18361</v>
      </c>
      <c r="L2950" s="37" t="str">
        <f t="shared" si="108"/>
        <v>PostAlerta</v>
      </c>
      <c r="M2950" s="37" t="str">
        <f t="shared" si="109"/>
        <v>S/PalabrasClaves</v>
      </c>
      <c r="N2950" s="37"/>
      <c r="O2950" s="37"/>
      <c r="P2950" s="37" t="s">
        <v>18362</v>
      </c>
      <c r="Q2950" s="37"/>
      <c r="R2950" s="37" t="str">
        <f t="shared" si="103"/>
        <v>2017</v>
      </c>
      <c r="S2950" s="37" t="s">
        <v>53</v>
      </c>
      <c r="T2950" s="37"/>
      <c r="U2950" s="37"/>
      <c r="V2950" s="37"/>
      <c r="W2950" s="37"/>
      <c r="X2950" s="37"/>
      <c r="Y2950" s="37"/>
      <c r="AA2950" s="41"/>
    </row>
    <row r="2951" spans="1:27" ht="18" hidden="1" customHeight="1" x14ac:dyDescent="0.25">
      <c r="A2951" s="33">
        <v>28911679</v>
      </c>
      <c r="B2951" s="34" t="s">
        <v>18363</v>
      </c>
      <c r="C2951" s="33" t="s">
        <v>18364</v>
      </c>
      <c r="D2951" s="33" t="s">
        <v>18365</v>
      </c>
      <c r="E2951" s="33" t="s">
        <v>18366</v>
      </c>
      <c r="F2951" s="33" t="s">
        <v>18367</v>
      </c>
      <c r="G2951" s="33">
        <v>2017</v>
      </c>
      <c r="H2951" s="35">
        <v>42994</v>
      </c>
      <c r="I2951" s="33" t="s">
        <v>18368</v>
      </c>
      <c r="J2951" s="33"/>
      <c r="K2951" s="33" t="s">
        <v>18369</v>
      </c>
      <c r="L2951" s="33" t="str">
        <f t="shared" si="108"/>
        <v>PostAlerta</v>
      </c>
      <c r="M2951" s="33" t="str">
        <f t="shared" si="109"/>
        <v>C/PalabrasClaves</v>
      </c>
      <c r="N2951" s="33"/>
      <c r="O2951" s="33"/>
      <c r="P2951" s="33" t="s">
        <v>18370</v>
      </c>
      <c r="Q2951" s="33"/>
      <c r="R2951" s="33" t="str">
        <f t="shared" si="103"/>
        <v>2017</v>
      </c>
      <c r="S2951" s="33" t="s">
        <v>53</v>
      </c>
      <c r="T2951" s="33"/>
      <c r="U2951" s="33"/>
      <c r="V2951" s="33"/>
      <c r="W2951" s="33"/>
      <c r="X2951" s="33"/>
      <c r="Y2951" s="33"/>
      <c r="AA2951" s="12"/>
    </row>
    <row r="2952" spans="1:27" ht="18" hidden="1" customHeight="1" x14ac:dyDescent="0.25">
      <c r="A2952" s="37">
        <v>28868246</v>
      </c>
      <c r="B2952" s="38" t="s">
        <v>18371</v>
      </c>
      <c r="C2952" s="37" t="s">
        <v>18372</v>
      </c>
      <c r="D2952" s="37" t="s">
        <v>18373</v>
      </c>
      <c r="E2952" s="37" t="s">
        <v>18374</v>
      </c>
      <c r="F2952" s="37" t="s">
        <v>18375</v>
      </c>
      <c r="G2952" s="37">
        <v>2017</v>
      </c>
      <c r="H2952" s="39">
        <v>42983</v>
      </c>
      <c r="I2952" s="37" t="s">
        <v>18376</v>
      </c>
      <c r="J2952" s="37"/>
      <c r="K2952" s="37"/>
      <c r="L2952" s="37" t="str">
        <f t="shared" si="108"/>
        <v>PostAlerta</v>
      </c>
      <c r="M2952" s="37" t="str">
        <f t="shared" si="109"/>
        <v>S/PalabrasClaves</v>
      </c>
      <c r="N2952" s="37"/>
      <c r="O2952" s="37"/>
      <c r="P2952" s="37" t="s">
        <v>18377</v>
      </c>
      <c r="Q2952" s="37"/>
      <c r="R2952" s="37" t="str">
        <f t="shared" si="103"/>
        <v>2017</v>
      </c>
      <c r="S2952" s="37" t="s">
        <v>60</v>
      </c>
      <c r="T2952" s="37"/>
      <c r="U2952" s="37"/>
      <c r="V2952" s="37"/>
      <c r="W2952" s="37"/>
      <c r="X2952" s="37"/>
      <c r="Y2952" s="37"/>
      <c r="AA2952" s="41"/>
    </row>
    <row r="2953" spans="1:27" ht="18" hidden="1" customHeight="1" x14ac:dyDescent="0.25">
      <c r="A2953" s="33">
        <v>28539715</v>
      </c>
      <c r="B2953" s="34" t="s">
        <v>18378</v>
      </c>
      <c r="C2953" s="33" t="s">
        <v>18379</v>
      </c>
      <c r="D2953" s="33" t="s">
        <v>18380</v>
      </c>
      <c r="E2953" s="33" t="s">
        <v>18381</v>
      </c>
      <c r="F2953" s="33" t="s">
        <v>18382</v>
      </c>
      <c r="G2953" s="33">
        <v>2017</v>
      </c>
      <c r="H2953" s="35">
        <v>42881</v>
      </c>
      <c r="I2953" s="33" t="s">
        <v>18383</v>
      </c>
      <c r="J2953" s="33"/>
      <c r="K2953" s="33" t="s">
        <v>18384</v>
      </c>
      <c r="L2953" s="33" t="str">
        <f t="shared" si="108"/>
        <v>PostAlerta</v>
      </c>
      <c r="M2953" s="33" t="str">
        <f t="shared" si="109"/>
        <v>S/PalabrasClaves</v>
      </c>
      <c r="N2953" s="33"/>
      <c r="O2953" s="33"/>
      <c r="P2953" s="33" t="s">
        <v>18377</v>
      </c>
      <c r="Q2953" s="33"/>
      <c r="R2953" s="33" t="str">
        <f t="shared" si="103"/>
        <v>2017</v>
      </c>
      <c r="S2953" s="33" t="s">
        <v>60</v>
      </c>
      <c r="T2953" s="33"/>
      <c r="U2953" s="33"/>
      <c r="V2953" s="33"/>
      <c r="W2953" s="33"/>
      <c r="X2953" s="33"/>
      <c r="Y2953" s="33"/>
      <c r="AA2953" s="12"/>
    </row>
    <row r="2954" spans="1:27" ht="18" hidden="1" customHeight="1" x14ac:dyDescent="0.25">
      <c r="A2954" s="37">
        <v>28520998</v>
      </c>
      <c r="B2954" s="38" t="s">
        <v>18385</v>
      </c>
      <c r="C2954" s="37" t="s">
        <v>18386</v>
      </c>
      <c r="D2954" s="37" t="s">
        <v>18387</v>
      </c>
      <c r="E2954" s="37" t="s">
        <v>18388</v>
      </c>
      <c r="F2954" s="37" t="s">
        <v>2363</v>
      </c>
      <c r="G2954" s="37">
        <v>2017</v>
      </c>
      <c r="H2954" s="39">
        <v>42874</v>
      </c>
      <c r="I2954" s="37"/>
      <c r="J2954" s="37"/>
      <c r="K2954" s="37" t="s">
        <v>18389</v>
      </c>
      <c r="L2954" s="37" t="str">
        <f t="shared" si="108"/>
        <v>Excluido</v>
      </c>
      <c r="M2954" s="37" t="str">
        <f t="shared" si="109"/>
        <v>C/PalabrasClaves</v>
      </c>
      <c r="N2954" s="37"/>
      <c r="O2954" s="37"/>
      <c r="P2954" s="37" t="s">
        <v>18390</v>
      </c>
      <c r="Q2954" s="37"/>
      <c r="R2954" s="37" t="str">
        <f t="shared" si="103"/>
        <v>2017</v>
      </c>
      <c r="S2954" s="37" t="s">
        <v>53</v>
      </c>
      <c r="T2954" s="37"/>
      <c r="U2954" s="37"/>
      <c r="V2954" s="37"/>
      <c r="W2954" s="37"/>
      <c r="X2954" s="37"/>
      <c r="Y2954" s="37"/>
      <c r="AA2954" s="41"/>
    </row>
    <row r="2955" spans="1:27" ht="18" hidden="1" customHeight="1" x14ac:dyDescent="0.25">
      <c r="A2955" s="33">
        <v>28520997</v>
      </c>
      <c r="B2955" s="34" t="s">
        <v>18391</v>
      </c>
      <c r="C2955" s="33" t="s">
        <v>17436</v>
      </c>
      <c r="D2955" s="33" t="s">
        <v>18392</v>
      </c>
      <c r="E2955" s="33" t="s">
        <v>17438</v>
      </c>
      <c r="F2955" s="33" t="s">
        <v>2363</v>
      </c>
      <c r="G2955" s="33">
        <v>2017</v>
      </c>
      <c r="H2955" s="35">
        <v>42874</v>
      </c>
      <c r="I2955" s="33" t="s">
        <v>18393</v>
      </c>
      <c r="J2955" s="33"/>
      <c r="K2955" s="33" t="s">
        <v>18394</v>
      </c>
      <c r="L2955" s="33" t="str">
        <f t="shared" si="108"/>
        <v>Excluido</v>
      </c>
      <c r="M2955" s="33" t="str">
        <f t="shared" si="109"/>
        <v>C/PalabrasClaves</v>
      </c>
      <c r="N2955" s="33"/>
      <c r="O2955" s="33"/>
      <c r="P2955" s="33" t="s">
        <v>18390</v>
      </c>
      <c r="Q2955" s="33"/>
      <c r="R2955" s="33" t="str">
        <f t="shared" si="103"/>
        <v>2017</v>
      </c>
      <c r="S2955" s="33" t="s">
        <v>53</v>
      </c>
      <c r="T2955" s="33"/>
      <c r="U2955" s="33"/>
      <c r="V2955" s="33"/>
      <c r="W2955" s="33"/>
      <c r="X2955" s="33"/>
      <c r="Y2955" s="33"/>
      <c r="AA2955" s="12"/>
    </row>
    <row r="2956" spans="1:27" ht="18" hidden="1" customHeight="1" x14ac:dyDescent="0.25">
      <c r="A2956" s="37">
        <v>28520995</v>
      </c>
      <c r="B2956" s="38" t="s">
        <v>18395</v>
      </c>
      <c r="C2956" s="37" t="s">
        <v>18396</v>
      </c>
      <c r="D2956" s="37" t="s">
        <v>18397</v>
      </c>
      <c r="E2956" s="37" t="s">
        <v>18398</v>
      </c>
      <c r="F2956" s="37" t="s">
        <v>2363</v>
      </c>
      <c r="G2956" s="37">
        <v>2017</v>
      </c>
      <c r="H2956" s="39">
        <v>42874</v>
      </c>
      <c r="I2956" s="37"/>
      <c r="J2956" s="37"/>
      <c r="K2956" s="37" t="s">
        <v>18399</v>
      </c>
      <c r="L2956" s="37" t="str">
        <f t="shared" si="108"/>
        <v>Excluido</v>
      </c>
      <c r="M2956" s="37" t="str">
        <f t="shared" si="109"/>
        <v>S/PalabrasClaves</v>
      </c>
      <c r="N2956" s="37"/>
      <c r="O2956" s="37"/>
      <c r="P2956" s="37" t="s">
        <v>18390</v>
      </c>
      <c r="Q2956" s="37"/>
      <c r="R2956" s="37" t="str">
        <f t="shared" si="103"/>
        <v>2017</v>
      </c>
      <c r="S2956" s="37" t="s">
        <v>53</v>
      </c>
      <c r="T2956" s="37"/>
      <c r="U2956" s="37"/>
      <c r="V2956" s="37"/>
      <c r="W2956" s="37"/>
      <c r="X2956" s="37"/>
      <c r="Y2956" s="37"/>
      <c r="AA2956" s="41"/>
    </row>
    <row r="2957" spans="1:27" ht="18" hidden="1" customHeight="1" x14ac:dyDescent="0.25">
      <c r="A2957" s="33">
        <v>28333314</v>
      </c>
      <c r="B2957" s="34" t="s">
        <v>18400</v>
      </c>
      <c r="C2957" s="33" t="s">
        <v>18401</v>
      </c>
      <c r="D2957" s="33" t="s">
        <v>18402</v>
      </c>
      <c r="E2957" s="33" t="s">
        <v>18403</v>
      </c>
      <c r="F2957" s="33" t="s">
        <v>4144</v>
      </c>
      <c r="G2957" s="33">
        <v>2017</v>
      </c>
      <c r="H2957" s="35">
        <v>42818</v>
      </c>
      <c r="I2957" s="33"/>
      <c r="J2957" s="33"/>
      <c r="K2957" s="33" t="s">
        <v>18404</v>
      </c>
      <c r="L2957" s="33" t="str">
        <f t="shared" si="108"/>
        <v>PostAlerta</v>
      </c>
      <c r="M2957" s="33" t="str">
        <f t="shared" si="109"/>
        <v>S/PalabrasClaves</v>
      </c>
      <c r="N2957" s="33"/>
      <c r="O2957" s="33"/>
      <c r="P2957" s="33" t="s">
        <v>18390</v>
      </c>
      <c r="Q2957" s="33"/>
      <c r="R2957" s="33" t="str">
        <f t="shared" si="103"/>
        <v>2017</v>
      </c>
      <c r="S2957" s="33" t="s">
        <v>53</v>
      </c>
      <c r="T2957" s="33"/>
      <c r="U2957" s="33"/>
      <c r="V2957" s="33"/>
      <c r="W2957" s="33"/>
      <c r="X2957" s="33"/>
      <c r="Y2957" s="33"/>
      <c r="AA2957" s="12"/>
    </row>
    <row r="2958" spans="1:27" ht="18" hidden="1" customHeight="1" x14ac:dyDescent="0.25">
      <c r="A2958" s="37">
        <v>28274731</v>
      </c>
      <c r="B2958" s="38" t="s">
        <v>18405</v>
      </c>
      <c r="C2958" s="37"/>
      <c r="D2958" s="37" t="s">
        <v>18406</v>
      </c>
      <c r="E2958" s="37"/>
      <c r="F2958" s="37" t="s">
        <v>18407</v>
      </c>
      <c r="G2958" s="37">
        <v>2017</v>
      </c>
      <c r="H2958" s="39">
        <v>42804</v>
      </c>
      <c r="I2958" s="37"/>
      <c r="J2958" s="37"/>
      <c r="K2958" s="37" t="s">
        <v>18408</v>
      </c>
      <c r="L2958" s="37" t="str">
        <f t="shared" si="108"/>
        <v>PostAlerta</v>
      </c>
      <c r="M2958" s="37" t="str">
        <f t="shared" si="109"/>
        <v>S/PalabrasClaves</v>
      </c>
      <c r="N2958" s="37"/>
      <c r="O2958" s="37"/>
      <c r="P2958" s="37" t="s">
        <v>18370</v>
      </c>
      <c r="Q2958" s="37"/>
      <c r="R2958" s="37" t="str">
        <f t="shared" si="103"/>
        <v>2017</v>
      </c>
      <c r="S2958" s="37" t="s">
        <v>53</v>
      </c>
      <c r="T2958" s="37"/>
      <c r="U2958" s="37"/>
      <c r="V2958" s="37"/>
      <c r="W2958" s="37"/>
      <c r="X2958" s="37"/>
      <c r="Y2958" s="37"/>
      <c r="AA2958" s="41"/>
    </row>
    <row r="2959" spans="1:27" ht="18" hidden="1" customHeight="1" x14ac:dyDescent="0.25">
      <c r="A2959" s="33">
        <v>28268178</v>
      </c>
      <c r="B2959" s="34" t="s">
        <v>18409</v>
      </c>
      <c r="C2959" s="33" t="s">
        <v>18410</v>
      </c>
      <c r="D2959" s="33" t="s">
        <v>18411</v>
      </c>
      <c r="E2959" s="33" t="s">
        <v>18412</v>
      </c>
      <c r="F2959" s="33" t="s">
        <v>18413</v>
      </c>
      <c r="G2959" s="33">
        <v>2017</v>
      </c>
      <c r="H2959" s="35">
        <v>42802</v>
      </c>
      <c r="I2959" s="33"/>
      <c r="J2959" s="33"/>
      <c r="K2959" s="33" t="s">
        <v>18414</v>
      </c>
      <c r="L2959" s="33" t="str">
        <f t="shared" si="108"/>
        <v>PostAlerta</v>
      </c>
      <c r="M2959" s="33" t="str">
        <f t="shared" si="109"/>
        <v>S/PalabrasClaves</v>
      </c>
      <c r="N2959" s="33"/>
      <c r="O2959" s="33"/>
      <c r="P2959" s="33" t="s">
        <v>18370</v>
      </c>
      <c r="Q2959" s="33"/>
      <c r="R2959" s="33" t="str">
        <f t="shared" si="103"/>
        <v>2017</v>
      </c>
      <c r="S2959" s="33" t="s">
        <v>53</v>
      </c>
      <c r="T2959" s="33"/>
      <c r="U2959" s="33"/>
      <c r="V2959" s="33"/>
      <c r="W2959" s="33"/>
      <c r="X2959" s="33"/>
      <c r="Y2959" s="33"/>
      <c r="AA2959" s="12"/>
    </row>
    <row r="2960" spans="1:27" ht="18" hidden="1" customHeight="1" x14ac:dyDescent="0.25">
      <c r="A2960" s="37">
        <v>28221718</v>
      </c>
      <c r="B2960" s="38" t="s">
        <v>18415</v>
      </c>
      <c r="C2960" s="37" t="s">
        <v>18416</v>
      </c>
      <c r="D2960" s="37" t="s">
        <v>18417</v>
      </c>
      <c r="E2960" s="37" t="s">
        <v>18418</v>
      </c>
      <c r="F2960" s="37" t="s">
        <v>7073</v>
      </c>
      <c r="G2960" s="37">
        <v>2017</v>
      </c>
      <c r="H2960" s="39">
        <v>42788</v>
      </c>
      <c r="I2960" s="37"/>
      <c r="J2960" s="37"/>
      <c r="K2960" s="37" t="s">
        <v>18419</v>
      </c>
      <c r="L2960" s="37" t="str">
        <f t="shared" si="108"/>
        <v>PostAlerta</v>
      </c>
      <c r="M2960" s="37" t="str">
        <f t="shared" si="109"/>
        <v>S/PalabrasClaves</v>
      </c>
      <c r="N2960" s="37"/>
      <c r="O2960" s="37"/>
      <c r="P2960" s="37" t="s">
        <v>18370</v>
      </c>
      <c r="Q2960" s="37"/>
      <c r="R2960" s="37" t="str">
        <f t="shared" si="103"/>
        <v>2017</v>
      </c>
      <c r="S2960" s="37" t="s">
        <v>53</v>
      </c>
      <c r="T2960" s="37"/>
      <c r="U2960" s="37"/>
      <c r="V2960" s="37"/>
      <c r="W2960" s="37"/>
      <c r="X2960" s="37"/>
      <c r="Y2960" s="37"/>
      <c r="AA2960" s="41"/>
    </row>
    <row r="2961" spans="1:27" ht="18" hidden="1" customHeight="1" x14ac:dyDescent="0.25">
      <c r="A2961" s="33">
        <v>28096156</v>
      </c>
      <c r="B2961" s="34" t="s">
        <v>18420</v>
      </c>
      <c r="C2961" s="33" t="s">
        <v>18421</v>
      </c>
      <c r="D2961" s="33" t="s">
        <v>18422</v>
      </c>
      <c r="E2961" s="33" t="s">
        <v>18423</v>
      </c>
      <c r="F2961" s="33" t="s">
        <v>1917</v>
      </c>
      <c r="G2961" s="33">
        <v>2017</v>
      </c>
      <c r="H2961" s="35">
        <v>42754</v>
      </c>
      <c r="I2961" s="33" t="s">
        <v>18424</v>
      </c>
      <c r="J2961" s="33"/>
      <c r="K2961" s="33" t="s">
        <v>18425</v>
      </c>
      <c r="L2961" s="33" t="str">
        <f t="shared" si="108"/>
        <v>PostAlerta</v>
      </c>
      <c r="M2961" s="33" t="str">
        <f t="shared" si="109"/>
        <v>S/PalabrasClaves</v>
      </c>
      <c r="N2961" s="33"/>
      <c r="O2961" s="33"/>
      <c r="P2961" s="33" t="s">
        <v>18426</v>
      </c>
      <c r="Q2961" s="33"/>
      <c r="R2961" s="33" t="str">
        <f t="shared" si="103"/>
        <v>2017</v>
      </c>
      <c r="S2961" s="33" t="s">
        <v>48</v>
      </c>
      <c r="T2961" s="33"/>
      <c r="U2961" s="33"/>
      <c r="V2961" s="33"/>
      <c r="W2961" s="33"/>
      <c r="X2961" s="33"/>
      <c r="Y2961" s="33"/>
      <c r="AA2961" s="12"/>
    </row>
    <row r="2962" spans="1:27" ht="18" hidden="1" customHeight="1" x14ac:dyDescent="0.25">
      <c r="A2962" s="37">
        <v>28028611</v>
      </c>
      <c r="B2962" s="38" t="s">
        <v>18427</v>
      </c>
      <c r="C2962" s="37" t="s">
        <v>18428</v>
      </c>
      <c r="D2962" s="37" t="s">
        <v>18429</v>
      </c>
      <c r="E2962" s="37" t="s">
        <v>18430</v>
      </c>
      <c r="F2962" s="37" t="s">
        <v>18431</v>
      </c>
      <c r="G2962" s="37">
        <v>2017</v>
      </c>
      <c r="H2962" s="39">
        <v>42733</v>
      </c>
      <c r="I2962" s="37"/>
      <c r="J2962" s="37"/>
      <c r="K2962" s="37" t="s">
        <v>18432</v>
      </c>
      <c r="L2962" s="37" t="str">
        <f t="shared" si="108"/>
        <v>PostAlerta</v>
      </c>
      <c r="M2962" s="37" t="str">
        <f t="shared" si="109"/>
        <v>S/PalabrasClaves</v>
      </c>
      <c r="N2962" s="37"/>
      <c r="O2962" s="37"/>
      <c r="P2962" s="37" t="s">
        <v>18370</v>
      </c>
      <c r="Q2962" s="37"/>
      <c r="R2962" s="37" t="str">
        <f t="shared" si="103"/>
        <v>2017</v>
      </c>
      <c r="S2962" s="37" t="s">
        <v>53</v>
      </c>
      <c r="T2962" s="37"/>
      <c r="U2962" s="37"/>
      <c r="V2962" s="37"/>
      <c r="W2962" s="37"/>
      <c r="X2962" s="37"/>
      <c r="Y2962" s="37"/>
      <c r="AA2962" s="41"/>
    </row>
    <row r="2963" spans="1:27" ht="18" hidden="1" customHeight="1" x14ac:dyDescent="0.25">
      <c r="A2963" s="33">
        <v>28004519</v>
      </c>
      <c r="B2963" s="34" t="s">
        <v>18433</v>
      </c>
      <c r="C2963" s="33" t="s">
        <v>18434</v>
      </c>
      <c r="D2963" s="33" t="s">
        <v>18435</v>
      </c>
      <c r="E2963" s="33" t="s">
        <v>18436</v>
      </c>
      <c r="F2963" s="33" t="s">
        <v>1438</v>
      </c>
      <c r="G2963" s="33">
        <v>2017</v>
      </c>
      <c r="H2963" s="35">
        <v>42727</v>
      </c>
      <c r="I2963" s="33"/>
      <c r="J2963" s="33"/>
      <c r="K2963" s="33" t="s">
        <v>18437</v>
      </c>
      <c r="L2963" s="33" t="str">
        <f t="shared" si="108"/>
        <v>PostAlerta</v>
      </c>
      <c r="M2963" s="33" t="str">
        <f t="shared" si="109"/>
        <v>S/PalabrasClaves</v>
      </c>
      <c r="N2963" s="33"/>
      <c r="O2963" s="33"/>
      <c r="P2963" s="33" t="s">
        <v>18370</v>
      </c>
      <c r="Q2963" s="33"/>
      <c r="R2963" s="33" t="str">
        <f t="shared" si="103"/>
        <v>2017</v>
      </c>
      <c r="S2963" s="33" t="s">
        <v>53</v>
      </c>
      <c r="T2963" s="33"/>
      <c r="U2963" s="33"/>
      <c r="V2963" s="33"/>
      <c r="W2963" s="33"/>
      <c r="X2963" s="33"/>
      <c r="Y2963" s="33"/>
      <c r="AA2963" s="12"/>
    </row>
    <row r="2964" spans="1:27" ht="18" hidden="1" customHeight="1" x14ac:dyDescent="0.25">
      <c r="A2964" s="37">
        <v>27909896</v>
      </c>
      <c r="B2964" s="38" t="s">
        <v>18438</v>
      </c>
      <c r="C2964" s="37" t="s">
        <v>18439</v>
      </c>
      <c r="D2964" s="37" t="s">
        <v>18440</v>
      </c>
      <c r="E2964" s="37" t="s">
        <v>18441</v>
      </c>
      <c r="F2964" s="37" t="s">
        <v>18442</v>
      </c>
      <c r="G2964" s="37">
        <v>2017</v>
      </c>
      <c r="H2964" s="39">
        <v>42707</v>
      </c>
      <c r="I2964" s="37"/>
      <c r="J2964" s="37"/>
      <c r="K2964" s="37" t="s">
        <v>18443</v>
      </c>
      <c r="L2964" s="37" t="str">
        <f t="shared" si="108"/>
        <v>PostAlerta</v>
      </c>
      <c r="M2964" s="37" t="str">
        <f t="shared" si="109"/>
        <v>S/PalabrasClaves</v>
      </c>
      <c r="N2964" s="37"/>
      <c r="O2964" s="37"/>
      <c r="P2964" s="37" t="s">
        <v>18370</v>
      </c>
      <c r="Q2964" s="37"/>
      <c r="R2964" s="37" t="str">
        <f t="shared" si="103"/>
        <v>2017</v>
      </c>
      <c r="S2964" s="37" t="s">
        <v>53</v>
      </c>
      <c r="T2964" s="37"/>
      <c r="U2964" s="37"/>
      <c r="V2964" s="37"/>
      <c r="W2964" s="37"/>
      <c r="X2964" s="37"/>
      <c r="Y2964" s="37"/>
      <c r="AA2964" s="41"/>
    </row>
    <row r="2965" spans="1:27" ht="18" hidden="1" customHeight="1" x14ac:dyDescent="0.25">
      <c r="A2965" s="33">
        <v>27889528</v>
      </c>
      <c r="B2965" s="34" t="s">
        <v>18444</v>
      </c>
      <c r="C2965" s="33" t="s">
        <v>18445</v>
      </c>
      <c r="D2965" s="33" t="s">
        <v>18446</v>
      </c>
      <c r="E2965" s="33" t="s">
        <v>18447</v>
      </c>
      <c r="F2965" s="33" t="s">
        <v>4253</v>
      </c>
      <c r="G2965" s="33">
        <v>2017</v>
      </c>
      <c r="H2965" s="35">
        <v>42702</v>
      </c>
      <c r="I2965" s="33"/>
      <c r="J2965" s="33"/>
      <c r="K2965" s="33" t="s">
        <v>18448</v>
      </c>
      <c r="L2965" s="33" t="str">
        <f t="shared" si="108"/>
        <v>PostAlerta</v>
      </c>
      <c r="M2965" s="33" t="str">
        <f t="shared" si="109"/>
        <v>S/PalabrasClaves</v>
      </c>
      <c r="N2965" s="33"/>
      <c r="O2965" s="33"/>
      <c r="P2965" s="33" t="s">
        <v>18370</v>
      </c>
      <c r="Q2965" s="33"/>
      <c r="R2965" s="33" t="str">
        <f t="shared" si="103"/>
        <v>2017</v>
      </c>
      <c r="S2965" s="33" t="s">
        <v>53</v>
      </c>
      <c r="T2965" s="33"/>
      <c r="U2965" s="33"/>
      <c r="V2965" s="33"/>
      <c r="W2965" s="33"/>
      <c r="X2965" s="33"/>
      <c r="Y2965" s="33"/>
      <c r="AA2965" s="12"/>
    </row>
    <row r="2966" spans="1:27" ht="18" hidden="1" customHeight="1" x14ac:dyDescent="0.25">
      <c r="A2966" s="37">
        <v>27798771</v>
      </c>
      <c r="B2966" s="38" t="s">
        <v>18449</v>
      </c>
      <c r="C2966" s="37" t="s">
        <v>18450</v>
      </c>
      <c r="D2966" s="37" t="s">
        <v>18451</v>
      </c>
      <c r="E2966" s="37" t="s">
        <v>18452</v>
      </c>
      <c r="F2966" s="37" t="s">
        <v>18453</v>
      </c>
      <c r="G2966" s="37">
        <v>2017</v>
      </c>
      <c r="H2966" s="39">
        <v>42675</v>
      </c>
      <c r="I2966" s="37" t="s">
        <v>18454</v>
      </c>
      <c r="J2966" s="37" t="s">
        <v>18455</v>
      </c>
      <c r="K2966" s="37" t="s">
        <v>18456</v>
      </c>
      <c r="L2966" s="37" t="str">
        <f t="shared" si="108"/>
        <v>PostAlerta</v>
      </c>
      <c r="M2966" s="37" t="str">
        <f t="shared" si="109"/>
        <v>S/PalabrasClaves</v>
      </c>
      <c r="N2966" s="37"/>
      <c r="O2966" s="37"/>
      <c r="P2966" s="37" t="s">
        <v>18370</v>
      </c>
      <c r="Q2966" s="37"/>
      <c r="R2966" s="37" t="str">
        <f t="shared" si="103"/>
        <v>2017</v>
      </c>
      <c r="S2966" s="37" t="s">
        <v>53</v>
      </c>
      <c r="T2966" s="37"/>
      <c r="U2966" s="37"/>
      <c r="V2966" s="37"/>
      <c r="W2966" s="37"/>
      <c r="X2966" s="37"/>
      <c r="Y2966" s="37"/>
      <c r="AA2966" s="41"/>
    </row>
    <row r="2967" spans="1:27" ht="18" hidden="1" customHeight="1" x14ac:dyDescent="0.25">
      <c r="A2967" s="33">
        <v>27229186</v>
      </c>
      <c r="B2967" s="34" t="s">
        <v>18457</v>
      </c>
      <c r="C2967" s="33" t="s">
        <v>18458</v>
      </c>
      <c r="D2967" s="33" t="s">
        <v>18459</v>
      </c>
      <c r="E2967" s="33" t="s">
        <v>3131</v>
      </c>
      <c r="F2967" s="33" t="s">
        <v>18460</v>
      </c>
      <c r="G2967" s="33">
        <v>2017</v>
      </c>
      <c r="H2967" s="35">
        <v>42518</v>
      </c>
      <c r="I2967" s="33"/>
      <c r="J2967" s="33"/>
      <c r="K2967" s="33" t="s">
        <v>18461</v>
      </c>
      <c r="L2967" s="33" t="str">
        <f t="shared" si="108"/>
        <v>PostAlerta</v>
      </c>
      <c r="M2967" s="33" t="str">
        <f t="shared" si="109"/>
        <v>S/PalabrasClaves</v>
      </c>
      <c r="N2967" s="33"/>
      <c r="O2967" s="33"/>
      <c r="P2967" s="33" t="s">
        <v>18370</v>
      </c>
      <c r="Q2967" s="33"/>
      <c r="R2967" s="33" t="str">
        <f t="shared" si="103"/>
        <v>2017</v>
      </c>
      <c r="S2967" s="33" t="s">
        <v>53</v>
      </c>
      <c r="T2967" s="33"/>
      <c r="U2967" s="33"/>
      <c r="V2967" s="33"/>
      <c r="W2967" s="33"/>
      <c r="X2967" s="33"/>
      <c r="Y2967" s="33"/>
      <c r="AA2967" s="12"/>
    </row>
    <row r="2968" spans="1:27" ht="18" hidden="1" customHeight="1" x14ac:dyDescent="0.25">
      <c r="A2968" s="37">
        <v>28362863</v>
      </c>
      <c r="B2968" s="38" t="s">
        <v>18462</v>
      </c>
      <c r="C2968" s="37" t="s">
        <v>18463</v>
      </c>
      <c r="D2968" s="37" t="s">
        <v>18464</v>
      </c>
      <c r="E2968" s="37" t="s">
        <v>18465</v>
      </c>
      <c r="F2968" s="37" t="s">
        <v>294</v>
      </c>
      <c r="G2968" s="37">
        <v>2017</v>
      </c>
      <c r="H2968" s="39">
        <v>42826</v>
      </c>
      <c r="I2968" s="37" t="s">
        <v>18466</v>
      </c>
      <c r="J2968" s="37"/>
      <c r="K2968" s="37" t="s">
        <v>18467</v>
      </c>
      <c r="L2968" s="37" t="str">
        <f t="shared" si="108"/>
        <v>PostAlerta</v>
      </c>
      <c r="M2968" s="37" t="str">
        <f t="shared" si="109"/>
        <v>S/PalabrasClaves</v>
      </c>
      <c r="N2968" s="37"/>
      <c r="O2968" s="37"/>
      <c r="P2968" s="37" t="s">
        <v>18468</v>
      </c>
      <c r="Q2968" s="37"/>
      <c r="R2968" s="37" t="str">
        <f t="shared" si="103"/>
        <v>2017</v>
      </c>
      <c r="S2968" s="37" t="s">
        <v>48</v>
      </c>
      <c r="T2968" s="37"/>
      <c r="U2968" s="37"/>
      <c r="V2968" s="37"/>
      <c r="W2968" s="37"/>
      <c r="X2968" s="37"/>
      <c r="Y2968" s="37"/>
      <c r="AA2968" s="41"/>
    </row>
    <row r="2969" spans="1:27" ht="18" hidden="1" customHeight="1" x14ac:dyDescent="0.25">
      <c r="A2969" s="33">
        <v>29359693</v>
      </c>
      <c r="B2969" s="34" t="s">
        <v>18469</v>
      </c>
      <c r="C2969" s="33" t="s">
        <v>18470</v>
      </c>
      <c r="D2969" s="33" t="s">
        <v>18471</v>
      </c>
      <c r="E2969" s="33" t="s">
        <v>8588</v>
      </c>
      <c r="F2969" s="33" t="s">
        <v>6297</v>
      </c>
      <c r="G2969" s="33">
        <v>2017</v>
      </c>
      <c r="H2969" s="35">
        <v>43124</v>
      </c>
      <c r="I2969" s="33"/>
      <c r="J2969" s="33"/>
      <c r="K2969" s="33" t="s">
        <v>18472</v>
      </c>
      <c r="L2969" s="33" t="str">
        <f t="shared" si="108"/>
        <v>PostAlerta</v>
      </c>
      <c r="M2969" s="33" t="str">
        <f t="shared" si="109"/>
        <v>S/PalabrasClaves</v>
      </c>
      <c r="N2969" s="33"/>
      <c r="O2969" s="33"/>
      <c r="P2969" s="33" t="s">
        <v>18473</v>
      </c>
      <c r="Q2969" s="33"/>
      <c r="R2969" s="33" t="str">
        <f t="shared" si="103"/>
        <v>2017</v>
      </c>
      <c r="S2969" s="33" t="s">
        <v>48</v>
      </c>
      <c r="T2969" s="33"/>
      <c r="U2969" s="33"/>
      <c r="V2969" s="33"/>
      <c r="W2969" s="33"/>
      <c r="X2969" s="33"/>
      <c r="Y2969" s="33"/>
      <c r="AA2969" s="12"/>
    </row>
    <row r="2970" spans="1:27" ht="18" hidden="1" customHeight="1" x14ac:dyDescent="0.25">
      <c r="A2970" s="37">
        <v>27994213</v>
      </c>
      <c r="B2970" s="38" t="s">
        <v>18474</v>
      </c>
      <c r="C2970" s="37" t="s">
        <v>18475</v>
      </c>
      <c r="D2970" s="37" t="s">
        <v>18476</v>
      </c>
      <c r="E2970" s="37" t="s">
        <v>18477</v>
      </c>
      <c r="F2970" s="37" t="s">
        <v>5738</v>
      </c>
      <c r="G2970" s="37">
        <v>2017</v>
      </c>
      <c r="H2970" s="39">
        <v>42725</v>
      </c>
      <c r="I2970" s="37"/>
      <c r="J2970" s="37"/>
      <c r="K2970" s="37" t="s">
        <v>18478</v>
      </c>
      <c r="L2970" s="37" t="str">
        <f t="shared" si="108"/>
        <v>PostAlerta</v>
      </c>
      <c r="M2970" s="37" t="str">
        <f t="shared" si="109"/>
        <v>S/PalabrasClaves</v>
      </c>
      <c r="N2970" s="37"/>
      <c r="O2970" s="37"/>
      <c r="P2970" s="37" t="s">
        <v>18479</v>
      </c>
      <c r="Q2970" s="37"/>
      <c r="R2970" s="37" t="str">
        <f t="shared" si="103"/>
        <v>2017</v>
      </c>
      <c r="S2970" s="37" t="s">
        <v>48</v>
      </c>
      <c r="T2970" s="37"/>
      <c r="U2970" s="37"/>
      <c r="V2970" s="37"/>
      <c r="W2970" s="37"/>
      <c r="X2970" s="37"/>
      <c r="Y2970" s="37"/>
      <c r="AA2970" s="41"/>
    </row>
    <row r="2971" spans="1:27" ht="18" hidden="1" customHeight="1" x14ac:dyDescent="0.25">
      <c r="A2971" s="33">
        <v>28393050</v>
      </c>
      <c r="B2971" s="34" t="s">
        <v>18480</v>
      </c>
      <c r="C2971" s="33" t="s">
        <v>18481</v>
      </c>
      <c r="D2971" s="33" t="s">
        <v>18482</v>
      </c>
      <c r="E2971" s="33" t="s">
        <v>18483</v>
      </c>
      <c r="F2971" s="33" t="s">
        <v>185</v>
      </c>
      <c r="G2971" s="33">
        <v>2017</v>
      </c>
      <c r="H2971" s="35">
        <v>42836</v>
      </c>
      <c r="I2971" s="33" t="s">
        <v>18484</v>
      </c>
      <c r="J2971" s="33"/>
      <c r="K2971" s="33" t="s">
        <v>18485</v>
      </c>
      <c r="L2971" s="33" t="str">
        <f t="shared" si="108"/>
        <v>Excluido</v>
      </c>
      <c r="M2971" s="33" t="str">
        <f t="shared" si="109"/>
        <v>S/PalabrasClaves</v>
      </c>
      <c r="N2971" s="33"/>
      <c r="O2971" s="33"/>
      <c r="P2971" s="33" t="s">
        <v>18426</v>
      </c>
      <c r="Q2971" s="33"/>
      <c r="R2971" s="33" t="str">
        <f t="shared" si="103"/>
        <v>2017</v>
      </c>
      <c r="S2971" s="33" t="s">
        <v>48</v>
      </c>
      <c r="T2971" s="33"/>
      <c r="U2971" s="33"/>
      <c r="V2971" s="33"/>
      <c r="W2971" s="33"/>
      <c r="X2971" s="33"/>
      <c r="Y2971" s="33"/>
      <c r="AA2971" s="12"/>
    </row>
    <row r="2972" spans="1:27" ht="18" hidden="1" customHeight="1" x14ac:dyDescent="0.25">
      <c r="A2972" s="37">
        <v>28338066</v>
      </c>
      <c r="B2972" s="38" t="s">
        <v>18486</v>
      </c>
      <c r="C2972" s="37" t="s">
        <v>18487</v>
      </c>
      <c r="D2972" s="37" t="s">
        <v>18488</v>
      </c>
      <c r="E2972" s="37" t="s">
        <v>18489</v>
      </c>
      <c r="F2972" s="37" t="s">
        <v>1882</v>
      </c>
      <c r="G2972" s="37">
        <v>2017</v>
      </c>
      <c r="H2972" s="39">
        <v>42819</v>
      </c>
      <c r="I2972" s="37" t="s">
        <v>18490</v>
      </c>
      <c r="J2972" s="37"/>
      <c r="K2972" s="37" t="s">
        <v>18491</v>
      </c>
      <c r="L2972" s="37" t="str">
        <f t="shared" si="108"/>
        <v>PostAlerta</v>
      </c>
      <c r="M2972" s="37" t="str">
        <f t="shared" si="109"/>
        <v>S/PalabrasClaves</v>
      </c>
      <c r="N2972" s="37"/>
      <c r="O2972" s="37"/>
      <c r="P2972" s="37" t="s">
        <v>18426</v>
      </c>
      <c r="Q2972" s="37"/>
      <c r="R2972" s="37" t="str">
        <f t="shared" si="103"/>
        <v>2017</v>
      </c>
      <c r="S2972" s="37" t="s">
        <v>48</v>
      </c>
      <c r="T2972" s="37"/>
      <c r="U2972" s="37"/>
      <c r="V2972" s="37"/>
      <c r="W2972" s="37"/>
      <c r="X2972" s="37"/>
      <c r="Y2972" s="37"/>
      <c r="AA2972" s="41"/>
    </row>
    <row r="2973" spans="1:27" ht="18" hidden="1" customHeight="1" x14ac:dyDescent="0.25">
      <c r="A2973" s="33">
        <v>28197578</v>
      </c>
      <c r="B2973" s="34" t="s">
        <v>18492</v>
      </c>
      <c r="C2973" s="33" t="s">
        <v>18493</v>
      </c>
      <c r="D2973" s="33" t="s">
        <v>18494</v>
      </c>
      <c r="E2973" s="33" t="s">
        <v>18495</v>
      </c>
      <c r="F2973" s="33" t="s">
        <v>1834</v>
      </c>
      <c r="G2973" s="33">
        <v>2017</v>
      </c>
      <c r="H2973" s="35">
        <v>42782</v>
      </c>
      <c r="I2973" s="33"/>
      <c r="J2973" s="33"/>
      <c r="K2973" s="33" t="s">
        <v>18496</v>
      </c>
      <c r="L2973" s="33" t="str">
        <f t="shared" si="108"/>
        <v>PostAlerta</v>
      </c>
      <c r="M2973" s="33" t="str">
        <f t="shared" si="109"/>
        <v>S/PalabrasClaves</v>
      </c>
      <c r="N2973" s="33"/>
      <c r="O2973" s="33"/>
      <c r="P2973" s="33" t="s">
        <v>18497</v>
      </c>
      <c r="Q2973" s="33"/>
      <c r="R2973" s="33" t="str">
        <f t="shared" si="103"/>
        <v>2017</v>
      </c>
      <c r="S2973" s="33" t="s">
        <v>48</v>
      </c>
      <c r="T2973" s="33"/>
      <c r="U2973" s="33"/>
      <c r="V2973" s="33"/>
      <c r="W2973" s="33"/>
      <c r="X2973" s="33"/>
      <c r="Y2973" s="33"/>
      <c r="AA2973" s="12"/>
    </row>
    <row r="2974" spans="1:27" ht="18" hidden="1" customHeight="1" x14ac:dyDescent="0.25">
      <c r="A2974" s="37">
        <v>28323855</v>
      </c>
      <c r="B2974" s="38" t="s">
        <v>18498</v>
      </c>
      <c r="C2974" s="37" t="s">
        <v>18499</v>
      </c>
      <c r="D2974" s="37" t="s">
        <v>18500</v>
      </c>
      <c r="E2974" s="37" t="s">
        <v>176</v>
      </c>
      <c r="F2974" s="37" t="s">
        <v>294</v>
      </c>
      <c r="G2974" s="37">
        <v>2017</v>
      </c>
      <c r="H2974" s="39">
        <v>42816</v>
      </c>
      <c r="I2974" s="37" t="s">
        <v>18501</v>
      </c>
      <c r="J2974" s="37"/>
      <c r="K2974" s="37" t="s">
        <v>18502</v>
      </c>
      <c r="L2974" s="37" t="str">
        <f t="shared" si="108"/>
        <v>PostAlerta</v>
      </c>
      <c r="M2974" s="37" t="str">
        <f t="shared" si="109"/>
        <v>S/PalabrasClaves</v>
      </c>
      <c r="N2974" s="37"/>
      <c r="O2974" s="37"/>
      <c r="P2974" s="37" t="s">
        <v>18503</v>
      </c>
      <c r="Q2974" s="37"/>
      <c r="R2974" s="37" t="str">
        <f t="shared" si="103"/>
        <v>2017</v>
      </c>
      <c r="S2974" s="37" t="s">
        <v>48</v>
      </c>
      <c r="T2974" s="37"/>
      <c r="U2974" s="37"/>
      <c r="V2974" s="37"/>
      <c r="W2974" s="37"/>
      <c r="X2974" s="37"/>
      <c r="Y2974" s="37"/>
      <c r="AA2974" s="41"/>
    </row>
    <row r="2975" spans="1:27" ht="18" hidden="1" customHeight="1" x14ac:dyDescent="0.25">
      <c r="A2975" s="33">
        <v>28302076</v>
      </c>
      <c r="B2975" s="34" t="s">
        <v>18504</v>
      </c>
      <c r="C2975" s="33" t="s">
        <v>18505</v>
      </c>
      <c r="D2975" s="33" t="s">
        <v>18506</v>
      </c>
      <c r="E2975" s="33" t="s">
        <v>18507</v>
      </c>
      <c r="F2975" s="33" t="s">
        <v>1735</v>
      </c>
      <c r="G2975" s="33">
        <v>2017</v>
      </c>
      <c r="H2975" s="35">
        <v>42812</v>
      </c>
      <c r="I2975" s="33" t="s">
        <v>18508</v>
      </c>
      <c r="J2975" s="33"/>
      <c r="K2975" s="33" t="s">
        <v>18509</v>
      </c>
      <c r="L2975" s="33" t="str">
        <f t="shared" si="108"/>
        <v>PostAlerta</v>
      </c>
      <c r="M2975" s="33" t="str">
        <f t="shared" si="109"/>
        <v>S/PalabrasClaves</v>
      </c>
      <c r="N2975" s="33"/>
      <c r="O2975" s="33"/>
      <c r="P2975" s="33" t="s">
        <v>18510</v>
      </c>
      <c r="Q2975" s="33"/>
      <c r="R2975" s="33" t="str">
        <f t="shared" si="103"/>
        <v>2017</v>
      </c>
      <c r="S2975" s="33" t="s">
        <v>48</v>
      </c>
      <c r="T2975" s="33"/>
      <c r="U2975" s="33"/>
      <c r="V2975" s="33"/>
      <c r="W2975" s="33"/>
      <c r="X2975" s="33"/>
      <c r="Y2975" s="33"/>
      <c r="AA2975" s="12"/>
    </row>
    <row r="2976" spans="1:27" ht="18" hidden="1" customHeight="1" x14ac:dyDescent="0.25">
      <c r="A2976" s="37">
        <v>33465933</v>
      </c>
      <c r="B2976" s="38" t="s">
        <v>18511</v>
      </c>
      <c r="C2976" s="37" t="s">
        <v>18512</v>
      </c>
      <c r="D2976" s="37" t="s">
        <v>18513</v>
      </c>
      <c r="E2976" s="37" t="s">
        <v>18514</v>
      </c>
      <c r="F2976" s="37" t="s">
        <v>18515</v>
      </c>
      <c r="G2976" s="37">
        <v>2017</v>
      </c>
      <c r="H2976" s="39">
        <v>44216</v>
      </c>
      <c r="I2976" s="37"/>
      <c r="J2976" s="37"/>
      <c r="K2976" s="37" t="s">
        <v>18516</v>
      </c>
      <c r="L2976" s="37" t="str">
        <f t="shared" si="108"/>
        <v>PostAlerta</v>
      </c>
      <c r="M2976" s="37" t="str">
        <f t="shared" si="109"/>
        <v>S/PalabrasClaves</v>
      </c>
      <c r="N2976" s="37"/>
      <c r="O2976" s="37"/>
      <c r="P2976" s="37" t="s">
        <v>18517</v>
      </c>
      <c r="Q2976" s="37"/>
      <c r="R2976" s="37" t="str">
        <f t="shared" si="103"/>
        <v>2017</v>
      </c>
      <c r="S2976" s="37" t="s">
        <v>48</v>
      </c>
      <c r="T2976" s="37"/>
      <c r="U2976" s="37"/>
      <c r="V2976" s="37"/>
      <c r="W2976" s="37"/>
      <c r="X2976" s="37"/>
      <c r="Y2976" s="37"/>
      <c r="AA2976" s="41"/>
    </row>
    <row r="2977" spans="1:27" ht="18" hidden="1" customHeight="1" x14ac:dyDescent="0.25">
      <c r="A2977" s="33">
        <v>28192710</v>
      </c>
      <c r="B2977" s="34" t="s">
        <v>18518</v>
      </c>
      <c r="C2977" s="33" t="s">
        <v>18519</v>
      </c>
      <c r="D2977" s="33" t="s">
        <v>18520</v>
      </c>
      <c r="E2977" s="33" t="s">
        <v>6181</v>
      </c>
      <c r="F2977" s="33" t="s">
        <v>18521</v>
      </c>
      <c r="G2977" s="33">
        <v>2017</v>
      </c>
      <c r="H2977" s="35">
        <v>42780</v>
      </c>
      <c r="I2977" s="33"/>
      <c r="J2977" s="33"/>
      <c r="K2977" s="33" t="s">
        <v>18522</v>
      </c>
      <c r="L2977" s="33" t="str">
        <f t="shared" si="108"/>
        <v>PostAlerta</v>
      </c>
      <c r="M2977" s="33" t="str">
        <f t="shared" si="109"/>
        <v>C/PalabrasClaves</v>
      </c>
      <c r="N2977" s="33"/>
      <c r="O2977" s="33"/>
      <c r="P2977" s="33" t="s">
        <v>18523</v>
      </c>
      <c r="Q2977" s="33"/>
      <c r="R2977" s="33" t="str">
        <f t="shared" si="103"/>
        <v>2017</v>
      </c>
      <c r="S2977" s="33" t="s">
        <v>48</v>
      </c>
      <c r="T2977" s="33"/>
      <c r="U2977" s="33"/>
      <c r="V2977" s="33"/>
      <c r="W2977" s="33"/>
      <c r="X2977" s="33"/>
      <c r="Y2977" s="33"/>
      <c r="AA2977" s="12"/>
    </row>
    <row r="2978" spans="1:27" ht="18" hidden="1" customHeight="1" x14ac:dyDescent="0.25">
      <c r="A2978" s="37">
        <v>28103015</v>
      </c>
      <c r="B2978" s="38" t="s">
        <v>18524</v>
      </c>
      <c r="C2978" s="37" t="s">
        <v>18525</v>
      </c>
      <c r="D2978" s="37" t="s">
        <v>18526</v>
      </c>
      <c r="E2978" s="37" t="s">
        <v>18527</v>
      </c>
      <c r="F2978" s="37" t="s">
        <v>2936</v>
      </c>
      <c r="G2978" s="37">
        <v>2017</v>
      </c>
      <c r="H2978" s="39">
        <v>42755</v>
      </c>
      <c r="I2978" s="37" t="s">
        <v>18528</v>
      </c>
      <c r="J2978" s="37" t="s">
        <v>18529</v>
      </c>
      <c r="K2978" s="37" t="s">
        <v>18530</v>
      </c>
      <c r="L2978" s="37" t="str">
        <f t="shared" si="108"/>
        <v>PostAlerta</v>
      </c>
      <c r="M2978" s="37" t="str">
        <f t="shared" si="109"/>
        <v>C/PalabrasClaves</v>
      </c>
      <c r="N2978" s="37"/>
      <c r="O2978" s="37"/>
      <c r="P2978" s="37" t="s">
        <v>18523</v>
      </c>
      <c r="Q2978" s="37"/>
      <c r="R2978" s="37" t="str">
        <f t="shared" si="103"/>
        <v>2017</v>
      </c>
      <c r="S2978" s="37" t="s">
        <v>48</v>
      </c>
      <c r="T2978" s="37"/>
      <c r="U2978" s="37"/>
      <c r="V2978" s="37"/>
      <c r="W2978" s="37"/>
      <c r="X2978" s="37"/>
      <c r="Y2978" s="37"/>
      <c r="AA2978" s="41"/>
    </row>
    <row r="2979" spans="1:27" ht="18" hidden="1" customHeight="1" x14ac:dyDescent="0.25">
      <c r="A2979" s="33">
        <v>28321389</v>
      </c>
      <c r="B2979" s="34" t="s">
        <v>18531</v>
      </c>
      <c r="C2979" s="33" t="s">
        <v>18532</v>
      </c>
      <c r="D2979" s="33" t="s">
        <v>18533</v>
      </c>
      <c r="E2979" s="33" t="s">
        <v>18534</v>
      </c>
      <c r="F2979" s="33" t="s">
        <v>185</v>
      </c>
      <c r="G2979" s="33">
        <v>2017</v>
      </c>
      <c r="H2979" s="35">
        <v>42816</v>
      </c>
      <c r="I2979" s="33" t="s">
        <v>18535</v>
      </c>
      <c r="J2979" s="33"/>
      <c r="K2979" s="33" t="s">
        <v>18536</v>
      </c>
      <c r="L2979" s="33" t="str">
        <f t="shared" si="108"/>
        <v>PostAlerta</v>
      </c>
      <c r="M2979" s="33" t="str">
        <f t="shared" si="109"/>
        <v>S/PalabrasClaves</v>
      </c>
      <c r="N2979" s="33"/>
      <c r="O2979" s="33"/>
      <c r="P2979" s="33" t="s">
        <v>18537</v>
      </c>
      <c r="Q2979" s="33"/>
      <c r="R2979" s="33" t="str">
        <f t="shared" si="103"/>
        <v>2017</v>
      </c>
      <c r="S2979" s="33" t="s">
        <v>48</v>
      </c>
      <c r="T2979" s="33"/>
      <c r="U2979" s="33"/>
      <c r="V2979" s="33"/>
      <c r="W2979" s="33"/>
      <c r="X2979" s="33"/>
      <c r="Y2979" s="33"/>
      <c r="AA2979" s="12"/>
    </row>
    <row r="2980" spans="1:27" ht="18" hidden="1" customHeight="1" x14ac:dyDescent="0.25">
      <c r="A2980" s="37">
        <v>28250429</v>
      </c>
      <c r="B2980" s="38" t="s">
        <v>18538</v>
      </c>
      <c r="C2980" s="37" t="s">
        <v>18539</v>
      </c>
      <c r="D2980" s="37" t="s">
        <v>18540</v>
      </c>
      <c r="E2980" s="37" t="s">
        <v>18541</v>
      </c>
      <c r="F2980" s="37" t="s">
        <v>1882</v>
      </c>
      <c r="G2980" s="37">
        <v>2017</v>
      </c>
      <c r="H2980" s="39">
        <v>42797</v>
      </c>
      <c r="I2980" s="37" t="s">
        <v>18542</v>
      </c>
      <c r="J2980" s="37"/>
      <c r="K2980" s="37" t="s">
        <v>18543</v>
      </c>
      <c r="L2980" s="37" t="str">
        <f t="shared" si="108"/>
        <v>PostAlerta</v>
      </c>
      <c r="M2980" s="37" t="str">
        <f t="shared" si="109"/>
        <v>S/PalabrasClaves</v>
      </c>
      <c r="N2980" s="37"/>
      <c r="O2980" s="37"/>
      <c r="P2980" s="37" t="s">
        <v>18537</v>
      </c>
      <c r="Q2980" s="37"/>
      <c r="R2980" s="37" t="str">
        <f t="shared" si="103"/>
        <v>2017</v>
      </c>
      <c r="S2980" s="37" t="s">
        <v>48</v>
      </c>
      <c r="T2980" s="37"/>
      <c r="U2980" s="37"/>
      <c r="V2980" s="37"/>
      <c r="W2980" s="37"/>
      <c r="X2980" s="37"/>
      <c r="Y2980" s="37"/>
      <c r="AA2980" s="41"/>
    </row>
    <row r="2981" spans="1:27" ht="18" hidden="1" customHeight="1" x14ac:dyDescent="0.25">
      <c r="A2981" s="33">
        <v>28252026</v>
      </c>
      <c r="B2981" s="34" t="s">
        <v>18544</v>
      </c>
      <c r="C2981" s="33" t="s">
        <v>18545</v>
      </c>
      <c r="D2981" s="33" t="s">
        <v>18546</v>
      </c>
      <c r="E2981" s="33" t="s">
        <v>3657</v>
      </c>
      <c r="F2981" s="33" t="s">
        <v>1882</v>
      </c>
      <c r="G2981" s="33">
        <v>2017</v>
      </c>
      <c r="H2981" s="35">
        <v>42797</v>
      </c>
      <c r="I2981" s="33" t="s">
        <v>18547</v>
      </c>
      <c r="J2981" s="33"/>
      <c r="K2981" s="33" t="s">
        <v>18548</v>
      </c>
      <c r="L2981" s="33" t="str">
        <f t="shared" si="108"/>
        <v>PostAlerta</v>
      </c>
      <c r="M2981" s="33" t="str">
        <f t="shared" si="109"/>
        <v>S/PalabrasClaves</v>
      </c>
      <c r="N2981" s="33"/>
      <c r="O2981" s="33"/>
      <c r="P2981" s="33" t="s">
        <v>18549</v>
      </c>
      <c r="Q2981" s="33"/>
      <c r="R2981" s="33" t="str">
        <f t="shared" si="103"/>
        <v>2017</v>
      </c>
      <c r="S2981" s="33" t="s">
        <v>48</v>
      </c>
      <c r="T2981" s="33"/>
      <c r="U2981" s="33"/>
      <c r="V2981" s="33"/>
      <c r="W2981" s="33"/>
      <c r="X2981" s="33"/>
      <c r="Y2981" s="33"/>
      <c r="AA2981" s="12"/>
    </row>
    <row r="2982" spans="1:27" ht="18" hidden="1" customHeight="1" x14ac:dyDescent="0.25">
      <c r="A2982" s="37">
        <v>28649069</v>
      </c>
      <c r="B2982" s="38" t="s">
        <v>18550</v>
      </c>
      <c r="C2982" s="37" t="s">
        <v>18551</v>
      </c>
      <c r="D2982" s="37" t="s">
        <v>18552</v>
      </c>
      <c r="E2982" s="37" t="s">
        <v>18553</v>
      </c>
      <c r="F2982" s="37" t="s">
        <v>2531</v>
      </c>
      <c r="G2982" s="37">
        <v>2017</v>
      </c>
      <c r="H2982" s="39">
        <v>42913</v>
      </c>
      <c r="I2982" s="37"/>
      <c r="J2982" s="37"/>
      <c r="K2982" s="37"/>
      <c r="L2982" s="37" t="str">
        <f t="shared" si="108"/>
        <v>PostAlerta</v>
      </c>
      <c r="M2982" s="37" t="str">
        <f t="shared" si="109"/>
        <v>S/PalabrasClaves</v>
      </c>
      <c r="N2982" s="37"/>
      <c r="O2982" s="37"/>
      <c r="P2982" s="37" t="s">
        <v>18554</v>
      </c>
      <c r="Q2982" s="37"/>
      <c r="R2982" s="37" t="str">
        <f t="shared" si="103"/>
        <v>2017</v>
      </c>
      <c r="S2982" s="37" t="s">
        <v>48</v>
      </c>
      <c r="T2982" s="37"/>
      <c r="U2982" s="37"/>
      <c r="V2982" s="37"/>
      <c r="W2982" s="37"/>
      <c r="X2982" s="37"/>
      <c r="Y2982" s="37"/>
      <c r="AA2982" s="41"/>
    </row>
    <row r="2983" spans="1:27" ht="18" hidden="1" customHeight="1" x14ac:dyDescent="0.25">
      <c r="A2983" s="33">
        <v>28353464</v>
      </c>
      <c r="B2983" s="34" t="s">
        <v>18555</v>
      </c>
      <c r="C2983" s="33" t="s">
        <v>18556</v>
      </c>
      <c r="D2983" s="33" t="s">
        <v>18557</v>
      </c>
      <c r="E2983" s="33" t="s">
        <v>18558</v>
      </c>
      <c r="F2983" s="33" t="s">
        <v>13936</v>
      </c>
      <c r="G2983" s="33">
        <v>2017</v>
      </c>
      <c r="H2983" s="35">
        <v>42824</v>
      </c>
      <c r="I2983" s="33"/>
      <c r="J2983" s="33"/>
      <c r="K2983" s="33"/>
      <c r="L2983" s="33" t="str">
        <f t="shared" si="108"/>
        <v>PostAlerta</v>
      </c>
      <c r="M2983" s="33" t="str">
        <f t="shared" si="109"/>
        <v>S/PalabrasClaves</v>
      </c>
      <c r="N2983" s="33"/>
      <c r="O2983" s="33"/>
      <c r="P2983" s="33" t="s">
        <v>18559</v>
      </c>
      <c r="Q2983" s="33"/>
      <c r="R2983" s="33" t="str">
        <f t="shared" si="103"/>
        <v>2017</v>
      </c>
      <c r="S2983" s="33" t="s">
        <v>48</v>
      </c>
      <c r="T2983" s="33"/>
      <c r="U2983" s="33"/>
      <c r="V2983" s="33"/>
      <c r="W2983" s="33"/>
      <c r="X2983" s="33"/>
      <c r="Y2983" s="33"/>
      <c r="AA2983" s="12"/>
    </row>
    <row r="2984" spans="1:27" ht="18" hidden="1" customHeight="1" x14ac:dyDescent="0.25">
      <c r="A2984" s="37">
        <v>28271671</v>
      </c>
      <c r="B2984" s="38" t="s">
        <v>18560</v>
      </c>
      <c r="C2984" s="37" t="s">
        <v>18561</v>
      </c>
      <c r="D2984" s="37" t="s">
        <v>18562</v>
      </c>
      <c r="E2984" s="37" t="s">
        <v>18563</v>
      </c>
      <c r="F2984" s="37" t="s">
        <v>5312</v>
      </c>
      <c r="G2984" s="37">
        <v>2017</v>
      </c>
      <c r="H2984" s="39">
        <v>42803</v>
      </c>
      <c r="I2984" s="37"/>
      <c r="J2984" s="37"/>
      <c r="K2984" s="37" t="s">
        <v>18564</v>
      </c>
      <c r="L2984" s="37" t="str">
        <f t="shared" si="108"/>
        <v>PostAlerta</v>
      </c>
      <c r="M2984" s="37" t="str">
        <f t="shared" si="109"/>
        <v>S/PalabrasClaves</v>
      </c>
      <c r="N2984" s="37"/>
      <c r="O2984" s="37"/>
      <c r="P2984" s="37" t="s">
        <v>18559</v>
      </c>
      <c r="Q2984" s="37"/>
      <c r="R2984" s="37" t="str">
        <f t="shared" si="103"/>
        <v>2017</v>
      </c>
      <c r="S2984" s="37" t="s">
        <v>48</v>
      </c>
      <c r="T2984" s="37"/>
      <c r="U2984" s="37"/>
      <c r="V2984" s="37"/>
      <c r="W2984" s="37"/>
      <c r="X2984" s="37"/>
      <c r="Y2984" s="37"/>
      <c r="AA2984" s="41"/>
    </row>
    <row r="2985" spans="1:27" ht="18" hidden="1" customHeight="1" x14ac:dyDescent="0.25">
      <c r="A2985" s="33">
        <v>28218003</v>
      </c>
      <c r="B2985" s="34" t="s">
        <v>18565</v>
      </c>
      <c r="C2985" s="33" t="s">
        <v>18566</v>
      </c>
      <c r="D2985" s="33" t="s">
        <v>18567</v>
      </c>
      <c r="E2985" s="33" t="s">
        <v>11379</v>
      </c>
      <c r="F2985" s="33" t="s">
        <v>4771</v>
      </c>
      <c r="G2985" s="33">
        <v>2017</v>
      </c>
      <c r="H2985" s="35">
        <v>42787</v>
      </c>
      <c r="I2985" s="33"/>
      <c r="J2985" s="33"/>
      <c r="K2985" s="33" t="s">
        <v>18568</v>
      </c>
      <c r="L2985" s="33" t="str">
        <f t="shared" si="108"/>
        <v>PostAlerta</v>
      </c>
      <c r="M2985" s="33" t="str">
        <f t="shared" si="109"/>
        <v>S/PalabrasClaves</v>
      </c>
      <c r="N2985" s="33"/>
      <c r="O2985" s="33"/>
      <c r="P2985" s="33" t="s">
        <v>18559</v>
      </c>
      <c r="Q2985" s="33"/>
      <c r="R2985" s="33" t="str">
        <f t="shared" si="103"/>
        <v>2017</v>
      </c>
      <c r="S2985" s="33" t="s">
        <v>48</v>
      </c>
      <c r="T2985" s="33"/>
      <c r="U2985" s="33"/>
      <c r="V2985" s="33"/>
      <c r="W2985" s="33"/>
      <c r="X2985" s="33"/>
      <c r="Y2985" s="33"/>
      <c r="AA2985" s="12"/>
    </row>
    <row r="2986" spans="1:27" ht="18" hidden="1" customHeight="1" x14ac:dyDescent="0.25">
      <c r="A2986" s="37">
        <v>28207293</v>
      </c>
      <c r="B2986" s="38" t="s">
        <v>18569</v>
      </c>
      <c r="C2986" s="37" t="s">
        <v>18570</v>
      </c>
      <c r="D2986" s="37" t="s">
        <v>18571</v>
      </c>
      <c r="E2986" s="37" t="s">
        <v>12066</v>
      </c>
      <c r="F2986" s="37" t="s">
        <v>7765</v>
      </c>
      <c r="G2986" s="37">
        <v>2017</v>
      </c>
      <c r="H2986" s="39">
        <v>42783</v>
      </c>
      <c r="I2986" s="37"/>
      <c r="J2986" s="37"/>
      <c r="K2986" s="37" t="s">
        <v>18572</v>
      </c>
      <c r="L2986" s="37" t="str">
        <f t="shared" si="108"/>
        <v>PostAlerta</v>
      </c>
      <c r="M2986" s="37" t="str">
        <f t="shared" si="109"/>
        <v>C/PalabrasClaves</v>
      </c>
      <c r="N2986" s="37"/>
      <c r="O2986" s="37"/>
      <c r="P2986" s="37" t="s">
        <v>18554</v>
      </c>
      <c r="Q2986" s="37"/>
      <c r="R2986" s="37" t="str">
        <f t="shared" si="103"/>
        <v>2017</v>
      </c>
      <c r="S2986" s="37" t="s">
        <v>48</v>
      </c>
      <c r="T2986" s="37"/>
      <c r="U2986" s="37"/>
      <c r="V2986" s="37"/>
      <c r="W2986" s="37"/>
      <c r="X2986" s="37"/>
      <c r="Y2986" s="37"/>
      <c r="AA2986" s="41"/>
    </row>
    <row r="2987" spans="1:27" ht="18" hidden="1" customHeight="1" x14ac:dyDescent="0.25">
      <c r="A2987" s="33">
        <v>28199151</v>
      </c>
      <c r="B2987" s="34" t="s">
        <v>18573</v>
      </c>
      <c r="C2987" s="33" t="s">
        <v>18574</v>
      </c>
      <c r="D2987" s="33" t="s">
        <v>18575</v>
      </c>
      <c r="E2987" s="33" t="s">
        <v>18576</v>
      </c>
      <c r="F2987" s="33" t="s">
        <v>7765</v>
      </c>
      <c r="G2987" s="33">
        <v>2017</v>
      </c>
      <c r="H2987" s="35">
        <v>42782</v>
      </c>
      <c r="I2987" s="33"/>
      <c r="J2987" s="33"/>
      <c r="K2987" s="33" t="s">
        <v>18577</v>
      </c>
      <c r="L2987" s="33" t="str">
        <f t="shared" si="108"/>
        <v>PostAlerta</v>
      </c>
      <c r="M2987" s="33" t="str">
        <f t="shared" si="109"/>
        <v>C/PalabrasClaves</v>
      </c>
      <c r="N2987" s="33"/>
      <c r="O2987" s="33"/>
      <c r="P2987" s="33" t="s">
        <v>18554</v>
      </c>
      <c r="Q2987" s="33"/>
      <c r="R2987" s="33" t="str">
        <f t="shared" si="103"/>
        <v>2017</v>
      </c>
      <c r="S2987" s="33" t="s">
        <v>48</v>
      </c>
      <c r="T2987" s="33"/>
      <c r="U2987" s="33"/>
      <c r="V2987" s="33"/>
      <c r="W2987" s="33"/>
      <c r="X2987" s="33"/>
      <c r="Y2987" s="33"/>
      <c r="AA2987" s="12"/>
    </row>
    <row r="2988" spans="1:27" ht="18" hidden="1" customHeight="1" x14ac:dyDescent="0.25">
      <c r="A2988" s="37">
        <v>28199144</v>
      </c>
      <c r="B2988" s="38" t="s">
        <v>18578</v>
      </c>
      <c r="C2988" s="37" t="s">
        <v>18579</v>
      </c>
      <c r="D2988" s="37" t="s">
        <v>18580</v>
      </c>
      <c r="E2988" s="37" t="s">
        <v>15483</v>
      </c>
      <c r="F2988" s="37" t="s">
        <v>7765</v>
      </c>
      <c r="G2988" s="37">
        <v>2017</v>
      </c>
      <c r="H2988" s="39">
        <v>42782</v>
      </c>
      <c r="I2988" s="37"/>
      <c r="J2988" s="37"/>
      <c r="K2988" s="37" t="s">
        <v>18581</v>
      </c>
      <c r="L2988" s="37" t="str">
        <f t="shared" si="108"/>
        <v>PostAlerta</v>
      </c>
      <c r="M2988" s="37" t="str">
        <f t="shared" si="109"/>
        <v>S/PalabrasClaves</v>
      </c>
      <c r="N2988" s="37"/>
      <c r="O2988" s="37"/>
      <c r="P2988" s="37" t="s">
        <v>18554</v>
      </c>
      <c r="Q2988" s="37"/>
      <c r="R2988" s="37" t="str">
        <f t="shared" si="103"/>
        <v>2017</v>
      </c>
      <c r="S2988" s="37" t="s">
        <v>48</v>
      </c>
      <c r="T2988" s="37"/>
      <c r="U2988" s="37"/>
      <c r="V2988" s="37"/>
      <c r="W2988" s="37"/>
      <c r="X2988" s="37"/>
      <c r="Y2988" s="37"/>
      <c r="AA2988" s="41"/>
    </row>
    <row r="2989" spans="1:27" ht="18" hidden="1" customHeight="1" x14ac:dyDescent="0.25">
      <c r="A2989" s="33">
        <v>28176523</v>
      </c>
      <c r="B2989" s="34" t="s">
        <v>18582</v>
      </c>
      <c r="C2989" s="33" t="s">
        <v>18583</v>
      </c>
      <c r="D2989" s="33" t="s">
        <v>18584</v>
      </c>
      <c r="E2989" s="33" t="s">
        <v>18585</v>
      </c>
      <c r="F2989" s="33" t="s">
        <v>1896</v>
      </c>
      <c r="G2989" s="33">
        <v>2017</v>
      </c>
      <c r="H2989" s="35">
        <v>42775</v>
      </c>
      <c r="I2989" s="33"/>
      <c r="J2989" s="33"/>
      <c r="K2989" s="33" t="s">
        <v>18586</v>
      </c>
      <c r="L2989" s="33" t="str">
        <f t="shared" si="108"/>
        <v>PostAlerta</v>
      </c>
      <c r="M2989" s="33" t="str">
        <f t="shared" si="109"/>
        <v>S/PalabrasClaves</v>
      </c>
      <c r="N2989" s="33"/>
      <c r="O2989" s="33"/>
      <c r="P2989" s="33" t="s">
        <v>18559</v>
      </c>
      <c r="Q2989" s="33"/>
      <c r="R2989" s="33" t="str">
        <f t="shared" si="103"/>
        <v>2017</v>
      </c>
      <c r="S2989" s="33" t="s">
        <v>48</v>
      </c>
      <c r="T2989" s="33"/>
      <c r="U2989" s="33"/>
      <c r="V2989" s="33"/>
      <c r="W2989" s="33"/>
      <c r="X2989" s="33"/>
      <c r="Y2989" s="33"/>
      <c r="AA2989" s="12"/>
    </row>
    <row r="2990" spans="1:27" ht="18" hidden="1" customHeight="1" x14ac:dyDescent="0.25">
      <c r="A2990" s="37">
        <v>28125923</v>
      </c>
      <c r="B2990" s="38" t="s">
        <v>18587</v>
      </c>
      <c r="C2990" s="37" t="s">
        <v>18588</v>
      </c>
      <c r="D2990" s="37" t="s">
        <v>18589</v>
      </c>
      <c r="E2990" s="37" t="s">
        <v>18590</v>
      </c>
      <c r="F2990" s="37" t="s">
        <v>10873</v>
      </c>
      <c r="G2990" s="37">
        <v>2017</v>
      </c>
      <c r="H2990" s="39">
        <v>42763</v>
      </c>
      <c r="I2990" s="37"/>
      <c r="J2990" s="37"/>
      <c r="K2990" s="37" t="s">
        <v>18591</v>
      </c>
      <c r="L2990" s="37" t="str">
        <f t="shared" si="108"/>
        <v>PostAlerta</v>
      </c>
      <c r="M2990" s="37" t="str">
        <f t="shared" si="109"/>
        <v>S/PalabrasClaves</v>
      </c>
      <c r="N2990" s="37"/>
      <c r="O2990" s="37"/>
      <c r="P2990" s="37" t="s">
        <v>18554</v>
      </c>
      <c r="Q2990" s="37"/>
      <c r="R2990" s="37" t="str">
        <f t="shared" si="103"/>
        <v>2017</v>
      </c>
      <c r="S2990" s="37" t="s">
        <v>48</v>
      </c>
      <c r="T2990" s="37"/>
      <c r="U2990" s="37"/>
      <c r="V2990" s="37"/>
      <c r="W2990" s="37"/>
      <c r="X2990" s="37"/>
      <c r="Y2990" s="37"/>
      <c r="AA2990" s="41"/>
    </row>
    <row r="2991" spans="1:27" ht="18" hidden="1" customHeight="1" x14ac:dyDescent="0.25">
      <c r="A2991" s="33">
        <v>28111714</v>
      </c>
      <c r="B2991" s="34" t="s">
        <v>18592</v>
      </c>
      <c r="C2991" s="33" t="s">
        <v>18593</v>
      </c>
      <c r="D2991" s="33" t="s">
        <v>18594</v>
      </c>
      <c r="E2991" s="33" t="s">
        <v>18595</v>
      </c>
      <c r="F2991" s="33" t="s">
        <v>18053</v>
      </c>
      <c r="G2991" s="33">
        <v>2017</v>
      </c>
      <c r="H2991" s="35">
        <v>42759</v>
      </c>
      <c r="I2991" s="33"/>
      <c r="J2991" s="33"/>
      <c r="K2991" s="33" t="s">
        <v>18596</v>
      </c>
      <c r="L2991" s="33" t="str">
        <f t="shared" si="108"/>
        <v>PostAlerta</v>
      </c>
      <c r="M2991" s="33" t="str">
        <f t="shared" si="109"/>
        <v>S/PalabrasClaves</v>
      </c>
      <c r="N2991" s="33"/>
      <c r="O2991" s="33"/>
      <c r="P2991" s="33" t="s">
        <v>18554</v>
      </c>
      <c r="Q2991" s="33"/>
      <c r="R2991" s="33" t="str">
        <f t="shared" si="103"/>
        <v>2017</v>
      </c>
      <c r="S2991" s="33" t="s">
        <v>48</v>
      </c>
      <c r="T2991" s="33"/>
      <c r="U2991" s="33"/>
      <c r="V2991" s="33"/>
      <c r="W2991" s="33"/>
      <c r="X2991" s="33"/>
      <c r="Y2991" s="33"/>
      <c r="AA2991" s="12"/>
    </row>
    <row r="2992" spans="1:27" ht="18" hidden="1" customHeight="1" x14ac:dyDescent="0.25">
      <c r="A2992" s="37">
        <v>28110669</v>
      </c>
      <c r="B2992" s="38" t="s">
        <v>18597</v>
      </c>
      <c r="C2992" s="37" t="s">
        <v>18598</v>
      </c>
      <c r="D2992" s="37" t="s">
        <v>18599</v>
      </c>
      <c r="E2992" s="37" t="s">
        <v>18600</v>
      </c>
      <c r="F2992" s="37" t="s">
        <v>18601</v>
      </c>
      <c r="G2992" s="37">
        <v>2017</v>
      </c>
      <c r="H2992" s="39">
        <v>42759</v>
      </c>
      <c r="I2992" s="37"/>
      <c r="J2992" s="37"/>
      <c r="K2992" s="37" t="s">
        <v>18602</v>
      </c>
      <c r="L2992" s="37" t="str">
        <f t="shared" si="108"/>
        <v>PostAlerta</v>
      </c>
      <c r="M2992" s="37" t="str">
        <f t="shared" si="109"/>
        <v>S/PalabrasClaves</v>
      </c>
      <c r="N2992" s="37"/>
      <c r="O2992" s="37"/>
      <c r="P2992" s="37" t="s">
        <v>18554</v>
      </c>
      <c r="Q2992" s="37"/>
      <c r="R2992" s="37" t="str">
        <f t="shared" si="103"/>
        <v>2017</v>
      </c>
      <c r="S2992" s="37" t="s">
        <v>48</v>
      </c>
      <c r="T2992" s="37"/>
      <c r="U2992" s="37"/>
      <c r="V2992" s="37"/>
      <c r="W2992" s="37"/>
      <c r="X2992" s="37"/>
      <c r="Y2992" s="37"/>
      <c r="AA2992" s="41"/>
    </row>
    <row r="2993" spans="1:27" ht="18" hidden="1" customHeight="1" x14ac:dyDescent="0.25">
      <c r="A2993" s="33">
        <v>28024833</v>
      </c>
      <c r="B2993" s="34" t="s">
        <v>18603</v>
      </c>
      <c r="C2993" s="33" t="s">
        <v>18604</v>
      </c>
      <c r="D2993" s="33" t="s">
        <v>18605</v>
      </c>
      <c r="E2993" s="33" t="s">
        <v>18606</v>
      </c>
      <c r="F2993" s="33" t="s">
        <v>18607</v>
      </c>
      <c r="G2993" s="33">
        <v>2017</v>
      </c>
      <c r="H2993" s="35">
        <v>42732</v>
      </c>
      <c r="I2993" s="33"/>
      <c r="J2993" s="33"/>
      <c r="K2993" s="33" t="s">
        <v>18608</v>
      </c>
      <c r="L2993" s="33" t="str">
        <f t="shared" si="108"/>
        <v>PostAlerta</v>
      </c>
      <c r="M2993" s="33" t="str">
        <f t="shared" si="109"/>
        <v>S/PalabrasClaves</v>
      </c>
      <c r="N2993" s="33"/>
      <c r="O2993" s="33"/>
      <c r="P2993" s="33" t="s">
        <v>18554</v>
      </c>
      <c r="Q2993" s="33"/>
      <c r="R2993" s="33" t="str">
        <f t="shared" si="103"/>
        <v>2017</v>
      </c>
      <c r="S2993" s="33" t="s">
        <v>48</v>
      </c>
      <c r="T2993" s="33"/>
      <c r="U2993" s="33"/>
      <c r="V2993" s="33"/>
      <c r="W2993" s="33"/>
      <c r="X2993" s="33"/>
      <c r="Y2993" s="33"/>
      <c r="AA2993" s="12"/>
    </row>
    <row r="2994" spans="1:27" ht="18" hidden="1" customHeight="1" x14ac:dyDescent="0.25">
      <c r="A2994" s="37">
        <v>28024611</v>
      </c>
      <c r="B2994" s="38" t="s">
        <v>18609</v>
      </c>
      <c r="C2994" s="37" t="s">
        <v>18610</v>
      </c>
      <c r="D2994" s="37" t="s">
        <v>18611</v>
      </c>
      <c r="E2994" s="37" t="s">
        <v>18612</v>
      </c>
      <c r="F2994" s="37" t="s">
        <v>10919</v>
      </c>
      <c r="G2994" s="37">
        <v>2017</v>
      </c>
      <c r="H2994" s="39">
        <v>42732</v>
      </c>
      <c r="I2994" s="37"/>
      <c r="J2994" s="37"/>
      <c r="K2994" s="37" t="s">
        <v>18613</v>
      </c>
      <c r="L2994" s="37" t="str">
        <f t="shared" si="108"/>
        <v>PostAlerta</v>
      </c>
      <c r="M2994" s="37" t="str">
        <f t="shared" si="109"/>
        <v>S/PalabrasClaves</v>
      </c>
      <c r="N2994" s="37"/>
      <c r="O2994" s="37"/>
      <c r="P2994" s="37" t="s">
        <v>18559</v>
      </c>
      <c r="Q2994" s="37"/>
      <c r="R2994" s="37" t="str">
        <f t="shared" si="103"/>
        <v>2017</v>
      </c>
      <c r="S2994" s="37" t="s">
        <v>48</v>
      </c>
      <c r="T2994" s="37"/>
      <c r="U2994" s="37"/>
      <c r="V2994" s="37"/>
      <c r="W2994" s="37"/>
      <c r="X2994" s="37"/>
      <c r="Y2994" s="37"/>
      <c r="AA2994" s="41"/>
    </row>
    <row r="2995" spans="1:27" ht="18" hidden="1" customHeight="1" x14ac:dyDescent="0.25">
      <c r="A2995" s="33">
        <v>27884799</v>
      </c>
      <c r="B2995" s="34" t="s">
        <v>18614</v>
      </c>
      <c r="C2995" s="33" t="s">
        <v>18615</v>
      </c>
      <c r="D2995" s="33" t="s">
        <v>18616</v>
      </c>
      <c r="E2995" s="33" t="s">
        <v>18617</v>
      </c>
      <c r="F2995" s="33" t="s">
        <v>1086</v>
      </c>
      <c r="G2995" s="33">
        <v>2017</v>
      </c>
      <c r="H2995" s="35">
        <v>42700</v>
      </c>
      <c r="I2995" s="33"/>
      <c r="J2995" s="33"/>
      <c r="K2995" s="33" t="s">
        <v>18618</v>
      </c>
      <c r="L2995" s="33" t="str">
        <f t="shared" si="108"/>
        <v>Excluido</v>
      </c>
      <c r="M2995" s="33" t="str">
        <f t="shared" si="109"/>
        <v>S/PalabrasClaves</v>
      </c>
      <c r="N2995" s="33"/>
      <c r="O2995" s="33"/>
      <c r="P2995" s="33" t="s">
        <v>18554</v>
      </c>
      <c r="Q2995" s="33"/>
      <c r="R2995" s="33" t="str">
        <f t="shared" si="103"/>
        <v>2017</v>
      </c>
      <c r="S2995" s="33" t="s">
        <v>48</v>
      </c>
      <c r="T2995" s="33"/>
      <c r="U2995" s="33"/>
      <c r="V2995" s="33"/>
      <c r="W2995" s="33"/>
      <c r="X2995" s="33"/>
      <c r="Y2995" s="33"/>
      <c r="AA2995" s="12"/>
    </row>
    <row r="2996" spans="1:27" ht="18" hidden="1" customHeight="1" x14ac:dyDescent="0.25">
      <c r="A2996" s="37">
        <v>27874211</v>
      </c>
      <c r="B2996" s="38" t="s">
        <v>18619</v>
      </c>
      <c r="C2996" s="37" t="s">
        <v>18620</v>
      </c>
      <c r="D2996" s="37" t="s">
        <v>18621</v>
      </c>
      <c r="E2996" s="37" t="s">
        <v>1895</v>
      </c>
      <c r="F2996" s="37" t="s">
        <v>5358</v>
      </c>
      <c r="G2996" s="37">
        <v>2017</v>
      </c>
      <c r="H2996" s="39">
        <v>42697</v>
      </c>
      <c r="I2996" s="37"/>
      <c r="J2996" s="37"/>
      <c r="K2996" s="37" t="s">
        <v>18622</v>
      </c>
      <c r="L2996" s="37" t="str">
        <f t="shared" si="108"/>
        <v>PostAlerta</v>
      </c>
      <c r="M2996" s="37" t="str">
        <f t="shared" si="109"/>
        <v>S/PalabrasClaves</v>
      </c>
      <c r="N2996" s="37"/>
      <c r="O2996" s="37"/>
      <c r="P2996" s="37" t="s">
        <v>18554</v>
      </c>
      <c r="Q2996" s="37"/>
      <c r="R2996" s="37" t="str">
        <f t="shared" si="103"/>
        <v>2017</v>
      </c>
      <c r="S2996" s="37" t="s">
        <v>48</v>
      </c>
      <c r="T2996" s="37"/>
      <c r="U2996" s="37"/>
      <c r="V2996" s="37"/>
      <c r="W2996" s="37"/>
      <c r="X2996" s="37"/>
      <c r="Y2996" s="37"/>
      <c r="AA2996" s="41"/>
    </row>
    <row r="2997" spans="1:27" ht="18" hidden="1" customHeight="1" x14ac:dyDescent="0.25">
      <c r="A2997" s="33">
        <v>27761725</v>
      </c>
      <c r="B2997" s="34" t="s">
        <v>18623</v>
      </c>
      <c r="C2997" s="33" t="s">
        <v>18624</v>
      </c>
      <c r="D2997" s="33" t="s">
        <v>18625</v>
      </c>
      <c r="E2997" s="33" t="s">
        <v>18626</v>
      </c>
      <c r="F2997" s="33" t="s">
        <v>3126</v>
      </c>
      <c r="G2997" s="33">
        <v>2017</v>
      </c>
      <c r="H2997" s="35">
        <v>42664</v>
      </c>
      <c r="I2997" s="33"/>
      <c r="J2997" s="33"/>
      <c r="K2997" s="33" t="s">
        <v>18627</v>
      </c>
      <c r="L2997" s="33" t="str">
        <f t="shared" si="108"/>
        <v>PostAlerta</v>
      </c>
      <c r="M2997" s="33" t="str">
        <f t="shared" si="109"/>
        <v>C/PalabrasClaves</v>
      </c>
      <c r="N2997" s="33"/>
      <c r="O2997" s="33"/>
      <c r="P2997" s="33" t="s">
        <v>18554</v>
      </c>
      <c r="Q2997" s="33"/>
      <c r="R2997" s="33" t="str">
        <f t="shared" si="103"/>
        <v>2017</v>
      </c>
      <c r="S2997" s="33" t="s">
        <v>48</v>
      </c>
      <c r="T2997" s="33"/>
      <c r="U2997" s="33"/>
      <c r="V2997" s="33"/>
      <c r="W2997" s="33"/>
      <c r="X2997" s="33"/>
      <c r="Y2997" s="33"/>
      <c r="AA2997" s="12"/>
    </row>
    <row r="2998" spans="1:27" ht="18" hidden="1" customHeight="1" x14ac:dyDescent="0.25">
      <c r="A2998" s="37">
        <v>27695910</v>
      </c>
      <c r="B2998" s="38" t="s">
        <v>18628</v>
      </c>
      <c r="C2998" s="37" t="s">
        <v>18629</v>
      </c>
      <c r="D2998" s="37" t="s">
        <v>18630</v>
      </c>
      <c r="E2998" s="37" t="s">
        <v>18631</v>
      </c>
      <c r="F2998" s="37" t="s">
        <v>2391</v>
      </c>
      <c r="G2998" s="37">
        <v>2017</v>
      </c>
      <c r="H2998" s="39">
        <v>42647</v>
      </c>
      <c r="I2998" s="37"/>
      <c r="J2998" s="37"/>
      <c r="K2998" s="37" t="s">
        <v>18632</v>
      </c>
      <c r="L2998" s="37" t="str">
        <f t="shared" si="108"/>
        <v>PostAlerta</v>
      </c>
      <c r="M2998" s="37" t="str">
        <f t="shared" si="109"/>
        <v>S/PalabrasClaves</v>
      </c>
      <c r="N2998" s="37"/>
      <c r="O2998" s="37"/>
      <c r="P2998" s="37" t="s">
        <v>18554</v>
      </c>
      <c r="Q2998" s="37"/>
      <c r="R2998" s="37" t="str">
        <f t="shared" si="103"/>
        <v>2017</v>
      </c>
      <c r="S2998" s="37" t="s">
        <v>48</v>
      </c>
      <c r="T2998" s="37"/>
      <c r="U2998" s="37"/>
      <c r="V2998" s="37"/>
      <c r="W2998" s="37"/>
      <c r="X2998" s="37"/>
      <c r="Y2998" s="37"/>
      <c r="AA2998" s="41"/>
    </row>
    <row r="2999" spans="1:27" ht="18" hidden="1" customHeight="1" x14ac:dyDescent="0.25">
      <c r="A2999" s="33">
        <v>27476815</v>
      </c>
      <c r="B2999" s="34" t="s">
        <v>18633</v>
      </c>
      <c r="C2999" s="33" t="s">
        <v>18634</v>
      </c>
      <c r="D2999" s="33" t="s">
        <v>18635</v>
      </c>
      <c r="E2999" s="33" t="s">
        <v>18636</v>
      </c>
      <c r="F2999" s="33" t="s">
        <v>18637</v>
      </c>
      <c r="G2999" s="33">
        <v>2017</v>
      </c>
      <c r="H2999" s="35">
        <v>42584</v>
      </c>
      <c r="I2999" s="33"/>
      <c r="J2999" s="33"/>
      <c r="K2999" s="33" t="s">
        <v>18638</v>
      </c>
      <c r="L2999" s="33" t="str">
        <f t="shared" si="108"/>
        <v>PostAlerta</v>
      </c>
      <c r="M2999" s="33" t="str">
        <f t="shared" si="109"/>
        <v>C/PalabrasClaves</v>
      </c>
      <c r="N2999" s="33"/>
      <c r="O2999" s="33"/>
      <c r="P2999" s="33" t="s">
        <v>18554</v>
      </c>
      <c r="Q2999" s="33"/>
      <c r="R2999" s="33" t="str">
        <f t="shared" si="103"/>
        <v>2017</v>
      </c>
      <c r="S2999" s="33" t="s">
        <v>48</v>
      </c>
      <c r="T2999" s="33"/>
      <c r="U2999" s="33"/>
      <c r="V2999" s="33"/>
      <c r="W2999" s="33"/>
      <c r="X2999" s="33"/>
      <c r="Y2999" s="33"/>
      <c r="AA2999" s="12"/>
    </row>
    <row r="3000" spans="1:27" ht="18" hidden="1" customHeight="1" x14ac:dyDescent="0.25">
      <c r="A3000" s="37">
        <v>27435639</v>
      </c>
      <c r="B3000" s="38" t="s">
        <v>18639</v>
      </c>
      <c r="C3000" s="37" t="s">
        <v>18640</v>
      </c>
      <c r="D3000" s="37" t="s">
        <v>18641</v>
      </c>
      <c r="E3000" s="37" t="s">
        <v>18642</v>
      </c>
      <c r="F3000" s="37" t="s">
        <v>15026</v>
      </c>
      <c r="G3000" s="37">
        <v>2017</v>
      </c>
      <c r="H3000" s="39">
        <v>42572</v>
      </c>
      <c r="I3000" s="37"/>
      <c r="J3000" s="37"/>
      <c r="K3000" s="37" t="s">
        <v>18643</v>
      </c>
      <c r="L3000" s="37" t="str">
        <f t="shared" si="108"/>
        <v>PostAlerta</v>
      </c>
      <c r="M3000" s="37" t="str">
        <f t="shared" si="109"/>
        <v>S/PalabrasClaves</v>
      </c>
      <c r="N3000" s="37"/>
      <c r="O3000" s="37"/>
      <c r="P3000" s="37" t="s">
        <v>18644</v>
      </c>
      <c r="Q3000" s="37"/>
      <c r="R3000" s="37" t="str">
        <f t="shared" si="103"/>
        <v>2017</v>
      </c>
      <c r="S3000" s="37" t="s">
        <v>53</v>
      </c>
      <c r="T3000" s="37"/>
      <c r="U3000" s="37"/>
      <c r="V3000" s="37"/>
      <c r="W3000" s="37"/>
      <c r="X3000" s="37"/>
      <c r="Y3000" s="37"/>
      <c r="AA3000" s="41"/>
    </row>
    <row r="3001" spans="1:27" ht="18" hidden="1" customHeight="1" x14ac:dyDescent="0.25">
      <c r="A3001" s="33">
        <v>28293234</v>
      </c>
      <c r="B3001" s="34" t="s">
        <v>18645</v>
      </c>
      <c r="C3001" s="33" t="s">
        <v>18646</v>
      </c>
      <c r="D3001" s="33" t="s">
        <v>18647</v>
      </c>
      <c r="E3001" s="33" t="s">
        <v>18648</v>
      </c>
      <c r="F3001" s="33" t="s">
        <v>133</v>
      </c>
      <c r="G3001" s="33">
        <v>2017</v>
      </c>
      <c r="H3001" s="35">
        <v>42810</v>
      </c>
      <c r="I3001" s="33" t="s">
        <v>18649</v>
      </c>
      <c r="J3001" s="33"/>
      <c r="K3001" s="33" t="s">
        <v>18650</v>
      </c>
      <c r="L3001" s="33" t="str">
        <f t="shared" si="108"/>
        <v>PostAlerta</v>
      </c>
      <c r="M3001" s="33" t="str">
        <f t="shared" si="109"/>
        <v>S/PalabrasClaves</v>
      </c>
      <c r="N3001" s="33"/>
      <c r="O3001" s="33"/>
      <c r="P3001" s="33" t="s">
        <v>18651</v>
      </c>
      <c r="Q3001" s="33"/>
      <c r="R3001" s="33" t="str">
        <f t="shared" si="103"/>
        <v>2017</v>
      </c>
      <c r="S3001" s="33" t="s">
        <v>45</v>
      </c>
      <c r="T3001" s="33"/>
      <c r="U3001" s="33"/>
      <c r="V3001" s="33"/>
      <c r="W3001" s="33"/>
      <c r="X3001" s="33"/>
      <c r="Y3001" s="33"/>
      <c r="AA3001" s="12"/>
    </row>
    <row r="3002" spans="1:27" ht="18" hidden="1" customHeight="1" x14ac:dyDescent="0.25">
      <c r="A3002" s="37">
        <v>28248685</v>
      </c>
      <c r="B3002" s="38" t="s">
        <v>18652</v>
      </c>
      <c r="C3002" s="37" t="s">
        <v>18653</v>
      </c>
      <c r="D3002" s="37" t="s">
        <v>18654</v>
      </c>
      <c r="E3002" s="37" t="s">
        <v>18655</v>
      </c>
      <c r="F3002" s="37" t="s">
        <v>15038</v>
      </c>
      <c r="G3002" s="37">
        <v>2017</v>
      </c>
      <c r="H3002" s="39">
        <v>42796</v>
      </c>
      <c r="I3002" s="37"/>
      <c r="J3002" s="37"/>
      <c r="K3002" s="37" t="s">
        <v>18656</v>
      </c>
      <c r="L3002" s="37" t="str">
        <f t="shared" si="108"/>
        <v>PostAlerta</v>
      </c>
      <c r="M3002" s="37" t="str">
        <f t="shared" si="109"/>
        <v>S/PalabrasClaves</v>
      </c>
      <c r="N3002" s="37"/>
      <c r="O3002" s="37"/>
      <c r="P3002" s="37" t="s">
        <v>18651</v>
      </c>
      <c r="Q3002" s="37"/>
      <c r="R3002" s="37" t="str">
        <f t="shared" si="103"/>
        <v>2017</v>
      </c>
      <c r="S3002" s="37" t="s">
        <v>45</v>
      </c>
      <c r="T3002" s="37"/>
      <c r="U3002" s="37"/>
      <c r="V3002" s="37"/>
      <c r="W3002" s="37"/>
      <c r="X3002" s="37"/>
      <c r="Y3002" s="37"/>
      <c r="AA3002" s="41"/>
    </row>
    <row r="3003" spans="1:27" ht="18" hidden="1" customHeight="1" x14ac:dyDescent="0.25">
      <c r="A3003" s="33">
        <v>28245817</v>
      </c>
      <c r="B3003" s="34" t="s">
        <v>18657</v>
      </c>
      <c r="C3003" s="33" t="s">
        <v>18658</v>
      </c>
      <c r="D3003" s="33" t="s">
        <v>18659</v>
      </c>
      <c r="E3003" s="33" t="s">
        <v>18660</v>
      </c>
      <c r="F3003" s="33" t="s">
        <v>8781</v>
      </c>
      <c r="G3003" s="33">
        <v>2017</v>
      </c>
      <c r="H3003" s="35">
        <v>42796</v>
      </c>
      <c r="I3003" s="33" t="s">
        <v>18661</v>
      </c>
      <c r="J3003" s="33"/>
      <c r="K3003" s="33" t="s">
        <v>18662</v>
      </c>
      <c r="L3003" s="33" t="str">
        <f t="shared" si="108"/>
        <v>Excluido</v>
      </c>
      <c r="M3003" s="33" t="str">
        <f t="shared" si="109"/>
        <v>S/PalabrasClaves</v>
      </c>
      <c r="N3003" s="33"/>
      <c r="O3003" s="33"/>
      <c r="P3003" s="33" t="s">
        <v>18651</v>
      </c>
      <c r="Q3003" s="33"/>
      <c r="R3003" s="33" t="str">
        <f t="shared" si="103"/>
        <v>2017</v>
      </c>
      <c r="S3003" s="33" t="s">
        <v>45</v>
      </c>
      <c r="T3003" s="33"/>
      <c r="U3003" s="33"/>
      <c r="V3003" s="33"/>
      <c r="W3003" s="33"/>
      <c r="X3003" s="33"/>
      <c r="Y3003" s="33"/>
      <c r="AA3003" s="12"/>
    </row>
    <row r="3004" spans="1:27" ht="18" hidden="1" customHeight="1" x14ac:dyDescent="0.25">
      <c r="A3004" s="37">
        <v>27990010</v>
      </c>
      <c r="B3004" s="38" t="s">
        <v>18663</v>
      </c>
      <c r="C3004" s="37" t="s">
        <v>18664</v>
      </c>
      <c r="D3004" s="37" t="s">
        <v>18665</v>
      </c>
      <c r="E3004" s="37" t="s">
        <v>18666</v>
      </c>
      <c r="F3004" s="37" t="s">
        <v>18667</v>
      </c>
      <c r="G3004" s="37">
        <v>2017</v>
      </c>
      <c r="H3004" s="39">
        <v>42724</v>
      </c>
      <c r="I3004" s="37" t="s">
        <v>18668</v>
      </c>
      <c r="J3004" s="37"/>
      <c r="K3004" s="37" t="s">
        <v>18669</v>
      </c>
      <c r="L3004" s="37" t="str">
        <f t="shared" si="108"/>
        <v>PostAlerta</v>
      </c>
      <c r="M3004" s="37" t="str">
        <f t="shared" si="109"/>
        <v>S/PalabrasClaves</v>
      </c>
      <c r="N3004" s="37"/>
      <c r="O3004" s="37"/>
      <c r="P3004" s="37" t="s">
        <v>18651</v>
      </c>
      <c r="Q3004" s="37"/>
      <c r="R3004" s="37" t="str">
        <f t="shared" si="103"/>
        <v>2017</v>
      </c>
      <c r="S3004" s="37" t="s">
        <v>45</v>
      </c>
      <c r="T3004" s="37"/>
      <c r="U3004" s="37"/>
      <c r="V3004" s="37"/>
      <c r="W3004" s="37"/>
      <c r="X3004" s="37"/>
      <c r="Y3004" s="37"/>
      <c r="AA3004" s="41"/>
    </row>
    <row r="3005" spans="1:27" ht="18" hidden="1" customHeight="1" x14ac:dyDescent="0.25">
      <c r="A3005" s="33">
        <v>28289408</v>
      </c>
      <c r="B3005" s="34" t="s">
        <v>18670</v>
      </c>
      <c r="C3005" s="33" t="s">
        <v>18671</v>
      </c>
      <c r="D3005" s="33" t="s">
        <v>18672</v>
      </c>
      <c r="E3005" s="33" t="s">
        <v>18673</v>
      </c>
      <c r="F3005" s="33" t="s">
        <v>133</v>
      </c>
      <c r="G3005" s="33">
        <v>2017</v>
      </c>
      <c r="H3005" s="35">
        <v>42809</v>
      </c>
      <c r="I3005" s="33" t="s">
        <v>18674</v>
      </c>
      <c r="J3005" s="33"/>
      <c r="K3005" s="33" t="s">
        <v>18675</v>
      </c>
      <c r="L3005" s="33" t="str">
        <f t="shared" si="108"/>
        <v>PostAlerta</v>
      </c>
      <c r="M3005" s="33" t="str">
        <f t="shared" si="109"/>
        <v>S/PalabrasClaves</v>
      </c>
      <c r="N3005" s="33"/>
      <c r="O3005" s="33"/>
      <c r="P3005" s="33" t="s">
        <v>18676</v>
      </c>
      <c r="Q3005" s="33"/>
      <c r="R3005" s="33" t="str">
        <f t="shared" si="103"/>
        <v>2017</v>
      </c>
      <c r="S3005" s="33" t="s">
        <v>45</v>
      </c>
      <c r="T3005" s="33"/>
      <c r="U3005" s="33"/>
      <c r="V3005" s="33"/>
      <c r="W3005" s="33"/>
      <c r="X3005" s="33"/>
      <c r="Y3005" s="33"/>
      <c r="AA3005" s="12"/>
    </row>
    <row r="3006" spans="1:27" ht="18" hidden="1" customHeight="1" x14ac:dyDescent="0.25">
      <c r="A3006" s="37">
        <v>28222761</v>
      </c>
      <c r="B3006" s="38" t="s">
        <v>18677</v>
      </c>
      <c r="C3006" s="37" t="s">
        <v>18678</v>
      </c>
      <c r="D3006" s="37" t="s">
        <v>18679</v>
      </c>
      <c r="E3006" s="37" t="s">
        <v>18680</v>
      </c>
      <c r="F3006" s="37" t="s">
        <v>7617</v>
      </c>
      <c r="G3006" s="37">
        <v>2017</v>
      </c>
      <c r="H3006" s="39">
        <v>42789</v>
      </c>
      <c r="I3006" s="37" t="s">
        <v>18681</v>
      </c>
      <c r="J3006" s="37"/>
      <c r="K3006" s="37" t="s">
        <v>18682</v>
      </c>
      <c r="L3006" s="37" t="str">
        <f t="shared" si="108"/>
        <v>PreAlerta</v>
      </c>
      <c r="M3006" s="37" t="str">
        <f t="shared" si="109"/>
        <v>S/PalabrasClaves</v>
      </c>
      <c r="N3006" s="37"/>
      <c r="O3006" s="37"/>
      <c r="P3006" s="37" t="s">
        <v>18683</v>
      </c>
      <c r="Q3006" s="37"/>
      <c r="R3006" s="37" t="str">
        <f t="shared" si="103"/>
        <v>2017</v>
      </c>
      <c r="S3006" s="37" t="s">
        <v>45</v>
      </c>
      <c r="T3006" s="37"/>
      <c r="U3006" s="37"/>
      <c r="V3006" s="37"/>
      <c r="W3006" s="37"/>
      <c r="X3006" s="37"/>
      <c r="Y3006" s="37"/>
      <c r="AA3006" s="41"/>
    </row>
    <row r="3007" spans="1:27" ht="18" hidden="1" customHeight="1" x14ac:dyDescent="0.25">
      <c r="A3007" s="33">
        <v>28222186</v>
      </c>
      <c r="B3007" s="34" t="s">
        <v>18684</v>
      </c>
      <c r="C3007" s="33" t="s">
        <v>18685</v>
      </c>
      <c r="D3007" s="33" t="s">
        <v>18686</v>
      </c>
      <c r="E3007" s="33" t="s">
        <v>18687</v>
      </c>
      <c r="F3007" s="33" t="s">
        <v>1756</v>
      </c>
      <c r="G3007" s="33">
        <v>2017</v>
      </c>
      <c r="H3007" s="35">
        <v>42788</v>
      </c>
      <c r="I3007" s="33" t="s">
        <v>18688</v>
      </c>
      <c r="J3007" s="33"/>
      <c r="K3007" s="33" t="s">
        <v>18689</v>
      </c>
      <c r="L3007" s="33" t="str">
        <f t="shared" si="108"/>
        <v>PreAlerta</v>
      </c>
      <c r="M3007" s="33" t="str">
        <f t="shared" si="109"/>
        <v>S/PalabrasClaves</v>
      </c>
      <c r="N3007" s="33"/>
      <c r="O3007" s="33"/>
      <c r="P3007" s="33" t="s">
        <v>18690</v>
      </c>
      <c r="Q3007" s="33"/>
      <c r="R3007" s="33" t="str">
        <f t="shared" si="103"/>
        <v>2017</v>
      </c>
      <c r="S3007" s="33" t="s">
        <v>45</v>
      </c>
      <c r="T3007" s="33"/>
      <c r="U3007" s="33"/>
      <c r="V3007" s="33"/>
      <c r="W3007" s="33"/>
      <c r="X3007" s="33"/>
      <c r="Y3007" s="33"/>
      <c r="AA3007" s="12"/>
    </row>
    <row r="3008" spans="1:27" ht="18" hidden="1" customHeight="1" x14ac:dyDescent="0.25">
      <c r="A3008" s="37">
        <v>28469461</v>
      </c>
      <c r="B3008" s="38" t="s">
        <v>18691</v>
      </c>
      <c r="C3008" s="37" t="s">
        <v>18692</v>
      </c>
      <c r="D3008" s="37" t="s">
        <v>18693</v>
      </c>
      <c r="E3008" s="37" t="s">
        <v>18694</v>
      </c>
      <c r="F3008" s="37" t="s">
        <v>878</v>
      </c>
      <c r="G3008" s="37">
        <v>2017</v>
      </c>
      <c r="H3008" s="39">
        <v>42860</v>
      </c>
      <c r="I3008" s="37" t="s">
        <v>18695</v>
      </c>
      <c r="J3008" s="37"/>
      <c r="K3008" s="37" t="s">
        <v>18696</v>
      </c>
      <c r="L3008" s="37" t="str">
        <f t="shared" si="108"/>
        <v>PreAlerta</v>
      </c>
      <c r="M3008" s="37" t="str">
        <f t="shared" si="109"/>
        <v>S/PalabrasClaves</v>
      </c>
      <c r="N3008" s="37"/>
      <c r="O3008" s="37"/>
      <c r="P3008" s="37" t="s">
        <v>18697</v>
      </c>
      <c r="Q3008" s="37" t="s">
        <v>17</v>
      </c>
      <c r="R3008" s="37" t="str">
        <f t="shared" si="103"/>
        <v>2017</v>
      </c>
      <c r="S3008" s="37" t="s">
        <v>45</v>
      </c>
      <c r="T3008" s="37"/>
      <c r="U3008" s="37"/>
      <c r="V3008" s="37"/>
      <c r="W3008" s="37"/>
      <c r="X3008" s="37"/>
      <c r="Y3008" s="37"/>
      <c r="AA3008" s="41"/>
    </row>
    <row r="3009" spans="1:27" ht="18" hidden="1" customHeight="1" x14ac:dyDescent="0.25">
      <c r="A3009" s="33">
        <v>28230522</v>
      </c>
      <c r="B3009" s="34" t="s">
        <v>18698</v>
      </c>
      <c r="C3009" s="33" t="s">
        <v>18699</v>
      </c>
      <c r="D3009" s="33" t="s">
        <v>18700</v>
      </c>
      <c r="E3009" s="33" t="s">
        <v>18701</v>
      </c>
      <c r="F3009" s="33" t="s">
        <v>10059</v>
      </c>
      <c r="G3009" s="33">
        <v>2017</v>
      </c>
      <c r="H3009" s="35">
        <v>42790</v>
      </c>
      <c r="I3009" s="33" t="s">
        <v>18702</v>
      </c>
      <c r="J3009" s="33"/>
      <c r="K3009" s="33" t="s">
        <v>18703</v>
      </c>
      <c r="L3009" s="33" t="str">
        <f t="shared" si="108"/>
        <v>PreAlerta</v>
      </c>
      <c r="M3009" s="33" t="str">
        <f t="shared" si="109"/>
        <v>S/PalabrasClaves</v>
      </c>
      <c r="N3009" s="33"/>
      <c r="O3009" s="33"/>
      <c r="P3009" s="33" t="s">
        <v>18697</v>
      </c>
      <c r="Q3009" s="33" t="s">
        <v>17</v>
      </c>
      <c r="R3009" s="33" t="str">
        <f t="shared" si="103"/>
        <v>2017</v>
      </c>
      <c r="S3009" s="33" t="s">
        <v>45</v>
      </c>
      <c r="T3009" s="33"/>
      <c r="U3009" s="33"/>
      <c r="V3009" s="33"/>
      <c r="W3009" s="33"/>
      <c r="X3009" s="33"/>
      <c r="Y3009" s="33"/>
      <c r="AA3009" s="12"/>
    </row>
    <row r="3010" spans="1:27" ht="18" customHeight="1" x14ac:dyDescent="0.25">
      <c r="A3010" s="46">
        <v>27385615</v>
      </c>
      <c r="B3010" s="28" t="s">
        <v>18704</v>
      </c>
      <c r="C3010" s="28" t="s">
        <v>18705</v>
      </c>
      <c r="D3010" s="28" t="s">
        <v>18706</v>
      </c>
      <c r="E3010" s="28" t="s">
        <v>6549</v>
      </c>
      <c r="F3010" s="28" t="s">
        <v>18707</v>
      </c>
      <c r="G3010" s="28">
        <v>2017</v>
      </c>
      <c r="H3010" s="29">
        <v>42559</v>
      </c>
      <c r="I3010" s="28"/>
      <c r="J3010" s="28"/>
      <c r="K3010" s="28" t="s">
        <v>18708</v>
      </c>
      <c r="L3010" s="28" t="str">
        <f t="shared" ref="L3010:L3073" si="110">IF(ISNUMBER(VLOOKUP(A3010,EXCL,1,FALSE)),"Excluido",IF(ISNUMBER(VLOOKUP(A3010,POST,1,FALSE)),"PostAlerta",IF(ISNUMBER(VLOOKUP(A3010,PRE,1,FALSE)),"PreAlerta","")))</f>
        <v>PreAlerta</v>
      </c>
      <c r="M3010" s="28" t="str">
        <f t="shared" si="109"/>
        <v>S/PalabrasClaves</v>
      </c>
      <c r="N3010" s="28" t="s">
        <v>12</v>
      </c>
      <c r="O3010" s="28" t="s">
        <v>10</v>
      </c>
      <c r="P3010" s="28" t="s">
        <v>18697</v>
      </c>
      <c r="Q3010" s="28" t="s">
        <v>14</v>
      </c>
      <c r="R3010" s="28" t="str">
        <f t="shared" si="103"/>
        <v>2017</v>
      </c>
      <c r="S3010" s="28" t="s">
        <v>45</v>
      </c>
      <c r="T3010" s="28" t="s">
        <v>18709</v>
      </c>
      <c r="U3010" s="28" t="s">
        <v>110</v>
      </c>
      <c r="V3010" s="28" t="s">
        <v>110</v>
      </c>
      <c r="W3010" s="28" t="s">
        <v>111</v>
      </c>
      <c r="X3010" s="28" t="s">
        <v>18710</v>
      </c>
      <c r="Y3010" s="28"/>
      <c r="Z3010" s="26"/>
      <c r="AA3010" s="32"/>
    </row>
    <row r="3011" spans="1:27" ht="18" hidden="1" customHeight="1" x14ac:dyDescent="0.25">
      <c r="A3011" s="33">
        <v>28192483</v>
      </c>
      <c r="B3011" s="34" t="s">
        <v>18711</v>
      </c>
      <c r="C3011" s="33" t="s">
        <v>14385</v>
      </c>
      <c r="D3011" s="33" t="s">
        <v>18712</v>
      </c>
      <c r="E3011" s="33" t="s">
        <v>12003</v>
      </c>
      <c r="F3011" s="33" t="s">
        <v>294</v>
      </c>
      <c r="G3011" s="33">
        <v>2017</v>
      </c>
      <c r="H3011" s="35">
        <v>42780</v>
      </c>
      <c r="I3011" s="33" t="s">
        <v>18713</v>
      </c>
      <c r="J3011" s="33"/>
      <c r="K3011" s="33" t="s">
        <v>18714</v>
      </c>
      <c r="L3011" s="33" t="str">
        <f t="shared" si="110"/>
        <v>PreAlerta</v>
      </c>
      <c r="M3011" s="33" t="str">
        <f t="shared" si="109"/>
        <v>S/PalabrasClaves</v>
      </c>
      <c r="N3011" s="33"/>
      <c r="O3011" s="33"/>
      <c r="P3011" s="33" t="s">
        <v>18715</v>
      </c>
      <c r="Q3011" s="33" t="s">
        <v>17</v>
      </c>
      <c r="R3011" s="33" t="str">
        <f t="shared" si="103"/>
        <v>2017</v>
      </c>
      <c r="S3011" s="33" t="s">
        <v>45</v>
      </c>
      <c r="T3011" s="33"/>
      <c r="U3011" s="33"/>
      <c r="V3011" s="33"/>
      <c r="W3011" s="33"/>
      <c r="X3011" s="33"/>
      <c r="Y3011" s="33"/>
      <c r="AA3011" s="12"/>
    </row>
    <row r="3012" spans="1:27" ht="18" hidden="1" customHeight="1" x14ac:dyDescent="0.25">
      <c r="A3012" s="37">
        <v>28208681</v>
      </c>
      <c r="B3012" s="38" t="s">
        <v>18716</v>
      </c>
      <c r="C3012" s="37" t="s">
        <v>18717</v>
      </c>
      <c r="D3012" s="37" t="s">
        <v>18718</v>
      </c>
      <c r="E3012" s="37" t="s">
        <v>1367</v>
      </c>
      <c r="F3012" s="37" t="s">
        <v>6151</v>
      </c>
      <c r="G3012" s="37">
        <v>2017</v>
      </c>
      <c r="H3012" s="39">
        <v>42784</v>
      </c>
      <c r="I3012" s="37" t="s">
        <v>18719</v>
      </c>
      <c r="J3012" s="37"/>
      <c r="K3012" s="37" t="s">
        <v>18720</v>
      </c>
      <c r="L3012" s="37" t="str">
        <f t="shared" si="110"/>
        <v>PreAlerta</v>
      </c>
      <c r="M3012" s="37" t="str">
        <f t="shared" ref="M3012:M3075" si="111">IF(ISNUMBER(A3012),(IF(ISNUMBER(VLOOKUP(A3012,KEYWORDS,1,FALSE)),"C/PalabrasClaves","S/PalabrasClaves")),"")</f>
        <v>S/PalabrasClaves</v>
      </c>
      <c r="N3012" s="37"/>
      <c r="O3012" s="37"/>
      <c r="P3012" s="37" t="s">
        <v>18721</v>
      </c>
      <c r="Q3012" s="37" t="s">
        <v>17</v>
      </c>
      <c r="R3012" s="37" t="str">
        <f t="shared" si="103"/>
        <v>2017</v>
      </c>
      <c r="S3012" s="37" t="s">
        <v>45</v>
      </c>
      <c r="T3012" s="37"/>
      <c r="U3012" s="37"/>
      <c r="V3012" s="37"/>
      <c r="W3012" s="37"/>
      <c r="X3012" s="37"/>
      <c r="Y3012" s="37"/>
      <c r="AA3012" s="41"/>
    </row>
    <row r="3013" spans="1:27" ht="18" hidden="1" customHeight="1" x14ac:dyDescent="0.25">
      <c r="A3013" s="33">
        <v>28239557</v>
      </c>
      <c r="B3013" s="34" t="s">
        <v>18722</v>
      </c>
      <c r="C3013" s="33" t="s">
        <v>18723</v>
      </c>
      <c r="D3013" s="33" t="s">
        <v>18724</v>
      </c>
      <c r="E3013" s="33" t="s">
        <v>18725</v>
      </c>
      <c r="F3013" s="33" t="s">
        <v>17889</v>
      </c>
      <c r="G3013" s="33">
        <v>2017</v>
      </c>
      <c r="H3013" s="35">
        <v>42794</v>
      </c>
      <c r="I3013" s="33" t="s">
        <v>18726</v>
      </c>
      <c r="J3013" s="33"/>
      <c r="K3013" s="33" t="s">
        <v>18727</v>
      </c>
      <c r="L3013" s="33" t="str">
        <f t="shared" si="110"/>
        <v>PreAlerta</v>
      </c>
      <c r="M3013" s="33" t="str">
        <f t="shared" si="111"/>
        <v>S/PalabrasClaves</v>
      </c>
      <c r="N3013" s="33"/>
      <c r="O3013" s="33"/>
      <c r="P3013" s="33" t="s">
        <v>18728</v>
      </c>
      <c r="Q3013" s="33" t="s">
        <v>17</v>
      </c>
      <c r="R3013" s="33" t="str">
        <f t="shared" si="103"/>
        <v>2017</v>
      </c>
      <c r="S3013" s="33" t="s">
        <v>45</v>
      </c>
      <c r="T3013" s="33"/>
      <c r="U3013" s="33"/>
      <c r="V3013" s="33"/>
      <c r="W3013" s="33"/>
      <c r="X3013" s="33"/>
      <c r="Y3013" s="33"/>
      <c r="AA3013" s="12"/>
    </row>
    <row r="3014" spans="1:27" ht="18" customHeight="1" x14ac:dyDescent="0.25">
      <c r="A3014" s="46">
        <v>28231673</v>
      </c>
      <c r="B3014" s="28" t="s">
        <v>18729</v>
      </c>
      <c r="C3014" s="28" t="s">
        <v>18730</v>
      </c>
      <c r="D3014" s="28" t="s">
        <v>18731</v>
      </c>
      <c r="E3014" s="28" t="s">
        <v>7605</v>
      </c>
      <c r="F3014" s="28" t="s">
        <v>11844</v>
      </c>
      <c r="G3014" s="28">
        <v>2017</v>
      </c>
      <c r="H3014" s="29">
        <v>42790</v>
      </c>
      <c r="I3014" s="28"/>
      <c r="J3014" s="28"/>
      <c r="K3014" s="28" t="s">
        <v>18732</v>
      </c>
      <c r="L3014" s="28" t="str">
        <f t="shared" si="110"/>
        <v>PreAlerta</v>
      </c>
      <c r="M3014" s="28" t="str">
        <f t="shared" si="111"/>
        <v>C/PalabrasClaves</v>
      </c>
      <c r="N3014" s="28" t="s">
        <v>9</v>
      </c>
      <c r="O3014" s="28"/>
      <c r="P3014" s="28" t="s">
        <v>18728</v>
      </c>
      <c r="Q3014" s="28" t="s">
        <v>14</v>
      </c>
      <c r="R3014" s="28" t="str">
        <f t="shared" si="103"/>
        <v>2017</v>
      </c>
      <c r="S3014" s="28" t="s">
        <v>45</v>
      </c>
      <c r="T3014" s="28" t="s">
        <v>18733</v>
      </c>
      <c r="U3014" s="28" t="s">
        <v>111</v>
      </c>
      <c r="V3014" s="28" t="s">
        <v>111</v>
      </c>
      <c r="W3014" s="28" t="s">
        <v>110</v>
      </c>
      <c r="X3014" s="28" t="s">
        <v>18734</v>
      </c>
      <c r="Y3014" s="28"/>
      <c r="Z3014" s="26"/>
      <c r="AA3014" s="32"/>
    </row>
    <row r="3015" spans="1:27" ht="18" hidden="1" customHeight="1" x14ac:dyDescent="0.25">
      <c r="A3015" s="33">
        <v>28051856</v>
      </c>
      <c r="B3015" s="34" t="s">
        <v>18735</v>
      </c>
      <c r="C3015" s="33" t="s">
        <v>18736</v>
      </c>
      <c r="D3015" s="33" t="s">
        <v>18737</v>
      </c>
      <c r="E3015" s="33" t="s">
        <v>18447</v>
      </c>
      <c r="F3015" s="33" t="s">
        <v>12284</v>
      </c>
      <c r="G3015" s="33">
        <v>2017</v>
      </c>
      <c r="H3015" s="35">
        <v>42740</v>
      </c>
      <c r="I3015" s="33"/>
      <c r="J3015" s="33"/>
      <c r="K3015" s="33" t="s">
        <v>18738</v>
      </c>
      <c r="L3015" s="33" t="str">
        <f t="shared" si="110"/>
        <v>PreAlerta</v>
      </c>
      <c r="M3015" s="33" t="str">
        <f t="shared" si="111"/>
        <v>S/PalabrasClaves</v>
      </c>
      <c r="N3015" s="33"/>
      <c r="O3015" s="33"/>
      <c r="P3015" s="33" t="s">
        <v>18739</v>
      </c>
      <c r="Q3015" s="33" t="s">
        <v>17</v>
      </c>
      <c r="R3015" s="33" t="str">
        <f t="shared" si="103"/>
        <v>2017</v>
      </c>
      <c r="S3015" s="33" t="s">
        <v>45</v>
      </c>
      <c r="T3015" s="33"/>
      <c r="U3015" s="33"/>
      <c r="V3015" s="33"/>
      <c r="W3015" s="33"/>
      <c r="X3015" s="33"/>
      <c r="Y3015" s="33"/>
      <c r="AA3015" s="12"/>
    </row>
    <row r="3016" spans="1:27" ht="18" hidden="1" customHeight="1" x14ac:dyDescent="0.25">
      <c r="A3016" s="37">
        <v>28115697</v>
      </c>
      <c r="B3016" s="38" t="s">
        <v>18740</v>
      </c>
      <c r="C3016" s="37" t="s">
        <v>18741</v>
      </c>
      <c r="D3016" s="37" t="s">
        <v>18742</v>
      </c>
      <c r="E3016" s="37" t="s">
        <v>18743</v>
      </c>
      <c r="F3016" s="37" t="s">
        <v>10827</v>
      </c>
      <c r="G3016" s="37">
        <v>2017</v>
      </c>
      <c r="H3016" s="39">
        <v>42760</v>
      </c>
      <c r="I3016" s="37" t="s">
        <v>18744</v>
      </c>
      <c r="J3016" s="37"/>
      <c r="K3016" s="37" t="s">
        <v>18745</v>
      </c>
      <c r="L3016" s="37" t="str">
        <f t="shared" si="110"/>
        <v>PreAlerta</v>
      </c>
      <c r="M3016" s="37" t="str">
        <f t="shared" si="111"/>
        <v>S/PalabrasClaves</v>
      </c>
      <c r="N3016" s="37"/>
      <c r="O3016" s="37"/>
      <c r="P3016" s="37" t="s">
        <v>18746</v>
      </c>
      <c r="Q3016" s="37" t="s">
        <v>17</v>
      </c>
      <c r="R3016" s="37" t="str">
        <f t="shared" si="103"/>
        <v>2017</v>
      </c>
      <c r="S3016" s="37" t="s">
        <v>45</v>
      </c>
      <c r="T3016" s="37"/>
      <c r="U3016" s="37"/>
      <c r="V3016" s="37"/>
      <c r="W3016" s="37"/>
      <c r="X3016" s="37"/>
      <c r="Y3016" s="37"/>
      <c r="AA3016" s="41"/>
    </row>
    <row r="3017" spans="1:27" ht="18" customHeight="1" x14ac:dyDescent="0.25">
      <c r="A3017" s="46">
        <v>27927680</v>
      </c>
      <c r="B3017" s="42" t="s">
        <v>18747</v>
      </c>
      <c r="C3017" s="42" t="s">
        <v>18748</v>
      </c>
      <c r="D3017" s="42" t="s">
        <v>18749</v>
      </c>
      <c r="E3017" s="42" t="s">
        <v>18750</v>
      </c>
      <c r="F3017" s="42" t="s">
        <v>16715</v>
      </c>
      <c r="G3017" s="42">
        <v>2017</v>
      </c>
      <c r="H3017" s="43">
        <v>42713</v>
      </c>
      <c r="I3017" s="42" t="s">
        <v>18751</v>
      </c>
      <c r="J3017" s="42"/>
      <c r="K3017" s="42" t="s">
        <v>18752</v>
      </c>
      <c r="L3017" s="42" t="str">
        <f t="shared" si="110"/>
        <v>PreAlerta</v>
      </c>
      <c r="M3017" s="42" t="str">
        <f t="shared" si="111"/>
        <v>S/PalabrasClaves</v>
      </c>
      <c r="N3017" s="42" t="s">
        <v>12</v>
      </c>
      <c r="O3017" s="42" t="s">
        <v>19</v>
      </c>
      <c r="P3017" s="42" t="s">
        <v>18753</v>
      </c>
      <c r="Q3017" s="42" t="s">
        <v>14</v>
      </c>
      <c r="R3017" s="42" t="str">
        <f t="shared" si="103"/>
        <v>2017</v>
      </c>
      <c r="S3017" s="42" t="s">
        <v>45</v>
      </c>
      <c r="T3017" s="42" t="s">
        <v>18754</v>
      </c>
      <c r="U3017" s="42" t="s">
        <v>110</v>
      </c>
      <c r="V3017" s="42" t="s">
        <v>110</v>
      </c>
      <c r="W3017" s="42" t="s">
        <v>111</v>
      </c>
      <c r="X3017" s="42" t="s">
        <v>18755</v>
      </c>
      <c r="Y3017" s="42"/>
      <c r="Z3017" s="26"/>
      <c r="AA3017" s="45"/>
    </row>
    <row r="3018" spans="1:27" ht="18" hidden="1" customHeight="1" x14ac:dyDescent="0.25">
      <c r="A3018" s="37">
        <v>28165371</v>
      </c>
      <c r="B3018" s="38" t="s">
        <v>18756</v>
      </c>
      <c r="C3018" s="37" t="s">
        <v>18757</v>
      </c>
      <c r="D3018" s="37" t="s">
        <v>18758</v>
      </c>
      <c r="E3018" s="37" t="s">
        <v>18759</v>
      </c>
      <c r="F3018" s="37" t="s">
        <v>3589</v>
      </c>
      <c r="G3018" s="37">
        <v>2017</v>
      </c>
      <c r="H3018" s="39">
        <v>42773</v>
      </c>
      <c r="I3018" s="37" t="s">
        <v>18760</v>
      </c>
      <c r="J3018" s="37"/>
      <c r="K3018" s="37" t="s">
        <v>18761</v>
      </c>
      <c r="L3018" s="37" t="str">
        <f t="shared" si="110"/>
        <v>Excluido</v>
      </c>
      <c r="M3018" s="37" t="str">
        <f t="shared" si="111"/>
        <v>S/PalabrasClaves</v>
      </c>
      <c r="N3018" s="37" t="s">
        <v>18</v>
      </c>
      <c r="O3018" s="37"/>
      <c r="P3018" s="37" t="s">
        <v>18762</v>
      </c>
      <c r="Q3018" s="37" t="s">
        <v>11</v>
      </c>
      <c r="R3018" s="37" t="str">
        <f t="shared" si="103"/>
        <v>2017</v>
      </c>
      <c r="S3018" s="37" t="s">
        <v>45</v>
      </c>
      <c r="T3018" s="37"/>
      <c r="U3018" s="37"/>
      <c r="V3018" s="37"/>
      <c r="W3018" s="37"/>
      <c r="X3018" s="37"/>
      <c r="Y3018" s="37"/>
      <c r="AA3018" s="41"/>
    </row>
    <row r="3019" spans="1:27" ht="18" hidden="1" customHeight="1" x14ac:dyDescent="0.25">
      <c r="A3019" s="33">
        <v>27974466</v>
      </c>
      <c r="B3019" s="34" t="s">
        <v>18763</v>
      </c>
      <c r="C3019" s="33" t="s">
        <v>18764</v>
      </c>
      <c r="D3019" s="33" t="s">
        <v>18765</v>
      </c>
      <c r="E3019" s="33" t="s">
        <v>18766</v>
      </c>
      <c r="F3019" s="33" t="s">
        <v>7014</v>
      </c>
      <c r="G3019" s="33">
        <v>2017</v>
      </c>
      <c r="H3019" s="35">
        <v>42720</v>
      </c>
      <c r="I3019" s="33" t="s">
        <v>18767</v>
      </c>
      <c r="J3019" s="33"/>
      <c r="K3019" s="33" t="s">
        <v>18768</v>
      </c>
      <c r="L3019" s="33" t="str">
        <f t="shared" si="110"/>
        <v>PreAlerta</v>
      </c>
      <c r="M3019" s="33" t="str">
        <f t="shared" si="111"/>
        <v>S/PalabrasClaves</v>
      </c>
      <c r="N3019" s="33" t="s">
        <v>18</v>
      </c>
      <c r="O3019" s="33"/>
      <c r="P3019" s="33" t="s">
        <v>18762</v>
      </c>
      <c r="Q3019" s="33" t="s">
        <v>11</v>
      </c>
      <c r="R3019" s="33" t="str">
        <f t="shared" si="103"/>
        <v>2017</v>
      </c>
      <c r="S3019" s="33" t="s">
        <v>45</v>
      </c>
      <c r="T3019" s="33"/>
      <c r="U3019" s="33"/>
      <c r="V3019" s="33"/>
      <c r="W3019" s="33"/>
      <c r="X3019" s="33"/>
      <c r="Y3019" s="33"/>
      <c r="AA3019" s="12"/>
    </row>
    <row r="3020" spans="1:27" ht="18" hidden="1" customHeight="1" x14ac:dyDescent="0.25">
      <c r="A3020" s="37">
        <v>28152988</v>
      </c>
      <c r="B3020" s="38" t="s">
        <v>18769</v>
      </c>
      <c r="C3020" s="37" t="s">
        <v>18770</v>
      </c>
      <c r="D3020" s="37" t="s">
        <v>18771</v>
      </c>
      <c r="E3020" s="37" t="s">
        <v>18772</v>
      </c>
      <c r="F3020" s="37" t="s">
        <v>2974</v>
      </c>
      <c r="G3020" s="37">
        <v>2017</v>
      </c>
      <c r="H3020" s="39">
        <v>42770</v>
      </c>
      <c r="I3020" s="37" t="s">
        <v>18773</v>
      </c>
      <c r="J3020" s="37"/>
      <c r="K3020" s="37" t="s">
        <v>18774</v>
      </c>
      <c r="L3020" s="37" t="str">
        <f t="shared" si="110"/>
        <v>PreAlerta</v>
      </c>
      <c r="M3020" s="37" t="str">
        <f t="shared" si="111"/>
        <v>C/PalabrasClaves</v>
      </c>
      <c r="N3020" s="37"/>
      <c r="O3020" s="37"/>
      <c r="P3020" s="37" t="s">
        <v>18775</v>
      </c>
      <c r="Q3020" s="37" t="s">
        <v>17</v>
      </c>
      <c r="R3020" s="37" t="str">
        <f t="shared" si="103"/>
        <v>2017</v>
      </c>
      <c r="S3020" s="37" t="s">
        <v>45</v>
      </c>
      <c r="T3020" s="37"/>
      <c r="U3020" s="37"/>
      <c r="V3020" s="37"/>
      <c r="W3020" s="37"/>
      <c r="X3020" s="37"/>
      <c r="Y3020" s="37"/>
      <c r="AA3020" s="41"/>
    </row>
    <row r="3021" spans="1:27" ht="18" hidden="1" customHeight="1" x14ac:dyDescent="0.25">
      <c r="A3021" s="33">
        <v>28775818</v>
      </c>
      <c r="B3021" s="34" t="s">
        <v>18776</v>
      </c>
      <c r="C3021" s="33" t="s">
        <v>18777</v>
      </c>
      <c r="D3021" s="33" t="s">
        <v>18778</v>
      </c>
      <c r="E3021" s="33" t="s">
        <v>18779</v>
      </c>
      <c r="F3021" s="33" t="s">
        <v>7255</v>
      </c>
      <c r="G3021" s="33">
        <v>2017</v>
      </c>
      <c r="H3021" s="35">
        <v>42952</v>
      </c>
      <c r="I3021" s="33" t="s">
        <v>18780</v>
      </c>
      <c r="J3021" s="33"/>
      <c r="K3021" s="33"/>
      <c r="L3021" s="33" t="str">
        <f t="shared" si="110"/>
        <v>PreAlerta</v>
      </c>
      <c r="M3021" s="33" t="str">
        <f t="shared" si="111"/>
        <v>S/PalabrasClaves</v>
      </c>
      <c r="N3021" s="33"/>
      <c r="O3021" s="33"/>
      <c r="P3021" s="33" t="s">
        <v>18781</v>
      </c>
      <c r="Q3021" s="33" t="s">
        <v>17</v>
      </c>
      <c r="R3021" s="33" t="str">
        <f t="shared" si="103"/>
        <v>2017</v>
      </c>
      <c r="S3021" s="33" t="s">
        <v>45</v>
      </c>
      <c r="T3021" s="33"/>
      <c r="U3021" s="33"/>
      <c r="V3021" s="33"/>
      <c r="W3021" s="33"/>
      <c r="X3021" s="33"/>
      <c r="Y3021" s="33"/>
      <c r="AA3021" s="12"/>
    </row>
    <row r="3022" spans="1:27" ht="18" customHeight="1" x14ac:dyDescent="0.25">
      <c r="A3022" s="28">
        <v>28476971</v>
      </c>
      <c r="B3022" s="28" t="s">
        <v>18782</v>
      </c>
      <c r="C3022" s="28" t="s">
        <v>18783</v>
      </c>
      <c r="D3022" s="28" t="s">
        <v>18784</v>
      </c>
      <c r="E3022" s="28" t="s">
        <v>18785</v>
      </c>
      <c r="F3022" s="28" t="s">
        <v>5599</v>
      </c>
      <c r="G3022" s="28">
        <v>2017</v>
      </c>
      <c r="H3022" s="29">
        <v>42862</v>
      </c>
      <c r="I3022" s="28" t="s">
        <v>18786</v>
      </c>
      <c r="J3022" s="28"/>
      <c r="K3022" s="28" t="s">
        <v>18787</v>
      </c>
      <c r="L3022" s="28" t="str">
        <f t="shared" si="110"/>
        <v>PreAlerta</v>
      </c>
      <c r="M3022" s="28" t="str">
        <f t="shared" si="111"/>
        <v>S/PalabrasClaves</v>
      </c>
      <c r="N3022" s="28" t="s">
        <v>12</v>
      </c>
      <c r="O3022" s="28" t="s">
        <v>16</v>
      </c>
      <c r="P3022" s="28" t="s">
        <v>18781</v>
      </c>
      <c r="Q3022" s="28" t="s">
        <v>14</v>
      </c>
      <c r="R3022" s="28" t="str">
        <f t="shared" si="103"/>
        <v>2017</v>
      </c>
      <c r="S3022" s="28" t="s">
        <v>45</v>
      </c>
      <c r="T3022" s="28" t="s">
        <v>18788</v>
      </c>
      <c r="U3022" s="28" t="s">
        <v>110</v>
      </c>
      <c r="V3022" s="28" t="s">
        <v>111</v>
      </c>
      <c r="W3022" s="28" t="s">
        <v>110</v>
      </c>
      <c r="X3022" s="28" t="s">
        <v>18789</v>
      </c>
      <c r="Y3022" s="28"/>
      <c r="Z3022" s="26"/>
      <c r="AA3022" s="32"/>
    </row>
    <row r="3023" spans="1:27" ht="18" hidden="1" customHeight="1" x14ac:dyDescent="0.25">
      <c r="A3023" s="33">
        <v>28443228</v>
      </c>
      <c r="B3023" s="34" t="s">
        <v>18790</v>
      </c>
      <c r="C3023" s="33" t="s">
        <v>18791</v>
      </c>
      <c r="D3023" s="33" t="s">
        <v>18792</v>
      </c>
      <c r="E3023" s="33" t="s">
        <v>18793</v>
      </c>
      <c r="F3023" s="33" t="s">
        <v>17964</v>
      </c>
      <c r="G3023" s="33">
        <v>2017</v>
      </c>
      <c r="H3023" s="35">
        <v>42852</v>
      </c>
      <c r="I3023" s="33" t="s">
        <v>18794</v>
      </c>
      <c r="J3023" s="33"/>
      <c r="K3023" s="33" t="s">
        <v>18795</v>
      </c>
      <c r="L3023" s="33" t="str">
        <f t="shared" si="110"/>
        <v>PreAlerta</v>
      </c>
      <c r="M3023" s="33" t="str">
        <f t="shared" si="111"/>
        <v>S/PalabrasClaves</v>
      </c>
      <c r="N3023" s="33"/>
      <c r="O3023" s="33"/>
      <c r="P3023" s="33" t="s">
        <v>18781</v>
      </c>
      <c r="Q3023" s="33" t="s">
        <v>17</v>
      </c>
      <c r="R3023" s="33" t="str">
        <f t="shared" si="103"/>
        <v>2017</v>
      </c>
      <c r="S3023" s="33" t="s">
        <v>45</v>
      </c>
      <c r="T3023" s="33"/>
      <c r="U3023" s="33"/>
      <c r="V3023" s="33"/>
      <c r="W3023" s="33"/>
      <c r="X3023" s="33"/>
      <c r="Y3023" s="33"/>
      <c r="AA3023" s="12"/>
    </row>
    <row r="3024" spans="1:27" ht="18" hidden="1" customHeight="1" x14ac:dyDescent="0.25">
      <c r="A3024" s="37">
        <v>28384882</v>
      </c>
      <c r="B3024" s="38" t="s">
        <v>18796</v>
      </c>
      <c r="C3024" s="37" t="s">
        <v>18797</v>
      </c>
      <c r="D3024" s="37" t="s">
        <v>18798</v>
      </c>
      <c r="E3024" s="37" t="s">
        <v>18799</v>
      </c>
      <c r="F3024" s="37" t="s">
        <v>18235</v>
      </c>
      <c r="G3024" s="37">
        <v>2017</v>
      </c>
      <c r="H3024" s="39">
        <v>42833</v>
      </c>
      <c r="I3024" s="37" t="s">
        <v>18800</v>
      </c>
      <c r="J3024" s="37"/>
      <c r="K3024" s="37" t="s">
        <v>18801</v>
      </c>
      <c r="L3024" s="37" t="str">
        <f t="shared" si="110"/>
        <v>PreAlerta</v>
      </c>
      <c r="M3024" s="37" t="str">
        <f t="shared" si="111"/>
        <v>C/PalabrasClaves</v>
      </c>
      <c r="N3024" s="37"/>
      <c r="O3024" s="37"/>
      <c r="P3024" s="37" t="s">
        <v>18781</v>
      </c>
      <c r="Q3024" s="37" t="s">
        <v>17</v>
      </c>
      <c r="R3024" s="37" t="str">
        <f t="shared" si="103"/>
        <v>2017</v>
      </c>
      <c r="S3024" s="37" t="s">
        <v>45</v>
      </c>
      <c r="T3024" s="37"/>
      <c r="U3024" s="37"/>
      <c r="V3024" s="37"/>
      <c r="W3024" s="37"/>
      <c r="X3024" s="37"/>
      <c r="Y3024" s="37"/>
      <c r="AA3024" s="41"/>
    </row>
    <row r="3025" spans="1:27" ht="18" hidden="1" customHeight="1" x14ac:dyDescent="0.25">
      <c r="A3025" s="33">
        <v>28266285</v>
      </c>
      <c r="B3025" s="34" t="s">
        <v>18802</v>
      </c>
      <c r="C3025" s="33" t="s">
        <v>18803</v>
      </c>
      <c r="D3025" s="33" t="s">
        <v>18804</v>
      </c>
      <c r="E3025" s="33" t="s">
        <v>6616</v>
      </c>
      <c r="F3025" s="33" t="s">
        <v>2564</v>
      </c>
      <c r="G3025" s="33">
        <v>2017</v>
      </c>
      <c r="H3025" s="35">
        <v>42802</v>
      </c>
      <c r="I3025" s="33"/>
      <c r="J3025" s="33"/>
      <c r="K3025" s="33" t="s">
        <v>18805</v>
      </c>
      <c r="L3025" s="33" t="str">
        <f t="shared" si="110"/>
        <v>PreAlerta</v>
      </c>
      <c r="M3025" s="33" t="str">
        <f t="shared" si="111"/>
        <v>S/PalabrasClaves</v>
      </c>
      <c r="N3025" s="33"/>
      <c r="O3025" s="33"/>
      <c r="P3025" s="33" t="s">
        <v>18781</v>
      </c>
      <c r="Q3025" s="33" t="s">
        <v>17</v>
      </c>
      <c r="R3025" s="33" t="str">
        <f t="shared" si="103"/>
        <v>2017</v>
      </c>
      <c r="S3025" s="33" t="s">
        <v>45</v>
      </c>
      <c r="T3025" s="33"/>
      <c r="U3025" s="33"/>
      <c r="V3025" s="33"/>
      <c r="W3025" s="33"/>
      <c r="X3025" s="33"/>
      <c r="Y3025" s="33"/>
      <c r="AA3025" s="12"/>
    </row>
    <row r="3026" spans="1:27" ht="18" customHeight="1" x14ac:dyDescent="0.25">
      <c r="A3026" s="28">
        <v>28222842</v>
      </c>
      <c r="B3026" s="28" t="s">
        <v>18806</v>
      </c>
      <c r="C3026" s="28" t="s">
        <v>18807</v>
      </c>
      <c r="D3026" s="28" t="s">
        <v>18808</v>
      </c>
      <c r="E3026" s="28" t="s">
        <v>15634</v>
      </c>
      <c r="F3026" s="28" t="s">
        <v>8010</v>
      </c>
      <c r="G3026" s="28">
        <v>2017</v>
      </c>
      <c r="H3026" s="29">
        <v>42789</v>
      </c>
      <c r="I3026" s="28" t="s">
        <v>18809</v>
      </c>
      <c r="J3026" s="28"/>
      <c r="K3026" s="28"/>
      <c r="L3026" s="28" t="str">
        <f t="shared" si="110"/>
        <v>PreAlerta</v>
      </c>
      <c r="M3026" s="28" t="str">
        <f t="shared" si="111"/>
        <v>C/PalabrasClaves</v>
      </c>
      <c r="N3026" s="28" t="s">
        <v>12</v>
      </c>
      <c r="O3026" s="28" t="s">
        <v>10</v>
      </c>
      <c r="P3026" s="28" t="s">
        <v>18810</v>
      </c>
      <c r="Q3026" s="28" t="s">
        <v>14</v>
      </c>
      <c r="R3026" s="28" t="str">
        <f t="shared" si="103"/>
        <v>2017</v>
      </c>
      <c r="S3026" s="28" t="s">
        <v>45</v>
      </c>
      <c r="T3026" s="28" t="s">
        <v>18811</v>
      </c>
      <c r="U3026" s="28" t="s">
        <v>110</v>
      </c>
      <c r="V3026" s="28" t="s">
        <v>111</v>
      </c>
      <c r="W3026" s="28" t="s">
        <v>110</v>
      </c>
      <c r="X3026" s="28" t="s">
        <v>18812</v>
      </c>
      <c r="Y3026" s="28"/>
      <c r="Z3026" s="26"/>
      <c r="AA3026" s="32"/>
    </row>
    <row r="3027" spans="1:27" ht="18" customHeight="1" x14ac:dyDescent="0.25">
      <c r="A3027" s="42">
        <v>28207509</v>
      </c>
      <c r="B3027" s="42" t="s">
        <v>18813</v>
      </c>
      <c r="C3027" s="42" t="s">
        <v>18814</v>
      </c>
      <c r="D3027" s="42" t="s">
        <v>18815</v>
      </c>
      <c r="E3027" s="42" t="s">
        <v>18816</v>
      </c>
      <c r="F3027" s="42" t="s">
        <v>6193</v>
      </c>
      <c r="G3027" s="42">
        <v>2017</v>
      </c>
      <c r="H3027" s="43">
        <v>42783</v>
      </c>
      <c r="I3027" s="42" t="s">
        <v>18817</v>
      </c>
      <c r="J3027" s="42"/>
      <c r="K3027" s="42" t="s">
        <v>18818</v>
      </c>
      <c r="L3027" s="42" t="str">
        <f t="shared" si="110"/>
        <v>PreAlerta</v>
      </c>
      <c r="M3027" s="42" t="str">
        <f t="shared" si="111"/>
        <v>C/PalabrasClaves</v>
      </c>
      <c r="N3027" s="42" t="s">
        <v>9</v>
      </c>
      <c r="O3027" s="42"/>
      <c r="P3027" s="42" t="s">
        <v>18781</v>
      </c>
      <c r="Q3027" s="42" t="s">
        <v>14</v>
      </c>
      <c r="R3027" s="42" t="str">
        <f t="shared" si="103"/>
        <v>2017</v>
      </c>
      <c r="S3027" s="42" t="s">
        <v>45</v>
      </c>
      <c r="T3027" s="42" t="s">
        <v>18819</v>
      </c>
      <c r="U3027" s="42" t="s">
        <v>111</v>
      </c>
      <c r="V3027" s="42" t="s">
        <v>110</v>
      </c>
      <c r="W3027" s="42" t="s">
        <v>110</v>
      </c>
      <c r="X3027" s="42" t="s">
        <v>18820</v>
      </c>
      <c r="Y3027" s="42"/>
      <c r="Z3027" s="26"/>
      <c r="AA3027" s="45"/>
    </row>
    <row r="3028" spans="1:27" ht="18" hidden="1" customHeight="1" x14ac:dyDescent="0.25">
      <c r="A3028" s="37">
        <v>28146281</v>
      </c>
      <c r="B3028" s="38" t="s">
        <v>18821</v>
      </c>
      <c r="C3028" s="37" t="s">
        <v>18822</v>
      </c>
      <c r="D3028" s="37" t="s">
        <v>18823</v>
      </c>
      <c r="E3028" s="37" t="s">
        <v>18824</v>
      </c>
      <c r="F3028" s="37" t="s">
        <v>18825</v>
      </c>
      <c r="G3028" s="37">
        <v>2017</v>
      </c>
      <c r="H3028" s="39">
        <v>42768</v>
      </c>
      <c r="I3028" s="37"/>
      <c r="J3028" s="37"/>
      <c r="K3028" s="37" t="s">
        <v>18826</v>
      </c>
      <c r="L3028" s="37" t="str">
        <f t="shared" si="110"/>
        <v>PreAlerta</v>
      </c>
      <c r="M3028" s="37" t="str">
        <f t="shared" si="111"/>
        <v>C/PalabrasClaves</v>
      </c>
      <c r="N3028" s="37"/>
      <c r="O3028" s="37"/>
      <c r="P3028" s="37" t="s">
        <v>18810</v>
      </c>
      <c r="Q3028" s="37" t="s">
        <v>17</v>
      </c>
      <c r="R3028" s="37" t="str">
        <f t="shared" si="103"/>
        <v>2017</v>
      </c>
      <c r="S3028" s="37" t="s">
        <v>45</v>
      </c>
      <c r="T3028" s="37"/>
      <c r="U3028" s="37"/>
      <c r="V3028" s="37"/>
      <c r="W3028" s="37"/>
      <c r="X3028" s="37"/>
      <c r="Y3028" s="37"/>
      <c r="AA3028" s="41"/>
    </row>
    <row r="3029" spans="1:27" ht="18" hidden="1" customHeight="1" x14ac:dyDescent="0.25">
      <c r="A3029" s="33">
        <v>28116567</v>
      </c>
      <c r="B3029" s="34" t="s">
        <v>18827</v>
      </c>
      <c r="C3029" s="33" t="s">
        <v>18828</v>
      </c>
      <c r="D3029" s="33" t="s">
        <v>18829</v>
      </c>
      <c r="E3029" s="33" t="s">
        <v>18830</v>
      </c>
      <c r="F3029" s="33" t="s">
        <v>17187</v>
      </c>
      <c r="G3029" s="33">
        <v>2017</v>
      </c>
      <c r="H3029" s="35">
        <v>42760</v>
      </c>
      <c r="I3029" s="33"/>
      <c r="J3029" s="33"/>
      <c r="K3029" s="33" t="s">
        <v>18831</v>
      </c>
      <c r="L3029" s="33" t="str">
        <f t="shared" si="110"/>
        <v>PreAlerta</v>
      </c>
      <c r="M3029" s="33" t="str">
        <f t="shared" si="111"/>
        <v>C/PalabrasClaves</v>
      </c>
      <c r="N3029" s="33"/>
      <c r="O3029" s="33"/>
      <c r="P3029" s="33" t="s">
        <v>18781</v>
      </c>
      <c r="Q3029" s="33" t="s">
        <v>17</v>
      </c>
      <c r="R3029" s="33" t="str">
        <f t="shared" si="103"/>
        <v>2017</v>
      </c>
      <c r="S3029" s="33" t="s">
        <v>45</v>
      </c>
      <c r="T3029" s="33"/>
      <c r="U3029" s="33"/>
      <c r="V3029" s="33"/>
      <c r="W3029" s="33"/>
      <c r="X3029" s="33"/>
      <c r="Y3029" s="33"/>
      <c r="AA3029" s="12"/>
    </row>
    <row r="3030" spans="1:27" ht="18" hidden="1" customHeight="1" x14ac:dyDescent="0.25">
      <c r="A3030" s="37">
        <v>28116471</v>
      </c>
      <c r="B3030" s="38" t="s">
        <v>18832</v>
      </c>
      <c r="C3030" s="37" t="s">
        <v>18833</v>
      </c>
      <c r="D3030" s="37" t="s">
        <v>18834</v>
      </c>
      <c r="E3030" s="37" t="s">
        <v>18835</v>
      </c>
      <c r="F3030" s="37" t="s">
        <v>18836</v>
      </c>
      <c r="G3030" s="37">
        <v>2017</v>
      </c>
      <c r="H3030" s="39">
        <v>42760</v>
      </c>
      <c r="I3030" s="37"/>
      <c r="J3030" s="37"/>
      <c r="K3030" s="37" t="s">
        <v>18837</v>
      </c>
      <c r="L3030" s="37" t="str">
        <f t="shared" si="110"/>
        <v>Excluido</v>
      </c>
      <c r="M3030" s="37" t="str">
        <f t="shared" si="111"/>
        <v>C/PalabrasClaves</v>
      </c>
      <c r="N3030" s="37"/>
      <c r="O3030" s="37"/>
      <c r="P3030" s="37" t="s">
        <v>18781</v>
      </c>
      <c r="Q3030" s="37" t="s">
        <v>17</v>
      </c>
      <c r="R3030" s="37" t="str">
        <f t="shared" si="103"/>
        <v>2017</v>
      </c>
      <c r="S3030" s="37" t="s">
        <v>45</v>
      </c>
      <c r="T3030" s="37"/>
      <c r="U3030" s="37"/>
      <c r="V3030" s="37"/>
      <c r="W3030" s="37"/>
      <c r="X3030" s="37"/>
      <c r="Y3030" s="37"/>
      <c r="AA3030" s="41"/>
    </row>
    <row r="3031" spans="1:27" ht="18" customHeight="1" x14ac:dyDescent="0.25">
      <c r="A3031" s="42">
        <v>28098543</v>
      </c>
      <c r="B3031" s="42" t="s">
        <v>18838</v>
      </c>
      <c r="C3031" s="42" t="s">
        <v>18839</v>
      </c>
      <c r="D3031" s="42" t="s">
        <v>18840</v>
      </c>
      <c r="E3031" s="42" t="s">
        <v>18841</v>
      </c>
      <c r="F3031" s="42" t="s">
        <v>5979</v>
      </c>
      <c r="G3031" s="42">
        <v>2017</v>
      </c>
      <c r="H3031" s="43">
        <v>42754</v>
      </c>
      <c r="I3031" s="42" t="s">
        <v>18842</v>
      </c>
      <c r="J3031" s="42"/>
      <c r="K3031" s="42" t="s">
        <v>18843</v>
      </c>
      <c r="L3031" s="42" t="str">
        <f t="shared" si="110"/>
        <v>PreAlerta</v>
      </c>
      <c r="M3031" s="42" t="str">
        <f t="shared" si="111"/>
        <v>C/PalabrasClaves</v>
      </c>
      <c r="N3031" s="42" t="s">
        <v>9</v>
      </c>
      <c r="O3031" s="42"/>
      <c r="P3031" s="42" t="s">
        <v>18781</v>
      </c>
      <c r="Q3031" s="42" t="s">
        <v>14</v>
      </c>
      <c r="R3031" s="42" t="str">
        <f t="shared" si="103"/>
        <v>2017</v>
      </c>
      <c r="S3031" s="42" t="s">
        <v>45</v>
      </c>
      <c r="T3031" s="42" t="s">
        <v>18844</v>
      </c>
      <c r="U3031" s="42" t="s">
        <v>111</v>
      </c>
      <c r="V3031" s="42" t="s">
        <v>110</v>
      </c>
      <c r="W3031" s="42" t="s">
        <v>110</v>
      </c>
      <c r="X3031" s="42" t="s">
        <v>18845</v>
      </c>
      <c r="Y3031" s="42"/>
      <c r="Z3031" s="26"/>
      <c r="AA3031" s="45"/>
    </row>
    <row r="3032" spans="1:27" ht="18" hidden="1" customHeight="1" x14ac:dyDescent="0.25">
      <c r="A3032" s="37">
        <v>28010770</v>
      </c>
      <c r="B3032" s="38" t="s">
        <v>18846</v>
      </c>
      <c r="C3032" s="37" t="s">
        <v>18847</v>
      </c>
      <c r="D3032" s="37" t="s">
        <v>18848</v>
      </c>
      <c r="E3032" s="37" t="s">
        <v>18849</v>
      </c>
      <c r="F3032" s="37" t="s">
        <v>18601</v>
      </c>
      <c r="G3032" s="37">
        <v>2017</v>
      </c>
      <c r="H3032" s="39">
        <v>42729</v>
      </c>
      <c r="I3032" s="37"/>
      <c r="J3032" s="37"/>
      <c r="K3032" s="37" t="s">
        <v>18850</v>
      </c>
      <c r="L3032" s="37" t="str">
        <f t="shared" si="110"/>
        <v>PreAlerta</v>
      </c>
      <c r="M3032" s="37" t="str">
        <f t="shared" si="111"/>
        <v>S/PalabrasClaves</v>
      </c>
      <c r="N3032" s="37"/>
      <c r="O3032" s="37"/>
      <c r="P3032" s="37" t="s">
        <v>18781</v>
      </c>
      <c r="Q3032" s="37" t="s">
        <v>17</v>
      </c>
      <c r="R3032" s="37" t="str">
        <f t="shared" si="103"/>
        <v>2017</v>
      </c>
      <c r="S3032" s="37" t="s">
        <v>45</v>
      </c>
      <c r="T3032" s="37"/>
      <c r="U3032" s="37"/>
      <c r="V3032" s="37"/>
      <c r="W3032" s="37"/>
      <c r="X3032" s="37"/>
      <c r="Y3032" s="37"/>
      <c r="AA3032" s="41"/>
    </row>
    <row r="3033" spans="1:27" ht="18" hidden="1" customHeight="1" x14ac:dyDescent="0.25">
      <c r="A3033" s="33">
        <v>27974538</v>
      </c>
      <c r="B3033" s="34" t="s">
        <v>18851</v>
      </c>
      <c r="C3033" s="33" t="s">
        <v>18852</v>
      </c>
      <c r="D3033" s="33" t="s">
        <v>18853</v>
      </c>
      <c r="E3033" s="33" t="s">
        <v>17293</v>
      </c>
      <c r="F3033" s="33" t="s">
        <v>2327</v>
      </c>
      <c r="G3033" s="33">
        <v>2017</v>
      </c>
      <c r="H3033" s="35">
        <v>42720</v>
      </c>
      <c r="I3033" s="33" t="s">
        <v>18854</v>
      </c>
      <c r="J3033" s="33"/>
      <c r="K3033" s="33" t="s">
        <v>18855</v>
      </c>
      <c r="L3033" s="33" t="str">
        <f t="shared" si="110"/>
        <v>PreAlerta</v>
      </c>
      <c r="M3033" s="33" t="str">
        <f t="shared" si="111"/>
        <v>S/PalabrasClaves</v>
      </c>
      <c r="N3033" s="33"/>
      <c r="O3033" s="33"/>
      <c r="P3033" s="33" t="s">
        <v>18781</v>
      </c>
      <c r="Q3033" s="33" t="s">
        <v>17</v>
      </c>
      <c r="R3033" s="33" t="str">
        <f t="shared" si="103"/>
        <v>2017</v>
      </c>
      <c r="S3033" s="33" t="s">
        <v>45</v>
      </c>
      <c r="T3033" s="33"/>
      <c r="U3033" s="33"/>
      <c r="V3033" s="33"/>
      <c r="W3033" s="33"/>
      <c r="X3033" s="33"/>
      <c r="Y3033" s="33"/>
      <c r="AA3033" s="12"/>
    </row>
    <row r="3034" spans="1:27" ht="18" customHeight="1" x14ac:dyDescent="0.25">
      <c r="A3034" s="28">
        <v>27865953</v>
      </c>
      <c r="B3034" s="28" t="s">
        <v>18856</v>
      </c>
      <c r="C3034" s="28" t="s">
        <v>18857</v>
      </c>
      <c r="D3034" s="28" t="s">
        <v>18858</v>
      </c>
      <c r="E3034" s="28" t="s">
        <v>18859</v>
      </c>
      <c r="F3034" s="28" t="s">
        <v>2370</v>
      </c>
      <c r="G3034" s="28">
        <v>2017</v>
      </c>
      <c r="H3034" s="29">
        <v>42695</v>
      </c>
      <c r="I3034" s="28"/>
      <c r="J3034" s="28"/>
      <c r="K3034" s="28" t="s">
        <v>18860</v>
      </c>
      <c r="L3034" s="28" t="str">
        <f t="shared" si="110"/>
        <v>PreAlerta</v>
      </c>
      <c r="M3034" s="28" t="str">
        <f t="shared" si="111"/>
        <v>S/PalabrasClaves</v>
      </c>
      <c r="N3034" s="28" t="s">
        <v>12</v>
      </c>
      <c r="O3034" s="28" t="s">
        <v>10</v>
      </c>
      <c r="P3034" s="28" t="s">
        <v>18781</v>
      </c>
      <c r="Q3034" s="28" t="s">
        <v>14</v>
      </c>
      <c r="R3034" s="28" t="str">
        <f t="shared" si="103"/>
        <v>2017</v>
      </c>
      <c r="S3034" s="28" t="s">
        <v>45</v>
      </c>
      <c r="T3034" s="28" t="s">
        <v>18861</v>
      </c>
      <c r="U3034" s="28" t="s">
        <v>110</v>
      </c>
      <c r="V3034" s="28" t="s">
        <v>111</v>
      </c>
      <c r="W3034" s="28" t="s">
        <v>110</v>
      </c>
      <c r="X3034" s="28" t="s">
        <v>18862</v>
      </c>
      <c r="Y3034" s="28"/>
      <c r="Z3034" s="26"/>
      <c r="AA3034" s="32"/>
    </row>
    <row r="3035" spans="1:27" ht="18" hidden="1" customHeight="1" x14ac:dyDescent="0.25">
      <c r="A3035" s="33">
        <v>27860045</v>
      </c>
      <c r="B3035" s="34" t="s">
        <v>18863</v>
      </c>
      <c r="C3035" s="33" t="s">
        <v>12623</v>
      </c>
      <c r="D3035" s="33" t="s">
        <v>18864</v>
      </c>
      <c r="E3035" s="33" t="s">
        <v>12625</v>
      </c>
      <c r="F3035" s="33" t="s">
        <v>1438</v>
      </c>
      <c r="G3035" s="33">
        <v>2017</v>
      </c>
      <c r="H3035" s="35">
        <v>42693</v>
      </c>
      <c r="I3035" s="33"/>
      <c r="J3035" s="33"/>
      <c r="K3035" s="33" t="s">
        <v>18865</v>
      </c>
      <c r="L3035" s="33" t="str">
        <f t="shared" si="110"/>
        <v>PreAlerta</v>
      </c>
      <c r="M3035" s="33" t="str">
        <f t="shared" si="111"/>
        <v>S/PalabrasClaves</v>
      </c>
      <c r="N3035" s="33"/>
      <c r="O3035" s="33"/>
      <c r="P3035" s="33" t="s">
        <v>18781</v>
      </c>
      <c r="Q3035" s="33" t="s">
        <v>17</v>
      </c>
      <c r="R3035" s="33" t="str">
        <f t="shared" si="103"/>
        <v>2017</v>
      </c>
      <c r="S3035" s="33" t="s">
        <v>45</v>
      </c>
      <c r="T3035" s="33"/>
      <c r="U3035" s="33"/>
      <c r="V3035" s="33"/>
      <c r="W3035" s="33"/>
      <c r="X3035" s="33"/>
      <c r="Y3035" s="33"/>
      <c r="AA3035" s="12"/>
    </row>
    <row r="3036" spans="1:27" ht="18" hidden="1" customHeight="1" x14ac:dyDescent="0.25">
      <c r="A3036" s="37">
        <v>27645300</v>
      </c>
      <c r="B3036" s="38" t="s">
        <v>18866</v>
      </c>
      <c r="C3036" s="37" t="s">
        <v>18867</v>
      </c>
      <c r="D3036" s="37" t="s">
        <v>18868</v>
      </c>
      <c r="E3036" s="37" t="s">
        <v>14079</v>
      </c>
      <c r="F3036" s="37" t="s">
        <v>6056</v>
      </c>
      <c r="G3036" s="37">
        <v>2017</v>
      </c>
      <c r="H3036" s="39">
        <v>42634</v>
      </c>
      <c r="I3036" s="37"/>
      <c r="J3036" s="37"/>
      <c r="K3036" s="37" t="s">
        <v>18869</v>
      </c>
      <c r="L3036" s="37" t="str">
        <f t="shared" si="110"/>
        <v>PreAlerta</v>
      </c>
      <c r="M3036" s="37" t="str">
        <f t="shared" si="111"/>
        <v>S/PalabrasClaves</v>
      </c>
      <c r="N3036" s="37"/>
      <c r="O3036" s="37"/>
      <c r="P3036" s="37" t="s">
        <v>18781</v>
      </c>
      <c r="Q3036" s="37" t="s">
        <v>17</v>
      </c>
      <c r="R3036" s="37" t="str">
        <f t="shared" si="103"/>
        <v>2017</v>
      </c>
      <c r="S3036" s="37" t="s">
        <v>45</v>
      </c>
      <c r="T3036" s="37"/>
      <c r="U3036" s="37"/>
      <c r="V3036" s="37"/>
      <c r="W3036" s="37"/>
      <c r="X3036" s="37"/>
      <c r="Y3036" s="37"/>
      <c r="AA3036" s="41"/>
    </row>
    <row r="3037" spans="1:27" ht="18" hidden="1" customHeight="1" x14ac:dyDescent="0.25">
      <c r="A3037" s="33">
        <v>27666981</v>
      </c>
      <c r="B3037" s="34" t="s">
        <v>18870</v>
      </c>
      <c r="C3037" s="33" t="s">
        <v>18871</v>
      </c>
      <c r="D3037" s="33" t="s">
        <v>18872</v>
      </c>
      <c r="E3037" s="33" t="s">
        <v>1367</v>
      </c>
      <c r="F3037" s="33" t="s">
        <v>5738</v>
      </c>
      <c r="G3037" s="33">
        <v>2017</v>
      </c>
      <c r="H3037" s="35">
        <v>42640</v>
      </c>
      <c r="I3037" s="33"/>
      <c r="J3037" s="33"/>
      <c r="K3037" s="33" t="s">
        <v>18873</v>
      </c>
      <c r="L3037" s="33" t="str">
        <f t="shared" si="110"/>
        <v>PreAlerta</v>
      </c>
      <c r="M3037" s="33" t="str">
        <f t="shared" si="111"/>
        <v>S/PalabrasClaves</v>
      </c>
      <c r="N3037" s="33" t="s">
        <v>18</v>
      </c>
      <c r="O3037" s="33"/>
      <c r="P3037" s="33" t="s">
        <v>18874</v>
      </c>
      <c r="Q3037" s="33" t="s">
        <v>11</v>
      </c>
      <c r="R3037" s="33" t="str">
        <f t="shared" si="103"/>
        <v>2017</v>
      </c>
      <c r="S3037" s="33" t="s">
        <v>39</v>
      </c>
      <c r="T3037" s="33"/>
      <c r="U3037" s="33"/>
      <c r="V3037" s="33"/>
      <c r="W3037" s="33"/>
      <c r="X3037" s="33"/>
      <c r="Y3037" s="33"/>
      <c r="AA3037" s="12"/>
    </row>
    <row r="3038" spans="1:27" ht="18" hidden="1" customHeight="1" x14ac:dyDescent="0.25">
      <c r="A3038" s="37">
        <v>28134784</v>
      </c>
      <c r="B3038" s="38" t="s">
        <v>18875</v>
      </c>
      <c r="C3038" s="37" t="s">
        <v>18876</v>
      </c>
      <c r="D3038" s="37" t="s">
        <v>18877</v>
      </c>
      <c r="E3038" s="37" t="s">
        <v>18878</v>
      </c>
      <c r="F3038" s="37" t="s">
        <v>8255</v>
      </c>
      <c r="G3038" s="37">
        <v>2017</v>
      </c>
      <c r="H3038" s="39">
        <v>42766</v>
      </c>
      <c r="I3038" s="37" t="s">
        <v>18879</v>
      </c>
      <c r="J3038" s="37"/>
      <c r="K3038" s="37" t="s">
        <v>18880</v>
      </c>
      <c r="L3038" s="37" t="str">
        <f t="shared" si="110"/>
        <v>PreAlerta</v>
      </c>
      <c r="M3038" s="37" t="str">
        <f t="shared" si="111"/>
        <v>S/PalabrasClaves</v>
      </c>
      <c r="N3038" s="37" t="s">
        <v>18</v>
      </c>
      <c r="O3038" s="37"/>
      <c r="P3038" s="37" t="s">
        <v>18881</v>
      </c>
      <c r="Q3038" s="37" t="s">
        <v>11</v>
      </c>
      <c r="R3038" s="37" t="str">
        <f t="shared" si="103"/>
        <v>2017</v>
      </c>
      <c r="S3038" s="37" t="s">
        <v>39</v>
      </c>
      <c r="T3038" s="37"/>
      <c r="U3038" s="37"/>
      <c r="V3038" s="37"/>
      <c r="W3038" s="37"/>
      <c r="X3038" s="37"/>
      <c r="Y3038" s="37"/>
      <c r="AA3038" s="41"/>
    </row>
    <row r="3039" spans="1:27" ht="18" hidden="1" customHeight="1" x14ac:dyDescent="0.25">
      <c r="A3039" s="33">
        <v>27169940</v>
      </c>
      <c r="B3039" s="34" t="s">
        <v>18882</v>
      </c>
      <c r="C3039" s="33" t="s">
        <v>18883</v>
      </c>
      <c r="D3039" s="33" t="s">
        <v>18884</v>
      </c>
      <c r="E3039" s="33" t="s">
        <v>18885</v>
      </c>
      <c r="F3039" s="33" t="s">
        <v>6804</v>
      </c>
      <c r="G3039" s="33">
        <v>2017</v>
      </c>
      <c r="H3039" s="35">
        <v>42503</v>
      </c>
      <c r="I3039" s="33"/>
      <c r="J3039" s="33"/>
      <c r="K3039" s="33" t="s">
        <v>18886</v>
      </c>
      <c r="L3039" s="33" t="str">
        <f t="shared" si="110"/>
        <v>PreAlerta</v>
      </c>
      <c r="M3039" s="33" t="str">
        <f t="shared" si="111"/>
        <v>S/PalabrasClaves</v>
      </c>
      <c r="N3039" s="33"/>
      <c r="O3039" s="33"/>
      <c r="P3039" s="33" t="s">
        <v>18887</v>
      </c>
      <c r="Q3039" s="33" t="s">
        <v>17</v>
      </c>
      <c r="R3039" s="33" t="str">
        <f t="shared" si="103"/>
        <v>2017</v>
      </c>
      <c r="S3039" s="33" t="s">
        <v>39</v>
      </c>
      <c r="T3039" s="33"/>
      <c r="U3039" s="33"/>
      <c r="V3039" s="33"/>
      <c r="W3039" s="33"/>
      <c r="X3039" s="33"/>
      <c r="Y3039" s="33"/>
      <c r="AA3039" s="12"/>
    </row>
    <row r="3040" spans="1:27" ht="18" hidden="1" customHeight="1" x14ac:dyDescent="0.25">
      <c r="A3040" s="37">
        <v>28091598</v>
      </c>
      <c r="B3040" s="38" t="s">
        <v>18888</v>
      </c>
      <c r="C3040" s="37" t="s">
        <v>18889</v>
      </c>
      <c r="D3040" s="37" t="s">
        <v>18890</v>
      </c>
      <c r="E3040" s="37" t="s">
        <v>18891</v>
      </c>
      <c r="F3040" s="37" t="s">
        <v>1882</v>
      </c>
      <c r="G3040" s="37">
        <v>2017</v>
      </c>
      <c r="H3040" s="39">
        <v>42752</v>
      </c>
      <c r="I3040" s="37" t="s">
        <v>18892</v>
      </c>
      <c r="J3040" s="37"/>
      <c r="K3040" s="37" t="s">
        <v>18893</v>
      </c>
      <c r="L3040" s="37" t="str">
        <f t="shared" si="110"/>
        <v>PreAlerta</v>
      </c>
      <c r="M3040" s="37" t="str">
        <f t="shared" si="111"/>
        <v>S/PalabrasClaves</v>
      </c>
      <c r="N3040" s="37"/>
      <c r="O3040" s="37"/>
      <c r="P3040" s="37" t="s">
        <v>18894</v>
      </c>
      <c r="Q3040" s="37" t="s">
        <v>17</v>
      </c>
      <c r="R3040" s="37" t="str">
        <f t="shared" si="103"/>
        <v>2017</v>
      </c>
      <c r="S3040" s="37" t="s">
        <v>39</v>
      </c>
      <c r="T3040" s="37"/>
      <c r="U3040" s="37"/>
      <c r="V3040" s="37"/>
      <c r="W3040" s="37"/>
      <c r="X3040" s="37"/>
      <c r="Y3040" s="37"/>
      <c r="AA3040" s="41"/>
    </row>
    <row r="3041" spans="1:27" ht="18" hidden="1" customHeight="1" x14ac:dyDescent="0.25">
      <c r="A3041" s="33">
        <v>27803169</v>
      </c>
      <c r="B3041" s="34" t="s">
        <v>18895</v>
      </c>
      <c r="C3041" s="33" t="s">
        <v>18896</v>
      </c>
      <c r="D3041" s="33" t="s">
        <v>18897</v>
      </c>
      <c r="E3041" s="33" t="s">
        <v>2224</v>
      </c>
      <c r="F3041" s="33" t="s">
        <v>2846</v>
      </c>
      <c r="G3041" s="33">
        <v>2017</v>
      </c>
      <c r="H3041" s="35">
        <v>42679</v>
      </c>
      <c r="I3041" s="33" t="s">
        <v>18898</v>
      </c>
      <c r="J3041" s="33"/>
      <c r="K3041" s="33" t="s">
        <v>18899</v>
      </c>
      <c r="L3041" s="33" t="str">
        <f t="shared" si="110"/>
        <v>PreAlerta</v>
      </c>
      <c r="M3041" s="33" t="str">
        <f t="shared" si="111"/>
        <v>S/PalabrasClaves</v>
      </c>
      <c r="N3041" s="33"/>
      <c r="O3041" s="33"/>
      <c r="P3041" s="33" t="s">
        <v>18900</v>
      </c>
      <c r="Q3041" s="33" t="s">
        <v>17</v>
      </c>
      <c r="R3041" s="33" t="str">
        <f t="shared" si="103"/>
        <v>2017</v>
      </c>
      <c r="S3041" s="33" t="s">
        <v>39</v>
      </c>
      <c r="T3041" s="33"/>
      <c r="U3041" s="33"/>
      <c r="V3041" s="33"/>
      <c r="W3041" s="33"/>
      <c r="X3041" s="33"/>
      <c r="Y3041" s="33"/>
      <c r="AA3041" s="12"/>
    </row>
    <row r="3042" spans="1:27" ht="18" hidden="1" customHeight="1" x14ac:dyDescent="0.25">
      <c r="A3042" s="37">
        <v>28060810</v>
      </c>
      <c r="B3042" s="38" t="s">
        <v>18901</v>
      </c>
      <c r="C3042" s="37" t="s">
        <v>18902</v>
      </c>
      <c r="D3042" s="37" t="s">
        <v>18903</v>
      </c>
      <c r="E3042" s="37" t="s">
        <v>18904</v>
      </c>
      <c r="F3042" s="37" t="s">
        <v>2047</v>
      </c>
      <c r="G3042" s="37">
        <v>2017</v>
      </c>
      <c r="H3042" s="39">
        <v>42742</v>
      </c>
      <c r="I3042" s="37" t="s">
        <v>18905</v>
      </c>
      <c r="J3042" s="37"/>
      <c r="K3042" s="37" t="s">
        <v>18906</v>
      </c>
      <c r="L3042" s="37" t="str">
        <f t="shared" si="110"/>
        <v>PreAlerta</v>
      </c>
      <c r="M3042" s="37" t="str">
        <f t="shared" si="111"/>
        <v>S/PalabrasClaves</v>
      </c>
      <c r="N3042" s="37"/>
      <c r="O3042" s="37"/>
      <c r="P3042" s="37" t="s">
        <v>18907</v>
      </c>
      <c r="Q3042" s="37" t="s">
        <v>17</v>
      </c>
      <c r="R3042" s="37" t="str">
        <f t="shared" si="103"/>
        <v>2017</v>
      </c>
      <c r="S3042" s="37" t="s">
        <v>39</v>
      </c>
      <c r="T3042" s="37"/>
      <c r="U3042" s="37"/>
      <c r="V3042" s="37"/>
      <c r="W3042" s="37"/>
      <c r="X3042" s="37"/>
      <c r="Y3042" s="37"/>
      <c r="AA3042" s="41"/>
    </row>
    <row r="3043" spans="1:27" ht="18" hidden="1" customHeight="1" x14ac:dyDescent="0.25">
      <c r="A3043" s="33">
        <v>27881679</v>
      </c>
      <c r="B3043" s="34" t="s">
        <v>18908</v>
      </c>
      <c r="C3043" s="33" t="s">
        <v>18909</v>
      </c>
      <c r="D3043" s="33" t="s">
        <v>18910</v>
      </c>
      <c r="E3043" s="33" t="s">
        <v>18911</v>
      </c>
      <c r="F3043" s="33" t="s">
        <v>7014</v>
      </c>
      <c r="G3043" s="33">
        <v>2017</v>
      </c>
      <c r="H3043" s="35">
        <v>42699</v>
      </c>
      <c r="I3043" s="33" t="s">
        <v>18912</v>
      </c>
      <c r="J3043" s="33"/>
      <c r="K3043" s="33" t="s">
        <v>18913</v>
      </c>
      <c r="L3043" s="33" t="str">
        <f t="shared" si="110"/>
        <v>PreAlerta</v>
      </c>
      <c r="M3043" s="33" t="str">
        <f t="shared" si="111"/>
        <v>S/PalabrasClaves</v>
      </c>
      <c r="N3043" s="33"/>
      <c r="O3043" s="33"/>
      <c r="P3043" s="33" t="s">
        <v>18907</v>
      </c>
      <c r="Q3043" s="33" t="s">
        <v>17</v>
      </c>
      <c r="R3043" s="33" t="str">
        <f t="shared" si="103"/>
        <v>2017</v>
      </c>
      <c r="S3043" s="33" t="s">
        <v>39</v>
      </c>
      <c r="T3043" s="33"/>
      <c r="U3043" s="33"/>
      <c r="V3043" s="33"/>
      <c r="W3043" s="33"/>
      <c r="X3043" s="33"/>
      <c r="Y3043" s="33"/>
      <c r="AA3043" s="12"/>
    </row>
    <row r="3044" spans="1:27" ht="18" hidden="1" customHeight="1" x14ac:dyDescent="0.25">
      <c r="A3044" s="37">
        <v>28056944</v>
      </c>
      <c r="B3044" s="38" t="s">
        <v>18914</v>
      </c>
      <c r="C3044" s="37" t="s">
        <v>18915</v>
      </c>
      <c r="D3044" s="37" t="s">
        <v>18916</v>
      </c>
      <c r="E3044" s="37" t="s">
        <v>18917</v>
      </c>
      <c r="F3044" s="37" t="s">
        <v>10819</v>
      </c>
      <c r="G3044" s="37">
        <v>2017</v>
      </c>
      <c r="H3044" s="39">
        <v>42742</v>
      </c>
      <c r="I3044" s="37" t="s">
        <v>18918</v>
      </c>
      <c r="J3044" s="37"/>
      <c r="K3044" s="37" t="s">
        <v>18919</v>
      </c>
      <c r="L3044" s="37" t="str">
        <f t="shared" si="110"/>
        <v>PreAlerta</v>
      </c>
      <c r="M3044" s="37" t="str">
        <f t="shared" si="111"/>
        <v>S/PalabrasClaves</v>
      </c>
      <c r="N3044" s="37"/>
      <c r="O3044" s="37"/>
      <c r="P3044" s="37" t="s">
        <v>18920</v>
      </c>
      <c r="Q3044" s="37" t="s">
        <v>17</v>
      </c>
      <c r="R3044" s="37" t="str">
        <f t="shared" si="103"/>
        <v>2017</v>
      </c>
      <c r="S3044" s="37" t="s">
        <v>39</v>
      </c>
      <c r="T3044" s="37"/>
      <c r="U3044" s="37"/>
      <c r="V3044" s="37"/>
      <c r="W3044" s="37"/>
      <c r="X3044" s="37"/>
      <c r="Y3044" s="37"/>
      <c r="AA3044" s="41"/>
    </row>
    <row r="3045" spans="1:27" ht="18" hidden="1" customHeight="1" x14ac:dyDescent="0.25">
      <c r="A3045" s="33">
        <v>27819524</v>
      </c>
      <c r="B3045" s="34" t="s">
        <v>18921</v>
      </c>
      <c r="C3045" s="33" t="s">
        <v>18922</v>
      </c>
      <c r="D3045" s="33" t="s">
        <v>18923</v>
      </c>
      <c r="E3045" s="33" t="s">
        <v>18924</v>
      </c>
      <c r="F3045" s="33" t="s">
        <v>10647</v>
      </c>
      <c r="G3045" s="33">
        <v>2017</v>
      </c>
      <c r="H3045" s="35">
        <v>42682</v>
      </c>
      <c r="I3045" s="33" t="s">
        <v>18925</v>
      </c>
      <c r="J3045" s="33"/>
      <c r="K3045" s="33" t="s">
        <v>18926</v>
      </c>
      <c r="L3045" s="33" t="str">
        <f t="shared" si="110"/>
        <v>PreAlerta</v>
      </c>
      <c r="M3045" s="33" t="str">
        <f t="shared" si="111"/>
        <v>C/PalabrasClaves</v>
      </c>
      <c r="N3045" s="33"/>
      <c r="O3045" s="33"/>
      <c r="P3045" s="33" t="s">
        <v>18927</v>
      </c>
      <c r="Q3045" s="33" t="s">
        <v>17</v>
      </c>
      <c r="R3045" s="33" t="str">
        <f t="shared" si="103"/>
        <v>2017</v>
      </c>
      <c r="S3045" s="33" t="s">
        <v>39</v>
      </c>
      <c r="T3045" s="33"/>
      <c r="U3045" s="33"/>
      <c r="V3045" s="33"/>
      <c r="W3045" s="33"/>
      <c r="X3045" s="33"/>
      <c r="Y3045" s="33"/>
      <c r="AA3045" s="12"/>
    </row>
    <row r="3046" spans="1:27" ht="18" hidden="1" customHeight="1" x14ac:dyDescent="0.25">
      <c r="A3046" s="37">
        <v>34308157</v>
      </c>
      <c r="B3046" s="38" t="s">
        <v>18928</v>
      </c>
      <c r="C3046" s="37" t="s">
        <v>18929</v>
      </c>
      <c r="D3046" s="37" t="s">
        <v>18930</v>
      </c>
      <c r="E3046" s="37" t="s">
        <v>18931</v>
      </c>
      <c r="F3046" s="37" t="s">
        <v>18932</v>
      </c>
      <c r="G3046" s="37">
        <v>2017</v>
      </c>
      <c r="H3046" s="39">
        <v>44403</v>
      </c>
      <c r="I3046" s="37" t="s">
        <v>18933</v>
      </c>
      <c r="J3046" s="37"/>
      <c r="K3046" s="37" t="s">
        <v>18934</v>
      </c>
      <c r="L3046" s="37" t="str">
        <f t="shared" si="110"/>
        <v>PreAlerta</v>
      </c>
      <c r="M3046" s="37" t="str">
        <f t="shared" si="111"/>
        <v>C/PalabrasClaves</v>
      </c>
      <c r="N3046" s="37"/>
      <c r="O3046" s="37"/>
      <c r="P3046" s="37">
        <v>2017</v>
      </c>
      <c r="Q3046" s="37" t="s">
        <v>17</v>
      </c>
      <c r="R3046" s="37" t="str">
        <f t="shared" si="103"/>
        <v>2017</v>
      </c>
      <c r="S3046" s="37"/>
      <c r="T3046" s="37"/>
      <c r="U3046" s="37"/>
      <c r="V3046" s="37"/>
      <c r="W3046" s="37"/>
      <c r="X3046" s="37"/>
      <c r="Y3046" s="37"/>
      <c r="AA3046" s="41"/>
    </row>
    <row r="3047" spans="1:27" ht="18" hidden="1" customHeight="1" x14ac:dyDescent="0.25">
      <c r="A3047" s="33">
        <v>30695487</v>
      </c>
      <c r="B3047" s="34" t="s">
        <v>18935</v>
      </c>
      <c r="C3047" s="33" t="s">
        <v>18936</v>
      </c>
      <c r="D3047" s="33" t="s">
        <v>18937</v>
      </c>
      <c r="E3047" s="33" t="s">
        <v>18938</v>
      </c>
      <c r="F3047" s="33" t="s">
        <v>18939</v>
      </c>
      <c r="G3047" s="33">
        <v>2017</v>
      </c>
      <c r="H3047" s="35">
        <v>43495</v>
      </c>
      <c r="I3047" s="33"/>
      <c r="J3047" s="33"/>
      <c r="K3047" s="33"/>
      <c r="L3047" s="33" t="str">
        <f t="shared" si="110"/>
        <v>PreAlerta</v>
      </c>
      <c r="M3047" s="33" t="str">
        <f t="shared" si="111"/>
        <v>S/PalabrasClaves</v>
      </c>
      <c r="N3047" s="33"/>
      <c r="O3047" s="33"/>
      <c r="P3047" s="33" t="s">
        <v>18940</v>
      </c>
      <c r="Q3047" s="33" t="s">
        <v>17</v>
      </c>
      <c r="R3047" s="33" t="str">
        <f t="shared" si="103"/>
        <v>2017</v>
      </c>
      <c r="S3047" s="33" t="s">
        <v>39</v>
      </c>
      <c r="T3047" s="33"/>
      <c r="U3047" s="33"/>
      <c r="V3047" s="33"/>
      <c r="W3047" s="33"/>
      <c r="X3047" s="33"/>
      <c r="Y3047" s="33"/>
      <c r="AA3047" s="12"/>
    </row>
    <row r="3048" spans="1:27" ht="18" hidden="1" customHeight="1" x14ac:dyDescent="0.25">
      <c r="A3048" s="37">
        <v>30695482</v>
      </c>
      <c r="B3048" s="38" t="s">
        <v>18941</v>
      </c>
      <c r="C3048" s="37" t="s">
        <v>18942</v>
      </c>
      <c r="D3048" s="37" t="s">
        <v>18943</v>
      </c>
      <c r="E3048" s="37" t="s">
        <v>18944</v>
      </c>
      <c r="F3048" s="37" t="s">
        <v>18939</v>
      </c>
      <c r="G3048" s="37">
        <v>2017</v>
      </c>
      <c r="H3048" s="39">
        <v>43495</v>
      </c>
      <c r="I3048" s="37"/>
      <c r="J3048" s="37"/>
      <c r="K3048" s="37"/>
      <c r="L3048" s="37" t="str">
        <f t="shared" si="110"/>
        <v>PreAlerta</v>
      </c>
      <c r="M3048" s="37" t="str">
        <f t="shared" si="111"/>
        <v>C/PalabrasClaves</v>
      </c>
      <c r="N3048" s="37"/>
      <c r="O3048" s="37"/>
      <c r="P3048" s="37" t="s">
        <v>18940</v>
      </c>
      <c r="Q3048" s="37" t="s">
        <v>17</v>
      </c>
      <c r="R3048" s="37" t="str">
        <f t="shared" si="103"/>
        <v>2017</v>
      </c>
      <c r="S3048" s="37" t="s">
        <v>39</v>
      </c>
      <c r="T3048" s="37"/>
      <c r="U3048" s="37"/>
      <c r="V3048" s="37"/>
      <c r="W3048" s="37"/>
      <c r="X3048" s="37"/>
      <c r="Y3048" s="37"/>
      <c r="AA3048" s="41"/>
    </row>
    <row r="3049" spans="1:27" ht="18" customHeight="1" x14ac:dyDescent="0.25">
      <c r="A3049" s="46">
        <v>30561938</v>
      </c>
      <c r="B3049" s="42" t="s">
        <v>18945</v>
      </c>
      <c r="C3049" s="42" t="s">
        <v>18946</v>
      </c>
      <c r="D3049" s="42" t="s">
        <v>18947</v>
      </c>
      <c r="E3049" s="42" t="s">
        <v>18948</v>
      </c>
      <c r="F3049" s="42" t="s">
        <v>18949</v>
      </c>
      <c r="G3049" s="42">
        <v>2017</v>
      </c>
      <c r="H3049" s="43">
        <v>43453</v>
      </c>
      <c r="I3049" s="42"/>
      <c r="J3049" s="42"/>
      <c r="K3049" s="42"/>
      <c r="L3049" s="42" t="str">
        <f t="shared" si="110"/>
        <v>PreAlerta</v>
      </c>
      <c r="M3049" s="42" t="str">
        <f t="shared" si="111"/>
        <v>S/PalabrasClaves</v>
      </c>
      <c r="N3049" s="42" t="s">
        <v>9</v>
      </c>
      <c r="O3049" s="42"/>
      <c r="P3049" s="42">
        <v>2017</v>
      </c>
      <c r="Q3049" s="42" t="s">
        <v>14</v>
      </c>
      <c r="R3049" s="42" t="str">
        <f t="shared" si="103"/>
        <v>2017</v>
      </c>
      <c r="S3049" s="42"/>
      <c r="T3049" s="42" t="s">
        <v>18950</v>
      </c>
      <c r="U3049" s="42" t="s">
        <v>110</v>
      </c>
      <c r="V3049" s="42" t="s">
        <v>110</v>
      </c>
      <c r="W3049" s="42" t="s">
        <v>110</v>
      </c>
      <c r="X3049" s="42" t="s">
        <v>18951</v>
      </c>
      <c r="Y3049" s="42"/>
      <c r="Z3049" s="26"/>
      <c r="AA3049" s="45"/>
    </row>
    <row r="3050" spans="1:27" ht="18" hidden="1" customHeight="1" x14ac:dyDescent="0.25">
      <c r="A3050" s="37">
        <v>30034678</v>
      </c>
      <c r="B3050" s="38" t="s">
        <v>18952</v>
      </c>
      <c r="C3050" s="37" t="s">
        <v>18953</v>
      </c>
      <c r="D3050" s="37" t="s">
        <v>18954</v>
      </c>
      <c r="E3050" s="37" t="s">
        <v>18955</v>
      </c>
      <c r="F3050" s="37" t="s">
        <v>18956</v>
      </c>
      <c r="G3050" s="37">
        <v>2017</v>
      </c>
      <c r="H3050" s="39">
        <v>43305</v>
      </c>
      <c r="I3050" s="37" t="s">
        <v>18957</v>
      </c>
      <c r="J3050" s="37" t="s">
        <v>18958</v>
      </c>
      <c r="K3050" s="37" t="s">
        <v>18959</v>
      </c>
      <c r="L3050" s="37" t="str">
        <f t="shared" si="110"/>
        <v>PreAlerta</v>
      </c>
      <c r="M3050" s="37" t="str">
        <f t="shared" si="111"/>
        <v>S/PalabrasClaves</v>
      </c>
      <c r="N3050" s="37"/>
      <c r="O3050" s="37"/>
      <c r="P3050" s="37">
        <v>2017</v>
      </c>
      <c r="Q3050" s="37" t="s">
        <v>17</v>
      </c>
      <c r="R3050" s="37" t="str">
        <f t="shared" si="103"/>
        <v>2017</v>
      </c>
      <c r="S3050" s="37"/>
      <c r="T3050" s="37"/>
      <c r="U3050" s="37"/>
      <c r="V3050" s="37"/>
      <c r="W3050" s="37"/>
      <c r="X3050" s="37"/>
      <c r="Y3050" s="37"/>
      <c r="AA3050" s="41"/>
    </row>
    <row r="3051" spans="1:27" ht="18" hidden="1" customHeight="1" x14ac:dyDescent="0.25">
      <c r="A3051" s="33">
        <v>29760757</v>
      </c>
      <c r="B3051" s="34" t="s">
        <v>18960</v>
      </c>
      <c r="C3051" s="33" t="s">
        <v>18961</v>
      </c>
      <c r="D3051" s="33" t="s">
        <v>18962</v>
      </c>
      <c r="E3051" s="33" t="s">
        <v>18963</v>
      </c>
      <c r="F3051" s="33" t="s">
        <v>18964</v>
      </c>
      <c r="G3051" s="33">
        <v>2017</v>
      </c>
      <c r="H3051" s="35">
        <v>43236</v>
      </c>
      <c r="I3051" s="33" t="s">
        <v>18965</v>
      </c>
      <c r="J3051" s="33"/>
      <c r="K3051" s="33"/>
      <c r="L3051" s="33" t="str">
        <f t="shared" si="110"/>
        <v>PreAlerta</v>
      </c>
      <c r="M3051" s="33" t="str">
        <f t="shared" si="111"/>
        <v>S/PalabrasClaves</v>
      </c>
      <c r="N3051" s="33"/>
      <c r="O3051" s="33"/>
      <c r="P3051" s="33" t="s">
        <v>18966</v>
      </c>
      <c r="Q3051" s="33" t="s">
        <v>17</v>
      </c>
      <c r="R3051" s="33" t="str">
        <f t="shared" si="103"/>
        <v>2017</v>
      </c>
      <c r="S3051" s="33" t="s">
        <v>16410</v>
      </c>
      <c r="T3051" s="33"/>
      <c r="U3051" s="33"/>
      <c r="V3051" s="33"/>
      <c r="W3051" s="33"/>
      <c r="X3051" s="33"/>
      <c r="Y3051" s="33"/>
      <c r="AA3051" s="12"/>
    </row>
    <row r="3052" spans="1:27" ht="18" hidden="1" customHeight="1" x14ac:dyDescent="0.25">
      <c r="A3052" s="37">
        <v>29760753</v>
      </c>
      <c r="B3052" s="38" t="s">
        <v>18967</v>
      </c>
      <c r="C3052" s="37" t="s">
        <v>18968</v>
      </c>
      <c r="D3052" s="37" t="s">
        <v>18969</v>
      </c>
      <c r="E3052" s="37" t="s">
        <v>18970</v>
      </c>
      <c r="F3052" s="37" t="s">
        <v>18964</v>
      </c>
      <c r="G3052" s="37">
        <v>2017</v>
      </c>
      <c r="H3052" s="39">
        <v>43236</v>
      </c>
      <c r="I3052" s="37" t="s">
        <v>18971</v>
      </c>
      <c r="J3052" s="37"/>
      <c r="K3052" s="37"/>
      <c r="L3052" s="37" t="str">
        <f t="shared" si="110"/>
        <v>PreAlerta</v>
      </c>
      <c r="M3052" s="37" t="str">
        <f t="shared" si="111"/>
        <v>S/PalabrasClaves</v>
      </c>
      <c r="N3052" s="37"/>
      <c r="O3052" s="37"/>
      <c r="P3052" s="37" t="s">
        <v>18966</v>
      </c>
      <c r="Q3052" s="37"/>
      <c r="R3052" s="37" t="str">
        <f t="shared" si="103"/>
        <v>2017</v>
      </c>
      <c r="S3052" s="37" t="s">
        <v>16410</v>
      </c>
      <c r="T3052" s="37"/>
      <c r="U3052" s="37"/>
      <c r="V3052" s="37"/>
      <c r="W3052" s="37"/>
      <c r="X3052" s="37"/>
      <c r="Y3052" s="37"/>
      <c r="AA3052" s="41"/>
    </row>
    <row r="3053" spans="1:27" ht="18" hidden="1" customHeight="1" x14ac:dyDescent="0.25">
      <c r="A3053" s="33">
        <v>29317795</v>
      </c>
      <c r="B3053" s="34" t="s">
        <v>18972</v>
      </c>
      <c r="C3053" s="33" t="s">
        <v>18973</v>
      </c>
      <c r="D3053" s="33" t="s">
        <v>18974</v>
      </c>
      <c r="E3053" s="33" t="s">
        <v>18975</v>
      </c>
      <c r="F3053" s="33" t="s">
        <v>3581</v>
      </c>
      <c r="G3053" s="33">
        <v>2017</v>
      </c>
      <c r="H3053" s="35">
        <v>43111</v>
      </c>
      <c r="I3053" s="33" t="s">
        <v>18976</v>
      </c>
      <c r="J3053" s="33"/>
      <c r="K3053" s="33" t="s">
        <v>18977</v>
      </c>
      <c r="L3053" s="33" t="str">
        <f t="shared" si="110"/>
        <v>PreAlerta</v>
      </c>
      <c r="M3053" s="33" t="str">
        <f t="shared" si="111"/>
        <v>C/PalabrasClaves</v>
      </c>
      <c r="N3053" s="33"/>
      <c r="O3053" s="33"/>
      <c r="P3053" s="33">
        <v>2017</v>
      </c>
      <c r="Q3053" s="33"/>
      <c r="R3053" s="33" t="str">
        <f t="shared" si="103"/>
        <v>2017</v>
      </c>
      <c r="S3053" s="33"/>
      <c r="T3053" s="33"/>
      <c r="U3053" s="33"/>
      <c r="V3053" s="33"/>
      <c r="W3053" s="33"/>
      <c r="X3053" s="33"/>
      <c r="Y3053" s="33"/>
      <c r="AA3053" s="12"/>
    </row>
    <row r="3054" spans="1:27" ht="18" hidden="1" customHeight="1" x14ac:dyDescent="0.25">
      <c r="A3054" s="37">
        <v>29260747</v>
      </c>
      <c r="B3054" s="38" t="s">
        <v>18978</v>
      </c>
      <c r="C3054" s="37" t="s">
        <v>18979</v>
      </c>
      <c r="D3054" s="37" t="s">
        <v>18980</v>
      </c>
      <c r="E3054" s="37" t="s">
        <v>18981</v>
      </c>
      <c r="F3054" s="37" t="s">
        <v>18982</v>
      </c>
      <c r="G3054" s="37">
        <v>2017</v>
      </c>
      <c r="H3054" s="39">
        <v>43090</v>
      </c>
      <c r="I3054" s="37"/>
      <c r="J3054" s="37"/>
      <c r="K3054" s="37" t="s">
        <v>18983</v>
      </c>
      <c r="L3054" s="37" t="str">
        <f t="shared" si="110"/>
        <v>PreAlerta</v>
      </c>
      <c r="M3054" s="37" t="str">
        <f t="shared" si="111"/>
        <v>S/PalabrasClaves</v>
      </c>
      <c r="N3054" s="37"/>
      <c r="O3054" s="37"/>
      <c r="P3054" s="37">
        <v>2017</v>
      </c>
      <c r="Q3054" s="37"/>
      <c r="R3054" s="37" t="str">
        <f t="shared" si="103"/>
        <v>2017</v>
      </c>
      <c r="S3054" s="37"/>
      <c r="T3054" s="37"/>
      <c r="U3054" s="37"/>
      <c r="V3054" s="37"/>
      <c r="W3054" s="37"/>
      <c r="X3054" s="37"/>
      <c r="Y3054" s="37"/>
      <c r="AA3054" s="41"/>
    </row>
    <row r="3055" spans="1:27" ht="18" hidden="1" customHeight="1" x14ac:dyDescent="0.25">
      <c r="A3055" s="33">
        <v>29256205</v>
      </c>
      <c r="B3055" s="34" t="s">
        <v>16038</v>
      </c>
      <c r="C3055" s="33" t="s">
        <v>18984</v>
      </c>
      <c r="D3055" s="33" t="s">
        <v>18985</v>
      </c>
      <c r="E3055" s="33" t="s">
        <v>18986</v>
      </c>
      <c r="F3055" s="33" t="s">
        <v>18987</v>
      </c>
      <c r="G3055" s="33">
        <v>2017</v>
      </c>
      <c r="H3055" s="35">
        <v>43089</v>
      </c>
      <c r="I3055" s="33"/>
      <c r="J3055" s="33"/>
      <c r="K3055" s="33" t="s">
        <v>18988</v>
      </c>
      <c r="L3055" s="33" t="str">
        <f t="shared" si="110"/>
        <v>PreAlerta</v>
      </c>
      <c r="M3055" s="33" t="str">
        <f t="shared" si="111"/>
        <v>S/PalabrasClaves</v>
      </c>
      <c r="N3055" s="33"/>
      <c r="O3055" s="33"/>
      <c r="P3055" s="33" t="s">
        <v>18966</v>
      </c>
      <c r="Q3055" s="33"/>
      <c r="R3055" s="33" t="str">
        <f t="shared" si="103"/>
        <v>2017</v>
      </c>
      <c r="S3055" s="33" t="s">
        <v>16410</v>
      </c>
      <c r="T3055" s="33"/>
      <c r="U3055" s="33"/>
      <c r="V3055" s="33"/>
      <c r="W3055" s="33"/>
      <c r="X3055" s="33"/>
      <c r="Y3055" s="33"/>
      <c r="AA3055" s="12"/>
    </row>
    <row r="3056" spans="1:27" ht="18" hidden="1" customHeight="1" x14ac:dyDescent="0.25">
      <c r="A3056" s="37">
        <v>29234391</v>
      </c>
      <c r="B3056" s="38" t="s">
        <v>18989</v>
      </c>
      <c r="C3056" s="37" t="s">
        <v>18990</v>
      </c>
      <c r="D3056" s="37" t="s">
        <v>18991</v>
      </c>
      <c r="E3056" s="37" t="s">
        <v>18992</v>
      </c>
      <c r="F3056" s="37" t="s">
        <v>570</v>
      </c>
      <c r="G3056" s="37">
        <v>2017</v>
      </c>
      <c r="H3056" s="39">
        <v>43083</v>
      </c>
      <c r="I3056" s="37" t="s">
        <v>18993</v>
      </c>
      <c r="J3056" s="37"/>
      <c r="K3056" s="37" t="s">
        <v>18994</v>
      </c>
      <c r="L3056" s="37" t="str">
        <f t="shared" si="110"/>
        <v>PreAlerta</v>
      </c>
      <c r="M3056" s="37" t="str">
        <f t="shared" si="111"/>
        <v>S/PalabrasClaves</v>
      </c>
      <c r="N3056" s="37"/>
      <c r="O3056" s="37"/>
      <c r="P3056" s="37">
        <v>2017</v>
      </c>
      <c r="Q3056" s="37"/>
      <c r="R3056" s="37" t="str">
        <f t="shared" si="103"/>
        <v>2017</v>
      </c>
      <c r="S3056" s="37"/>
      <c r="T3056" s="37"/>
      <c r="U3056" s="37"/>
      <c r="V3056" s="37"/>
      <c r="W3056" s="37"/>
      <c r="X3056" s="37"/>
      <c r="Y3056" s="37"/>
      <c r="AA3056" s="41"/>
    </row>
    <row r="3057" spans="1:27" ht="18" hidden="1" customHeight="1" x14ac:dyDescent="0.25">
      <c r="A3057" s="33">
        <v>29082265</v>
      </c>
      <c r="B3057" s="34" t="s">
        <v>18995</v>
      </c>
      <c r="C3057" s="33" t="s">
        <v>18996</v>
      </c>
      <c r="D3057" s="33" t="s">
        <v>18997</v>
      </c>
      <c r="E3057" s="33" t="s">
        <v>15171</v>
      </c>
      <c r="F3057" s="33" t="s">
        <v>18998</v>
      </c>
      <c r="G3057" s="33">
        <v>2017</v>
      </c>
      <c r="H3057" s="35">
        <v>43039</v>
      </c>
      <c r="I3057" s="33" t="s">
        <v>18999</v>
      </c>
      <c r="J3057" s="33"/>
      <c r="K3057" s="33" t="s">
        <v>19000</v>
      </c>
      <c r="L3057" s="33" t="str">
        <f t="shared" si="110"/>
        <v>PreAlerta</v>
      </c>
      <c r="M3057" s="33" t="str">
        <f t="shared" si="111"/>
        <v>S/PalabrasClaves</v>
      </c>
      <c r="N3057" s="33"/>
      <c r="O3057" s="33"/>
      <c r="P3057" s="33">
        <v>2017</v>
      </c>
      <c r="Q3057" s="33"/>
      <c r="R3057" s="33" t="str">
        <f t="shared" si="103"/>
        <v>2017</v>
      </c>
      <c r="S3057" s="33"/>
      <c r="T3057" s="33"/>
      <c r="U3057" s="33"/>
      <c r="V3057" s="33"/>
      <c r="W3057" s="33"/>
      <c r="X3057" s="33"/>
      <c r="Y3057" s="33"/>
      <c r="AA3057" s="12"/>
    </row>
    <row r="3058" spans="1:27" ht="18" hidden="1" customHeight="1" x14ac:dyDescent="0.25">
      <c r="A3058" s="37">
        <v>28656051</v>
      </c>
      <c r="B3058" s="38" t="s">
        <v>19001</v>
      </c>
      <c r="C3058" s="37" t="s">
        <v>19002</v>
      </c>
      <c r="D3058" s="37" t="s">
        <v>19003</v>
      </c>
      <c r="E3058" s="37" t="s">
        <v>19004</v>
      </c>
      <c r="F3058" s="37" t="s">
        <v>1498</v>
      </c>
      <c r="G3058" s="37">
        <v>2017</v>
      </c>
      <c r="H3058" s="39">
        <v>42915</v>
      </c>
      <c r="I3058" s="37" t="s">
        <v>19005</v>
      </c>
      <c r="J3058" s="37"/>
      <c r="K3058" s="37" t="s">
        <v>19006</v>
      </c>
      <c r="L3058" s="37" t="str">
        <f t="shared" si="110"/>
        <v>PreAlerta</v>
      </c>
      <c r="M3058" s="37" t="str">
        <f t="shared" si="111"/>
        <v>S/PalabrasClaves</v>
      </c>
      <c r="N3058" s="37"/>
      <c r="O3058" s="37"/>
      <c r="P3058" s="37">
        <v>2017</v>
      </c>
      <c r="Q3058" s="37"/>
      <c r="R3058" s="37" t="str">
        <f t="shared" si="103"/>
        <v>2017</v>
      </c>
      <c r="S3058" s="37"/>
      <c r="T3058" s="37"/>
      <c r="U3058" s="37"/>
      <c r="V3058" s="37"/>
      <c r="W3058" s="37"/>
      <c r="X3058" s="37"/>
      <c r="Y3058" s="37"/>
      <c r="AA3058" s="41"/>
    </row>
    <row r="3059" spans="1:27" ht="18" hidden="1" customHeight="1" x14ac:dyDescent="0.25">
      <c r="A3059" s="33">
        <v>28603782</v>
      </c>
      <c r="B3059" s="34" t="s">
        <v>19007</v>
      </c>
      <c r="C3059" s="33" t="s">
        <v>19008</v>
      </c>
      <c r="D3059" s="33" t="s">
        <v>19009</v>
      </c>
      <c r="E3059" s="33" t="s">
        <v>19010</v>
      </c>
      <c r="F3059" s="33" t="s">
        <v>15339</v>
      </c>
      <c r="G3059" s="33">
        <v>2017</v>
      </c>
      <c r="H3059" s="35">
        <v>42899</v>
      </c>
      <c r="I3059" s="33" t="s">
        <v>19011</v>
      </c>
      <c r="J3059" s="33" t="s">
        <v>19012</v>
      </c>
      <c r="K3059" s="33" t="s">
        <v>19013</v>
      </c>
      <c r="L3059" s="33" t="str">
        <f t="shared" si="110"/>
        <v>PreAlerta</v>
      </c>
      <c r="M3059" s="33" t="str">
        <f t="shared" si="111"/>
        <v>C/PalabrasClaves</v>
      </c>
      <c r="N3059" s="33"/>
      <c r="O3059" s="33"/>
      <c r="P3059" s="33">
        <v>2017</v>
      </c>
      <c r="Q3059" s="33"/>
      <c r="R3059" s="33" t="str">
        <f t="shared" si="103"/>
        <v>2017</v>
      </c>
      <c r="S3059" s="33"/>
      <c r="T3059" s="33"/>
      <c r="U3059" s="33"/>
      <c r="V3059" s="33"/>
      <c r="W3059" s="33"/>
      <c r="X3059" s="33"/>
      <c r="Y3059" s="33"/>
      <c r="AA3059" s="12"/>
    </row>
    <row r="3060" spans="1:27" ht="18" hidden="1" customHeight="1" x14ac:dyDescent="0.25">
      <c r="A3060" s="37">
        <v>28600761</v>
      </c>
      <c r="B3060" s="38" t="s">
        <v>19014</v>
      </c>
      <c r="C3060" s="37" t="s">
        <v>19015</v>
      </c>
      <c r="D3060" s="37" t="s">
        <v>19016</v>
      </c>
      <c r="E3060" s="37" t="s">
        <v>19017</v>
      </c>
      <c r="F3060" s="37" t="s">
        <v>2494</v>
      </c>
      <c r="G3060" s="37">
        <v>2017</v>
      </c>
      <c r="H3060" s="39">
        <v>42897</v>
      </c>
      <c r="I3060" s="37"/>
      <c r="J3060" s="37"/>
      <c r="K3060" s="37" t="s">
        <v>19018</v>
      </c>
      <c r="L3060" s="37" t="str">
        <f t="shared" si="110"/>
        <v>PreAlerta</v>
      </c>
      <c r="M3060" s="37" t="str">
        <f t="shared" si="111"/>
        <v>S/PalabrasClaves</v>
      </c>
      <c r="N3060" s="37"/>
      <c r="O3060" s="37"/>
      <c r="P3060" s="37">
        <v>2017</v>
      </c>
      <c r="Q3060" s="37"/>
      <c r="R3060" s="37" t="str">
        <f t="shared" si="103"/>
        <v>2017</v>
      </c>
      <c r="S3060" s="37"/>
      <c r="T3060" s="37"/>
      <c r="U3060" s="37"/>
      <c r="V3060" s="37"/>
      <c r="W3060" s="37"/>
      <c r="X3060" s="37"/>
      <c r="Y3060" s="37"/>
      <c r="AA3060" s="41"/>
    </row>
    <row r="3061" spans="1:27" ht="18" hidden="1" customHeight="1" x14ac:dyDescent="0.25">
      <c r="A3061" s="33">
        <v>28480403</v>
      </c>
      <c r="B3061" s="34" t="s">
        <v>19019</v>
      </c>
      <c r="C3061" s="33" t="s">
        <v>19020</v>
      </c>
      <c r="D3061" s="33" t="s">
        <v>19021</v>
      </c>
      <c r="E3061" s="33" t="s">
        <v>19022</v>
      </c>
      <c r="F3061" s="33" t="s">
        <v>19023</v>
      </c>
      <c r="G3061" s="33">
        <v>2016</v>
      </c>
      <c r="H3061" s="35">
        <v>42864</v>
      </c>
      <c r="I3061" s="33" t="s">
        <v>19024</v>
      </c>
      <c r="J3061" s="33"/>
      <c r="K3061" s="33" t="s">
        <v>19025</v>
      </c>
      <c r="L3061" s="33" t="str">
        <f t="shared" si="110"/>
        <v>PreAlerta</v>
      </c>
      <c r="M3061" s="33" t="str">
        <f t="shared" si="111"/>
        <v>C/PalabrasClaves</v>
      </c>
      <c r="N3061" s="33"/>
      <c r="O3061" s="33"/>
      <c r="P3061" s="33" t="s">
        <v>19026</v>
      </c>
      <c r="Q3061" s="33"/>
      <c r="R3061" s="33" t="str">
        <f t="shared" si="103"/>
        <v>2016</v>
      </c>
      <c r="S3061" s="33" t="s">
        <v>73</v>
      </c>
      <c r="T3061" s="33"/>
      <c r="U3061" s="33"/>
      <c r="V3061" s="33"/>
      <c r="W3061" s="33"/>
      <c r="X3061" s="33"/>
      <c r="Y3061" s="33"/>
      <c r="AA3061" s="12"/>
    </row>
    <row r="3062" spans="1:27" ht="18" hidden="1" customHeight="1" x14ac:dyDescent="0.25">
      <c r="A3062" s="37">
        <v>28326205</v>
      </c>
      <c r="B3062" s="38" t="s">
        <v>19027</v>
      </c>
      <c r="C3062" s="37" t="s">
        <v>19028</v>
      </c>
      <c r="D3062" s="37" t="s">
        <v>19029</v>
      </c>
      <c r="E3062" s="37" t="s">
        <v>19030</v>
      </c>
      <c r="F3062" s="37" t="s">
        <v>19031</v>
      </c>
      <c r="G3062" s="37">
        <v>2017</v>
      </c>
      <c r="H3062" s="39">
        <v>42817</v>
      </c>
      <c r="I3062" s="37" t="s">
        <v>19032</v>
      </c>
      <c r="J3062" s="37"/>
      <c r="K3062" s="37" t="s">
        <v>19033</v>
      </c>
      <c r="L3062" s="37" t="str">
        <f t="shared" si="110"/>
        <v>PreAlerta</v>
      </c>
      <c r="M3062" s="37" t="str">
        <f t="shared" si="111"/>
        <v>S/PalabrasClaves</v>
      </c>
      <c r="N3062" s="37"/>
      <c r="O3062" s="37"/>
      <c r="P3062" s="37">
        <v>2017</v>
      </c>
      <c r="Q3062" s="37"/>
      <c r="R3062" s="37" t="str">
        <f t="shared" ref="R3062:R3316" si="112">LEFT(P3062,4)</f>
        <v>2017</v>
      </c>
      <c r="S3062" s="37"/>
      <c r="T3062" s="37"/>
      <c r="U3062" s="37"/>
      <c r="V3062" s="37"/>
      <c r="W3062" s="37"/>
      <c r="X3062" s="37"/>
      <c r="Y3062" s="37"/>
      <c r="AA3062" s="41"/>
    </row>
    <row r="3063" spans="1:27" ht="18" hidden="1" customHeight="1" x14ac:dyDescent="0.25">
      <c r="A3063" s="33">
        <v>28321350</v>
      </c>
      <c r="B3063" s="34" t="s">
        <v>19034</v>
      </c>
      <c r="C3063" s="33" t="s">
        <v>19035</v>
      </c>
      <c r="D3063" s="33" t="s">
        <v>19036</v>
      </c>
      <c r="E3063" s="33" t="s">
        <v>19037</v>
      </c>
      <c r="F3063" s="33" t="s">
        <v>19038</v>
      </c>
      <c r="G3063" s="33">
        <v>2017</v>
      </c>
      <c r="H3063" s="35">
        <v>42816</v>
      </c>
      <c r="I3063" s="33" t="s">
        <v>19039</v>
      </c>
      <c r="J3063" s="33"/>
      <c r="K3063" s="33" t="s">
        <v>19040</v>
      </c>
      <c r="L3063" s="33" t="str">
        <f t="shared" si="110"/>
        <v>PreAlerta</v>
      </c>
      <c r="M3063" s="33" t="str">
        <f t="shared" si="111"/>
        <v>S/PalabrasClaves</v>
      </c>
      <c r="N3063" s="33"/>
      <c r="O3063" s="33"/>
      <c r="P3063" s="33">
        <v>2017</v>
      </c>
      <c r="Q3063" s="33"/>
      <c r="R3063" s="33" t="str">
        <f t="shared" si="112"/>
        <v>2017</v>
      </c>
      <c r="S3063" s="33"/>
      <c r="T3063" s="33"/>
      <c r="U3063" s="33"/>
      <c r="V3063" s="33"/>
      <c r="W3063" s="33"/>
      <c r="X3063" s="33"/>
      <c r="Y3063" s="33"/>
      <c r="AA3063" s="12"/>
    </row>
    <row r="3064" spans="1:27" ht="18" hidden="1" customHeight="1" x14ac:dyDescent="0.25">
      <c r="A3064" s="37">
        <v>28197924</v>
      </c>
      <c r="B3064" s="38" t="s">
        <v>19041</v>
      </c>
      <c r="C3064" s="37" t="s">
        <v>19042</v>
      </c>
      <c r="D3064" s="37" t="s">
        <v>19043</v>
      </c>
      <c r="E3064" s="37" t="s">
        <v>19044</v>
      </c>
      <c r="F3064" s="37" t="s">
        <v>19045</v>
      </c>
      <c r="G3064" s="37">
        <v>2017</v>
      </c>
      <c r="H3064" s="39">
        <v>42782</v>
      </c>
      <c r="I3064" s="37"/>
      <c r="J3064" s="37"/>
      <c r="K3064" s="37" t="s">
        <v>19046</v>
      </c>
      <c r="L3064" s="37" t="str">
        <f t="shared" si="110"/>
        <v>Excluido</v>
      </c>
      <c r="M3064" s="37" t="str">
        <f t="shared" si="111"/>
        <v>S/PalabrasClaves</v>
      </c>
      <c r="N3064" s="37"/>
      <c r="O3064" s="37"/>
      <c r="P3064" s="37">
        <v>2017</v>
      </c>
      <c r="Q3064" s="37"/>
      <c r="R3064" s="37" t="str">
        <f t="shared" si="112"/>
        <v>2017</v>
      </c>
      <c r="S3064" s="37"/>
      <c r="T3064" s="37"/>
      <c r="U3064" s="37"/>
      <c r="V3064" s="37"/>
      <c r="W3064" s="37"/>
      <c r="X3064" s="37"/>
      <c r="Y3064" s="37"/>
      <c r="AA3064" s="41"/>
    </row>
    <row r="3065" spans="1:27" ht="18" hidden="1" customHeight="1" x14ac:dyDescent="0.25">
      <c r="A3065" s="33">
        <v>28070317</v>
      </c>
      <c r="B3065" s="34" t="s">
        <v>19047</v>
      </c>
      <c r="C3065" s="33" t="s">
        <v>19048</v>
      </c>
      <c r="D3065" s="33" t="s">
        <v>19049</v>
      </c>
      <c r="E3065" s="33" t="s">
        <v>19050</v>
      </c>
      <c r="F3065" s="33" t="s">
        <v>3433</v>
      </c>
      <c r="G3065" s="33">
        <v>2016</v>
      </c>
      <c r="H3065" s="35">
        <v>42746</v>
      </c>
      <c r="I3065" s="33" t="s">
        <v>19051</v>
      </c>
      <c r="J3065" s="33"/>
      <c r="K3065" s="33" t="s">
        <v>19052</v>
      </c>
      <c r="L3065" s="33" t="str">
        <f t="shared" si="110"/>
        <v>PreAlerta</v>
      </c>
      <c r="M3065" s="33" t="str">
        <f t="shared" si="111"/>
        <v>S/PalabrasClaves</v>
      </c>
      <c r="N3065" s="33"/>
      <c r="O3065" s="33"/>
      <c r="P3065" s="33" t="s">
        <v>19053</v>
      </c>
      <c r="Q3065" s="33"/>
      <c r="R3065" s="33" t="str">
        <f t="shared" si="112"/>
        <v>2016</v>
      </c>
      <c r="S3065" s="33" t="s">
        <v>56</v>
      </c>
      <c r="T3065" s="33"/>
      <c r="U3065" s="33"/>
      <c r="V3065" s="33"/>
      <c r="W3065" s="33"/>
      <c r="X3065" s="33"/>
      <c r="Y3065" s="33"/>
      <c r="AA3065" s="12"/>
    </row>
    <row r="3066" spans="1:27" ht="18" hidden="1" customHeight="1" x14ac:dyDescent="0.25">
      <c r="A3066" s="37">
        <v>28008711</v>
      </c>
      <c r="B3066" s="38" t="s">
        <v>19054</v>
      </c>
      <c r="C3066" s="37" t="s">
        <v>19055</v>
      </c>
      <c r="D3066" s="37" t="s">
        <v>19056</v>
      </c>
      <c r="E3066" s="37" t="s">
        <v>19057</v>
      </c>
      <c r="F3066" s="37" t="s">
        <v>7073</v>
      </c>
      <c r="G3066" s="37">
        <v>2017</v>
      </c>
      <c r="H3066" s="39">
        <v>42728</v>
      </c>
      <c r="I3066" s="37"/>
      <c r="J3066" s="37"/>
      <c r="K3066" s="37" t="s">
        <v>19058</v>
      </c>
      <c r="L3066" s="37" t="str">
        <f t="shared" si="110"/>
        <v>PreAlerta</v>
      </c>
      <c r="M3066" s="37" t="str">
        <f t="shared" si="111"/>
        <v>S/PalabrasClaves</v>
      </c>
      <c r="N3066" s="37"/>
      <c r="O3066" s="37"/>
      <c r="P3066" s="37" t="s">
        <v>18940</v>
      </c>
      <c r="Q3066" s="37"/>
      <c r="R3066" s="37" t="str">
        <f t="shared" si="112"/>
        <v>2017</v>
      </c>
      <c r="S3066" s="37" t="s">
        <v>39</v>
      </c>
      <c r="T3066" s="37"/>
      <c r="U3066" s="37"/>
      <c r="V3066" s="37"/>
      <c r="W3066" s="37"/>
      <c r="X3066" s="37"/>
      <c r="Y3066" s="37"/>
      <c r="AA3066" s="41"/>
    </row>
    <row r="3067" spans="1:27" ht="18" hidden="1" customHeight="1" x14ac:dyDescent="0.25">
      <c r="A3067" s="33">
        <v>27989610</v>
      </c>
      <c r="B3067" s="34" t="s">
        <v>19059</v>
      </c>
      <c r="C3067" s="33" t="s">
        <v>19060</v>
      </c>
      <c r="D3067" s="33" t="s">
        <v>19061</v>
      </c>
      <c r="E3067" s="33" t="s">
        <v>19062</v>
      </c>
      <c r="F3067" s="33" t="s">
        <v>19063</v>
      </c>
      <c r="G3067" s="33">
        <v>2017</v>
      </c>
      <c r="H3067" s="35">
        <v>42724</v>
      </c>
      <c r="I3067" s="33"/>
      <c r="J3067" s="33"/>
      <c r="K3067" s="33" t="s">
        <v>19064</v>
      </c>
      <c r="L3067" s="33" t="str">
        <f t="shared" si="110"/>
        <v>PreAlerta</v>
      </c>
      <c r="M3067" s="33" t="str">
        <f t="shared" si="111"/>
        <v>S/PalabrasClaves</v>
      </c>
      <c r="N3067" s="33"/>
      <c r="O3067" s="33"/>
      <c r="P3067" s="33" t="s">
        <v>19065</v>
      </c>
      <c r="Q3067" s="33"/>
      <c r="R3067" s="33" t="str">
        <f t="shared" si="112"/>
        <v>2017</v>
      </c>
      <c r="S3067" s="33" t="s">
        <v>48</v>
      </c>
      <c r="T3067" s="33"/>
      <c r="U3067" s="33"/>
      <c r="V3067" s="33"/>
      <c r="W3067" s="33"/>
      <c r="X3067" s="33"/>
      <c r="Y3067" s="33"/>
      <c r="AA3067" s="12"/>
    </row>
    <row r="3068" spans="1:27" ht="18" hidden="1" customHeight="1" x14ac:dyDescent="0.25">
      <c r="A3068" s="37">
        <v>27919742</v>
      </c>
      <c r="B3068" s="38" t="s">
        <v>19066</v>
      </c>
      <c r="C3068" s="37" t="s">
        <v>19067</v>
      </c>
      <c r="D3068" s="37" t="s">
        <v>19068</v>
      </c>
      <c r="E3068" s="37" t="s">
        <v>19069</v>
      </c>
      <c r="F3068" s="37" t="s">
        <v>4272</v>
      </c>
      <c r="G3068" s="37">
        <v>2017</v>
      </c>
      <c r="H3068" s="39">
        <v>42711</v>
      </c>
      <c r="I3068" s="37"/>
      <c r="J3068" s="37"/>
      <c r="K3068" s="37" t="s">
        <v>19070</v>
      </c>
      <c r="L3068" s="37" t="str">
        <f t="shared" si="110"/>
        <v>Excluido</v>
      </c>
      <c r="M3068" s="37" t="str">
        <f t="shared" si="111"/>
        <v>C/PalabrasClaves</v>
      </c>
      <c r="N3068" s="37"/>
      <c r="O3068" s="37"/>
      <c r="P3068" s="37" t="s">
        <v>19071</v>
      </c>
      <c r="Q3068" s="37"/>
      <c r="R3068" s="37" t="str">
        <f t="shared" si="112"/>
        <v>2017</v>
      </c>
      <c r="S3068" s="37" t="s">
        <v>45</v>
      </c>
      <c r="T3068" s="37"/>
      <c r="U3068" s="37"/>
      <c r="V3068" s="37"/>
      <c r="W3068" s="37"/>
      <c r="X3068" s="37"/>
      <c r="Y3068" s="37"/>
      <c r="AA3068" s="41"/>
    </row>
    <row r="3069" spans="1:27" ht="18" hidden="1" customHeight="1" x14ac:dyDescent="0.25">
      <c r="A3069" s="33">
        <v>27914960</v>
      </c>
      <c r="B3069" s="34" t="s">
        <v>19072</v>
      </c>
      <c r="C3069" s="33" t="s">
        <v>19073</v>
      </c>
      <c r="D3069" s="33" t="s">
        <v>19074</v>
      </c>
      <c r="E3069" s="33" t="s">
        <v>19075</v>
      </c>
      <c r="F3069" s="33" t="s">
        <v>4253</v>
      </c>
      <c r="G3069" s="33">
        <v>2017</v>
      </c>
      <c r="H3069" s="35">
        <v>42709</v>
      </c>
      <c r="I3069" s="33"/>
      <c r="J3069" s="33"/>
      <c r="K3069" s="33" t="s">
        <v>19076</v>
      </c>
      <c r="L3069" s="33" t="str">
        <f t="shared" si="110"/>
        <v>PreAlerta</v>
      </c>
      <c r="M3069" s="33" t="str">
        <f t="shared" si="111"/>
        <v>S/PalabrasClaves</v>
      </c>
      <c r="N3069" s="33"/>
      <c r="O3069" s="33"/>
      <c r="P3069" s="33" t="s">
        <v>18940</v>
      </c>
      <c r="Q3069" s="33"/>
      <c r="R3069" s="33" t="str">
        <f t="shared" si="112"/>
        <v>2017</v>
      </c>
      <c r="S3069" s="33" t="s">
        <v>39</v>
      </c>
      <c r="T3069" s="33"/>
      <c r="U3069" s="33"/>
      <c r="V3069" s="33"/>
      <c r="W3069" s="33"/>
      <c r="X3069" s="33"/>
      <c r="Y3069" s="33"/>
      <c r="AA3069" s="12"/>
    </row>
    <row r="3070" spans="1:27" ht="18" hidden="1" customHeight="1" x14ac:dyDescent="0.25">
      <c r="A3070" s="37">
        <v>27914957</v>
      </c>
      <c r="B3070" s="38" t="s">
        <v>19077</v>
      </c>
      <c r="C3070" s="37" t="s">
        <v>19078</v>
      </c>
      <c r="D3070" s="37" t="s">
        <v>19079</v>
      </c>
      <c r="E3070" s="37" t="s">
        <v>8047</v>
      </c>
      <c r="F3070" s="37" t="s">
        <v>4253</v>
      </c>
      <c r="G3070" s="37">
        <v>2017</v>
      </c>
      <c r="H3070" s="39">
        <v>42709</v>
      </c>
      <c r="I3070" s="37"/>
      <c r="J3070" s="37"/>
      <c r="K3070" s="37" t="s">
        <v>19080</v>
      </c>
      <c r="L3070" s="37" t="str">
        <f t="shared" si="110"/>
        <v>PreAlerta</v>
      </c>
      <c r="M3070" s="37" t="str">
        <f t="shared" si="111"/>
        <v>S/PalabrasClaves</v>
      </c>
      <c r="N3070" s="37"/>
      <c r="O3070" s="37"/>
      <c r="P3070" s="37" t="s">
        <v>18940</v>
      </c>
      <c r="Q3070" s="37"/>
      <c r="R3070" s="37" t="str">
        <f t="shared" si="112"/>
        <v>2017</v>
      </c>
      <c r="S3070" s="37" t="s">
        <v>39</v>
      </c>
      <c r="T3070" s="37"/>
      <c r="U3070" s="37"/>
      <c r="V3070" s="37"/>
      <c r="W3070" s="37"/>
      <c r="X3070" s="37"/>
      <c r="Y3070" s="37"/>
      <c r="AA3070" s="41"/>
    </row>
    <row r="3071" spans="1:27" ht="18" hidden="1" customHeight="1" x14ac:dyDescent="0.25">
      <c r="A3071" s="33">
        <v>27905092</v>
      </c>
      <c r="B3071" s="34" t="s">
        <v>19081</v>
      </c>
      <c r="C3071" s="33" t="s">
        <v>19082</v>
      </c>
      <c r="D3071" s="33" t="s">
        <v>19083</v>
      </c>
      <c r="E3071" s="33" t="s">
        <v>19084</v>
      </c>
      <c r="F3071" s="33" t="s">
        <v>3686</v>
      </c>
      <c r="G3071" s="33">
        <v>2017</v>
      </c>
      <c r="H3071" s="35">
        <v>42706</v>
      </c>
      <c r="I3071" s="33"/>
      <c r="J3071" s="33"/>
      <c r="K3071" s="33" t="s">
        <v>19085</v>
      </c>
      <c r="L3071" s="33" t="str">
        <f t="shared" si="110"/>
        <v>PreAlerta</v>
      </c>
      <c r="M3071" s="33" t="str">
        <f t="shared" si="111"/>
        <v>S/PalabrasClaves</v>
      </c>
      <c r="N3071" s="33"/>
      <c r="O3071" s="33"/>
      <c r="P3071" s="33" t="s">
        <v>18940</v>
      </c>
      <c r="Q3071" s="33"/>
      <c r="R3071" s="33" t="str">
        <f t="shared" si="112"/>
        <v>2017</v>
      </c>
      <c r="S3071" s="33" t="s">
        <v>39</v>
      </c>
      <c r="T3071" s="33"/>
      <c r="U3071" s="33"/>
      <c r="V3071" s="33"/>
      <c r="W3071" s="33"/>
      <c r="X3071" s="33"/>
      <c r="Y3071" s="33"/>
      <c r="AA3071" s="12"/>
    </row>
    <row r="3072" spans="1:27" ht="18" hidden="1" customHeight="1" x14ac:dyDescent="0.25">
      <c r="A3072" s="37">
        <v>27864644</v>
      </c>
      <c r="B3072" s="38" t="s">
        <v>19086</v>
      </c>
      <c r="C3072" s="37" t="s">
        <v>19087</v>
      </c>
      <c r="D3072" s="37" t="s">
        <v>19088</v>
      </c>
      <c r="E3072" s="37" t="s">
        <v>19089</v>
      </c>
      <c r="F3072" s="37" t="s">
        <v>19090</v>
      </c>
      <c r="G3072" s="37">
        <v>2017</v>
      </c>
      <c r="H3072" s="39">
        <v>42694</v>
      </c>
      <c r="I3072" s="37"/>
      <c r="J3072" s="37"/>
      <c r="K3072" s="37" t="s">
        <v>19091</v>
      </c>
      <c r="L3072" s="37" t="str">
        <f t="shared" si="110"/>
        <v>Excluido</v>
      </c>
      <c r="M3072" s="37" t="str">
        <f t="shared" si="111"/>
        <v>S/PalabrasClaves</v>
      </c>
      <c r="N3072" s="37"/>
      <c r="O3072" s="37"/>
      <c r="P3072" s="37" t="s">
        <v>18940</v>
      </c>
      <c r="Q3072" s="37"/>
      <c r="R3072" s="37" t="str">
        <f t="shared" si="112"/>
        <v>2017</v>
      </c>
      <c r="S3072" s="37" t="s">
        <v>39</v>
      </c>
      <c r="T3072" s="37"/>
      <c r="U3072" s="37"/>
      <c r="V3072" s="37"/>
      <c r="W3072" s="37"/>
      <c r="X3072" s="37"/>
      <c r="Y3072" s="37"/>
      <c r="AA3072" s="41"/>
    </row>
    <row r="3073" spans="1:27" ht="18" hidden="1" customHeight="1" x14ac:dyDescent="0.25">
      <c r="A3073" s="33">
        <v>27837491</v>
      </c>
      <c r="B3073" s="34" t="s">
        <v>19092</v>
      </c>
      <c r="C3073" s="33" t="s">
        <v>19093</v>
      </c>
      <c r="D3073" s="33" t="s">
        <v>19094</v>
      </c>
      <c r="E3073" s="33" t="s">
        <v>14817</v>
      </c>
      <c r="F3073" s="33" t="s">
        <v>2494</v>
      </c>
      <c r="G3073" s="33">
        <v>2017</v>
      </c>
      <c r="H3073" s="35">
        <v>42687</v>
      </c>
      <c r="I3073" s="33"/>
      <c r="J3073" s="33"/>
      <c r="K3073" s="33" t="s">
        <v>19095</v>
      </c>
      <c r="L3073" s="33" t="str">
        <f t="shared" si="110"/>
        <v>PreAlerta</v>
      </c>
      <c r="M3073" s="33" t="str">
        <f t="shared" si="111"/>
        <v>S/PalabrasClaves</v>
      </c>
      <c r="N3073" s="33"/>
      <c r="O3073" s="33"/>
      <c r="P3073" s="33">
        <v>2017</v>
      </c>
      <c r="Q3073" s="33"/>
      <c r="R3073" s="33" t="str">
        <f t="shared" si="112"/>
        <v>2017</v>
      </c>
      <c r="S3073" s="33"/>
      <c r="T3073" s="33"/>
      <c r="U3073" s="33"/>
      <c r="V3073" s="33"/>
      <c r="W3073" s="33"/>
      <c r="X3073" s="33"/>
      <c r="Y3073" s="33"/>
      <c r="AA3073" s="12"/>
    </row>
    <row r="3074" spans="1:27" ht="18" hidden="1" customHeight="1" x14ac:dyDescent="0.25">
      <c r="A3074" s="37">
        <v>27837483</v>
      </c>
      <c r="B3074" s="38" t="s">
        <v>19096</v>
      </c>
      <c r="C3074" s="37" t="s">
        <v>19097</v>
      </c>
      <c r="D3074" s="37" t="s">
        <v>19098</v>
      </c>
      <c r="E3074" s="37" t="s">
        <v>19099</v>
      </c>
      <c r="F3074" s="37" t="s">
        <v>2494</v>
      </c>
      <c r="G3074" s="37">
        <v>2017</v>
      </c>
      <c r="H3074" s="39">
        <v>42687</v>
      </c>
      <c r="I3074" s="37"/>
      <c r="J3074" s="37"/>
      <c r="K3074" s="37" t="s">
        <v>19100</v>
      </c>
      <c r="L3074" s="37" t="str">
        <f t="shared" ref="L3074:L3137" si="113">IF(ISNUMBER(VLOOKUP(A3074,EXCL,1,FALSE)),"Excluido",IF(ISNUMBER(VLOOKUP(A3074,POST,1,FALSE)),"PostAlerta",IF(ISNUMBER(VLOOKUP(A3074,PRE,1,FALSE)),"PreAlerta","")))</f>
        <v>PreAlerta</v>
      </c>
      <c r="M3074" s="37" t="str">
        <f t="shared" si="111"/>
        <v>S/PalabrasClaves</v>
      </c>
      <c r="N3074" s="37"/>
      <c r="O3074" s="37"/>
      <c r="P3074" s="37">
        <v>2017</v>
      </c>
      <c r="Q3074" s="37"/>
      <c r="R3074" s="37" t="str">
        <f t="shared" si="112"/>
        <v>2017</v>
      </c>
      <c r="S3074" s="37"/>
      <c r="T3074" s="37"/>
      <c r="U3074" s="37"/>
      <c r="V3074" s="37"/>
      <c r="W3074" s="37"/>
      <c r="X3074" s="37"/>
      <c r="Y3074" s="37"/>
      <c r="AA3074" s="41"/>
    </row>
    <row r="3075" spans="1:27" ht="18" hidden="1" customHeight="1" x14ac:dyDescent="0.25">
      <c r="A3075" s="33">
        <v>27822867</v>
      </c>
      <c r="B3075" s="34" t="s">
        <v>19101</v>
      </c>
      <c r="C3075" s="33" t="s">
        <v>19102</v>
      </c>
      <c r="D3075" s="33" t="s">
        <v>19103</v>
      </c>
      <c r="E3075" s="33" t="s">
        <v>19104</v>
      </c>
      <c r="F3075" s="33" t="s">
        <v>2494</v>
      </c>
      <c r="G3075" s="33">
        <v>2017</v>
      </c>
      <c r="H3075" s="35">
        <v>42683</v>
      </c>
      <c r="I3075" s="33"/>
      <c r="J3075" s="33"/>
      <c r="K3075" s="33" t="s">
        <v>19105</v>
      </c>
      <c r="L3075" s="33" t="str">
        <f t="shared" si="113"/>
        <v>PreAlerta</v>
      </c>
      <c r="M3075" s="33" t="str">
        <f t="shared" si="111"/>
        <v>S/PalabrasClaves</v>
      </c>
      <c r="N3075" s="33"/>
      <c r="O3075" s="33"/>
      <c r="P3075" s="33">
        <v>2017</v>
      </c>
      <c r="Q3075" s="33"/>
      <c r="R3075" s="33" t="str">
        <f t="shared" si="112"/>
        <v>2017</v>
      </c>
      <c r="S3075" s="33"/>
      <c r="T3075" s="33"/>
      <c r="U3075" s="33"/>
      <c r="V3075" s="33"/>
      <c r="W3075" s="33"/>
      <c r="X3075" s="33"/>
      <c r="Y3075" s="33"/>
      <c r="AA3075" s="12"/>
    </row>
    <row r="3076" spans="1:27" ht="18" hidden="1" customHeight="1" x14ac:dyDescent="0.25">
      <c r="A3076" s="37">
        <v>27807696</v>
      </c>
      <c r="B3076" s="38" t="s">
        <v>19106</v>
      </c>
      <c r="C3076" s="37" t="s">
        <v>19107</v>
      </c>
      <c r="D3076" s="37" t="s">
        <v>19108</v>
      </c>
      <c r="E3076" s="37" t="s">
        <v>19109</v>
      </c>
      <c r="F3076" s="37" t="s">
        <v>19110</v>
      </c>
      <c r="G3076" s="37">
        <v>2017</v>
      </c>
      <c r="H3076" s="39">
        <v>42678</v>
      </c>
      <c r="I3076" s="37"/>
      <c r="J3076" s="37"/>
      <c r="K3076" s="37" t="s">
        <v>19111</v>
      </c>
      <c r="L3076" s="37" t="str">
        <f t="shared" si="113"/>
        <v>Excluido</v>
      </c>
      <c r="M3076" s="37" t="str">
        <f t="shared" ref="M3076:M3139" si="114">IF(ISNUMBER(A3076),(IF(ISNUMBER(VLOOKUP(A3076,KEYWORDS,1,FALSE)),"C/PalabrasClaves","S/PalabrasClaves")),"")</f>
        <v>S/PalabrasClaves</v>
      </c>
      <c r="N3076" s="37"/>
      <c r="O3076" s="37"/>
      <c r="P3076" s="37">
        <v>2017</v>
      </c>
      <c r="Q3076" s="37"/>
      <c r="R3076" s="37" t="str">
        <f t="shared" si="112"/>
        <v>2017</v>
      </c>
      <c r="S3076" s="37"/>
      <c r="T3076" s="37"/>
      <c r="U3076" s="37"/>
      <c r="V3076" s="37"/>
      <c r="W3076" s="37"/>
      <c r="X3076" s="37"/>
      <c r="Y3076" s="37"/>
      <c r="AA3076" s="41"/>
    </row>
    <row r="3077" spans="1:27" ht="18" hidden="1" customHeight="1" x14ac:dyDescent="0.25">
      <c r="A3077" s="33">
        <v>27795338</v>
      </c>
      <c r="B3077" s="34" t="s">
        <v>19112</v>
      </c>
      <c r="C3077" s="33" t="s">
        <v>19113</v>
      </c>
      <c r="D3077" s="33" t="s">
        <v>19114</v>
      </c>
      <c r="E3077" s="33" t="s">
        <v>19115</v>
      </c>
      <c r="F3077" s="33" t="s">
        <v>2327</v>
      </c>
      <c r="G3077" s="33">
        <v>2016</v>
      </c>
      <c r="H3077" s="35">
        <v>42675</v>
      </c>
      <c r="I3077" s="33" t="s">
        <v>19116</v>
      </c>
      <c r="J3077" s="33"/>
      <c r="K3077" s="33" t="s">
        <v>19117</v>
      </c>
      <c r="L3077" s="33" t="str">
        <f t="shared" si="113"/>
        <v>PreAlerta</v>
      </c>
      <c r="M3077" s="33" t="str">
        <f t="shared" si="114"/>
        <v>S/PalabrasClaves</v>
      </c>
      <c r="N3077" s="33"/>
      <c r="O3077" s="33"/>
      <c r="P3077" s="33" t="s">
        <v>19118</v>
      </c>
      <c r="Q3077" s="33"/>
      <c r="R3077" s="33" t="str">
        <f t="shared" si="112"/>
        <v>2016</v>
      </c>
      <c r="S3077" s="33" t="s">
        <v>76</v>
      </c>
      <c r="T3077" s="33"/>
      <c r="U3077" s="33"/>
      <c r="V3077" s="33"/>
      <c r="W3077" s="33"/>
      <c r="X3077" s="33"/>
      <c r="Y3077" s="33"/>
      <c r="AA3077" s="12"/>
    </row>
    <row r="3078" spans="1:27" ht="18" hidden="1" customHeight="1" x14ac:dyDescent="0.25">
      <c r="A3078" s="37">
        <v>27783408</v>
      </c>
      <c r="B3078" s="38" t="s">
        <v>19119</v>
      </c>
      <c r="C3078" s="37" t="s">
        <v>19120</v>
      </c>
      <c r="D3078" s="37" t="s">
        <v>19121</v>
      </c>
      <c r="E3078" s="37" t="s">
        <v>6616</v>
      </c>
      <c r="F3078" s="37" t="s">
        <v>6384</v>
      </c>
      <c r="G3078" s="37">
        <v>2017</v>
      </c>
      <c r="H3078" s="39">
        <v>42670</v>
      </c>
      <c r="I3078" s="37"/>
      <c r="J3078" s="37"/>
      <c r="K3078" s="37" t="s">
        <v>19122</v>
      </c>
      <c r="L3078" s="37" t="str">
        <f t="shared" si="113"/>
        <v>Excluido</v>
      </c>
      <c r="M3078" s="37" t="str">
        <f t="shared" si="114"/>
        <v>C/PalabrasClaves</v>
      </c>
      <c r="N3078" s="37"/>
      <c r="O3078" s="37"/>
      <c r="P3078" s="37" t="s">
        <v>18940</v>
      </c>
      <c r="Q3078" s="37"/>
      <c r="R3078" s="37" t="str">
        <f t="shared" si="112"/>
        <v>2017</v>
      </c>
      <c r="S3078" s="37" t="s">
        <v>39</v>
      </c>
      <c r="T3078" s="37"/>
      <c r="U3078" s="37"/>
      <c r="V3078" s="37"/>
      <c r="W3078" s="37"/>
      <c r="X3078" s="37"/>
      <c r="Y3078" s="37"/>
      <c r="AA3078" s="41"/>
    </row>
    <row r="3079" spans="1:27" ht="18" hidden="1" customHeight="1" x14ac:dyDescent="0.25">
      <c r="A3079" s="33">
        <v>27776263</v>
      </c>
      <c r="B3079" s="34" t="s">
        <v>19123</v>
      </c>
      <c r="C3079" s="33" t="s">
        <v>19124</v>
      </c>
      <c r="D3079" s="33" t="s">
        <v>19125</v>
      </c>
      <c r="E3079" s="33" t="s">
        <v>19126</v>
      </c>
      <c r="F3079" s="33" t="s">
        <v>19127</v>
      </c>
      <c r="G3079" s="33">
        <v>2017</v>
      </c>
      <c r="H3079" s="35">
        <v>42668</v>
      </c>
      <c r="I3079" s="33"/>
      <c r="J3079" s="33"/>
      <c r="K3079" s="33" t="s">
        <v>19128</v>
      </c>
      <c r="L3079" s="33" t="str">
        <f t="shared" si="113"/>
        <v>PreAlerta</v>
      </c>
      <c r="M3079" s="33" t="str">
        <f t="shared" si="114"/>
        <v>S/PalabrasClaves</v>
      </c>
      <c r="N3079" s="33"/>
      <c r="O3079" s="33"/>
      <c r="P3079" s="33" t="s">
        <v>18940</v>
      </c>
      <c r="Q3079" s="33"/>
      <c r="R3079" s="33" t="str">
        <f t="shared" si="112"/>
        <v>2017</v>
      </c>
      <c r="S3079" s="33" t="s">
        <v>39</v>
      </c>
      <c r="T3079" s="33"/>
      <c r="U3079" s="33"/>
      <c r="V3079" s="33"/>
      <c r="W3079" s="33"/>
      <c r="X3079" s="33"/>
      <c r="Y3079" s="33"/>
      <c r="AA3079" s="12"/>
    </row>
    <row r="3080" spans="1:27" ht="18" hidden="1" customHeight="1" x14ac:dyDescent="0.25">
      <c r="A3080" s="37">
        <v>27707993</v>
      </c>
      <c r="B3080" s="38" t="s">
        <v>19129</v>
      </c>
      <c r="C3080" s="37" t="s">
        <v>19130</v>
      </c>
      <c r="D3080" s="37" t="s">
        <v>19131</v>
      </c>
      <c r="E3080" s="37" t="s">
        <v>19132</v>
      </c>
      <c r="F3080" s="37" t="s">
        <v>2745</v>
      </c>
      <c r="G3080" s="37">
        <v>2017</v>
      </c>
      <c r="H3080" s="39">
        <v>42650</v>
      </c>
      <c r="I3080" s="37" t="s">
        <v>19133</v>
      </c>
      <c r="J3080" s="37"/>
      <c r="K3080" s="37" t="s">
        <v>19134</v>
      </c>
      <c r="L3080" s="37" t="str">
        <f t="shared" si="113"/>
        <v>PreAlerta</v>
      </c>
      <c r="M3080" s="37" t="str">
        <f t="shared" si="114"/>
        <v>C/PalabrasClaves</v>
      </c>
      <c r="N3080" s="37"/>
      <c r="O3080" s="37"/>
      <c r="P3080" s="37" t="s">
        <v>18940</v>
      </c>
      <c r="Q3080" s="37"/>
      <c r="R3080" s="37" t="str">
        <f t="shared" si="112"/>
        <v>2017</v>
      </c>
      <c r="S3080" s="37" t="s">
        <v>39</v>
      </c>
      <c r="T3080" s="37"/>
      <c r="U3080" s="37"/>
      <c r="V3080" s="37"/>
      <c r="W3080" s="37"/>
      <c r="X3080" s="37"/>
      <c r="Y3080" s="37"/>
      <c r="AA3080" s="41"/>
    </row>
    <row r="3081" spans="1:27" ht="18" hidden="1" customHeight="1" x14ac:dyDescent="0.25">
      <c r="A3081" s="33">
        <v>27664045</v>
      </c>
      <c r="B3081" s="34" t="s">
        <v>19135</v>
      </c>
      <c r="C3081" s="33" t="s">
        <v>19136</v>
      </c>
      <c r="D3081" s="33" t="s">
        <v>19137</v>
      </c>
      <c r="E3081" s="33" t="s">
        <v>19138</v>
      </c>
      <c r="F3081" s="33" t="s">
        <v>1086</v>
      </c>
      <c r="G3081" s="33">
        <v>2017</v>
      </c>
      <c r="H3081" s="35">
        <v>42638</v>
      </c>
      <c r="I3081" s="33"/>
      <c r="J3081" s="33"/>
      <c r="K3081" s="33" t="s">
        <v>19139</v>
      </c>
      <c r="L3081" s="33" t="str">
        <f t="shared" si="113"/>
        <v>PreAlerta</v>
      </c>
      <c r="M3081" s="33" t="str">
        <f t="shared" si="114"/>
        <v>S/PalabrasClaves</v>
      </c>
      <c r="N3081" s="33"/>
      <c r="O3081" s="33"/>
      <c r="P3081" s="33" t="s">
        <v>18940</v>
      </c>
      <c r="Q3081" s="33"/>
      <c r="R3081" s="33" t="str">
        <f t="shared" si="112"/>
        <v>2017</v>
      </c>
      <c r="S3081" s="33" t="s">
        <v>39</v>
      </c>
      <c r="T3081" s="33"/>
      <c r="U3081" s="33"/>
      <c r="V3081" s="33"/>
      <c r="W3081" s="33"/>
      <c r="X3081" s="33"/>
      <c r="Y3081" s="33"/>
      <c r="AA3081" s="12"/>
    </row>
    <row r="3082" spans="1:27" ht="18" hidden="1" customHeight="1" x14ac:dyDescent="0.25">
      <c r="A3082" s="37">
        <v>27558838</v>
      </c>
      <c r="B3082" s="38" t="s">
        <v>19140</v>
      </c>
      <c r="C3082" s="37" t="s">
        <v>19141</v>
      </c>
      <c r="D3082" s="37" t="s">
        <v>19142</v>
      </c>
      <c r="E3082" s="37" t="s">
        <v>19143</v>
      </c>
      <c r="F3082" s="37" t="s">
        <v>11806</v>
      </c>
      <c r="G3082" s="37">
        <v>2017</v>
      </c>
      <c r="H3082" s="39">
        <v>42608</v>
      </c>
      <c r="I3082" s="37"/>
      <c r="J3082" s="37"/>
      <c r="K3082" s="37" t="s">
        <v>19144</v>
      </c>
      <c r="L3082" s="37" t="str">
        <f t="shared" si="113"/>
        <v>PreAlerta</v>
      </c>
      <c r="M3082" s="37" t="str">
        <f t="shared" si="114"/>
        <v>S/PalabrasClaves</v>
      </c>
      <c r="N3082" s="37"/>
      <c r="O3082" s="37"/>
      <c r="P3082" s="37" t="s">
        <v>18940</v>
      </c>
      <c r="Q3082" s="37"/>
      <c r="R3082" s="37" t="str">
        <f t="shared" si="112"/>
        <v>2017</v>
      </c>
      <c r="S3082" s="37" t="s">
        <v>39</v>
      </c>
      <c r="T3082" s="37"/>
      <c r="U3082" s="37"/>
      <c r="V3082" s="37"/>
      <c r="W3082" s="37"/>
      <c r="X3082" s="37"/>
      <c r="Y3082" s="37"/>
      <c r="AA3082" s="41"/>
    </row>
    <row r="3083" spans="1:27" ht="18" hidden="1" customHeight="1" x14ac:dyDescent="0.25">
      <c r="A3083" s="33">
        <v>27347720</v>
      </c>
      <c r="B3083" s="34" t="s">
        <v>19145</v>
      </c>
      <c r="C3083" s="33" t="s">
        <v>19146</v>
      </c>
      <c r="D3083" s="33" t="s">
        <v>19147</v>
      </c>
      <c r="E3083" s="33" t="s">
        <v>19148</v>
      </c>
      <c r="F3083" s="33" t="s">
        <v>11998</v>
      </c>
      <c r="G3083" s="33">
        <v>2017</v>
      </c>
      <c r="H3083" s="35">
        <v>42549</v>
      </c>
      <c r="I3083" s="33" t="s">
        <v>19149</v>
      </c>
      <c r="J3083" s="33" t="s">
        <v>19150</v>
      </c>
      <c r="K3083" s="33" t="s">
        <v>19151</v>
      </c>
      <c r="L3083" s="33" t="str">
        <f t="shared" si="113"/>
        <v>PreAlerta</v>
      </c>
      <c r="M3083" s="33" t="str">
        <f t="shared" si="114"/>
        <v>S/PalabrasClaves</v>
      </c>
      <c r="N3083" s="33"/>
      <c r="O3083" s="33"/>
      <c r="P3083" s="33" t="s">
        <v>18940</v>
      </c>
      <c r="Q3083" s="33"/>
      <c r="R3083" s="33" t="str">
        <f t="shared" si="112"/>
        <v>2017</v>
      </c>
      <c r="S3083" s="33" t="s">
        <v>39</v>
      </c>
      <c r="T3083" s="33"/>
      <c r="U3083" s="33"/>
      <c r="V3083" s="33"/>
      <c r="W3083" s="33"/>
      <c r="X3083" s="33"/>
      <c r="Y3083" s="33"/>
      <c r="AA3083" s="12"/>
    </row>
    <row r="3084" spans="1:27" ht="18" hidden="1" customHeight="1" x14ac:dyDescent="0.25">
      <c r="A3084" s="37">
        <v>28036349</v>
      </c>
      <c r="B3084" s="38" t="s">
        <v>19152</v>
      </c>
      <c r="C3084" s="37" t="s">
        <v>19153</v>
      </c>
      <c r="D3084" s="37" t="s">
        <v>19154</v>
      </c>
      <c r="E3084" s="37" t="s">
        <v>19155</v>
      </c>
      <c r="F3084" s="37" t="s">
        <v>294</v>
      </c>
      <c r="G3084" s="37">
        <v>2016</v>
      </c>
      <c r="H3084" s="39">
        <v>42735</v>
      </c>
      <c r="I3084" s="37" t="s">
        <v>19156</v>
      </c>
      <c r="J3084" s="37"/>
      <c r="K3084" s="37" t="s">
        <v>19157</v>
      </c>
      <c r="L3084" s="37" t="str">
        <f t="shared" si="113"/>
        <v>PreAlerta</v>
      </c>
      <c r="M3084" s="37" t="str">
        <f t="shared" si="114"/>
        <v>C/PalabrasClaves</v>
      </c>
      <c r="N3084" s="37"/>
      <c r="O3084" s="37"/>
      <c r="P3084" s="37" t="s">
        <v>19158</v>
      </c>
      <c r="Q3084" s="37"/>
      <c r="R3084" s="37" t="str">
        <f t="shared" si="112"/>
        <v>2016</v>
      </c>
      <c r="S3084" s="37" t="s">
        <v>76</v>
      </c>
      <c r="T3084" s="37"/>
      <c r="U3084" s="37"/>
      <c r="V3084" s="37"/>
      <c r="W3084" s="37"/>
      <c r="X3084" s="37"/>
      <c r="Y3084" s="37"/>
      <c r="AA3084" s="41"/>
    </row>
    <row r="3085" spans="1:27" ht="18" hidden="1" customHeight="1" x14ac:dyDescent="0.25">
      <c r="A3085" s="33">
        <v>27558432</v>
      </c>
      <c r="B3085" s="34" t="s">
        <v>19159</v>
      </c>
      <c r="C3085" s="33" t="s">
        <v>19160</v>
      </c>
      <c r="D3085" s="33" t="s">
        <v>19161</v>
      </c>
      <c r="E3085" s="33" t="s">
        <v>19162</v>
      </c>
      <c r="F3085" s="33" t="s">
        <v>5738</v>
      </c>
      <c r="G3085" s="33">
        <v>2016</v>
      </c>
      <c r="H3085" s="35">
        <v>42608</v>
      </c>
      <c r="I3085" s="33"/>
      <c r="J3085" s="33"/>
      <c r="K3085" s="33" t="s">
        <v>19163</v>
      </c>
      <c r="L3085" s="33" t="str">
        <f t="shared" si="113"/>
        <v>PreAlerta</v>
      </c>
      <c r="M3085" s="33" t="str">
        <f t="shared" si="114"/>
        <v>S/PalabrasClaves</v>
      </c>
      <c r="N3085" s="33"/>
      <c r="O3085" s="33"/>
      <c r="P3085" s="33" t="s">
        <v>19118</v>
      </c>
      <c r="Q3085" s="33"/>
      <c r="R3085" s="33" t="str">
        <f t="shared" si="112"/>
        <v>2016</v>
      </c>
      <c r="S3085" s="33" t="s">
        <v>76</v>
      </c>
      <c r="T3085" s="33"/>
      <c r="U3085" s="33"/>
      <c r="V3085" s="33"/>
      <c r="W3085" s="33"/>
      <c r="X3085" s="33"/>
      <c r="Y3085" s="33"/>
      <c r="AA3085" s="12"/>
    </row>
    <row r="3086" spans="1:27" ht="18" hidden="1" customHeight="1" x14ac:dyDescent="0.25">
      <c r="A3086" s="37">
        <v>28028547</v>
      </c>
      <c r="B3086" s="38" t="s">
        <v>19164</v>
      </c>
      <c r="C3086" s="37" t="s">
        <v>19165</v>
      </c>
      <c r="D3086" s="37" t="s">
        <v>19166</v>
      </c>
      <c r="E3086" s="37" t="s">
        <v>19167</v>
      </c>
      <c r="F3086" s="37" t="s">
        <v>4421</v>
      </c>
      <c r="G3086" s="37">
        <v>2016</v>
      </c>
      <c r="H3086" s="39">
        <v>42733</v>
      </c>
      <c r="I3086" s="37" t="s">
        <v>19168</v>
      </c>
      <c r="J3086" s="37"/>
      <c r="K3086" s="37" t="s">
        <v>19169</v>
      </c>
      <c r="L3086" s="37" t="str">
        <f t="shared" si="113"/>
        <v>PreAlerta</v>
      </c>
      <c r="M3086" s="37" t="str">
        <f t="shared" si="114"/>
        <v>C/PalabrasClaves</v>
      </c>
      <c r="N3086" s="37"/>
      <c r="O3086" s="37"/>
      <c r="P3086" s="37" t="s">
        <v>19170</v>
      </c>
      <c r="Q3086" s="37"/>
      <c r="R3086" s="37" t="str">
        <f t="shared" si="112"/>
        <v>2016</v>
      </c>
      <c r="S3086" s="37" t="s">
        <v>76</v>
      </c>
      <c r="T3086" s="37"/>
      <c r="U3086" s="37"/>
      <c r="V3086" s="37"/>
      <c r="W3086" s="37"/>
      <c r="X3086" s="37"/>
      <c r="Y3086" s="37"/>
      <c r="AA3086" s="41"/>
    </row>
    <row r="3087" spans="1:27" ht="18" hidden="1" customHeight="1" x14ac:dyDescent="0.25">
      <c r="A3087" s="33">
        <v>27889262</v>
      </c>
      <c r="B3087" s="34" t="s">
        <v>19171</v>
      </c>
      <c r="C3087" s="33" t="s">
        <v>19172</v>
      </c>
      <c r="D3087" s="33" t="s">
        <v>19173</v>
      </c>
      <c r="E3087" s="33" t="s">
        <v>15071</v>
      </c>
      <c r="F3087" s="33" t="s">
        <v>8611</v>
      </c>
      <c r="G3087" s="33">
        <v>2016</v>
      </c>
      <c r="H3087" s="35">
        <v>42702</v>
      </c>
      <c r="I3087" s="33" t="s">
        <v>19174</v>
      </c>
      <c r="J3087" s="33"/>
      <c r="K3087" s="33" t="s">
        <v>19175</v>
      </c>
      <c r="L3087" s="33" t="str">
        <f t="shared" si="113"/>
        <v>PreAlerta</v>
      </c>
      <c r="M3087" s="33" t="str">
        <f t="shared" si="114"/>
        <v>S/PalabrasClaves</v>
      </c>
      <c r="N3087" s="33"/>
      <c r="O3087" s="33"/>
      <c r="P3087" s="33" t="s">
        <v>19176</v>
      </c>
      <c r="Q3087" s="33"/>
      <c r="R3087" s="33" t="str">
        <f t="shared" si="112"/>
        <v>2016</v>
      </c>
      <c r="S3087" s="33" t="s">
        <v>76</v>
      </c>
      <c r="T3087" s="33"/>
      <c r="U3087" s="33"/>
      <c r="V3087" s="33"/>
      <c r="W3087" s="33"/>
      <c r="X3087" s="33"/>
      <c r="Y3087" s="33"/>
      <c r="AA3087" s="12"/>
    </row>
    <row r="3088" spans="1:27" ht="18" hidden="1" customHeight="1" x14ac:dyDescent="0.25">
      <c r="A3088" s="37">
        <v>27543841</v>
      </c>
      <c r="B3088" s="38" t="s">
        <v>19177</v>
      </c>
      <c r="C3088" s="37" t="s">
        <v>19178</v>
      </c>
      <c r="D3088" s="37" t="s">
        <v>19179</v>
      </c>
      <c r="E3088" s="37" t="s">
        <v>19180</v>
      </c>
      <c r="F3088" s="37" t="s">
        <v>2179</v>
      </c>
      <c r="G3088" s="37">
        <v>2016</v>
      </c>
      <c r="H3088" s="39">
        <v>42603</v>
      </c>
      <c r="I3088" s="37"/>
      <c r="J3088" s="37"/>
      <c r="K3088" s="37" t="s">
        <v>19181</v>
      </c>
      <c r="L3088" s="37" t="str">
        <f t="shared" si="113"/>
        <v>PreAlerta</v>
      </c>
      <c r="M3088" s="37" t="str">
        <f t="shared" si="114"/>
        <v>S/PalabrasClaves</v>
      </c>
      <c r="N3088" s="37"/>
      <c r="O3088" s="37"/>
      <c r="P3088" s="37" t="s">
        <v>19182</v>
      </c>
      <c r="Q3088" s="37"/>
      <c r="R3088" s="37" t="str">
        <f t="shared" si="112"/>
        <v>2016</v>
      </c>
      <c r="S3088" s="37" t="s">
        <v>76</v>
      </c>
      <c r="T3088" s="37"/>
      <c r="U3088" s="37"/>
      <c r="V3088" s="37"/>
      <c r="W3088" s="37"/>
      <c r="X3088" s="37"/>
      <c r="Y3088" s="37"/>
      <c r="AA3088" s="41"/>
    </row>
    <row r="3089" spans="1:27" ht="18" hidden="1" customHeight="1" x14ac:dyDescent="0.25">
      <c r="A3089" s="33">
        <v>27940632</v>
      </c>
      <c r="B3089" s="34" t="s">
        <v>19183</v>
      </c>
      <c r="C3089" s="33" t="s">
        <v>19184</v>
      </c>
      <c r="D3089" s="33" t="s">
        <v>19185</v>
      </c>
      <c r="E3089" s="33" t="s">
        <v>642</v>
      </c>
      <c r="F3089" s="33" t="s">
        <v>3193</v>
      </c>
      <c r="G3089" s="33">
        <v>2016</v>
      </c>
      <c r="H3089" s="35">
        <v>42717</v>
      </c>
      <c r="I3089" s="33" t="s">
        <v>19186</v>
      </c>
      <c r="J3089" s="33"/>
      <c r="K3089" s="33" t="s">
        <v>19187</v>
      </c>
      <c r="L3089" s="33" t="str">
        <f t="shared" si="113"/>
        <v>PreAlerta</v>
      </c>
      <c r="M3089" s="33" t="str">
        <f t="shared" si="114"/>
        <v>S/PalabrasClaves</v>
      </c>
      <c r="N3089" s="33"/>
      <c r="O3089" s="33"/>
      <c r="P3089" s="33" t="s">
        <v>19188</v>
      </c>
      <c r="Q3089" s="33"/>
      <c r="R3089" s="33" t="str">
        <f t="shared" si="112"/>
        <v>2016</v>
      </c>
      <c r="S3089" s="33" t="s">
        <v>76</v>
      </c>
      <c r="T3089" s="33"/>
      <c r="U3089" s="33"/>
      <c r="V3089" s="33"/>
      <c r="W3089" s="33"/>
      <c r="X3089" s="33"/>
      <c r="Y3089" s="33"/>
      <c r="AA3089" s="12"/>
    </row>
    <row r="3090" spans="1:27" ht="18" hidden="1" customHeight="1" x14ac:dyDescent="0.25">
      <c r="A3090" s="37">
        <v>27770024</v>
      </c>
      <c r="B3090" s="38" t="s">
        <v>19189</v>
      </c>
      <c r="C3090" s="37" t="s">
        <v>19190</v>
      </c>
      <c r="D3090" s="37" t="s">
        <v>19191</v>
      </c>
      <c r="E3090" s="37" t="s">
        <v>10388</v>
      </c>
      <c r="F3090" s="37" t="s">
        <v>7014</v>
      </c>
      <c r="G3090" s="37">
        <v>2016</v>
      </c>
      <c r="H3090" s="39">
        <v>42666</v>
      </c>
      <c r="I3090" s="37" t="s">
        <v>19192</v>
      </c>
      <c r="J3090" s="37"/>
      <c r="K3090" s="37" t="s">
        <v>19193</v>
      </c>
      <c r="L3090" s="37" t="str">
        <f t="shared" si="113"/>
        <v>PreAlerta</v>
      </c>
      <c r="M3090" s="37" t="str">
        <f t="shared" si="114"/>
        <v>S/PalabrasClaves</v>
      </c>
      <c r="N3090" s="37"/>
      <c r="O3090" s="37"/>
      <c r="P3090" s="37" t="s">
        <v>19188</v>
      </c>
      <c r="Q3090" s="37"/>
      <c r="R3090" s="37" t="str">
        <f t="shared" si="112"/>
        <v>2016</v>
      </c>
      <c r="S3090" s="37" t="s">
        <v>76</v>
      </c>
      <c r="T3090" s="37"/>
      <c r="U3090" s="37"/>
      <c r="V3090" s="37"/>
      <c r="W3090" s="37"/>
      <c r="X3090" s="37"/>
      <c r="Y3090" s="37"/>
      <c r="AA3090" s="41"/>
    </row>
    <row r="3091" spans="1:27" ht="18" hidden="1" customHeight="1" x14ac:dyDescent="0.25">
      <c r="A3091" s="33">
        <v>28057113</v>
      </c>
      <c r="B3091" s="34" t="s">
        <v>19194</v>
      </c>
      <c r="C3091" s="33" t="s">
        <v>19195</v>
      </c>
      <c r="D3091" s="33" t="s">
        <v>19196</v>
      </c>
      <c r="E3091" s="33" t="s">
        <v>19197</v>
      </c>
      <c r="F3091" s="33" t="s">
        <v>11398</v>
      </c>
      <c r="G3091" s="33">
        <v>2016</v>
      </c>
      <c r="H3091" s="35">
        <v>42742</v>
      </c>
      <c r="I3091" s="33"/>
      <c r="J3091" s="33"/>
      <c r="K3091" s="33" t="s">
        <v>19198</v>
      </c>
      <c r="L3091" s="33" t="str">
        <f t="shared" si="113"/>
        <v>PreAlerta</v>
      </c>
      <c r="M3091" s="33" t="str">
        <f t="shared" si="114"/>
        <v>S/PalabrasClaves</v>
      </c>
      <c r="N3091" s="33"/>
      <c r="O3091" s="33"/>
      <c r="P3091" s="33" t="s">
        <v>19199</v>
      </c>
      <c r="Q3091" s="33"/>
      <c r="R3091" s="33" t="str">
        <f t="shared" si="112"/>
        <v>2016</v>
      </c>
      <c r="S3091" s="33" t="s">
        <v>76</v>
      </c>
      <c r="T3091" s="33"/>
      <c r="U3091" s="33"/>
      <c r="V3091" s="33"/>
      <c r="W3091" s="33"/>
      <c r="X3091" s="33"/>
      <c r="Y3091" s="33"/>
      <c r="AA3091" s="12"/>
    </row>
    <row r="3092" spans="1:27" ht="18" hidden="1" customHeight="1" x14ac:dyDescent="0.25">
      <c r="A3092" s="37">
        <v>27707764</v>
      </c>
      <c r="B3092" s="38" t="s">
        <v>19200</v>
      </c>
      <c r="C3092" s="37" t="s">
        <v>19201</v>
      </c>
      <c r="D3092" s="37" t="s">
        <v>19202</v>
      </c>
      <c r="E3092" s="37" t="s">
        <v>19203</v>
      </c>
      <c r="F3092" s="37" t="s">
        <v>16715</v>
      </c>
      <c r="G3092" s="37">
        <v>2016</v>
      </c>
      <c r="H3092" s="39">
        <v>42650</v>
      </c>
      <c r="I3092" s="37" t="s">
        <v>19204</v>
      </c>
      <c r="J3092" s="37"/>
      <c r="K3092" s="37" t="s">
        <v>19205</v>
      </c>
      <c r="L3092" s="37" t="str">
        <f t="shared" si="113"/>
        <v>PreAlerta</v>
      </c>
      <c r="M3092" s="37" t="str">
        <f t="shared" si="114"/>
        <v>C/PalabrasClaves</v>
      </c>
      <c r="N3092" s="37"/>
      <c r="O3092" s="37"/>
      <c r="P3092" s="37" t="s">
        <v>19206</v>
      </c>
      <c r="Q3092" s="37"/>
      <c r="R3092" s="37" t="str">
        <f t="shared" si="112"/>
        <v>2016</v>
      </c>
      <c r="S3092" s="37" t="s">
        <v>76</v>
      </c>
      <c r="T3092" s="37"/>
      <c r="U3092" s="37"/>
      <c r="V3092" s="37"/>
      <c r="W3092" s="37"/>
      <c r="X3092" s="37"/>
      <c r="Y3092" s="37"/>
      <c r="AA3092" s="41"/>
    </row>
    <row r="3093" spans="1:27" ht="18" hidden="1" customHeight="1" x14ac:dyDescent="0.25">
      <c r="A3093" s="33">
        <v>27581434</v>
      </c>
      <c r="B3093" s="34" t="s">
        <v>19207</v>
      </c>
      <c r="C3093" s="33" t="s">
        <v>19208</v>
      </c>
      <c r="D3093" s="33" t="s">
        <v>19209</v>
      </c>
      <c r="E3093" s="33" t="s">
        <v>14953</v>
      </c>
      <c r="F3093" s="33" t="s">
        <v>16715</v>
      </c>
      <c r="G3093" s="33">
        <v>2016</v>
      </c>
      <c r="H3093" s="35">
        <v>42615</v>
      </c>
      <c r="I3093" s="33" t="s">
        <v>19210</v>
      </c>
      <c r="J3093" s="33"/>
      <c r="K3093" s="33" t="s">
        <v>19211</v>
      </c>
      <c r="L3093" s="33" t="str">
        <f t="shared" si="113"/>
        <v>Excluido</v>
      </c>
      <c r="M3093" s="33" t="str">
        <f t="shared" si="114"/>
        <v>S/PalabrasClaves</v>
      </c>
      <c r="N3093" s="33"/>
      <c r="O3093" s="33"/>
      <c r="P3093" s="33" t="s">
        <v>19206</v>
      </c>
      <c r="Q3093" s="33"/>
      <c r="R3093" s="33" t="str">
        <f t="shared" si="112"/>
        <v>2016</v>
      </c>
      <c r="S3093" s="33" t="s">
        <v>76</v>
      </c>
      <c r="T3093" s="33"/>
      <c r="U3093" s="33"/>
      <c r="V3093" s="33"/>
      <c r="W3093" s="33"/>
      <c r="X3093" s="33"/>
      <c r="Y3093" s="33"/>
      <c r="AA3093" s="12"/>
    </row>
    <row r="3094" spans="1:27" ht="18" hidden="1" customHeight="1" x14ac:dyDescent="0.25">
      <c r="A3094" s="37">
        <v>29741856</v>
      </c>
      <c r="B3094" s="38" t="s">
        <v>19212</v>
      </c>
      <c r="C3094" s="37" t="s">
        <v>19213</v>
      </c>
      <c r="D3094" s="37" t="s">
        <v>19214</v>
      </c>
      <c r="E3094" s="37" t="s">
        <v>19215</v>
      </c>
      <c r="F3094" s="37" t="s">
        <v>19216</v>
      </c>
      <c r="G3094" s="37">
        <v>2016</v>
      </c>
      <c r="H3094" s="39">
        <v>43230</v>
      </c>
      <c r="I3094" s="37"/>
      <c r="J3094" s="37"/>
      <c r="K3094" s="37"/>
      <c r="L3094" s="37" t="str">
        <f t="shared" si="113"/>
        <v>PreAlerta</v>
      </c>
      <c r="M3094" s="37" t="str">
        <f t="shared" si="114"/>
        <v>C/PalabrasClaves</v>
      </c>
      <c r="N3094" s="37"/>
      <c r="O3094" s="37"/>
      <c r="P3094" s="37" t="s">
        <v>19217</v>
      </c>
      <c r="Q3094" s="37"/>
      <c r="R3094" s="37" t="str">
        <f t="shared" si="112"/>
        <v>2016</v>
      </c>
      <c r="S3094" s="37" t="s">
        <v>76</v>
      </c>
      <c r="T3094" s="37"/>
      <c r="U3094" s="37"/>
      <c r="V3094" s="37"/>
      <c r="W3094" s="37"/>
      <c r="X3094" s="37"/>
      <c r="Y3094" s="37"/>
      <c r="AA3094" s="41"/>
    </row>
    <row r="3095" spans="1:27" ht="18" hidden="1" customHeight="1" x14ac:dyDescent="0.25">
      <c r="A3095" s="33">
        <v>28955953</v>
      </c>
      <c r="B3095" s="34" t="s">
        <v>19218</v>
      </c>
      <c r="C3095" s="33" t="s">
        <v>19219</v>
      </c>
      <c r="D3095" s="33" t="s">
        <v>19220</v>
      </c>
      <c r="E3095" s="33" t="s">
        <v>19221</v>
      </c>
      <c r="F3095" s="33" t="s">
        <v>4279</v>
      </c>
      <c r="G3095" s="33">
        <v>2016</v>
      </c>
      <c r="H3095" s="35">
        <v>43007</v>
      </c>
      <c r="I3095" s="33" t="s">
        <v>19222</v>
      </c>
      <c r="J3095" s="33"/>
      <c r="K3095" s="33" t="s">
        <v>19223</v>
      </c>
      <c r="L3095" s="33" t="str">
        <f t="shared" si="113"/>
        <v>PreAlerta</v>
      </c>
      <c r="M3095" s="33" t="str">
        <f t="shared" si="114"/>
        <v>S/PalabrasClaves</v>
      </c>
      <c r="N3095" s="33"/>
      <c r="O3095" s="33"/>
      <c r="P3095" s="33" t="s">
        <v>19224</v>
      </c>
      <c r="Q3095" s="33"/>
      <c r="R3095" s="33" t="str">
        <f t="shared" si="112"/>
        <v>2016</v>
      </c>
      <c r="S3095" s="33" t="s">
        <v>66</v>
      </c>
      <c r="T3095" s="33"/>
      <c r="U3095" s="33"/>
      <c r="V3095" s="33"/>
      <c r="W3095" s="33"/>
      <c r="X3095" s="33"/>
      <c r="Y3095" s="33"/>
      <c r="AA3095" s="12"/>
    </row>
    <row r="3096" spans="1:27" ht="18" hidden="1" customHeight="1" x14ac:dyDescent="0.25">
      <c r="A3096" s="37">
        <v>28053842</v>
      </c>
      <c r="B3096" s="38" t="s">
        <v>19225</v>
      </c>
      <c r="C3096" s="37" t="s">
        <v>19226</v>
      </c>
      <c r="D3096" s="37" t="s">
        <v>19227</v>
      </c>
      <c r="E3096" s="37" t="s">
        <v>11379</v>
      </c>
      <c r="F3096" s="37" t="s">
        <v>17964</v>
      </c>
      <c r="G3096" s="37">
        <v>2016</v>
      </c>
      <c r="H3096" s="39">
        <v>42741</v>
      </c>
      <c r="I3096" s="37" t="s">
        <v>19228</v>
      </c>
      <c r="J3096" s="37"/>
      <c r="K3096" s="37" t="s">
        <v>19229</v>
      </c>
      <c r="L3096" s="37" t="str">
        <f t="shared" si="113"/>
        <v>PreAlerta</v>
      </c>
      <c r="M3096" s="37" t="str">
        <f t="shared" si="114"/>
        <v>S/PalabrasClaves</v>
      </c>
      <c r="N3096" s="37"/>
      <c r="O3096" s="37"/>
      <c r="P3096" s="37" t="s">
        <v>19230</v>
      </c>
      <c r="Q3096" s="37"/>
      <c r="R3096" s="37" t="str">
        <f t="shared" si="112"/>
        <v>2016</v>
      </c>
      <c r="S3096" s="37" t="s">
        <v>76</v>
      </c>
      <c r="T3096" s="37"/>
      <c r="U3096" s="37"/>
      <c r="V3096" s="37"/>
      <c r="W3096" s="37"/>
      <c r="X3096" s="37"/>
      <c r="Y3096" s="37"/>
      <c r="AA3096" s="41"/>
    </row>
    <row r="3097" spans="1:27" ht="18" hidden="1" customHeight="1" x14ac:dyDescent="0.25">
      <c r="A3097" s="33">
        <v>27931682</v>
      </c>
      <c r="B3097" s="34" t="s">
        <v>19231</v>
      </c>
      <c r="C3097" s="33" t="s">
        <v>19232</v>
      </c>
      <c r="D3097" s="33" t="s">
        <v>19233</v>
      </c>
      <c r="E3097" s="33" t="s">
        <v>10878</v>
      </c>
      <c r="F3097" s="33" t="s">
        <v>19234</v>
      </c>
      <c r="G3097" s="33">
        <v>2016</v>
      </c>
      <c r="H3097" s="35">
        <v>42714</v>
      </c>
      <c r="I3097" s="33"/>
      <c r="J3097" s="33"/>
      <c r="K3097" s="33" t="s">
        <v>19235</v>
      </c>
      <c r="L3097" s="33" t="str">
        <f t="shared" si="113"/>
        <v>PreAlerta</v>
      </c>
      <c r="M3097" s="33" t="str">
        <f t="shared" si="114"/>
        <v>C/PalabrasClaves</v>
      </c>
      <c r="N3097" s="33"/>
      <c r="O3097" s="33"/>
      <c r="P3097" s="33" t="s">
        <v>19230</v>
      </c>
      <c r="Q3097" s="33"/>
      <c r="R3097" s="33" t="str">
        <f t="shared" si="112"/>
        <v>2016</v>
      </c>
      <c r="S3097" s="33" t="s">
        <v>76</v>
      </c>
      <c r="T3097" s="33"/>
      <c r="U3097" s="33"/>
      <c r="V3097" s="33"/>
      <c r="W3097" s="33"/>
      <c r="X3097" s="33"/>
      <c r="Y3097" s="33"/>
      <c r="AA3097" s="12"/>
    </row>
    <row r="3098" spans="1:27" ht="18" hidden="1" customHeight="1" x14ac:dyDescent="0.25">
      <c r="A3098" s="37">
        <v>27916940</v>
      </c>
      <c r="B3098" s="38" t="s">
        <v>19236</v>
      </c>
      <c r="C3098" s="37" t="s">
        <v>17932</v>
      </c>
      <c r="D3098" s="37" t="s">
        <v>19237</v>
      </c>
      <c r="E3098" s="37" t="s">
        <v>17934</v>
      </c>
      <c r="F3098" s="37" t="s">
        <v>8255</v>
      </c>
      <c r="G3098" s="37">
        <v>2016</v>
      </c>
      <c r="H3098" s="39">
        <v>42710</v>
      </c>
      <c r="I3098" s="37" t="s">
        <v>19238</v>
      </c>
      <c r="J3098" s="37"/>
      <c r="K3098" s="37" t="s">
        <v>19239</v>
      </c>
      <c r="L3098" s="37" t="str">
        <f t="shared" si="113"/>
        <v>Excluido</v>
      </c>
      <c r="M3098" s="37" t="str">
        <f t="shared" si="114"/>
        <v>S/PalabrasClaves</v>
      </c>
      <c r="N3098" s="37"/>
      <c r="O3098" s="37"/>
      <c r="P3098" s="37" t="s">
        <v>19240</v>
      </c>
      <c r="Q3098" s="37"/>
      <c r="R3098" s="37" t="str">
        <f t="shared" si="112"/>
        <v>2016</v>
      </c>
      <c r="S3098" s="37" t="s">
        <v>76</v>
      </c>
      <c r="T3098" s="37"/>
      <c r="U3098" s="37"/>
      <c r="V3098" s="37"/>
      <c r="W3098" s="37"/>
      <c r="X3098" s="37"/>
      <c r="Y3098" s="37"/>
      <c r="AA3098" s="41"/>
    </row>
    <row r="3099" spans="1:27" ht="18" hidden="1" customHeight="1" x14ac:dyDescent="0.25">
      <c r="A3099" s="33">
        <v>27870195</v>
      </c>
      <c r="B3099" s="34" t="s">
        <v>19241</v>
      </c>
      <c r="C3099" s="33" t="s">
        <v>19242</v>
      </c>
      <c r="D3099" s="33" t="s">
        <v>19243</v>
      </c>
      <c r="E3099" s="33" t="s">
        <v>14508</v>
      </c>
      <c r="F3099" s="33" t="s">
        <v>4320</v>
      </c>
      <c r="G3099" s="33">
        <v>2016</v>
      </c>
      <c r="H3099" s="35">
        <v>42696</v>
      </c>
      <c r="I3099" s="33"/>
      <c r="J3099" s="33"/>
      <c r="K3099" s="33" t="s">
        <v>19244</v>
      </c>
      <c r="L3099" s="33" t="str">
        <f t="shared" si="113"/>
        <v>PreAlerta</v>
      </c>
      <c r="M3099" s="33" t="str">
        <f t="shared" si="114"/>
        <v>S/PalabrasClaves</v>
      </c>
      <c r="N3099" s="33"/>
      <c r="O3099" s="33"/>
      <c r="P3099" s="33" t="s">
        <v>19230</v>
      </c>
      <c r="Q3099" s="33"/>
      <c r="R3099" s="33" t="str">
        <f t="shared" si="112"/>
        <v>2016</v>
      </c>
      <c r="S3099" s="33" t="s">
        <v>76</v>
      </c>
      <c r="T3099" s="33"/>
      <c r="U3099" s="33"/>
      <c r="V3099" s="33"/>
      <c r="W3099" s="33"/>
      <c r="X3099" s="33"/>
      <c r="Y3099" s="33"/>
      <c r="AA3099" s="12"/>
    </row>
    <row r="3100" spans="1:27" ht="18" hidden="1" customHeight="1" x14ac:dyDescent="0.25">
      <c r="A3100" s="37">
        <v>27858378</v>
      </c>
      <c r="B3100" s="38" t="s">
        <v>19245</v>
      </c>
      <c r="C3100" s="37" t="s">
        <v>19246</v>
      </c>
      <c r="D3100" s="37" t="s">
        <v>19247</v>
      </c>
      <c r="E3100" s="37" t="s">
        <v>6062</v>
      </c>
      <c r="F3100" s="37" t="s">
        <v>19248</v>
      </c>
      <c r="G3100" s="37">
        <v>2016</v>
      </c>
      <c r="H3100" s="39">
        <v>42693</v>
      </c>
      <c r="I3100" s="37" t="s">
        <v>19249</v>
      </c>
      <c r="J3100" s="37"/>
      <c r="K3100" s="37" t="s">
        <v>19250</v>
      </c>
      <c r="L3100" s="37" t="str">
        <f t="shared" si="113"/>
        <v>PreAlerta</v>
      </c>
      <c r="M3100" s="37" t="str">
        <f t="shared" si="114"/>
        <v>S/PalabrasClaves</v>
      </c>
      <c r="N3100" s="37"/>
      <c r="O3100" s="37"/>
      <c r="P3100" s="37" t="s">
        <v>19230</v>
      </c>
      <c r="Q3100" s="37"/>
      <c r="R3100" s="37" t="str">
        <f t="shared" si="112"/>
        <v>2016</v>
      </c>
      <c r="S3100" s="37" t="s">
        <v>76</v>
      </c>
      <c r="T3100" s="37"/>
      <c r="U3100" s="37"/>
      <c r="V3100" s="37"/>
      <c r="W3100" s="37"/>
      <c r="X3100" s="37"/>
      <c r="Y3100" s="37"/>
      <c r="AA3100" s="41"/>
    </row>
    <row r="3101" spans="1:27" ht="18" hidden="1" customHeight="1" x14ac:dyDescent="0.25">
      <c r="A3101" s="33">
        <v>27774718</v>
      </c>
      <c r="B3101" s="34" t="s">
        <v>19251</v>
      </c>
      <c r="C3101" s="33" t="s">
        <v>19252</v>
      </c>
      <c r="D3101" s="33" t="s">
        <v>19253</v>
      </c>
      <c r="E3101" s="33" t="s">
        <v>19254</v>
      </c>
      <c r="F3101" s="33" t="s">
        <v>13516</v>
      </c>
      <c r="G3101" s="33">
        <v>2016</v>
      </c>
      <c r="H3101" s="35">
        <v>42668</v>
      </c>
      <c r="I3101" s="33"/>
      <c r="J3101" s="33"/>
      <c r="K3101" s="33" t="s">
        <v>19255</v>
      </c>
      <c r="L3101" s="33" t="str">
        <f t="shared" si="113"/>
        <v>PreAlerta</v>
      </c>
      <c r="M3101" s="33" t="str">
        <f t="shared" si="114"/>
        <v>S/PalabrasClaves</v>
      </c>
      <c r="N3101" s="33"/>
      <c r="O3101" s="33"/>
      <c r="P3101" s="33" t="s">
        <v>19230</v>
      </c>
      <c r="Q3101" s="33"/>
      <c r="R3101" s="33" t="str">
        <f t="shared" si="112"/>
        <v>2016</v>
      </c>
      <c r="S3101" s="33" t="s">
        <v>76</v>
      </c>
      <c r="T3101" s="33"/>
      <c r="U3101" s="33"/>
      <c r="V3101" s="33"/>
      <c r="W3101" s="33"/>
      <c r="X3101" s="33"/>
      <c r="Y3101" s="33"/>
      <c r="AA3101" s="12"/>
    </row>
    <row r="3102" spans="1:27" ht="18" hidden="1" customHeight="1" x14ac:dyDescent="0.25">
      <c r="A3102" s="37">
        <v>27720206</v>
      </c>
      <c r="B3102" s="38" t="s">
        <v>19256</v>
      </c>
      <c r="C3102" s="37" t="s">
        <v>19257</v>
      </c>
      <c r="D3102" s="37" t="s">
        <v>19258</v>
      </c>
      <c r="E3102" s="37" t="s">
        <v>19259</v>
      </c>
      <c r="F3102" s="37" t="s">
        <v>8042</v>
      </c>
      <c r="G3102" s="37">
        <v>2016</v>
      </c>
      <c r="H3102" s="39">
        <v>42654</v>
      </c>
      <c r="I3102" s="37"/>
      <c r="J3102" s="37"/>
      <c r="K3102" s="37" t="s">
        <v>19260</v>
      </c>
      <c r="L3102" s="37" t="str">
        <f t="shared" si="113"/>
        <v>PreAlerta</v>
      </c>
      <c r="M3102" s="37" t="str">
        <f t="shared" si="114"/>
        <v>S/PalabrasClaves</v>
      </c>
      <c r="N3102" s="37"/>
      <c r="O3102" s="37"/>
      <c r="P3102" s="37" t="s">
        <v>19230</v>
      </c>
      <c r="Q3102" s="37"/>
      <c r="R3102" s="37" t="str">
        <f t="shared" si="112"/>
        <v>2016</v>
      </c>
      <c r="S3102" s="37" t="s">
        <v>76</v>
      </c>
      <c r="T3102" s="37"/>
      <c r="U3102" s="37"/>
      <c r="V3102" s="37"/>
      <c r="W3102" s="37"/>
      <c r="X3102" s="37"/>
      <c r="Y3102" s="37"/>
      <c r="AA3102" s="41"/>
    </row>
    <row r="3103" spans="1:27" ht="18" hidden="1" customHeight="1" x14ac:dyDescent="0.25">
      <c r="A3103" s="33">
        <v>27694049</v>
      </c>
      <c r="B3103" s="34" t="s">
        <v>19261</v>
      </c>
      <c r="C3103" s="33" t="s">
        <v>19262</v>
      </c>
      <c r="D3103" s="33" t="s">
        <v>19263</v>
      </c>
      <c r="E3103" s="33" t="s">
        <v>19264</v>
      </c>
      <c r="F3103" s="33" t="s">
        <v>9241</v>
      </c>
      <c r="G3103" s="33">
        <v>2016</v>
      </c>
      <c r="H3103" s="35">
        <v>42647</v>
      </c>
      <c r="I3103" s="33"/>
      <c r="J3103" s="33"/>
      <c r="K3103" s="33" t="s">
        <v>19265</v>
      </c>
      <c r="L3103" s="33" t="str">
        <f t="shared" si="113"/>
        <v>PreAlerta</v>
      </c>
      <c r="M3103" s="33" t="str">
        <f t="shared" si="114"/>
        <v>C/PalabrasClaves</v>
      </c>
      <c r="N3103" s="33"/>
      <c r="O3103" s="33"/>
      <c r="P3103" s="33" t="s">
        <v>19240</v>
      </c>
      <c r="Q3103" s="33"/>
      <c r="R3103" s="33" t="str">
        <f t="shared" si="112"/>
        <v>2016</v>
      </c>
      <c r="S3103" s="33" t="s">
        <v>76</v>
      </c>
      <c r="T3103" s="33"/>
      <c r="U3103" s="33"/>
      <c r="V3103" s="33"/>
      <c r="W3103" s="33"/>
      <c r="X3103" s="33"/>
      <c r="Y3103" s="33"/>
      <c r="AA3103" s="12"/>
    </row>
    <row r="3104" spans="1:27" ht="18" hidden="1" customHeight="1" x14ac:dyDescent="0.25">
      <c r="A3104" s="37">
        <v>27693908</v>
      </c>
      <c r="B3104" s="38" t="s">
        <v>19266</v>
      </c>
      <c r="C3104" s="37" t="s">
        <v>19267</v>
      </c>
      <c r="D3104" s="37" t="s">
        <v>19268</v>
      </c>
      <c r="E3104" s="37" t="s">
        <v>1940</v>
      </c>
      <c r="F3104" s="37" t="s">
        <v>3918</v>
      </c>
      <c r="G3104" s="37">
        <v>2016</v>
      </c>
      <c r="H3104" s="39">
        <v>42681</v>
      </c>
      <c r="I3104" s="37"/>
      <c r="J3104" s="37"/>
      <c r="K3104" s="37" t="s">
        <v>19269</v>
      </c>
      <c r="L3104" s="37" t="str">
        <f t="shared" si="113"/>
        <v>PreAlerta</v>
      </c>
      <c r="M3104" s="37" t="str">
        <f t="shared" si="114"/>
        <v>S/PalabrasClaves</v>
      </c>
      <c r="N3104" s="37"/>
      <c r="O3104" s="37"/>
      <c r="P3104" s="37" t="s">
        <v>19230</v>
      </c>
      <c r="Q3104" s="37"/>
      <c r="R3104" s="37" t="str">
        <f t="shared" si="112"/>
        <v>2016</v>
      </c>
      <c r="S3104" s="37" t="s">
        <v>76</v>
      </c>
      <c r="T3104" s="37"/>
      <c r="U3104" s="37"/>
      <c r="V3104" s="37"/>
      <c r="W3104" s="37"/>
      <c r="X3104" s="37"/>
      <c r="Y3104" s="37"/>
      <c r="AA3104" s="41"/>
    </row>
    <row r="3105" spans="1:27" ht="18" hidden="1" customHeight="1" x14ac:dyDescent="0.25">
      <c r="A3105" s="33">
        <v>27638313</v>
      </c>
      <c r="B3105" s="34" t="s">
        <v>19270</v>
      </c>
      <c r="C3105" s="33" t="s">
        <v>19271</v>
      </c>
      <c r="D3105" s="33" t="s">
        <v>19272</v>
      </c>
      <c r="E3105" s="33" t="s">
        <v>19273</v>
      </c>
      <c r="F3105" s="33" t="s">
        <v>6679</v>
      </c>
      <c r="G3105" s="33">
        <v>2016</v>
      </c>
      <c r="H3105" s="35">
        <v>42631</v>
      </c>
      <c r="I3105" s="33"/>
      <c r="J3105" s="33"/>
      <c r="K3105" s="33" t="s">
        <v>19274</v>
      </c>
      <c r="L3105" s="33" t="str">
        <f t="shared" si="113"/>
        <v>PreAlerta</v>
      </c>
      <c r="M3105" s="33" t="str">
        <f t="shared" si="114"/>
        <v>S/PalabrasClaves</v>
      </c>
      <c r="N3105" s="33"/>
      <c r="O3105" s="33"/>
      <c r="P3105" s="33" t="s">
        <v>19230</v>
      </c>
      <c r="Q3105" s="33"/>
      <c r="R3105" s="33" t="str">
        <f t="shared" si="112"/>
        <v>2016</v>
      </c>
      <c r="S3105" s="33" t="s">
        <v>76</v>
      </c>
      <c r="T3105" s="33"/>
      <c r="U3105" s="33"/>
      <c r="V3105" s="33"/>
      <c r="W3105" s="33"/>
      <c r="X3105" s="33"/>
      <c r="Y3105" s="33"/>
      <c r="AA3105" s="12"/>
    </row>
    <row r="3106" spans="1:27" ht="18" hidden="1" customHeight="1" x14ac:dyDescent="0.25">
      <c r="A3106" s="37">
        <v>27620866</v>
      </c>
      <c r="B3106" s="38" t="s">
        <v>19275</v>
      </c>
      <c r="C3106" s="37" t="s">
        <v>19276</v>
      </c>
      <c r="D3106" s="37" t="s">
        <v>19277</v>
      </c>
      <c r="E3106" s="37" t="s">
        <v>15365</v>
      </c>
      <c r="F3106" s="37" t="s">
        <v>1697</v>
      </c>
      <c r="G3106" s="37">
        <v>2016</v>
      </c>
      <c r="H3106" s="39">
        <v>42627</v>
      </c>
      <c r="I3106" s="37"/>
      <c r="J3106" s="37"/>
      <c r="K3106" s="37" t="s">
        <v>19278</v>
      </c>
      <c r="L3106" s="37" t="str">
        <f t="shared" si="113"/>
        <v>PreAlerta</v>
      </c>
      <c r="M3106" s="37" t="str">
        <f t="shared" si="114"/>
        <v>C/PalabrasClaves</v>
      </c>
      <c r="N3106" s="37"/>
      <c r="O3106" s="37"/>
      <c r="P3106" s="37" t="s">
        <v>19230</v>
      </c>
      <c r="Q3106" s="37"/>
      <c r="R3106" s="37" t="str">
        <f t="shared" si="112"/>
        <v>2016</v>
      </c>
      <c r="S3106" s="37" t="s">
        <v>76</v>
      </c>
      <c r="T3106" s="37"/>
      <c r="U3106" s="37"/>
      <c r="V3106" s="37"/>
      <c r="W3106" s="37"/>
      <c r="X3106" s="37"/>
      <c r="Y3106" s="37"/>
      <c r="AA3106" s="41"/>
    </row>
    <row r="3107" spans="1:27" ht="18" hidden="1" customHeight="1" x14ac:dyDescent="0.25">
      <c r="A3107" s="33">
        <v>27616205</v>
      </c>
      <c r="B3107" s="34" t="s">
        <v>19279</v>
      </c>
      <c r="C3107" s="33" t="s">
        <v>19280</v>
      </c>
      <c r="D3107" s="33" t="s">
        <v>19281</v>
      </c>
      <c r="E3107" s="33" t="s">
        <v>19282</v>
      </c>
      <c r="F3107" s="33" t="s">
        <v>14818</v>
      </c>
      <c r="G3107" s="33">
        <v>2016</v>
      </c>
      <c r="H3107" s="35">
        <v>42626</v>
      </c>
      <c r="I3107" s="33" t="s">
        <v>19283</v>
      </c>
      <c r="J3107" s="33"/>
      <c r="K3107" s="33" t="s">
        <v>19284</v>
      </c>
      <c r="L3107" s="33" t="str">
        <f t="shared" si="113"/>
        <v>PreAlerta</v>
      </c>
      <c r="M3107" s="33" t="str">
        <f t="shared" si="114"/>
        <v>S/PalabrasClaves</v>
      </c>
      <c r="N3107" s="33"/>
      <c r="O3107" s="33"/>
      <c r="P3107" s="33" t="s">
        <v>19230</v>
      </c>
      <c r="Q3107" s="33"/>
      <c r="R3107" s="33" t="str">
        <f t="shared" si="112"/>
        <v>2016</v>
      </c>
      <c r="S3107" s="33" t="s">
        <v>76</v>
      </c>
      <c r="T3107" s="33"/>
      <c r="U3107" s="33"/>
      <c r="V3107" s="33"/>
      <c r="W3107" s="33"/>
      <c r="X3107" s="33"/>
      <c r="Y3107" s="33"/>
      <c r="AA3107" s="12"/>
    </row>
    <row r="3108" spans="1:27" ht="18" hidden="1" customHeight="1" x14ac:dyDescent="0.25">
      <c r="A3108" s="37">
        <v>27498179</v>
      </c>
      <c r="B3108" s="38" t="s">
        <v>19285</v>
      </c>
      <c r="C3108" s="37" t="s">
        <v>19286</v>
      </c>
      <c r="D3108" s="37" t="s">
        <v>19287</v>
      </c>
      <c r="E3108" s="37" t="s">
        <v>19288</v>
      </c>
      <c r="F3108" s="37" t="s">
        <v>19289</v>
      </c>
      <c r="G3108" s="37">
        <v>2016</v>
      </c>
      <c r="H3108" s="39">
        <v>42590</v>
      </c>
      <c r="I3108" s="37"/>
      <c r="J3108" s="37"/>
      <c r="K3108" s="37" t="s">
        <v>19290</v>
      </c>
      <c r="L3108" s="37" t="str">
        <f t="shared" si="113"/>
        <v>PreAlerta</v>
      </c>
      <c r="M3108" s="37" t="str">
        <f t="shared" si="114"/>
        <v>S/PalabrasClaves</v>
      </c>
      <c r="N3108" s="37"/>
      <c r="O3108" s="37"/>
      <c r="P3108" s="37" t="s">
        <v>19230</v>
      </c>
      <c r="Q3108" s="37"/>
      <c r="R3108" s="37" t="str">
        <f t="shared" si="112"/>
        <v>2016</v>
      </c>
      <c r="S3108" s="37" t="s">
        <v>76</v>
      </c>
      <c r="T3108" s="37"/>
      <c r="U3108" s="37"/>
      <c r="V3108" s="37"/>
      <c r="W3108" s="37"/>
      <c r="X3108" s="37"/>
      <c r="Y3108" s="37"/>
      <c r="AA3108" s="41"/>
    </row>
    <row r="3109" spans="1:27" ht="18" hidden="1" customHeight="1" x14ac:dyDescent="0.25">
      <c r="A3109" s="33">
        <v>27448494</v>
      </c>
      <c r="B3109" s="34" t="s">
        <v>19291</v>
      </c>
      <c r="C3109" s="33" t="s">
        <v>19292</v>
      </c>
      <c r="D3109" s="33" t="s">
        <v>19293</v>
      </c>
      <c r="E3109" s="33" t="s">
        <v>19294</v>
      </c>
      <c r="F3109" s="33" t="s">
        <v>19295</v>
      </c>
      <c r="G3109" s="33">
        <v>2016</v>
      </c>
      <c r="H3109" s="35">
        <v>42576</v>
      </c>
      <c r="I3109" s="33" t="s">
        <v>19296</v>
      </c>
      <c r="J3109" s="33" t="s">
        <v>19297</v>
      </c>
      <c r="K3109" s="33" t="s">
        <v>19298</v>
      </c>
      <c r="L3109" s="33" t="str">
        <f t="shared" si="113"/>
        <v>Excluido</v>
      </c>
      <c r="M3109" s="33" t="str">
        <f t="shared" si="114"/>
        <v>S/PalabrasClaves</v>
      </c>
      <c r="N3109" s="33"/>
      <c r="O3109" s="33"/>
      <c r="P3109" s="33" t="s">
        <v>19230</v>
      </c>
      <c r="Q3109" s="33"/>
      <c r="R3109" s="33" t="str">
        <f t="shared" si="112"/>
        <v>2016</v>
      </c>
      <c r="S3109" s="33" t="s">
        <v>76</v>
      </c>
      <c r="T3109" s="33"/>
      <c r="U3109" s="33"/>
      <c r="V3109" s="33"/>
      <c r="W3109" s="33"/>
      <c r="X3109" s="33"/>
      <c r="Y3109" s="33"/>
      <c r="AA3109" s="12"/>
    </row>
    <row r="3110" spans="1:27" ht="18" hidden="1" customHeight="1" x14ac:dyDescent="0.25">
      <c r="A3110" s="37">
        <v>27121465</v>
      </c>
      <c r="B3110" s="38" t="s">
        <v>19299</v>
      </c>
      <c r="C3110" s="37" t="s">
        <v>19300</v>
      </c>
      <c r="D3110" s="37" t="s">
        <v>19301</v>
      </c>
      <c r="E3110" s="37" t="s">
        <v>10520</v>
      </c>
      <c r="F3110" s="37" t="s">
        <v>3524</v>
      </c>
      <c r="G3110" s="37">
        <v>2016</v>
      </c>
      <c r="H3110" s="39">
        <v>42489</v>
      </c>
      <c r="I3110" s="37"/>
      <c r="J3110" s="37"/>
      <c r="K3110" s="37" t="s">
        <v>19302</v>
      </c>
      <c r="L3110" s="37" t="str">
        <f t="shared" si="113"/>
        <v>PreAlerta</v>
      </c>
      <c r="M3110" s="37" t="str">
        <f t="shared" si="114"/>
        <v>S/PalabrasClaves</v>
      </c>
      <c r="N3110" s="37"/>
      <c r="O3110" s="37"/>
      <c r="P3110" s="37" t="s">
        <v>19230</v>
      </c>
      <c r="Q3110" s="37"/>
      <c r="R3110" s="37" t="str">
        <f t="shared" si="112"/>
        <v>2016</v>
      </c>
      <c r="S3110" s="37" t="s">
        <v>76</v>
      </c>
      <c r="T3110" s="37"/>
      <c r="U3110" s="37"/>
      <c r="V3110" s="37"/>
      <c r="W3110" s="37"/>
      <c r="X3110" s="37"/>
      <c r="Y3110" s="37"/>
      <c r="AA3110" s="41"/>
    </row>
    <row r="3111" spans="1:27" ht="18" hidden="1" customHeight="1" x14ac:dyDescent="0.25">
      <c r="A3111" s="33">
        <v>27031373</v>
      </c>
      <c r="B3111" s="34" t="s">
        <v>19303</v>
      </c>
      <c r="C3111" s="33" t="s">
        <v>19304</v>
      </c>
      <c r="D3111" s="33" t="s">
        <v>19305</v>
      </c>
      <c r="E3111" s="33" t="s">
        <v>19306</v>
      </c>
      <c r="F3111" s="33" t="s">
        <v>11998</v>
      </c>
      <c r="G3111" s="33">
        <v>2016</v>
      </c>
      <c r="H3111" s="35">
        <v>42461</v>
      </c>
      <c r="I3111" s="33"/>
      <c r="J3111" s="33"/>
      <c r="K3111" s="33" t="s">
        <v>19307</v>
      </c>
      <c r="L3111" s="33" t="str">
        <f t="shared" si="113"/>
        <v>PreAlerta</v>
      </c>
      <c r="M3111" s="33" t="str">
        <f t="shared" si="114"/>
        <v>S/PalabrasClaves</v>
      </c>
      <c r="N3111" s="33"/>
      <c r="O3111" s="33"/>
      <c r="P3111" s="33" t="s">
        <v>19230</v>
      </c>
      <c r="Q3111" s="33"/>
      <c r="R3111" s="33" t="str">
        <f t="shared" si="112"/>
        <v>2016</v>
      </c>
      <c r="S3111" s="33" t="s">
        <v>76</v>
      </c>
      <c r="T3111" s="33"/>
      <c r="U3111" s="33"/>
      <c r="V3111" s="33"/>
      <c r="W3111" s="33"/>
      <c r="X3111" s="33"/>
      <c r="Y3111" s="33"/>
      <c r="AA3111" s="12"/>
    </row>
    <row r="3112" spans="1:27" ht="18" hidden="1" customHeight="1" x14ac:dyDescent="0.25">
      <c r="A3112" s="37">
        <v>27013507</v>
      </c>
      <c r="B3112" s="38" t="s">
        <v>19308</v>
      </c>
      <c r="C3112" s="37" t="s">
        <v>19309</v>
      </c>
      <c r="D3112" s="37" t="s">
        <v>19310</v>
      </c>
      <c r="E3112" s="37" t="s">
        <v>19311</v>
      </c>
      <c r="F3112" s="37" t="s">
        <v>19312</v>
      </c>
      <c r="G3112" s="37">
        <v>2016</v>
      </c>
      <c r="H3112" s="39">
        <v>42455</v>
      </c>
      <c r="I3112" s="37"/>
      <c r="J3112" s="37"/>
      <c r="K3112" s="37" t="s">
        <v>19313</v>
      </c>
      <c r="L3112" s="37" t="str">
        <f t="shared" si="113"/>
        <v>PreAlerta</v>
      </c>
      <c r="M3112" s="37" t="str">
        <f t="shared" si="114"/>
        <v>S/PalabrasClaves</v>
      </c>
      <c r="N3112" s="37"/>
      <c r="O3112" s="37"/>
      <c r="P3112" s="37" t="s">
        <v>19230</v>
      </c>
      <c r="Q3112" s="37"/>
      <c r="R3112" s="37" t="str">
        <f t="shared" si="112"/>
        <v>2016</v>
      </c>
      <c r="S3112" s="37" t="s">
        <v>76</v>
      </c>
      <c r="T3112" s="37"/>
      <c r="U3112" s="37"/>
      <c r="V3112" s="37"/>
      <c r="W3112" s="37"/>
      <c r="X3112" s="37"/>
      <c r="Y3112" s="37"/>
      <c r="AA3112" s="41"/>
    </row>
    <row r="3113" spans="1:27" ht="18" hidden="1" customHeight="1" x14ac:dyDescent="0.25">
      <c r="A3113" s="33">
        <v>26407270</v>
      </c>
      <c r="B3113" s="34" t="s">
        <v>19314</v>
      </c>
      <c r="C3113" s="33" t="s">
        <v>19315</v>
      </c>
      <c r="D3113" s="33" t="s">
        <v>19316</v>
      </c>
      <c r="E3113" s="33" t="s">
        <v>4599</v>
      </c>
      <c r="F3113" s="33" t="s">
        <v>2714</v>
      </c>
      <c r="G3113" s="33">
        <v>2016</v>
      </c>
      <c r="H3113" s="35">
        <v>42273</v>
      </c>
      <c r="I3113" s="33" t="s">
        <v>19317</v>
      </c>
      <c r="J3113" s="33"/>
      <c r="K3113" s="33" t="s">
        <v>19318</v>
      </c>
      <c r="L3113" s="33" t="str">
        <f t="shared" si="113"/>
        <v>PreAlerta</v>
      </c>
      <c r="M3113" s="33" t="str">
        <f t="shared" si="114"/>
        <v>S/PalabrasClaves</v>
      </c>
      <c r="N3113" s="33"/>
      <c r="O3113" s="33"/>
      <c r="P3113" s="33" t="s">
        <v>19230</v>
      </c>
      <c r="Q3113" s="33"/>
      <c r="R3113" s="33" t="str">
        <f t="shared" si="112"/>
        <v>2016</v>
      </c>
      <c r="S3113" s="33" t="s">
        <v>76</v>
      </c>
      <c r="T3113" s="33"/>
      <c r="U3113" s="33"/>
      <c r="V3113" s="33"/>
      <c r="W3113" s="33"/>
      <c r="X3113" s="33"/>
      <c r="Y3113" s="33"/>
      <c r="AA3113" s="12"/>
    </row>
    <row r="3114" spans="1:27" ht="18" hidden="1" customHeight="1" x14ac:dyDescent="0.25">
      <c r="A3114" s="37">
        <v>28348832</v>
      </c>
      <c r="B3114" s="38" t="s">
        <v>19319</v>
      </c>
      <c r="C3114" s="37" t="s">
        <v>19320</v>
      </c>
      <c r="D3114" s="37" t="s">
        <v>19321</v>
      </c>
      <c r="E3114" s="37" t="s">
        <v>14114</v>
      </c>
      <c r="F3114" s="37" t="s">
        <v>3020</v>
      </c>
      <c r="G3114" s="37">
        <v>2016</v>
      </c>
      <c r="H3114" s="39">
        <v>42823</v>
      </c>
      <c r="I3114" s="37" t="s">
        <v>19322</v>
      </c>
      <c r="J3114" s="37"/>
      <c r="K3114" s="37" t="s">
        <v>19323</v>
      </c>
      <c r="L3114" s="37" t="str">
        <f t="shared" si="113"/>
        <v>PreAlerta</v>
      </c>
      <c r="M3114" s="37" t="str">
        <f t="shared" si="114"/>
        <v>C/PalabrasClaves</v>
      </c>
      <c r="N3114" s="37"/>
      <c r="O3114" s="37"/>
      <c r="P3114" s="37" t="s">
        <v>19324</v>
      </c>
      <c r="Q3114" s="37"/>
      <c r="R3114" s="37" t="str">
        <f t="shared" si="112"/>
        <v>2016</v>
      </c>
      <c r="S3114" s="37" t="s">
        <v>73</v>
      </c>
      <c r="T3114" s="37"/>
      <c r="U3114" s="37"/>
      <c r="V3114" s="37"/>
      <c r="W3114" s="37"/>
      <c r="X3114" s="37"/>
      <c r="Y3114" s="37"/>
      <c r="AA3114" s="41"/>
    </row>
    <row r="3115" spans="1:27" ht="18" hidden="1" customHeight="1" x14ac:dyDescent="0.25">
      <c r="A3115" s="33">
        <v>27965649</v>
      </c>
      <c r="B3115" s="34" t="s">
        <v>19325</v>
      </c>
      <c r="C3115" s="33" t="s">
        <v>19326</v>
      </c>
      <c r="D3115" s="33" t="s">
        <v>19327</v>
      </c>
      <c r="E3115" s="33" t="s">
        <v>17048</v>
      </c>
      <c r="F3115" s="33" t="s">
        <v>133</v>
      </c>
      <c r="G3115" s="33">
        <v>2016</v>
      </c>
      <c r="H3115" s="35">
        <v>42719</v>
      </c>
      <c r="I3115" s="33" t="s">
        <v>19328</v>
      </c>
      <c r="J3115" s="33"/>
      <c r="K3115" s="33" t="s">
        <v>19329</v>
      </c>
      <c r="L3115" s="33" t="str">
        <f t="shared" si="113"/>
        <v>PreAlerta</v>
      </c>
      <c r="M3115" s="33" t="str">
        <f t="shared" si="114"/>
        <v>S/PalabrasClaves</v>
      </c>
      <c r="N3115" s="33"/>
      <c r="O3115" s="33"/>
      <c r="P3115" s="33" t="s">
        <v>19324</v>
      </c>
      <c r="Q3115" s="33"/>
      <c r="R3115" s="33" t="str">
        <f t="shared" si="112"/>
        <v>2016</v>
      </c>
      <c r="S3115" s="33" t="s">
        <v>73</v>
      </c>
      <c r="T3115" s="33"/>
      <c r="U3115" s="33"/>
      <c r="V3115" s="33"/>
      <c r="W3115" s="33"/>
      <c r="X3115" s="33"/>
      <c r="Y3115" s="33"/>
      <c r="AA3115" s="12"/>
    </row>
    <row r="3116" spans="1:27" ht="18" hidden="1" customHeight="1" x14ac:dyDescent="0.25">
      <c r="A3116" s="37">
        <v>27942243</v>
      </c>
      <c r="B3116" s="38" t="s">
        <v>19330</v>
      </c>
      <c r="C3116" s="37" t="s">
        <v>19331</v>
      </c>
      <c r="D3116" s="37" t="s">
        <v>19332</v>
      </c>
      <c r="E3116" s="37" t="s">
        <v>19333</v>
      </c>
      <c r="F3116" s="37" t="s">
        <v>5576</v>
      </c>
      <c r="G3116" s="37">
        <v>2016</v>
      </c>
      <c r="H3116" s="39">
        <v>42717</v>
      </c>
      <c r="I3116" s="37" t="s">
        <v>19334</v>
      </c>
      <c r="J3116" s="37"/>
      <c r="K3116" s="37" t="s">
        <v>19335</v>
      </c>
      <c r="L3116" s="37" t="str">
        <f t="shared" si="113"/>
        <v>PreAlerta</v>
      </c>
      <c r="M3116" s="37" t="str">
        <f t="shared" si="114"/>
        <v>C/PalabrasClaves</v>
      </c>
      <c r="N3116" s="37"/>
      <c r="O3116" s="37"/>
      <c r="P3116" s="37" t="s">
        <v>19336</v>
      </c>
      <c r="Q3116" s="37"/>
      <c r="R3116" s="37" t="str">
        <f t="shared" si="112"/>
        <v>2016</v>
      </c>
      <c r="S3116" s="37" t="s">
        <v>73</v>
      </c>
      <c r="T3116" s="37"/>
      <c r="U3116" s="37"/>
      <c r="V3116" s="37"/>
      <c r="W3116" s="37"/>
      <c r="X3116" s="37"/>
      <c r="Y3116" s="37"/>
      <c r="AA3116" s="41"/>
    </row>
    <row r="3117" spans="1:27" ht="18" hidden="1" customHeight="1" x14ac:dyDescent="0.25">
      <c r="A3117" s="33">
        <v>27710814</v>
      </c>
      <c r="B3117" s="34" t="s">
        <v>19337</v>
      </c>
      <c r="C3117" s="33" t="s">
        <v>19338</v>
      </c>
      <c r="D3117" s="33" t="s">
        <v>19339</v>
      </c>
      <c r="E3117" s="33" t="s">
        <v>19340</v>
      </c>
      <c r="F3117" s="33" t="s">
        <v>7330</v>
      </c>
      <c r="G3117" s="33">
        <v>2016</v>
      </c>
      <c r="H3117" s="35">
        <v>42650</v>
      </c>
      <c r="I3117" s="33"/>
      <c r="J3117" s="33"/>
      <c r="K3117" s="33" t="s">
        <v>19341</v>
      </c>
      <c r="L3117" s="33" t="str">
        <f t="shared" si="113"/>
        <v>PreAlerta</v>
      </c>
      <c r="M3117" s="33" t="str">
        <f t="shared" si="114"/>
        <v>S/PalabrasClaves</v>
      </c>
      <c r="N3117" s="33"/>
      <c r="O3117" s="33"/>
      <c r="P3117" s="33" t="s">
        <v>19336</v>
      </c>
      <c r="Q3117" s="33"/>
      <c r="R3117" s="33" t="str">
        <f t="shared" si="112"/>
        <v>2016</v>
      </c>
      <c r="S3117" s="33" t="s">
        <v>73</v>
      </c>
      <c r="T3117" s="33"/>
      <c r="U3117" s="33"/>
      <c r="V3117" s="33"/>
      <c r="W3117" s="33"/>
      <c r="X3117" s="33"/>
      <c r="Y3117" s="33"/>
      <c r="AA3117" s="12"/>
    </row>
    <row r="3118" spans="1:27" ht="18" hidden="1" customHeight="1" x14ac:dyDescent="0.25">
      <c r="A3118" s="37">
        <v>27920755</v>
      </c>
      <c r="B3118" s="38" t="s">
        <v>19342</v>
      </c>
      <c r="C3118" s="37" t="s">
        <v>19343</v>
      </c>
      <c r="D3118" s="37" t="s">
        <v>19344</v>
      </c>
      <c r="E3118" s="37" t="s">
        <v>19345</v>
      </c>
      <c r="F3118" s="37" t="s">
        <v>133</v>
      </c>
      <c r="G3118" s="37">
        <v>2016</v>
      </c>
      <c r="H3118" s="39">
        <v>42711</v>
      </c>
      <c r="I3118" s="37" t="s">
        <v>19346</v>
      </c>
      <c r="J3118" s="37"/>
      <c r="K3118" s="37" t="s">
        <v>19347</v>
      </c>
      <c r="L3118" s="37" t="str">
        <f t="shared" si="113"/>
        <v>PreAlerta</v>
      </c>
      <c r="M3118" s="37" t="str">
        <f t="shared" si="114"/>
        <v>C/PalabrasClaves</v>
      </c>
      <c r="N3118" s="37"/>
      <c r="O3118" s="37"/>
      <c r="P3118" s="37" t="s">
        <v>19348</v>
      </c>
      <c r="Q3118" s="37"/>
      <c r="R3118" s="37" t="str">
        <f t="shared" si="112"/>
        <v>2016</v>
      </c>
      <c r="S3118" s="37" t="s">
        <v>73</v>
      </c>
      <c r="T3118" s="37"/>
      <c r="U3118" s="37"/>
      <c r="V3118" s="37"/>
      <c r="W3118" s="37"/>
      <c r="X3118" s="37"/>
      <c r="Y3118" s="37"/>
      <c r="AA3118" s="41"/>
    </row>
    <row r="3119" spans="1:27" ht="18" hidden="1" customHeight="1" x14ac:dyDescent="0.25">
      <c r="A3119" s="33">
        <v>26902216</v>
      </c>
      <c r="B3119" s="34" t="s">
        <v>19349</v>
      </c>
      <c r="C3119" s="33" t="s">
        <v>19350</v>
      </c>
      <c r="D3119" s="33" t="s">
        <v>19351</v>
      </c>
      <c r="E3119" s="33" t="s">
        <v>19352</v>
      </c>
      <c r="F3119" s="33" t="s">
        <v>6804</v>
      </c>
      <c r="G3119" s="33">
        <v>2016</v>
      </c>
      <c r="H3119" s="35">
        <v>42424</v>
      </c>
      <c r="I3119" s="33"/>
      <c r="J3119" s="33"/>
      <c r="K3119" s="33" t="s">
        <v>19353</v>
      </c>
      <c r="L3119" s="33" t="str">
        <f t="shared" si="113"/>
        <v>PreAlerta</v>
      </c>
      <c r="M3119" s="33" t="str">
        <f t="shared" si="114"/>
        <v>S/PalabrasClaves</v>
      </c>
      <c r="N3119" s="33"/>
      <c r="O3119" s="33"/>
      <c r="P3119" s="33" t="s">
        <v>19348</v>
      </c>
      <c r="Q3119" s="33"/>
      <c r="R3119" s="33" t="str">
        <f t="shared" si="112"/>
        <v>2016</v>
      </c>
      <c r="S3119" s="33" t="s">
        <v>73</v>
      </c>
      <c r="T3119" s="33"/>
      <c r="U3119" s="33"/>
      <c r="V3119" s="33"/>
      <c r="W3119" s="33"/>
      <c r="X3119" s="33"/>
      <c r="Y3119" s="33"/>
      <c r="AA3119" s="12"/>
    </row>
    <row r="3120" spans="1:27" ht="18" hidden="1" customHeight="1" x14ac:dyDescent="0.25">
      <c r="A3120" s="37">
        <v>27871241</v>
      </c>
      <c r="B3120" s="38" t="s">
        <v>19354</v>
      </c>
      <c r="C3120" s="37" t="s">
        <v>19355</v>
      </c>
      <c r="D3120" s="37" t="s">
        <v>19356</v>
      </c>
      <c r="E3120" s="37" t="s">
        <v>19357</v>
      </c>
      <c r="F3120" s="37" t="s">
        <v>2974</v>
      </c>
      <c r="G3120" s="37">
        <v>2016</v>
      </c>
      <c r="H3120" s="39">
        <v>42697</v>
      </c>
      <c r="I3120" s="37" t="s">
        <v>19358</v>
      </c>
      <c r="J3120" s="37"/>
      <c r="K3120" s="37" t="s">
        <v>19359</v>
      </c>
      <c r="L3120" s="37" t="str">
        <f t="shared" si="113"/>
        <v>PreAlerta</v>
      </c>
      <c r="M3120" s="37" t="str">
        <f t="shared" si="114"/>
        <v>C/PalabrasClaves</v>
      </c>
      <c r="N3120" s="37"/>
      <c r="O3120" s="37"/>
      <c r="P3120" s="37" t="s">
        <v>19360</v>
      </c>
      <c r="Q3120" s="37"/>
      <c r="R3120" s="37" t="str">
        <f t="shared" si="112"/>
        <v>2016</v>
      </c>
      <c r="S3120" s="37" t="s">
        <v>73</v>
      </c>
      <c r="T3120" s="37"/>
      <c r="U3120" s="37"/>
      <c r="V3120" s="37"/>
      <c r="W3120" s="37"/>
      <c r="X3120" s="37"/>
      <c r="Y3120" s="37"/>
      <c r="AA3120" s="41"/>
    </row>
    <row r="3121" spans="1:27" ht="18" hidden="1" customHeight="1" x14ac:dyDescent="0.25">
      <c r="A3121" s="33">
        <v>27917160</v>
      </c>
      <c r="B3121" s="34" t="s">
        <v>19361</v>
      </c>
      <c r="C3121" s="33" t="s">
        <v>19362</v>
      </c>
      <c r="D3121" s="33" t="s">
        <v>19363</v>
      </c>
      <c r="E3121" s="33" t="s">
        <v>505</v>
      </c>
      <c r="F3121" s="33" t="s">
        <v>133</v>
      </c>
      <c r="G3121" s="33">
        <v>2016</v>
      </c>
      <c r="H3121" s="35">
        <v>42710</v>
      </c>
      <c r="I3121" s="33" t="s">
        <v>19364</v>
      </c>
      <c r="J3121" s="33"/>
      <c r="K3121" s="33" t="s">
        <v>19365</v>
      </c>
      <c r="L3121" s="33" t="str">
        <f t="shared" si="113"/>
        <v>PreAlerta</v>
      </c>
      <c r="M3121" s="33" t="str">
        <f t="shared" si="114"/>
        <v>S/PalabrasClaves</v>
      </c>
      <c r="N3121" s="33"/>
      <c r="O3121" s="33"/>
      <c r="P3121" s="33" t="s">
        <v>19366</v>
      </c>
      <c r="Q3121" s="33"/>
      <c r="R3121" s="33" t="str">
        <f t="shared" si="112"/>
        <v>2016</v>
      </c>
      <c r="S3121" s="33" t="s">
        <v>73</v>
      </c>
      <c r="T3121" s="33"/>
      <c r="U3121" s="33"/>
      <c r="V3121" s="33"/>
      <c r="W3121" s="33"/>
      <c r="X3121" s="33"/>
      <c r="Y3121" s="33"/>
      <c r="AA3121" s="12"/>
    </row>
    <row r="3122" spans="1:27" ht="18" hidden="1" customHeight="1" x14ac:dyDescent="0.25">
      <c r="A3122" s="37">
        <v>27863468</v>
      </c>
      <c r="B3122" s="38" t="s">
        <v>19367</v>
      </c>
      <c r="C3122" s="37" t="s">
        <v>19368</v>
      </c>
      <c r="D3122" s="37" t="s">
        <v>19369</v>
      </c>
      <c r="E3122" s="37" t="s">
        <v>19370</v>
      </c>
      <c r="F3122" s="37" t="s">
        <v>2974</v>
      </c>
      <c r="G3122" s="37">
        <v>2016</v>
      </c>
      <c r="H3122" s="39">
        <v>42694</v>
      </c>
      <c r="I3122" s="37" t="s">
        <v>19371</v>
      </c>
      <c r="J3122" s="37"/>
      <c r="K3122" s="37" t="s">
        <v>19372</v>
      </c>
      <c r="L3122" s="37" t="str">
        <f t="shared" si="113"/>
        <v>PreAlerta</v>
      </c>
      <c r="M3122" s="37" t="str">
        <f t="shared" si="114"/>
        <v>C/PalabrasClaves</v>
      </c>
      <c r="N3122" s="37"/>
      <c r="O3122" s="37"/>
      <c r="P3122" s="37" t="s">
        <v>19366</v>
      </c>
      <c r="Q3122" s="37"/>
      <c r="R3122" s="37" t="str">
        <f t="shared" si="112"/>
        <v>2016</v>
      </c>
      <c r="S3122" s="37" t="s">
        <v>73</v>
      </c>
      <c r="T3122" s="37"/>
      <c r="U3122" s="37"/>
      <c r="V3122" s="37"/>
      <c r="W3122" s="37"/>
      <c r="X3122" s="37"/>
      <c r="Y3122" s="37"/>
      <c r="AA3122" s="41"/>
    </row>
    <row r="3123" spans="1:27" ht="18" hidden="1" customHeight="1" x14ac:dyDescent="0.25">
      <c r="A3123" s="33">
        <v>27452868</v>
      </c>
      <c r="B3123" s="34" t="s">
        <v>19373</v>
      </c>
      <c r="C3123" s="33" t="s">
        <v>19374</v>
      </c>
      <c r="D3123" s="33" t="s">
        <v>19375</v>
      </c>
      <c r="E3123" s="33" t="s">
        <v>19376</v>
      </c>
      <c r="F3123" s="33" t="s">
        <v>19377</v>
      </c>
      <c r="G3123" s="33">
        <v>2016</v>
      </c>
      <c r="H3123" s="35">
        <v>42577</v>
      </c>
      <c r="I3123" s="33"/>
      <c r="J3123" s="33"/>
      <c r="K3123" s="33" t="s">
        <v>19378</v>
      </c>
      <c r="L3123" s="33" t="str">
        <f t="shared" si="113"/>
        <v>PreAlerta</v>
      </c>
      <c r="M3123" s="33" t="str">
        <f t="shared" si="114"/>
        <v>S/PalabrasClaves</v>
      </c>
      <c r="N3123" s="33"/>
      <c r="O3123" s="33"/>
      <c r="P3123" s="33" t="s">
        <v>19366</v>
      </c>
      <c r="Q3123" s="33"/>
      <c r="R3123" s="33" t="str">
        <f t="shared" si="112"/>
        <v>2016</v>
      </c>
      <c r="S3123" s="33" t="s">
        <v>73</v>
      </c>
      <c r="T3123" s="33"/>
      <c r="U3123" s="33"/>
      <c r="V3123" s="33"/>
      <c r="W3123" s="33"/>
      <c r="X3123" s="33"/>
      <c r="Y3123" s="33"/>
      <c r="AA3123" s="12"/>
    </row>
    <row r="3124" spans="1:27" ht="18" hidden="1" customHeight="1" x14ac:dyDescent="0.25">
      <c r="A3124" s="37">
        <v>27891182</v>
      </c>
      <c r="B3124" s="38" t="s">
        <v>19379</v>
      </c>
      <c r="C3124" s="37" t="s">
        <v>19380</v>
      </c>
      <c r="D3124" s="37" t="s">
        <v>19381</v>
      </c>
      <c r="E3124" s="37" t="s">
        <v>19382</v>
      </c>
      <c r="F3124" s="37" t="s">
        <v>1788</v>
      </c>
      <c r="G3124" s="37">
        <v>2016</v>
      </c>
      <c r="H3124" s="39">
        <v>42703</v>
      </c>
      <c r="I3124" s="37" t="s">
        <v>19383</v>
      </c>
      <c r="J3124" s="37"/>
      <c r="K3124" s="37" t="s">
        <v>19384</v>
      </c>
      <c r="L3124" s="37" t="str">
        <f t="shared" si="113"/>
        <v>PreAlerta</v>
      </c>
      <c r="M3124" s="37" t="str">
        <f t="shared" si="114"/>
        <v>S/PalabrasClaves</v>
      </c>
      <c r="N3124" s="37"/>
      <c r="O3124" s="37"/>
      <c r="P3124" s="37" t="s">
        <v>19385</v>
      </c>
      <c r="Q3124" s="37"/>
      <c r="R3124" s="37" t="str">
        <f t="shared" si="112"/>
        <v>2016</v>
      </c>
      <c r="S3124" s="37" t="s">
        <v>73</v>
      </c>
      <c r="T3124" s="37"/>
      <c r="U3124" s="37"/>
      <c r="V3124" s="37"/>
      <c r="W3124" s="37"/>
      <c r="X3124" s="37"/>
      <c r="Y3124" s="37"/>
      <c r="AA3124" s="41"/>
    </row>
    <row r="3125" spans="1:27" ht="18" hidden="1" customHeight="1" x14ac:dyDescent="0.25">
      <c r="A3125" s="33">
        <v>27849049</v>
      </c>
      <c r="B3125" s="34" t="s">
        <v>19386</v>
      </c>
      <c r="C3125" s="33" t="s">
        <v>19387</v>
      </c>
      <c r="D3125" s="33" t="s">
        <v>19388</v>
      </c>
      <c r="E3125" s="33" t="s">
        <v>19389</v>
      </c>
      <c r="F3125" s="33" t="s">
        <v>1882</v>
      </c>
      <c r="G3125" s="33">
        <v>2016</v>
      </c>
      <c r="H3125" s="35">
        <v>42691</v>
      </c>
      <c r="I3125" s="33" t="s">
        <v>19390</v>
      </c>
      <c r="J3125" s="33"/>
      <c r="K3125" s="33" t="s">
        <v>19391</v>
      </c>
      <c r="L3125" s="33" t="str">
        <f t="shared" si="113"/>
        <v>PreAlerta</v>
      </c>
      <c r="M3125" s="33" t="str">
        <f t="shared" si="114"/>
        <v>S/PalabrasClaves</v>
      </c>
      <c r="N3125" s="33"/>
      <c r="O3125" s="33"/>
      <c r="P3125" s="33" t="s">
        <v>19385</v>
      </c>
      <c r="Q3125" s="33"/>
      <c r="R3125" s="33" t="str">
        <f t="shared" si="112"/>
        <v>2016</v>
      </c>
      <c r="S3125" s="33" t="s">
        <v>73</v>
      </c>
      <c r="T3125" s="33"/>
      <c r="U3125" s="33"/>
      <c r="V3125" s="33"/>
      <c r="W3125" s="33"/>
      <c r="X3125" s="33"/>
      <c r="Y3125" s="33"/>
      <c r="AA3125" s="12"/>
    </row>
    <row r="3126" spans="1:27" ht="18" hidden="1" customHeight="1" x14ac:dyDescent="0.25">
      <c r="A3126" s="37">
        <v>27842536</v>
      </c>
      <c r="B3126" s="38" t="s">
        <v>19392</v>
      </c>
      <c r="C3126" s="37" t="s">
        <v>19393</v>
      </c>
      <c r="D3126" s="37" t="s">
        <v>19394</v>
      </c>
      <c r="E3126" s="37" t="s">
        <v>19395</v>
      </c>
      <c r="F3126" s="37" t="s">
        <v>10819</v>
      </c>
      <c r="G3126" s="37">
        <v>2016</v>
      </c>
      <c r="H3126" s="39">
        <v>42690</v>
      </c>
      <c r="I3126" s="37" t="s">
        <v>19396</v>
      </c>
      <c r="J3126" s="37"/>
      <c r="K3126" s="37" t="s">
        <v>19397</v>
      </c>
      <c r="L3126" s="37" t="str">
        <f t="shared" si="113"/>
        <v>PreAlerta</v>
      </c>
      <c r="M3126" s="37" t="str">
        <f t="shared" si="114"/>
        <v>C/PalabrasClaves</v>
      </c>
      <c r="N3126" s="37"/>
      <c r="O3126" s="37"/>
      <c r="P3126" s="37" t="s">
        <v>19398</v>
      </c>
      <c r="Q3126" s="37"/>
      <c r="R3126" s="37" t="str">
        <f t="shared" si="112"/>
        <v>2016</v>
      </c>
      <c r="S3126" s="37" t="s">
        <v>73</v>
      </c>
      <c r="T3126" s="37"/>
      <c r="U3126" s="37"/>
      <c r="V3126" s="37"/>
      <c r="W3126" s="37"/>
      <c r="X3126" s="37"/>
      <c r="Y3126" s="37"/>
      <c r="AA3126" s="41"/>
    </row>
    <row r="3127" spans="1:27" ht="18" hidden="1" customHeight="1" x14ac:dyDescent="0.25">
      <c r="A3127" s="33">
        <v>27891501</v>
      </c>
      <c r="B3127" s="34" t="s">
        <v>19399</v>
      </c>
      <c r="C3127" s="33" t="s">
        <v>19400</v>
      </c>
      <c r="D3127" s="33" t="s">
        <v>19401</v>
      </c>
      <c r="E3127" s="33" t="s">
        <v>8630</v>
      </c>
      <c r="F3127" s="33" t="s">
        <v>1368</v>
      </c>
      <c r="G3127" s="33">
        <v>2016</v>
      </c>
      <c r="H3127" s="35">
        <v>42703</v>
      </c>
      <c r="I3127" s="33" t="s">
        <v>19402</v>
      </c>
      <c r="J3127" s="33"/>
      <c r="K3127" s="33" t="s">
        <v>19403</v>
      </c>
      <c r="L3127" s="33" t="str">
        <f t="shared" si="113"/>
        <v>Excluido</v>
      </c>
      <c r="M3127" s="33" t="str">
        <f t="shared" si="114"/>
        <v>S/PalabrasClaves</v>
      </c>
      <c r="N3127" s="33"/>
      <c r="O3127" s="33"/>
      <c r="P3127" s="33" t="s">
        <v>19404</v>
      </c>
      <c r="Q3127" s="33"/>
      <c r="R3127" s="33" t="str">
        <f t="shared" si="112"/>
        <v>2016</v>
      </c>
      <c r="S3127" s="33" t="s">
        <v>73</v>
      </c>
      <c r="T3127" s="33"/>
      <c r="U3127" s="33"/>
      <c r="V3127" s="33"/>
      <c r="W3127" s="33"/>
      <c r="X3127" s="33"/>
      <c r="Y3127" s="33"/>
      <c r="AA3127" s="12"/>
    </row>
    <row r="3128" spans="1:27" ht="18" hidden="1" customHeight="1" x14ac:dyDescent="0.25">
      <c r="A3128" s="37">
        <v>28072950</v>
      </c>
      <c r="B3128" s="38" t="s">
        <v>19405</v>
      </c>
      <c r="C3128" s="37" t="s">
        <v>19406</v>
      </c>
      <c r="D3128" s="37" t="s">
        <v>19407</v>
      </c>
      <c r="E3128" s="37" t="s">
        <v>1124</v>
      </c>
      <c r="F3128" s="37" t="s">
        <v>11844</v>
      </c>
      <c r="G3128" s="37">
        <v>2016</v>
      </c>
      <c r="H3128" s="39">
        <v>42746</v>
      </c>
      <c r="I3128" s="37"/>
      <c r="J3128" s="37"/>
      <c r="K3128" s="37" t="s">
        <v>19408</v>
      </c>
      <c r="L3128" s="37" t="str">
        <f t="shared" si="113"/>
        <v>PreAlerta</v>
      </c>
      <c r="M3128" s="37" t="str">
        <f t="shared" si="114"/>
        <v>C/PalabrasClaves</v>
      </c>
      <c r="N3128" s="37"/>
      <c r="O3128" s="37"/>
      <c r="P3128" s="37" t="s">
        <v>19409</v>
      </c>
      <c r="Q3128" s="37"/>
      <c r="R3128" s="37" t="str">
        <f t="shared" si="112"/>
        <v>2016</v>
      </c>
      <c r="S3128" s="37" t="s">
        <v>73</v>
      </c>
      <c r="T3128" s="37"/>
      <c r="U3128" s="37"/>
      <c r="V3128" s="37"/>
      <c r="W3128" s="37"/>
      <c r="X3128" s="37"/>
      <c r="Y3128" s="37"/>
      <c r="AA3128" s="41"/>
    </row>
    <row r="3129" spans="1:27" ht="18" hidden="1" customHeight="1" x14ac:dyDescent="0.25">
      <c r="A3129" s="33">
        <v>27827460</v>
      </c>
      <c r="B3129" s="34" t="s">
        <v>19410</v>
      </c>
      <c r="C3129" s="33" t="s">
        <v>19411</v>
      </c>
      <c r="D3129" s="33" t="s">
        <v>19412</v>
      </c>
      <c r="E3129" s="33" t="s">
        <v>19413</v>
      </c>
      <c r="F3129" s="33" t="s">
        <v>1882</v>
      </c>
      <c r="G3129" s="33">
        <v>2016</v>
      </c>
      <c r="H3129" s="35">
        <v>42684</v>
      </c>
      <c r="I3129" s="33" t="s">
        <v>19414</v>
      </c>
      <c r="J3129" s="33"/>
      <c r="K3129" s="33" t="s">
        <v>19415</v>
      </c>
      <c r="L3129" s="33" t="str">
        <f t="shared" si="113"/>
        <v>PreAlerta</v>
      </c>
      <c r="M3129" s="33" t="str">
        <f t="shared" si="114"/>
        <v>S/PalabrasClaves</v>
      </c>
      <c r="N3129" s="33"/>
      <c r="O3129" s="33"/>
      <c r="P3129" s="33" t="s">
        <v>19416</v>
      </c>
      <c r="Q3129" s="33"/>
      <c r="R3129" s="33" t="str">
        <f t="shared" si="112"/>
        <v>2016</v>
      </c>
      <c r="S3129" s="33" t="s">
        <v>73</v>
      </c>
      <c r="T3129" s="33"/>
      <c r="U3129" s="33"/>
      <c r="V3129" s="33"/>
      <c r="W3129" s="33"/>
      <c r="X3129" s="33"/>
      <c r="Y3129" s="33"/>
      <c r="AA3129" s="12"/>
    </row>
    <row r="3130" spans="1:27" ht="18" hidden="1" customHeight="1" x14ac:dyDescent="0.25">
      <c r="A3130" s="37">
        <v>27834204</v>
      </c>
      <c r="B3130" s="38" t="s">
        <v>19417</v>
      </c>
      <c r="C3130" s="37" t="s">
        <v>19418</v>
      </c>
      <c r="D3130" s="37" t="s">
        <v>19419</v>
      </c>
      <c r="E3130" s="37" t="s">
        <v>19420</v>
      </c>
      <c r="F3130" s="37" t="s">
        <v>1795</v>
      </c>
      <c r="G3130" s="37">
        <v>2016</v>
      </c>
      <c r="H3130" s="39">
        <v>42686</v>
      </c>
      <c r="I3130" s="37" t="s">
        <v>19421</v>
      </c>
      <c r="J3130" s="37"/>
      <c r="K3130" s="37" t="s">
        <v>19422</v>
      </c>
      <c r="L3130" s="37" t="str">
        <f t="shared" si="113"/>
        <v>PreAlerta</v>
      </c>
      <c r="M3130" s="37" t="str">
        <f t="shared" si="114"/>
        <v>S/PalabrasClaves</v>
      </c>
      <c r="N3130" s="37"/>
      <c r="O3130" s="37"/>
      <c r="P3130" s="37" t="s">
        <v>19423</v>
      </c>
      <c r="Q3130" s="37"/>
      <c r="R3130" s="37" t="str">
        <f t="shared" si="112"/>
        <v>2016</v>
      </c>
      <c r="S3130" s="37" t="s">
        <v>73</v>
      </c>
      <c r="T3130" s="37"/>
      <c r="U3130" s="37"/>
      <c r="V3130" s="37"/>
      <c r="W3130" s="37"/>
      <c r="X3130" s="37"/>
      <c r="Y3130" s="37"/>
      <c r="AA3130" s="41"/>
    </row>
    <row r="3131" spans="1:27" ht="18" hidden="1" customHeight="1" x14ac:dyDescent="0.25">
      <c r="A3131" s="33">
        <v>27821062</v>
      </c>
      <c r="B3131" s="34" t="s">
        <v>19424</v>
      </c>
      <c r="C3131" s="33" t="s">
        <v>19425</v>
      </c>
      <c r="D3131" s="33" t="s">
        <v>19426</v>
      </c>
      <c r="E3131" s="33" t="s">
        <v>19427</v>
      </c>
      <c r="F3131" s="33" t="s">
        <v>1735</v>
      </c>
      <c r="G3131" s="33">
        <v>2016</v>
      </c>
      <c r="H3131" s="35">
        <v>42683</v>
      </c>
      <c r="I3131" s="33" t="s">
        <v>19428</v>
      </c>
      <c r="J3131" s="33"/>
      <c r="K3131" s="33" t="s">
        <v>19429</v>
      </c>
      <c r="L3131" s="33" t="str">
        <f t="shared" si="113"/>
        <v>PreAlerta</v>
      </c>
      <c r="M3131" s="33" t="str">
        <f t="shared" si="114"/>
        <v>S/PalabrasClaves</v>
      </c>
      <c r="N3131" s="33"/>
      <c r="O3131" s="33"/>
      <c r="P3131" s="33" t="s">
        <v>19423</v>
      </c>
      <c r="Q3131" s="33"/>
      <c r="R3131" s="33" t="str">
        <f t="shared" si="112"/>
        <v>2016</v>
      </c>
      <c r="S3131" s="33" t="s">
        <v>73</v>
      </c>
      <c r="T3131" s="33"/>
      <c r="U3131" s="33"/>
      <c r="V3131" s="33"/>
      <c r="W3131" s="33"/>
      <c r="X3131" s="33"/>
      <c r="Y3131" s="33"/>
      <c r="AA3131" s="12"/>
    </row>
    <row r="3132" spans="1:27" ht="18" hidden="1" customHeight="1" x14ac:dyDescent="0.25">
      <c r="A3132" s="37">
        <v>27819667</v>
      </c>
      <c r="B3132" s="38" t="s">
        <v>19430</v>
      </c>
      <c r="C3132" s="37" t="s">
        <v>19431</v>
      </c>
      <c r="D3132" s="37" t="s">
        <v>19432</v>
      </c>
      <c r="E3132" s="37" t="s">
        <v>12834</v>
      </c>
      <c r="F3132" s="37" t="s">
        <v>2129</v>
      </c>
      <c r="G3132" s="37">
        <v>2016</v>
      </c>
      <c r="H3132" s="39">
        <v>42682</v>
      </c>
      <c r="I3132" s="37"/>
      <c r="J3132" s="37"/>
      <c r="K3132" s="37" t="s">
        <v>19433</v>
      </c>
      <c r="L3132" s="37" t="str">
        <f t="shared" si="113"/>
        <v>PreAlerta</v>
      </c>
      <c r="M3132" s="37" t="str">
        <f t="shared" si="114"/>
        <v>S/PalabrasClaves</v>
      </c>
      <c r="N3132" s="37"/>
      <c r="O3132" s="37"/>
      <c r="P3132" s="37" t="s">
        <v>19434</v>
      </c>
      <c r="Q3132" s="37"/>
      <c r="R3132" s="37" t="str">
        <f t="shared" si="112"/>
        <v>2016</v>
      </c>
      <c r="S3132" s="37" t="s">
        <v>73</v>
      </c>
      <c r="T3132" s="37"/>
      <c r="U3132" s="37"/>
      <c r="V3132" s="37"/>
      <c r="W3132" s="37"/>
      <c r="X3132" s="37"/>
      <c r="Y3132" s="37"/>
      <c r="AA3132" s="41"/>
    </row>
    <row r="3133" spans="1:27" ht="18" hidden="1" customHeight="1" x14ac:dyDescent="0.25">
      <c r="A3133" s="33">
        <v>27814742</v>
      </c>
      <c r="B3133" s="34" t="s">
        <v>19435</v>
      </c>
      <c r="C3133" s="33" t="s">
        <v>19436</v>
      </c>
      <c r="D3133" s="33" t="s">
        <v>19437</v>
      </c>
      <c r="E3133" s="33" t="s">
        <v>15832</v>
      </c>
      <c r="F3133" s="33" t="s">
        <v>19438</v>
      </c>
      <c r="G3133" s="33">
        <v>2016</v>
      </c>
      <c r="H3133" s="35">
        <v>42680</v>
      </c>
      <c r="I3133" s="33" t="s">
        <v>19439</v>
      </c>
      <c r="J3133" s="33"/>
      <c r="K3133" s="33" t="s">
        <v>19440</v>
      </c>
      <c r="L3133" s="33" t="str">
        <f t="shared" si="113"/>
        <v>PreAlerta</v>
      </c>
      <c r="M3133" s="33" t="str">
        <f t="shared" si="114"/>
        <v>C/PalabrasClaves</v>
      </c>
      <c r="N3133" s="33"/>
      <c r="O3133" s="33"/>
      <c r="P3133" s="33" t="s">
        <v>19441</v>
      </c>
      <c r="Q3133" s="33"/>
      <c r="R3133" s="33" t="str">
        <f t="shared" si="112"/>
        <v>2016</v>
      </c>
      <c r="S3133" s="33" t="s">
        <v>73</v>
      </c>
      <c r="T3133" s="33"/>
      <c r="U3133" s="33"/>
      <c r="V3133" s="33"/>
      <c r="W3133" s="33"/>
      <c r="X3133" s="33"/>
      <c r="Y3133" s="33"/>
      <c r="AA3133" s="12"/>
    </row>
    <row r="3134" spans="1:27" ht="18" hidden="1" customHeight="1" x14ac:dyDescent="0.25">
      <c r="A3134" s="37">
        <v>27812181</v>
      </c>
      <c r="B3134" s="38" t="s">
        <v>19442</v>
      </c>
      <c r="C3134" s="37" t="s">
        <v>19443</v>
      </c>
      <c r="D3134" s="37" t="s">
        <v>19444</v>
      </c>
      <c r="E3134" s="37" t="s">
        <v>19445</v>
      </c>
      <c r="F3134" s="37" t="s">
        <v>294</v>
      </c>
      <c r="G3134" s="37">
        <v>2016</v>
      </c>
      <c r="H3134" s="39">
        <v>42679</v>
      </c>
      <c r="I3134" s="37" t="s">
        <v>19446</v>
      </c>
      <c r="J3134" s="37"/>
      <c r="K3134" s="37" t="s">
        <v>19447</v>
      </c>
      <c r="L3134" s="37" t="str">
        <f t="shared" si="113"/>
        <v>PreAlerta</v>
      </c>
      <c r="M3134" s="37" t="str">
        <f t="shared" si="114"/>
        <v>S/PalabrasClaves</v>
      </c>
      <c r="N3134" s="37"/>
      <c r="O3134" s="37"/>
      <c r="P3134" s="37" t="s">
        <v>19448</v>
      </c>
      <c r="Q3134" s="37"/>
      <c r="R3134" s="37" t="str">
        <f t="shared" si="112"/>
        <v>2016</v>
      </c>
      <c r="S3134" s="37" t="s">
        <v>73</v>
      </c>
      <c r="T3134" s="37"/>
      <c r="U3134" s="37"/>
      <c r="V3134" s="37"/>
      <c r="W3134" s="37"/>
      <c r="X3134" s="37"/>
      <c r="Y3134" s="37"/>
      <c r="AA3134" s="41"/>
    </row>
    <row r="3135" spans="1:27" ht="18" hidden="1" customHeight="1" x14ac:dyDescent="0.25">
      <c r="A3135" s="33">
        <v>29901942</v>
      </c>
      <c r="B3135" s="34" t="s">
        <v>19449</v>
      </c>
      <c r="C3135" s="33" t="s">
        <v>19450</v>
      </c>
      <c r="D3135" s="33" t="s">
        <v>19451</v>
      </c>
      <c r="E3135" s="33" t="s">
        <v>19452</v>
      </c>
      <c r="F3135" s="33" t="s">
        <v>19453</v>
      </c>
      <c r="G3135" s="33">
        <v>2016</v>
      </c>
      <c r="H3135" s="35">
        <v>43266</v>
      </c>
      <c r="I3135" s="33"/>
      <c r="J3135" s="33"/>
      <c r="K3135" s="33"/>
      <c r="L3135" s="33" t="str">
        <f t="shared" si="113"/>
        <v>PreAlerta</v>
      </c>
      <c r="M3135" s="33" t="str">
        <f t="shared" si="114"/>
        <v>S/PalabrasClaves</v>
      </c>
      <c r="N3135" s="33"/>
      <c r="O3135" s="33"/>
      <c r="P3135" s="33" t="s">
        <v>19454</v>
      </c>
      <c r="Q3135" s="33"/>
      <c r="R3135" s="33" t="str">
        <f t="shared" si="112"/>
        <v>2016</v>
      </c>
      <c r="S3135" s="33" t="s">
        <v>73</v>
      </c>
      <c r="T3135" s="33"/>
      <c r="U3135" s="33"/>
      <c r="V3135" s="33"/>
      <c r="W3135" s="33"/>
      <c r="X3135" s="33"/>
      <c r="Y3135" s="33"/>
      <c r="AA3135" s="12"/>
    </row>
    <row r="3136" spans="1:27" ht="18" hidden="1" customHeight="1" x14ac:dyDescent="0.25">
      <c r="A3136" s="37">
        <v>27767929</v>
      </c>
      <c r="B3136" s="38" t="s">
        <v>19455</v>
      </c>
      <c r="C3136" s="37" t="s">
        <v>19456</v>
      </c>
      <c r="D3136" s="37" t="s">
        <v>19457</v>
      </c>
      <c r="E3136" s="37" t="s">
        <v>14778</v>
      </c>
      <c r="F3136" s="37" t="s">
        <v>5979</v>
      </c>
      <c r="G3136" s="37">
        <v>2016</v>
      </c>
      <c r="H3136" s="39">
        <v>42665</v>
      </c>
      <c r="I3136" s="37" t="s">
        <v>19458</v>
      </c>
      <c r="J3136" s="37"/>
      <c r="K3136" s="37" t="s">
        <v>19459</v>
      </c>
      <c r="L3136" s="37" t="str">
        <f t="shared" si="113"/>
        <v>PreAlerta</v>
      </c>
      <c r="M3136" s="37" t="str">
        <f t="shared" si="114"/>
        <v>C/PalabrasClaves</v>
      </c>
      <c r="N3136" s="37"/>
      <c r="O3136" s="37"/>
      <c r="P3136" s="37" t="s">
        <v>19454</v>
      </c>
      <c r="Q3136" s="37"/>
      <c r="R3136" s="37" t="str">
        <f t="shared" si="112"/>
        <v>2016</v>
      </c>
      <c r="S3136" s="37" t="s">
        <v>73</v>
      </c>
      <c r="T3136" s="37"/>
      <c r="U3136" s="37"/>
      <c r="V3136" s="37"/>
      <c r="W3136" s="37"/>
      <c r="X3136" s="37"/>
      <c r="Y3136" s="37"/>
      <c r="AA3136" s="41"/>
    </row>
    <row r="3137" spans="1:27" ht="18" hidden="1" customHeight="1" x14ac:dyDescent="0.25">
      <c r="A3137" s="33">
        <v>27767915</v>
      </c>
      <c r="B3137" s="34" t="s">
        <v>19460</v>
      </c>
      <c r="C3137" s="33" t="s">
        <v>19461</v>
      </c>
      <c r="D3137" s="33" t="s">
        <v>19462</v>
      </c>
      <c r="E3137" s="33" t="s">
        <v>19463</v>
      </c>
      <c r="F3137" s="33" t="s">
        <v>5979</v>
      </c>
      <c r="G3137" s="33">
        <v>2016</v>
      </c>
      <c r="H3137" s="35">
        <v>42665</v>
      </c>
      <c r="I3137" s="33" t="s">
        <v>19464</v>
      </c>
      <c r="J3137" s="33"/>
      <c r="K3137" s="33" t="s">
        <v>19465</v>
      </c>
      <c r="L3137" s="33" t="str">
        <f t="shared" si="113"/>
        <v>PreAlerta</v>
      </c>
      <c r="M3137" s="33" t="str">
        <f t="shared" si="114"/>
        <v>C/PalabrasClaves</v>
      </c>
      <c r="N3137" s="33"/>
      <c r="O3137" s="33"/>
      <c r="P3137" s="33" t="s">
        <v>19454</v>
      </c>
      <c r="Q3137" s="33"/>
      <c r="R3137" s="33" t="str">
        <f t="shared" si="112"/>
        <v>2016</v>
      </c>
      <c r="S3137" s="33" t="s">
        <v>73</v>
      </c>
      <c r="T3137" s="33"/>
      <c r="U3137" s="33"/>
      <c r="V3137" s="33"/>
      <c r="W3137" s="33"/>
      <c r="X3137" s="33"/>
      <c r="Y3137" s="33"/>
      <c r="AA3137" s="12"/>
    </row>
    <row r="3138" spans="1:27" ht="18" hidden="1" customHeight="1" x14ac:dyDescent="0.25">
      <c r="A3138" s="37">
        <v>27766741</v>
      </c>
      <c r="B3138" s="38" t="s">
        <v>19466</v>
      </c>
      <c r="C3138" s="37" t="s">
        <v>19467</v>
      </c>
      <c r="D3138" s="37" t="s">
        <v>19468</v>
      </c>
      <c r="E3138" s="37" t="s">
        <v>19469</v>
      </c>
      <c r="F3138" s="37" t="s">
        <v>19470</v>
      </c>
      <c r="G3138" s="37">
        <v>2016</v>
      </c>
      <c r="H3138" s="39">
        <v>42665</v>
      </c>
      <c r="I3138" s="37"/>
      <c r="J3138" s="37"/>
      <c r="K3138" s="37" t="s">
        <v>19471</v>
      </c>
      <c r="L3138" s="37" t="str">
        <f t="shared" ref="L3138:L3201" si="115">IF(ISNUMBER(VLOOKUP(A3138,EXCL,1,FALSE)),"Excluido",IF(ISNUMBER(VLOOKUP(A3138,POST,1,FALSE)),"PostAlerta",IF(ISNUMBER(VLOOKUP(A3138,PRE,1,FALSE)),"PreAlerta","")))</f>
        <v>PreAlerta</v>
      </c>
      <c r="M3138" s="37" t="str">
        <f t="shared" si="114"/>
        <v>C/PalabrasClaves</v>
      </c>
      <c r="N3138" s="37"/>
      <c r="O3138" s="37"/>
      <c r="P3138" s="37" t="s">
        <v>19454</v>
      </c>
      <c r="Q3138" s="37"/>
      <c r="R3138" s="37" t="str">
        <f t="shared" si="112"/>
        <v>2016</v>
      </c>
      <c r="S3138" s="37" t="s">
        <v>73</v>
      </c>
      <c r="T3138" s="37"/>
      <c r="U3138" s="37"/>
      <c r="V3138" s="37"/>
      <c r="W3138" s="37"/>
      <c r="X3138" s="37"/>
      <c r="Y3138" s="37"/>
      <c r="AA3138" s="41"/>
    </row>
    <row r="3139" spans="1:27" ht="18" hidden="1" customHeight="1" x14ac:dyDescent="0.25">
      <c r="A3139" s="33">
        <v>27657187</v>
      </c>
      <c r="B3139" s="34" t="s">
        <v>19472</v>
      </c>
      <c r="C3139" s="33" t="s">
        <v>19473</v>
      </c>
      <c r="D3139" s="33" t="s">
        <v>19474</v>
      </c>
      <c r="E3139" s="33" t="s">
        <v>19475</v>
      </c>
      <c r="F3139" s="33" t="s">
        <v>2510</v>
      </c>
      <c r="G3139" s="33">
        <v>2016</v>
      </c>
      <c r="H3139" s="35">
        <v>42636</v>
      </c>
      <c r="I3139" s="33" t="s">
        <v>19476</v>
      </c>
      <c r="J3139" s="33"/>
      <c r="K3139" s="33" t="s">
        <v>19477</v>
      </c>
      <c r="L3139" s="33" t="str">
        <f t="shared" si="115"/>
        <v>PreAlerta</v>
      </c>
      <c r="M3139" s="33" t="str">
        <f t="shared" si="114"/>
        <v>S/PalabrasClaves</v>
      </c>
      <c r="N3139" s="33"/>
      <c r="O3139" s="33"/>
      <c r="P3139" s="33" t="s">
        <v>19454</v>
      </c>
      <c r="Q3139" s="33"/>
      <c r="R3139" s="33" t="str">
        <f t="shared" si="112"/>
        <v>2016</v>
      </c>
      <c r="S3139" s="33" t="s">
        <v>73</v>
      </c>
      <c r="T3139" s="33"/>
      <c r="U3139" s="33"/>
      <c r="V3139" s="33"/>
      <c r="W3139" s="33"/>
      <c r="X3139" s="33"/>
      <c r="Y3139" s="33"/>
      <c r="AA3139" s="12"/>
    </row>
    <row r="3140" spans="1:27" ht="18" hidden="1" customHeight="1" x14ac:dyDescent="0.25">
      <c r="A3140" s="37">
        <v>27655913</v>
      </c>
      <c r="B3140" s="38" t="s">
        <v>19478</v>
      </c>
      <c r="C3140" s="37" t="s">
        <v>19479</v>
      </c>
      <c r="D3140" s="37" t="s">
        <v>19480</v>
      </c>
      <c r="E3140" s="37" t="s">
        <v>19481</v>
      </c>
      <c r="F3140" s="37" t="s">
        <v>5763</v>
      </c>
      <c r="G3140" s="37">
        <v>2016</v>
      </c>
      <c r="H3140" s="39">
        <v>42636</v>
      </c>
      <c r="I3140" s="37" t="s">
        <v>19482</v>
      </c>
      <c r="J3140" s="37"/>
      <c r="K3140" s="37" t="s">
        <v>19483</v>
      </c>
      <c r="L3140" s="37" t="str">
        <f t="shared" si="115"/>
        <v>PreAlerta</v>
      </c>
      <c r="M3140" s="37" t="str">
        <f t="shared" ref="M3140:M3203" si="116">IF(ISNUMBER(A3140),(IF(ISNUMBER(VLOOKUP(A3140,KEYWORDS,1,FALSE)),"C/PalabrasClaves","S/PalabrasClaves")),"")</f>
        <v>S/PalabrasClaves</v>
      </c>
      <c r="N3140" s="37"/>
      <c r="O3140" s="37"/>
      <c r="P3140" s="37" t="s">
        <v>19484</v>
      </c>
      <c r="Q3140" s="37"/>
      <c r="R3140" s="37" t="str">
        <f t="shared" si="112"/>
        <v>2016</v>
      </c>
      <c r="S3140" s="37" t="s">
        <v>73</v>
      </c>
      <c r="T3140" s="37"/>
      <c r="U3140" s="37"/>
      <c r="V3140" s="37"/>
      <c r="W3140" s="37"/>
      <c r="X3140" s="37"/>
      <c r="Y3140" s="37"/>
      <c r="AA3140" s="41"/>
    </row>
    <row r="3141" spans="1:27" ht="18" hidden="1" customHeight="1" x14ac:dyDescent="0.25">
      <c r="A3141" s="33">
        <v>27655911</v>
      </c>
      <c r="B3141" s="34" t="s">
        <v>19485</v>
      </c>
      <c r="C3141" s="33" t="s">
        <v>19486</v>
      </c>
      <c r="D3141" s="33" t="s">
        <v>19487</v>
      </c>
      <c r="E3141" s="33" t="s">
        <v>16714</v>
      </c>
      <c r="F3141" s="33" t="s">
        <v>5763</v>
      </c>
      <c r="G3141" s="33">
        <v>2016</v>
      </c>
      <c r="H3141" s="35">
        <v>42636</v>
      </c>
      <c r="I3141" s="33"/>
      <c r="J3141" s="33"/>
      <c r="K3141" s="33" t="s">
        <v>19488</v>
      </c>
      <c r="L3141" s="33" t="str">
        <f t="shared" si="115"/>
        <v>PreAlerta</v>
      </c>
      <c r="M3141" s="33" t="str">
        <f t="shared" si="116"/>
        <v>S/PalabrasClaves</v>
      </c>
      <c r="N3141" s="33"/>
      <c r="O3141" s="33"/>
      <c r="P3141" s="33" t="s">
        <v>19454</v>
      </c>
      <c r="Q3141" s="33"/>
      <c r="R3141" s="33" t="str">
        <f t="shared" si="112"/>
        <v>2016</v>
      </c>
      <c r="S3141" s="33" t="s">
        <v>73</v>
      </c>
      <c r="T3141" s="33"/>
      <c r="U3141" s="33"/>
      <c r="V3141" s="33"/>
      <c r="W3141" s="33"/>
      <c r="X3141" s="33"/>
      <c r="Y3141" s="33"/>
      <c r="AA3141" s="12"/>
    </row>
    <row r="3142" spans="1:27" ht="18" hidden="1" customHeight="1" x14ac:dyDescent="0.25">
      <c r="A3142" s="37">
        <v>27655441</v>
      </c>
      <c r="B3142" s="38" t="s">
        <v>19489</v>
      </c>
      <c r="C3142" s="37" t="s">
        <v>19490</v>
      </c>
      <c r="D3142" s="37" t="s">
        <v>19491</v>
      </c>
      <c r="E3142" s="37" t="s">
        <v>19492</v>
      </c>
      <c r="F3142" s="37" t="s">
        <v>6610</v>
      </c>
      <c r="G3142" s="37">
        <v>2016</v>
      </c>
      <c r="H3142" s="39">
        <v>42636</v>
      </c>
      <c r="I3142" s="37" t="s">
        <v>19493</v>
      </c>
      <c r="J3142" s="37"/>
      <c r="K3142" s="37" t="s">
        <v>19494</v>
      </c>
      <c r="L3142" s="37" t="str">
        <f t="shared" si="115"/>
        <v>PreAlerta</v>
      </c>
      <c r="M3142" s="37" t="str">
        <f t="shared" si="116"/>
        <v>S/PalabrasClaves</v>
      </c>
      <c r="N3142" s="37"/>
      <c r="O3142" s="37"/>
      <c r="P3142" s="37" t="s">
        <v>19454</v>
      </c>
      <c r="Q3142" s="37"/>
      <c r="R3142" s="37" t="str">
        <f t="shared" si="112"/>
        <v>2016</v>
      </c>
      <c r="S3142" s="37" t="s">
        <v>73</v>
      </c>
      <c r="T3142" s="37"/>
      <c r="U3142" s="37"/>
      <c r="V3142" s="37"/>
      <c r="W3142" s="37"/>
      <c r="X3142" s="37"/>
      <c r="Y3142" s="37"/>
      <c r="AA3142" s="41"/>
    </row>
    <row r="3143" spans="1:27" ht="18" hidden="1" customHeight="1" x14ac:dyDescent="0.25">
      <c r="A3143" s="33">
        <v>27442450</v>
      </c>
      <c r="B3143" s="34" t="s">
        <v>19495</v>
      </c>
      <c r="C3143" s="33" t="s">
        <v>19496</v>
      </c>
      <c r="D3143" s="33" t="s">
        <v>19497</v>
      </c>
      <c r="E3143" s="33" t="s">
        <v>19498</v>
      </c>
      <c r="F3143" s="33" t="s">
        <v>1438</v>
      </c>
      <c r="G3143" s="33">
        <v>2016</v>
      </c>
      <c r="H3143" s="35">
        <v>42573</v>
      </c>
      <c r="I3143" s="33"/>
      <c r="J3143" s="33"/>
      <c r="K3143" s="33" t="s">
        <v>19499</v>
      </c>
      <c r="L3143" s="33" t="str">
        <f t="shared" si="115"/>
        <v>PreAlerta</v>
      </c>
      <c r="M3143" s="33" t="str">
        <f t="shared" si="116"/>
        <v>S/PalabrasClaves</v>
      </c>
      <c r="N3143" s="33"/>
      <c r="O3143" s="33"/>
      <c r="P3143" s="33" t="s">
        <v>19454</v>
      </c>
      <c r="Q3143" s="33"/>
      <c r="R3143" s="33" t="str">
        <f t="shared" si="112"/>
        <v>2016</v>
      </c>
      <c r="S3143" s="33" t="s">
        <v>73</v>
      </c>
      <c r="T3143" s="33"/>
      <c r="U3143" s="33"/>
      <c r="V3143" s="33"/>
      <c r="W3143" s="33"/>
      <c r="X3143" s="33"/>
      <c r="Y3143" s="33"/>
      <c r="AA3143" s="12"/>
    </row>
    <row r="3144" spans="1:27" ht="18" hidden="1" customHeight="1" x14ac:dyDescent="0.25">
      <c r="A3144" s="37">
        <v>27312685</v>
      </c>
      <c r="B3144" s="38" t="s">
        <v>19500</v>
      </c>
      <c r="C3144" s="37" t="s">
        <v>19501</v>
      </c>
      <c r="D3144" s="37" t="s">
        <v>19502</v>
      </c>
      <c r="E3144" s="37" t="s">
        <v>10520</v>
      </c>
      <c r="F3144" s="37" t="s">
        <v>5798</v>
      </c>
      <c r="G3144" s="37">
        <v>2016</v>
      </c>
      <c r="H3144" s="39">
        <v>42539</v>
      </c>
      <c r="I3144" s="37" t="s">
        <v>19503</v>
      </c>
      <c r="J3144" s="37"/>
      <c r="K3144" s="37" t="s">
        <v>19504</v>
      </c>
      <c r="L3144" s="37" t="str">
        <f t="shared" si="115"/>
        <v>PreAlerta</v>
      </c>
      <c r="M3144" s="37" t="str">
        <f t="shared" si="116"/>
        <v>S/PalabrasClaves</v>
      </c>
      <c r="N3144" s="37"/>
      <c r="O3144" s="37"/>
      <c r="P3144" s="37" t="s">
        <v>19454</v>
      </c>
      <c r="Q3144" s="37"/>
      <c r="R3144" s="37" t="str">
        <f t="shared" si="112"/>
        <v>2016</v>
      </c>
      <c r="S3144" s="37" t="s">
        <v>73</v>
      </c>
      <c r="T3144" s="37"/>
      <c r="U3144" s="37"/>
      <c r="V3144" s="37"/>
      <c r="W3144" s="37"/>
      <c r="X3144" s="37"/>
      <c r="Y3144" s="37"/>
      <c r="AA3144" s="41"/>
    </row>
    <row r="3145" spans="1:27" ht="18" hidden="1" customHeight="1" x14ac:dyDescent="0.25">
      <c r="A3145" s="33">
        <v>27193001</v>
      </c>
      <c r="B3145" s="34" t="s">
        <v>19505</v>
      </c>
      <c r="C3145" s="33" t="s">
        <v>19506</v>
      </c>
      <c r="D3145" s="33" t="s">
        <v>19507</v>
      </c>
      <c r="E3145" s="33" t="s">
        <v>19508</v>
      </c>
      <c r="F3145" s="33" t="s">
        <v>1449</v>
      </c>
      <c r="G3145" s="33">
        <v>2016</v>
      </c>
      <c r="H3145" s="35">
        <v>42510</v>
      </c>
      <c r="I3145" s="33"/>
      <c r="J3145" s="33"/>
      <c r="K3145" s="33" t="s">
        <v>19509</v>
      </c>
      <c r="L3145" s="33" t="str">
        <f t="shared" si="115"/>
        <v>PreAlerta</v>
      </c>
      <c r="M3145" s="33" t="str">
        <f t="shared" si="116"/>
        <v>S/PalabrasClaves</v>
      </c>
      <c r="N3145" s="33"/>
      <c r="O3145" s="33"/>
      <c r="P3145" s="33" t="s">
        <v>19454</v>
      </c>
      <c r="Q3145" s="33"/>
      <c r="R3145" s="33" t="str">
        <f t="shared" si="112"/>
        <v>2016</v>
      </c>
      <c r="S3145" s="33" t="s">
        <v>73</v>
      </c>
      <c r="T3145" s="33"/>
      <c r="U3145" s="33"/>
      <c r="V3145" s="33"/>
      <c r="W3145" s="33"/>
      <c r="X3145" s="33"/>
      <c r="Y3145" s="33"/>
      <c r="AA3145" s="12"/>
    </row>
    <row r="3146" spans="1:27" ht="18" hidden="1" customHeight="1" x14ac:dyDescent="0.25">
      <c r="A3146" s="37">
        <v>26945593</v>
      </c>
      <c r="B3146" s="38" t="s">
        <v>19510</v>
      </c>
      <c r="C3146" s="37" t="s">
        <v>19511</v>
      </c>
      <c r="D3146" s="37" t="s">
        <v>19512</v>
      </c>
      <c r="E3146" s="37" t="s">
        <v>15943</v>
      </c>
      <c r="F3146" s="37" t="s">
        <v>10873</v>
      </c>
      <c r="G3146" s="37">
        <v>2016</v>
      </c>
      <c r="H3146" s="39">
        <v>42436</v>
      </c>
      <c r="I3146" s="37"/>
      <c r="J3146" s="37"/>
      <c r="K3146" s="37" t="s">
        <v>19513</v>
      </c>
      <c r="L3146" s="37" t="str">
        <f t="shared" si="115"/>
        <v>PreAlerta</v>
      </c>
      <c r="M3146" s="37" t="str">
        <f t="shared" si="116"/>
        <v>S/PalabrasClaves</v>
      </c>
      <c r="N3146" s="37"/>
      <c r="O3146" s="37"/>
      <c r="P3146" s="37" t="s">
        <v>19454</v>
      </c>
      <c r="Q3146" s="37"/>
      <c r="R3146" s="37" t="str">
        <f t="shared" si="112"/>
        <v>2016</v>
      </c>
      <c r="S3146" s="37" t="s">
        <v>73</v>
      </c>
      <c r="T3146" s="37"/>
      <c r="U3146" s="37"/>
      <c r="V3146" s="37"/>
      <c r="W3146" s="37"/>
      <c r="X3146" s="37"/>
      <c r="Y3146" s="37"/>
      <c r="AA3146" s="41"/>
    </row>
    <row r="3147" spans="1:27" ht="18" hidden="1" customHeight="1" x14ac:dyDescent="0.25">
      <c r="A3147" s="33">
        <v>27796317</v>
      </c>
      <c r="B3147" s="34" t="s">
        <v>19514</v>
      </c>
      <c r="C3147" s="33" t="s">
        <v>19515</v>
      </c>
      <c r="D3147" s="33" t="s">
        <v>19516</v>
      </c>
      <c r="E3147" s="33" t="s">
        <v>19517</v>
      </c>
      <c r="F3147" s="33" t="s">
        <v>1882</v>
      </c>
      <c r="G3147" s="33">
        <v>2016</v>
      </c>
      <c r="H3147" s="35">
        <v>42675</v>
      </c>
      <c r="I3147" s="33" t="s">
        <v>19518</v>
      </c>
      <c r="J3147" s="33"/>
      <c r="K3147" s="33" t="s">
        <v>19519</v>
      </c>
      <c r="L3147" s="33" t="str">
        <f t="shared" si="115"/>
        <v>PreAlerta</v>
      </c>
      <c r="M3147" s="33" t="str">
        <f t="shared" si="116"/>
        <v>S/PalabrasClaves</v>
      </c>
      <c r="N3147" s="33"/>
      <c r="O3147" s="33"/>
      <c r="P3147" s="33" t="s">
        <v>19520</v>
      </c>
      <c r="Q3147" s="33"/>
      <c r="R3147" s="33" t="str">
        <f t="shared" si="112"/>
        <v>2016</v>
      </c>
      <c r="S3147" s="33" t="s">
        <v>71</v>
      </c>
      <c r="T3147" s="33"/>
      <c r="U3147" s="33"/>
      <c r="V3147" s="33"/>
      <c r="W3147" s="33"/>
      <c r="X3147" s="33"/>
      <c r="Y3147" s="33"/>
      <c r="AA3147" s="12"/>
    </row>
    <row r="3148" spans="1:27" ht="18" hidden="1" customHeight="1" x14ac:dyDescent="0.25">
      <c r="A3148" s="37">
        <v>27812426</v>
      </c>
      <c r="B3148" s="38" t="s">
        <v>19521</v>
      </c>
      <c r="C3148" s="37" t="s">
        <v>19522</v>
      </c>
      <c r="D3148" s="37" t="s">
        <v>19523</v>
      </c>
      <c r="E3148" s="37" t="s">
        <v>19524</v>
      </c>
      <c r="F3148" s="37" t="s">
        <v>1623</v>
      </c>
      <c r="G3148" s="37">
        <v>2016</v>
      </c>
      <c r="H3148" s="39">
        <v>42679</v>
      </c>
      <c r="I3148" s="37" t="s">
        <v>19525</v>
      </c>
      <c r="J3148" s="37"/>
      <c r="K3148" s="37" t="s">
        <v>19526</v>
      </c>
      <c r="L3148" s="37" t="str">
        <f t="shared" si="115"/>
        <v>PreAlerta</v>
      </c>
      <c r="M3148" s="37" t="str">
        <f t="shared" si="116"/>
        <v>S/PalabrasClaves</v>
      </c>
      <c r="N3148" s="37"/>
      <c r="O3148" s="37"/>
      <c r="P3148" s="37" t="s">
        <v>19527</v>
      </c>
      <c r="Q3148" s="37"/>
      <c r="R3148" s="37" t="str">
        <f t="shared" si="112"/>
        <v>2016</v>
      </c>
      <c r="S3148" s="37" t="s">
        <v>71</v>
      </c>
      <c r="T3148" s="37"/>
      <c r="U3148" s="37"/>
      <c r="V3148" s="37"/>
      <c r="W3148" s="37"/>
      <c r="X3148" s="37"/>
      <c r="Y3148" s="37"/>
      <c r="AA3148" s="41"/>
    </row>
    <row r="3149" spans="1:27" ht="18" hidden="1" customHeight="1" x14ac:dyDescent="0.25">
      <c r="A3149" s="33">
        <v>27822215</v>
      </c>
      <c r="B3149" s="34" t="s">
        <v>19528</v>
      </c>
      <c r="C3149" s="33" t="s">
        <v>19529</v>
      </c>
      <c r="D3149" s="33" t="s">
        <v>19530</v>
      </c>
      <c r="E3149" s="33" t="s">
        <v>17595</v>
      </c>
      <c r="F3149" s="33" t="s">
        <v>141</v>
      </c>
      <c r="G3149" s="33">
        <v>2016</v>
      </c>
      <c r="H3149" s="35">
        <v>42683</v>
      </c>
      <c r="I3149" s="33" t="s">
        <v>19531</v>
      </c>
      <c r="J3149" s="33"/>
      <c r="K3149" s="33" t="s">
        <v>19532</v>
      </c>
      <c r="L3149" s="33" t="str">
        <f t="shared" si="115"/>
        <v>PreAlerta</v>
      </c>
      <c r="M3149" s="33" t="str">
        <f t="shared" si="116"/>
        <v>S/PalabrasClaves</v>
      </c>
      <c r="N3149" s="33"/>
      <c r="O3149" s="33"/>
      <c r="P3149" s="33" t="s">
        <v>19533</v>
      </c>
      <c r="Q3149" s="33"/>
      <c r="R3149" s="33" t="str">
        <f t="shared" si="112"/>
        <v>2016</v>
      </c>
      <c r="S3149" s="33" t="s">
        <v>71</v>
      </c>
      <c r="T3149" s="33"/>
      <c r="U3149" s="33"/>
      <c r="V3149" s="33"/>
      <c r="W3149" s="33"/>
      <c r="X3149" s="33"/>
      <c r="Y3149" s="33"/>
      <c r="AA3149" s="12"/>
    </row>
    <row r="3150" spans="1:27" ht="18" hidden="1" customHeight="1" x14ac:dyDescent="0.25">
      <c r="A3150" s="37">
        <v>28210593</v>
      </c>
      <c r="B3150" s="38" t="s">
        <v>19534</v>
      </c>
      <c r="C3150" s="37" t="s">
        <v>19535</v>
      </c>
      <c r="D3150" s="37" t="s">
        <v>19536</v>
      </c>
      <c r="E3150" s="37" t="s">
        <v>19537</v>
      </c>
      <c r="F3150" s="37" t="s">
        <v>9372</v>
      </c>
      <c r="G3150" s="37">
        <v>2016</v>
      </c>
      <c r="H3150" s="39">
        <v>42784</v>
      </c>
      <c r="I3150" s="37" t="s">
        <v>19538</v>
      </c>
      <c r="J3150" s="37"/>
      <c r="K3150" s="37"/>
      <c r="L3150" s="37" t="str">
        <f t="shared" si="115"/>
        <v>PreAlerta</v>
      </c>
      <c r="M3150" s="37" t="str">
        <f t="shared" si="116"/>
        <v>C/PalabrasClaves</v>
      </c>
      <c r="N3150" s="37"/>
      <c r="O3150" s="37"/>
      <c r="P3150" s="37" t="s">
        <v>19539</v>
      </c>
      <c r="Q3150" s="37"/>
      <c r="R3150" s="37" t="str">
        <f t="shared" si="112"/>
        <v>2016</v>
      </c>
      <c r="S3150" s="37" t="s">
        <v>71</v>
      </c>
      <c r="T3150" s="37"/>
      <c r="U3150" s="37"/>
      <c r="V3150" s="37"/>
      <c r="W3150" s="37"/>
      <c r="X3150" s="37"/>
      <c r="Y3150" s="37"/>
      <c r="AA3150" s="41"/>
    </row>
    <row r="3151" spans="1:27" ht="18" hidden="1" customHeight="1" x14ac:dyDescent="0.25">
      <c r="A3151" s="33">
        <v>27697835</v>
      </c>
      <c r="B3151" s="34" t="s">
        <v>19540</v>
      </c>
      <c r="C3151" s="33" t="s">
        <v>19541</v>
      </c>
      <c r="D3151" s="33" t="s">
        <v>19542</v>
      </c>
      <c r="E3151" s="33" t="s">
        <v>19543</v>
      </c>
      <c r="F3151" s="33" t="s">
        <v>19544</v>
      </c>
      <c r="G3151" s="33">
        <v>2016</v>
      </c>
      <c r="H3151" s="35">
        <v>42648</v>
      </c>
      <c r="I3151" s="33" t="s">
        <v>19545</v>
      </c>
      <c r="J3151" s="33"/>
      <c r="K3151" s="33" t="s">
        <v>19546</v>
      </c>
      <c r="L3151" s="33" t="str">
        <f t="shared" si="115"/>
        <v>PreAlerta</v>
      </c>
      <c r="M3151" s="33" t="str">
        <f t="shared" si="116"/>
        <v>S/PalabrasClaves</v>
      </c>
      <c r="N3151" s="33"/>
      <c r="O3151" s="33"/>
      <c r="P3151" s="33" t="s">
        <v>19539</v>
      </c>
      <c r="Q3151" s="33"/>
      <c r="R3151" s="33" t="str">
        <f t="shared" si="112"/>
        <v>2016</v>
      </c>
      <c r="S3151" s="33" t="s">
        <v>71</v>
      </c>
      <c r="T3151" s="33"/>
      <c r="U3151" s="33"/>
      <c r="V3151" s="33"/>
      <c r="W3151" s="33"/>
      <c r="X3151" s="33"/>
      <c r="Y3151" s="33"/>
      <c r="AA3151" s="12"/>
    </row>
    <row r="3152" spans="1:27" ht="18" hidden="1" customHeight="1" x14ac:dyDescent="0.25">
      <c r="A3152" s="37">
        <v>27591952</v>
      </c>
      <c r="B3152" s="38" t="s">
        <v>19547</v>
      </c>
      <c r="C3152" s="37" t="s">
        <v>19548</v>
      </c>
      <c r="D3152" s="37" t="s">
        <v>19549</v>
      </c>
      <c r="E3152" s="37" t="s">
        <v>19550</v>
      </c>
      <c r="F3152" s="37" t="s">
        <v>2840</v>
      </c>
      <c r="G3152" s="37">
        <v>2016</v>
      </c>
      <c r="H3152" s="39">
        <v>42618</v>
      </c>
      <c r="I3152" s="37"/>
      <c r="J3152" s="37"/>
      <c r="K3152" s="37" t="s">
        <v>19551</v>
      </c>
      <c r="L3152" s="37" t="str">
        <f t="shared" si="115"/>
        <v>PreAlerta</v>
      </c>
      <c r="M3152" s="37" t="str">
        <f t="shared" si="116"/>
        <v>S/PalabrasClaves</v>
      </c>
      <c r="N3152" s="37"/>
      <c r="O3152" s="37"/>
      <c r="P3152" s="37" t="s">
        <v>19539</v>
      </c>
      <c r="Q3152" s="37"/>
      <c r="R3152" s="37" t="str">
        <f t="shared" si="112"/>
        <v>2016</v>
      </c>
      <c r="S3152" s="37" t="s">
        <v>71</v>
      </c>
      <c r="T3152" s="37"/>
      <c r="U3152" s="37"/>
      <c r="V3152" s="37"/>
      <c r="W3152" s="37"/>
      <c r="X3152" s="37"/>
      <c r="Y3152" s="37"/>
      <c r="AA3152" s="41"/>
    </row>
    <row r="3153" spans="1:27" ht="18" hidden="1" customHeight="1" x14ac:dyDescent="0.25">
      <c r="A3153" s="33">
        <v>27765129</v>
      </c>
      <c r="B3153" s="34" t="s">
        <v>19552</v>
      </c>
      <c r="C3153" s="33" t="s">
        <v>19553</v>
      </c>
      <c r="D3153" s="33" t="s">
        <v>19554</v>
      </c>
      <c r="E3153" s="33" t="s">
        <v>19555</v>
      </c>
      <c r="F3153" s="33" t="s">
        <v>11844</v>
      </c>
      <c r="G3153" s="33">
        <v>2016</v>
      </c>
      <c r="H3153" s="35">
        <v>42665</v>
      </c>
      <c r="I3153" s="33"/>
      <c r="J3153" s="33"/>
      <c r="K3153" s="33" t="s">
        <v>19556</v>
      </c>
      <c r="L3153" s="33" t="str">
        <f t="shared" si="115"/>
        <v>PreAlerta</v>
      </c>
      <c r="M3153" s="33" t="str">
        <f t="shared" si="116"/>
        <v>S/PalabrasClaves</v>
      </c>
      <c r="N3153" s="33"/>
      <c r="O3153" s="33"/>
      <c r="P3153" s="33" t="s">
        <v>19557</v>
      </c>
      <c r="Q3153" s="33"/>
      <c r="R3153" s="33" t="str">
        <f t="shared" si="112"/>
        <v>2016</v>
      </c>
      <c r="S3153" s="33" t="s">
        <v>71</v>
      </c>
      <c r="T3153" s="33"/>
      <c r="U3153" s="33"/>
      <c r="V3153" s="33"/>
      <c r="W3153" s="33"/>
      <c r="X3153" s="33"/>
      <c r="Y3153" s="33"/>
      <c r="AA3153" s="12"/>
    </row>
    <row r="3154" spans="1:27" ht="18" hidden="1" customHeight="1" x14ac:dyDescent="0.25">
      <c r="A3154" s="37">
        <v>27378681</v>
      </c>
      <c r="B3154" s="38" t="s">
        <v>19558</v>
      </c>
      <c r="C3154" s="37" t="s">
        <v>19559</v>
      </c>
      <c r="D3154" s="37" t="s">
        <v>19560</v>
      </c>
      <c r="E3154" s="37" t="s">
        <v>19561</v>
      </c>
      <c r="F3154" s="37" t="s">
        <v>2840</v>
      </c>
      <c r="G3154" s="37">
        <v>2016</v>
      </c>
      <c r="H3154" s="39">
        <v>42557</v>
      </c>
      <c r="I3154" s="37"/>
      <c r="J3154" s="37"/>
      <c r="K3154" s="37" t="s">
        <v>19562</v>
      </c>
      <c r="L3154" s="37" t="str">
        <f t="shared" si="115"/>
        <v>Excluido</v>
      </c>
      <c r="M3154" s="37" t="str">
        <f t="shared" si="116"/>
        <v>S/PalabrasClaves</v>
      </c>
      <c r="N3154" s="37"/>
      <c r="O3154" s="37"/>
      <c r="P3154" s="37" t="s">
        <v>19557</v>
      </c>
      <c r="Q3154" s="37"/>
      <c r="R3154" s="37" t="str">
        <f t="shared" si="112"/>
        <v>2016</v>
      </c>
      <c r="S3154" s="37" t="s">
        <v>71</v>
      </c>
      <c r="T3154" s="37"/>
      <c r="U3154" s="37"/>
      <c r="V3154" s="37"/>
      <c r="W3154" s="37"/>
      <c r="X3154" s="37"/>
      <c r="Y3154" s="37"/>
      <c r="AA3154" s="41"/>
    </row>
    <row r="3155" spans="1:27" ht="18" hidden="1" customHeight="1" x14ac:dyDescent="0.25">
      <c r="A3155" s="33">
        <v>27380737</v>
      </c>
      <c r="B3155" s="34" t="s">
        <v>19563</v>
      </c>
      <c r="C3155" s="33" t="s">
        <v>19564</v>
      </c>
      <c r="D3155" s="33" t="s">
        <v>19565</v>
      </c>
      <c r="E3155" s="33" t="s">
        <v>19566</v>
      </c>
      <c r="F3155" s="33" t="s">
        <v>14916</v>
      </c>
      <c r="G3155" s="33">
        <v>2016</v>
      </c>
      <c r="H3155" s="35">
        <v>42558</v>
      </c>
      <c r="I3155" s="33"/>
      <c r="J3155" s="33"/>
      <c r="K3155" s="33" t="s">
        <v>19567</v>
      </c>
      <c r="L3155" s="33" t="str">
        <f t="shared" si="115"/>
        <v>PreAlerta</v>
      </c>
      <c r="M3155" s="33" t="str">
        <f t="shared" si="116"/>
        <v>S/PalabrasClaves</v>
      </c>
      <c r="N3155" s="33"/>
      <c r="O3155" s="33"/>
      <c r="P3155" s="33" t="s">
        <v>19568</v>
      </c>
      <c r="Q3155" s="33"/>
      <c r="R3155" s="33" t="str">
        <f t="shared" si="112"/>
        <v>2016</v>
      </c>
      <c r="S3155" s="33" t="s">
        <v>71</v>
      </c>
      <c r="T3155" s="33"/>
      <c r="U3155" s="33"/>
      <c r="V3155" s="33"/>
      <c r="W3155" s="33"/>
      <c r="X3155" s="33"/>
      <c r="Y3155" s="33"/>
      <c r="AA3155" s="12"/>
    </row>
    <row r="3156" spans="1:27" ht="18" hidden="1" customHeight="1" x14ac:dyDescent="0.25">
      <c r="A3156" s="37">
        <v>27795886</v>
      </c>
      <c r="B3156" s="38" t="s">
        <v>19569</v>
      </c>
      <c r="C3156" s="37" t="s">
        <v>19570</v>
      </c>
      <c r="D3156" s="37" t="s">
        <v>19571</v>
      </c>
      <c r="E3156" s="37" t="s">
        <v>19572</v>
      </c>
      <c r="F3156" s="37" t="s">
        <v>19573</v>
      </c>
      <c r="G3156" s="37">
        <v>2016</v>
      </c>
      <c r="H3156" s="39">
        <v>42675</v>
      </c>
      <c r="I3156" s="37" t="s">
        <v>19574</v>
      </c>
      <c r="J3156" s="37"/>
      <c r="K3156" s="37" t="s">
        <v>19575</v>
      </c>
      <c r="L3156" s="37" t="str">
        <f t="shared" si="115"/>
        <v>PreAlerta</v>
      </c>
      <c r="M3156" s="37" t="str">
        <f t="shared" si="116"/>
        <v>S/PalabrasClaves</v>
      </c>
      <c r="N3156" s="37"/>
      <c r="O3156" s="37"/>
      <c r="P3156" s="37" t="s">
        <v>19576</v>
      </c>
      <c r="Q3156" s="37"/>
      <c r="R3156" s="37" t="str">
        <f t="shared" si="112"/>
        <v>2016</v>
      </c>
      <c r="S3156" s="37" t="s">
        <v>71</v>
      </c>
      <c r="T3156" s="37"/>
      <c r="U3156" s="37"/>
      <c r="V3156" s="37"/>
      <c r="W3156" s="37"/>
      <c r="X3156" s="37"/>
      <c r="Y3156" s="37"/>
      <c r="AA3156" s="41"/>
    </row>
    <row r="3157" spans="1:27" ht="18" hidden="1" customHeight="1" x14ac:dyDescent="0.25">
      <c r="A3157" s="33">
        <v>27774437</v>
      </c>
      <c r="B3157" s="34" t="s">
        <v>19577</v>
      </c>
      <c r="C3157" s="33" t="s">
        <v>19578</v>
      </c>
      <c r="D3157" s="33" t="s">
        <v>19579</v>
      </c>
      <c r="E3157" s="33" t="s">
        <v>19580</v>
      </c>
      <c r="F3157" s="33" t="s">
        <v>185</v>
      </c>
      <c r="G3157" s="33">
        <v>2016</v>
      </c>
      <c r="H3157" s="35">
        <v>42668</v>
      </c>
      <c r="I3157" s="33" t="s">
        <v>19581</v>
      </c>
      <c r="J3157" s="33"/>
      <c r="K3157" s="33" t="s">
        <v>19582</v>
      </c>
      <c r="L3157" s="33" t="str">
        <f t="shared" si="115"/>
        <v>PreAlerta</v>
      </c>
      <c r="M3157" s="33" t="str">
        <f t="shared" si="116"/>
        <v>S/PalabrasClaves</v>
      </c>
      <c r="N3157" s="33"/>
      <c r="O3157" s="33"/>
      <c r="P3157" s="33" t="s">
        <v>19576</v>
      </c>
      <c r="Q3157" s="33"/>
      <c r="R3157" s="33" t="str">
        <f t="shared" si="112"/>
        <v>2016</v>
      </c>
      <c r="S3157" s="33" t="s">
        <v>71</v>
      </c>
      <c r="T3157" s="33"/>
      <c r="U3157" s="33"/>
      <c r="V3157" s="33"/>
      <c r="W3157" s="33"/>
      <c r="X3157" s="33"/>
      <c r="Y3157" s="33"/>
      <c r="AA3157" s="12"/>
    </row>
    <row r="3158" spans="1:27" ht="18" hidden="1" customHeight="1" x14ac:dyDescent="0.25">
      <c r="A3158" s="37">
        <v>27766094</v>
      </c>
      <c r="B3158" s="38" t="s">
        <v>19583</v>
      </c>
      <c r="C3158" s="37" t="s">
        <v>19584</v>
      </c>
      <c r="D3158" s="37" t="s">
        <v>19585</v>
      </c>
      <c r="E3158" s="37" t="s">
        <v>2705</v>
      </c>
      <c r="F3158" s="37" t="s">
        <v>133</v>
      </c>
      <c r="G3158" s="37">
        <v>2016</v>
      </c>
      <c r="H3158" s="39">
        <v>42665</v>
      </c>
      <c r="I3158" s="37" t="s">
        <v>19586</v>
      </c>
      <c r="J3158" s="37"/>
      <c r="K3158" s="37" t="s">
        <v>19587</v>
      </c>
      <c r="L3158" s="37" t="str">
        <f t="shared" si="115"/>
        <v>PreAlerta</v>
      </c>
      <c r="M3158" s="37" t="str">
        <f t="shared" si="116"/>
        <v>S/PalabrasClaves</v>
      </c>
      <c r="N3158" s="37"/>
      <c r="O3158" s="37"/>
      <c r="P3158" s="37" t="s">
        <v>19588</v>
      </c>
      <c r="Q3158" s="37"/>
      <c r="R3158" s="37" t="str">
        <f t="shared" si="112"/>
        <v>2016</v>
      </c>
      <c r="S3158" s="37" t="s">
        <v>71</v>
      </c>
      <c r="T3158" s="37"/>
      <c r="U3158" s="37"/>
      <c r="V3158" s="37"/>
      <c r="W3158" s="37"/>
      <c r="X3158" s="37"/>
      <c r="Y3158" s="37"/>
      <c r="AA3158" s="41"/>
    </row>
    <row r="3159" spans="1:27" ht="18" hidden="1" customHeight="1" x14ac:dyDescent="0.25">
      <c r="A3159" s="33">
        <v>27527635</v>
      </c>
      <c r="B3159" s="34" t="s">
        <v>19589</v>
      </c>
      <c r="C3159" s="33" t="s">
        <v>19590</v>
      </c>
      <c r="D3159" s="33" t="s">
        <v>19591</v>
      </c>
      <c r="E3159" s="33" t="s">
        <v>19592</v>
      </c>
      <c r="F3159" s="33" t="s">
        <v>4868</v>
      </c>
      <c r="G3159" s="33">
        <v>2016</v>
      </c>
      <c r="H3159" s="35">
        <v>42599</v>
      </c>
      <c r="I3159" s="33" t="s">
        <v>19593</v>
      </c>
      <c r="J3159" s="33"/>
      <c r="K3159" s="33" t="s">
        <v>19594</v>
      </c>
      <c r="L3159" s="33" t="str">
        <f t="shared" si="115"/>
        <v>PreAlerta</v>
      </c>
      <c r="M3159" s="33" t="str">
        <f t="shared" si="116"/>
        <v>S/PalabrasClaves</v>
      </c>
      <c r="N3159" s="33"/>
      <c r="O3159" s="33"/>
      <c r="P3159" s="33" t="s">
        <v>19595</v>
      </c>
      <c r="Q3159" s="33"/>
      <c r="R3159" s="33" t="str">
        <f t="shared" si="112"/>
        <v>2016</v>
      </c>
      <c r="S3159" s="33" t="s">
        <v>71</v>
      </c>
      <c r="T3159" s="33"/>
      <c r="U3159" s="33"/>
      <c r="V3159" s="33"/>
      <c r="W3159" s="33"/>
      <c r="X3159" s="33"/>
      <c r="Y3159" s="33"/>
      <c r="AA3159" s="12"/>
    </row>
    <row r="3160" spans="1:27" ht="18" hidden="1" customHeight="1" x14ac:dyDescent="0.25">
      <c r="A3160" s="37">
        <v>27527624</v>
      </c>
      <c r="B3160" s="38" t="s">
        <v>19596</v>
      </c>
      <c r="C3160" s="37" t="s">
        <v>19597</v>
      </c>
      <c r="D3160" s="37" t="s">
        <v>19598</v>
      </c>
      <c r="E3160" s="37" t="s">
        <v>19599</v>
      </c>
      <c r="F3160" s="37" t="s">
        <v>4868</v>
      </c>
      <c r="G3160" s="37">
        <v>2016</v>
      </c>
      <c r="H3160" s="39">
        <v>42599</v>
      </c>
      <c r="I3160" s="37" t="s">
        <v>19600</v>
      </c>
      <c r="J3160" s="37"/>
      <c r="K3160" s="37" t="s">
        <v>19601</v>
      </c>
      <c r="L3160" s="37" t="str">
        <f t="shared" si="115"/>
        <v>PreAlerta</v>
      </c>
      <c r="M3160" s="37" t="str">
        <f t="shared" si="116"/>
        <v>S/PalabrasClaves</v>
      </c>
      <c r="N3160" s="37"/>
      <c r="O3160" s="37"/>
      <c r="P3160" s="37" t="s">
        <v>19595</v>
      </c>
      <c r="Q3160" s="37"/>
      <c r="R3160" s="37" t="str">
        <f t="shared" si="112"/>
        <v>2016</v>
      </c>
      <c r="S3160" s="37" t="s">
        <v>71</v>
      </c>
      <c r="T3160" s="37"/>
      <c r="U3160" s="37"/>
      <c r="V3160" s="37"/>
      <c r="W3160" s="37"/>
      <c r="X3160" s="37"/>
      <c r="Y3160" s="37"/>
      <c r="AA3160" s="41"/>
    </row>
    <row r="3161" spans="1:27" ht="18" hidden="1" customHeight="1" x14ac:dyDescent="0.25">
      <c r="A3161" s="33">
        <v>27694821</v>
      </c>
      <c r="B3161" s="34" t="s">
        <v>19602</v>
      </c>
      <c r="C3161" s="33" t="s">
        <v>19603</v>
      </c>
      <c r="D3161" s="33" t="s">
        <v>19604</v>
      </c>
      <c r="E3161" s="33" t="s">
        <v>19605</v>
      </c>
      <c r="F3161" s="33" t="s">
        <v>2129</v>
      </c>
      <c r="G3161" s="33">
        <v>2016</v>
      </c>
      <c r="H3161" s="35">
        <v>42647</v>
      </c>
      <c r="I3161" s="33"/>
      <c r="J3161" s="33"/>
      <c r="K3161" s="33" t="s">
        <v>19606</v>
      </c>
      <c r="L3161" s="33" t="str">
        <f t="shared" si="115"/>
        <v>PreAlerta</v>
      </c>
      <c r="M3161" s="33" t="str">
        <f t="shared" si="116"/>
        <v>S/PalabrasClaves</v>
      </c>
      <c r="N3161" s="33"/>
      <c r="O3161" s="33"/>
      <c r="P3161" s="33" t="s">
        <v>19607</v>
      </c>
      <c r="Q3161" s="33"/>
      <c r="R3161" s="33" t="str">
        <f t="shared" si="112"/>
        <v>2016</v>
      </c>
      <c r="S3161" s="33" t="s">
        <v>71</v>
      </c>
      <c r="T3161" s="33"/>
      <c r="U3161" s="33"/>
      <c r="V3161" s="33"/>
      <c r="W3161" s="33"/>
      <c r="X3161" s="33"/>
      <c r="Y3161" s="33"/>
      <c r="AA3161" s="12"/>
    </row>
    <row r="3162" spans="1:27" ht="18" hidden="1" customHeight="1" x14ac:dyDescent="0.25">
      <c r="A3162" s="37">
        <v>28149489</v>
      </c>
      <c r="B3162" s="38" t="s">
        <v>19608</v>
      </c>
      <c r="C3162" s="37" t="s">
        <v>19609</v>
      </c>
      <c r="D3162" s="37" t="s">
        <v>19610</v>
      </c>
      <c r="E3162" s="37" t="s">
        <v>19611</v>
      </c>
      <c r="F3162" s="37" t="s">
        <v>7255</v>
      </c>
      <c r="G3162" s="37">
        <v>2016</v>
      </c>
      <c r="H3162" s="39">
        <v>42769</v>
      </c>
      <c r="I3162" s="37" t="s">
        <v>19612</v>
      </c>
      <c r="J3162" s="37"/>
      <c r="K3162" s="37"/>
      <c r="L3162" s="37" t="str">
        <f t="shared" si="115"/>
        <v>PreAlerta</v>
      </c>
      <c r="M3162" s="37" t="str">
        <f t="shared" si="116"/>
        <v>S/PalabrasClaves</v>
      </c>
      <c r="N3162" s="37"/>
      <c r="O3162" s="37"/>
      <c r="P3162" s="37" t="s">
        <v>19613</v>
      </c>
      <c r="Q3162" s="37"/>
      <c r="R3162" s="37" t="str">
        <f t="shared" si="112"/>
        <v>2016</v>
      </c>
      <c r="S3162" s="37" t="s">
        <v>71</v>
      </c>
      <c r="T3162" s="37"/>
      <c r="U3162" s="37"/>
      <c r="V3162" s="37"/>
      <c r="W3162" s="37"/>
      <c r="X3162" s="37"/>
      <c r="Y3162" s="37"/>
      <c r="AA3162" s="41"/>
    </row>
    <row r="3163" spans="1:27" ht="18" hidden="1" customHeight="1" x14ac:dyDescent="0.25">
      <c r="A3163" s="33">
        <v>28149488</v>
      </c>
      <c r="B3163" s="34" t="s">
        <v>19614</v>
      </c>
      <c r="C3163" s="33" t="s">
        <v>19615</v>
      </c>
      <c r="D3163" s="33" t="s">
        <v>19616</v>
      </c>
      <c r="E3163" s="33" t="s">
        <v>18970</v>
      </c>
      <c r="F3163" s="33" t="s">
        <v>7255</v>
      </c>
      <c r="G3163" s="33">
        <v>2016</v>
      </c>
      <c r="H3163" s="35">
        <v>42769</v>
      </c>
      <c r="I3163" s="33" t="s">
        <v>19617</v>
      </c>
      <c r="J3163" s="33"/>
      <c r="K3163" s="33"/>
      <c r="L3163" s="33" t="str">
        <f t="shared" si="115"/>
        <v>PreAlerta</v>
      </c>
      <c r="M3163" s="33" t="str">
        <f t="shared" si="116"/>
        <v>S/PalabrasClaves</v>
      </c>
      <c r="N3163" s="33"/>
      <c r="O3163" s="33"/>
      <c r="P3163" s="33" t="s">
        <v>19613</v>
      </c>
      <c r="Q3163" s="33"/>
      <c r="R3163" s="33" t="str">
        <f t="shared" si="112"/>
        <v>2016</v>
      </c>
      <c r="S3163" s="33" t="s">
        <v>71</v>
      </c>
      <c r="T3163" s="33"/>
      <c r="U3163" s="33"/>
      <c r="V3163" s="33"/>
      <c r="W3163" s="33"/>
      <c r="X3163" s="33"/>
      <c r="Y3163" s="33"/>
      <c r="AA3163" s="12"/>
    </row>
    <row r="3164" spans="1:27" ht="18" hidden="1" customHeight="1" x14ac:dyDescent="0.25">
      <c r="A3164" s="37">
        <v>27934836</v>
      </c>
      <c r="B3164" s="38" t="s">
        <v>19618</v>
      </c>
      <c r="C3164" s="37" t="s">
        <v>19619</v>
      </c>
      <c r="D3164" s="37" t="s">
        <v>19620</v>
      </c>
      <c r="E3164" s="37" t="s">
        <v>19621</v>
      </c>
      <c r="F3164" s="37" t="s">
        <v>2591</v>
      </c>
      <c r="G3164" s="37">
        <v>2016</v>
      </c>
      <c r="H3164" s="39">
        <v>42714</v>
      </c>
      <c r="I3164" s="37"/>
      <c r="J3164" s="37"/>
      <c r="K3164" s="37" t="s">
        <v>19622</v>
      </c>
      <c r="L3164" s="37" t="str">
        <f t="shared" si="115"/>
        <v>PreAlerta</v>
      </c>
      <c r="M3164" s="37" t="str">
        <f t="shared" si="116"/>
        <v>S/PalabrasClaves</v>
      </c>
      <c r="N3164" s="37"/>
      <c r="O3164" s="37"/>
      <c r="P3164" s="37" t="s">
        <v>19623</v>
      </c>
      <c r="Q3164" s="37"/>
      <c r="R3164" s="37" t="str">
        <f t="shared" si="112"/>
        <v>2016</v>
      </c>
      <c r="S3164" s="37" t="s">
        <v>76</v>
      </c>
      <c r="T3164" s="37"/>
      <c r="U3164" s="37"/>
      <c r="V3164" s="37"/>
      <c r="W3164" s="37"/>
      <c r="X3164" s="37"/>
      <c r="Y3164" s="37"/>
      <c r="AA3164" s="41"/>
    </row>
    <row r="3165" spans="1:27" ht="18" hidden="1" customHeight="1" x14ac:dyDescent="0.25">
      <c r="A3165" s="33">
        <v>27891338</v>
      </c>
      <c r="B3165" s="34" t="s">
        <v>19624</v>
      </c>
      <c r="C3165" s="33" t="s">
        <v>19625</v>
      </c>
      <c r="D3165" s="33" t="s">
        <v>19626</v>
      </c>
      <c r="E3165" s="33" t="s">
        <v>19627</v>
      </c>
      <c r="F3165" s="33" t="s">
        <v>18235</v>
      </c>
      <c r="G3165" s="33">
        <v>2016</v>
      </c>
      <c r="H3165" s="35">
        <v>42703</v>
      </c>
      <c r="I3165" s="33" t="s">
        <v>19628</v>
      </c>
      <c r="J3165" s="33"/>
      <c r="K3165" s="33" t="s">
        <v>19629</v>
      </c>
      <c r="L3165" s="33" t="str">
        <f t="shared" si="115"/>
        <v>PreAlerta</v>
      </c>
      <c r="M3165" s="33" t="str">
        <f t="shared" si="116"/>
        <v>S/PalabrasClaves</v>
      </c>
      <c r="N3165" s="33"/>
      <c r="O3165" s="33"/>
      <c r="P3165" s="33" t="s">
        <v>19613</v>
      </c>
      <c r="Q3165" s="33"/>
      <c r="R3165" s="33" t="str">
        <f t="shared" si="112"/>
        <v>2016</v>
      </c>
      <c r="S3165" s="33" t="s">
        <v>71</v>
      </c>
      <c r="T3165" s="33"/>
      <c r="U3165" s="33"/>
      <c r="V3165" s="33"/>
      <c r="W3165" s="33"/>
      <c r="X3165" s="33"/>
      <c r="Y3165" s="33"/>
      <c r="AA3165" s="12"/>
    </row>
    <row r="3166" spans="1:27" ht="18" hidden="1" customHeight="1" x14ac:dyDescent="0.25">
      <c r="A3166" s="37">
        <v>27648777</v>
      </c>
      <c r="B3166" s="38" t="s">
        <v>19630</v>
      </c>
      <c r="C3166" s="37" t="s">
        <v>19631</v>
      </c>
      <c r="D3166" s="37" t="s">
        <v>19632</v>
      </c>
      <c r="E3166" s="37" t="s">
        <v>19633</v>
      </c>
      <c r="F3166" s="37" t="s">
        <v>5979</v>
      </c>
      <c r="G3166" s="37">
        <v>2016</v>
      </c>
      <c r="H3166" s="39">
        <v>42634</v>
      </c>
      <c r="I3166" s="37" t="s">
        <v>19634</v>
      </c>
      <c r="J3166" s="37"/>
      <c r="K3166" s="37" t="s">
        <v>19635</v>
      </c>
      <c r="L3166" s="37" t="str">
        <f t="shared" si="115"/>
        <v>PreAlerta</v>
      </c>
      <c r="M3166" s="37" t="str">
        <f t="shared" si="116"/>
        <v>S/PalabrasClaves</v>
      </c>
      <c r="N3166" s="37"/>
      <c r="O3166" s="37"/>
      <c r="P3166" s="37" t="s">
        <v>19613</v>
      </c>
      <c r="Q3166" s="37"/>
      <c r="R3166" s="37" t="str">
        <f t="shared" si="112"/>
        <v>2016</v>
      </c>
      <c r="S3166" s="37" t="s">
        <v>71</v>
      </c>
      <c r="T3166" s="37"/>
      <c r="U3166" s="37"/>
      <c r="V3166" s="37"/>
      <c r="W3166" s="37"/>
      <c r="X3166" s="37"/>
      <c r="Y3166" s="37"/>
      <c r="AA3166" s="41"/>
    </row>
    <row r="3167" spans="1:27" ht="18" hidden="1" customHeight="1" x14ac:dyDescent="0.25">
      <c r="A3167" s="33">
        <v>27544268</v>
      </c>
      <c r="B3167" s="34" t="s">
        <v>19636</v>
      </c>
      <c r="C3167" s="33" t="s">
        <v>19637</v>
      </c>
      <c r="D3167" s="33" t="s">
        <v>19638</v>
      </c>
      <c r="E3167" s="33" t="s">
        <v>19639</v>
      </c>
      <c r="F3167" s="33" t="s">
        <v>19640</v>
      </c>
      <c r="G3167" s="33">
        <v>2016</v>
      </c>
      <c r="H3167" s="35">
        <v>42604</v>
      </c>
      <c r="I3167" s="33"/>
      <c r="J3167" s="33"/>
      <c r="K3167" s="33" t="s">
        <v>19641</v>
      </c>
      <c r="L3167" s="33" t="str">
        <f t="shared" si="115"/>
        <v>PreAlerta</v>
      </c>
      <c r="M3167" s="33" t="str">
        <f t="shared" si="116"/>
        <v>S/PalabrasClaves</v>
      </c>
      <c r="N3167" s="33"/>
      <c r="O3167" s="33"/>
      <c r="P3167" s="33" t="s">
        <v>19613</v>
      </c>
      <c r="Q3167" s="33"/>
      <c r="R3167" s="33" t="str">
        <f t="shared" si="112"/>
        <v>2016</v>
      </c>
      <c r="S3167" s="33" t="s">
        <v>71</v>
      </c>
      <c r="T3167" s="33"/>
      <c r="U3167" s="33"/>
      <c r="V3167" s="33"/>
      <c r="W3167" s="33"/>
      <c r="X3167" s="33"/>
      <c r="Y3167" s="33"/>
      <c r="AA3167" s="12"/>
    </row>
    <row r="3168" spans="1:27" ht="18" hidden="1" customHeight="1" x14ac:dyDescent="0.25">
      <c r="A3168" s="37">
        <v>27534801</v>
      </c>
      <c r="B3168" s="38" t="s">
        <v>19642</v>
      </c>
      <c r="C3168" s="37" t="s">
        <v>19643</v>
      </c>
      <c r="D3168" s="37" t="s">
        <v>19644</v>
      </c>
      <c r="E3168" s="37" t="s">
        <v>19645</v>
      </c>
      <c r="F3168" s="37" t="s">
        <v>19646</v>
      </c>
      <c r="G3168" s="37">
        <v>2016</v>
      </c>
      <c r="H3168" s="39">
        <v>42601</v>
      </c>
      <c r="I3168" s="37"/>
      <c r="J3168" s="37"/>
      <c r="K3168" s="37" t="s">
        <v>19647</v>
      </c>
      <c r="L3168" s="37" t="str">
        <f t="shared" si="115"/>
        <v>Excluido</v>
      </c>
      <c r="M3168" s="37" t="str">
        <f t="shared" si="116"/>
        <v>S/PalabrasClaves</v>
      </c>
      <c r="N3168" s="37"/>
      <c r="O3168" s="37"/>
      <c r="P3168" s="37" t="s">
        <v>19613</v>
      </c>
      <c r="Q3168" s="37"/>
      <c r="R3168" s="37" t="str">
        <f t="shared" si="112"/>
        <v>2016</v>
      </c>
      <c r="S3168" s="37" t="s">
        <v>71</v>
      </c>
      <c r="T3168" s="37"/>
      <c r="U3168" s="37"/>
      <c r="V3168" s="37"/>
      <c r="W3168" s="37"/>
      <c r="X3168" s="37"/>
      <c r="Y3168" s="37"/>
      <c r="AA3168" s="41"/>
    </row>
    <row r="3169" spans="1:27" ht="18" hidden="1" customHeight="1" x14ac:dyDescent="0.25">
      <c r="A3169" s="33">
        <v>27528086</v>
      </c>
      <c r="B3169" s="34" t="s">
        <v>19648</v>
      </c>
      <c r="C3169" s="33" t="s">
        <v>19649</v>
      </c>
      <c r="D3169" s="33" t="s">
        <v>19650</v>
      </c>
      <c r="E3169" s="33" t="s">
        <v>19651</v>
      </c>
      <c r="F3169" s="33" t="s">
        <v>3092</v>
      </c>
      <c r="G3169" s="33">
        <v>2016</v>
      </c>
      <c r="H3169" s="35">
        <v>42599</v>
      </c>
      <c r="I3169" s="33" t="s">
        <v>19652</v>
      </c>
      <c r="J3169" s="33"/>
      <c r="K3169" s="33" t="s">
        <v>19653</v>
      </c>
      <c r="L3169" s="33" t="str">
        <f t="shared" si="115"/>
        <v>Excluido</v>
      </c>
      <c r="M3169" s="33" t="str">
        <f t="shared" si="116"/>
        <v>C/PalabrasClaves</v>
      </c>
      <c r="N3169" s="33"/>
      <c r="O3169" s="33"/>
      <c r="P3169" s="33" t="s">
        <v>19623</v>
      </c>
      <c r="Q3169" s="33"/>
      <c r="R3169" s="33" t="str">
        <f t="shared" si="112"/>
        <v>2016</v>
      </c>
      <c r="S3169" s="33" t="s">
        <v>76</v>
      </c>
      <c r="T3169" s="33"/>
      <c r="U3169" s="33"/>
      <c r="V3169" s="33"/>
      <c r="W3169" s="33"/>
      <c r="X3169" s="33"/>
      <c r="Y3169" s="33"/>
      <c r="AA3169" s="12"/>
    </row>
    <row r="3170" spans="1:27" ht="18" hidden="1" customHeight="1" x14ac:dyDescent="0.25">
      <c r="A3170" s="37">
        <v>27494415</v>
      </c>
      <c r="B3170" s="38" t="s">
        <v>19654</v>
      </c>
      <c r="C3170" s="37" t="s">
        <v>19655</v>
      </c>
      <c r="D3170" s="37" t="s">
        <v>19656</v>
      </c>
      <c r="E3170" s="37" t="s">
        <v>19657</v>
      </c>
      <c r="F3170" s="37" t="s">
        <v>4259</v>
      </c>
      <c r="G3170" s="37">
        <v>2016</v>
      </c>
      <c r="H3170" s="39">
        <v>42588</v>
      </c>
      <c r="I3170" s="37"/>
      <c r="J3170" s="37"/>
      <c r="K3170" s="37" t="s">
        <v>19658</v>
      </c>
      <c r="L3170" s="37" t="str">
        <f t="shared" si="115"/>
        <v>PreAlerta</v>
      </c>
      <c r="M3170" s="37" t="str">
        <f t="shared" si="116"/>
        <v>S/PalabrasClaves</v>
      </c>
      <c r="N3170" s="37"/>
      <c r="O3170" s="37"/>
      <c r="P3170" s="37" t="s">
        <v>19613</v>
      </c>
      <c r="Q3170" s="37"/>
      <c r="R3170" s="37" t="str">
        <f t="shared" si="112"/>
        <v>2016</v>
      </c>
      <c r="S3170" s="37" t="s">
        <v>71</v>
      </c>
      <c r="T3170" s="37"/>
      <c r="U3170" s="37"/>
      <c r="V3170" s="37"/>
      <c r="W3170" s="37"/>
      <c r="X3170" s="37"/>
      <c r="Y3170" s="37"/>
      <c r="AA3170" s="41"/>
    </row>
    <row r="3171" spans="1:27" ht="18" hidden="1" customHeight="1" x14ac:dyDescent="0.25">
      <c r="A3171" s="33">
        <v>27460427</v>
      </c>
      <c r="B3171" s="34" t="s">
        <v>19659</v>
      </c>
      <c r="C3171" s="33" t="s">
        <v>19660</v>
      </c>
      <c r="D3171" s="33" t="s">
        <v>19661</v>
      </c>
      <c r="E3171" s="33" t="s">
        <v>16439</v>
      </c>
      <c r="F3171" s="33" t="s">
        <v>8042</v>
      </c>
      <c r="G3171" s="33">
        <v>2016</v>
      </c>
      <c r="H3171" s="35">
        <v>42579</v>
      </c>
      <c r="I3171" s="33" t="s">
        <v>19662</v>
      </c>
      <c r="J3171" s="33" t="s">
        <v>19663</v>
      </c>
      <c r="K3171" s="33" t="s">
        <v>19664</v>
      </c>
      <c r="L3171" s="33" t="str">
        <f t="shared" si="115"/>
        <v>PreAlerta</v>
      </c>
      <c r="M3171" s="33" t="str">
        <f t="shared" si="116"/>
        <v>S/PalabrasClaves</v>
      </c>
      <c r="N3171" s="33"/>
      <c r="O3171" s="33"/>
      <c r="P3171" s="33" t="s">
        <v>19613</v>
      </c>
      <c r="Q3171" s="33"/>
      <c r="R3171" s="33" t="str">
        <f t="shared" si="112"/>
        <v>2016</v>
      </c>
      <c r="S3171" s="33" t="s">
        <v>71</v>
      </c>
      <c r="T3171" s="33"/>
      <c r="U3171" s="33"/>
      <c r="V3171" s="33"/>
      <c r="W3171" s="33"/>
      <c r="X3171" s="33"/>
      <c r="Y3171" s="33"/>
      <c r="AA3171" s="12"/>
    </row>
    <row r="3172" spans="1:27" ht="18" hidden="1" customHeight="1" x14ac:dyDescent="0.25">
      <c r="A3172" s="37">
        <v>27357225</v>
      </c>
      <c r="B3172" s="38" t="s">
        <v>19665</v>
      </c>
      <c r="C3172" s="37" t="s">
        <v>19666</v>
      </c>
      <c r="D3172" s="37" t="s">
        <v>19667</v>
      </c>
      <c r="E3172" s="37" t="s">
        <v>19668</v>
      </c>
      <c r="F3172" s="37" t="s">
        <v>2116</v>
      </c>
      <c r="G3172" s="37">
        <v>2016</v>
      </c>
      <c r="H3172" s="39">
        <v>42552</v>
      </c>
      <c r="I3172" s="37"/>
      <c r="J3172" s="37"/>
      <c r="K3172" s="37" t="s">
        <v>19669</v>
      </c>
      <c r="L3172" s="37" t="str">
        <f t="shared" si="115"/>
        <v>PreAlerta</v>
      </c>
      <c r="M3172" s="37" t="str">
        <f t="shared" si="116"/>
        <v>C/PalabrasClaves</v>
      </c>
      <c r="N3172" s="37"/>
      <c r="O3172" s="37"/>
      <c r="P3172" s="37" t="s">
        <v>19613</v>
      </c>
      <c r="Q3172" s="37"/>
      <c r="R3172" s="37" t="str">
        <f t="shared" si="112"/>
        <v>2016</v>
      </c>
      <c r="S3172" s="37" t="s">
        <v>71</v>
      </c>
      <c r="T3172" s="37"/>
      <c r="U3172" s="37"/>
      <c r="V3172" s="37"/>
      <c r="W3172" s="37"/>
      <c r="X3172" s="37"/>
      <c r="Y3172" s="37"/>
      <c r="AA3172" s="41"/>
    </row>
    <row r="3173" spans="1:27" ht="18" hidden="1" customHeight="1" x14ac:dyDescent="0.25">
      <c r="A3173" s="33">
        <v>27297265</v>
      </c>
      <c r="B3173" s="34" t="s">
        <v>19670</v>
      </c>
      <c r="C3173" s="33" t="s">
        <v>19671</v>
      </c>
      <c r="D3173" s="33" t="s">
        <v>19672</v>
      </c>
      <c r="E3173" s="33" t="s">
        <v>19673</v>
      </c>
      <c r="F3173" s="33" t="s">
        <v>1047</v>
      </c>
      <c r="G3173" s="33">
        <v>2016</v>
      </c>
      <c r="H3173" s="35">
        <v>42536</v>
      </c>
      <c r="I3173" s="33"/>
      <c r="J3173" s="33"/>
      <c r="K3173" s="33" t="s">
        <v>19674</v>
      </c>
      <c r="L3173" s="33" t="str">
        <f t="shared" si="115"/>
        <v>PreAlerta</v>
      </c>
      <c r="M3173" s="33" t="str">
        <f t="shared" si="116"/>
        <v>S/PalabrasClaves</v>
      </c>
      <c r="N3173" s="33"/>
      <c r="O3173" s="33"/>
      <c r="P3173" s="33" t="s">
        <v>19675</v>
      </c>
      <c r="Q3173" s="33"/>
      <c r="R3173" s="33" t="str">
        <f t="shared" si="112"/>
        <v>2016</v>
      </c>
      <c r="S3173" s="33" t="s">
        <v>71</v>
      </c>
      <c r="T3173" s="33"/>
      <c r="U3173" s="33"/>
      <c r="V3173" s="33"/>
      <c r="W3173" s="33"/>
      <c r="X3173" s="33"/>
      <c r="Y3173" s="33"/>
      <c r="AA3173" s="12"/>
    </row>
    <row r="3174" spans="1:27" ht="18" hidden="1" customHeight="1" x14ac:dyDescent="0.25">
      <c r="A3174" s="37">
        <v>27245073</v>
      </c>
      <c r="B3174" s="38" t="s">
        <v>19676</v>
      </c>
      <c r="C3174" s="37" t="s">
        <v>19677</v>
      </c>
      <c r="D3174" s="37" t="s">
        <v>19678</v>
      </c>
      <c r="E3174" s="37" t="s">
        <v>19679</v>
      </c>
      <c r="F3174" s="37" t="s">
        <v>18053</v>
      </c>
      <c r="G3174" s="37">
        <v>2016</v>
      </c>
      <c r="H3174" s="39">
        <v>42523</v>
      </c>
      <c r="I3174" s="37"/>
      <c r="J3174" s="37"/>
      <c r="K3174" s="37" t="s">
        <v>19680</v>
      </c>
      <c r="L3174" s="37" t="str">
        <f t="shared" si="115"/>
        <v>PreAlerta</v>
      </c>
      <c r="M3174" s="37" t="str">
        <f t="shared" si="116"/>
        <v>C/PalabrasClaves</v>
      </c>
      <c r="N3174" s="37"/>
      <c r="O3174" s="37"/>
      <c r="P3174" s="37" t="s">
        <v>19613</v>
      </c>
      <c r="Q3174" s="37"/>
      <c r="R3174" s="37" t="str">
        <f t="shared" si="112"/>
        <v>2016</v>
      </c>
      <c r="S3174" s="37" t="s">
        <v>71</v>
      </c>
      <c r="T3174" s="37"/>
      <c r="U3174" s="37"/>
      <c r="V3174" s="37"/>
      <c r="W3174" s="37"/>
      <c r="X3174" s="37"/>
      <c r="Y3174" s="37"/>
      <c r="AA3174" s="41"/>
    </row>
    <row r="3175" spans="1:27" ht="18" hidden="1" customHeight="1" x14ac:dyDescent="0.25">
      <c r="A3175" s="33">
        <v>27056264</v>
      </c>
      <c r="B3175" s="34" t="s">
        <v>19681</v>
      </c>
      <c r="C3175" s="33" t="s">
        <v>19682</v>
      </c>
      <c r="D3175" s="33" t="s">
        <v>19683</v>
      </c>
      <c r="E3175" s="33" t="s">
        <v>19684</v>
      </c>
      <c r="F3175" s="33" t="s">
        <v>19685</v>
      </c>
      <c r="G3175" s="33">
        <v>2016</v>
      </c>
      <c r="H3175" s="35">
        <v>42469</v>
      </c>
      <c r="I3175" s="33"/>
      <c r="J3175" s="33"/>
      <c r="K3175" s="33" t="s">
        <v>19686</v>
      </c>
      <c r="L3175" s="33" t="str">
        <f t="shared" si="115"/>
        <v>PreAlerta</v>
      </c>
      <c r="M3175" s="33" t="str">
        <f t="shared" si="116"/>
        <v>S/PalabrasClaves</v>
      </c>
      <c r="N3175" s="33"/>
      <c r="O3175" s="33"/>
      <c r="P3175" s="33" t="s">
        <v>19613</v>
      </c>
      <c r="Q3175" s="33"/>
      <c r="R3175" s="33" t="str">
        <f t="shared" si="112"/>
        <v>2016</v>
      </c>
      <c r="S3175" s="33" t="s">
        <v>71</v>
      </c>
      <c r="T3175" s="33"/>
      <c r="U3175" s="33"/>
      <c r="V3175" s="33"/>
      <c r="W3175" s="33"/>
      <c r="X3175" s="33"/>
      <c r="Y3175" s="33"/>
      <c r="AA3175" s="12"/>
    </row>
    <row r="3176" spans="1:27" ht="18" hidden="1" customHeight="1" x14ac:dyDescent="0.25">
      <c r="A3176" s="37">
        <v>27043360</v>
      </c>
      <c r="B3176" s="38" t="s">
        <v>19687</v>
      </c>
      <c r="C3176" s="37" t="s">
        <v>19688</v>
      </c>
      <c r="D3176" s="37" t="s">
        <v>19689</v>
      </c>
      <c r="E3176" s="37" t="s">
        <v>19690</v>
      </c>
      <c r="F3176" s="37" t="s">
        <v>10978</v>
      </c>
      <c r="G3176" s="37">
        <v>2016</v>
      </c>
      <c r="H3176" s="39">
        <v>42465</v>
      </c>
      <c r="I3176" s="37"/>
      <c r="J3176" s="37"/>
      <c r="K3176" s="37" t="s">
        <v>19691</v>
      </c>
      <c r="L3176" s="37" t="str">
        <f t="shared" si="115"/>
        <v>PreAlerta</v>
      </c>
      <c r="M3176" s="37" t="str">
        <f t="shared" si="116"/>
        <v>C/PalabrasClaves</v>
      </c>
      <c r="N3176" s="37"/>
      <c r="O3176" s="37"/>
      <c r="P3176" s="37" t="s">
        <v>19613</v>
      </c>
      <c r="Q3176" s="37"/>
      <c r="R3176" s="37" t="str">
        <f t="shared" si="112"/>
        <v>2016</v>
      </c>
      <c r="S3176" s="37" t="s">
        <v>71</v>
      </c>
      <c r="T3176" s="37"/>
      <c r="U3176" s="37"/>
      <c r="V3176" s="37"/>
      <c r="W3176" s="37"/>
      <c r="X3176" s="37"/>
      <c r="Y3176" s="37"/>
      <c r="AA3176" s="41"/>
    </row>
    <row r="3177" spans="1:27" ht="18" hidden="1" customHeight="1" x14ac:dyDescent="0.25">
      <c r="A3177" s="33">
        <v>26992893</v>
      </c>
      <c r="B3177" s="34" t="s">
        <v>19692</v>
      </c>
      <c r="C3177" s="33" t="s">
        <v>19693</v>
      </c>
      <c r="D3177" s="33" t="s">
        <v>19694</v>
      </c>
      <c r="E3177" s="33" t="s">
        <v>19695</v>
      </c>
      <c r="F3177" s="33" t="s">
        <v>19696</v>
      </c>
      <c r="G3177" s="33">
        <v>2016</v>
      </c>
      <c r="H3177" s="35">
        <v>42449</v>
      </c>
      <c r="I3177" s="33" t="s">
        <v>19697</v>
      </c>
      <c r="J3177" s="33"/>
      <c r="K3177" s="33" t="s">
        <v>19698</v>
      </c>
      <c r="L3177" s="33" t="str">
        <f t="shared" si="115"/>
        <v>PreAlerta</v>
      </c>
      <c r="M3177" s="33" t="str">
        <f t="shared" si="116"/>
        <v>S/PalabrasClaves</v>
      </c>
      <c r="N3177" s="33"/>
      <c r="O3177" s="33"/>
      <c r="P3177" s="33" t="s">
        <v>19613</v>
      </c>
      <c r="Q3177" s="33"/>
      <c r="R3177" s="33" t="str">
        <f t="shared" si="112"/>
        <v>2016</v>
      </c>
      <c r="S3177" s="33" t="s">
        <v>71</v>
      </c>
      <c r="T3177" s="33"/>
      <c r="U3177" s="33"/>
      <c r="V3177" s="33"/>
      <c r="W3177" s="33"/>
      <c r="X3177" s="33"/>
      <c r="Y3177" s="33"/>
      <c r="AA3177" s="12"/>
    </row>
    <row r="3178" spans="1:27" ht="18" hidden="1" customHeight="1" x14ac:dyDescent="0.25">
      <c r="A3178" s="37">
        <v>26960438</v>
      </c>
      <c r="B3178" s="38" t="s">
        <v>19699</v>
      </c>
      <c r="C3178" s="37" t="s">
        <v>19700</v>
      </c>
      <c r="D3178" s="37" t="s">
        <v>19701</v>
      </c>
      <c r="E3178" s="37" t="s">
        <v>19702</v>
      </c>
      <c r="F3178" s="37" t="s">
        <v>19703</v>
      </c>
      <c r="G3178" s="37">
        <v>2016</v>
      </c>
      <c r="H3178" s="39">
        <v>42440</v>
      </c>
      <c r="I3178" s="37" t="s">
        <v>19704</v>
      </c>
      <c r="J3178" s="37"/>
      <c r="K3178" s="37" t="s">
        <v>19705</v>
      </c>
      <c r="L3178" s="37" t="str">
        <f t="shared" si="115"/>
        <v>PreAlerta</v>
      </c>
      <c r="M3178" s="37" t="str">
        <f t="shared" si="116"/>
        <v>S/PalabrasClaves</v>
      </c>
      <c r="N3178" s="37"/>
      <c r="O3178" s="37"/>
      <c r="P3178" s="37" t="s">
        <v>19613</v>
      </c>
      <c r="Q3178" s="37"/>
      <c r="R3178" s="37" t="str">
        <f t="shared" si="112"/>
        <v>2016</v>
      </c>
      <c r="S3178" s="37" t="s">
        <v>71</v>
      </c>
      <c r="T3178" s="37"/>
      <c r="U3178" s="37"/>
      <c r="V3178" s="37"/>
      <c r="W3178" s="37"/>
      <c r="X3178" s="37"/>
      <c r="Y3178" s="37"/>
      <c r="AA3178" s="41"/>
    </row>
    <row r="3179" spans="1:27" ht="18" hidden="1" customHeight="1" x14ac:dyDescent="0.25">
      <c r="A3179" s="33">
        <v>26042353</v>
      </c>
      <c r="B3179" s="34" t="s">
        <v>19706</v>
      </c>
      <c r="C3179" s="33" t="s">
        <v>19707</v>
      </c>
      <c r="D3179" s="33" t="s">
        <v>19708</v>
      </c>
      <c r="E3179" s="33" t="s">
        <v>19709</v>
      </c>
      <c r="F3179" s="33" t="s">
        <v>19710</v>
      </c>
      <c r="G3179" s="33">
        <v>2016</v>
      </c>
      <c r="H3179" s="35">
        <v>42160</v>
      </c>
      <c r="I3179" s="33"/>
      <c r="J3179" s="33"/>
      <c r="K3179" s="33" t="s">
        <v>19711</v>
      </c>
      <c r="L3179" s="33" t="str">
        <f t="shared" si="115"/>
        <v>Excluido</v>
      </c>
      <c r="M3179" s="33" t="str">
        <f t="shared" si="116"/>
        <v>C/PalabrasClaves</v>
      </c>
      <c r="N3179" s="33"/>
      <c r="O3179" s="33"/>
      <c r="P3179" s="33" t="s">
        <v>19613</v>
      </c>
      <c r="Q3179" s="33"/>
      <c r="R3179" s="33" t="str">
        <f t="shared" si="112"/>
        <v>2016</v>
      </c>
      <c r="S3179" s="33" t="s">
        <v>71</v>
      </c>
      <c r="T3179" s="33"/>
      <c r="U3179" s="33"/>
      <c r="V3179" s="33"/>
      <c r="W3179" s="33"/>
      <c r="X3179" s="33"/>
      <c r="Y3179" s="33"/>
      <c r="AA3179" s="12"/>
    </row>
    <row r="3180" spans="1:27" ht="18" hidden="1" customHeight="1" x14ac:dyDescent="0.25">
      <c r="A3180" s="37">
        <v>27686865</v>
      </c>
      <c r="B3180" s="38" t="s">
        <v>19712</v>
      </c>
      <c r="C3180" s="37" t="s">
        <v>19713</v>
      </c>
      <c r="D3180" s="37" t="s">
        <v>19714</v>
      </c>
      <c r="E3180" s="37" t="s">
        <v>19715</v>
      </c>
      <c r="F3180" s="37" t="s">
        <v>1882</v>
      </c>
      <c r="G3180" s="37">
        <v>2016</v>
      </c>
      <c r="H3180" s="39">
        <v>42644</v>
      </c>
      <c r="I3180" s="37" t="s">
        <v>19716</v>
      </c>
      <c r="J3180" s="37"/>
      <c r="K3180" s="37" t="s">
        <v>19717</v>
      </c>
      <c r="L3180" s="37" t="str">
        <f t="shared" si="115"/>
        <v>PreAlerta</v>
      </c>
      <c r="M3180" s="37" t="str">
        <f t="shared" si="116"/>
        <v>S/PalabrasClaves</v>
      </c>
      <c r="N3180" s="37"/>
      <c r="O3180" s="37"/>
      <c r="P3180" s="37" t="s">
        <v>19718</v>
      </c>
      <c r="Q3180" s="37"/>
      <c r="R3180" s="37" t="str">
        <f t="shared" si="112"/>
        <v>2016</v>
      </c>
      <c r="S3180" s="37" t="s">
        <v>69</v>
      </c>
      <c r="T3180" s="37"/>
      <c r="U3180" s="37"/>
      <c r="V3180" s="37"/>
      <c r="W3180" s="37"/>
      <c r="X3180" s="37"/>
      <c r="Y3180" s="37"/>
      <c r="AA3180" s="41"/>
    </row>
    <row r="3181" spans="1:27" ht="18" hidden="1" customHeight="1" x14ac:dyDescent="0.25">
      <c r="A3181" s="33">
        <v>28480353</v>
      </c>
      <c r="B3181" s="34" t="s">
        <v>19719</v>
      </c>
      <c r="C3181" s="33" t="s">
        <v>19720</v>
      </c>
      <c r="D3181" s="33" t="s">
        <v>19721</v>
      </c>
      <c r="E3181" s="33" t="s">
        <v>19722</v>
      </c>
      <c r="F3181" s="33" t="s">
        <v>19023</v>
      </c>
      <c r="G3181" s="33">
        <v>2016</v>
      </c>
      <c r="H3181" s="35">
        <v>42864</v>
      </c>
      <c r="I3181" s="33" t="s">
        <v>19723</v>
      </c>
      <c r="J3181" s="33"/>
      <c r="K3181" s="33" t="s">
        <v>19724</v>
      </c>
      <c r="L3181" s="33" t="str">
        <f t="shared" si="115"/>
        <v>Excluido</v>
      </c>
      <c r="M3181" s="33" t="str">
        <f t="shared" si="116"/>
        <v>S/PalabrasClaves</v>
      </c>
      <c r="N3181" s="33"/>
      <c r="O3181" s="33"/>
      <c r="P3181" s="33" t="s">
        <v>19725</v>
      </c>
      <c r="Q3181" s="33"/>
      <c r="R3181" s="33" t="str">
        <f t="shared" si="112"/>
        <v>2016</v>
      </c>
      <c r="S3181" s="33" t="s">
        <v>69</v>
      </c>
      <c r="T3181" s="33"/>
      <c r="U3181" s="33"/>
      <c r="V3181" s="33"/>
      <c r="W3181" s="33"/>
      <c r="X3181" s="33"/>
      <c r="Y3181" s="33"/>
      <c r="AA3181" s="12"/>
    </row>
    <row r="3182" spans="1:27" ht="18" hidden="1" customHeight="1" x14ac:dyDescent="0.25">
      <c r="A3182" s="37">
        <v>27766168</v>
      </c>
      <c r="B3182" s="38" t="s">
        <v>19726</v>
      </c>
      <c r="C3182" s="37" t="s">
        <v>19727</v>
      </c>
      <c r="D3182" s="37" t="s">
        <v>19728</v>
      </c>
      <c r="E3182" s="37" t="s">
        <v>19729</v>
      </c>
      <c r="F3182" s="37" t="s">
        <v>7958</v>
      </c>
      <c r="G3182" s="37">
        <v>2016</v>
      </c>
      <c r="H3182" s="39">
        <v>42665</v>
      </c>
      <c r="I3182" s="37" t="s">
        <v>19730</v>
      </c>
      <c r="J3182" s="37"/>
      <c r="K3182" s="37" t="s">
        <v>19731</v>
      </c>
      <c r="L3182" s="37" t="str">
        <f t="shared" si="115"/>
        <v>PreAlerta</v>
      </c>
      <c r="M3182" s="37" t="str">
        <f t="shared" si="116"/>
        <v>S/PalabrasClaves</v>
      </c>
      <c r="N3182" s="37"/>
      <c r="O3182" s="37"/>
      <c r="P3182" s="37" t="s">
        <v>19732</v>
      </c>
      <c r="Q3182" s="37"/>
      <c r="R3182" s="37" t="str">
        <f t="shared" si="112"/>
        <v>2016</v>
      </c>
      <c r="S3182" s="37" t="s">
        <v>66</v>
      </c>
      <c r="T3182" s="37"/>
      <c r="U3182" s="37"/>
      <c r="V3182" s="37"/>
      <c r="W3182" s="37"/>
      <c r="X3182" s="37"/>
      <c r="Y3182" s="37"/>
      <c r="AA3182" s="41"/>
    </row>
    <row r="3183" spans="1:27" ht="18" hidden="1" customHeight="1" x14ac:dyDescent="0.25">
      <c r="A3183" s="33">
        <v>27747215</v>
      </c>
      <c r="B3183" s="34" t="s">
        <v>19733</v>
      </c>
      <c r="C3183" s="33" t="s">
        <v>19734</v>
      </c>
      <c r="D3183" s="33" t="s">
        <v>19735</v>
      </c>
      <c r="E3183" s="33" t="s">
        <v>19420</v>
      </c>
      <c r="F3183" s="33" t="s">
        <v>4719</v>
      </c>
      <c r="G3183" s="33">
        <v>2016</v>
      </c>
      <c r="H3183" s="35">
        <v>42661</v>
      </c>
      <c r="I3183" s="33" t="s">
        <v>19736</v>
      </c>
      <c r="J3183" s="33"/>
      <c r="K3183" s="33" t="s">
        <v>19737</v>
      </c>
      <c r="L3183" s="33" t="str">
        <f t="shared" si="115"/>
        <v>Excluido</v>
      </c>
      <c r="M3183" s="33" t="str">
        <f t="shared" si="116"/>
        <v>S/PalabrasClaves</v>
      </c>
      <c r="N3183" s="33"/>
      <c r="O3183" s="33"/>
      <c r="P3183" s="33" t="s">
        <v>19725</v>
      </c>
      <c r="Q3183" s="33"/>
      <c r="R3183" s="33" t="str">
        <f t="shared" si="112"/>
        <v>2016</v>
      </c>
      <c r="S3183" s="33" t="s">
        <v>69</v>
      </c>
      <c r="T3183" s="33"/>
      <c r="U3183" s="33"/>
      <c r="V3183" s="33"/>
      <c r="W3183" s="33"/>
      <c r="X3183" s="33"/>
      <c r="Y3183" s="33"/>
      <c r="AA3183" s="12"/>
    </row>
    <row r="3184" spans="1:27" ht="18" hidden="1" customHeight="1" x14ac:dyDescent="0.25">
      <c r="A3184" s="37">
        <v>27795876</v>
      </c>
      <c r="B3184" s="38" t="s">
        <v>19738</v>
      </c>
      <c r="C3184" s="37" t="s">
        <v>19739</v>
      </c>
      <c r="D3184" s="37" t="s">
        <v>19740</v>
      </c>
      <c r="E3184" s="37" t="s">
        <v>19741</v>
      </c>
      <c r="F3184" s="37" t="s">
        <v>3226</v>
      </c>
      <c r="G3184" s="37">
        <v>2016</v>
      </c>
      <c r="H3184" s="39">
        <v>42675</v>
      </c>
      <c r="I3184" s="37" t="s">
        <v>19742</v>
      </c>
      <c r="J3184" s="37"/>
      <c r="K3184" s="37" t="s">
        <v>19743</v>
      </c>
      <c r="L3184" s="37" t="str">
        <f t="shared" si="115"/>
        <v>PreAlerta</v>
      </c>
      <c r="M3184" s="37" t="str">
        <f t="shared" si="116"/>
        <v>C/PalabrasClaves</v>
      </c>
      <c r="N3184" s="37"/>
      <c r="O3184" s="37"/>
      <c r="P3184" s="37" t="s">
        <v>19744</v>
      </c>
      <c r="Q3184" s="37"/>
      <c r="R3184" s="37" t="str">
        <f t="shared" si="112"/>
        <v>2016</v>
      </c>
      <c r="S3184" s="37" t="s">
        <v>69</v>
      </c>
      <c r="T3184" s="37"/>
      <c r="U3184" s="37"/>
      <c r="V3184" s="37"/>
      <c r="W3184" s="37"/>
      <c r="X3184" s="37"/>
      <c r="Y3184" s="37"/>
      <c r="AA3184" s="41"/>
    </row>
    <row r="3185" spans="1:27" ht="18" hidden="1" customHeight="1" x14ac:dyDescent="0.25">
      <c r="A3185" s="33">
        <v>27673328</v>
      </c>
      <c r="B3185" s="34" t="s">
        <v>19745</v>
      </c>
      <c r="C3185" s="33" t="s">
        <v>19746</v>
      </c>
      <c r="D3185" s="33" t="s">
        <v>19747</v>
      </c>
      <c r="E3185" s="33" t="s">
        <v>16714</v>
      </c>
      <c r="F3185" s="33" t="s">
        <v>294</v>
      </c>
      <c r="G3185" s="33">
        <v>2016</v>
      </c>
      <c r="H3185" s="35">
        <v>42641</v>
      </c>
      <c r="I3185" s="33" t="s">
        <v>19748</v>
      </c>
      <c r="J3185" s="33"/>
      <c r="K3185" s="33" t="s">
        <v>19749</v>
      </c>
      <c r="L3185" s="33" t="str">
        <f t="shared" si="115"/>
        <v>PreAlerta</v>
      </c>
      <c r="M3185" s="33" t="str">
        <f t="shared" si="116"/>
        <v>C/PalabrasClaves</v>
      </c>
      <c r="N3185" s="33"/>
      <c r="O3185" s="33"/>
      <c r="P3185" s="33" t="s">
        <v>19744</v>
      </c>
      <c r="Q3185" s="33"/>
      <c r="R3185" s="33" t="str">
        <f t="shared" si="112"/>
        <v>2016</v>
      </c>
      <c r="S3185" s="33" t="s">
        <v>69</v>
      </c>
      <c r="T3185" s="33"/>
      <c r="U3185" s="33"/>
      <c r="V3185" s="33"/>
      <c r="W3185" s="33"/>
      <c r="X3185" s="33"/>
      <c r="Y3185" s="33"/>
      <c r="AA3185" s="12"/>
    </row>
    <row r="3186" spans="1:27" ht="18" hidden="1" customHeight="1" x14ac:dyDescent="0.25">
      <c r="A3186" s="37">
        <v>27725813</v>
      </c>
      <c r="B3186" s="38" t="s">
        <v>19750</v>
      </c>
      <c r="C3186" s="37" t="s">
        <v>19751</v>
      </c>
      <c r="D3186" s="37" t="s">
        <v>19752</v>
      </c>
      <c r="E3186" s="37" t="s">
        <v>19753</v>
      </c>
      <c r="F3186" s="37" t="s">
        <v>133</v>
      </c>
      <c r="G3186" s="37">
        <v>2016</v>
      </c>
      <c r="H3186" s="39">
        <v>42655</v>
      </c>
      <c r="I3186" s="37" t="s">
        <v>19754</v>
      </c>
      <c r="J3186" s="37"/>
      <c r="K3186" s="37" t="s">
        <v>19755</v>
      </c>
      <c r="L3186" s="37" t="str">
        <f t="shared" si="115"/>
        <v>PreAlerta</v>
      </c>
      <c r="M3186" s="37" t="str">
        <f t="shared" si="116"/>
        <v>S/PalabrasClaves</v>
      </c>
      <c r="N3186" s="37"/>
      <c r="O3186" s="37"/>
      <c r="P3186" s="37" t="s">
        <v>19756</v>
      </c>
      <c r="Q3186" s="37"/>
      <c r="R3186" s="37" t="str">
        <f t="shared" si="112"/>
        <v>2016</v>
      </c>
      <c r="S3186" s="37" t="s">
        <v>69</v>
      </c>
      <c r="T3186" s="37"/>
      <c r="U3186" s="37"/>
      <c r="V3186" s="37"/>
      <c r="W3186" s="37"/>
      <c r="X3186" s="37"/>
      <c r="Y3186" s="37"/>
      <c r="AA3186" s="41"/>
    </row>
    <row r="3187" spans="1:27" ht="18" hidden="1" customHeight="1" x14ac:dyDescent="0.25">
      <c r="A3187" s="33">
        <v>27673470</v>
      </c>
      <c r="B3187" s="34" t="s">
        <v>19757</v>
      </c>
      <c r="C3187" s="33" t="s">
        <v>19758</v>
      </c>
      <c r="D3187" s="33" t="s">
        <v>19759</v>
      </c>
      <c r="E3187" s="33" t="s">
        <v>6810</v>
      </c>
      <c r="F3187" s="33" t="s">
        <v>16041</v>
      </c>
      <c r="G3187" s="33">
        <v>2016</v>
      </c>
      <c r="H3187" s="35">
        <v>42641</v>
      </c>
      <c r="I3187" s="33" t="s">
        <v>19760</v>
      </c>
      <c r="J3187" s="33" t="s">
        <v>19761</v>
      </c>
      <c r="K3187" s="33" t="s">
        <v>19762</v>
      </c>
      <c r="L3187" s="33" t="str">
        <f t="shared" si="115"/>
        <v>PreAlerta</v>
      </c>
      <c r="M3187" s="33" t="str">
        <f t="shared" si="116"/>
        <v>S/PalabrasClaves</v>
      </c>
      <c r="N3187" s="33"/>
      <c r="O3187" s="33"/>
      <c r="P3187" s="33" t="s">
        <v>19763</v>
      </c>
      <c r="Q3187" s="33"/>
      <c r="R3187" s="33" t="str">
        <f t="shared" si="112"/>
        <v>2016</v>
      </c>
      <c r="S3187" s="33" t="s">
        <v>69</v>
      </c>
      <c r="T3187" s="33"/>
      <c r="U3187" s="33"/>
      <c r="V3187" s="33"/>
      <c r="W3187" s="33"/>
      <c r="X3187" s="33"/>
      <c r="Y3187" s="33"/>
      <c r="AA3187" s="12"/>
    </row>
    <row r="3188" spans="1:27" ht="18" hidden="1" customHeight="1" x14ac:dyDescent="0.25">
      <c r="A3188" s="37">
        <v>27708624</v>
      </c>
      <c r="B3188" s="38" t="s">
        <v>19764</v>
      </c>
      <c r="C3188" s="37" t="s">
        <v>19765</v>
      </c>
      <c r="D3188" s="37" t="s">
        <v>19766</v>
      </c>
      <c r="E3188" s="37" t="s">
        <v>19767</v>
      </c>
      <c r="F3188" s="37" t="s">
        <v>133</v>
      </c>
      <c r="G3188" s="37">
        <v>2016</v>
      </c>
      <c r="H3188" s="39">
        <v>42650</v>
      </c>
      <c r="I3188" s="37" t="s">
        <v>19768</v>
      </c>
      <c r="J3188" s="37"/>
      <c r="K3188" s="37" t="s">
        <v>19769</v>
      </c>
      <c r="L3188" s="37" t="str">
        <f t="shared" si="115"/>
        <v>PreAlerta</v>
      </c>
      <c r="M3188" s="37" t="str">
        <f t="shared" si="116"/>
        <v>S/PalabrasClaves</v>
      </c>
      <c r="N3188" s="37"/>
      <c r="O3188" s="37"/>
      <c r="P3188" s="37" t="s">
        <v>19770</v>
      </c>
      <c r="Q3188" s="37"/>
      <c r="R3188" s="37" t="str">
        <f t="shared" si="112"/>
        <v>2016</v>
      </c>
      <c r="S3188" s="37" t="s">
        <v>69</v>
      </c>
      <c r="T3188" s="37"/>
      <c r="U3188" s="37"/>
      <c r="V3188" s="37"/>
      <c r="W3188" s="37"/>
      <c r="X3188" s="37"/>
      <c r="Y3188" s="37"/>
      <c r="AA3188" s="41"/>
    </row>
    <row r="3189" spans="1:27" ht="18" hidden="1" customHeight="1" x14ac:dyDescent="0.25">
      <c r="A3189" s="33">
        <v>27497318</v>
      </c>
      <c r="B3189" s="34" t="s">
        <v>19771</v>
      </c>
      <c r="C3189" s="33" t="s">
        <v>19772</v>
      </c>
      <c r="D3189" s="33" t="s">
        <v>19773</v>
      </c>
      <c r="E3189" s="33" t="s">
        <v>19774</v>
      </c>
      <c r="F3189" s="33" t="s">
        <v>13248</v>
      </c>
      <c r="G3189" s="33">
        <v>2016</v>
      </c>
      <c r="H3189" s="35">
        <v>42589</v>
      </c>
      <c r="I3189" s="33" t="s">
        <v>19775</v>
      </c>
      <c r="J3189" s="33"/>
      <c r="K3189" s="33" t="s">
        <v>19776</v>
      </c>
      <c r="L3189" s="33" t="str">
        <f t="shared" si="115"/>
        <v>PreAlerta</v>
      </c>
      <c r="M3189" s="33" t="str">
        <f t="shared" si="116"/>
        <v>S/PalabrasClaves</v>
      </c>
      <c r="N3189" s="33"/>
      <c r="O3189" s="33"/>
      <c r="P3189" s="33" t="s">
        <v>19777</v>
      </c>
      <c r="Q3189" s="33"/>
      <c r="R3189" s="33" t="str">
        <f t="shared" si="112"/>
        <v>2016</v>
      </c>
      <c r="S3189" s="33" t="s">
        <v>69</v>
      </c>
      <c r="T3189" s="33"/>
      <c r="U3189" s="33"/>
      <c r="V3189" s="33"/>
      <c r="W3189" s="33"/>
      <c r="X3189" s="33"/>
      <c r="Y3189" s="33"/>
      <c r="AA3189" s="12"/>
    </row>
    <row r="3190" spans="1:27" ht="18" hidden="1" customHeight="1" x14ac:dyDescent="0.25">
      <c r="A3190" s="37">
        <v>27445336</v>
      </c>
      <c r="B3190" s="38" t="s">
        <v>19778</v>
      </c>
      <c r="C3190" s="37" t="s">
        <v>19779</v>
      </c>
      <c r="D3190" s="37" t="s">
        <v>19780</v>
      </c>
      <c r="E3190" s="37" t="s">
        <v>286</v>
      </c>
      <c r="F3190" s="37" t="s">
        <v>7014</v>
      </c>
      <c r="G3190" s="37">
        <v>2016</v>
      </c>
      <c r="H3190" s="39">
        <v>42574</v>
      </c>
      <c r="I3190" s="37" t="s">
        <v>19781</v>
      </c>
      <c r="J3190" s="37"/>
      <c r="K3190" s="37" t="s">
        <v>19782</v>
      </c>
      <c r="L3190" s="37" t="str">
        <f t="shared" si="115"/>
        <v>PreAlerta</v>
      </c>
      <c r="M3190" s="37" t="str">
        <f t="shared" si="116"/>
        <v>S/PalabrasClaves</v>
      </c>
      <c r="N3190" s="37"/>
      <c r="O3190" s="37"/>
      <c r="P3190" s="37" t="s">
        <v>19783</v>
      </c>
      <c r="Q3190" s="37"/>
      <c r="R3190" s="37" t="str">
        <f t="shared" si="112"/>
        <v>2016</v>
      </c>
      <c r="S3190" s="37" t="s">
        <v>69</v>
      </c>
      <c r="T3190" s="37"/>
      <c r="U3190" s="37"/>
      <c r="V3190" s="37"/>
      <c r="W3190" s="37"/>
      <c r="X3190" s="37"/>
      <c r="Y3190" s="37"/>
      <c r="AA3190" s="41"/>
    </row>
    <row r="3191" spans="1:27" ht="18" hidden="1" customHeight="1" x14ac:dyDescent="0.25">
      <c r="A3191" s="33">
        <v>27606705</v>
      </c>
      <c r="B3191" s="34" t="s">
        <v>19784</v>
      </c>
      <c r="C3191" s="33" t="s">
        <v>19785</v>
      </c>
      <c r="D3191" s="33" t="s">
        <v>19786</v>
      </c>
      <c r="E3191" s="33" t="s">
        <v>19787</v>
      </c>
      <c r="F3191" s="33" t="s">
        <v>294</v>
      </c>
      <c r="G3191" s="33">
        <v>2016</v>
      </c>
      <c r="H3191" s="35">
        <v>42622</v>
      </c>
      <c r="I3191" s="33" t="s">
        <v>19788</v>
      </c>
      <c r="J3191" s="33"/>
      <c r="K3191" s="33" t="s">
        <v>19789</v>
      </c>
      <c r="L3191" s="33" t="str">
        <f t="shared" si="115"/>
        <v>PreAlerta</v>
      </c>
      <c r="M3191" s="33" t="str">
        <f t="shared" si="116"/>
        <v>S/PalabrasClaves</v>
      </c>
      <c r="N3191" s="33"/>
      <c r="O3191" s="33"/>
      <c r="P3191" s="33" t="s">
        <v>19790</v>
      </c>
      <c r="Q3191" s="33"/>
      <c r="R3191" s="33" t="str">
        <f t="shared" si="112"/>
        <v>2016</v>
      </c>
      <c r="S3191" s="33" t="s">
        <v>69</v>
      </c>
      <c r="T3191" s="33"/>
      <c r="U3191" s="33"/>
      <c r="V3191" s="33"/>
      <c r="W3191" s="33"/>
      <c r="X3191" s="33"/>
      <c r="Y3191" s="33"/>
      <c r="AA3191" s="12"/>
    </row>
    <row r="3192" spans="1:27" ht="18" hidden="1" customHeight="1" x14ac:dyDescent="0.25">
      <c r="A3192" s="37">
        <v>27603508</v>
      </c>
      <c r="B3192" s="38" t="s">
        <v>19791</v>
      </c>
      <c r="C3192" s="37" t="s">
        <v>19792</v>
      </c>
      <c r="D3192" s="37" t="s">
        <v>19793</v>
      </c>
      <c r="E3192" s="37" t="s">
        <v>1069</v>
      </c>
      <c r="F3192" s="37" t="s">
        <v>294</v>
      </c>
      <c r="G3192" s="37">
        <v>2016</v>
      </c>
      <c r="H3192" s="39">
        <v>42621</v>
      </c>
      <c r="I3192" s="37" t="s">
        <v>19794</v>
      </c>
      <c r="J3192" s="37"/>
      <c r="K3192" s="37" t="s">
        <v>19795</v>
      </c>
      <c r="L3192" s="37" t="str">
        <f t="shared" si="115"/>
        <v>PreAlerta</v>
      </c>
      <c r="M3192" s="37" t="str">
        <f t="shared" si="116"/>
        <v>S/PalabrasClaves</v>
      </c>
      <c r="N3192" s="37"/>
      <c r="O3192" s="37"/>
      <c r="P3192" s="37" t="s">
        <v>19796</v>
      </c>
      <c r="Q3192" s="37"/>
      <c r="R3192" s="37" t="str">
        <f t="shared" si="112"/>
        <v>2016</v>
      </c>
      <c r="S3192" s="37" t="s">
        <v>69</v>
      </c>
      <c r="T3192" s="37"/>
      <c r="U3192" s="37"/>
      <c r="V3192" s="37"/>
      <c r="W3192" s="37"/>
      <c r="X3192" s="37"/>
      <c r="Y3192" s="37"/>
      <c r="AA3192" s="41"/>
    </row>
    <row r="3193" spans="1:27" ht="18" hidden="1" customHeight="1" x14ac:dyDescent="0.25">
      <c r="A3193" s="33">
        <v>27600526</v>
      </c>
      <c r="B3193" s="34" t="s">
        <v>19797</v>
      </c>
      <c r="C3193" s="33" t="s">
        <v>19798</v>
      </c>
      <c r="D3193" s="33" t="s">
        <v>19799</v>
      </c>
      <c r="E3193" s="33" t="s">
        <v>19800</v>
      </c>
      <c r="F3193" s="33" t="s">
        <v>2974</v>
      </c>
      <c r="G3193" s="33">
        <v>2016</v>
      </c>
      <c r="H3193" s="35">
        <v>42621</v>
      </c>
      <c r="I3193" s="33" t="s">
        <v>19801</v>
      </c>
      <c r="J3193" s="33"/>
      <c r="K3193" s="33" t="s">
        <v>19802</v>
      </c>
      <c r="L3193" s="33" t="str">
        <f t="shared" si="115"/>
        <v>PreAlerta</v>
      </c>
      <c r="M3193" s="33" t="str">
        <f t="shared" si="116"/>
        <v>S/PalabrasClaves</v>
      </c>
      <c r="N3193" s="33"/>
      <c r="O3193" s="33"/>
      <c r="P3193" s="33" t="s">
        <v>19803</v>
      </c>
      <c r="Q3193" s="33"/>
      <c r="R3193" s="33" t="str">
        <f t="shared" si="112"/>
        <v>2016</v>
      </c>
      <c r="S3193" s="33" t="s">
        <v>69</v>
      </c>
      <c r="T3193" s="33"/>
      <c r="U3193" s="33"/>
      <c r="V3193" s="33"/>
      <c r="W3193" s="33"/>
      <c r="X3193" s="33"/>
      <c r="Y3193" s="33"/>
      <c r="AA3193" s="12"/>
    </row>
    <row r="3194" spans="1:27" ht="18" hidden="1" customHeight="1" x14ac:dyDescent="0.25">
      <c r="A3194" s="37">
        <v>27599549</v>
      </c>
      <c r="B3194" s="38" t="s">
        <v>19804</v>
      </c>
      <c r="C3194" s="37" t="s">
        <v>19805</v>
      </c>
      <c r="D3194" s="37" t="s">
        <v>19806</v>
      </c>
      <c r="E3194" s="37" t="s">
        <v>17260</v>
      </c>
      <c r="F3194" s="37" t="s">
        <v>1735</v>
      </c>
      <c r="G3194" s="37">
        <v>2016</v>
      </c>
      <c r="H3194" s="39">
        <v>42621</v>
      </c>
      <c r="I3194" s="37" t="s">
        <v>19807</v>
      </c>
      <c r="J3194" s="37"/>
      <c r="K3194" s="37" t="s">
        <v>19808</v>
      </c>
      <c r="L3194" s="37" t="str">
        <f t="shared" si="115"/>
        <v>PreAlerta</v>
      </c>
      <c r="M3194" s="37" t="str">
        <f t="shared" si="116"/>
        <v>C/PalabrasClaves</v>
      </c>
      <c r="N3194" s="37"/>
      <c r="O3194" s="37"/>
      <c r="P3194" s="37" t="s">
        <v>19803</v>
      </c>
      <c r="Q3194" s="37"/>
      <c r="R3194" s="37" t="str">
        <f t="shared" si="112"/>
        <v>2016</v>
      </c>
      <c r="S3194" s="37" t="s">
        <v>69</v>
      </c>
      <c r="T3194" s="37"/>
      <c r="U3194" s="37"/>
      <c r="V3194" s="37"/>
      <c r="W3194" s="37"/>
      <c r="X3194" s="37"/>
      <c r="Y3194" s="37"/>
      <c r="AA3194" s="41"/>
    </row>
    <row r="3195" spans="1:27" ht="18" hidden="1" customHeight="1" x14ac:dyDescent="0.25">
      <c r="A3195" s="33">
        <v>27487254</v>
      </c>
      <c r="B3195" s="34" t="s">
        <v>19809</v>
      </c>
      <c r="C3195" s="33" t="s">
        <v>19810</v>
      </c>
      <c r="D3195" s="33" t="s">
        <v>19811</v>
      </c>
      <c r="E3195" s="33" t="s">
        <v>19812</v>
      </c>
      <c r="F3195" s="33" t="s">
        <v>2143</v>
      </c>
      <c r="G3195" s="33">
        <v>2016</v>
      </c>
      <c r="H3195" s="35">
        <v>42586</v>
      </c>
      <c r="I3195" s="33"/>
      <c r="J3195" s="33"/>
      <c r="K3195" s="33" t="s">
        <v>19813</v>
      </c>
      <c r="L3195" s="33" t="str">
        <f t="shared" si="115"/>
        <v>PreAlerta</v>
      </c>
      <c r="M3195" s="33" t="str">
        <f t="shared" si="116"/>
        <v>S/PalabrasClaves</v>
      </c>
      <c r="N3195" s="33"/>
      <c r="O3195" s="33"/>
      <c r="P3195" s="33" t="s">
        <v>19803</v>
      </c>
      <c r="Q3195" s="33"/>
      <c r="R3195" s="33" t="str">
        <f t="shared" si="112"/>
        <v>2016</v>
      </c>
      <c r="S3195" s="33" t="s">
        <v>69</v>
      </c>
      <c r="T3195" s="33"/>
      <c r="U3195" s="33"/>
      <c r="V3195" s="33"/>
      <c r="W3195" s="33"/>
      <c r="X3195" s="33"/>
      <c r="Y3195" s="33"/>
      <c r="AA3195" s="12"/>
    </row>
    <row r="3196" spans="1:27" ht="18" hidden="1" customHeight="1" x14ac:dyDescent="0.25">
      <c r="A3196" s="37">
        <v>28283139</v>
      </c>
      <c r="B3196" s="38" t="s">
        <v>19814</v>
      </c>
      <c r="C3196" s="37" t="s">
        <v>19815</v>
      </c>
      <c r="D3196" s="37" t="s">
        <v>19816</v>
      </c>
      <c r="E3196" s="37" t="s">
        <v>19817</v>
      </c>
      <c r="F3196" s="37" t="s">
        <v>19818</v>
      </c>
      <c r="G3196" s="37">
        <v>2016</v>
      </c>
      <c r="H3196" s="39">
        <v>42806</v>
      </c>
      <c r="I3196" s="37"/>
      <c r="J3196" s="37"/>
      <c r="K3196" s="37" t="s">
        <v>19819</v>
      </c>
      <c r="L3196" s="37" t="str">
        <f t="shared" si="115"/>
        <v>PreAlerta</v>
      </c>
      <c r="M3196" s="37" t="str">
        <f t="shared" si="116"/>
        <v>S/PalabrasClaves</v>
      </c>
      <c r="N3196" s="37"/>
      <c r="O3196" s="37"/>
      <c r="P3196" s="37" t="s">
        <v>19820</v>
      </c>
      <c r="Q3196" s="37"/>
      <c r="R3196" s="37" t="str">
        <f t="shared" si="112"/>
        <v>2016</v>
      </c>
      <c r="S3196" s="37" t="s">
        <v>71</v>
      </c>
      <c r="T3196" s="37"/>
      <c r="U3196" s="37"/>
      <c r="V3196" s="37"/>
      <c r="W3196" s="37"/>
      <c r="X3196" s="37"/>
      <c r="Y3196" s="37"/>
      <c r="AA3196" s="41"/>
    </row>
    <row r="3197" spans="1:27" ht="18" hidden="1" customHeight="1" x14ac:dyDescent="0.25">
      <c r="A3197" s="33">
        <v>28283137</v>
      </c>
      <c r="B3197" s="34" t="s">
        <v>19821</v>
      </c>
      <c r="C3197" s="33" t="s">
        <v>19822</v>
      </c>
      <c r="D3197" s="33" t="s">
        <v>19823</v>
      </c>
      <c r="E3197" s="33" t="s">
        <v>19824</v>
      </c>
      <c r="F3197" s="33" t="s">
        <v>19818</v>
      </c>
      <c r="G3197" s="33">
        <v>2016</v>
      </c>
      <c r="H3197" s="35">
        <v>42806</v>
      </c>
      <c r="I3197" s="33"/>
      <c r="J3197" s="33"/>
      <c r="K3197" s="33" t="s">
        <v>19825</v>
      </c>
      <c r="L3197" s="33" t="str">
        <f t="shared" si="115"/>
        <v>PreAlerta</v>
      </c>
      <c r="M3197" s="33" t="str">
        <f t="shared" si="116"/>
        <v>C/PalabrasClaves</v>
      </c>
      <c r="N3197" s="33"/>
      <c r="O3197" s="33"/>
      <c r="P3197" s="33" t="s">
        <v>19820</v>
      </c>
      <c r="Q3197" s="33"/>
      <c r="R3197" s="33" t="str">
        <f t="shared" si="112"/>
        <v>2016</v>
      </c>
      <c r="S3197" s="33" t="s">
        <v>71</v>
      </c>
      <c r="T3197" s="33"/>
      <c r="U3197" s="33"/>
      <c r="V3197" s="33"/>
      <c r="W3197" s="33"/>
      <c r="X3197" s="33"/>
      <c r="Y3197" s="33"/>
      <c r="AA3197" s="12"/>
    </row>
    <row r="3198" spans="1:27" ht="18" hidden="1" customHeight="1" x14ac:dyDescent="0.25">
      <c r="A3198" s="37">
        <v>27917206</v>
      </c>
      <c r="B3198" s="38" t="s">
        <v>19826</v>
      </c>
      <c r="C3198" s="37" t="s">
        <v>19827</v>
      </c>
      <c r="D3198" s="37" t="s">
        <v>19828</v>
      </c>
      <c r="E3198" s="37" t="s">
        <v>19395</v>
      </c>
      <c r="F3198" s="37" t="s">
        <v>10019</v>
      </c>
      <c r="G3198" s="37">
        <v>2016</v>
      </c>
      <c r="H3198" s="39">
        <v>42710</v>
      </c>
      <c r="I3198" s="37" t="s">
        <v>19829</v>
      </c>
      <c r="J3198" s="37"/>
      <c r="K3198" s="37" t="s">
        <v>19830</v>
      </c>
      <c r="L3198" s="37" t="str">
        <f t="shared" si="115"/>
        <v>PreAlerta</v>
      </c>
      <c r="M3198" s="37" t="str">
        <f t="shared" si="116"/>
        <v>C/PalabrasClaves</v>
      </c>
      <c r="N3198" s="37"/>
      <c r="O3198" s="37"/>
      <c r="P3198" s="37" t="s">
        <v>19831</v>
      </c>
      <c r="Q3198" s="37"/>
      <c r="R3198" s="37" t="str">
        <f t="shared" si="112"/>
        <v>2016</v>
      </c>
      <c r="S3198" s="37" t="s">
        <v>69</v>
      </c>
      <c r="T3198" s="37"/>
      <c r="U3198" s="37"/>
      <c r="V3198" s="37"/>
      <c r="W3198" s="37"/>
      <c r="X3198" s="37"/>
      <c r="Y3198" s="37"/>
      <c r="AA3198" s="41"/>
    </row>
    <row r="3199" spans="1:27" ht="18" hidden="1" customHeight="1" x14ac:dyDescent="0.25">
      <c r="A3199" s="33">
        <v>27770538</v>
      </c>
      <c r="B3199" s="34" t="s">
        <v>19832</v>
      </c>
      <c r="C3199" s="33" t="s">
        <v>19833</v>
      </c>
      <c r="D3199" s="33" t="s">
        <v>19834</v>
      </c>
      <c r="E3199" s="33" t="s">
        <v>19835</v>
      </c>
      <c r="F3199" s="33" t="s">
        <v>11423</v>
      </c>
      <c r="G3199" s="33">
        <v>2016</v>
      </c>
      <c r="H3199" s="35">
        <v>42666</v>
      </c>
      <c r="I3199" s="33"/>
      <c r="J3199" s="33"/>
      <c r="K3199" s="33"/>
      <c r="L3199" s="33" t="str">
        <f t="shared" si="115"/>
        <v>PreAlerta</v>
      </c>
      <c r="M3199" s="33" t="str">
        <f t="shared" si="116"/>
        <v>S/PalabrasClaves</v>
      </c>
      <c r="N3199" s="33"/>
      <c r="O3199" s="33"/>
      <c r="P3199" s="33" t="s">
        <v>19831</v>
      </c>
      <c r="Q3199" s="33"/>
      <c r="R3199" s="33" t="str">
        <f t="shared" si="112"/>
        <v>2016</v>
      </c>
      <c r="S3199" s="33" t="s">
        <v>69</v>
      </c>
      <c r="T3199" s="33"/>
      <c r="U3199" s="33"/>
      <c r="V3199" s="33"/>
      <c r="W3199" s="33"/>
      <c r="X3199" s="33"/>
      <c r="Y3199" s="33"/>
      <c r="AA3199" s="12"/>
    </row>
    <row r="3200" spans="1:27" ht="18" hidden="1" customHeight="1" x14ac:dyDescent="0.25">
      <c r="A3200" s="37">
        <v>27693407</v>
      </c>
      <c r="B3200" s="38" t="s">
        <v>19836</v>
      </c>
      <c r="C3200" s="37" t="s">
        <v>19837</v>
      </c>
      <c r="D3200" s="37" t="s">
        <v>19838</v>
      </c>
      <c r="E3200" s="37" t="s">
        <v>19839</v>
      </c>
      <c r="F3200" s="37" t="s">
        <v>13243</v>
      </c>
      <c r="G3200" s="37">
        <v>2016</v>
      </c>
      <c r="H3200" s="39">
        <v>42647</v>
      </c>
      <c r="I3200" s="37"/>
      <c r="J3200" s="37"/>
      <c r="K3200" s="37" t="s">
        <v>19840</v>
      </c>
      <c r="L3200" s="37" t="str">
        <f t="shared" si="115"/>
        <v>PreAlerta</v>
      </c>
      <c r="M3200" s="37" t="str">
        <f t="shared" si="116"/>
        <v>S/PalabrasClaves</v>
      </c>
      <c r="N3200" s="37"/>
      <c r="O3200" s="37"/>
      <c r="P3200" s="37" t="s">
        <v>19841</v>
      </c>
      <c r="Q3200" s="37"/>
      <c r="R3200" s="37" t="str">
        <f t="shared" si="112"/>
        <v>2016</v>
      </c>
      <c r="S3200" s="37" t="s">
        <v>73</v>
      </c>
      <c r="T3200" s="37"/>
      <c r="U3200" s="37"/>
      <c r="V3200" s="37"/>
      <c r="W3200" s="37"/>
      <c r="X3200" s="37"/>
      <c r="Y3200" s="37"/>
      <c r="AA3200" s="41"/>
    </row>
    <row r="3201" spans="1:27" ht="18" hidden="1" customHeight="1" x14ac:dyDescent="0.25">
      <c r="A3201" s="33">
        <v>27671189</v>
      </c>
      <c r="B3201" s="34" t="s">
        <v>19842</v>
      </c>
      <c r="C3201" s="33" t="s">
        <v>19843</v>
      </c>
      <c r="D3201" s="33" t="s">
        <v>19844</v>
      </c>
      <c r="E3201" s="33" t="s">
        <v>19845</v>
      </c>
      <c r="F3201" s="33" t="s">
        <v>19846</v>
      </c>
      <c r="G3201" s="33">
        <v>2016</v>
      </c>
      <c r="H3201" s="35">
        <v>42641</v>
      </c>
      <c r="I3201" s="33"/>
      <c r="J3201" s="33"/>
      <c r="K3201" s="33"/>
      <c r="L3201" s="33" t="str">
        <f t="shared" si="115"/>
        <v>PreAlerta</v>
      </c>
      <c r="M3201" s="33" t="str">
        <f t="shared" si="116"/>
        <v>S/PalabrasClaves</v>
      </c>
      <c r="N3201" s="33"/>
      <c r="O3201" s="33"/>
      <c r="P3201" s="33" t="s">
        <v>19831</v>
      </c>
      <c r="Q3201" s="33"/>
      <c r="R3201" s="33" t="str">
        <f t="shared" si="112"/>
        <v>2016</v>
      </c>
      <c r="S3201" s="33" t="s">
        <v>69</v>
      </c>
      <c r="T3201" s="33"/>
      <c r="U3201" s="33"/>
      <c r="V3201" s="33"/>
      <c r="W3201" s="33"/>
      <c r="X3201" s="33"/>
      <c r="Y3201" s="33"/>
      <c r="AA3201" s="12"/>
    </row>
    <row r="3202" spans="1:27" ht="18" hidden="1" customHeight="1" x14ac:dyDescent="0.25">
      <c r="A3202" s="37">
        <v>27655730</v>
      </c>
      <c r="B3202" s="38" t="s">
        <v>19847</v>
      </c>
      <c r="C3202" s="37" t="s">
        <v>19848</v>
      </c>
      <c r="D3202" s="37" t="s">
        <v>19849</v>
      </c>
      <c r="E3202" s="37" t="s">
        <v>900</v>
      </c>
      <c r="F3202" s="37" t="s">
        <v>19850</v>
      </c>
      <c r="G3202" s="37">
        <v>2016</v>
      </c>
      <c r="H3202" s="39">
        <v>42636</v>
      </c>
      <c r="I3202" s="37" t="s">
        <v>19851</v>
      </c>
      <c r="J3202" s="37"/>
      <c r="K3202" s="37" t="s">
        <v>19852</v>
      </c>
      <c r="L3202" s="37" t="str">
        <f t="shared" ref="L3202:L3265" si="117">IF(ISNUMBER(VLOOKUP(A3202,EXCL,1,FALSE)),"Excluido",IF(ISNUMBER(VLOOKUP(A3202,POST,1,FALSE)),"PostAlerta",IF(ISNUMBER(VLOOKUP(A3202,PRE,1,FALSE)),"PreAlerta","")))</f>
        <v>PreAlerta</v>
      </c>
      <c r="M3202" s="37" t="str">
        <f t="shared" si="116"/>
        <v>S/PalabrasClaves</v>
      </c>
      <c r="N3202" s="37"/>
      <c r="O3202" s="37"/>
      <c r="P3202" s="37" t="s">
        <v>19831</v>
      </c>
      <c r="Q3202" s="37"/>
      <c r="R3202" s="37" t="str">
        <f t="shared" si="112"/>
        <v>2016</v>
      </c>
      <c r="S3202" s="37" t="s">
        <v>69</v>
      </c>
      <c r="T3202" s="37"/>
      <c r="U3202" s="37"/>
      <c r="V3202" s="37"/>
      <c r="W3202" s="37"/>
      <c r="X3202" s="37"/>
      <c r="Y3202" s="37"/>
      <c r="AA3202" s="41"/>
    </row>
    <row r="3203" spans="1:27" ht="18" hidden="1" customHeight="1" x14ac:dyDescent="0.25">
      <c r="A3203" s="33">
        <v>27581926</v>
      </c>
      <c r="B3203" s="34" t="s">
        <v>19853</v>
      </c>
      <c r="C3203" s="33" t="s">
        <v>19854</v>
      </c>
      <c r="D3203" s="33" t="s">
        <v>19855</v>
      </c>
      <c r="E3203" s="33" t="s">
        <v>19856</v>
      </c>
      <c r="F3203" s="33" t="s">
        <v>17400</v>
      </c>
      <c r="G3203" s="33">
        <v>2016</v>
      </c>
      <c r="H3203" s="35">
        <v>42615</v>
      </c>
      <c r="I3203" s="33"/>
      <c r="J3203" s="33"/>
      <c r="K3203" s="33" t="s">
        <v>19857</v>
      </c>
      <c r="L3203" s="33" t="str">
        <f t="shared" si="117"/>
        <v>PreAlerta</v>
      </c>
      <c r="M3203" s="33" t="str">
        <f t="shared" si="116"/>
        <v>C/PalabrasClaves</v>
      </c>
      <c r="N3203" s="33"/>
      <c r="O3203" s="33"/>
      <c r="P3203" s="33" t="s">
        <v>19831</v>
      </c>
      <c r="Q3203" s="33"/>
      <c r="R3203" s="33" t="str">
        <f t="shared" si="112"/>
        <v>2016</v>
      </c>
      <c r="S3203" s="33" t="s">
        <v>69</v>
      </c>
      <c r="T3203" s="33"/>
      <c r="U3203" s="33"/>
      <c r="V3203" s="33"/>
      <c r="W3203" s="33"/>
      <c r="X3203" s="33"/>
      <c r="Y3203" s="33"/>
      <c r="AA3203" s="12"/>
    </row>
    <row r="3204" spans="1:27" ht="18" hidden="1" customHeight="1" x14ac:dyDescent="0.25">
      <c r="A3204" s="37">
        <v>27556171</v>
      </c>
      <c r="B3204" s="38" t="s">
        <v>16038</v>
      </c>
      <c r="C3204" s="37" t="s">
        <v>19858</v>
      </c>
      <c r="D3204" s="37" t="s">
        <v>19859</v>
      </c>
      <c r="E3204" s="37" t="s">
        <v>19860</v>
      </c>
      <c r="F3204" s="37" t="s">
        <v>19861</v>
      </c>
      <c r="G3204" s="37">
        <v>2016</v>
      </c>
      <c r="H3204" s="39">
        <v>42607</v>
      </c>
      <c r="I3204" s="37"/>
      <c r="J3204" s="37"/>
      <c r="K3204" s="37" t="s">
        <v>19862</v>
      </c>
      <c r="L3204" s="37" t="str">
        <f t="shared" si="117"/>
        <v>PreAlerta</v>
      </c>
      <c r="M3204" s="37" t="str">
        <f t="shared" ref="M3204:M3267" si="118">IF(ISNUMBER(A3204),(IF(ISNUMBER(VLOOKUP(A3204,KEYWORDS,1,FALSE)),"C/PalabrasClaves","S/PalabrasClaves")),"")</f>
        <v>S/PalabrasClaves</v>
      </c>
      <c r="N3204" s="37"/>
      <c r="O3204" s="37"/>
      <c r="P3204" s="37" t="s">
        <v>19831</v>
      </c>
      <c r="Q3204" s="37"/>
      <c r="R3204" s="37" t="str">
        <f t="shared" si="112"/>
        <v>2016</v>
      </c>
      <c r="S3204" s="37" t="s">
        <v>69</v>
      </c>
      <c r="T3204" s="37"/>
      <c r="U3204" s="37"/>
      <c r="V3204" s="37"/>
      <c r="W3204" s="37"/>
      <c r="X3204" s="37"/>
      <c r="Y3204" s="37"/>
      <c r="AA3204" s="41"/>
    </row>
    <row r="3205" spans="1:27" ht="18" hidden="1" customHeight="1" x14ac:dyDescent="0.25">
      <c r="A3205" s="33">
        <v>27533624</v>
      </c>
      <c r="B3205" s="34" t="s">
        <v>19863</v>
      </c>
      <c r="C3205" s="33" t="s">
        <v>19864</v>
      </c>
      <c r="D3205" s="33" t="s">
        <v>19865</v>
      </c>
      <c r="E3205" s="33" t="s">
        <v>19866</v>
      </c>
      <c r="F3205" s="33" t="s">
        <v>5979</v>
      </c>
      <c r="G3205" s="33">
        <v>2016</v>
      </c>
      <c r="H3205" s="35">
        <v>42600</v>
      </c>
      <c r="I3205" s="33" t="s">
        <v>19867</v>
      </c>
      <c r="J3205" s="33"/>
      <c r="K3205" s="33" t="s">
        <v>19868</v>
      </c>
      <c r="L3205" s="33" t="str">
        <f t="shared" si="117"/>
        <v>PreAlerta</v>
      </c>
      <c r="M3205" s="33" t="str">
        <f t="shared" si="118"/>
        <v>C/PalabrasClaves</v>
      </c>
      <c r="N3205" s="33"/>
      <c r="O3205" s="33"/>
      <c r="P3205" s="33" t="s">
        <v>19831</v>
      </c>
      <c r="Q3205" s="33"/>
      <c r="R3205" s="33" t="str">
        <f t="shared" si="112"/>
        <v>2016</v>
      </c>
      <c r="S3205" s="33" t="s">
        <v>69</v>
      </c>
      <c r="T3205" s="33"/>
      <c r="U3205" s="33"/>
      <c r="V3205" s="33"/>
      <c r="W3205" s="33"/>
      <c r="X3205" s="33"/>
      <c r="Y3205" s="33"/>
      <c r="AA3205" s="12"/>
    </row>
    <row r="3206" spans="1:27" ht="18" hidden="1" customHeight="1" x14ac:dyDescent="0.25">
      <c r="A3206" s="37">
        <v>27532684</v>
      </c>
      <c r="B3206" s="38" t="s">
        <v>19869</v>
      </c>
      <c r="C3206" s="37" t="s">
        <v>19870</v>
      </c>
      <c r="D3206" s="37" t="s">
        <v>19871</v>
      </c>
      <c r="E3206" s="37" t="s">
        <v>3701</v>
      </c>
      <c r="F3206" s="37" t="s">
        <v>5979</v>
      </c>
      <c r="G3206" s="37">
        <v>2016</v>
      </c>
      <c r="H3206" s="39">
        <v>42600</v>
      </c>
      <c r="I3206" s="37" t="s">
        <v>19872</v>
      </c>
      <c r="J3206" s="37"/>
      <c r="K3206" s="37" t="s">
        <v>19873</v>
      </c>
      <c r="L3206" s="37" t="str">
        <f t="shared" si="117"/>
        <v>PreAlerta</v>
      </c>
      <c r="M3206" s="37" t="str">
        <f t="shared" si="118"/>
        <v>C/PalabrasClaves</v>
      </c>
      <c r="N3206" s="37"/>
      <c r="O3206" s="37"/>
      <c r="P3206" s="37" t="s">
        <v>19831</v>
      </c>
      <c r="Q3206" s="37"/>
      <c r="R3206" s="37" t="str">
        <f t="shared" si="112"/>
        <v>2016</v>
      </c>
      <c r="S3206" s="37" t="s">
        <v>69</v>
      </c>
      <c r="T3206" s="37"/>
      <c r="U3206" s="37"/>
      <c r="V3206" s="37"/>
      <c r="W3206" s="37"/>
      <c r="X3206" s="37"/>
      <c r="Y3206" s="37"/>
      <c r="AA3206" s="41"/>
    </row>
    <row r="3207" spans="1:27" ht="18" hidden="1" customHeight="1" x14ac:dyDescent="0.25">
      <c r="A3207" s="33">
        <v>27532625</v>
      </c>
      <c r="B3207" s="34" t="s">
        <v>19874</v>
      </c>
      <c r="C3207" s="33" t="s">
        <v>19875</v>
      </c>
      <c r="D3207" s="33" t="s">
        <v>19876</v>
      </c>
      <c r="E3207" s="33" t="s">
        <v>14981</v>
      </c>
      <c r="F3207" s="33" t="s">
        <v>5979</v>
      </c>
      <c r="G3207" s="33">
        <v>2016</v>
      </c>
      <c r="H3207" s="35">
        <v>42600</v>
      </c>
      <c r="I3207" s="33" t="s">
        <v>19877</v>
      </c>
      <c r="J3207" s="33"/>
      <c r="K3207" s="33" t="s">
        <v>19878</v>
      </c>
      <c r="L3207" s="33" t="str">
        <f t="shared" si="117"/>
        <v>PreAlerta</v>
      </c>
      <c r="M3207" s="33" t="str">
        <f t="shared" si="118"/>
        <v>C/PalabrasClaves</v>
      </c>
      <c r="N3207" s="33"/>
      <c r="O3207" s="33"/>
      <c r="P3207" s="33" t="s">
        <v>19831</v>
      </c>
      <c r="Q3207" s="33"/>
      <c r="R3207" s="33" t="str">
        <f t="shared" si="112"/>
        <v>2016</v>
      </c>
      <c r="S3207" s="33" t="s">
        <v>69</v>
      </c>
      <c r="T3207" s="33"/>
      <c r="U3207" s="33"/>
      <c r="V3207" s="33"/>
      <c r="W3207" s="33"/>
      <c r="X3207" s="33"/>
      <c r="Y3207" s="33"/>
      <c r="AA3207" s="12"/>
    </row>
    <row r="3208" spans="1:27" ht="18" hidden="1" customHeight="1" x14ac:dyDescent="0.25">
      <c r="A3208" s="37">
        <v>27425376</v>
      </c>
      <c r="B3208" s="38" t="s">
        <v>19879</v>
      </c>
      <c r="C3208" s="37" t="s">
        <v>19880</v>
      </c>
      <c r="D3208" s="37" t="s">
        <v>19881</v>
      </c>
      <c r="E3208" s="37" t="s">
        <v>19882</v>
      </c>
      <c r="F3208" s="37" t="s">
        <v>3918</v>
      </c>
      <c r="G3208" s="37">
        <v>2016</v>
      </c>
      <c r="H3208" s="39">
        <v>42570</v>
      </c>
      <c r="I3208" s="37"/>
      <c r="J3208" s="37"/>
      <c r="K3208" s="37" t="s">
        <v>19883</v>
      </c>
      <c r="L3208" s="37" t="str">
        <f t="shared" si="117"/>
        <v>PreAlerta</v>
      </c>
      <c r="M3208" s="37" t="str">
        <f t="shared" si="118"/>
        <v>S/PalabrasClaves</v>
      </c>
      <c r="N3208" s="37"/>
      <c r="O3208" s="37"/>
      <c r="P3208" s="37" t="s">
        <v>19831</v>
      </c>
      <c r="Q3208" s="37"/>
      <c r="R3208" s="37" t="str">
        <f t="shared" si="112"/>
        <v>2016</v>
      </c>
      <c r="S3208" s="37" t="s">
        <v>69</v>
      </c>
      <c r="T3208" s="37"/>
      <c r="U3208" s="37"/>
      <c r="V3208" s="37"/>
      <c r="W3208" s="37"/>
      <c r="X3208" s="37"/>
      <c r="Y3208" s="37"/>
      <c r="AA3208" s="41"/>
    </row>
    <row r="3209" spans="1:27" ht="18" hidden="1" customHeight="1" x14ac:dyDescent="0.25">
      <c r="A3209" s="33">
        <v>27407294</v>
      </c>
      <c r="B3209" s="34" t="s">
        <v>19884</v>
      </c>
      <c r="C3209" s="33" t="s">
        <v>19885</v>
      </c>
      <c r="D3209" s="33" t="s">
        <v>19886</v>
      </c>
      <c r="E3209" s="33" t="s">
        <v>19887</v>
      </c>
      <c r="F3209" s="33" t="s">
        <v>19888</v>
      </c>
      <c r="G3209" s="33">
        <v>2016</v>
      </c>
      <c r="H3209" s="35">
        <v>42565</v>
      </c>
      <c r="I3209" s="33" t="s">
        <v>19889</v>
      </c>
      <c r="J3209" s="33"/>
      <c r="K3209" s="33" t="s">
        <v>19890</v>
      </c>
      <c r="L3209" s="33" t="str">
        <f t="shared" si="117"/>
        <v>PreAlerta</v>
      </c>
      <c r="M3209" s="33" t="str">
        <f t="shared" si="118"/>
        <v>S/PalabrasClaves</v>
      </c>
      <c r="N3209" s="33"/>
      <c r="O3209" s="33"/>
      <c r="P3209" s="33" t="s">
        <v>19831</v>
      </c>
      <c r="Q3209" s="33"/>
      <c r="R3209" s="33" t="str">
        <f t="shared" si="112"/>
        <v>2016</v>
      </c>
      <c r="S3209" s="33" t="s">
        <v>69</v>
      </c>
      <c r="T3209" s="33"/>
      <c r="U3209" s="33"/>
      <c r="V3209" s="33"/>
      <c r="W3209" s="33"/>
      <c r="X3209" s="33"/>
      <c r="Y3209" s="33"/>
      <c r="AA3209" s="12"/>
    </row>
    <row r="3210" spans="1:27" ht="18" hidden="1" customHeight="1" x14ac:dyDescent="0.25">
      <c r="A3210" s="37">
        <v>27400956</v>
      </c>
      <c r="B3210" s="38" t="s">
        <v>19891</v>
      </c>
      <c r="C3210" s="37" t="s">
        <v>19892</v>
      </c>
      <c r="D3210" s="37" t="s">
        <v>19893</v>
      </c>
      <c r="E3210" s="37" t="s">
        <v>19894</v>
      </c>
      <c r="F3210" s="37" t="s">
        <v>19895</v>
      </c>
      <c r="G3210" s="37">
        <v>2016</v>
      </c>
      <c r="H3210" s="39">
        <v>42564</v>
      </c>
      <c r="I3210" s="37"/>
      <c r="J3210" s="37"/>
      <c r="K3210" s="37" t="s">
        <v>19896</v>
      </c>
      <c r="L3210" s="37" t="str">
        <f t="shared" si="117"/>
        <v>PreAlerta</v>
      </c>
      <c r="M3210" s="37" t="str">
        <f t="shared" si="118"/>
        <v>S/PalabrasClaves</v>
      </c>
      <c r="N3210" s="37"/>
      <c r="O3210" s="37"/>
      <c r="P3210" s="37" t="s">
        <v>19831</v>
      </c>
      <c r="Q3210" s="37"/>
      <c r="R3210" s="37" t="str">
        <f t="shared" si="112"/>
        <v>2016</v>
      </c>
      <c r="S3210" s="37" t="s">
        <v>69</v>
      </c>
      <c r="T3210" s="37"/>
      <c r="U3210" s="37"/>
      <c r="V3210" s="37"/>
      <c r="W3210" s="37"/>
      <c r="X3210" s="37"/>
      <c r="Y3210" s="37"/>
      <c r="AA3210" s="41"/>
    </row>
    <row r="3211" spans="1:27" ht="18" hidden="1" customHeight="1" x14ac:dyDescent="0.25">
      <c r="A3211" s="33">
        <v>27307458</v>
      </c>
      <c r="B3211" s="34" t="s">
        <v>19897</v>
      </c>
      <c r="C3211" s="33" t="s">
        <v>19898</v>
      </c>
      <c r="D3211" s="33" t="s">
        <v>19899</v>
      </c>
      <c r="E3211" s="33" t="s">
        <v>19900</v>
      </c>
      <c r="F3211" s="33" t="s">
        <v>2327</v>
      </c>
      <c r="G3211" s="33">
        <v>2016</v>
      </c>
      <c r="H3211" s="35">
        <v>42538</v>
      </c>
      <c r="I3211" s="33" t="s">
        <v>19901</v>
      </c>
      <c r="J3211" s="33"/>
      <c r="K3211" s="33" t="s">
        <v>19902</v>
      </c>
      <c r="L3211" s="33" t="str">
        <f t="shared" si="117"/>
        <v>PreAlerta</v>
      </c>
      <c r="M3211" s="33" t="str">
        <f t="shared" si="118"/>
        <v>S/PalabrasClaves</v>
      </c>
      <c r="N3211" s="33"/>
      <c r="O3211" s="33"/>
      <c r="P3211" s="33" t="s">
        <v>19831</v>
      </c>
      <c r="Q3211" s="33"/>
      <c r="R3211" s="33" t="str">
        <f t="shared" si="112"/>
        <v>2016</v>
      </c>
      <c r="S3211" s="33" t="s">
        <v>69</v>
      </c>
      <c r="T3211" s="33"/>
      <c r="U3211" s="33"/>
      <c r="V3211" s="33"/>
      <c r="W3211" s="33"/>
      <c r="X3211" s="33"/>
      <c r="Y3211" s="33"/>
      <c r="AA3211" s="12"/>
    </row>
    <row r="3212" spans="1:27" ht="18" hidden="1" customHeight="1" x14ac:dyDescent="0.25">
      <c r="A3212" s="37">
        <v>27288585</v>
      </c>
      <c r="B3212" s="38" t="s">
        <v>19903</v>
      </c>
      <c r="C3212" s="37" t="s">
        <v>19904</v>
      </c>
      <c r="D3212" s="37" t="s">
        <v>19905</v>
      </c>
      <c r="E3212" s="37" t="s">
        <v>12519</v>
      </c>
      <c r="F3212" s="37" t="s">
        <v>19906</v>
      </c>
      <c r="G3212" s="37">
        <v>2016</v>
      </c>
      <c r="H3212" s="39">
        <v>42533</v>
      </c>
      <c r="I3212" s="37"/>
      <c r="J3212" s="37"/>
      <c r="K3212" s="37" t="s">
        <v>19907</v>
      </c>
      <c r="L3212" s="37" t="str">
        <f t="shared" si="117"/>
        <v>PreAlerta</v>
      </c>
      <c r="M3212" s="37" t="str">
        <f t="shared" si="118"/>
        <v>C/PalabrasClaves</v>
      </c>
      <c r="N3212" s="37"/>
      <c r="O3212" s="37"/>
      <c r="P3212" s="37" t="s">
        <v>19831</v>
      </c>
      <c r="Q3212" s="37"/>
      <c r="R3212" s="37" t="str">
        <f t="shared" si="112"/>
        <v>2016</v>
      </c>
      <c r="S3212" s="37" t="s">
        <v>69</v>
      </c>
      <c r="T3212" s="37"/>
      <c r="U3212" s="37"/>
      <c r="V3212" s="37"/>
      <c r="W3212" s="37"/>
      <c r="X3212" s="37"/>
      <c r="Y3212" s="37"/>
      <c r="AA3212" s="41"/>
    </row>
    <row r="3213" spans="1:27" ht="18" hidden="1" customHeight="1" x14ac:dyDescent="0.25">
      <c r="A3213" s="33">
        <v>27188778</v>
      </c>
      <c r="B3213" s="34" t="s">
        <v>19908</v>
      </c>
      <c r="C3213" s="33" t="s">
        <v>19909</v>
      </c>
      <c r="D3213" s="33" t="s">
        <v>19910</v>
      </c>
      <c r="E3213" s="33" t="s">
        <v>19911</v>
      </c>
      <c r="F3213" s="33" t="s">
        <v>2116</v>
      </c>
      <c r="G3213" s="33">
        <v>2016</v>
      </c>
      <c r="H3213" s="35">
        <v>42509</v>
      </c>
      <c r="I3213" s="33"/>
      <c r="J3213" s="33"/>
      <c r="K3213" s="33" t="s">
        <v>19912</v>
      </c>
      <c r="L3213" s="33" t="str">
        <f t="shared" si="117"/>
        <v>PreAlerta</v>
      </c>
      <c r="M3213" s="33" t="str">
        <f t="shared" si="118"/>
        <v>C/PalabrasClaves</v>
      </c>
      <c r="N3213" s="33"/>
      <c r="O3213" s="33"/>
      <c r="P3213" s="33" t="s">
        <v>19831</v>
      </c>
      <c r="Q3213" s="33"/>
      <c r="R3213" s="33" t="str">
        <f t="shared" si="112"/>
        <v>2016</v>
      </c>
      <c r="S3213" s="33" t="s">
        <v>69</v>
      </c>
      <c r="T3213" s="33"/>
      <c r="U3213" s="33"/>
      <c r="V3213" s="33"/>
      <c r="W3213" s="33"/>
      <c r="X3213" s="33"/>
      <c r="Y3213" s="33"/>
      <c r="AA3213" s="12"/>
    </row>
    <row r="3214" spans="1:27" ht="18" hidden="1" customHeight="1" x14ac:dyDescent="0.25">
      <c r="A3214" s="37">
        <v>27145777</v>
      </c>
      <c r="B3214" s="38" t="s">
        <v>19913</v>
      </c>
      <c r="C3214" s="37" t="s">
        <v>19914</v>
      </c>
      <c r="D3214" s="37" t="s">
        <v>19915</v>
      </c>
      <c r="E3214" s="37" t="s">
        <v>19916</v>
      </c>
      <c r="F3214" s="37" t="s">
        <v>331</v>
      </c>
      <c r="G3214" s="37">
        <v>2016</v>
      </c>
      <c r="H3214" s="39">
        <v>42496</v>
      </c>
      <c r="I3214" s="37"/>
      <c r="J3214" s="37"/>
      <c r="K3214" s="37" t="s">
        <v>19917</v>
      </c>
      <c r="L3214" s="37" t="str">
        <f t="shared" si="117"/>
        <v>PreAlerta</v>
      </c>
      <c r="M3214" s="37" t="str">
        <f t="shared" si="118"/>
        <v>S/PalabrasClaves</v>
      </c>
      <c r="N3214" s="37"/>
      <c r="O3214" s="37"/>
      <c r="P3214" s="37" t="s">
        <v>19831</v>
      </c>
      <c r="Q3214" s="37"/>
      <c r="R3214" s="37" t="str">
        <f t="shared" si="112"/>
        <v>2016</v>
      </c>
      <c r="S3214" s="37" t="s">
        <v>69</v>
      </c>
      <c r="T3214" s="37"/>
      <c r="U3214" s="37"/>
      <c r="V3214" s="37"/>
      <c r="W3214" s="37"/>
      <c r="X3214" s="37"/>
      <c r="Y3214" s="37"/>
      <c r="AA3214" s="41"/>
    </row>
    <row r="3215" spans="1:27" ht="18" hidden="1" customHeight="1" x14ac:dyDescent="0.25">
      <c r="A3215" s="33">
        <v>27139306</v>
      </c>
      <c r="B3215" s="34" t="s">
        <v>19918</v>
      </c>
      <c r="C3215" s="33" t="s">
        <v>19919</v>
      </c>
      <c r="D3215" s="33" t="s">
        <v>19920</v>
      </c>
      <c r="E3215" s="33" t="s">
        <v>19921</v>
      </c>
      <c r="F3215" s="33" t="s">
        <v>1047</v>
      </c>
      <c r="G3215" s="33">
        <v>2016</v>
      </c>
      <c r="H3215" s="35">
        <v>42494</v>
      </c>
      <c r="I3215" s="33"/>
      <c r="J3215" s="33"/>
      <c r="K3215" s="33" t="s">
        <v>19922</v>
      </c>
      <c r="L3215" s="33" t="str">
        <f t="shared" si="117"/>
        <v>PreAlerta</v>
      </c>
      <c r="M3215" s="33" t="str">
        <f t="shared" si="118"/>
        <v>S/PalabrasClaves</v>
      </c>
      <c r="N3215" s="33"/>
      <c r="O3215" s="33"/>
      <c r="P3215" s="33" t="s">
        <v>19923</v>
      </c>
      <c r="Q3215" s="33"/>
      <c r="R3215" s="33" t="str">
        <f t="shared" si="112"/>
        <v>2016</v>
      </c>
      <c r="S3215" s="33" t="s">
        <v>69</v>
      </c>
      <c r="T3215" s="33"/>
      <c r="U3215" s="33"/>
      <c r="V3215" s="33"/>
      <c r="W3215" s="33"/>
      <c r="X3215" s="33"/>
      <c r="Y3215" s="33"/>
      <c r="AA3215" s="12"/>
    </row>
    <row r="3216" spans="1:27" ht="18" hidden="1" customHeight="1" x14ac:dyDescent="0.25">
      <c r="A3216" s="37">
        <v>26429891</v>
      </c>
      <c r="B3216" s="38" t="s">
        <v>19924</v>
      </c>
      <c r="C3216" s="37" t="s">
        <v>19925</v>
      </c>
      <c r="D3216" s="37" t="s">
        <v>19926</v>
      </c>
      <c r="E3216" s="37" t="s">
        <v>19927</v>
      </c>
      <c r="F3216" s="37" t="s">
        <v>10873</v>
      </c>
      <c r="G3216" s="37">
        <v>2016</v>
      </c>
      <c r="H3216" s="39">
        <v>42280</v>
      </c>
      <c r="I3216" s="37"/>
      <c r="J3216" s="37"/>
      <c r="K3216" s="37" t="s">
        <v>19928</v>
      </c>
      <c r="L3216" s="37" t="str">
        <f t="shared" si="117"/>
        <v>PreAlerta</v>
      </c>
      <c r="M3216" s="37" t="str">
        <f t="shared" si="118"/>
        <v>C/PalabrasClaves</v>
      </c>
      <c r="N3216" s="37"/>
      <c r="O3216" s="37"/>
      <c r="P3216" s="37" t="s">
        <v>19831</v>
      </c>
      <c r="Q3216" s="37"/>
      <c r="R3216" s="37" t="str">
        <f t="shared" si="112"/>
        <v>2016</v>
      </c>
      <c r="S3216" s="37" t="s">
        <v>69</v>
      </c>
      <c r="T3216" s="37"/>
      <c r="U3216" s="37"/>
      <c r="V3216" s="37"/>
      <c r="W3216" s="37"/>
      <c r="X3216" s="37"/>
      <c r="Y3216" s="37"/>
      <c r="AA3216" s="41"/>
    </row>
    <row r="3217" spans="1:27" ht="18" hidden="1" customHeight="1" x14ac:dyDescent="0.25">
      <c r="A3217" s="33">
        <v>26407262</v>
      </c>
      <c r="B3217" s="34" t="s">
        <v>19929</v>
      </c>
      <c r="C3217" s="33" t="s">
        <v>19930</v>
      </c>
      <c r="D3217" s="33" t="s">
        <v>19931</v>
      </c>
      <c r="E3217" s="33" t="s">
        <v>19932</v>
      </c>
      <c r="F3217" s="33" t="s">
        <v>2714</v>
      </c>
      <c r="G3217" s="33">
        <v>2016</v>
      </c>
      <c r="H3217" s="35">
        <v>42273</v>
      </c>
      <c r="I3217" s="33" t="s">
        <v>19933</v>
      </c>
      <c r="J3217" s="33"/>
      <c r="K3217" s="33" t="s">
        <v>19934</v>
      </c>
      <c r="L3217" s="33" t="str">
        <f t="shared" si="117"/>
        <v>PreAlerta</v>
      </c>
      <c r="M3217" s="33" t="str">
        <f t="shared" si="118"/>
        <v>S/PalabrasClaves</v>
      </c>
      <c r="N3217" s="33"/>
      <c r="O3217" s="33"/>
      <c r="P3217" s="33" t="s">
        <v>19831</v>
      </c>
      <c r="Q3217" s="33"/>
      <c r="R3217" s="33" t="str">
        <f t="shared" si="112"/>
        <v>2016</v>
      </c>
      <c r="S3217" s="33" t="s">
        <v>69</v>
      </c>
      <c r="T3217" s="33"/>
      <c r="U3217" s="33"/>
      <c r="V3217" s="33"/>
      <c r="W3217" s="33"/>
      <c r="X3217" s="33"/>
      <c r="Y3217" s="33"/>
      <c r="AA3217" s="12"/>
    </row>
    <row r="3218" spans="1:27" ht="18" hidden="1" customHeight="1" x14ac:dyDescent="0.25">
      <c r="A3218" s="37">
        <v>27576729</v>
      </c>
      <c r="B3218" s="38" t="s">
        <v>19935</v>
      </c>
      <c r="C3218" s="37" t="s">
        <v>19936</v>
      </c>
      <c r="D3218" s="37" t="s">
        <v>19937</v>
      </c>
      <c r="E3218" s="37" t="s">
        <v>19938</v>
      </c>
      <c r="F3218" s="37" t="s">
        <v>4182</v>
      </c>
      <c r="G3218" s="37">
        <v>2016</v>
      </c>
      <c r="H3218" s="39">
        <v>42614</v>
      </c>
      <c r="I3218" s="37" t="s">
        <v>19939</v>
      </c>
      <c r="J3218" s="37"/>
      <c r="K3218" s="37" t="s">
        <v>19940</v>
      </c>
      <c r="L3218" s="37" t="str">
        <f t="shared" si="117"/>
        <v>Excluido</v>
      </c>
      <c r="M3218" s="37" t="str">
        <f t="shared" si="118"/>
        <v>C/PalabrasClaves</v>
      </c>
      <c r="N3218" s="37"/>
      <c r="O3218" s="37"/>
      <c r="P3218" s="37" t="s">
        <v>19941</v>
      </c>
      <c r="Q3218" s="37"/>
      <c r="R3218" s="37" t="str">
        <f t="shared" si="112"/>
        <v>2016</v>
      </c>
      <c r="S3218" s="37" t="s">
        <v>66</v>
      </c>
      <c r="T3218" s="37"/>
      <c r="U3218" s="37"/>
      <c r="V3218" s="37"/>
      <c r="W3218" s="37"/>
      <c r="X3218" s="37"/>
      <c r="Y3218" s="37"/>
      <c r="AA3218" s="41"/>
    </row>
    <row r="3219" spans="1:27" ht="18" hidden="1" customHeight="1" x14ac:dyDescent="0.25">
      <c r="A3219" s="33">
        <v>27594788</v>
      </c>
      <c r="B3219" s="34" t="s">
        <v>19942</v>
      </c>
      <c r="C3219" s="33" t="s">
        <v>19943</v>
      </c>
      <c r="D3219" s="33" t="s">
        <v>19944</v>
      </c>
      <c r="E3219" s="33" t="s">
        <v>19945</v>
      </c>
      <c r="F3219" s="33" t="s">
        <v>9614</v>
      </c>
      <c r="G3219" s="33">
        <v>2016</v>
      </c>
      <c r="H3219" s="35">
        <v>42619</v>
      </c>
      <c r="I3219" s="33" t="s">
        <v>19946</v>
      </c>
      <c r="J3219" s="33"/>
      <c r="K3219" s="33" t="s">
        <v>19947</v>
      </c>
      <c r="L3219" s="33" t="str">
        <f t="shared" si="117"/>
        <v>PreAlerta</v>
      </c>
      <c r="M3219" s="33" t="str">
        <f t="shared" si="118"/>
        <v>S/PalabrasClaves</v>
      </c>
      <c r="N3219" s="33"/>
      <c r="O3219" s="33"/>
      <c r="P3219" s="33" t="s">
        <v>19948</v>
      </c>
      <c r="Q3219" s="33"/>
      <c r="R3219" s="33" t="str">
        <f t="shared" si="112"/>
        <v>2016</v>
      </c>
      <c r="S3219" s="33" t="s">
        <v>66</v>
      </c>
      <c r="T3219" s="33"/>
      <c r="U3219" s="33"/>
      <c r="V3219" s="33"/>
      <c r="W3219" s="33"/>
      <c r="X3219" s="33"/>
      <c r="Y3219" s="33"/>
      <c r="AA3219" s="12"/>
    </row>
    <row r="3220" spans="1:27" ht="18" hidden="1" customHeight="1" x14ac:dyDescent="0.25">
      <c r="A3220" s="37">
        <v>28348865</v>
      </c>
      <c r="B3220" s="38" t="s">
        <v>19949</v>
      </c>
      <c r="C3220" s="37" t="s">
        <v>19950</v>
      </c>
      <c r="D3220" s="37" t="s">
        <v>19951</v>
      </c>
      <c r="E3220" s="37" t="s">
        <v>19952</v>
      </c>
      <c r="F3220" s="37" t="s">
        <v>3020</v>
      </c>
      <c r="G3220" s="37">
        <v>2016</v>
      </c>
      <c r="H3220" s="39">
        <v>42823</v>
      </c>
      <c r="I3220" s="37" t="s">
        <v>19953</v>
      </c>
      <c r="J3220" s="37"/>
      <c r="K3220" s="37" t="s">
        <v>19954</v>
      </c>
      <c r="L3220" s="37" t="str">
        <f t="shared" si="117"/>
        <v>PreAlerta</v>
      </c>
      <c r="M3220" s="37" t="str">
        <f t="shared" si="118"/>
        <v>S/PalabrasClaves</v>
      </c>
      <c r="N3220" s="37"/>
      <c r="O3220" s="37"/>
      <c r="P3220" s="37" t="s">
        <v>19955</v>
      </c>
      <c r="Q3220" s="37"/>
      <c r="R3220" s="37" t="str">
        <f t="shared" si="112"/>
        <v>2016</v>
      </c>
      <c r="S3220" s="37" t="s">
        <v>66</v>
      </c>
      <c r="T3220" s="37"/>
      <c r="U3220" s="37"/>
      <c r="V3220" s="37"/>
      <c r="W3220" s="37"/>
      <c r="X3220" s="37"/>
      <c r="Y3220" s="37"/>
      <c r="AA3220" s="41"/>
    </row>
    <row r="3221" spans="1:27" ht="18" hidden="1" customHeight="1" x14ac:dyDescent="0.25">
      <c r="A3221" s="33">
        <v>27402974</v>
      </c>
      <c r="B3221" s="34" t="s">
        <v>19956</v>
      </c>
      <c r="C3221" s="33" t="s">
        <v>19957</v>
      </c>
      <c r="D3221" s="33" t="s">
        <v>19958</v>
      </c>
      <c r="E3221" s="33" t="s">
        <v>19959</v>
      </c>
      <c r="F3221" s="33" t="s">
        <v>19960</v>
      </c>
      <c r="G3221" s="33">
        <v>2016</v>
      </c>
      <c r="H3221" s="35">
        <v>42564</v>
      </c>
      <c r="I3221" s="33"/>
      <c r="J3221" s="33"/>
      <c r="K3221" s="33" t="s">
        <v>19961</v>
      </c>
      <c r="L3221" s="33" t="str">
        <f t="shared" si="117"/>
        <v>PreAlerta</v>
      </c>
      <c r="M3221" s="33" t="str">
        <f t="shared" si="118"/>
        <v>S/PalabrasClaves</v>
      </c>
      <c r="N3221" s="33"/>
      <c r="O3221" s="33"/>
      <c r="P3221" s="33" t="s">
        <v>19962</v>
      </c>
      <c r="Q3221" s="33"/>
      <c r="R3221" s="33" t="str">
        <f t="shared" si="112"/>
        <v>2016</v>
      </c>
      <c r="S3221" s="33" t="s">
        <v>66</v>
      </c>
      <c r="T3221" s="33"/>
      <c r="U3221" s="33"/>
      <c r="V3221" s="33"/>
      <c r="W3221" s="33"/>
      <c r="X3221" s="33"/>
      <c r="Y3221" s="33"/>
      <c r="AA3221" s="12"/>
    </row>
    <row r="3222" spans="1:27" ht="18" hidden="1" customHeight="1" x14ac:dyDescent="0.25">
      <c r="A3222" s="37">
        <v>27317625</v>
      </c>
      <c r="B3222" s="38" t="s">
        <v>19963</v>
      </c>
      <c r="C3222" s="37" t="s">
        <v>19964</v>
      </c>
      <c r="D3222" s="37" t="s">
        <v>19965</v>
      </c>
      <c r="E3222" s="37" t="s">
        <v>19966</v>
      </c>
      <c r="F3222" s="37" t="s">
        <v>19967</v>
      </c>
      <c r="G3222" s="37">
        <v>2016</v>
      </c>
      <c r="H3222" s="39">
        <v>42540</v>
      </c>
      <c r="I3222" s="37"/>
      <c r="J3222" s="37"/>
      <c r="K3222" s="37" t="s">
        <v>19968</v>
      </c>
      <c r="L3222" s="37" t="str">
        <f t="shared" si="117"/>
        <v>PreAlerta</v>
      </c>
      <c r="M3222" s="37" t="str">
        <f t="shared" si="118"/>
        <v>S/PalabrasClaves</v>
      </c>
      <c r="N3222" s="37"/>
      <c r="O3222" s="37"/>
      <c r="P3222" s="37" t="s">
        <v>19969</v>
      </c>
      <c r="Q3222" s="37"/>
      <c r="R3222" s="37" t="str">
        <f t="shared" si="112"/>
        <v>2016</v>
      </c>
      <c r="S3222" s="37" t="s">
        <v>66</v>
      </c>
      <c r="T3222" s="37"/>
      <c r="U3222" s="37"/>
      <c r="V3222" s="37"/>
      <c r="W3222" s="37"/>
      <c r="X3222" s="37"/>
      <c r="Y3222" s="37"/>
      <c r="AA3222" s="41"/>
    </row>
    <row r="3223" spans="1:27" ht="18" hidden="1" customHeight="1" x14ac:dyDescent="0.25">
      <c r="A3223" s="33">
        <v>27040944</v>
      </c>
      <c r="B3223" s="34" t="s">
        <v>19970</v>
      </c>
      <c r="C3223" s="33" t="s">
        <v>19971</v>
      </c>
      <c r="D3223" s="33" t="s">
        <v>19972</v>
      </c>
      <c r="E3223" s="33" t="s">
        <v>19973</v>
      </c>
      <c r="F3223" s="33" t="s">
        <v>2179</v>
      </c>
      <c r="G3223" s="33">
        <v>2016</v>
      </c>
      <c r="H3223" s="35">
        <v>42465</v>
      </c>
      <c r="I3223" s="33"/>
      <c r="J3223" s="33"/>
      <c r="K3223" s="33" t="s">
        <v>19974</v>
      </c>
      <c r="L3223" s="33" t="str">
        <f t="shared" si="117"/>
        <v>PreAlerta</v>
      </c>
      <c r="M3223" s="33" t="str">
        <f t="shared" si="118"/>
        <v>S/PalabrasClaves</v>
      </c>
      <c r="N3223" s="33"/>
      <c r="O3223" s="33"/>
      <c r="P3223" s="33" t="s">
        <v>19969</v>
      </c>
      <c r="Q3223" s="33"/>
      <c r="R3223" s="33" t="str">
        <f t="shared" si="112"/>
        <v>2016</v>
      </c>
      <c r="S3223" s="33" t="s">
        <v>66</v>
      </c>
      <c r="T3223" s="33"/>
      <c r="U3223" s="33"/>
      <c r="V3223" s="33"/>
      <c r="W3223" s="33"/>
      <c r="X3223" s="33"/>
      <c r="Y3223" s="33"/>
      <c r="AA3223" s="12"/>
    </row>
    <row r="3224" spans="1:27" ht="18" hidden="1" customHeight="1" x14ac:dyDescent="0.25">
      <c r="A3224" s="37">
        <v>27513523</v>
      </c>
      <c r="B3224" s="38" t="s">
        <v>19975</v>
      </c>
      <c r="C3224" s="37" t="s">
        <v>19976</v>
      </c>
      <c r="D3224" s="37" t="s">
        <v>19977</v>
      </c>
      <c r="E3224" s="37" t="s">
        <v>15982</v>
      </c>
      <c r="F3224" s="37" t="s">
        <v>9034</v>
      </c>
      <c r="G3224" s="37">
        <v>2016</v>
      </c>
      <c r="H3224" s="39">
        <v>42594</v>
      </c>
      <c r="I3224" s="37"/>
      <c r="J3224" s="37"/>
      <c r="K3224" s="37" t="s">
        <v>19978</v>
      </c>
      <c r="L3224" s="37" t="str">
        <f t="shared" si="117"/>
        <v>PreAlerta</v>
      </c>
      <c r="M3224" s="37" t="str">
        <f t="shared" si="118"/>
        <v>S/PalabrasClaves</v>
      </c>
      <c r="N3224" s="37"/>
      <c r="O3224" s="37"/>
      <c r="P3224" s="37" t="s">
        <v>19224</v>
      </c>
      <c r="Q3224" s="37"/>
      <c r="R3224" s="37" t="str">
        <f t="shared" si="112"/>
        <v>2016</v>
      </c>
      <c r="S3224" s="37" t="s">
        <v>66</v>
      </c>
      <c r="T3224" s="37"/>
      <c r="U3224" s="37"/>
      <c r="V3224" s="37"/>
      <c r="W3224" s="37"/>
      <c r="X3224" s="37"/>
      <c r="Y3224" s="37"/>
      <c r="AA3224" s="41"/>
    </row>
    <row r="3225" spans="1:27" ht="18" hidden="1" customHeight="1" x14ac:dyDescent="0.25">
      <c r="A3225" s="33">
        <v>27516810</v>
      </c>
      <c r="B3225" s="34" t="s">
        <v>19979</v>
      </c>
      <c r="C3225" s="33" t="s">
        <v>19980</v>
      </c>
      <c r="D3225" s="33" t="s">
        <v>19981</v>
      </c>
      <c r="E3225" s="33" t="s">
        <v>19982</v>
      </c>
      <c r="F3225" s="33" t="s">
        <v>1788</v>
      </c>
      <c r="G3225" s="33">
        <v>2016</v>
      </c>
      <c r="H3225" s="35">
        <v>42595</v>
      </c>
      <c r="I3225" s="33" t="s">
        <v>19983</v>
      </c>
      <c r="J3225" s="33"/>
      <c r="K3225" s="33" t="s">
        <v>19984</v>
      </c>
      <c r="L3225" s="33" t="str">
        <f t="shared" si="117"/>
        <v>PreAlerta</v>
      </c>
      <c r="M3225" s="33" t="str">
        <f t="shared" si="118"/>
        <v>S/PalabrasClaves</v>
      </c>
      <c r="N3225" s="33"/>
      <c r="O3225" s="33"/>
      <c r="P3225" s="33" t="s">
        <v>19985</v>
      </c>
      <c r="Q3225" s="33"/>
      <c r="R3225" s="33" t="str">
        <f t="shared" si="112"/>
        <v>2016</v>
      </c>
      <c r="S3225" s="33" t="s">
        <v>66</v>
      </c>
      <c r="T3225" s="33"/>
      <c r="U3225" s="33"/>
      <c r="V3225" s="33"/>
      <c r="W3225" s="33"/>
      <c r="X3225" s="33"/>
      <c r="Y3225" s="33"/>
      <c r="AA3225" s="12"/>
    </row>
    <row r="3226" spans="1:27" ht="18" hidden="1" customHeight="1" x14ac:dyDescent="0.25">
      <c r="A3226" s="37">
        <v>27384220</v>
      </c>
      <c r="B3226" s="38" t="s">
        <v>19986</v>
      </c>
      <c r="C3226" s="37" t="s">
        <v>19987</v>
      </c>
      <c r="D3226" s="37" t="s">
        <v>19988</v>
      </c>
      <c r="E3226" s="37" t="s">
        <v>19989</v>
      </c>
      <c r="F3226" s="37" t="s">
        <v>19990</v>
      </c>
      <c r="G3226" s="37">
        <v>2016</v>
      </c>
      <c r="H3226" s="39">
        <v>42559</v>
      </c>
      <c r="I3226" s="37"/>
      <c r="J3226" s="37"/>
      <c r="K3226" s="37" t="s">
        <v>19991</v>
      </c>
      <c r="L3226" s="37" t="str">
        <f t="shared" si="117"/>
        <v>PreAlerta</v>
      </c>
      <c r="M3226" s="37" t="str">
        <f t="shared" si="118"/>
        <v>S/PalabrasClaves</v>
      </c>
      <c r="N3226" s="37"/>
      <c r="O3226" s="37"/>
      <c r="P3226" s="37" t="s">
        <v>19985</v>
      </c>
      <c r="Q3226" s="37"/>
      <c r="R3226" s="37" t="str">
        <f t="shared" si="112"/>
        <v>2016</v>
      </c>
      <c r="S3226" s="37" t="s">
        <v>66</v>
      </c>
      <c r="T3226" s="37"/>
      <c r="U3226" s="37"/>
      <c r="V3226" s="37"/>
      <c r="W3226" s="37"/>
      <c r="X3226" s="37"/>
      <c r="Y3226" s="37"/>
      <c r="AA3226" s="41"/>
    </row>
    <row r="3227" spans="1:27" ht="18" hidden="1" customHeight="1" x14ac:dyDescent="0.25">
      <c r="A3227" s="33">
        <v>27494616</v>
      </c>
      <c r="B3227" s="34" t="s">
        <v>19992</v>
      </c>
      <c r="C3227" s="33" t="s">
        <v>19993</v>
      </c>
      <c r="D3227" s="33" t="s">
        <v>19994</v>
      </c>
      <c r="E3227" s="33" t="s">
        <v>12359</v>
      </c>
      <c r="F3227" s="33" t="s">
        <v>294</v>
      </c>
      <c r="G3227" s="33">
        <v>2016</v>
      </c>
      <c r="H3227" s="35">
        <v>42588</v>
      </c>
      <c r="I3227" s="33" t="s">
        <v>19995</v>
      </c>
      <c r="J3227" s="33"/>
      <c r="K3227" s="33" t="s">
        <v>19996</v>
      </c>
      <c r="L3227" s="33" t="str">
        <f t="shared" si="117"/>
        <v>PreAlerta</v>
      </c>
      <c r="M3227" s="33" t="str">
        <f t="shared" si="118"/>
        <v>C/PalabrasClaves</v>
      </c>
      <c r="N3227" s="33"/>
      <c r="O3227" s="33"/>
      <c r="P3227" s="33" t="s">
        <v>19732</v>
      </c>
      <c r="Q3227" s="33"/>
      <c r="R3227" s="33" t="str">
        <f t="shared" si="112"/>
        <v>2016</v>
      </c>
      <c r="S3227" s="33" t="s">
        <v>66</v>
      </c>
      <c r="T3227" s="33"/>
      <c r="U3227" s="33"/>
      <c r="V3227" s="33"/>
      <c r="W3227" s="33"/>
      <c r="X3227" s="33"/>
      <c r="Y3227" s="33"/>
      <c r="AA3227" s="12"/>
    </row>
    <row r="3228" spans="1:27" ht="18" hidden="1" customHeight="1" x14ac:dyDescent="0.25">
      <c r="A3228" s="37">
        <v>27280622</v>
      </c>
      <c r="B3228" s="38" t="s">
        <v>19997</v>
      </c>
      <c r="C3228" s="37" t="s">
        <v>19998</v>
      </c>
      <c r="D3228" s="37" t="s">
        <v>19999</v>
      </c>
      <c r="E3228" s="37" t="s">
        <v>20000</v>
      </c>
      <c r="F3228" s="37" t="s">
        <v>16715</v>
      </c>
      <c r="G3228" s="37">
        <v>2016</v>
      </c>
      <c r="H3228" s="39">
        <v>42531</v>
      </c>
      <c r="I3228" s="37" t="s">
        <v>20001</v>
      </c>
      <c r="J3228" s="37"/>
      <c r="K3228" s="37" t="s">
        <v>20002</v>
      </c>
      <c r="L3228" s="37" t="str">
        <f t="shared" si="117"/>
        <v>PreAlerta</v>
      </c>
      <c r="M3228" s="37" t="str">
        <f t="shared" si="118"/>
        <v>S/PalabrasClaves</v>
      </c>
      <c r="N3228" s="37"/>
      <c r="O3228" s="37"/>
      <c r="P3228" s="37" t="s">
        <v>19732</v>
      </c>
      <c r="Q3228" s="37"/>
      <c r="R3228" s="37" t="str">
        <f t="shared" si="112"/>
        <v>2016</v>
      </c>
      <c r="S3228" s="37" t="s">
        <v>66</v>
      </c>
      <c r="T3228" s="37"/>
      <c r="U3228" s="37"/>
      <c r="V3228" s="37"/>
      <c r="W3228" s="37"/>
      <c r="X3228" s="37"/>
      <c r="Y3228" s="37"/>
      <c r="AA3228" s="41"/>
    </row>
    <row r="3229" spans="1:27" ht="18" hidden="1" customHeight="1" x14ac:dyDescent="0.25">
      <c r="A3229" s="33">
        <v>27490698</v>
      </c>
      <c r="B3229" s="34" t="s">
        <v>20003</v>
      </c>
      <c r="C3229" s="33" t="s">
        <v>20004</v>
      </c>
      <c r="D3229" s="33" t="s">
        <v>20005</v>
      </c>
      <c r="E3229" s="33" t="s">
        <v>20006</v>
      </c>
      <c r="F3229" s="33" t="s">
        <v>294</v>
      </c>
      <c r="G3229" s="33">
        <v>2016</v>
      </c>
      <c r="H3229" s="35">
        <v>42587</v>
      </c>
      <c r="I3229" s="33" t="s">
        <v>20007</v>
      </c>
      <c r="J3229" s="33"/>
      <c r="K3229" s="33" t="s">
        <v>20008</v>
      </c>
      <c r="L3229" s="33" t="str">
        <f t="shared" si="117"/>
        <v>Excluido</v>
      </c>
      <c r="M3229" s="33" t="str">
        <f t="shared" si="118"/>
        <v>S/PalabrasClaves</v>
      </c>
      <c r="N3229" s="33"/>
      <c r="O3229" s="33"/>
      <c r="P3229" s="33" t="s">
        <v>20009</v>
      </c>
      <c r="Q3229" s="33"/>
      <c r="R3229" s="33" t="str">
        <f t="shared" si="112"/>
        <v>2016</v>
      </c>
      <c r="S3229" s="33" t="s">
        <v>66</v>
      </c>
      <c r="T3229" s="33"/>
      <c r="U3229" s="33"/>
      <c r="V3229" s="33"/>
      <c r="W3229" s="33"/>
      <c r="X3229" s="33"/>
      <c r="Y3229" s="33"/>
      <c r="AA3229" s="12"/>
    </row>
    <row r="3230" spans="1:27" ht="18" hidden="1" customHeight="1" x14ac:dyDescent="0.25">
      <c r="A3230" s="37">
        <v>27185765</v>
      </c>
      <c r="B3230" s="38" t="s">
        <v>20010</v>
      </c>
      <c r="C3230" s="37" t="s">
        <v>20011</v>
      </c>
      <c r="D3230" s="37" t="s">
        <v>20012</v>
      </c>
      <c r="E3230" s="37" t="s">
        <v>20013</v>
      </c>
      <c r="F3230" s="37" t="s">
        <v>4868</v>
      </c>
      <c r="G3230" s="37">
        <v>2016</v>
      </c>
      <c r="H3230" s="39">
        <v>42508</v>
      </c>
      <c r="I3230" s="37" t="s">
        <v>20014</v>
      </c>
      <c r="J3230" s="37"/>
      <c r="K3230" s="37" t="s">
        <v>20015</v>
      </c>
      <c r="L3230" s="37" t="str">
        <f t="shared" si="117"/>
        <v>Excluido</v>
      </c>
      <c r="M3230" s="37" t="str">
        <f t="shared" si="118"/>
        <v>S/PalabrasClaves</v>
      </c>
      <c r="N3230" s="37"/>
      <c r="O3230" s="37"/>
      <c r="P3230" s="37" t="s">
        <v>20016</v>
      </c>
      <c r="Q3230" s="37"/>
      <c r="R3230" s="37" t="str">
        <f t="shared" si="112"/>
        <v>2016</v>
      </c>
      <c r="S3230" s="37" t="s">
        <v>66</v>
      </c>
      <c r="T3230" s="37"/>
      <c r="U3230" s="37"/>
      <c r="V3230" s="37"/>
      <c r="W3230" s="37"/>
      <c r="X3230" s="37"/>
      <c r="Y3230" s="37"/>
      <c r="AA3230" s="41"/>
    </row>
    <row r="3231" spans="1:27" ht="18" hidden="1" customHeight="1" x14ac:dyDescent="0.25">
      <c r="A3231" s="33">
        <v>27483136</v>
      </c>
      <c r="B3231" s="34" t="s">
        <v>20017</v>
      </c>
      <c r="C3231" s="33" t="s">
        <v>20018</v>
      </c>
      <c r="D3231" s="33" t="s">
        <v>20019</v>
      </c>
      <c r="E3231" s="33" t="s">
        <v>6123</v>
      </c>
      <c r="F3231" s="33" t="s">
        <v>16601</v>
      </c>
      <c r="G3231" s="33">
        <v>2016</v>
      </c>
      <c r="H3231" s="35">
        <v>42585</v>
      </c>
      <c r="I3231" s="33" t="s">
        <v>20020</v>
      </c>
      <c r="J3231" s="33"/>
      <c r="K3231" s="33" t="s">
        <v>20021</v>
      </c>
      <c r="L3231" s="33" t="str">
        <f t="shared" si="117"/>
        <v>PreAlerta</v>
      </c>
      <c r="M3231" s="33" t="str">
        <f t="shared" si="118"/>
        <v>C/PalabrasClaves</v>
      </c>
      <c r="N3231" s="33"/>
      <c r="O3231" s="33"/>
      <c r="P3231" s="33" t="s">
        <v>20022</v>
      </c>
      <c r="Q3231" s="33"/>
      <c r="R3231" s="33" t="str">
        <f t="shared" si="112"/>
        <v>2016</v>
      </c>
      <c r="S3231" s="33" t="s">
        <v>66</v>
      </c>
      <c r="T3231" s="33"/>
      <c r="U3231" s="33"/>
      <c r="V3231" s="33"/>
      <c r="W3231" s="33"/>
      <c r="X3231" s="33"/>
      <c r="Y3231" s="33"/>
      <c r="AA3231" s="12"/>
    </row>
    <row r="3232" spans="1:27" ht="18" hidden="1" customHeight="1" x14ac:dyDescent="0.25">
      <c r="A3232" s="37">
        <v>27706388</v>
      </c>
      <c r="B3232" s="38" t="s">
        <v>20023</v>
      </c>
      <c r="C3232" s="37" t="s">
        <v>20024</v>
      </c>
      <c r="D3232" s="37" t="s">
        <v>20025</v>
      </c>
      <c r="E3232" s="37" t="s">
        <v>20026</v>
      </c>
      <c r="F3232" s="37" t="s">
        <v>20027</v>
      </c>
      <c r="G3232" s="37">
        <v>2016</v>
      </c>
      <c r="H3232" s="39">
        <v>42649</v>
      </c>
      <c r="I3232" s="37"/>
      <c r="J3232" s="37"/>
      <c r="K3232" s="37"/>
      <c r="L3232" s="37" t="str">
        <f t="shared" si="117"/>
        <v>PreAlerta</v>
      </c>
      <c r="M3232" s="37" t="str">
        <f t="shared" si="118"/>
        <v>S/PalabrasClaves</v>
      </c>
      <c r="N3232" s="37"/>
      <c r="O3232" s="37"/>
      <c r="P3232" s="37" t="s">
        <v>20028</v>
      </c>
      <c r="Q3232" s="37"/>
      <c r="R3232" s="37" t="str">
        <f t="shared" si="112"/>
        <v>2016</v>
      </c>
      <c r="S3232" s="37" t="s">
        <v>66</v>
      </c>
      <c r="T3232" s="37"/>
      <c r="U3232" s="37"/>
      <c r="V3232" s="37"/>
      <c r="W3232" s="37"/>
      <c r="X3232" s="37"/>
      <c r="Y3232" s="37"/>
      <c r="AA3232" s="41"/>
    </row>
    <row r="3233" spans="1:27" ht="18" hidden="1" customHeight="1" x14ac:dyDescent="0.25">
      <c r="A3233" s="33">
        <v>27463787</v>
      </c>
      <c r="B3233" s="34" t="s">
        <v>20029</v>
      </c>
      <c r="C3233" s="33" t="s">
        <v>20030</v>
      </c>
      <c r="D3233" s="33" t="s">
        <v>20031</v>
      </c>
      <c r="E3233" s="33" t="s">
        <v>1748</v>
      </c>
      <c r="F3233" s="33" t="s">
        <v>5599</v>
      </c>
      <c r="G3233" s="33">
        <v>2016</v>
      </c>
      <c r="H3233" s="35">
        <v>42579</v>
      </c>
      <c r="I3233" s="33" t="s">
        <v>20032</v>
      </c>
      <c r="J3233" s="33"/>
      <c r="K3233" s="33" t="s">
        <v>20033</v>
      </c>
      <c r="L3233" s="33" t="str">
        <f t="shared" si="117"/>
        <v>PreAlerta</v>
      </c>
      <c r="M3233" s="33" t="str">
        <f t="shared" si="118"/>
        <v>S/PalabrasClaves</v>
      </c>
      <c r="N3233" s="33"/>
      <c r="O3233" s="33"/>
      <c r="P3233" s="33" t="s">
        <v>20028</v>
      </c>
      <c r="Q3233" s="33"/>
      <c r="R3233" s="33" t="str">
        <f t="shared" si="112"/>
        <v>2016</v>
      </c>
      <c r="S3233" s="33" t="s">
        <v>66</v>
      </c>
      <c r="T3233" s="33"/>
      <c r="U3233" s="33"/>
      <c r="V3233" s="33"/>
      <c r="W3233" s="33"/>
      <c r="X3233" s="33"/>
      <c r="Y3233" s="33"/>
      <c r="AA3233" s="12"/>
    </row>
    <row r="3234" spans="1:27" ht="18" hidden="1" customHeight="1" x14ac:dyDescent="0.25">
      <c r="A3234" s="37">
        <v>27311747</v>
      </c>
      <c r="B3234" s="38" t="s">
        <v>20034</v>
      </c>
      <c r="C3234" s="37" t="s">
        <v>20035</v>
      </c>
      <c r="D3234" s="37" t="s">
        <v>20036</v>
      </c>
      <c r="E3234" s="37" t="s">
        <v>20037</v>
      </c>
      <c r="F3234" s="37" t="s">
        <v>15983</v>
      </c>
      <c r="G3234" s="37">
        <v>2016</v>
      </c>
      <c r="H3234" s="39">
        <v>42539</v>
      </c>
      <c r="I3234" s="37"/>
      <c r="J3234" s="37"/>
      <c r="K3234" s="37" t="s">
        <v>20038</v>
      </c>
      <c r="L3234" s="37" t="str">
        <f t="shared" si="117"/>
        <v>PreAlerta</v>
      </c>
      <c r="M3234" s="37" t="str">
        <f t="shared" si="118"/>
        <v>S/PalabrasClaves</v>
      </c>
      <c r="N3234" s="37"/>
      <c r="O3234" s="37"/>
      <c r="P3234" s="37" t="s">
        <v>20028</v>
      </c>
      <c r="Q3234" s="37"/>
      <c r="R3234" s="37" t="str">
        <f t="shared" si="112"/>
        <v>2016</v>
      </c>
      <c r="S3234" s="37" t="s">
        <v>66</v>
      </c>
      <c r="T3234" s="37"/>
      <c r="U3234" s="37"/>
      <c r="V3234" s="37"/>
      <c r="W3234" s="37"/>
      <c r="X3234" s="37"/>
      <c r="Y3234" s="37"/>
      <c r="AA3234" s="41"/>
    </row>
    <row r="3235" spans="1:27" ht="18" hidden="1" customHeight="1" x14ac:dyDescent="0.25">
      <c r="A3235" s="33">
        <v>27302408</v>
      </c>
      <c r="B3235" s="34" t="s">
        <v>20039</v>
      </c>
      <c r="C3235" s="33" t="s">
        <v>20040</v>
      </c>
      <c r="D3235" s="33" t="s">
        <v>20041</v>
      </c>
      <c r="E3235" s="33" t="s">
        <v>3894</v>
      </c>
      <c r="F3235" s="33" t="s">
        <v>2564</v>
      </c>
      <c r="G3235" s="33">
        <v>2016</v>
      </c>
      <c r="H3235" s="35">
        <v>42537</v>
      </c>
      <c r="I3235" s="33"/>
      <c r="J3235" s="33"/>
      <c r="K3235" s="33" t="s">
        <v>20042</v>
      </c>
      <c r="L3235" s="33" t="str">
        <f t="shared" si="117"/>
        <v>PreAlerta</v>
      </c>
      <c r="M3235" s="33" t="str">
        <f t="shared" si="118"/>
        <v>S/PalabrasClaves</v>
      </c>
      <c r="N3235" s="33"/>
      <c r="O3235" s="33"/>
      <c r="P3235" s="33" t="s">
        <v>20028</v>
      </c>
      <c r="Q3235" s="33"/>
      <c r="R3235" s="33" t="str">
        <f t="shared" si="112"/>
        <v>2016</v>
      </c>
      <c r="S3235" s="33" t="s">
        <v>66</v>
      </c>
      <c r="T3235" s="33"/>
      <c r="U3235" s="33"/>
      <c r="V3235" s="33"/>
      <c r="W3235" s="33"/>
      <c r="X3235" s="33"/>
      <c r="Y3235" s="33"/>
      <c r="AA3235" s="12"/>
    </row>
    <row r="3236" spans="1:27" ht="18" hidden="1" customHeight="1" x14ac:dyDescent="0.25">
      <c r="A3236" s="37">
        <v>27271741</v>
      </c>
      <c r="B3236" s="38" t="s">
        <v>20043</v>
      </c>
      <c r="C3236" s="37" t="s">
        <v>20044</v>
      </c>
      <c r="D3236" s="37" t="s">
        <v>20045</v>
      </c>
      <c r="E3236" s="37" t="s">
        <v>17493</v>
      </c>
      <c r="F3236" s="37" t="s">
        <v>3723</v>
      </c>
      <c r="G3236" s="37">
        <v>2016</v>
      </c>
      <c r="H3236" s="39">
        <v>42530</v>
      </c>
      <c r="I3236" s="37" t="s">
        <v>20046</v>
      </c>
      <c r="J3236" s="37"/>
      <c r="K3236" s="37" t="s">
        <v>20047</v>
      </c>
      <c r="L3236" s="37" t="str">
        <f t="shared" si="117"/>
        <v>PreAlerta</v>
      </c>
      <c r="M3236" s="37" t="str">
        <f t="shared" si="118"/>
        <v>S/PalabrasClaves</v>
      </c>
      <c r="N3236" s="37"/>
      <c r="O3236" s="37"/>
      <c r="P3236" s="37" t="s">
        <v>20048</v>
      </c>
      <c r="Q3236" s="37"/>
      <c r="R3236" s="37" t="str">
        <f t="shared" si="112"/>
        <v>2016</v>
      </c>
      <c r="S3236" s="37" t="s">
        <v>63</v>
      </c>
      <c r="T3236" s="37"/>
      <c r="U3236" s="37"/>
      <c r="V3236" s="37"/>
      <c r="W3236" s="37"/>
      <c r="X3236" s="37"/>
      <c r="Y3236" s="37"/>
      <c r="AA3236" s="41"/>
    </row>
    <row r="3237" spans="1:27" ht="18" hidden="1" customHeight="1" x14ac:dyDescent="0.25">
      <c r="A3237" s="33">
        <v>27246235</v>
      </c>
      <c r="B3237" s="34" t="s">
        <v>20049</v>
      </c>
      <c r="C3237" s="33" t="s">
        <v>20050</v>
      </c>
      <c r="D3237" s="33" t="s">
        <v>20051</v>
      </c>
      <c r="E3237" s="33" t="s">
        <v>20052</v>
      </c>
      <c r="F3237" s="33" t="s">
        <v>2745</v>
      </c>
      <c r="G3237" s="33">
        <v>2016</v>
      </c>
      <c r="H3237" s="35">
        <v>42523</v>
      </c>
      <c r="I3237" s="33" t="s">
        <v>20053</v>
      </c>
      <c r="J3237" s="33"/>
      <c r="K3237" s="33" t="s">
        <v>20054</v>
      </c>
      <c r="L3237" s="33" t="str">
        <f t="shared" si="117"/>
        <v>PreAlerta</v>
      </c>
      <c r="M3237" s="33" t="str">
        <f t="shared" si="118"/>
        <v>C/PalabrasClaves</v>
      </c>
      <c r="N3237" s="33"/>
      <c r="O3237" s="33"/>
      <c r="P3237" s="33" t="s">
        <v>20028</v>
      </c>
      <c r="Q3237" s="33"/>
      <c r="R3237" s="33" t="str">
        <f t="shared" si="112"/>
        <v>2016</v>
      </c>
      <c r="S3237" s="33" t="s">
        <v>66</v>
      </c>
      <c r="T3237" s="33"/>
      <c r="U3237" s="33"/>
      <c r="V3237" s="33"/>
      <c r="W3237" s="33"/>
      <c r="X3237" s="33"/>
      <c r="Y3237" s="33"/>
      <c r="AA3237" s="12"/>
    </row>
    <row r="3238" spans="1:27" ht="18" hidden="1" customHeight="1" x14ac:dyDescent="0.25">
      <c r="A3238" s="37">
        <v>27220330</v>
      </c>
      <c r="B3238" s="38" t="s">
        <v>20055</v>
      </c>
      <c r="C3238" s="37" t="s">
        <v>20056</v>
      </c>
      <c r="D3238" s="37" t="s">
        <v>20057</v>
      </c>
      <c r="E3238" s="37" t="s">
        <v>4503</v>
      </c>
      <c r="F3238" s="37" t="s">
        <v>1697</v>
      </c>
      <c r="G3238" s="37">
        <v>2016</v>
      </c>
      <c r="H3238" s="39">
        <v>42516</v>
      </c>
      <c r="I3238" s="37"/>
      <c r="J3238" s="37"/>
      <c r="K3238" s="37" t="s">
        <v>20058</v>
      </c>
      <c r="L3238" s="37" t="str">
        <f t="shared" si="117"/>
        <v>PreAlerta</v>
      </c>
      <c r="M3238" s="37" t="str">
        <f t="shared" si="118"/>
        <v>C/PalabrasClaves</v>
      </c>
      <c r="N3238" s="37"/>
      <c r="O3238" s="37"/>
      <c r="P3238" s="37" t="s">
        <v>20028</v>
      </c>
      <c r="Q3238" s="37"/>
      <c r="R3238" s="37" t="str">
        <f t="shared" si="112"/>
        <v>2016</v>
      </c>
      <c r="S3238" s="37" t="s">
        <v>66</v>
      </c>
      <c r="T3238" s="37"/>
      <c r="U3238" s="37"/>
      <c r="V3238" s="37"/>
      <c r="W3238" s="37"/>
      <c r="X3238" s="37"/>
      <c r="Y3238" s="37"/>
      <c r="AA3238" s="41"/>
    </row>
    <row r="3239" spans="1:27" ht="18" hidden="1" customHeight="1" x14ac:dyDescent="0.25">
      <c r="A3239" s="33">
        <v>27216239</v>
      </c>
      <c r="B3239" s="34" t="s">
        <v>20059</v>
      </c>
      <c r="C3239" s="33" t="s">
        <v>20060</v>
      </c>
      <c r="D3239" s="33" t="s">
        <v>20061</v>
      </c>
      <c r="E3239" s="33" t="s">
        <v>20062</v>
      </c>
      <c r="F3239" s="33" t="s">
        <v>4253</v>
      </c>
      <c r="G3239" s="33">
        <v>2016</v>
      </c>
      <c r="H3239" s="35">
        <v>42515</v>
      </c>
      <c r="I3239" s="33" t="s">
        <v>20063</v>
      </c>
      <c r="J3239" s="33"/>
      <c r="K3239" s="33" t="s">
        <v>20064</v>
      </c>
      <c r="L3239" s="33" t="str">
        <f t="shared" si="117"/>
        <v>PreAlerta</v>
      </c>
      <c r="M3239" s="33" t="str">
        <f t="shared" si="118"/>
        <v>S/PalabrasClaves</v>
      </c>
      <c r="N3239" s="33"/>
      <c r="O3239" s="33"/>
      <c r="P3239" s="33" t="s">
        <v>20028</v>
      </c>
      <c r="Q3239" s="33"/>
      <c r="R3239" s="33" t="str">
        <f t="shared" si="112"/>
        <v>2016</v>
      </c>
      <c r="S3239" s="33" t="s">
        <v>66</v>
      </c>
      <c r="T3239" s="33"/>
      <c r="U3239" s="33"/>
      <c r="V3239" s="33"/>
      <c r="W3239" s="33"/>
      <c r="X3239" s="33"/>
      <c r="Y3239" s="33"/>
      <c r="AA3239" s="12"/>
    </row>
    <row r="3240" spans="1:27" ht="18" hidden="1" customHeight="1" x14ac:dyDescent="0.25">
      <c r="A3240" s="37">
        <v>27215411</v>
      </c>
      <c r="B3240" s="38" t="s">
        <v>20065</v>
      </c>
      <c r="C3240" s="37" t="s">
        <v>20066</v>
      </c>
      <c r="D3240" s="37" t="s">
        <v>20067</v>
      </c>
      <c r="E3240" s="37" t="s">
        <v>20068</v>
      </c>
      <c r="F3240" s="37" t="s">
        <v>20069</v>
      </c>
      <c r="G3240" s="37">
        <v>2016</v>
      </c>
      <c r="H3240" s="39">
        <v>42515</v>
      </c>
      <c r="I3240" s="37" t="s">
        <v>20070</v>
      </c>
      <c r="J3240" s="37"/>
      <c r="K3240" s="37" t="s">
        <v>20071</v>
      </c>
      <c r="L3240" s="37" t="str">
        <f t="shared" si="117"/>
        <v>Excluido</v>
      </c>
      <c r="M3240" s="37" t="str">
        <f t="shared" si="118"/>
        <v>S/PalabrasClaves</v>
      </c>
      <c r="N3240" s="37"/>
      <c r="O3240" s="37"/>
      <c r="P3240" s="37" t="s">
        <v>20028</v>
      </c>
      <c r="Q3240" s="37"/>
      <c r="R3240" s="37" t="str">
        <f t="shared" si="112"/>
        <v>2016</v>
      </c>
      <c r="S3240" s="37" t="s">
        <v>66</v>
      </c>
      <c r="T3240" s="37"/>
      <c r="U3240" s="37"/>
      <c r="V3240" s="37"/>
      <c r="W3240" s="37"/>
      <c r="X3240" s="37"/>
      <c r="Y3240" s="37"/>
      <c r="AA3240" s="41"/>
    </row>
    <row r="3241" spans="1:27" ht="18" hidden="1" customHeight="1" x14ac:dyDescent="0.25">
      <c r="A3241" s="33">
        <v>27208662</v>
      </c>
      <c r="B3241" s="34" t="s">
        <v>20072</v>
      </c>
      <c r="C3241" s="33" t="s">
        <v>20073</v>
      </c>
      <c r="D3241" s="33" t="s">
        <v>20074</v>
      </c>
      <c r="E3241" s="33" t="s">
        <v>20075</v>
      </c>
      <c r="F3241" s="33" t="s">
        <v>3918</v>
      </c>
      <c r="G3241" s="33">
        <v>2016</v>
      </c>
      <c r="H3241" s="35">
        <v>42512</v>
      </c>
      <c r="I3241" s="33"/>
      <c r="J3241" s="33"/>
      <c r="K3241" s="33" t="s">
        <v>20076</v>
      </c>
      <c r="L3241" s="33" t="str">
        <f t="shared" si="117"/>
        <v>PreAlerta</v>
      </c>
      <c r="M3241" s="33" t="str">
        <f t="shared" si="118"/>
        <v>S/PalabrasClaves</v>
      </c>
      <c r="N3241" s="33"/>
      <c r="O3241" s="33"/>
      <c r="P3241" s="33" t="s">
        <v>20028</v>
      </c>
      <c r="Q3241" s="33"/>
      <c r="R3241" s="33" t="str">
        <f t="shared" si="112"/>
        <v>2016</v>
      </c>
      <c r="S3241" s="33" t="s">
        <v>66</v>
      </c>
      <c r="T3241" s="33"/>
      <c r="U3241" s="33"/>
      <c r="V3241" s="33"/>
      <c r="W3241" s="33"/>
      <c r="X3241" s="33"/>
      <c r="Y3241" s="33"/>
      <c r="AA3241" s="12"/>
    </row>
    <row r="3242" spans="1:27" ht="18" hidden="1" customHeight="1" x14ac:dyDescent="0.25">
      <c r="A3242" s="37">
        <v>27180973</v>
      </c>
      <c r="B3242" s="38" t="s">
        <v>20077</v>
      </c>
      <c r="C3242" s="37" t="s">
        <v>20078</v>
      </c>
      <c r="D3242" s="37" t="s">
        <v>20079</v>
      </c>
      <c r="E3242" s="37" t="s">
        <v>20080</v>
      </c>
      <c r="F3242" s="37" t="s">
        <v>5798</v>
      </c>
      <c r="G3242" s="37">
        <v>2016</v>
      </c>
      <c r="H3242" s="39">
        <v>42507</v>
      </c>
      <c r="I3242" s="37" t="s">
        <v>20081</v>
      </c>
      <c r="J3242" s="37"/>
      <c r="K3242" s="37" t="s">
        <v>20082</v>
      </c>
      <c r="L3242" s="37" t="str">
        <f t="shared" si="117"/>
        <v>PreAlerta</v>
      </c>
      <c r="M3242" s="37" t="str">
        <f t="shared" si="118"/>
        <v>C/PalabrasClaves</v>
      </c>
      <c r="N3242" s="37"/>
      <c r="O3242" s="37"/>
      <c r="P3242" s="37" t="s">
        <v>20028</v>
      </c>
      <c r="Q3242" s="37"/>
      <c r="R3242" s="37" t="str">
        <f t="shared" si="112"/>
        <v>2016</v>
      </c>
      <c r="S3242" s="37" t="s">
        <v>66</v>
      </c>
      <c r="T3242" s="37"/>
      <c r="U3242" s="37"/>
      <c r="V3242" s="37"/>
      <c r="W3242" s="37"/>
      <c r="X3242" s="37"/>
      <c r="Y3242" s="37"/>
      <c r="AA3242" s="41"/>
    </row>
    <row r="3243" spans="1:27" ht="18" hidden="1" customHeight="1" x14ac:dyDescent="0.25">
      <c r="A3243" s="33">
        <v>27164463</v>
      </c>
      <c r="B3243" s="34" t="s">
        <v>20083</v>
      </c>
      <c r="C3243" s="33" t="s">
        <v>20084</v>
      </c>
      <c r="D3243" s="33" t="s">
        <v>20085</v>
      </c>
      <c r="E3243" s="33" t="s">
        <v>20086</v>
      </c>
      <c r="F3243" s="33" t="s">
        <v>7730</v>
      </c>
      <c r="G3243" s="33">
        <v>2016</v>
      </c>
      <c r="H3243" s="35">
        <v>42501</v>
      </c>
      <c r="I3243" s="33"/>
      <c r="J3243" s="33"/>
      <c r="K3243" s="33" t="s">
        <v>20087</v>
      </c>
      <c r="L3243" s="33" t="str">
        <f t="shared" si="117"/>
        <v>PreAlerta</v>
      </c>
      <c r="M3243" s="33" t="str">
        <f t="shared" si="118"/>
        <v>C/PalabrasClaves</v>
      </c>
      <c r="N3243" s="33"/>
      <c r="O3243" s="33"/>
      <c r="P3243" s="33" t="s">
        <v>20028</v>
      </c>
      <c r="Q3243" s="33"/>
      <c r="R3243" s="33" t="str">
        <f t="shared" si="112"/>
        <v>2016</v>
      </c>
      <c r="S3243" s="33" t="s">
        <v>66</v>
      </c>
      <c r="T3243" s="33"/>
      <c r="U3243" s="33"/>
      <c r="V3243" s="33"/>
      <c r="W3243" s="33"/>
      <c r="X3243" s="33"/>
      <c r="Y3243" s="33"/>
      <c r="AA3243" s="12"/>
    </row>
    <row r="3244" spans="1:27" ht="18" hidden="1" customHeight="1" x14ac:dyDescent="0.25">
      <c r="A3244" s="37">
        <v>27093649</v>
      </c>
      <c r="B3244" s="38" t="s">
        <v>20088</v>
      </c>
      <c r="C3244" s="37" t="s">
        <v>20089</v>
      </c>
      <c r="D3244" s="37" t="s">
        <v>20090</v>
      </c>
      <c r="E3244" s="37" t="s">
        <v>20091</v>
      </c>
      <c r="F3244" s="37" t="s">
        <v>11221</v>
      </c>
      <c r="G3244" s="37">
        <v>2016</v>
      </c>
      <c r="H3244" s="39">
        <v>42480</v>
      </c>
      <c r="I3244" s="37" t="s">
        <v>20092</v>
      </c>
      <c r="J3244" s="37" t="s">
        <v>20093</v>
      </c>
      <c r="K3244" s="37" t="s">
        <v>20094</v>
      </c>
      <c r="L3244" s="37" t="str">
        <f t="shared" si="117"/>
        <v>PreAlerta</v>
      </c>
      <c r="M3244" s="37" t="str">
        <f t="shared" si="118"/>
        <v>S/PalabrasClaves</v>
      </c>
      <c r="N3244" s="37"/>
      <c r="O3244" s="37"/>
      <c r="P3244" s="37" t="s">
        <v>20028</v>
      </c>
      <c r="Q3244" s="37"/>
      <c r="R3244" s="37" t="str">
        <f t="shared" si="112"/>
        <v>2016</v>
      </c>
      <c r="S3244" s="37" t="s">
        <v>66</v>
      </c>
      <c r="T3244" s="37"/>
      <c r="U3244" s="37"/>
      <c r="V3244" s="37"/>
      <c r="W3244" s="37"/>
      <c r="X3244" s="37"/>
      <c r="Y3244" s="37"/>
      <c r="AA3244" s="41"/>
    </row>
    <row r="3245" spans="1:27" ht="18" hidden="1" customHeight="1" x14ac:dyDescent="0.25">
      <c r="A3245" s="33">
        <v>27090630</v>
      </c>
      <c r="B3245" s="34" t="s">
        <v>20095</v>
      </c>
      <c r="C3245" s="33" t="s">
        <v>20096</v>
      </c>
      <c r="D3245" s="33" t="s">
        <v>20097</v>
      </c>
      <c r="E3245" s="33" t="s">
        <v>20098</v>
      </c>
      <c r="F3245" s="33" t="s">
        <v>2745</v>
      </c>
      <c r="G3245" s="33">
        <v>2016</v>
      </c>
      <c r="H3245" s="35">
        <v>42480</v>
      </c>
      <c r="I3245" s="33"/>
      <c r="J3245" s="33"/>
      <c r="K3245" s="33" t="s">
        <v>20099</v>
      </c>
      <c r="L3245" s="33" t="str">
        <f t="shared" si="117"/>
        <v>PreAlerta</v>
      </c>
      <c r="M3245" s="33" t="str">
        <f t="shared" si="118"/>
        <v>C/PalabrasClaves</v>
      </c>
      <c r="N3245" s="33"/>
      <c r="O3245" s="33"/>
      <c r="P3245" s="33" t="s">
        <v>20028</v>
      </c>
      <c r="Q3245" s="33"/>
      <c r="R3245" s="33" t="str">
        <f t="shared" si="112"/>
        <v>2016</v>
      </c>
      <c r="S3245" s="33" t="s">
        <v>66</v>
      </c>
      <c r="T3245" s="33"/>
      <c r="U3245" s="33"/>
      <c r="V3245" s="33"/>
      <c r="W3245" s="33"/>
      <c r="X3245" s="33"/>
      <c r="Y3245" s="33"/>
      <c r="AA3245" s="12"/>
    </row>
    <row r="3246" spans="1:27" ht="18" hidden="1" customHeight="1" x14ac:dyDescent="0.25">
      <c r="A3246" s="37">
        <v>27039316</v>
      </c>
      <c r="B3246" s="38" t="s">
        <v>20100</v>
      </c>
      <c r="C3246" s="37" t="s">
        <v>20101</v>
      </c>
      <c r="D3246" s="37" t="s">
        <v>20102</v>
      </c>
      <c r="E3246" s="37" t="s">
        <v>20103</v>
      </c>
      <c r="F3246" s="37" t="s">
        <v>19289</v>
      </c>
      <c r="G3246" s="37">
        <v>2016</v>
      </c>
      <c r="H3246" s="39">
        <v>42464</v>
      </c>
      <c r="I3246" s="37"/>
      <c r="J3246" s="37"/>
      <c r="K3246" s="37" t="s">
        <v>20104</v>
      </c>
      <c r="L3246" s="37" t="str">
        <f t="shared" si="117"/>
        <v>PreAlerta</v>
      </c>
      <c r="M3246" s="37" t="str">
        <f t="shared" si="118"/>
        <v>S/PalabrasClaves</v>
      </c>
      <c r="N3246" s="37"/>
      <c r="O3246" s="37"/>
      <c r="P3246" s="37" t="s">
        <v>20028</v>
      </c>
      <c r="Q3246" s="37"/>
      <c r="R3246" s="37" t="str">
        <f t="shared" si="112"/>
        <v>2016</v>
      </c>
      <c r="S3246" s="37" t="s">
        <v>66</v>
      </c>
      <c r="T3246" s="37"/>
      <c r="U3246" s="37"/>
      <c r="V3246" s="37"/>
      <c r="W3246" s="37"/>
      <c r="X3246" s="37"/>
      <c r="Y3246" s="37"/>
      <c r="AA3246" s="41"/>
    </row>
    <row r="3247" spans="1:27" ht="18" hidden="1" customHeight="1" x14ac:dyDescent="0.25">
      <c r="A3247" s="33">
        <v>26709453</v>
      </c>
      <c r="B3247" s="34" t="s">
        <v>20105</v>
      </c>
      <c r="C3247" s="33" t="s">
        <v>20106</v>
      </c>
      <c r="D3247" s="33" t="s">
        <v>20107</v>
      </c>
      <c r="E3247" s="33" t="s">
        <v>20108</v>
      </c>
      <c r="F3247" s="33" t="s">
        <v>12260</v>
      </c>
      <c r="G3247" s="33">
        <v>2016</v>
      </c>
      <c r="H3247" s="35">
        <v>42367</v>
      </c>
      <c r="I3247" s="33"/>
      <c r="J3247" s="33"/>
      <c r="K3247" s="33" t="s">
        <v>20109</v>
      </c>
      <c r="L3247" s="33" t="str">
        <f t="shared" si="117"/>
        <v>PreAlerta</v>
      </c>
      <c r="M3247" s="33" t="str">
        <f t="shared" si="118"/>
        <v>S/PalabrasClaves</v>
      </c>
      <c r="N3247" s="33"/>
      <c r="O3247" s="33"/>
      <c r="P3247" s="33" t="s">
        <v>20028</v>
      </c>
      <c r="Q3247" s="33"/>
      <c r="R3247" s="33" t="str">
        <f t="shared" si="112"/>
        <v>2016</v>
      </c>
      <c r="S3247" s="33" t="s">
        <v>66</v>
      </c>
      <c r="T3247" s="33"/>
      <c r="U3247" s="33"/>
      <c r="V3247" s="33"/>
      <c r="W3247" s="33"/>
      <c r="X3247" s="33"/>
      <c r="Y3247" s="33"/>
      <c r="AA3247" s="12"/>
    </row>
    <row r="3248" spans="1:27" ht="18" hidden="1" customHeight="1" x14ac:dyDescent="0.25">
      <c r="A3248" s="37">
        <v>27473171</v>
      </c>
      <c r="B3248" s="38" t="s">
        <v>20110</v>
      </c>
      <c r="C3248" s="37" t="s">
        <v>20111</v>
      </c>
      <c r="D3248" s="37" t="s">
        <v>20112</v>
      </c>
      <c r="E3248" s="37" t="s">
        <v>18680</v>
      </c>
      <c r="F3248" s="37" t="s">
        <v>7617</v>
      </c>
      <c r="G3248" s="37">
        <v>2016</v>
      </c>
      <c r="H3248" s="39">
        <v>42582</v>
      </c>
      <c r="I3248" s="37" t="s">
        <v>20113</v>
      </c>
      <c r="J3248" s="37"/>
      <c r="K3248" s="37" t="s">
        <v>20114</v>
      </c>
      <c r="L3248" s="37" t="str">
        <f t="shared" si="117"/>
        <v>PreAlerta</v>
      </c>
      <c r="M3248" s="37" t="str">
        <f t="shared" si="118"/>
        <v>S/PalabrasClaves</v>
      </c>
      <c r="N3248" s="37"/>
      <c r="O3248" s="37"/>
      <c r="P3248" s="37" t="s">
        <v>20115</v>
      </c>
      <c r="Q3248" s="37"/>
      <c r="R3248" s="37" t="str">
        <f t="shared" si="112"/>
        <v>2016</v>
      </c>
      <c r="S3248" s="37" t="s">
        <v>63</v>
      </c>
      <c r="T3248" s="37"/>
      <c r="U3248" s="37"/>
      <c r="V3248" s="37"/>
      <c r="W3248" s="37"/>
      <c r="X3248" s="37"/>
      <c r="Y3248" s="37"/>
      <c r="AA3248" s="41"/>
    </row>
    <row r="3249" spans="1:27" ht="18" hidden="1" customHeight="1" x14ac:dyDescent="0.25">
      <c r="A3249" s="33">
        <v>26908484</v>
      </c>
      <c r="B3249" s="34" t="s">
        <v>20116</v>
      </c>
      <c r="C3249" s="33" t="s">
        <v>20117</v>
      </c>
      <c r="D3249" s="33" t="s">
        <v>20118</v>
      </c>
      <c r="E3249" s="33" t="s">
        <v>20119</v>
      </c>
      <c r="F3249" s="33" t="s">
        <v>20120</v>
      </c>
      <c r="G3249" s="33">
        <v>2016</v>
      </c>
      <c r="H3249" s="35">
        <v>42425</v>
      </c>
      <c r="I3249" s="33" t="s">
        <v>20121</v>
      </c>
      <c r="J3249" s="33"/>
      <c r="K3249" s="33" t="s">
        <v>20122</v>
      </c>
      <c r="L3249" s="33" t="str">
        <f t="shared" si="117"/>
        <v>PreAlerta</v>
      </c>
      <c r="M3249" s="33" t="str">
        <f t="shared" si="118"/>
        <v>S/PalabrasClaves</v>
      </c>
      <c r="N3249" s="33"/>
      <c r="O3249" s="33"/>
      <c r="P3249" s="33" t="s">
        <v>20115</v>
      </c>
      <c r="Q3249" s="33"/>
      <c r="R3249" s="33" t="str">
        <f t="shared" si="112"/>
        <v>2016</v>
      </c>
      <c r="S3249" s="33" t="s">
        <v>63</v>
      </c>
      <c r="T3249" s="33"/>
      <c r="U3249" s="33"/>
      <c r="V3249" s="33"/>
      <c r="W3249" s="33"/>
      <c r="X3249" s="33"/>
      <c r="Y3249" s="33"/>
      <c r="AA3249" s="12"/>
    </row>
    <row r="3250" spans="1:27" ht="18" hidden="1" customHeight="1" x14ac:dyDescent="0.25">
      <c r="A3250" s="37">
        <v>28930129</v>
      </c>
      <c r="B3250" s="38" t="s">
        <v>20123</v>
      </c>
      <c r="C3250" s="37" t="s">
        <v>20124</v>
      </c>
      <c r="D3250" s="37" t="s">
        <v>20125</v>
      </c>
      <c r="E3250" s="37" t="s">
        <v>20126</v>
      </c>
      <c r="F3250" s="37" t="s">
        <v>20127</v>
      </c>
      <c r="G3250" s="37">
        <v>2016</v>
      </c>
      <c r="H3250" s="39">
        <v>42999</v>
      </c>
      <c r="I3250" s="37" t="s">
        <v>20128</v>
      </c>
      <c r="J3250" s="37"/>
      <c r="K3250" s="37" t="s">
        <v>20129</v>
      </c>
      <c r="L3250" s="37" t="str">
        <f t="shared" si="117"/>
        <v>PreAlerta</v>
      </c>
      <c r="M3250" s="37" t="str">
        <f t="shared" si="118"/>
        <v>S/PalabrasClaves</v>
      </c>
      <c r="N3250" s="37"/>
      <c r="O3250" s="37"/>
      <c r="P3250" s="37" t="s">
        <v>20130</v>
      </c>
      <c r="Q3250" s="37"/>
      <c r="R3250" s="37" t="str">
        <f t="shared" si="112"/>
        <v>2016</v>
      </c>
      <c r="S3250" s="37" t="s">
        <v>63</v>
      </c>
      <c r="T3250" s="37"/>
      <c r="U3250" s="37"/>
      <c r="V3250" s="37"/>
      <c r="W3250" s="37"/>
      <c r="X3250" s="37"/>
      <c r="Y3250" s="37"/>
      <c r="AA3250" s="41"/>
    </row>
    <row r="3251" spans="1:27" ht="18" hidden="1" customHeight="1" x14ac:dyDescent="0.25">
      <c r="A3251" s="33">
        <v>28536384</v>
      </c>
      <c r="B3251" s="34" t="s">
        <v>20131</v>
      </c>
      <c r="C3251" s="33" t="s">
        <v>20132</v>
      </c>
      <c r="D3251" s="33" t="s">
        <v>20133</v>
      </c>
      <c r="E3251" s="33" t="s">
        <v>20134</v>
      </c>
      <c r="F3251" s="33" t="s">
        <v>2706</v>
      </c>
      <c r="G3251" s="33">
        <v>2016</v>
      </c>
      <c r="H3251" s="35">
        <v>42880</v>
      </c>
      <c r="I3251" s="33" t="s">
        <v>20135</v>
      </c>
      <c r="J3251" s="33"/>
      <c r="K3251" s="33" t="s">
        <v>20136</v>
      </c>
      <c r="L3251" s="33" t="str">
        <f t="shared" si="117"/>
        <v>PreAlerta</v>
      </c>
      <c r="M3251" s="33" t="str">
        <f t="shared" si="118"/>
        <v>S/PalabrasClaves</v>
      </c>
      <c r="N3251" s="33"/>
      <c r="O3251" s="33"/>
      <c r="P3251" s="33" t="s">
        <v>20137</v>
      </c>
      <c r="Q3251" s="33"/>
      <c r="R3251" s="33" t="str">
        <f t="shared" si="112"/>
        <v>2016</v>
      </c>
      <c r="S3251" s="33" t="s">
        <v>63</v>
      </c>
      <c r="T3251" s="33"/>
      <c r="U3251" s="33"/>
      <c r="V3251" s="33"/>
      <c r="W3251" s="33"/>
      <c r="X3251" s="33"/>
      <c r="Y3251" s="33"/>
      <c r="AA3251" s="12"/>
    </row>
    <row r="3252" spans="1:27" ht="18" hidden="1" customHeight="1" x14ac:dyDescent="0.25">
      <c r="A3252" s="37">
        <v>28154630</v>
      </c>
      <c r="B3252" s="38" t="s">
        <v>20138</v>
      </c>
      <c r="C3252" s="37" t="s">
        <v>20139</v>
      </c>
      <c r="D3252" s="37" t="s">
        <v>20140</v>
      </c>
      <c r="E3252" s="37" t="s">
        <v>20141</v>
      </c>
      <c r="F3252" s="37" t="s">
        <v>1222</v>
      </c>
      <c r="G3252" s="37">
        <v>2016</v>
      </c>
      <c r="H3252" s="39">
        <v>42770</v>
      </c>
      <c r="I3252" s="37" t="s">
        <v>20142</v>
      </c>
      <c r="J3252" s="37"/>
      <c r="K3252" s="37" t="s">
        <v>20143</v>
      </c>
      <c r="L3252" s="37" t="str">
        <f t="shared" si="117"/>
        <v>PreAlerta</v>
      </c>
      <c r="M3252" s="37" t="str">
        <f t="shared" si="118"/>
        <v>S/PalabrasClaves</v>
      </c>
      <c r="N3252" s="37"/>
      <c r="O3252" s="37"/>
      <c r="P3252" s="37" t="s">
        <v>20137</v>
      </c>
      <c r="Q3252" s="37"/>
      <c r="R3252" s="37" t="str">
        <f t="shared" si="112"/>
        <v>2016</v>
      </c>
      <c r="S3252" s="37" t="s">
        <v>63</v>
      </c>
      <c r="T3252" s="37"/>
      <c r="U3252" s="37"/>
      <c r="V3252" s="37"/>
      <c r="W3252" s="37"/>
      <c r="X3252" s="37"/>
      <c r="Y3252" s="37"/>
      <c r="AA3252" s="41"/>
    </row>
    <row r="3253" spans="1:27" ht="18" hidden="1" customHeight="1" x14ac:dyDescent="0.25">
      <c r="A3253" s="33">
        <v>27555764</v>
      </c>
      <c r="B3253" s="34" t="s">
        <v>20144</v>
      </c>
      <c r="C3253" s="33" t="s">
        <v>20145</v>
      </c>
      <c r="D3253" s="33" t="s">
        <v>20146</v>
      </c>
      <c r="E3253" s="33" t="s">
        <v>20147</v>
      </c>
      <c r="F3253" s="33" t="s">
        <v>4896</v>
      </c>
      <c r="G3253" s="33">
        <v>2016</v>
      </c>
      <c r="H3253" s="35">
        <v>42607</v>
      </c>
      <c r="I3253" s="33" t="s">
        <v>20148</v>
      </c>
      <c r="J3253" s="33"/>
      <c r="K3253" s="33" t="s">
        <v>20149</v>
      </c>
      <c r="L3253" s="33" t="str">
        <f t="shared" si="117"/>
        <v>PreAlerta</v>
      </c>
      <c r="M3253" s="33" t="str">
        <f t="shared" si="118"/>
        <v>C/PalabrasClaves</v>
      </c>
      <c r="N3253" s="33"/>
      <c r="O3253" s="33"/>
      <c r="P3253" s="33" t="s">
        <v>20137</v>
      </c>
      <c r="Q3253" s="33"/>
      <c r="R3253" s="33" t="str">
        <f t="shared" si="112"/>
        <v>2016</v>
      </c>
      <c r="S3253" s="33" t="s">
        <v>63</v>
      </c>
      <c r="T3253" s="33"/>
      <c r="U3253" s="33"/>
      <c r="V3253" s="33"/>
      <c r="W3253" s="33"/>
      <c r="X3253" s="33"/>
      <c r="Y3253" s="33"/>
      <c r="AA3253" s="12"/>
    </row>
    <row r="3254" spans="1:27" ht="18" hidden="1" customHeight="1" x14ac:dyDescent="0.25">
      <c r="A3254" s="37">
        <v>27045683</v>
      </c>
      <c r="B3254" s="38" t="s">
        <v>20150</v>
      </c>
      <c r="C3254" s="37" t="s">
        <v>20151</v>
      </c>
      <c r="D3254" s="37" t="s">
        <v>20152</v>
      </c>
      <c r="E3254" s="37" t="s">
        <v>20153</v>
      </c>
      <c r="F3254" s="37" t="s">
        <v>20154</v>
      </c>
      <c r="G3254" s="37">
        <v>2016</v>
      </c>
      <c r="H3254" s="39">
        <v>42466</v>
      </c>
      <c r="I3254" s="37"/>
      <c r="J3254" s="37"/>
      <c r="K3254" s="37" t="s">
        <v>20155</v>
      </c>
      <c r="L3254" s="37" t="str">
        <f t="shared" si="117"/>
        <v>PreAlerta</v>
      </c>
      <c r="M3254" s="37" t="str">
        <f t="shared" si="118"/>
        <v>S/PalabrasClaves</v>
      </c>
      <c r="N3254" s="37"/>
      <c r="O3254" s="37"/>
      <c r="P3254" s="37" t="s">
        <v>20137</v>
      </c>
      <c r="Q3254" s="37"/>
      <c r="R3254" s="37" t="str">
        <f t="shared" si="112"/>
        <v>2016</v>
      </c>
      <c r="S3254" s="37" t="s">
        <v>63</v>
      </c>
      <c r="T3254" s="37"/>
      <c r="U3254" s="37"/>
      <c r="V3254" s="37"/>
      <c r="W3254" s="37"/>
      <c r="X3254" s="37"/>
      <c r="Y3254" s="37"/>
      <c r="AA3254" s="41"/>
    </row>
    <row r="3255" spans="1:27" ht="18" hidden="1" customHeight="1" x14ac:dyDescent="0.25">
      <c r="A3255" s="33">
        <v>27452976</v>
      </c>
      <c r="B3255" s="34" t="s">
        <v>20156</v>
      </c>
      <c r="C3255" s="33" t="s">
        <v>20157</v>
      </c>
      <c r="D3255" s="33" t="s">
        <v>20158</v>
      </c>
      <c r="E3255" s="33" t="s">
        <v>20159</v>
      </c>
      <c r="F3255" s="33" t="s">
        <v>1882</v>
      </c>
      <c r="G3255" s="33">
        <v>2016</v>
      </c>
      <c r="H3255" s="35">
        <v>42577</v>
      </c>
      <c r="I3255" s="33" t="s">
        <v>20160</v>
      </c>
      <c r="J3255" s="33"/>
      <c r="K3255" s="33" t="s">
        <v>20161</v>
      </c>
      <c r="L3255" s="33" t="str">
        <f t="shared" si="117"/>
        <v>PreAlerta</v>
      </c>
      <c r="M3255" s="33" t="str">
        <f t="shared" si="118"/>
        <v>S/PalabrasClaves</v>
      </c>
      <c r="N3255" s="33"/>
      <c r="O3255" s="33"/>
      <c r="P3255" s="33" t="s">
        <v>20162</v>
      </c>
      <c r="Q3255" s="33"/>
      <c r="R3255" s="33" t="str">
        <f t="shared" si="112"/>
        <v>2016</v>
      </c>
      <c r="S3255" s="33" t="s">
        <v>63</v>
      </c>
      <c r="T3255" s="33"/>
      <c r="U3255" s="33"/>
      <c r="V3255" s="33"/>
      <c r="W3255" s="33"/>
      <c r="X3255" s="33"/>
      <c r="Y3255" s="33"/>
      <c r="AA3255" s="12"/>
    </row>
    <row r="3256" spans="1:27" ht="18" hidden="1" customHeight="1" x14ac:dyDescent="0.25">
      <c r="A3256" s="37">
        <v>27376496</v>
      </c>
      <c r="B3256" s="38" t="s">
        <v>20163</v>
      </c>
      <c r="C3256" s="37" t="s">
        <v>20164</v>
      </c>
      <c r="D3256" s="37" t="s">
        <v>20165</v>
      </c>
      <c r="E3256" s="37" t="s">
        <v>20166</v>
      </c>
      <c r="F3256" s="37" t="s">
        <v>6070</v>
      </c>
      <c r="G3256" s="37">
        <v>2016</v>
      </c>
      <c r="H3256" s="39">
        <v>42556</v>
      </c>
      <c r="I3256" s="37"/>
      <c r="J3256" s="37"/>
      <c r="K3256" s="37" t="s">
        <v>20167</v>
      </c>
      <c r="L3256" s="37" t="str">
        <f t="shared" si="117"/>
        <v>PreAlerta</v>
      </c>
      <c r="M3256" s="37" t="str">
        <f t="shared" si="118"/>
        <v>S/PalabrasClaves</v>
      </c>
      <c r="N3256" s="37"/>
      <c r="O3256" s="37"/>
      <c r="P3256" s="37" t="s">
        <v>20162</v>
      </c>
      <c r="Q3256" s="37"/>
      <c r="R3256" s="37" t="str">
        <f t="shared" si="112"/>
        <v>2016</v>
      </c>
      <c r="S3256" s="37" t="s">
        <v>63</v>
      </c>
      <c r="T3256" s="37"/>
      <c r="U3256" s="37"/>
      <c r="V3256" s="37"/>
      <c r="W3256" s="37"/>
      <c r="X3256" s="37"/>
      <c r="Y3256" s="37"/>
      <c r="AA3256" s="41"/>
    </row>
    <row r="3257" spans="1:27" ht="18" hidden="1" customHeight="1" x14ac:dyDescent="0.25">
      <c r="A3257" s="33">
        <v>27698594</v>
      </c>
      <c r="B3257" s="34" t="s">
        <v>20168</v>
      </c>
      <c r="C3257" s="33" t="s">
        <v>20169</v>
      </c>
      <c r="D3257" s="33" t="s">
        <v>20170</v>
      </c>
      <c r="E3257" s="33" t="s">
        <v>20171</v>
      </c>
      <c r="F3257" s="33" t="s">
        <v>20172</v>
      </c>
      <c r="G3257" s="33">
        <v>2016</v>
      </c>
      <c r="H3257" s="35">
        <v>42648</v>
      </c>
      <c r="I3257" s="33" t="s">
        <v>20173</v>
      </c>
      <c r="J3257" s="33"/>
      <c r="K3257" s="33" t="s">
        <v>20174</v>
      </c>
      <c r="L3257" s="33" t="str">
        <f t="shared" si="117"/>
        <v>PreAlerta</v>
      </c>
      <c r="M3257" s="33" t="str">
        <f t="shared" si="118"/>
        <v>S/PalabrasClaves</v>
      </c>
      <c r="N3257" s="33"/>
      <c r="O3257" s="33"/>
      <c r="P3257" s="33" t="s">
        <v>20175</v>
      </c>
      <c r="Q3257" s="33"/>
      <c r="R3257" s="33" t="str">
        <f t="shared" si="112"/>
        <v>2016</v>
      </c>
      <c r="S3257" s="33" t="s">
        <v>63</v>
      </c>
      <c r="T3257" s="33"/>
      <c r="U3257" s="33"/>
      <c r="V3257" s="33"/>
      <c r="W3257" s="33"/>
      <c r="X3257" s="33"/>
      <c r="Y3257" s="33"/>
      <c r="AA3257" s="12"/>
    </row>
    <row r="3258" spans="1:27" ht="18" hidden="1" customHeight="1" x14ac:dyDescent="0.25">
      <c r="A3258" s="37">
        <v>27447173</v>
      </c>
      <c r="B3258" s="38" t="s">
        <v>20176</v>
      </c>
      <c r="C3258" s="37" t="s">
        <v>20177</v>
      </c>
      <c r="D3258" s="37" t="s">
        <v>20178</v>
      </c>
      <c r="E3258" s="37" t="s">
        <v>20179</v>
      </c>
      <c r="F3258" s="37" t="s">
        <v>294</v>
      </c>
      <c r="G3258" s="37">
        <v>2016</v>
      </c>
      <c r="H3258" s="39">
        <v>42574</v>
      </c>
      <c r="I3258" s="37" t="s">
        <v>20180</v>
      </c>
      <c r="J3258" s="37"/>
      <c r="K3258" s="37" t="s">
        <v>20181</v>
      </c>
      <c r="L3258" s="37" t="str">
        <f t="shared" si="117"/>
        <v>PreAlerta</v>
      </c>
      <c r="M3258" s="37" t="str">
        <f t="shared" si="118"/>
        <v>S/PalabrasClaves</v>
      </c>
      <c r="N3258" s="37"/>
      <c r="O3258" s="37"/>
      <c r="P3258" s="37" t="s">
        <v>20182</v>
      </c>
      <c r="Q3258" s="37"/>
      <c r="R3258" s="37" t="str">
        <f t="shared" si="112"/>
        <v>2016</v>
      </c>
      <c r="S3258" s="37" t="s">
        <v>63</v>
      </c>
      <c r="T3258" s="37"/>
      <c r="U3258" s="37"/>
      <c r="V3258" s="37"/>
      <c r="W3258" s="37"/>
      <c r="X3258" s="37"/>
      <c r="Y3258" s="37"/>
      <c r="AA3258" s="41"/>
    </row>
    <row r="3259" spans="1:27" ht="18" hidden="1" customHeight="1" x14ac:dyDescent="0.25">
      <c r="A3259" s="33">
        <v>27425412</v>
      </c>
      <c r="B3259" s="34" t="s">
        <v>20183</v>
      </c>
      <c r="C3259" s="33" t="s">
        <v>20184</v>
      </c>
      <c r="D3259" s="33" t="s">
        <v>20185</v>
      </c>
      <c r="E3259" s="33" t="s">
        <v>20186</v>
      </c>
      <c r="F3259" s="33" t="s">
        <v>12653</v>
      </c>
      <c r="G3259" s="33">
        <v>2016</v>
      </c>
      <c r="H3259" s="35">
        <v>42570</v>
      </c>
      <c r="I3259" s="33" t="s">
        <v>20187</v>
      </c>
      <c r="J3259" s="33"/>
      <c r="K3259" s="33" t="s">
        <v>20188</v>
      </c>
      <c r="L3259" s="33" t="str">
        <f t="shared" si="117"/>
        <v>PreAlerta</v>
      </c>
      <c r="M3259" s="33" t="str">
        <f t="shared" si="118"/>
        <v>S/PalabrasClaves</v>
      </c>
      <c r="N3259" s="33"/>
      <c r="O3259" s="33"/>
      <c r="P3259" s="33" t="s">
        <v>20048</v>
      </c>
      <c r="Q3259" s="33"/>
      <c r="R3259" s="33" t="str">
        <f t="shared" si="112"/>
        <v>2016</v>
      </c>
      <c r="S3259" s="33" t="s">
        <v>63</v>
      </c>
      <c r="T3259" s="33"/>
      <c r="U3259" s="33"/>
      <c r="V3259" s="33"/>
      <c r="W3259" s="33"/>
      <c r="X3259" s="33"/>
      <c r="Y3259" s="33"/>
      <c r="AA3259" s="12"/>
    </row>
    <row r="3260" spans="1:27" ht="18" hidden="1" customHeight="1" x14ac:dyDescent="0.25">
      <c r="A3260" s="37">
        <v>27489797</v>
      </c>
      <c r="B3260" s="38" t="s">
        <v>20189</v>
      </c>
      <c r="C3260" s="37" t="s">
        <v>20190</v>
      </c>
      <c r="D3260" s="37" t="s">
        <v>20191</v>
      </c>
      <c r="E3260" s="37" t="s">
        <v>20192</v>
      </c>
      <c r="F3260" s="37" t="s">
        <v>185</v>
      </c>
      <c r="G3260" s="37">
        <v>2016</v>
      </c>
      <c r="H3260" s="39">
        <v>42587</v>
      </c>
      <c r="I3260" s="37" t="s">
        <v>20193</v>
      </c>
      <c r="J3260" s="37"/>
      <c r="K3260" s="37" t="s">
        <v>20194</v>
      </c>
      <c r="L3260" s="37" t="str">
        <f t="shared" si="117"/>
        <v>PreAlerta</v>
      </c>
      <c r="M3260" s="37" t="str">
        <f t="shared" si="118"/>
        <v>C/PalabrasClaves</v>
      </c>
      <c r="N3260" s="37"/>
      <c r="O3260" s="37"/>
      <c r="P3260" s="37" t="s">
        <v>20195</v>
      </c>
      <c r="Q3260" s="37"/>
      <c r="R3260" s="37" t="str">
        <f t="shared" si="112"/>
        <v>2016</v>
      </c>
      <c r="S3260" s="37" t="s">
        <v>63</v>
      </c>
      <c r="T3260" s="37"/>
      <c r="U3260" s="37"/>
      <c r="V3260" s="37"/>
      <c r="W3260" s="37"/>
      <c r="X3260" s="37"/>
      <c r="Y3260" s="37"/>
      <c r="AA3260" s="41"/>
    </row>
    <row r="3261" spans="1:27" ht="18" hidden="1" customHeight="1" x14ac:dyDescent="0.25">
      <c r="A3261" s="33">
        <v>27435260</v>
      </c>
      <c r="B3261" s="34" t="s">
        <v>20196</v>
      </c>
      <c r="C3261" s="33" t="s">
        <v>20197</v>
      </c>
      <c r="D3261" s="33" t="s">
        <v>20198</v>
      </c>
      <c r="E3261" s="33" t="s">
        <v>20199</v>
      </c>
      <c r="F3261" s="33" t="s">
        <v>1882</v>
      </c>
      <c r="G3261" s="33">
        <v>2016</v>
      </c>
      <c r="H3261" s="35">
        <v>42572</v>
      </c>
      <c r="I3261" s="33" t="s">
        <v>20200</v>
      </c>
      <c r="J3261" s="33"/>
      <c r="K3261" s="33" t="s">
        <v>20201</v>
      </c>
      <c r="L3261" s="33" t="str">
        <f t="shared" si="117"/>
        <v>PreAlerta</v>
      </c>
      <c r="M3261" s="33" t="str">
        <f t="shared" si="118"/>
        <v>S/PalabrasClaves</v>
      </c>
      <c r="N3261" s="33"/>
      <c r="O3261" s="33"/>
      <c r="P3261" s="33" t="s">
        <v>20195</v>
      </c>
      <c r="Q3261" s="33"/>
      <c r="R3261" s="33" t="str">
        <f t="shared" si="112"/>
        <v>2016</v>
      </c>
      <c r="S3261" s="33" t="s">
        <v>63</v>
      </c>
      <c r="T3261" s="33"/>
      <c r="U3261" s="33"/>
      <c r="V3261" s="33"/>
      <c r="W3261" s="33"/>
      <c r="X3261" s="33"/>
      <c r="Y3261" s="33"/>
      <c r="AA3261" s="12"/>
    </row>
    <row r="3262" spans="1:27" ht="18" hidden="1" customHeight="1" x14ac:dyDescent="0.25">
      <c r="A3262" s="37">
        <v>27427387</v>
      </c>
      <c r="B3262" s="38" t="s">
        <v>20202</v>
      </c>
      <c r="C3262" s="37" t="s">
        <v>20203</v>
      </c>
      <c r="D3262" s="37" t="s">
        <v>20204</v>
      </c>
      <c r="E3262" s="37" t="s">
        <v>20205</v>
      </c>
      <c r="F3262" s="37" t="s">
        <v>1882</v>
      </c>
      <c r="G3262" s="37">
        <v>2016</v>
      </c>
      <c r="H3262" s="39">
        <v>42570</v>
      </c>
      <c r="I3262" s="37" t="s">
        <v>20206</v>
      </c>
      <c r="J3262" s="37"/>
      <c r="K3262" s="37" t="s">
        <v>20207</v>
      </c>
      <c r="L3262" s="37" t="str">
        <f t="shared" si="117"/>
        <v>PreAlerta</v>
      </c>
      <c r="M3262" s="37" t="str">
        <f t="shared" si="118"/>
        <v>S/PalabrasClaves</v>
      </c>
      <c r="N3262" s="37"/>
      <c r="O3262" s="37"/>
      <c r="P3262" s="37" t="s">
        <v>20208</v>
      </c>
      <c r="Q3262" s="37"/>
      <c r="R3262" s="37" t="str">
        <f t="shared" si="112"/>
        <v>2016</v>
      </c>
      <c r="S3262" s="37" t="s">
        <v>63</v>
      </c>
      <c r="T3262" s="37"/>
      <c r="U3262" s="37"/>
      <c r="V3262" s="37"/>
      <c r="W3262" s="37"/>
      <c r="X3262" s="37"/>
      <c r="Y3262" s="37"/>
      <c r="AA3262" s="41"/>
    </row>
    <row r="3263" spans="1:27" ht="18" hidden="1" customHeight="1" x14ac:dyDescent="0.25">
      <c r="A3263" s="33">
        <v>27478696</v>
      </c>
      <c r="B3263" s="34" t="s">
        <v>20209</v>
      </c>
      <c r="C3263" s="33" t="s">
        <v>20210</v>
      </c>
      <c r="D3263" s="33" t="s">
        <v>20211</v>
      </c>
      <c r="E3263" s="33" t="s">
        <v>9459</v>
      </c>
      <c r="F3263" s="33" t="s">
        <v>1623</v>
      </c>
      <c r="G3263" s="33">
        <v>2016</v>
      </c>
      <c r="H3263" s="35">
        <v>42584</v>
      </c>
      <c r="I3263" s="33" t="s">
        <v>20212</v>
      </c>
      <c r="J3263" s="33"/>
      <c r="K3263" s="33" t="s">
        <v>20213</v>
      </c>
      <c r="L3263" s="33" t="str">
        <f t="shared" si="117"/>
        <v>PreAlerta</v>
      </c>
      <c r="M3263" s="33" t="str">
        <f t="shared" si="118"/>
        <v>S/PalabrasClaves</v>
      </c>
      <c r="N3263" s="33"/>
      <c r="O3263" s="33"/>
      <c r="P3263" s="33" t="s">
        <v>20214</v>
      </c>
      <c r="Q3263" s="33"/>
      <c r="R3263" s="33" t="str">
        <f t="shared" si="112"/>
        <v>2016</v>
      </c>
      <c r="S3263" s="33" t="s">
        <v>63</v>
      </c>
      <c r="T3263" s="33"/>
      <c r="U3263" s="33"/>
      <c r="V3263" s="33"/>
      <c r="W3263" s="33"/>
      <c r="X3263" s="33"/>
      <c r="Y3263" s="33"/>
      <c r="AA3263" s="12"/>
    </row>
    <row r="3264" spans="1:27" ht="18" hidden="1" customHeight="1" x14ac:dyDescent="0.25">
      <c r="A3264" s="37">
        <v>27414038</v>
      </c>
      <c r="B3264" s="38" t="s">
        <v>20215</v>
      </c>
      <c r="C3264" s="37" t="s">
        <v>20216</v>
      </c>
      <c r="D3264" s="37" t="s">
        <v>20217</v>
      </c>
      <c r="E3264" s="37" t="s">
        <v>20218</v>
      </c>
      <c r="F3264" s="37" t="s">
        <v>294</v>
      </c>
      <c r="G3264" s="37">
        <v>2016</v>
      </c>
      <c r="H3264" s="39">
        <v>42566</v>
      </c>
      <c r="I3264" s="37" t="s">
        <v>20219</v>
      </c>
      <c r="J3264" s="37"/>
      <c r="K3264" s="37" t="s">
        <v>20220</v>
      </c>
      <c r="L3264" s="37" t="str">
        <f t="shared" si="117"/>
        <v>PreAlerta</v>
      </c>
      <c r="M3264" s="37" t="str">
        <f t="shared" si="118"/>
        <v>C/PalabrasClaves</v>
      </c>
      <c r="N3264" s="37"/>
      <c r="O3264" s="37"/>
      <c r="P3264" s="37" t="s">
        <v>20214</v>
      </c>
      <c r="Q3264" s="37"/>
      <c r="R3264" s="37" t="str">
        <f t="shared" si="112"/>
        <v>2016</v>
      </c>
      <c r="S3264" s="37" t="s">
        <v>63</v>
      </c>
      <c r="T3264" s="37"/>
      <c r="U3264" s="37"/>
      <c r="V3264" s="37"/>
      <c r="W3264" s="37"/>
      <c r="X3264" s="37"/>
      <c r="Y3264" s="37"/>
      <c r="AA3264" s="41"/>
    </row>
    <row r="3265" spans="1:27" ht="18" hidden="1" customHeight="1" x14ac:dyDescent="0.25">
      <c r="A3265" s="33">
        <v>27411101</v>
      </c>
      <c r="B3265" s="34" t="s">
        <v>20221</v>
      </c>
      <c r="C3265" s="33" t="s">
        <v>20222</v>
      </c>
      <c r="D3265" s="33" t="s">
        <v>20223</v>
      </c>
      <c r="E3265" s="33" t="s">
        <v>20224</v>
      </c>
      <c r="F3265" s="33" t="s">
        <v>294</v>
      </c>
      <c r="G3265" s="33">
        <v>2016</v>
      </c>
      <c r="H3265" s="35">
        <v>42565</v>
      </c>
      <c r="I3265" s="33" t="s">
        <v>20225</v>
      </c>
      <c r="J3265" s="33"/>
      <c r="K3265" s="33" t="s">
        <v>20226</v>
      </c>
      <c r="L3265" s="33" t="str">
        <f t="shared" si="117"/>
        <v>PreAlerta</v>
      </c>
      <c r="M3265" s="33" t="str">
        <f t="shared" si="118"/>
        <v>S/PalabrasClaves</v>
      </c>
      <c r="N3265" s="33"/>
      <c r="O3265" s="33"/>
      <c r="P3265" s="33" t="s">
        <v>20227</v>
      </c>
      <c r="Q3265" s="33"/>
      <c r="R3265" s="33" t="str">
        <f t="shared" si="112"/>
        <v>2016</v>
      </c>
      <c r="S3265" s="33" t="s">
        <v>63</v>
      </c>
      <c r="T3265" s="33"/>
      <c r="U3265" s="33"/>
      <c r="V3265" s="33"/>
      <c r="W3265" s="33"/>
      <c r="X3265" s="33"/>
      <c r="Y3265" s="33"/>
      <c r="AA3265" s="12"/>
    </row>
    <row r="3266" spans="1:27" ht="18" hidden="1" customHeight="1" x14ac:dyDescent="0.25">
      <c r="A3266" s="37">
        <v>27400733</v>
      </c>
      <c r="B3266" s="38" t="s">
        <v>20228</v>
      </c>
      <c r="C3266" s="37" t="s">
        <v>20229</v>
      </c>
      <c r="D3266" s="37" t="s">
        <v>20230</v>
      </c>
      <c r="E3266" s="37" t="s">
        <v>20231</v>
      </c>
      <c r="F3266" s="37" t="s">
        <v>1735</v>
      </c>
      <c r="G3266" s="37">
        <v>2016</v>
      </c>
      <c r="H3266" s="39">
        <v>42564</v>
      </c>
      <c r="I3266" s="37" t="s">
        <v>20232</v>
      </c>
      <c r="J3266" s="37"/>
      <c r="K3266" s="37" t="s">
        <v>20233</v>
      </c>
      <c r="L3266" s="37" t="str">
        <f t="shared" ref="L3266:L3329" si="119">IF(ISNUMBER(VLOOKUP(A3266,EXCL,1,FALSE)),"Excluido",IF(ISNUMBER(VLOOKUP(A3266,POST,1,FALSE)),"PostAlerta",IF(ISNUMBER(VLOOKUP(A3266,PRE,1,FALSE)),"PreAlerta","")))</f>
        <v>PreAlerta</v>
      </c>
      <c r="M3266" s="37" t="str">
        <f t="shared" si="118"/>
        <v>S/PalabrasClaves</v>
      </c>
      <c r="N3266" s="37"/>
      <c r="O3266" s="37"/>
      <c r="P3266" s="37" t="s">
        <v>20234</v>
      </c>
      <c r="Q3266" s="37"/>
      <c r="R3266" s="37" t="str">
        <f t="shared" si="112"/>
        <v>2016</v>
      </c>
      <c r="S3266" s="37" t="s">
        <v>63</v>
      </c>
      <c r="T3266" s="37"/>
      <c r="U3266" s="37"/>
      <c r="V3266" s="37"/>
      <c r="W3266" s="37"/>
      <c r="X3266" s="37"/>
      <c r="Y3266" s="37"/>
      <c r="AA3266" s="41"/>
    </row>
    <row r="3267" spans="1:27" ht="18" hidden="1" customHeight="1" x14ac:dyDescent="0.25">
      <c r="A3267" s="33">
        <v>27176921</v>
      </c>
      <c r="B3267" s="34" t="s">
        <v>20235</v>
      </c>
      <c r="C3267" s="33" t="s">
        <v>20236</v>
      </c>
      <c r="D3267" s="33" t="s">
        <v>20237</v>
      </c>
      <c r="E3267" s="33" t="s">
        <v>20238</v>
      </c>
      <c r="F3267" s="33" t="s">
        <v>9729</v>
      </c>
      <c r="G3267" s="33">
        <v>2016</v>
      </c>
      <c r="H3267" s="35">
        <v>42504</v>
      </c>
      <c r="I3267" s="33"/>
      <c r="J3267" s="33"/>
      <c r="K3267" s="33" t="s">
        <v>20239</v>
      </c>
      <c r="L3267" s="33" t="str">
        <f t="shared" si="119"/>
        <v>PreAlerta</v>
      </c>
      <c r="M3267" s="33" t="str">
        <f t="shared" si="118"/>
        <v>S/PalabrasClaves</v>
      </c>
      <c r="N3267" s="33"/>
      <c r="O3267" s="33"/>
      <c r="P3267" s="33" t="s">
        <v>20240</v>
      </c>
      <c r="Q3267" s="33"/>
      <c r="R3267" s="33" t="str">
        <f t="shared" si="112"/>
        <v>2016</v>
      </c>
      <c r="S3267" s="33" t="s">
        <v>63</v>
      </c>
      <c r="T3267" s="33"/>
      <c r="U3267" s="33"/>
      <c r="V3267" s="33"/>
      <c r="W3267" s="33"/>
      <c r="X3267" s="33"/>
      <c r="Y3267" s="33"/>
      <c r="AA3267" s="12"/>
    </row>
    <row r="3268" spans="1:27" ht="18" hidden="1" customHeight="1" x14ac:dyDescent="0.25">
      <c r="A3268" s="37">
        <v>27114299</v>
      </c>
      <c r="B3268" s="38" t="s">
        <v>20241</v>
      </c>
      <c r="C3268" s="37" t="s">
        <v>20242</v>
      </c>
      <c r="D3268" s="37" t="s">
        <v>20243</v>
      </c>
      <c r="E3268" s="37" t="s">
        <v>15238</v>
      </c>
      <c r="F3268" s="37" t="s">
        <v>4868</v>
      </c>
      <c r="G3268" s="37">
        <v>2016</v>
      </c>
      <c r="H3268" s="39">
        <v>42487</v>
      </c>
      <c r="I3268" s="37" t="s">
        <v>20244</v>
      </c>
      <c r="J3268" s="37"/>
      <c r="K3268" s="37" t="s">
        <v>20245</v>
      </c>
      <c r="L3268" s="37" t="str">
        <f t="shared" si="119"/>
        <v>PreAlerta</v>
      </c>
      <c r="M3268" s="37" t="str">
        <f t="shared" ref="M3268:M3331" si="120">IF(ISNUMBER(A3268),(IF(ISNUMBER(VLOOKUP(A3268,KEYWORDS,1,FALSE)),"C/PalabrasClaves","S/PalabrasClaves")),"")</f>
        <v>C/PalabrasClaves</v>
      </c>
      <c r="N3268" s="37"/>
      <c r="O3268" s="37"/>
      <c r="P3268" s="37" t="s">
        <v>20246</v>
      </c>
      <c r="Q3268" s="37"/>
      <c r="R3268" s="37" t="str">
        <f t="shared" si="112"/>
        <v>2016</v>
      </c>
      <c r="S3268" s="37" t="s">
        <v>63</v>
      </c>
      <c r="T3268" s="37"/>
      <c r="U3268" s="37"/>
      <c r="V3268" s="37"/>
      <c r="W3268" s="37"/>
      <c r="X3268" s="37"/>
      <c r="Y3268" s="37"/>
      <c r="AA3268" s="41"/>
    </row>
    <row r="3269" spans="1:27" ht="18" hidden="1" customHeight="1" x14ac:dyDescent="0.25">
      <c r="A3269" s="33">
        <v>27193041</v>
      </c>
      <c r="B3269" s="34" t="s">
        <v>20247</v>
      </c>
      <c r="C3269" s="33" t="s">
        <v>20248</v>
      </c>
      <c r="D3269" s="33" t="s">
        <v>20249</v>
      </c>
      <c r="E3269" s="33" t="s">
        <v>20250</v>
      </c>
      <c r="F3269" s="33" t="s">
        <v>16715</v>
      </c>
      <c r="G3269" s="33">
        <v>2016</v>
      </c>
      <c r="H3269" s="35">
        <v>42510</v>
      </c>
      <c r="I3269" s="33" t="s">
        <v>20251</v>
      </c>
      <c r="J3269" s="33"/>
      <c r="K3269" s="33" t="s">
        <v>20252</v>
      </c>
      <c r="L3269" s="33" t="str">
        <f t="shared" si="119"/>
        <v>PreAlerta</v>
      </c>
      <c r="M3269" s="33" t="str">
        <f t="shared" si="120"/>
        <v>S/PalabrasClaves</v>
      </c>
      <c r="N3269" s="33"/>
      <c r="O3269" s="33"/>
      <c r="P3269" s="33" t="s">
        <v>20253</v>
      </c>
      <c r="Q3269" s="33"/>
      <c r="R3269" s="33" t="str">
        <f t="shared" si="112"/>
        <v>2016</v>
      </c>
      <c r="S3269" s="33" t="s">
        <v>63</v>
      </c>
      <c r="T3269" s="33"/>
      <c r="U3269" s="33"/>
      <c r="V3269" s="33"/>
      <c r="W3269" s="33"/>
      <c r="X3269" s="33"/>
      <c r="Y3269" s="33"/>
      <c r="AA3269" s="12"/>
    </row>
    <row r="3270" spans="1:27" ht="18" hidden="1" customHeight="1" x14ac:dyDescent="0.25">
      <c r="A3270" s="37">
        <v>27146000</v>
      </c>
      <c r="B3270" s="38" t="s">
        <v>20254</v>
      </c>
      <c r="C3270" s="37" t="s">
        <v>20255</v>
      </c>
      <c r="D3270" s="37" t="s">
        <v>20256</v>
      </c>
      <c r="E3270" s="37" t="s">
        <v>20257</v>
      </c>
      <c r="F3270" s="37" t="s">
        <v>16715</v>
      </c>
      <c r="G3270" s="37">
        <v>2016</v>
      </c>
      <c r="H3270" s="39">
        <v>42496</v>
      </c>
      <c r="I3270" s="37" t="s">
        <v>20258</v>
      </c>
      <c r="J3270" s="37"/>
      <c r="K3270" s="37" t="s">
        <v>20259</v>
      </c>
      <c r="L3270" s="37" t="str">
        <f t="shared" si="119"/>
        <v>Excluido</v>
      </c>
      <c r="M3270" s="37" t="str">
        <f t="shared" si="120"/>
        <v>S/PalabrasClaves</v>
      </c>
      <c r="N3270" s="37"/>
      <c r="O3270" s="37"/>
      <c r="P3270" s="37" t="s">
        <v>20253</v>
      </c>
      <c r="Q3270" s="37"/>
      <c r="R3270" s="37" t="str">
        <f t="shared" si="112"/>
        <v>2016</v>
      </c>
      <c r="S3270" s="37" t="s">
        <v>63</v>
      </c>
      <c r="T3270" s="37"/>
      <c r="U3270" s="37"/>
      <c r="V3270" s="37"/>
      <c r="W3270" s="37"/>
      <c r="X3270" s="37"/>
      <c r="Y3270" s="37"/>
      <c r="AA3270" s="41"/>
    </row>
    <row r="3271" spans="1:27" ht="18" hidden="1" customHeight="1" x14ac:dyDescent="0.25">
      <c r="A3271" s="33">
        <v>27374009</v>
      </c>
      <c r="B3271" s="34" t="s">
        <v>20260</v>
      </c>
      <c r="C3271" s="33" t="s">
        <v>20261</v>
      </c>
      <c r="D3271" s="33" t="s">
        <v>20262</v>
      </c>
      <c r="E3271" s="33" t="s">
        <v>3073</v>
      </c>
      <c r="F3271" s="33" t="s">
        <v>1882</v>
      </c>
      <c r="G3271" s="33">
        <v>2016</v>
      </c>
      <c r="H3271" s="35">
        <v>42556</v>
      </c>
      <c r="I3271" s="33" t="s">
        <v>20263</v>
      </c>
      <c r="J3271" s="33"/>
      <c r="K3271" s="33" t="s">
        <v>20264</v>
      </c>
      <c r="L3271" s="33" t="str">
        <f t="shared" si="119"/>
        <v>PreAlerta</v>
      </c>
      <c r="M3271" s="33" t="str">
        <f t="shared" si="120"/>
        <v>C/PalabrasClaves</v>
      </c>
      <c r="N3271" s="33"/>
      <c r="O3271" s="33"/>
      <c r="P3271" s="33" t="s">
        <v>20265</v>
      </c>
      <c r="Q3271" s="33"/>
      <c r="R3271" s="33" t="str">
        <f t="shared" si="112"/>
        <v>2016</v>
      </c>
      <c r="S3271" s="33" t="s">
        <v>63</v>
      </c>
      <c r="T3271" s="33"/>
      <c r="U3271" s="33"/>
      <c r="V3271" s="33"/>
      <c r="W3271" s="33"/>
      <c r="X3271" s="33"/>
      <c r="Y3271" s="33"/>
      <c r="AA3271" s="12"/>
    </row>
    <row r="3272" spans="1:27" ht="18" hidden="1" customHeight="1" x14ac:dyDescent="0.25">
      <c r="A3272" s="37">
        <v>30581580</v>
      </c>
      <c r="B3272" s="38" t="s">
        <v>20266</v>
      </c>
      <c r="C3272" s="37" t="s">
        <v>20267</v>
      </c>
      <c r="D3272" s="37" t="s">
        <v>20268</v>
      </c>
      <c r="E3272" s="37" t="s">
        <v>20269</v>
      </c>
      <c r="F3272" s="37" t="s">
        <v>20270</v>
      </c>
      <c r="G3272" s="37">
        <v>2016</v>
      </c>
      <c r="H3272" s="39">
        <v>43459</v>
      </c>
      <c r="I3272" s="37" t="s">
        <v>20271</v>
      </c>
      <c r="J3272" s="37"/>
      <c r="K3272" s="37" t="s">
        <v>20272</v>
      </c>
      <c r="L3272" s="37" t="str">
        <f t="shared" si="119"/>
        <v>PreAlerta</v>
      </c>
      <c r="M3272" s="37" t="str">
        <f t="shared" si="120"/>
        <v>S/PalabrasClaves</v>
      </c>
      <c r="N3272" s="37"/>
      <c r="O3272" s="37"/>
      <c r="P3272" s="37" t="s">
        <v>20273</v>
      </c>
      <c r="Q3272" s="37"/>
      <c r="R3272" s="37" t="str">
        <f t="shared" si="112"/>
        <v>2016</v>
      </c>
      <c r="S3272" s="37" t="s">
        <v>69</v>
      </c>
      <c r="T3272" s="37"/>
      <c r="U3272" s="37"/>
      <c r="V3272" s="37"/>
      <c r="W3272" s="37"/>
      <c r="X3272" s="37"/>
      <c r="Y3272" s="37"/>
      <c r="AA3272" s="41"/>
    </row>
    <row r="3273" spans="1:27" ht="18" hidden="1" customHeight="1" x14ac:dyDescent="0.25">
      <c r="A3273" s="33">
        <v>30148322</v>
      </c>
      <c r="B3273" s="34" t="s">
        <v>20274</v>
      </c>
      <c r="C3273" s="33" t="s">
        <v>20275</v>
      </c>
      <c r="D3273" s="33" t="s">
        <v>20276</v>
      </c>
      <c r="E3273" s="33" t="s">
        <v>20277</v>
      </c>
      <c r="F3273" s="33" t="s">
        <v>20278</v>
      </c>
      <c r="G3273" s="33">
        <v>2016</v>
      </c>
      <c r="H3273" s="35">
        <v>43340</v>
      </c>
      <c r="I3273" s="33"/>
      <c r="J3273" s="33"/>
      <c r="K3273" s="33"/>
      <c r="L3273" s="33" t="str">
        <f t="shared" si="119"/>
        <v>PreAlerta</v>
      </c>
      <c r="M3273" s="33" t="str">
        <f t="shared" si="120"/>
        <v>C/PalabrasClaves</v>
      </c>
      <c r="N3273" s="33"/>
      <c r="O3273" s="33"/>
      <c r="P3273" s="33" t="s">
        <v>20273</v>
      </c>
      <c r="Q3273" s="33"/>
      <c r="R3273" s="33" t="str">
        <f t="shared" si="112"/>
        <v>2016</v>
      </c>
      <c r="S3273" s="33" t="s">
        <v>69</v>
      </c>
      <c r="T3273" s="33"/>
      <c r="U3273" s="33"/>
      <c r="V3273" s="33"/>
      <c r="W3273" s="33"/>
      <c r="X3273" s="33"/>
      <c r="Y3273" s="33"/>
      <c r="AA3273" s="12"/>
    </row>
    <row r="3274" spans="1:27" ht="18" hidden="1" customHeight="1" x14ac:dyDescent="0.25">
      <c r="A3274" s="37">
        <v>27546970</v>
      </c>
      <c r="B3274" s="38" t="s">
        <v>20279</v>
      </c>
      <c r="C3274" s="37" t="s">
        <v>20280</v>
      </c>
      <c r="D3274" s="37" t="s">
        <v>20281</v>
      </c>
      <c r="E3274" s="37" t="s">
        <v>20282</v>
      </c>
      <c r="F3274" s="37" t="s">
        <v>20283</v>
      </c>
      <c r="G3274" s="37">
        <v>2016</v>
      </c>
      <c r="H3274" s="39">
        <v>42605</v>
      </c>
      <c r="I3274" s="37" t="s">
        <v>20284</v>
      </c>
      <c r="J3274" s="37"/>
      <c r="K3274" s="37" t="s">
        <v>20285</v>
      </c>
      <c r="L3274" s="37" t="str">
        <f t="shared" si="119"/>
        <v>PreAlerta</v>
      </c>
      <c r="M3274" s="37" t="str">
        <f t="shared" si="120"/>
        <v>C/PalabrasClaves</v>
      </c>
      <c r="N3274" s="37"/>
      <c r="O3274" s="37"/>
      <c r="P3274" s="37" t="s">
        <v>20286</v>
      </c>
      <c r="Q3274" s="37"/>
      <c r="R3274" s="37" t="str">
        <f t="shared" si="112"/>
        <v>2016</v>
      </c>
      <c r="S3274" s="37" t="s">
        <v>63</v>
      </c>
      <c r="T3274" s="37"/>
      <c r="U3274" s="37"/>
      <c r="V3274" s="37"/>
      <c r="W3274" s="37"/>
      <c r="X3274" s="37"/>
      <c r="Y3274" s="37"/>
      <c r="AA3274" s="41"/>
    </row>
    <row r="3275" spans="1:27" ht="18" hidden="1" customHeight="1" x14ac:dyDescent="0.25">
      <c r="A3275" s="33">
        <v>27525393</v>
      </c>
      <c r="B3275" s="34" t="s">
        <v>20287</v>
      </c>
      <c r="C3275" s="33" t="s">
        <v>20288</v>
      </c>
      <c r="D3275" s="33" t="s">
        <v>20289</v>
      </c>
      <c r="E3275" s="33" t="s">
        <v>20290</v>
      </c>
      <c r="F3275" s="33" t="s">
        <v>3881</v>
      </c>
      <c r="G3275" s="33">
        <v>2016</v>
      </c>
      <c r="H3275" s="35">
        <v>42598</v>
      </c>
      <c r="I3275" s="33"/>
      <c r="J3275" s="33"/>
      <c r="K3275" s="33" t="s">
        <v>20291</v>
      </c>
      <c r="L3275" s="33" t="str">
        <f t="shared" si="119"/>
        <v>PreAlerta</v>
      </c>
      <c r="M3275" s="33" t="str">
        <f t="shared" si="120"/>
        <v>C/PalabrasClaves</v>
      </c>
      <c r="N3275" s="33"/>
      <c r="O3275" s="33"/>
      <c r="P3275" s="33" t="s">
        <v>20286</v>
      </c>
      <c r="Q3275" s="33"/>
      <c r="R3275" s="33" t="str">
        <f t="shared" si="112"/>
        <v>2016</v>
      </c>
      <c r="S3275" s="33" t="s">
        <v>63</v>
      </c>
      <c r="T3275" s="33"/>
      <c r="U3275" s="33"/>
      <c r="V3275" s="33"/>
      <c r="W3275" s="33"/>
      <c r="X3275" s="33"/>
      <c r="Y3275" s="33"/>
      <c r="AA3275" s="12"/>
    </row>
    <row r="3276" spans="1:27" ht="18" hidden="1" customHeight="1" x14ac:dyDescent="0.25">
      <c r="A3276" s="37">
        <v>27510696</v>
      </c>
      <c r="B3276" s="38" t="s">
        <v>20292</v>
      </c>
      <c r="C3276" s="37" t="s">
        <v>20293</v>
      </c>
      <c r="D3276" s="37" t="s">
        <v>20294</v>
      </c>
      <c r="E3276" s="37" t="s">
        <v>20295</v>
      </c>
      <c r="F3276" s="37" t="s">
        <v>20296</v>
      </c>
      <c r="G3276" s="37">
        <v>2016</v>
      </c>
      <c r="H3276" s="39">
        <v>42594</v>
      </c>
      <c r="I3276" s="37"/>
      <c r="J3276" s="37"/>
      <c r="K3276" s="37" t="s">
        <v>20297</v>
      </c>
      <c r="L3276" s="37" t="str">
        <f t="shared" si="119"/>
        <v>PreAlerta</v>
      </c>
      <c r="M3276" s="37" t="str">
        <f t="shared" si="120"/>
        <v>C/PalabrasClaves</v>
      </c>
      <c r="N3276" s="37"/>
      <c r="O3276" s="37"/>
      <c r="P3276" s="37" t="s">
        <v>20273</v>
      </c>
      <c r="Q3276" s="37"/>
      <c r="R3276" s="37" t="str">
        <f t="shared" si="112"/>
        <v>2016</v>
      </c>
      <c r="S3276" s="37" t="s">
        <v>69</v>
      </c>
      <c r="T3276" s="37"/>
      <c r="U3276" s="37"/>
      <c r="V3276" s="37"/>
      <c r="W3276" s="37"/>
      <c r="X3276" s="37"/>
      <c r="Y3276" s="37"/>
      <c r="AA3276" s="41"/>
    </row>
    <row r="3277" spans="1:27" ht="18" hidden="1" customHeight="1" x14ac:dyDescent="0.25">
      <c r="A3277" s="33">
        <v>27458513</v>
      </c>
      <c r="B3277" s="34" t="s">
        <v>20298</v>
      </c>
      <c r="C3277" s="33" t="s">
        <v>20299</v>
      </c>
      <c r="D3277" s="33" t="s">
        <v>20300</v>
      </c>
      <c r="E3277" s="33" t="s">
        <v>20301</v>
      </c>
      <c r="F3277" s="33" t="s">
        <v>8867</v>
      </c>
      <c r="G3277" s="33">
        <v>2016</v>
      </c>
      <c r="H3277" s="35">
        <v>42578</v>
      </c>
      <c r="I3277" s="33" t="s">
        <v>20302</v>
      </c>
      <c r="J3277" s="33"/>
      <c r="K3277" s="33"/>
      <c r="L3277" s="33" t="str">
        <f t="shared" si="119"/>
        <v>PreAlerta</v>
      </c>
      <c r="M3277" s="33" t="str">
        <f t="shared" si="120"/>
        <v>C/PalabrasClaves</v>
      </c>
      <c r="N3277" s="33"/>
      <c r="O3277" s="33"/>
      <c r="P3277" s="33" t="s">
        <v>20303</v>
      </c>
      <c r="Q3277" s="33"/>
      <c r="R3277" s="33" t="str">
        <f t="shared" si="112"/>
        <v>2016</v>
      </c>
      <c r="S3277" s="33" t="s">
        <v>79</v>
      </c>
      <c r="T3277" s="33"/>
      <c r="U3277" s="33"/>
      <c r="V3277" s="33"/>
      <c r="W3277" s="33"/>
      <c r="X3277" s="33"/>
      <c r="Y3277" s="33"/>
      <c r="AA3277" s="12"/>
    </row>
    <row r="3278" spans="1:27" ht="18" hidden="1" customHeight="1" x14ac:dyDescent="0.25">
      <c r="A3278" s="37">
        <v>27412737</v>
      </c>
      <c r="B3278" s="38" t="s">
        <v>20304</v>
      </c>
      <c r="C3278" s="37" t="s">
        <v>20305</v>
      </c>
      <c r="D3278" s="37" t="s">
        <v>20306</v>
      </c>
      <c r="E3278" s="37" t="s">
        <v>20307</v>
      </c>
      <c r="F3278" s="37" t="s">
        <v>20308</v>
      </c>
      <c r="G3278" s="37">
        <v>2016</v>
      </c>
      <c r="H3278" s="39">
        <v>42566</v>
      </c>
      <c r="I3278" s="37"/>
      <c r="J3278" s="37"/>
      <c r="K3278" s="37" t="s">
        <v>20309</v>
      </c>
      <c r="L3278" s="37" t="str">
        <f t="shared" si="119"/>
        <v>PreAlerta</v>
      </c>
      <c r="M3278" s="37" t="str">
        <f t="shared" si="120"/>
        <v>C/PalabrasClaves</v>
      </c>
      <c r="N3278" s="37"/>
      <c r="O3278" s="37"/>
      <c r="P3278" s="37" t="s">
        <v>20286</v>
      </c>
      <c r="Q3278" s="37"/>
      <c r="R3278" s="37" t="str">
        <f t="shared" si="112"/>
        <v>2016</v>
      </c>
      <c r="S3278" s="37" t="s">
        <v>63</v>
      </c>
      <c r="T3278" s="37"/>
      <c r="U3278" s="37"/>
      <c r="V3278" s="37"/>
      <c r="W3278" s="37"/>
      <c r="X3278" s="37"/>
      <c r="Y3278" s="37"/>
      <c r="AA3278" s="41"/>
    </row>
    <row r="3279" spans="1:27" ht="18" hidden="1" customHeight="1" x14ac:dyDescent="0.25">
      <c r="A3279" s="33">
        <v>27297397</v>
      </c>
      <c r="B3279" s="34" t="s">
        <v>20310</v>
      </c>
      <c r="C3279" s="33" t="s">
        <v>20311</v>
      </c>
      <c r="D3279" s="33" t="s">
        <v>20312</v>
      </c>
      <c r="E3279" s="33" t="s">
        <v>16668</v>
      </c>
      <c r="F3279" s="33" t="s">
        <v>6373</v>
      </c>
      <c r="G3279" s="33">
        <v>2016</v>
      </c>
      <c r="H3279" s="35">
        <v>42536</v>
      </c>
      <c r="I3279" s="33" t="s">
        <v>20313</v>
      </c>
      <c r="J3279" s="33" t="s">
        <v>20314</v>
      </c>
      <c r="K3279" s="33" t="s">
        <v>20315</v>
      </c>
      <c r="L3279" s="33" t="str">
        <f t="shared" si="119"/>
        <v>PreAlerta</v>
      </c>
      <c r="M3279" s="33" t="str">
        <f t="shared" si="120"/>
        <v>S/PalabrasClaves</v>
      </c>
      <c r="N3279" s="33"/>
      <c r="O3279" s="33"/>
      <c r="P3279" s="33" t="s">
        <v>20286</v>
      </c>
      <c r="Q3279" s="33"/>
      <c r="R3279" s="33" t="str">
        <f t="shared" si="112"/>
        <v>2016</v>
      </c>
      <c r="S3279" s="33" t="s">
        <v>63</v>
      </c>
      <c r="T3279" s="33"/>
      <c r="U3279" s="33"/>
      <c r="V3279" s="33"/>
      <c r="W3279" s="33"/>
      <c r="X3279" s="33"/>
      <c r="Y3279" s="33"/>
      <c r="AA3279" s="12"/>
    </row>
    <row r="3280" spans="1:27" ht="18" hidden="1" customHeight="1" x14ac:dyDescent="0.25">
      <c r="A3280" s="37">
        <v>27282465</v>
      </c>
      <c r="B3280" s="38" t="s">
        <v>19241</v>
      </c>
      <c r="C3280" s="37" t="s">
        <v>19242</v>
      </c>
      <c r="D3280" s="37" t="s">
        <v>20316</v>
      </c>
      <c r="E3280" s="37" t="s">
        <v>14508</v>
      </c>
      <c r="F3280" s="37" t="s">
        <v>4320</v>
      </c>
      <c r="G3280" s="37">
        <v>2016</v>
      </c>
      <c r="H3280" s="39">
        <v>42532</v>
      </c>
      <c r="I3280" s="37"/>
      <c r="J3280" s="37"/>
      <c r="K3280" s="37" t="s">
        <v>20317</v>
      </c>
      <c r="L3280" s="37" t="str">
        <f t="shared" si="119"/>
        <v>PreAlerta</v>
      </c>
      <c r="M3280" s="37" t="str">
        <f t="shared" si="120"/>
        <v>S/PalabrasClaves</v>
      </c>
      <c r="N3280" s="37"/>
      <c r="O3280" s="37"/>
      <c r="P3280" s="37" t="s">
        <v>20286</v>
      </c>
      <c r="Q3280" s="37"/>
      <c r="R3280" s="37" t="str">
        <f t="shared" si="112"/>
        <v>2016</v>
      </c>
      <c r="S3280" s="37" t="s">
        <v>63</v>
      </c>
      <c r="T3280" s="37"/>
      <c r="U3280" s="37"/>
      <c r="V3280" s="37"/>
      <c r="W3280" s="37"/>
      <c r="X3280" s="37"/>
      <c r="Y3280" s="37"/>
      <c r="AA3280" s="41"/>
    </row>
    <row r="3281" spans="1:27" ht="18" hidden="1" customHeight="1" x14ac:dyDescent="0.25">
      <c r="A3281" s="33">
        <v>27279260</v>
      </c>
      <c r="B3281" s="34" t="s">
        <v>20318</v>
      </c>
      <c r="C3281" s="33" t="s">
        <v>20319</v>
      </c>
      <c r="D3281" s="33" t="s">
        <v>20320</v>
      </c>
      <c r="E3281" s="33" t="s">
        <v>20321</v>
      </c>
      <c r="F3281" s="33" t="s">
        <v>13942</v>
      </c>
      <c r="G3281" s="33">
        <v>2016</v>
      </c>
      <c r="H3281" s="35">
        <v>42531</v>
      </c>
      <c r="I3281" s="33" t="s">
        <v>20322</v>
      </c>
      <c r="J3281" s="33"/>
      <c r="K3281" s="33" t="s">
        <v>20323</v>
      </c>
      <c r="L3281" s="33" t="str">
        <f t="shared" si="119"/>
        <v>PreAlerta</v>
      </c>
      <c r="M3281" s="33" t="str">
        <f t="shared" si="120"/>
        <v>S/PalabrasClaves</v>
      </c>
      <c r="N3281" s="33"/>
      <c r="O3281" s="33"/>
      <c r="P3281" s="33" t="s">
        <v>20286</v>
      </c>
      <c r="Q3281" s="33"/>
      <c r="R3281" s="33" t="str">
        <f t="shared" si="112"/>
        <v>2016</v>
      </c>
      <c r="S3281" s="33" t="s">
        <v>63</v>
      </c>
      <c r="T3281" s="33"/>
      <c r="U3281" s="33"/>
      <c r="V3281" s="33"/>
      <c r="W3281" s="33"/>
      <c r="X3281" s="33"/>
      <c r="Y3281" s="33"/>
      <c r="AA3281" s="12"/>
    </row>
    <row r="3282" spans="1:27" ht="18" hidden="1" customHeight="1" x14ac:dyDescent="0.25">
      <c r="A3282" s="37">
        <v>27268117</v>
      </c>
      <c r="B3282" s="38" t="s">
        <v>20324</v>
      </c>
      <c r="C3282" s="37" t="s">
        <v>20325</v>
      </c>
      <c r="D3282" s="37" t="s">
        <v>20326</v>
      </c>
      <c r="E3282" s="37" t="s">
        <v>17988</v>
      </c>
      <c r="F3282" s="37" t="s">
        <v>3092</v>
      </c>
      <c r="G3282" s="37">
        <v>2016</v>
      </c>
      <c r="H3282" s="39">
        <v>42530</v>
      </c>
      <c r="I3282" s="37" t="s">
        <v>20327</v>
      </c>
      <c r="J3282" s="37"/>
      <c r="K3282" s="37" t="s">
        <v>20328</v>
      </c>
      <c r="L3282" s="37" t="str">
        <f t="shared" si="119"/>
        <v>PreAlerta</v>
      </c>
      <c r="M3282" s="37" t="str">
        <f t="shared" si="120"/>
        <v>C/PalabrasClaves</v>
      </c>
      <c r="N3282" s="37"/>
      <c r="O3282" s="37"/>
      <c r="P3282" s="37" t="s">
        <v>20273</v>
      </c>
      <c r="Q3282" s="37"/>
      <c r="R3282" s="37" t="str">
        <f t="shared" si="112"/>
        <v>2016</v>
      </c>
      <c r="S3282" s="37" t="s">
        <v>69</v>
      </c>
      <c r="T3282" s="37"/>
      <c r="U3282" s="37"/>
      <c r="V3282" s="37"/>
      <c r="W3282" s="37"/>
      <c r="X3282" s="37"/>
      <c r="Y3282" s="37"/>
      <c r="AA3282" s="41"/>
    </row>
    <row r="3283" spans="1:27" ht="18" hidden="1" customHeight="1" x14ac:dyDescent="0.25">
      <c r="A3283" s="33">
        <v>27267912</v>
      </c>
      <c r="B3283" s="34" t="s">
        <v>20329</v>
      </c>
      <c r="C3283" s="33" t="s">
        <v>20330</v>
      </c>
      <c r="D3283" s="33" t="s">
        <v>20331</v>
      </c>
      <c r="E3283" s="33" t="s">
        <v>14597</v>
      </c>
      <c r="F3283" s="33" t="s">
        <v>2564</v>
      </c>
      <c r="G3283" s="33">
        <v>2016</v>
      </c>
      <c r="H3283" s="35">
        <v>42530</v>
      </c>
      <c r="I3283" s="33"/>
      <c r="J3283" s="33"/>
      <c r="K3283" s="33" t="s">
        <v>20332</v>
      </c>
      <c r="L3283" s="33" t="str">
        <f t="shared" si="119"/>
        <v>PreAlerta</v>
      </c>
      <c r="M3283" s="33" t="str">
        <f t="shared" si="120"/>
        <v>C/PalabrasClaves</v>
      </c>
      <c r="N3283" s="33"/>
      <c r="O3283" s="33"/>
      <c r="P3283" s="33" t="s">
        <v>20286</v>
      </c>
      <c r="Q3283" s="33"/>
      <c r="R3283" s="33" t="str">
        <f t="shared" si="112"/>
        <v>2016</v>
      </c>
      <c r="S3283" s="33" t="s">
        <v>63</v>
      </c>
      <c r="T3283" s="33"/>
      <c r="U3283" s="33"/>
      <c r="V3283" s="33"/>
      <c r="W3283" s="33"/>
      <c r="X3283" s="33"/>
      <c r="Y3283" s="33"/>
      <c r="AA3283" s="12"/>
    </row>
    <row r="3284" spans="1:27" ht="18" hidden="1" customHeight="1" x14ac:dyDescent="0.25">
      <c r="A3284" s="37">
        <v>27259462</v>
      </c>
      <c r="B3284" s="38" t="s">
        <v>20333</v>
      </c>
      <c r="C3284" s="37" t="s">
        <v>20334</v>
      </c>
      <c r="D3284" s="37" t="s">
        <v>20335</v>
      </c>
      <c r="E3284" s="37" t="s">
        <v>20336</v>
      </c>
      <c r="F3284" s="37" t="s">
        <v>13942</v>
      </c>
      <c r="G3284" s="37">
        <v>2016</v>
      </c>
      <c r="H3284" s="39">
        <v>42526</v>
      </c>
      <c r="I3284" s="37" t="s">
        <v>20337</v>
      </c>
      <c r="J3284" s="37"/>
      <c r="K3284" s="37" t="s">
        <v>20338</v>
      </c>
      <c r="L3284" s="37" t="str">
        <f t="shared" si="119"/>
        <v>PreAlerta</v>
      </c>
      <c r="M3284" s="37" t="str">
        <f t="shared" si="120"/>
        <v>S/PalabrasClaves</v>
      </c>
      <c r="N3284" s="37"/>
      <c r="O3284" s="37"/>
      <c r="P3284" s="37" t="s">
        <v>20286</v>
      </c>
      <c r="Q3284" s="37"/>
      <c r="R3284" s="37" t="str">
        <f t="shared" si="112"/>
        <v>2016</v>
      </c>
      <c r="S3284" s="37" t="s">
        <v>63</v>
      </c>
      <c r="T3284" s="37"/>
      <c r="U3284" s="37"/>
      <c r="V3284" s="37"/>
      <c r="W3284" s="37"/>
      <c r="X3284" s="37"/>
      <c r="Y3284" s="37"/>
      <c r="AA3284" s="41"/>
    </row>
    <row r="3285" spans="1:27" ht="18" hidden="1" customHeight="1" x14ac:dyDescent="0.25">
      <c r="A3285" s="33">
        <v>27233679</v>
      </c>
      <c r="B3285" s="34" t="s">
        <v>20339</v>
      </c>
      <c r="C3285" s="33" t="s">
        <v>20340</v>
      </c>
      <c r="D3285" s="33" t="s">
        <v>20341</v>
      </c>
      <c r="E3285" s="33" t="s">
        <v>20342</v>
      </c>
      <c r="F3285" s="33" t="s">
        <v>4272</v>
      </c>
      <c r="G3285" s="33">
        <v>2016</v>
      </c>
      <c r="H3285" s="35">
        <v>42519</v>
      </c>
      <c r="I3285" s="33"/>
      <c r="J3285" s="33"/>
      <c r="K3285" s="33" t="s">
        <v>20343</v>
      </c>
      <c r="L3285" s="33" t="str">
        <f t="shared" si="119"/>
        <v>PreAlerta</v>
      </c>
      <c r="M3285" s="33" t="str">
        <f t="shared" si="120"/>
        <v>C/PalabrasClaves</v>
      </c>
      <c r="N3285" s="33"/>
      <c r="O3285" s="33"/>
      <c r="P3285" s="33" t="s">
        <v>20344</v>
      </c>
      <c r="Q3285" s="33"/>
      <c r="R3285" s="33" t="str">
        <f t="shared" si="112"/>
        <v>2016</v>
      </c>
      <c r="S3285" s="33" t="s">
        <v>66</v>
      </c>
      <c r="T3285" s="33"/>
      <c r="U3285" s="33"/>
      <c r="V3285" s="33"/>
      <c r="W3285" s="33"/>
      <c r="X3285" s="33"/>
      <c r="Y3285" s="33"/>
      <c r="AA3285" s="12"/>
    </row>
    <row r="3286" spans="1:27" ht="18" hidden="1" customHeight="1" x14ac:dyDescent="0.25">
      <c r="A3286" s="37">
        <v>27165538</v>
      </c>
      <c r="B3286" s="38" t="s">
        <v>20345</v>
      </c>
      <c r="C3286" s="37" t="s">
        <v>20346</v>
      </c>
      <c r="D3286" s="37" t="s">
        <v>20347</v>
      </c>
      <c r="E3286" s="37" t="s">
        <v>20348</v>
      </c>
      <c r="F3286" s="37" t="s">
        <v>4253</v>
      </c>
      <c r="G3286" s="37">
        <v>2016</v>
      </c>
      <c r="H3286" s="39">
        <v>42502</v>
      </c>
      <c r="I3286" s="37"/>
      <c r="J3286" s="37"/>
      <c r="K3286" s="37" t="s">
        <v>20349</v>
      </c>
      <c r="L3286" s="37" t="str">
        <f t="shared" si="119"/>
        <v>PreAlerta</v>
      </c>
      <c r="M3286" s="37" t="str">
        <f t="shared" si="120"/>
        <v>C/PalabrasClaves</v>
      </c>
      <c r="N3286" s="37"/>
      <c r="O3286" s="37"/>
      <c r="P3286" s="37" t="s">
        <v>20286</v>
      </c>
      <c r="Q3286" s="37"/>
      <c r="R3286" s="37" t="str">
        <f t="shared" si="112"/>
        <v>2016</v>
      </c>
      <c r="S3286" s="37" t="s">
        <v>63</v>
      </c>
      <c r="T3286" s="37"/>
      <c r="U3286" s="37"/>
      <c r="V3286" s="37"/>
      <c r="W3286" s="37"/>
      <c r="X3286" s="37"/>
      <c r="Y3286" s="37"/>
      <c r="AA3286" s="41"/>
    </row>
    <row r="3287" spans="1:27" ht="18" hidden="1" customHeight="1" x14ac:dyDescent="0.25">
      <c r="A3287" s="33">
        <v>27147066</v>
      </c>
      <c r="B3287" s="34" t="s">
        <v>20350</v>
      </c>
      <c r="C3287" s="33" t="s">
        <v>20351</v>
      </c>
      <c r="D3287" s="33" t="s">
        <v>20352</v>
      </c>
      <c r="E3287" s="33" t="s">
        <v>13294</v>
      </c>
      <c r="F3287" s="33" t="s">
        <v>4655</v>
      </c>
      <c r="G3287" s="33">
        <v>2016</v>
      </c>
      <c r="H3287" s="35">
        <v>42496</v>
      </c>
      <c r="I3287" s="33"/>
      <c r="J3287" s="33"/>
      <c r="K3287" s="33" t="s">
        <v>20353</v>
      </c>
      <c r="L3287" s="33" t="str">
        <f t="shared" si="119"/>
        <v>PreAlerta</v>
      </c>
      <c r="M3287" s="33" t="str">
        <f t="shared" si="120"/>
        <v>S/PalabrasClaves</v>
      </c>
      <c r="N3287" s="33"/>
      <c r="O3287" s="33"/>
      <c r="P3287" s="33" t="s">
        <v>20286</v>
      </c>
      <c r="Q3287" s="33"/>
      <c r="R3287" s="33" t="str">
        <f t="shared" si="112"/>
        <v>2016</v>
      </c>
      <c r="S3287" s="33" t="s">
        <v>63</v>
      </c>
      <c r="T3287" s="33"/>
      <c r="U3287" s="33"/>
      <c r="V3287" s="33"/>
      <c r="W3287" s="33"/>
      <c r="X3287" s="33"/>
      <c r="Y3287" s="33"/>
      <c r="AA3287" s="12"/>
    </row>
    <row r="3288" spans="1:27" ht="18" hidden="1" customHeight="1" x14ac:dyDescent="0.25">
      <c r="A3288" s="37">
        <v>27106253</v>
      </c>
      <c r="B3288" s="38" t="s">
        <v>20354</v>
      </c>
      <c r="C3288" s="37" t="s">
        <v>20355</v>
      </c>
      <c r="D3288" s="37" t="s">
        <v>20356</v>
      </c>
      <c r="E3288" s="37" t="s">
        <v>20357</v>
      </c>
      <c r="F3288" s="37" t="s">
        <v>5763</v>
      </c>
      <c r="G3288" s="37">
        <v>2016</v>
      </c>
      <c r="H3288" s="39">
        <v>42484</v>
      </c>
      <c r="I3288" s="37" t="s">
        <v>20358</v>
      </c>
      <c r="J3288" s="37"/>
      <c r="K3288" s="37" t="s">
        <v>20359</v>
      </c>
      <c r="L3288" s="37" t="str">
        <f t="shared" si="119"/>
        <v>PreAlerta</v>
      </c>
      <c r="M3288" s="37" t="str">
        <f t="shared" si="120"/>
        <v>S/PalabrasClaves</v>
      </c>
      <c r="N3288" s="37"/>
      <c r="O3288" s="37"/>
      <c r="P3288" s="37" t="s">
        <v>20286</v>
      </c>
      <c r="Q3288" s="37"/>
      <c r="R3288" s="37" t="str">
        <f t="shared" si="112"/>
        <v>2016</v>
      </c>
      <c r="S3288" s="37" t="s">
        <v>63</v>
      </c>
      <c r="T3288" s="37"/>
      <c r="U3288" s="37"/>
      <c r="V3288" s="37"/>
      <c r="W3288" s="37"/>
      <c r="X3288" s="37"/>
      <c r="Y3288" s="37"/>
      <c r="AA3288" s="41"/>
    </row>
    <row r="3289" spans="1:27" ht="18" hidden="1" customHeight="1" x14ac:dyDescent="0.25">
      <c r="A3289" s="33">
        <v>27038276</v>
      </c>
      <c r="B3289" s="34" t="s">
        <v>20360</v>
      </c>
      <c r="C3289" s="33" t="s">
        <v>20361</v>
      </c>
      <c r="D3289" s="33" t="s">
        <v>20362</v>
      </c>
      <c r="E3289" s="33" t="s">
        <v>17612</v>
      </c>
      <c r="F3289" s="33" t="s">
        <v>3478</v>
      </c>
      <c r="G3289" s="33">
        <v>2016</v>
      </c>
      <c r="H3289" s="35">
        <v>42463</v>
      </c>
      <c r="I3289" s="33" t="s">
        <v>20363</v>
      </c>
      <c r="J3289" s="33" t="s">
        <v>20364</v>
      </c>
      <c r="K3289" s="33" t="s">
        <v>20365</v>
      </c>
      <c r="L3289" s="33" t="str">
        <f t="shared" si="119"/>
        <v>PreAlerta</v>
      </c>
      <c r="M3289" s="33" t="str">
        <f t="shared" si="120"/>
        <v>S/PalabrasClaves</v>
      </c>
      <c r="N3289" s="33"/>
      <c r="O3289" s="33"/>
      <c r="P3289" s="33" t="s">
        <v>20286</v>
      </c>
      <c r="Q3289" s="33"/>
      <c r="R3289" s="33" t="str">
        <f t="shared" si="112"/>
        <v>2016</v>
      </c>
      <c r="S3289" s="33" t="s">
        <v>63</v>
      </c>
      <c r="T3289" s="33"/>
      <c r="U3289" s="33"/>
      <c r="V3289" s="33"/>
      <c r="W3289" s="33"/>
      <c r="X3289" s="33"/>
      <c r="Y3289" s="33"/>
      <c r="AA3289" s="12"/>
    </row>
    <row r="3290" spans="1:27" ht="18" hidden="1" customHeight="1" x14ac:dyDescent="0.25">
      <c r="A3290" s="37">
        <v>26859259</v>
      </c>
      <c r="B3290" s="38" t="s">
        <v>20366</v>
      </c>
      <c r="C3290" s="37" t="s">
        <v>20367</v>
      </c>
      <c r="D3290" s="37" t="s">
        <v>20368</v>
      </c>
      <c r="E3290" s="37" t="s">
        <v>20369</v>
      </c>
      <c r="F3290" s="37" t="s">
        <v>8980</v>
      </c>
      <c r="G3290" s="37">
        <v>2016</v>
      </c>
      <c r="H3290" s="39">
        <v>42410</v>
      </c>
      <c r="I3290" s="37"/>
      <c r="J3290" s="37"/>
      <c r="K3290" s="37" t="s">
        <v>20370</v>
      </c>
      <c r="L3290" s="37" t="str">
        <f t="shared" si="119"/>
        <v>PreAlerta</v>
      </c>
      <c r="M3290" s="37" t="str">
        <f t="shared" si="120"/>
        <v>C/PalabrasClaves</v>
      </c>
      <c r="N3290" s="37"/>
      <c r="O3290" s="37"/>
      <c r="P3290" s="37" t="s">
        <v>20286</v>
      </c>
      <c r="Q3290" s="37"/>
      <c r="R3290" s="37" t="str">
        <f t="shared" si="112"/>
        <v>2016</v>
      </c>
      <c r="S3290" s="37" t="s">
        <v>63</v>
      </c>
      <c r="T3290" s="37"/>
      <c r="U3290" s="37"/>
      <c r="V3290" s="37"/>
      <c r="W3290" s="37"/>
      <c r="X3290" s="37"/>
      <c r="Y3290" s="37"/>
      <c r="AA3290" s="41"/>
    </row>
    <row r="3291" spans="1:27" ht="18" hidden="1" customHeight="1" x14ac:dyDescent="0.25">
      <c r="A3291" s="33">
        <v>26833558</v>
      </c>
      <c r="B3291" s="34" t="s">
        <v>20371</v>
      </c>
      <c r="C3291" s="33" t="s">
        <v>20372</v>
      </c>
      <c r="D3291" s="33" t="s">
        <v>20373</v>
      </c>
      <c r="E3291" s="33" t="s">
        <v>20374</v>
      </c>
      <c r="F3291" s="33" t="s">
        <v>11221</v>
      </c>
      <c r="G3291" s="33">
        <v>2016</v>
      </c>
      <c r="H3291" s="35">
        <v>42403</v>
      </c>
      <c r="I3291" s="33"/>
      <c r="J3291" s="33"/>
      <c r="K3291" s="33" t="s">
        <v>20375</v>
      </c>
      <c r="L3291" s="33" t="str">
        <f t="shared" si="119"/>
        <v>PreAlerta</v>
      </c>
      <c r="M3291" s="33" t="str">
        <f t="shared" si="120"/>
        <v>S/PalabrasClaves</v>
      </c>
      <c r="N3291" s="33"/>
      <c r="O3291" s="33"/>
      <c r="P3291" s="33" t="s">
        <v>20286</v>
      </c>
      <c r="Q3291" s="33"/>
      <c r="R3291" s="33" t="str">
        <f t="shared" si="112"/>
        <v>2016</v>
      </c>
      <c r="S3291" s="33" t="s">
        <v>63</v>
      </c>
      <c r="T3291" s="33"/>
      <c r="U3291" s="33"/>
      <c r="V3291" s="33"/>
      <c r="W3291" s="33"/>
      <c r="X3291" s="33"/>
      <c r="Y3291" s="33"/>
      <c r="AA3291" s="12"/>
    </row>
    <row r="3292" spans="1:27" ht="18" hidden="1" customHeight="1" x14ac:dyDescent="0.25">
      <c r="A3292" s="37">
        <v>26385912</v>
      </c>
      <c r="B3292" s="38" t="s">
        <v>20376</v>
      </c>
      <c r="C3292" s="37" t="s">
        <v>20377</v>
      </c>
      <c r="D3292" s="37" t="s">
        <v>20378</v>
      </c>
      <c r="E3292" s="37" t="s">
        <v>20379</v>
      </c>
      <c r="F3292" s="37" t="s">
        <v>20380</v>
      </c>
      <c r="G3292" s="37">
        <v>2016</v>
      </c>
      <c r="H3292" s="39">
        <v>42267</v>
      </c>
      <c r="I3292" s="37"/>
      <c r="J3292" s="37"/>
      <c r="K3292" s="37" t="s">
        <v>20381</v>
      </c>
      <c r="L3292" s="37" t="str">
        <f t="shared" si="119"/>
        <v>PreAlerta</v>
      </c>
      <c r="M3292" s="37" t="str">
        <f t="shared" si="120"/>
        <v>S/PalabrasClaves</v>
      </c>
      <c r="N3292" s="37"/>
      <c r="O3292" s="37"/>
      <c r="P3292" s="37" t="s">
        <v>20286</v>
      </c>
      <c r="Q3292" s="37"/>
      <c r="R3292" s="37" t="str">
        <f t="shared" si="112"/>
        <v>2016</v>
      </c>
      <c r="S3292" s="37" t="s">
        <v>63</v>
      </c>
      <c r="T3292" s="37"/>
      <c r="U3292" s="37"/>
      <c r="V3292" s="37"/>
      <c r="W3292" s="37"/>
      <c r="X3292" s="37"/>
      <c r="Y3292" s="37"/>
      <c r="AA3292" s="41"/>
    </row>
    <row r="3293" spans="1:27" ht="18" hidden="1" customHeight="1" x14ac:dyDescent="0.25">
      <c r="A3293" s="33">
        <v>28348764</v>
      </c>
      <c r="B3293" s="34" t="s">
        <v>20382</v>
      </c>
      <c r="C3293" s="33" t="s">
        <v>20383</v>
      </c>
      <c r="D3293" s="33" t="s">
        <v>20384</v>
      </c>
      <c r="E3293" s="33" t="s">
        <v>20385</v>
      </c>
      <c r="F3293" s="33" t="s">
        <v>20386</v>
      </c>
      <c r="G3293" s="33">
        <v>2016</v>
      </c>
      <c r="H3293" s="35">
        <v>42823</v>
      </c>
      <c r="I3293" s="33" t="s">
        <v>20387</v>
      </c>
      <c r="J3293" s="33"/>
      <c r="K3293" s="33" t="s">
        <v>20388</v>
      </c>
      <c r="L3293" s="33" t="str">
        <f t="shared" si="119"/>
        <v>PreAlerta</v>
      </c>
      <c r="M3293" s="33" t="str">
        <f t="shared" si="120"/>
        <v>S/PalabrasClaves</v>
      </c>
      <c r="N3293" s="33"/>
      <c r="O3293" s="33"/>
      <c r="P3293" s="33" t="s">
        <v>20389</v>
      </c>
      <c r="Q3293" s="33"/>
      <c r="R3293" s="33" t="str">
        <f t="shared" si="112"/>
        <v>2016</v>
      </c>
      <c r="S3293" s="33" t="s">
        <v>60</v>
      </c>
      <c r="T3293" s="33"/>
      <c r="U3293" s="33"/>
      <c r="V3293" s="33"/>
      <c r="W3293" s="33"/>
      <c r="X3293" s="33"/>
      <c r="Y3293" s="33"/>
      <c r="AA3293" s="12"/>
    </row>
    <row r="3294" spans="1:27" ht="18" hidden="1" customHeight="1" x14ac:dyDescent="0.25">
      <c r="A3294" s="37">
        <v>27357241</v>
      </c>
      <c r="B3294" s="38" t="s">
        <v>20390</v>
      </c>
      <c r="C3294" s="37" t="s">
        <v>20391</v>
      </c>
      <c r="D3294" s="37" t="s">
        <v>20392</v>
      </c>
      <c r="E3294" s="37" t="s">
        <v>20393</v>
      </c>
      <c r="F3294" s="37" t="s">
        <v>20394</v>
      </c>
      <c r="G3294" s="37">
        <v>2016</v>
      </c>
      <c r="H3294" s="39">
        <v>42552</v>
      </c>
      <c r="I3294" s="37"/>
      <c r="J3294" s="37"/>
      <c r="K3294" s="37" t="s">
        <v>20395</v>
      </c>
      <c r="L3294" s="37" t="str">
        <f t="shared" si="119"/>
        <v>Excluido</v>
      </c>
      <c r="M3294" s="37" t="str">
        <f t="shared" si="120"/>
        <v>C/PalabrasClaves</v>
      </c>
      <c r="N3294" s="37"/>
      <c r="O3294" s="37"/>
      <c r="P3294" s="37" t="s">
        <v>20389</v>
      </c>
      <c r="Q3294" s="37"/>
      <c r="R3294" s="37" t="str">
        <f t="shared" si="112"/>
        <v>2016</v>
      </c>
      <c r="S3294" s="37" t="s">
        <v>60</v>
      </c>
      <c r="T3294" s="37"/>
      <c r="U3294" s="37"/>
      <c r="V3294" s="37"/>
      <c r="W3294" s="37"/>
      <c r="X3294" s="37"/>
      <c r="Y3294" s="37"/>
      <c r="AA3294" s="41"/>
    </row>
    <row r="3295" spans="1:27" ht="18" hidden="1" customHeight="1" x14ac:dyDescent="0.25">
      <c r="A3295" s="33">
        <v>27349637</v>
      </c>
      <c r="B3295" s="34" t="s">
        <v>20396</v>
      </c>
      <c r="C3295" s="33" t="s">
        <v>20397</v>
      </c>
      <c r="D3295" s="33" t="s">
        <v>20398</v>
      </c>
      <c r="E3295" s="33" t="s">
        <v>12938</v>
      </c>
      <c r="F3295" s="33" t="s">
        <v>1735</v>
      </c>
      <c r="G3295" s="33">
        <v>2016</v>
      </c>
      <c r="H3295" s="35">
        <v>42550</v>
      </c>
      <c r="I3295" s="33" t="s">
        <v>20399</v>
      </c>
      <c r="J3295" s="33"/>
      <c r="K3295" s="33" t="s">
        <v>20400</v>
      </c>
      <c r="L3295" s="33" t="str">
        <f t="shared" si="119"/>
        <v>PreAlerta</v>
      </c>
      <c r="M3295" s="33" t="str">
        <f t="shared" si="120"/>
        <v>S/PalabrasClaves</v>
      </c>
      <c r="N3295" s="33"/>
      <c r="O3295" s="33"/>
      <c r="P3295" s="33" t="s">
        <v>20401</v>
      </c>
      <c r="Q3295" s="33"/>
      <c r="R3295" s="33" t="str">
        <f t="shared" si="112"/>
        <v>2016</v>
      </c>
      <c r="S3295" s="33" t="s">
        <v>60</v>
      </c>
      <c r="T3295" s="33"/>
      <c r="U3295" s="33"/>
      <c r="V3295" s="33"/>
      <c r="W3295" s="33"/>
      <c r="X3295" s="33"/>
      <c r="Y3295" s="33"/>
      <c r="AA3295" s="12"/>
    </row>
    <row r="3296" spans="1:27" ht="18" hidden="1" customHeight="1" x14ac:dyDescent="0.25">
      <c r="A3296" s="37">
        <v>27349521</v>
      </c>
      <c r="B3296" s="38" t="s">
        <v>20402</v>
      </c>
      <c r="C3296" s="37" t="s">
        <v>20403</v>
      </c>
      <c r="D3296" s="37" t="s">
        <v>20404</v>
      </c>
      <c r="E3296" s="37" t="s">
        <v>19382</v>
      </c>
      <c r="F3296" s="37" t="s">
        <v>9667</v>
      </c>
      <c r="G3296" s="37">
        <v>2016</v>
      </c>
      <c r="H3296" s="39">
        <v>42550</v>
      </c>
      <c r="I3296" s="37" t="s">
        <v>20405</v>
      </c>
      <c r="J3296" s="37"/>
      <c r="K3296" s="37" t="s">
        <v>20406</v>
      </c>
      <c r="L3296" s="37" t="str">
        <f t="shared" si="119"/>
        <v>PreAlerta</v>
      </c>
      <c r="M3296" s="37" t="str">
        <f t="shared" si="120"/>
        <v>S/PalabrasClaves</v>
      </c>
      <c r="N3296" s="37"/>
      <c r="O3296" s="37"/>
      <c r="P3296" s="37" t="s">
        <v>20401</v>
      </c>
      <c r="Q3296" s="37"/>
      <c r="R3296" s="37" t="str">
        <f t="shared" si="112"/>
        <v>2016</v>
      </c>
      <c r="S3296" s="37" t="s">
        <v>60</v>
      </c>
      <c r="T3296" s="37"/>
      <c r="U3296" s="37"/>
      <c r="V3296" s="37"/>
      <c r="W3296" s="37"/>
      <c r="X3296" s="37"/>
      <c r="Y3296" s="37"/>
      <c r="AA3296" s="41"/>
    </row>
    <row r="3297" spans="1:27" ht="18" hidden="1" customHeight="1" x14ac:dyDescent="0.25">
      <c r="A3297" s="33">
        <v>27363973</v>
      </c>
      <c r="B3297" s="34" t="s">
        <v>20407</v>
      </c>
      <c r="C3297" s="33" t="s">
        <v>20408</v>
      </c>
      <c r="D3297" s="33" t="s">
        <v>20409</v>
      </c>
      <c r="E3297" s="33" t="s">
        <v>5120</v>
      </c>
      <c r="F3297" s="33" t="s">
        <v>10059</v>
      </c>
      <c r="G3297" s="33">
        <v>2016</v>
      </c>
      <c r="H3297" s="35">
        <v>42553</v>
      </c>
      <c r="I3297" s="33"/>
      <c r="J3297" s="33"/>
      <c r="K3297" s="33" t="s">
        <v>20410</v>
      </c>
      <c r="L3297" s="33" t="str">
        <f t="shared" si="119"/>
        <v>PreAlerta</v>
      </c>
      <c r="M3297" s="33" t="str">
        <f t="shared" si="120"/>
        <v>S/PalabrasClaves</v>
      </c>
      <c r="N3297" s="33"/>
      <c r="O3297" s="33"/>
      <c r="P3297" s="33" t="s">
        <v>20411</v>
      </c>
      <c r="Q3297" s="33"/>
      <c r="R3297" s="33" t="str">
        <f t="shared" si="112"/>
        <v>2016</v>
      </c>
      <c r="S3297" s="33" t="s">
        <v>60</v>
      </c>
      <c r="T3297" s="33"/>
      <c r="U3297" s="33"/>
      <c r="V3297" s="33"/>
      <c r="W3297" s="33"/>
      <c r="X3297" s="33"/>
      <c r="Y3297" s="33"/>
      <c r="AA3297" s="12"/>
    </row>
    <row r="3298" spans="1:27" ht="18" hidden="1" customHeight="1" x14ac:dyDescent="0.25">
      <c r="A3298" s="37">
        <v>27336403</v>
      </c>
      <c r="B3298" s="38" t="s">
        <v>20412</v>
      </c>
      <c r="C3298" s="37" t="s">
        <v>20413</v>
      </c>
      <c r="D3298" s="37" t="s">
        <v>20414</v>
      </c>
      <c r="E3298" s="37" t="s">
        <v>20415</v>
      </c>
      <c r="F3298" s="37" t="s">
        <v>16251</v>
      </c>
      <c r="G3298" s="37">
        <v>2016</v>
      </c>
      <c r="H3298" s="39">
        <v>42545</v>
      </c>
      <c r="I3298" s="37" t="s">
        <v>20416</v>
      </c>
      <c r="J3298" s="37"/>
      <c r="K3298" s="37" t="s">
        <v>20417</v>
      </c>
      <c r="L3298" s="37" t="str">
        <f t="shared" si="119"/>
        <v>PreAlerta</v>
      </c>
      <c r="M3298" s="37" t="str">
        <f t="shared" si="120"/>
        <v>S/PalabrasClaves</v>
      </c>
      <c r="N3298" s="37"/>
      <c r="O3298" s="37"/>
      <c r="P3298" s="37" t="s">
        <v>20411</v>
      </c>
      <c r="Q3298" s="37"/>
      <c r="R3298" s="37" t="str">
        <f t="shared" si="112"/>
        <v>2016</v>
      </c>
      <c r="S3298" s="37" t="s">
        <v>60</v>
      </c>
      <c r="T3298" s="37"/>
      <c r="U3298" s="37"/>
      <c r="V3298" s="37"/>
      <c r="W3298" s="37"/>
      <c r="X3298" s="37"/>
      <c r="Y3298" s="37"/>
      <c r="AA3298" s="41"/>
    </row>
    <row r="3299" spans="1:27" ht="18" hidden="1" customHeight="1" x14ac:dyDescent="0.25">
      <c r="A3299" s="33">
        <v>27306928</v>
      </c>
      <c r="B3299" s="34" t="s">
        <v>20418</v>
      </c>
      <c r="C3299" s="33" t="s">
        <v>20419</v>
      </c>
      <c r="D3299" s="33" t="s">
        <v>20420</v>
      </c>
      <c r="E3299" s="33" t="s">
        <v>20421</v>
      </c>
      <c r="F3299" s="33" t="s">
        <v>1882</v>
      </c>
      <c r="G3299" s="33">
        <v>2016</v>
      </c>
      <c r="H3299" s="35">
        <v>42538</v>
      </c>
      <c r="I3299" s="33" t="s">
        <v>20422</v>
      </c>
      <c r="J3299" s="33"/>
      <c r="K3299" s="33" t="s">
        <v>20423</v>
      </c>
      <c r="L3299" s="33" t="str">
        <f t="shared" si="119"/>
        <v>PreAlerta</v>
      </c>
      <c r="M3299" s="33" t="str">
        <f t="shared" si="120"/>
        <v>C/PalabrasClaves</v>
      </c>
      <c r="N3299" s="33"/>
      <c r="O3299" s="33"/>
      <c r="P3299" s="33" t="s">
        <v>20424</v>
      </c>
      <c r="Q3299" s="33"/>
      <c r="R3299" s="33" t="str">
        <f t="shared" si="112"/>
        <v>2016</v>
      </c>
      <c r="S3299" s="33" t="s">
        <v>60</v>
      </c>
      <c r="T3299" s="33"/>
      <c r="U3299" s="33"/>
      <c r="V3299" s="33"/>
      <c r="W3299" s="33"/>
      <c r="X3299" s="33"/>
      <c r="Y3299" s="33"/>
      <c r="AA3299" s="12"/>
    </row>
    <row r="3300" spans="1:27" ht="18" hidden="1" customHeight="1" x14ac:dyDescent="0.25">
      <c r="A3300" s="37">
        <v>27303446</v>
      </c>
      <c r="B3300" s="38" t="s">
        <v>20425</v>
      </c>
      <c r="C3300" s="37" t="s">
        <v>20426</v>
      </c>
      <c r="D3300" s="37" t="s">
        <v>20427</v>
      </c>
      <c r="E3300" s="37" t="s">
        <v>20428</v>
      </c>
      <c r="F3300" s="37" t="s">
        <v>1788</v>
      </c>
      <c r="G3300" s="37">
        <v>2016</v>
      </c>
      <c r="H3300" s="39">
        <v>42537</v>
      </c>
      <c r="I3300" s="37" t="s">
        <v>20429</v>
      </c>
      <c r="J3300" s="37"/>
      <c r="K3300" s="37" t="s">
        <v>20430</v>
      </c>
      <c r="L3300" s="37" t="str">
        <f t="shared" si="119"/>
        <v>PreAlerta</v>
      </c>
      <c r="M3300" s="37" t="str">
        <f t="shared" si="120"/>
        <v>C/PalabrasClaves</v>
      </c>
      <c r="N3300" s="37"/>
      <c r="O3300" s="37"/>
      <c r="P3300" s="37" t="s">
        <v>20431</v>
      </c>
      <c r="Q3300" s="37"/>
      <c r="R3300" s="37" t="str">
        <f t="shared" si="112"/>
        <v>2016</v>
      </c>
      <c r="S3300" s="37" t="s">
        <v>60</v>
      </c>
      <c r="T3300" s="37"/>
      <c r="U3300" s="37"/>
      <c r="V3300" s="37"/>
      <c r="W3300" s="37"/>
      <c r="X3300" s="37"/>
      <c r="Y3300" s="37"/>
      <c r="AA3300" s="41"/>
    </row>
    <row r="3301" spans="1:27" ht="18" hidden="1" customHeight="1" x14ac:dyDescent="0.25">
      <c r="A3301" s="33">
        <v>27277624</v>
      </c>
      <c r="B3301" s="34" t="s">
        <v>20432</v>
      </c>
      <c r="C3301" s="33" t="s">
        <v>20433</v>
      </c>
      <c r="D3301" s="33" t="s">
        <v>20434</v>
      </c>
      <c r="E3301" s="33" t="s">
        <v>20435</v>
      </c>
      <c r="F3301" s="33" t="s">
        <v>1882</v>
      </c>
      <c r="G3301" s="33">
        <v>2016</v>
      </c>
      <c r="H3301" s="35">
        <v>42531</v>
      </c>
      <c r="I3301" s="33" t="s">
        <v>20436</v>
      </c>
      <c r="J3301" s="33"/>
      <c r="K3301" s="33" t="s">
        <v>20437</v>
      </c>
      <c r="L3301" s="33" t="str">
        <f t="shared" si="119"/>
        <v>PreAlerta</v>
      </c>
      <c r="M3301" s="33" t="str">
        <f t="shared" si="120"/>
        <v>S/PalabrasClaves</v>
      </c>
      <c r="N3301" s="33"/>
      <c r="O3301" s="33"/>
      <c r="P3301" s="33" t="s">
        <v>20438</v>
      </c>
      <c r="Q3301" s="33"/>
      <c r="R3301" s="33" t="str">
        <f t="shared" si="112"/>
        <v>2016</v>
      </c>
      <c r="S3301" s="33" t="s">
        <v>60</v>
      </c>
      <c r="T3301" s="33"/>
      <c r="U3301" s="33"/>
      <c r="V3301" s="33"/>
      <c r="W3301" s="33"/>
      <c r="X3301" s="33"/>
      <c r="Y3301" s="33"/>
      <c r="AA3301" s="12"/>
    </row>
    <row r="3302" spans="1:27" ht="18" hidden="1" customHeight="1" x14ac:dyDescent="0.25">
      <c r="A3302" s="37">
        <v>30755879</v>
      </c>
      <c r="B3302" s="38" t="s">
        <v>20439</v>
      </c>
      <c r="C3302" s="37" t="s">
        <v>20440</v>
      </c>
      <c r="D3302" s="37" t="s">
        <v>20441</v>
      </c>
      <c r="E3302" s="37" t="s">
        <v>20442</v>
      </c>
      <c r="F3302" s="37" t="s">
        <v>20443</v>
      </c>
      <c r="G3302" s="37">
        <v>2016</v>
      </c>
      <c r="H3302" s="39">
        <v>43510</v>
      </c>
      <c r="I3302" s="37" t="s">
        <v>20444</v>
      </c>
      <c r="J3302" s="37"/>
      <c r="K3302" s="37" t="s">
        <v>20445</v>
      </c>
      <c r="L3302" s="37" t="str">
        <f t="shared" si="119"/>
        <v>PreAlerta</v>
      </c>
      <c r="M3302" s="37" t="str">
        <f t="shared" si="120"/>
        <v>S/PalabrasClaves</v>
      </c>
      <c r="N3302" s="37"/>
      <c r="O3302" s="37"/>
      <c r="P3302" s="37" t="s">
        <v>20446</v>
      </c>
      <c r="Q3302" s="37"/>
      <c r="R3302" s="37" t="str">
        <f t="shared" si="112"/>
        <v>2016</v>
      </c>
      <c r="S3302" s="37" t="s">
        <v>60</v>
      </c>
      <c r="T3302" s="37"/>
      <c r="U3302" s="37"/>
      <c r="V3302" s="37"/>
      <c r="W3302" s="37"/>
      <c r="X3302" s="37"/>
      <c r="Y3302" s="37"/>
      <c r="AA3302" s="41"/>
    </row>
    <row r="3303" spans="1:27" ht="18" hidden="1" customHeight="1" x14ac:dyDescent="0.25">
      <c r="A3303" s="33">
        <v>27267601</v>
      </c>
      <c r="B3303" s="34" t="s">
        <v>20447</v>
      </c>
      <c r="C3303" s="33" t="s">
        <v>20448</v>
      </c>
      <c r="D3303" s="33" t="s">
        <v>20449</v>
      </c>
      <c r="E3303" s="33" t="s">
        <v>20450</v>
      </c>
      <c r="F3303" s="33" t="s">
        <v>2974</v>
      </c>
      <c r="G3303" s="33">
        <v>2016</v>
      </c>
      <c r="H3303" s="35">
        <v>42530</v>
      </c>
      <c r="I3303" s="33" t="s">
        <v>20451</v>
      </c>
      <c r="J3303" s="33"/>
      <c r="K3303" s="33" t="s">
        <v>20452</v>
      </c>
      <c r="L3303" s="33" t="str">
        <f t="shared" si="119"/>
        <v>PreAlerta</v>
      </c>
      <c r="M3303" s="33" t="str">
        <f t="shared" si="120"/>
        <v>C/PalabrasClaves</v>
      </c>
      <c r="N3303" s="33"/>
      <c r="O3303" s="33"/>
      <c r="P3303" s="33" t="s">
        <v>20453</v>
      </c>
      <c r="Q3303" s="33"/>
      <c r="R3303" s="33" t="str">
        <f t="shared" si="112"/>
        <v>2016</v>
      </c>
      <c r="S3303" s="33" t="s">
        <v>60</v>
      </c>
      <c r="T3303" s="33"/>
      <c r="U3303" s="33"/>
      <c r="V3303" s="33"/>
      <c r="W3303" s="33"/>
      <c r="X3303" s="33"/>
      <c r="Y3303" s="33"/>
      <c r="AA3303" s="12"/>
    </row>
    <row r="3304" spans="1:27" ht="18" hidden="1" customHeight="1" x14ac:dyDescent="0.25">
      <c r="A3304" s="37">
        <v>27161977</v>
      </c>
      <c r="B3304" s="38" t="s">
        <v>20454</v>
      </c>
      <c r="C3304" s="37" t="s">
        <v>20455</v>
      </c>
      <c r="D3304" s="37" t="s">
        <v>20456</v>
      </c>
      <c r="E3304" s="37" t="s">
        <v>20457</v>
      </c>
      <c r="F3304" s="37" t="s">
        <v>20458</v>
      </c>
      <c r="G3304" s="37">
        <v>2016</v>
      </c>
      <c r="H3304" s="39">
        <v>42501</v>
      </c>
      <c r="I3304" s="37" t="s">
        <v>20459</v>
      </c>
      <c r="J3304" s="37" t="s">
        <v>20460</v>
      </c>
      <c r="K3304" s="37" t="s">
        <v>20461</v>
      </c>
      <c r="L3304" s="37" t="str">
        <f t="shared" si="119"/>
        <v>PreAlerta</v>
      </c>
      <c r="M3304" s="37" t="str">
        <f t="shared" si="120"/>
        <v>S/PalabrasClaves</v>
      </c>
      <c r="N3304" s="37"/>
      <c r="O3304" s="37"/>
      <c r="P3304" s="37" t="s">
        <v>20453</v>
      </c>
      <c r="Q3304" s="37"/>
      <c r="R3304" s="37" t="str">
        <f t="shared" si="112"/>
        <v>2016</v>
      </c>
      <c r="S3304" s="37" t="s">
        <v>60</v>
      </c>
      <c r="T3304" s="37"/>
      <c r="U3304" s="37"/>
      <c r="V3304" s="37"/>
      <c r="W3304" s="37"/>
      <c r="X3304" s="37"/>
      <c r="Y3304" s="37"/>
      <c r="AA3304" s="41"/>
    </row>
    <row r="3305" spans="1:27" ht="18" hidden="1" customHeight="1" x14ac:dyDescent="0.25">
      <c r="A3305" s="33">
        <v>27642456</v>
      </c>
      <c r="B3305" s="34" t="s">
        <v>20462</v>
      </c>
      <c r="C3305" s="33" t="s">
        <v>20463</v>
      </c>
      <c r="D3305" s="33" t="s">
        <v>20464</v>
      </c>
      <c r="E3305" s="33" t="s">
        <v>20465</v>
      </c>
      <c r="F3305" s="33" t="s">
        <v>1222</v>
      </c>
      <c r="G3305" s="33">
        <v>2016</v>
      </c>
      <c r="H3305" s="35">
        <v>42633</v>
      </c>
      <c r="I3305" s="33" t="s">
        <v>20466</v>
      </c>
      <c r="J3305" s="33"/>
      <c r="K3305" s="33" t="s">
        <v>20467</v>
      </c>
      <c r="L3305" s="33" t="str">
        <f t="shared" si="119"/>
        <v>PreAlerta</v>
      </c>
      <c r="M3305" s="33" t="str">
        <f t="shared" si="120"/>
        <v>S/PalabrasClaves</v>
      </c>
      <c r="N3305" s="33"/>
      <c r="O3305" s="33"/>
      <c r="P3305" s="33" t="s">
        <v>20468</v>
      </c>
      <c r="Q3305" s="33"/>
      <c r="R3305" s="33" t="str">
        <f t="shared" si="112"/>
        <v>2016</v>
      </c>
      <c r="S3305" s="33" t="s">
        <v>60</v>
      </c>
      <c r="T3305" s="33"/>
      <c r="U3305" s="33"/>
      <c r="V3305" s="33"/>
      <c r="W3305" s="33"/>
      <c r="X3305" s="33"/>
      <c r="Y3305" s="33"/>
      <c r="AA3305" s="12"/>
    </row>
    <row r="3306" spans="1:27" ht="18" hidden="1" customHeight="1" x14ac:dyDescent="0.25">
      <c r="A3306" s="37">
        <v>26979135</v>
      </c>
      <c r="B3306" s="38" t="s">
        <v>20469</v>
      </c>
      <c r="C3306" s="37" t="s">
        <v>20470</v>
      </c>
      <c r="D3306" s="37" t="s">
        <v>20471</v>
      </c>
      <c r="E3306" s="37" t="s">
        <v>11885</v>
      </c>
      <c r="F3306" s="37" t="s">
        <v>2840</v>
      </c>
      <c r="G3306" s="37">
        <v>2016</v>
      </c>
      <c r="H3306" s="39">
        <v>42446</v>
      </c>
      <c r="I3306" s="37"/>
      <c r="J3306" s="37"/>
      <c r="K3306" s="37" t="s">
        <v>20472</v>
      </c>
      <c r="L3306" s="37" t="str">
        <f t="shared" si="119"/>
        <v>Excluido</v>
      </c>
      <c r="M3306" s="37" t="str">
        <f t="shared" si="120"/>
        <v>S/PalabrasClaves</v>
      </c>
      <c r="N3306" s="37"/>
      <c r="O3306" s="37"/>
      <c r="P3306" s="37" t="s">
        <v>20473</v>
      </c>
      <c r="Q3306" s="37"/>
      <c r="R3306" s="37" t="str">
        <f t="shared" si="112"/>
        <v>2016</v>
      </c>
      <c r="S3306" s="37" t="s">
        <v>60</v>
      </c>
      <c r="T3306" s="37"/>
      <c r="U3306" s="37"/>
      <c r="V3306" s="37"/>
      <c r="W3306" s="37"/>
      <c r="X3306" s="37"/>
      <c r="Y3306" s="37"/>
      <c r="AA3306" s="41"/>
    </row>
    <row r="3307" spans="1:27" ht="18" hidden="1" customHeight="1" x14ac:dyDescent="0.25">
      <c r="A3307" s="33">
        <v>27131290</v>
      </c>
      <c r="B3307" s="34" t="s">
        <v>20474</v>
      </c>
      <c r="C3307" s="33" t="s">
        <v>20475</v>
      </c>
      <c r="D3307" s="33" t="s">
        <v>20476</v>
      </c>
      <c r="E3307" s="33" t="s">
        <v>20477</v>
      </c>
      <c r="F3307" s="33" t="s">
        <v>7330</v>
      </c>
      <c r="G3307" s="33">
        <v>2016</v>
      </c>
      <c r="H3307" s="35">
        <v>42491</v>
      </c>
      <c r="I3307" s="33"/>
      <c r="J3307" s="33"/>
      <c r="K3307" s="33" t="s">
        <v>20478</v>
      </c>
      <c r="L3307" s="33" t="str">
        <f t="shared" si="119"/>
        <v>PreAlerta</v>
      </c>
      <c r="M3307" s="33" t="str">
        <f t="shared" si="120"/>
        <v>S/PalabrasClaves</v>
      </c>
      <c r="N3307" s="33"/>
      <c r="O3307" s="33"/>
      <c r="P3307" s="33" t="s">
        <v>20479</v>
      </c>
      <c r="Q3307" s="33"/>
      <c r="R3307" s="33" t="str">
        <f t="shared" si="112"/>
        <v>2016</v>
      </c>
      <c r="S3307" s="33" t="s">
        <v>60</v>
      </c>
      <c r="T3307" s="33"/>
      <c r="U3307" s="33"/>
      <c r="V3307" s="33"/>
      <c r="W3307" s="33"/>
      <c r="X3307" s="33"/>
      <c r="Y3307" s="33"/>
      <c r="AA3307" s="12"/>
    </row>
    <row r="3308" spans="1:27" ht="18" hidden="1" customHeight="1" x14ac:dyDescent="0.25">
      <c r="A3308" s="37">
        <v>27436462</v>
      </c>
      <c r="B3308" s="38" t="s">
        <v>20480</v>
      </c>
      <c r="C3308" s="37" t="s">
        <v>20481</v>
      </c>
      <c r="D3308" s="37" t="s">
        <v>20482</v>
      </c>
      <c r="E3308" s="37" t="s">
        <v>11379</v>
      </c>
      <c r="F3308" s="37" t="s">
        <v>9267</v>
      </c>
      <c r="G3308" s="37">
        <v>2016</v>
      </c>
      <c r="H3308" s="39">
        <v>42572</v>
      </c>
      <c r="I3308" s="37"/>
      <c r="J3308" s="37"/>
      <c r="K3308" s="37" t="s">
        <v>20483</v>
      </c>
      <c r="L3308" s="37" t="str">
        <f t="shared" si="119"/>
        <v>PreAlerta</v>
      </c>
      <c r="M3308" s="37" t="str">
        <f t="shared" si="120"/>
        <v>C/PalabrasClaves</v>
      </c>
      <c r="N3308" s="37"/>
      <c r="O3308" s="37"/>
      <c r="P3308" s="37" t="s">
        <v>20484</v>
      </c>
      <c r="Q3308" s="37"/>
      <c r="R3308" s="37" t="str">
        <f t="shared" si="112"/>
        <v>2016</v>
      </c>
      <c r="S3308" s="37" t="s">
        <v>60</v>
      </c>
      <c r="T3308" s="37"/>
      <c r="U3308" s="37"/>
      <c r="V3308" s="37"/>
      <c r="W3308" s="37"/>
      <c r="X3308" s="37"/>
      <c r="Y3308" s="37"/>
      <c r="AA3308" s="41"/>
    </row>
    <row r="3309" spans="1:27" ht="18" hidden="1" customHeight="1" x14ac:dyDescent="0.25">
      <c r="A3309" s="33">
        <v>27366347</v>
      </c>
      <c r="B3309" s="34" t="s">
        <v>20485</v>
      </c>
      <c r="C3309" s="33" t="s">
        <v>20486</v>
      </c>
      <c r="D3309" s="33" t="s">
        <v>20487</v>
      </c>
      <c r="E3309" s="33" t="s">
        <v>20488</v>
      </c>
      <c r="F3309" s="33" t="s">
        <v>20489</v>
      </c>
      <c r="G3309" s="33">
        <v>2016</v>
      </c>
      <c r="H3309" s="35">
        <v>42553</v>
      </c>
      <c r="I3309" s="33" t="s">
        <v>20490</v>
      </c>
      <c r="J3309" s="33"/>
      <c r="K3309" s="33" t="s">
        <v>20491</v>
      </c>
      <c r="L3309" s="33" t="str">
        <f t="shared" si="119"/>
        <v>PreAlerta</v>
      </c>
      <c r="M3309" s="33" t="str">
        <f t="shared" si="120"/>
        <v>S/PalabrasClaves</v>
      </c>
      <c r="N3309" s="33"/>
      <c r="O3309" s="33"/>
      <c r="P3309" s="33" t="s">
        <v>20492</v>
      </c>
      <c r="Q3309" s="33"/>
      <c r="R3309" s="33" t="str">
        <f t="shared" si="112"/>
        <v>2016</v>
      </c>
      <c r="S3309" s="33" t="s">
        <v>53</v>
      </c>
      <c r="T3309" s="33"/>
      <c r="U3309" s="33"/>
      <c r="V3309" s="33"/>
      <c r="W3309" s="33"/>
      <c r="X3309" s="33"/>
      <c r="Y3309" s="33"/>
      <c r="AA3309" s="12"/>
    </row>
    <row r="3310" spans="1:27" ht="18" hidden="1" customHeight="1" x14ac:dyDescent="0.25">
      <c r="A3310" s="37">
        <v>27301288</v>
      </c>
      <c r="B3310" s="38" t="s">
        <v>20493</v>
      </c>
      <c r="C3310" s="37" t="s">
        <v>14077</v>
      </c>
      <c r="D3310" s="37" t="s">
        <v>20494</v>
      </c>
      <c r="E3310" s="37" t="s">
        <v>14079</v>
      </c>
      <c r="F3310" s="37" t="s">
        <v>14080</v>
      </c>
      <c r="G3310" s="37">
        <v>2016</v>
      </c>
      <c r="H3310" s="39">
        <v>42537</v>
      </c>
      <c r="I3310" s="37"/>
      <c r="J3310" s="37"/>
      <c r="K3310" s="37" t="s">
        <v>20495</v>
      </c>
      <c r="L3310" s="37" t="str">
        <f t="shared" si="119"/>
        <v>PreAlerta</v>
      </c>
      <c r="M3310" s="37" t="str">
        <f t="shared" si="120"/>
        <v>S/PalabrasClaves</v>
      </c>
      <c r="N3310" s="37"/>
      <c r="O3310" s="37"/>
      <c r="P3310" s="37" t="s">
        <v>20484</v>
      </c>
      <c r="Q3310" s="37"/>
      <c r="R3310" s="37" t="str">
        <f t="shared" si="112"/>
        <v>2016</v>
      </c>
      <c r="S3310" s="37" t="s">
        <v>60</v>
      </c>
      <c r="T3310" s="37"/>
      <c r="U3310" s="37"/>
      <c r="V3310" s="37"/>
      <c r="W3310" s="37"/>
      <c r="X3310" s="37"/>
      <c r="Y3310" s="37"/>
      <c r="AA3310" s="41"/>
    </row>
    <row r="3311" spans="1:27" ht="18" hidden="1" customHeight="1" x14ac:dyDescent="0.25">
      <c r="A3311" s="33">
        <v>27191035</v>
      </c>
      <c r="B3311" s="34" t="s">
        <v>20496</v>
      </c>
      <c r="C3311" s="33" t="s">
        <v>20497</v>
      </c>
      <c r="D3311" s="33" t="s">
        <v>20498</v>
      </c>
      <c r="E3311" s="33" t="s">
        <v>20499</v>
      </c>
      <c r="F3311" s="33" t="s">
        <v>5979</v>
      </c>
      <c r="G3311" s="33">
        <v>2016</v>
      </c>
      <c r="H3311" s="35">
        <v>42509</v>
      </c>
      <c r="I3311" s="33" t="s">
        <v>20500</v>
      </c>
      <c r="J3311" s="33"/>
      <c r="K3311" s="33" t="s">
        <v>20501</v>
      </c>
      <c r="L3311" s="33" t="str">
        <f t="shared" si="119"/>
        <v>PreAlerta</v>
      </c>
      <c r="M3311" s="33" t="str">
        <f t="shared" si="120"/>
        <v>C/PalabrasClaves</v>
      </c>
      <c r="N3311" s="33"/>
      <c r="O3311" s="33"/>
      <c r="P3311" s="33" t="s">
        <v>20484</v>
      </c>
      <c r="Q3311" s="33"/>
      <c r="R3311" s="33" t="str">
        <f t="shared" si="112"/>
        <v>2016</v>
      </c>
      <c r="S3311" s="33" t="s">
        <v>60</v>
      </c>
      <c r="T3311" s="33"/>
      <c r="U3311" s="33"/>
      <c r="V3311" s="33"/>
      <c r="W3311" s="33"/>
      <c r="X3311" s="33"/>
      <c r="Y3311" s="33"/>
      <c r="AA3311" s="12"/>
    </row>
    <row r="3312" spans="1:27" ht="18" hidden="1" customHeight="1" x14ac:dyDescent="0.25">
      <c r="A3312" s="37">
        <v>27107537</v>
      </c>
      <c r="B3312" s="38" t="s">
        <v>20502</v>
      </c>
      <c r="C3312" s="37" t="s">
        <v>20503</v>
      </c>
      <c r="D3312" s="37" t="s">
        <v>20504</v>
      </c>
      <c r="E3312" s="37" t="s">
        <v>20505</v>
      </c>
      <c r="F3312" s="37" t="s">
        <v>8042</v>
      </c>
      <c r="G3312" s="37">
        <v>2016</v>
      </c>
      <c r="H3312" s="39">
        <v>42485</v>
      </c>
      <c r="I3312" s="37"/>
      <c r="J3312" s="37"/>
      <c r="K3312" s="37" t="s">
        <v>20506</v>
      </c>
      <c r="L3312" s="37" t="str">
        <f t="shared" si="119"/>
        <v>PreAlerta</v>
      </c>
      <c r="M3312" s="37" t="str">
        <f t="shared" si="120"/>
        <v>C/PalabrasClaves</v>
      </c>
      <c r="N3312" s="37"/>
      <c r="O3312" s="37"/>
      <c r="P3312" s="37" t="s">
        <v>20484</v>
      </c>
      <c r="Q3312" s="37"/>
      <c r="R3312" s="37" t="str">
        <f t="shared" si="112"/>
        <v>2016</v>
      </c>
      <c r="S3312" s="37" t="s">
        <v>60</v>
      </c>
      <c r="T3312" s="37"/>
      <c r="U3312" s="37"/>
      <c r="V3312" s="37"/>
      <c r="W3312" s="37"/>
      <c r="X3312" s="37"/>
      <c r="Y3312" s="37"/>
      <c r="AA3312" s="41"/>
    </row>
    <row r="3313" spans="1:27" ht="18" hidden="1" customHeight="1" x14ac:dyDescent="0.25">
      <c r="A3313" s="33">
        <v>27091465</v>
      </c>
      <c r="B3313" s="34" t="s">
        <v>20507</v>
      </c>
      <c r="C3313" s="33" t="s">
        <v>20508</v>
      </c>
      <c r="D3313" s="33" t="s">
        <v>20509</v>
      </c>
      <c r="E3313" s="33" t="s">
        <v>13289</v>
      </c>
      <c r="F3313" s="33" t="s">
        <v>20510</v>
      </c>
      <c r="G3313" s="33">
        <v>2016</v>
      </c>
      <c r="H3313" s="35">
        <v>42480</v>
      </c>
      <c r="I3313" s="33"/>
      <c r="J3313" s="33"/>
      <c r="K3313" s="33" t="s">
        <v>20511</v>
      </c>
      <c r="L3313" s="33" t="str">
        <f t="shared" si="119"/>
        <v>PreAlerta</v>
      </c>
      <c r="M3313" s="33" t="str">
        <f t="shared" si="120"/>
        <v>S/PalabrasClaves</v>
      </c>
      <c r="N3313" s="33"/>
      <c r="O3313" s="33"/>
      <c r="P3313" s="33" t="s">
        <v>20484</v>
      </c>
      <c r="Q3313" s="33"/>
      <c r="R3313" s="33" t="str">
        <f t="shared" si="112"/>
        <v>2016</v>
      </c>
      <c r="S3313" s="33" t="s">
        <v>60</v>
      </c>
      <c r="T3313" s="33"/>
      <c r="U3313" s="33"/>
      <c r="V3313" s="33"/>
      <c r="W3313" s="33"/>
      <c r="X3313" s="33"/>
      <c r="Y3313" s="33"/>
      <c r="AA3313" s="12"/>
    </row>
    <row r="3314" spans="1:27" ht="18" hidden="1" customHeight="1" x14ac:dyDescent="0.25">
      <c r="A3314" s="37">
        <v>27068089</v>
      </c>
      <c r="B3314" s="38" t="s">
        <v>20512</v>
      </c>
      <c r="C3314" s="37" t="s">
        <v>20513</v>
      </c>
      <c r="D3314" s="37" t="s">
        <v>20514</v>
      </c>
      <c r="E3314" s="37" t="s">
        <v>13454</v>
      </c>
      <c r="F3314" s="37" t="s">
        <v>3723</v>
      </c>
      <c r="G3314" s="37">
        <v>2016</v>
      </c>
      <c r="H3314" s="39">
        <v>42473</v>
      </c>
      <c r="I3314" s="37" t="s">
        <v>20515</v>
      </c>
      <c r="J3314" s="37"/>
      <c r="K3314" s="37" t="s">
        <v>20516</v>
      </c>
      <c r="L3314" s="37" t="str">
        <f t="shared" si="119"/>
        <v>PreAlerta</v>
      </c>
      <c r="M3314" s="37" t="str">
        <f t="shared" si="120"/>
        <v>S/PalabrasClaves</v>
      </c>
      <c r="N3314" s="37"/>
      <c r="O3314" s="37"/>
      <c r="P3314" s="37" t="s">
        <v>20517</v>
      </c>
      <c r="Q3314" s="37"/>
      <c r="R3314" s="37" t="str">
        <f t="shared" si="112"/>
        <v>2016</v>
      </c>
      <c r="S3314" s="37" t="s">
        <v>56</v>
      </c>
      <c r="T3314" s="37"/>
      <c r="U3314" s="37"/>
      <c r="V3314" s="37"/>
      <c r="W3314" s="37"/>
      <c r="X3314" s="37"/>
      <c r="Y3314" s="37"/>
      <c r="AA3314" s="41"/>
    </row>
    <row r="3315" spans="1:27" ht="18" hidden="1" customHeight="1" x14ac:dyDescent="0.25">
      <c r="A3315" s="33">
        <v>27056949</v>
      </c>
      <c r="B3315" s="34" t="s">
        <v>20518</v>
      </c>
      <c r="C3315" s="33" t="s">
        <v>20519</v>
      </c>
      <c r="D3315" s="33" t="s">
        <v>20520</v>
      </c>
      <c r="E3315" s="33" t="s">
        <v>20521</v>
      </c>
      <c r="F3315" s="33" t="s">
        <v>5763</v>
      </c>
      <c r="G3315" s="33">
        <v>2016</v>
      </c>
      <c r="H3315" s="35">
        <v>42469</v>
      </c>
      <c r="I3315" s="33" t="s">
        <v>20522</v>
      </c>
      <c r="J3315" s="33"/>
      <c r="K3315" s="33" t="s">
        <v>20523</v>
      </c>
      <c r="L3315" s="33" t="str">
        <f t="shared" si="119"/>
        <v>PreAlerta</v>
      </c>
      <c r="M3315" s="33" t="str">
        <f t="shared" si="120"/>
        <v>S/PalabrasClaves</v>
      </c>
      <c r="N3315" s="33"/>
      <c r="O3315" s="33"/>
      <c r="P3315" s="33" t="s">
        <v>20484</v>
      </c>
      <c r="Q3315" s="33"/>
      <c r="R3315" s="33" t="str">
        <f t="shared" si="112"/>
        <v>2016</v>
      </c>
      <c r="S3315" s="33" t="s">
        <v>60</v>
      </c>
      <c r="T3315" s="33"/>
      <c r="U3315" s="33"/>
      <c r="V3315" s="33"/>
      <c r="W3315" s="33"/>
      <c r="X3315" s="33"/>
      <c r="Y3315" s="33"/>
      <c r="AA3315" s="12"/>
    </row>
    <row r="3316" spans="1:27" ht="18" hidden="1" customHeight="1" x14ac:dyDescent="0.25">
      <c r="A3316" s="37">
        <v>27048818</v>
      </c>
      <c r="B3316" s="38" t="s">
        <v>20524</v>
      </c>
      <c r="C3316" s="37" t="s">
        <v>20525</v>
      </c>
      <c r="D3316" s="37" t="s">
        <v>20526</v>
      </c>
      <c r="E3316" s="37" t="s">
        <v>20527</v>
      </c>
      <c r="F3316" s="37" t="s">
        <v>11494</v>
      </c>
      <c r="G3316" s="37">
        <v>2016</v>
      </c>
      <c r="H3316" s="39">
        <v>42467</v>
      </c>
      <c r="I3316" s="37"/>
      <c r="J3316" s="37"/>
      <c r="K3316" s="37" t="s">
        <v>20528</v>
      </c>
      <c r="L3316" s="37" t="str">
        <f t="shared" si="119"/>
        <v>Excluido</v>
      </c>
      <c r="M3316" s="37" t="str">
        <f t="shared" si="120"/>
        <v>S/PalabrasClaves</v>
      </c>
      <c r="N3316" s="37"/>
      <c r="O3316" s="37"/>
      <c r="P3316" s="37" t="s">
        <v>20484</v>
      </c>
      <c r="Q3316" s="37"/>
      <c r="R3316" s="37" t="str">
        <f t="shared" si="112"/>
        <v>2016</v>
      </c>
      <c r="S3316" s="37" t="s">
        <v>60</v>
      </c>
      <c r="T3316" s="37"/>
      <c r="U3316" s="37"/>
      <c r="V3316" s="37"/>
      <c r="W3316" s="37"/>
      <c r="X3316" s="37"/>
      <c r="Y3316" s="37"/>
      <c r="AA3316" s="41"/>
    </row>
    <row r="3317" spans="1:27" ht="18" hidden="1" customHeight="1" x14ac:dyDescent="0.25">
      <c r="A3317" s="33">
        <v>27041598</v>
      </c>
      <c r="B3317" s="34" t="s">
        <v>20529</v>
      </c>
      <c r="C3317" s="33" t="s">
        <v>20530</v>
      </c>
      <c r="D3317" s="33" t="s">
        <v>20531</v>
      </c>
      <c r="E3317" s="33" t="s">
        <v>20532</v>
      </c>
      <c r="F3317" s="33" t="s">
        <v>4253</v>
      </c>
      <c r="G3317" s="33">
        <v>2016</v>
      </c>
      <c r="H3317" s="35">
        <v>42465</v>
      </c>
      <c r="I3317" s="33"/>
      <c r="J3317" s="33"/>
      <c r="K3317" s="33" t="s">
        <v>20533</v>
      </c>
      <c r="L3317" s="33" t="str">
        <f t="shared" si="119"/>
        <v>PreAlerta</v>
      </c>
      <c r="M3317" s="33" t="str">
        <f t="shared" si="120"/>
        <v>S/PalabrasClaves</v>
      </c>
      <c r="N3317" s="33"/>
      <c r="O3317" s="33"/>
      <c r="P3317" s="33" t="s">
        <v>20484</v>
      </c>
      <c r="Q3317" s="33"/>
      <c r="R3317" s="33" t="str">
        <f t="shared" ref="R3317:R3571" si="121">LEFT(P3317,4)</f>
        <v>2016</v>
      </c>
      <c r="S3317" s="33" t="s">
        <v>60</v>
      </c>
      <c r="T3317" s="33"/>
      <c r="U3317" s="33"/>
      <c r="V3317" s="33"/>
      <c r="W3317" s="33"/>
      <c r="X3317" s="33"/>
      <c r="Y3317" s="33"/>
      <c r="AA3317" s="12"/>
    </row>
    <row r="3318" spans="1:27" ht="18" hidden="1" customHeight="1" x14ac:dyDescent="0.25">
      <c r="A3318" s="37">
        <v>27037122</v>
      </c>
      <c r="B3318" s="38" t="s">
        <v>20534</v>
      </c>
      <c r="C3318" s="37" t="s">
        <v>20535</v>
      </c>
      <c r="D3318" s="37" t="s">
        <v>20536</v>
      </c>
      <c r="E3318" s="37" t="s">
        <v>20537</v>
      </c>
      <c r="F3318" s="37" t="s">
        <v>1801</v>
      </c>
      <c r="G3318" s="37">
        <v>2016</v>
      </c>
      <c r="H3318" s="39">
        <v>42463</v>
      </c>
      <c r="I3318" s="37" t="s">
        <v>20538</v>
      </c>
      <c r="J3318" s="37"/>
      <c r="K3318" s="37" t="s">
        <v>20539</v>
      </c>
      <c r="L3318" s="37" t="str">
        <f t="shared" si="119"/>
        <v>PreAlerta</v>
      </c>
      <c r="M3318" s="37" t="str">
        <f t="shared" si="120"/>
        <v>S/PalabrasClaves</v>
      </c>
      <c r="N3318" s="37"/>
      <c r="O3318" s="37"/>
      <c r="P3318" s="37" t="s">
        <v>20540</v>
      </c>
      <c r="Q3318" s="37"/>
      <c r="R3318" s="37" t="str">
        <f t="shared" si="121"/>
        <v>2016</v>
      </c>
      <c r="S3318" s="37" t="s">
        <v>56</v>
      </c>
      <c r="T3318" s="37"/>
      <c r="U3318" s="37"/>
      <c r="V3318" s="37"/>
      <c r="W3318" s="37"/>
      <c r="X3318" s="37"/>
      <c r="Y3318" s="37"/>
      <c r="AA3318" s="41"/>
    </row>
    <row r="3319" spans="1:27" ht="18" hidden="1" customHeight="1" x14ac:dyDescent="0.25">
      <c r="A3319" s="33">
        <v>27028755</v>
      </c>
      <c r="B3319" s="34" t="s">
        <v>20541</v>
      </c>
      <c r="C3319" s="33" t="s">
        <v>20542</v>
      </c>
      <c r="D3319" s="33" t="s">
        <v>20543</v>
      </c>
      <c r="E3319" s="33" t="s">
        <v>20544</v>
      </c>
      <c r="F3319" s="33" t="s">
        <v>15695</v>
      </c>
      <c r="G3319" s="33">
        <v>2016</v>
      </c>
      <c r="H3319" s="35">
        <v>42460</v>
      </c>
      <c r="I3319" s="33"/>
      <c r="J3319" s="33"/>
      <c r="K3319" s="33" t="s">
        <v>20545</v>
      </c>
      <c r="L3319" s="33" t="str">
        <f t="shared" si="119"/>
        <v>PreAlerta</v>
      </c>
      <c r="M3319" s="33" t="str">
        <f t="shared" si="120"/>
        <v>S/PalabrasClaves</v>
      </c>
      <c r="N3319" s="33"/>
      <c r="O3319" s="33"/>
      <c r="P3319" s="33" t="s">
        <v>20484</v>
      </c>
      <c r="Q3319" s="33"/>
      <c r="R3319" s="33" t="str">
        <f t="shared" si="121"/>
        <v>2016</v>
      </c>
      <c r="S3319" s="33" t="s">
        <v>60</v>
      </c>
      <c r="T3319" s="33"/>
      <c r="U3319" s="33"/>
      <c r="V3319" s="33"/>
      <c r="W3319" s="33"/>
      <c r="X3319" s="33"/>
      <c r="Y3319" s="33"/>
      <c r="AA3319" s="12"/>
    </row>
    <row r="3320" spans="1:27" ht="18" hidden="1" customHeight="1" x14ac:dyDescent="0.25">
      <c r="A3320" s="37">
        <v>27020285</v>
      </c>
      <c r="B3320" s="38" t="s">
        <v>20546</v>
      </c>
      <c r="C3320" s="37" t="s">
        <v>20547</v>
      </c>
      <c r="D3320" s="37" t="s">
        <v>20548</v>
      </c>
      <c r="E3320" s="37" t="s">
        <v>20549</v>
      </c>
      <c r="F3320" s="37" t="s">
        <v>2116</v>
      </c>
      <c r="G3320" s="37">
        <v>2016</v>
      </c>
      <c r="H3320" s="39">
        <v>42459</v>
      </c>
      <c r="I3320" s="37"/>
      <c r="J3320" s="37"/>
      <c r="K3320" s="37" t="s">
        <v>20550</v>
      </c>
      <c r="L3320" s="37" t="str">
        <f t="shared" si="119"/>
        <v>PreAlerta</v>
      </c>
      <c r="M3320" s="37" t="str">
        <f t="shared" si="120"/>
        <v>S/PalabrasClaves</v>
      </c>
      <c r="N3320" s="37"/>
      <c r="O3320" s="37"/>
      <c r="P3320" s="37" t="s">
        <v>20484</v>
      </c>
      <c r="Q3320" s="37"/>
      <c r="R3320" s="37" t="str">
        <f t="shared" si="121"/>
        <v>2016</v>
      </c>
      <c r="S3320" s="37" t="s">
        <v>60</v>
      </c>
      <c r="T3320" s="37"/>
      <c r="U3320" s="37"/>
      <c r="V3320" s="37"/>
      <c r="W3320" s="37"/>
      <c r="X3320" s="37"/>
      <c r="Y3320" s="37"/>
      <c r="AA3320" s="41"/>
    </row>
    <row r="3321" spans="1:27" ht="18" hidden="1" customHeight="1" x14ac:dyDescent="0.25">
      <c r="A3321" s="33">
        <v>26984974</v>
      </c>
      <c r="B3321" s="34" t="s">
        <v>20551</v>
      </c>
      <c r="C3321" s="33" t="s">
        <v>20552</v>
      </c>
      <c r="D3321" s="33" t="s">
        <v>20553</v>
      </c>
      <c r="E3321" s="33" t="s">
        <v>20554</v>
      </c>
      <c r="F3321" s="33" t="s">
        <v>2327</v>
      </c>
      <c r="G3321" s="33">
        <v>2016</v>
      </c>
      <c r="H3321" s="35">
        <v>42447</v>
      </c>
      <c r="I3321" s="33" t="s">
        <v>20555</v>
      </c>
      <c r="J3321" s="33"/>
      <c r="K3321" s="33" t="s">
        <v>20556</v>
      </c>
      <c r="L3321" s="33" t="str">
        <f t="shared" si="119"/>
        <v>PreAlerta</v>
      </c>
      <c r="M3321" s="33" t="str">
        <f t="shared" si="120"/>
        <v>S/PalabrasClaves</v>
      </c>
      <c r="N3321" s="33"/>
      <c r="O3321" s="33"/>
      <c r="P3321" s="33" t="s">
        <v>20484</v>
      </c>
      <c r="Q3321" s="33"/>
      <c r="R3321" s="33" t="str">
        <f t="shared" si="121"/>
        <v>2016</v>
      </c>
      <c r="S3321" s="33" t="s">
        <v>60</v>
      </c>
      <c r="T3321" s="33"/>
      <c r="U3321" s="33"/>
      <c r="V3321" s="33"/>
      <c r="W3321" s="33"/>
      <c r="X3321" s="33"/>
      <c r="Y3321" s="33"/>
      <c r="AA3321" s="12"/>
    </row>
    <row r="3322" spans="1:27" ht="18" hidden="1" customHeight="1" x14ac:dyDescent="0.25">
      <c r="A3322" s="37">
        <v>26970046</v>
      </c>
      <c r="B3322" s="38" t="s">
        <v>20557</v>
      </c>
      <c r="C3322" s="37" t="s">
        <v>20558</v>
      </c>
      <c r="D3322" s="37" t="s">
        <v>20559</v>
      </c>
      <c r="E3322" s="37" t="s">
        <v>6349</v>
      </c>
      <c r="F3322" s="37" t="s">
        <v>7107</v>
      </c>
      <c r="G3322" s="37">
        <v>2016</v>
      </c>
      <c r="H3322" s="39">
        <v>42442</v>
      </c>
      <c r="I3322" s="37"/>
      <c r="J3322" s="37"/>
      <c r="K3322" s="37" t="s">
        <v>20560</v>
      </c>
      <c r="L3322" s="37" t="str">
        <f t="shared" si="119"/>
        <v>PreAlerta</v>
      </c>
      <c r="M3322" s="37" t="str">
        <f t="shared" si="120"/>
        <v>S/PalabrasClaves</v>
      </c>
      <c r="N3322" s="37"/>
      <c r="O3322" s="37"/>
      <c r="P3322" s="37" t="s">
        <v>20484</v>
      </c>
      <c r="Q3322" s="37"/>
      <c r="R3322" s="37" t="str">
        <f t="shared" si="121"/>
        <v>2016</v>
      </c>
      <c r="S3322" s="37" t="s">
        <v>60</v>
      </c>
      <c r="T3322" s="37"/>
      <c r="U3322" s="37"/>
      <c r="V3322" s="37"/>
      <c r="W3322" s="37"/>
      <c r="X3322" s="37"/>
      <c r="Y3322" s="37"/>
      <c r="AA3322" s="41"/>
    </row>
    <row r="3323" spans="1:27" ht="18" hidden="1" customHeight="1" x14ac:dyDescent="0.25">
      <c r="A3323" s="33">
        <v>26130323</v>
      </c>
      <c r="B3323" s="34" t="s">
        <v>20561</v>
      </c>
      <c r="C3323" s="33" t="s">
        <v>20562</v>
      </c>
      <c r="D3323" s="33" t="s">
        <v>20563</v>
      </c>
      <c r="E3323" s="33" t="s">
        <v>20564</v>
      </c>
      <c r="F3323" s="33" t="s">
        <v>8068</v>
      </c>
      <c r="G3323" s="33">
        <v>2016</v>
      </c>
      <c r="H3323" s="35">
        <v>42187</v>
      </c>
      <c r="I3323" s="33" t="s">
        <v>20565</v>
      </c>
      <c r="J3323" s="33"/>
      <c r="K3323" s="33" t="s">
        <v>20566</v>
      </c>
      <c r="L3323" s="33" t="str">
        <f t="shared" si="119"/>
        <v>PreAlerta</v>
      </c>
      <c r="M3323" s="33" t="str">
        <f t="shared" si="120"/>
        <v>S/PalabrasClaves</v>
      </c>
      <c r="N3323" s="33"/>
      <c r="O3323" s="33"/>
      <c r="P3323" s="33" t="s">
        <v>20484</v>
      </c>
      <c r="Q3323" s="33"/>
      <c r="R3323" s="33" t="str">
        <f t="shared" si="121"/>
        <v>2016</v>
      </c>
      <c r="S3323" s="33" t="s">
        <v>60</v>
      </c>
      <c r="T3323" s="33"/>
      <c r="U3323" s="33"/>
      <c r="V3323" s="33"/>
      <c r="W3323" s="33"/>
      <c r="X3323" s="33"/>
      <c r="Y3323" s="33"/>
      <c r="AA3323" s="12"/>
    </row>
    <row r="3324" spans="1:27" ht="18" hidden="1" customHeight="1" x14ac:dyDescent="0.25">
      <c r="A3324" s="37">
        <v>27572974</v>
      </c>
      <c r="B3324" s="38" t="s">
        <v>20567</v>
      </c>
      <c r="C3324" s="37" t="s">
        <v>20568</v>
      </c>
      <c r="D3324" s="37" t="s">
        <v>20569</v>
      </c>
      <c r="E3324" s="37" t="s">
        <v>15719</v>
      </c>
      <c r="F3324" s="37" t="s">
        <v>2129</v>
      </c>
      <c r="G3324" s="37">
        <v>2016</v>
      </c>
      <c r="H3324" s="39">
        <v>42613</v>
      </c>
      <c r="I3324" s="37" t="s">
        <v>20570</v>
      </c>
      <c r="J3324" s="37" t="s">
        <v>20571</v>
      </c>
      <c r="K3324" s="37" t="s">
        <v>20572</v>
      </c>
      <c r="L3324" s="37" t="str">
        <f t="shared" si="119"/>
        <v>PreAlerta</v>
      </c>
      <c r="M3324" s="37" t="str">
        <f t="shared" si="120"/>
        <v>S/PalabrasClaves</v>
      </c>
      <c r="N3324" s="37"/>
      <c r="O3324" s="37"/>
      <c r="P3324" s="37" t="s">
        <v>20573</v>
      </c>
      <c r="Q3324" s="37"/>
      <c r="R3324" s="37" t="str">
        <f t="shared" si="121"/>
        <v>2016</v>
      </c>
      <c r="S3324" s="37" t="s">
        <v>56</v>
      </c>
      <c r="T3324" s="37"/>
      <c r="U3324" s="37"/>
      <c r="V3324" s="37"/>
      <c r="W3324" s="37"/>
      <c r="X3324" s="37"/>
      <c r="Y3324" s="37"/>
      <c r="AA3324" s="41"/>
    </row>
    <row r="3325" spans="1:27" ht="18" hidden="1" customHeight="1" x14ac:dyDescent="0.25">
      <c r="A3325" s="33">
        <v>27227329</v>
      </c>
      <c r="B3325" s="34" t="s">
        <v>20574</v>
      </c>
      <c r="C3325" s="33" t="s">
        <v>20575</v>
      </c>
      <c r="D3325" s="33" t="s">
        <v>20576</v>
      </c>
      <c r="E3325" s="33" t="s">
        <v>16765</v>
      </c>
      <c r="F3325" s="33" t="s">
        <v>294</v>
      </c>
      <c r="G3325" s="33">
        <v>2016</v>
      </c>
      <c r="H3325" s="35">
        <v>42517</v>
      </c>
      <c r="I3325" s="33" t="s">
        <v>20577</v>
      </c>
      <c r="J3325" s="33"/>
      <c r="K3325" s="33" t="s">
        <v>20578</v>
      </c>
      <c r="L3325" s="33" t="str">
        <f t="shared" si="119"/>
        <v>PreAlerta</v>
      </c>
      <c r="M3325" s="33" t="str">
        <f t="shared" si="120"/>
        <v>S/PalabrasClaves</v>
      </c>
      <c r="N3325" s="33"/>
      <c r="O3325" s="33"/>
      <c r="P3325" s="33" t="s">
        <v>20579</v>
      </c>
      <c r="Q3325" s="33"/>
      <c r="R3325" s="33" t="str">
        <f t="shared" si="121"/>
        <v>2016</v>
      </c>
      <c r="S3325" s="33" t="s">
        <v>56</v>
      </c>
      <c r="T3325" s="33"/>
      <c r="U3325" s="33"/>
      <c r="V3325" s="33"/>
      <c r="W3325" s="33"/>
      <c r="X3325" s="33"/>
      <c r="Y3325" s="33"/>
      <c r="AA3325" s="12"/>
    </row>
    <row r="3326" spans="1:27" ht="18" hidden="1" customHeight="1" x14ac:dyDescent="0.25">
      <c r="A3326" s="37">
        <v>26945980</v>
      </c>
      <c r="B3326" s="38" t="s">
        <v>20580</v>
      </c>
      <c r="C3326" s="37" t="s">
        <v>20581</v>
      </c>
      <c r="D3326" s="37" t="s">
        <v>20582</v>
      </c>
      <c r="E3326" s="37" t="s">
        <v>20583</v>
      </c>
      <c r="F3326" s="37" t="s">
        <v>3284</v>
      </c>
      <c r="G3326" s="37">
        <v>2016</v>
      </c>
      <c r="H3326" s="39">
        <v>42436</v>
      </c>
      <c r="I3326" s="37"/>
      <c r="J3326" s="37"/>
      <c r="K3326" s="37" t="s">
        <v>20584</v>
      </c>
      <c r="L3326" s="37" t="str">
        <f t="shared" si="119"/>
        <v>PreAlerta</v>
      </c>
      <c r="M3326" s="37" t="str">
        <f t="shared" si="120"/>
        <v>C/PalabrasClaves</v>
      </c>
      <c r="N3326" s="37"/>
      <c r="O3326" s="37"/>
      <c r="P3326" s="37" t="s">
        <v>20579</v>
      </c>
      <c r="Q3326" s="37"/>
      <c r="R3326" s="37" t="str">
        <f t="shared" si="121"/>
        <v>2016</v>
      </c>
      <c r="S3326" s="37" t="s">
        <v>56</v>
      </c>
      <c r="T3326" s="37"/>
      <c r="U3326" s="37"/>
      <c r="V3326" s="37"/>
      <c r="W3326" s="37"/>
      <c r="X3326" s="37"/>
      <c r="Y3326" s="37"/>
      <c r="AA3326" s="41"/>
    </row>
    <row r="3327" spans="1:27" ht="18" hidden="1" customHeight="1" x14ac:dyDescent="0.25">
      <c r="A3327" s="33">
        <v>27216961</v>
      </c>
      <c r="B3327" s="34" t="s">
        <v>20585</v>
      </c>
      <c r="C3327" s="33" t="s">
        <v>20586</v>
      </c>
      <c r="D3327" s="33" t="s">
        <v>20587</v>
      </c>
      <c r="E3327" s="33" t="s">
        <v>20588</v>
      </c>
      <c r="F3327" s="33" t="s">
        <v>2260</v>
      </c>
      <c r="G3327" s="33">
        <v>2016</v>
      </c>
      <c r="H3327" s="35">
        <v>42515</v>
      </c>
      <c r="I3327" s="33" t="s">
        <v>20589</v>
      </c>
      <c r="J3327" s="33"/>
      <c r="K3327" s="33" t="s">
        <v>20590</v>
      </c>
      <c r="L3327" s="33" t="str">
        <f t="shared" si="119"/>
        <v>PreAlerta</v>
      </c>
      <c r="M3327" s="33" t="str">
        <f t="shared" si="120"/>
        <v>S/PalabrasClaves</v>
      </c>
      <c r="N3327" s="33"/>
      <c r="O3327" s="33"/>
      <c r="P3327" s="33" t="s">
        <v>20517</v>
      </c>
      <c r="Q3327" s="33"/>
      <c r="R3327" s="33" t="str">
        <f t="shared" si="121"/>
        <v>2016</v>
      </c>
      <c r="S3327" s="33" t="s">
        <v>56</v>
      </c>
      <c r="T3327" s="33"/>
      <c r="U3327" s="33"/>
      <c r="V3327" s="33"/>
      <c r="W3327" s="33"/>
      <c r="X3327" s="33"/>
      <c r="Y3327" s="33"/>
      <c r="AA3327" s="12"/>
    </row>
    <row r="3328" spans="1:27" ht="18" hidden="1" customHeight="1" x14ac:dyDescent="0.25">
      <c r="A3328" s="37">
        <v>27195892</v>
      </c>
      <c r="B3328" s="38" t="s">
        <v>20591</v>
      </c>
      <c r="C3328" s="37" t="s">
        <v>20592</v>
      </c>
      <c r="D3328" s="37" t="s">
        <v>20593</v>
      </c>
      <c r="E3328" s="37" t="s">
        <v>1437</v>
      </c>
      <c r="F3328" s="37" t="s">
        <v>294</v>
      </c>
      <c r="G3328" s="37">
        <v>2016</v>
      </c>
      <c r="H3328" s="39">
        <v>42510</v>
      </c>
      <c r="I3328" s="37" t="s">
        <v>20594</v>
      </c>
      <c r="J3328" s="37"/>
      <c r="K3328" s="37" t="s">
        <v>20595</v>
      </c>
      <c r="L3328" s="37" t="str">
        <f t="shared" si="119"/>
        <v>PreAlerta</v>
      </c>
      <c r="M3328" s="37" t="str">
        <f t="shared" si="120"/>
        <v>S/PalabrasClaves</v>
      </c>
      <c r="N3328" s="37"/>
      <c r="O3328" s="37"/>
      <c r="P3328" s="37" t="s">
        <v>20596</v>
      </c>
      <c r="Q3328" s="37"/>
      <c r="R3328" s="37" t="str">
        <f t="shared" si="121"/>
        <v>2016</v>
      </c>
      <c r="S3328" s="37" t="s">
        <v>56</v>
      </c>
      <c r="T3328" s="37"/>
      <c r="U3328" s="37"/>
      <c r="V3328" s="37"/>
      <c r="W3328" s="37"/>
      <c r="X3328" s="37"/>
      <c r="Y3328" s="37"/>
      <c r="AA3328" s="41"/>
    </row>
    <row r="3329" spans="1:27" ht="18" hidden="1" customHeight="1" x14ac:dyDescent="0.25">
      <c r="A3329" s="33">
        <v>27242766</v>
      </c>
      <c r="B3329" s="34" t="s">
        <v>20597</v>
      </c>
      <c r="C3329" s="33" t="s">
        <v>20598</v>
      </c>
      <c r="D3329" s="33" t="s">
        <v>20599</v>
      </c>
      <c r="E3329" s="33" t="s">
        <v>505</v>
      </c>
      <c r="F3329" s="33" t="s">
        <v>133</v>
      </c>
      <c r="G3329" s="33">
        <v>2016</v>
      </c>
      <c r="H3329" s="35">
        <v>42522</v>
      </c>
      <c r="I3329" s="33" t="s">
        <v>20600</v>
      </c>
      <c r="J3329" s="33"/>
      <c r="K3329" s="33" t="s">
        <v>20601</v>
      </c>
      <c r="L3329" s="33" t="str">
        <f t="shared" si="119"/>
        <v>PreAlerta</v>
      </c>
      <c r="M3329" s="33" t="str">
        <f t="shared" si="120"/>
        <v>S/PalabrasClaves</v>
      </c>
      <c r="N3329" s="33"/>
      <c r="O3329" s="33"/>
      <c r="P3329" s="33" t="s">
        <v>20602</v>
      </c>
      <c r="Q3329" s="33"/>
      <c r="R3329" s="33" t="str">
        <f t="shared" si="121"/>
        <v>2016</v>
      </c>
      <c r="S3329" s="33" t="s">
        <v>56</v>
      </c>
      <c r="T3329" s="33"/>
      <c r="U3329" s="33"/>
      <c r="V3329" s="33"/>
      <c r="W3329" s="33"/>
      <c r="X3329" s="33"/>
      <c r="Y3329" s="33"/>
      <c r="AA3329" s="12"/>
    </row>
    <row r="3330" spans="1:27" ht="18" hidden="1" customHeight="1" x14ac:dyDescent="0.25">
      <c r="A3330" s="37">
        <v>27182929</v>
      </c>
      <c r="B3330" s="38" t="s">
        <v>20603</v>
      </c>
      <c r="C3330" s="37" t="s">
        <v>20604</v>
      </c>
      <c r="D3330" s="37" t="s">
        <v>20605</v>
      </c>
      <c r="E3330" s="37" t="s">
        <v>6980</v>
      </c>
      <c r="F3330" s="37" t="s">
        <v>1756</v>
      </c>
      <c r="G3330" s="37">
        <v>2016</v>
      </c>
      <c r="H3330" s="39">
        <v>42507</v>
      </c>
      <c r="I3330" s="37" t="s">
        <v>20606</v>
      </c>
      <c r="J3330" s="37"/>
      <c r="K3330" s="37" t="s">
        <v>20607</v>
      </c>
      <c r="L3330" s="37" t="str">
        <f t="shared" ref="L3330:L3393" si="122">IF(ISNUMBER(VLOOKUP(A3330,EXCL,1,FALSE)),"Excluido",IF(ISNUMBER(VLOOKUP(A3330,POST,1,FALSE)),"PostAlerta",IF(ISNUMBER(VLOOKUP(A3330,PRE,1,FALSE)),"PreAlerta","")))</f>
        <v>PreAlerta</v>
      </c>
      <c r="M3330" s="37" t="str">
        <f t="shared" si="120"/>
        <v>S/PalabrasClaves</v>
      </c>
      <c r="N3330" s="37"/>
      <c r="O3330" s="37"/>
      <c r="P3330" s="37" t="s">
        <v>20540</v>
      </c>
      <c r="Q3330" s="37"/>
      <c r="R3330" s="37" t="str">
        <f t="shared" si="121"/>
        <v>2016</v>
      </c>
      <c r="S3330" s="37" t="s">
        <v>56</v>
      </c>
      <c r="T3330" s="37"/>
      <c r="U3330" s="37"/>
      <c r="V3330" s="37"/>
      <c r="W3330" s="37"/>
      <c r="X3330" s="37"/>
      <c r="Y3330" s="37"/>
      <c r="AA3330" s="41"/>
    </row>
    <row r="3331" spans="1:27" ht="18" hidden="1" customHeight="1" x14ac:dyDescent="0.25">
      <c r="A3331" s="33">
        <v>27043468</v>
      </c>
      <c r="B3331" s="34" t="s">
        <v>20608</v>
      </c>
      <c r="C3331" s="33" t="s">
        <v>20609</v>
      </c>
      <c r="D3331" s="33" t="s">
        <v>20610</v>
      </c>
      <c r="E3331" s="33" t="s">
        <v>20611</v>
      </c>
      <c r="F3331" s="33" t="s">
        <v>7330</v>
      </c>
      <c r="G3331" s="33">
        <v>2016</v>
      </c>
      <c r="H3331" s="35">
        <v>42465</v>
      </c>
      <c r="I3331" s="33"/>
      <c r="J3331" s="33"/>
      <c r="K3331" s="33" t="s">
        <v>20612</v>
      </c>
      <c r="L3331" s="33" t="str">
        <f t="shared" si="122"/>
        <v>PreAlerta</v>
      </c>
      <c r="M3331" s="33" t="str">
        <f t="shared" si="120"/>
        <v>S/PalabrasClaves</v>
      </c>
      <c r="N3331" s="33"/>
      <c r="O3331" s="33"/>
      <c r="P3331" s="33" t="s">
        <v>20613</v>
      </c>
      <c r="Q3331" s="33"/>
      <c r="R3331" s="33" t="str">
        <f t="shared" si="121"/>
        <v>2016</v>
      </c>
      <c r="S3331" s="33" t="s">
        <v>56</v>
      </c>
      <c r="T3331" s="33"/>
      <c r="U3331" s="33"/>
      <c r="V3331" s="33"/>
      <c r="W3331" s="33"/>
      <c r="X3331" s="33"/>
      <c r="Y3331" s="33"/>
      <c r="AA3331" s="12"/>
    </row>
    <row r="3332" spans="1:27" ht="18" hidden="1" customHeight="1" x14ac:dyDescent="0.25">
      <c r="A3332" s="37">
        <v>27171191</v>
      </c>
      <c r="B3332" s="38" t="s">
        <v>20614</v>
      </c>
      <c r="C3332" s="37" t="s">
        <v>20615</v>
      </c>
      <c r="D3332" s="37" t="s">
        <v>20616</v>
      </c>
      <c r="E3332" s="37" t="s">
        <v>20617</v>
      </c>
      <c r="F3332" s="37" t="s">
        <v>294</v>
      </c>
      <c r="G3332" s="37">
        <v>2016</v>
      </c>
      <c r="H3332" s="39">
        <v>42503</v>
      </c>
      <c r="I3332" s="37" t="s">
        <v>20618</v>
      </c>
      <c r="J3332" s="37"/>
      <c r="K3332" s="37" t="s">
        <v>20619</v>
      </c>
      <c r="L3332" s="37" t="str">
        <f t="shared" si="122"/>
        <v>PreAlerta</v>
      </c>
      <c r="M3332" s="37" t="str">
        <f t="shared" ref="M3332:M3395" si="123">IF(ISNUMBER(A3332),(IF(ISNUMBER(VLOOKUP(A3332,KEYWORDS,1,FALSE)),"C/PalabrasClaves","S/PalabrasClaves")),"")</f>
        <v>S/PalabrasClaves</v>
      </c>
      <c r="N3332" s="37"/>
      <c r="O3332" s="37"/>
      <c r="P3332" s="37" t="s">
        <v>20620</v>
      </c>
      <c r="Q3332" s="37"/>
      <c r="R3332" s="37" t="str">
        <f t="shared" si="121"/>
        <v>2016</v>
      </c>
      <c r="S3332" s="37" t="s">
        <v>56</v>
      </c>
      <c r="T3332" s="37"/>
      <c r="U3332" s="37"/>
      <c r="V3332" s="37"/>
      <c r="W3332" s="37"/>
      <c r="X3332" s="37"/>
      <c r="Y3332" s="37"/>
      <c r="AA3332" s="41"/>
    </row>
    <row r="3333" spans="1:27" ht="18" hidden="1" customHeight="1" x14ac:dyDescent="0.25">
      <c r="A3333" s="33">
        <v>27148448</v>
      </c>
      <c r="B3333" s="34" t="s">
        <v>20621</v>
      </c>
      <c r="C3333" s="33" t="s">
        <v>20622</v>
      </c>
      <c r="D3333" s="33" t="s">
        <v>20623</v>
      </c>
      <c r="E3333" s="33" t="s">
        <v>20624</v>
      </c>
      <c r="F3333" s="33" t="s">
        <v>2306</v>
      </c>
      <c r="G3333" s="33">
        <v>2016</v>
      </c>
      <c r="H3333" s="35">
        <v>42496</v>
      </c>
      <c r="I3333" s="33" t="s">
        <v>20625</v>
      </c>
      <c r="J3333" s="33"/>
      <c r="K3333" s="33" t="s">
        <v>20626</v>
      </c>
      <c r="L3333" s="33" t="str">
        <f t="shared" si="122"/>
        <v>PreAlerta</v>
      </c>
      <c r="M3333" s="33" t="str">
        <f t="shared" si="123"/>
        <v>C/PalabrasClaves</v>
      </c>
      <c r="N3333" s="33"/>
      <c r="O3333" s="33"/>
      <c r="P3333" s="33" t="s">
        <v>20627</v>
      </c>
      <c r="Q3333" s="33"/>
      <c r="R3333" s="33" t="str">
        <f t="shared" si="121"/>
        <v>2016</v>
      </c>
      <c r="S3333" s="33" t="s">
        <v>56</v>
      </c>
      <c r="T3333" s="33"/>
      <c r="U3333" s="33"/>
      <c r="V3333" s="33"/>
      <c r="W3333" s="33"/>
      <c r="X3333" s="33"/>
      <c r="Y3333" s="33"/>
      <c r="AA3333" s="12"/>
    </row>
    <row r="3334" spans="1:27" ht="18" hidden="1" customHeight="1" x14ac:dyDescent="0.25">
      <c r="A3334" s="37">
        <v>26922227</v>
      </c>
      <c r="B3334" s="38" t="s">
        <v>20628</v>
      </c>
      <c r="C3334" s="37" t="s">
        <v>20629</v>
      </c>
      <c r="D3334" s="37" t="s">
        <v>20630</v>
      </c>
      <c r="E3334" s="37" t="s">
        <v>20631</v>
      </c>
      <c r="F3334" s="37" t="s">
        <v>18521</v>
      </c>
      <c r="G3334" s="37">
        <v>2016</v>
      </c>
      <c r="H3334" s="39">
        <v>42429</v>
      </c>
      <c r="I3334" s="37"/>
      <c r="J3334" s="37"/>
      <c r="K3334" s="37" t="s">
        <v>20632</v>
      </c>
      <c r="L3334" s="37" t="str">
        <f t="shared" si="122"/>
        <v>PreAlerta</v>
      </c>
      <c r="M3334" s="37" t="str">
        <f t="shared" si="123"/>
        <v>S/PalabrasClaves</v>
      </c>
      <c r="N3334" s="37"/>
      <c r="O3334" s="37"/>
      <c r="P3334" s="37" t="s">
        <v>20627</v>
      </c>
      <c r="Q3334" s="37"/>
      <c r="R3334" s="37" t="str">
        <f t="shared" si="121"/>
        <v>2016</v>
      </c>
      <c r="S3334" s="37" t="s">
        <v>56</v>
      </c>
      <c r="T3334" s="37"/>
      <c r="U3334" s="37"/>
      <c r="V3334" s="37"/>
      <c r="W3334" s="37"/>
      <c r="X3334" s="37"/>
      <c r="Y3334" s="37"/>
      <c r="AA3334" s="41"/>
    </row>
    <row r="3335" spans="1:27" ht="18" hidden="1" customHeight="1" x14ac:dyDescent="0.25">
      <c r="A3335" s="33">
        <v>27114610</v>
      </c>
      <c r="B3335" s="34" t="s">
        <v>20633</v>
      </c>
      <c r="C3335" s="33" t="s">
        <v>20634</v>
      </c>
      <c r="D3335" s="33" t="s">
        <v>20635</v>
      </c>
      <c r="E3335" s="33" t="s">
        <v>642</v>
      </c>
      <c r="F3335" s="33" t="s">
        <v>19544</v>
      </c>
      <c r="G3335" s="33">
        <v>2016</v>
      </c>
      <c r="H3335" s="35">
        <v>42487</v>
      </c>
      <c r="I3335" s="33" t="s">
        <v>20636</v>
      </c>
      <c r="J3335" s="33"/>
      <c r="K3335" s="33" t="s">
        <v>20637</v>
      </c>
      <c r="L3335" s="33" t="str">
        <f t="shared" si="122"/>
        <v>PreAlerta</v>
      </c>
      <c r="M3335" s="33" t="str">
        <f t="shared" si="123"/>
        <v>S/PalabrasClaves</v>
      </c>
      <c r="N3335" s="33"/>
      <c r="O3335" s="33"/>
      <c r="P3335" s="33" t="s">
        <v>20638</v>
      </c>
      <c r="Q3335" s="33"/>
      <c r="R3335" s="33" t="str">
        <f t="shared" si="121"/>
        <v>2016</v>
      </c>
      <c r="S3335" s="33" t="s">
        <v>56</v>
      </c>
      <c r="T3335" s="33"/>
      <c r="U3335" s="33"/>
      <c r="V3335" s="33"/>
      <c r="W3335" s="33"/>
      <c r="X3335" s="33"/>
      <c r="Y3335" s="33"/>
      <c r="AA3335" s="12"/>
    </row>
    <row r="3336" spans="1:27" ht="18" hidden="1" customHeight="1" x14ac:dyDescent="0.25">
      <c r="A3336" s="37">
        <v>27499795</v>
      </c>
      <c r="B3336" s="38" t="s">
        <v>20639</v>
      </c>
      <c r="C3336" s="37" t="s">
        <v>20640</v>
      </c>
      <c r="D3336" s="37" t="s">
        <v>20641</v>
      </c>
      <c r="E3336" s="37" t="s">
        <v>20642</v>
      </c>
      <c r="F3336" s="37" t="s">
        <v>20643</v>
      </c>
      <c r="G3336" s="37">
        <v>2016</v>
      </c>
      <c r="H3336" s="39">
        <v>42591</v>
      </c>
      <c r="I3336" s="37" t="s">
        <v>20644</v>
      </c>
      <c r="J3336" s="37"/>
      <c r="K3336" s="37"/>
      <c r="L3336" s="37" t="str">
        <f t="shared" si="122"/>
        <v>PreAlerta</v>
      </c>
      <c r="M3336" s="37" t="str">
        <f t="shared" si="123"/>
        <v>S/PalabrasClaves</v>
      </c>
      <c r="N3336" s="37"/>
      <c r="O3336" s="37"/>
      <c r="P3336" s="37" t="s">
        <v>20645</v>
      </c>
      <c r="Q3336" s="37"/>
      <c r="R3336" s="37" t="str">
        <f t="shared" si="121"/>
        <v>2016</v>
      </c>
      <c r="S3336" s="37" t="s">
        <v>60</v>
      </c>
      <c r="T3336" s="37"/>
      <c r="U3336" s="37"/>
      <c r="V3336" s="37"/>
      <c r="W3336" s="37"/>
      <c r="X3336" s="37"/>
      <c r="Y3336" s="37"/>
      <c r="AA3336" s="41"/>
    </row>
    <row r="3337" spans="1:27" ht="18" hidden="1" customHeight="1" x14ac:dyDescent="0.25">
      <c r="A3337" s="33">
        <v>27487999</v>
      </c>
      <c r="B3337" s="34" t="s">
        <v>20646</v>
      </c>
      <c r="C3337" s="33" t="s">
        <v>20647</v>
      </c>
      <c r="D3337" s="33" t="s">
        <v>20648</v>
      </c>
      <c r="E3337" s="33" t="s">
        <v>2590</v>
      </c>
      <c r="F3337" s="33" t="s">
        <v>12739</v>
      </c>
      <c r="G3337" s="33">
        <v>2016</v>
      </c>
      <c r="H3337" s="35">
        <v>42587</v>
      </c>
      <c r="I3337" s="33" t="s">
        <v>20649</v>
      </c>
      <c r="J3337" s="33"/>
      <c r="K3337" s="33" t="s">
        <v>20650</v>
      </c>
      <c r="L3337" s="33" t="str">
        <f t="shared" si="122"/>
        <v>Excluido</v>
      </c>
      <c r="M3337" s="33" t="str">
        <f t="shared" si="123"/>
        <v>C/PalabrasClaves</v>
      </c>
      <c r="N3337" s="33"/>
      <c r="O3337" s="33"/>
      <c r="P3337" s="33" t="s">
        <v>20651</v>
      </c>
      <c r="Q3337" s="33"/>
      <c r="R3337" s="33" t="str">
        <f t="shared" si="121"/>
        <v>2016</v>
      </c>
      <c r="S3337" s="33" t="s">
        <v>56</v>
      </c>
      <c r="T3337" s="33"/>
      <c r="U3337" s="33"/>
      <c r="V3337" s="33"/>
      <c r="W3337" s="33"/>
      <c r="X3337" s="33"/>
      <c r="Y3337" s="33"/>
      <c r="AA3337" s="12"/>
    </row>
    <row r="3338" spans="1:27" ht="18" hidden="1" customHeight="1" x14ac:dyDescent="0.25">
      <c r="A3338" s="37">
        <v>27314654</v>
      </c>
      <c r="B3338" s="38" t="s">
        <v>20652</v>
      </c>
      <c r="C3338" s="37" t="s">
        <v>20653</v>
      </c>
      <c r="D3338" s="37" t="s">
        <v>20654</v>
      </c>
      <c r="E3338" s="37" t="s">
        <v>20655</v>
      </c>
      <c r="F3338" s="37" t="s">
        <v>20656</v>
      </c>
      <c r="G3338" s="37">
        <v>2016</v>
      </c>
      <c r="H3338" s="39">
        <v>42539</v>
      </c>
      <c r="I3338" s="37"/>
      <c r="J3338" s="37"/>
      <c r="K3338" s="37" t="s">
        <v>20657</v>
      </c>
      <c r="L3338" s="37" t="str">
        <f t="shared" si="122"/>
        <v>PreAlerta</v>
      </c>
      <c r="M3338" s="37" t="str">
        <f t="shared" si="123"/>
        <v>C/PalabrasClaves</v>
      </c>
      <c r="N3338" s="37"/>
      <c r="O3338" s="37"/>
      <c r="P3338" s="37" t="s">
        <v>20645</v>
      </c>
      <c r="Q3338" s="37"/>
      <c r="R3338" s="37" t="str">
        <f t="shared" si="121"/>
        <v>2016</v>
      </c>
      <c r="S3338" s="37" t="s">
        <v>60</v>
      </c>
      <c r="T3338" s="37"/>
      <c r="U3338" s="37"/>
      <c r="V3338" s="37"/>
      <c r="W3338" s="37"/>
      <c r="X3338" s="37"/>
      <c r="Y3338" s="37"/>
      <c r="AA3338" s="41"/>
    </row>
    <row r="3339" spans="1:27" ht="18" hidden="1" customHeight="1" x14ac:dyDescent="0.25">
      <c r="A3339" s="33">
        <v>27188363</v>
      </c>
      <c r="B3339" s="34" t="s">
        <v>20658</v>
      </c>
      <c r="C3339" s="33" t="s">
        <v>20659</v>
      </c>
      <c r="D3339" s="33" t="s">
        <v>20660</v>
      </c>
      <c r="E3339" s="33" t="s">
        <v>3131</v>
      </c>
      <c r="F3339" s="33" t="s">
        <v>11844</v>
      </c>
      <c r="G3339" s="33">
        <v>2016</v>
      </c>
      <c r="H3339" s="35">
        <v>42509</v>
      </c>
      <c r="I3339" s="33"/>
      <c r="J3339" s="33"/>
      <c r="K3339" s="33" t="s">
        <v>20661</v>
      </c>
      <c r="L3339" s="33" t="str">
        <f t="shared" si="122"/>
        <v>PreAlerta</v>
      </c>
      <c r="M3339" s="33" t="str">
        <f t="shared" si="123"/>
        <v>S/PalabrasClaves</v>
      </c>
      <c r="N3339" s="33"/>
      <c r="O3339" s="33"/>
      <c r="P3339" s="33" t="s">
        <v>20651</v>
      </c>
      <c r="Q3339" s="33"/>
      <c r="R3339" s="33" t="str">
        <f t="shared" si="121"/>
        <v>2016</v>
      </c>
      <c r="S3339" s="33" t="s">
        <v>56</v>
      </c>
      <c r="T3339" s="33"/>
      <c r="U3339" s="33"/>
      <c r="V3339" s="33"/>
      <c r="W3339" s="33"/>
      <c r="X3339" s="33"/>
      <c r="Y3339" s="33"/>
      <c r="AA3339" s="12"/>
    </row>
    <row r="3340" spans="1:27" ht="18" hidden="1" customHeight="1" x14ac:dyDescent="0.25">
      <c r="A3340" s="37">
        <v>27106828</v>
      </c>
      <c r="B3340" s="38" t="s">
        <v>20662</v>
      </c>
      <c r="C3340" s="37" t="s">
        <v>20663</v>
      </c>
      <c r="D3340" s="37" t="s">
        <v>20664</v>
      </c>
      <c r="E3340" s="37" t="s">
        <v>20665</v>
      </c>
      <c r="F3340" s="37" t="s">
        <v>20666</v>
      </c>
      <c r="G3340" s="37">
        <v>2016</v>
      </c>
      <c r="H3340" s="39">
        <v>42484</v>
      </c>
      <c r="I3340" s="37"/>
      <c r="J3340" s="37"/>
      <c r="K3340" s="37" t="s">
        <v>20667</v>
      </c>
      <c r="L3340" s="37" t="str">
        <f t="shared" si="122"/>
        <v>PreAlerta</v>
      </c>
      <c r="M3340" s="37" t="str">
        <f t="shared" si="123"/>
        <v>S/PalabrasClaves</v>
      </c>
      <c r="N3340" s="37"/>
      <c r="O3340" s="37"/>
      <c r="P3340" s="37" t="s">
        <v>20651</v>
      </c>
      <c r="Q3340" s="37"/>
      <c r="R3340" s="37" t="str">
        <f t="shared" si="121"/>
        <v>2016</v>
      </c>
      <c r="S3340" s="37" t="s">
        <v>56</v>
      </c>
      <c r="T3340" s="37"/>
      <c r="U3340" s="37"/>
      <c r="V3340" s="37"/>
      <c r="W3340" s="37"/>
      <c r="X3340" s="37"/>
      <c r="Y3340" s="37"/>
      <c r="AA3340" s="41"/>
    </row>
    <row r="3341" spans="1:27" ht="18" hidden="1" customHeight="1" x14ac:dyDescent="0.25">
      <c r="A3341" s="33">
        <v>27081358</v>
      </c>
      <c r="B3341" s="34" t="s">
        <v>20668</v>
      </c>
      <c r="C3341" s="33" t="s">
        <v>20669</v>
      </c>
      <c r="D3341" s="33" t="s">
        <v>20670</v>
      </c>
      <c r="E3341" s="33" t="s">
        <v>20671</v>
      </c>
      <c r="F3341" s="33" t="s">
        <v>2110</v>
      </c>
      <c r="G3341" s="33">
        <v>2016</v>
      </c>
      <c r="H3341" s="35">
        <v>42476</v>
      </c>
      <c r="I3341" s="33" t="s">
        <v>20672</v>
      </c>
      <c r="J3341" s="33"/>
      <c r="K3341" s="33" t="s">
        <v>20673</v>
      </c>
      <c r="L3341" s="33" t="str">
        <f t="shared" si="122"/>
        <v>PreAlerta</v>
      </c>
      <c r="M3341" s="33" t="str">
        <f t="shared" si="123"/>
        <v>S/PalabrasClaves</v>
      </c>
      <c r="N3341" s="33"/>
      <c r="O3341" s="33"/>
      <c r="P3341" s="33" t="s">
        <v>20651</v>
      </c>
      <c r="Q3341" s="33"/>
      <c r="R3341" s="33" t="str">
        <f t="shared" si="121"/>
        <v>2016</v>
      </c>
      <c r="S3341" s="33" t="s">
        <v>56</v>
      </c>
      <c r="T3341" s="33"/>
      <c r="U3341" s="33"/>
      <c r="V3341" s="33"/>
      <c r="W3341" s="33"/>
      <c r="X3341" s="33"/>
      <c r="Y3341" s="33"/>
      <c r="AA3341" s="12"/>
    </row>
    <row r="3342" spans="1:27" ht="18" hidden="1" customHeight="1" x14ac:dyDescent="0.25">
      <c r="A3342" s="37">
        <v>27033467</v>
      </c>
      <c r="B3342" s="38" t="s">
        <v>20674</v>
      </c>
      <c r="C3342" s="37" t="s">
        <v>20675</v>
      </c>
      <c r="D3342" s="37" t="s">
        <v>20676</v>
      </c>
      <c r="E3342" s="37" t="s">
        <v>20677</v>
      </c>
      <c r="F3342" s="37" t="s">
        <v>19640</v>
      </c>
      <c r="G3342" s="37">
        <v>2016</v>
      </c>
      <c r="H3342" s="39">
        <v>42462</v>
      </c>
      <c r="I3342" s="37"/>
      <c r="J3342" s="37"/>
      <c r="K3342" s="37" t="s">
        <v>20678</v>
      </c>
      <c r="L3342" s="37" t="str">
        <f t="shared" si="122"/>
        <v>PreAlerta</v>
      </c>
      <c r="M3342" s="37" t="str">
        <f t="shared" si="123"/>
        <v>C/PalabrasClaves</v>
      </c>
      <c r="N3342" s="37"/>
      <c r="O3342" s="37"/>
      <c r="P3342" s="37" t="s">
        <v>20651</v>
      </c>
      <c r="Q3342" s="37"/>
      <c r="R3342" s="37" t="str">
        <f t="shared" si="121"/>
        <v>2016</v>
      </c>
      <c r="S3342" s="37" t="s">
        <v>56</v>
      </c>
      <c r="T3342" s="37"/>
      <c r="U3342" s="37"/>
      <c r="V3342" s="37"/>
      <c r="W3342" s="37"/>
      <c r="X3342" s="37"/>
      <c r="Y3342" s="37"/>
      <c r="AA3342" s="41"/>
    </row>
    <row r="3343" spans="1:27" ht="18" hidden="1" customHeight="1" x14ac:dyDescent="0.25">
      <c r="A3343" s="33">
        <v>26996458</v>
      </c>
      <c r="B3343" s="34" t="s">
        <v>20679</v>
      </c>
      <c r="C3343" s="33" t="s">
        <v>20680</v>
      </c>
      <c r="D3343" s="33" t="s">
        <v>20681</v>
      </c>
      <c r="E3343" s="33" t="s">
        <v>20682</v>
      </c>
      <c r="F3343" s="33" t="s">
        <v>2652</v>
      </c>
      <c r="G3343" s="33">
        <v>2016</v>
      </c>
      <c r="H3343" s="35">
        <v>42451</v>
      </c>
      <c r="I3343" s="33"/>
      <c r="J3343" s="33"/>
      <c r="K3343" s="33" t="s">
        <v>20683</v>
      </c>
      <c r="L3343" s="33" t="str">
        <f t="shared" si="122"/>
        <v>PreAlerta</v>
      </c>
      <c r="M3343" s="33" t="str">
        <f t="shared" si="123"/>
        <v>C/PalabrasClaves</v>
      </c>
      <c r="N3343" s="33"/>
      <c r="O3343" s="33"/>
      <c r="P3343" s="33" t="s">
        <v>20651</v>
      </c>
      <c r="Q3343" s="33"/>
      <c r="R3343" s="33" t="str">
        <f t="shared" si="121"/>
        <v>2016</v>
      </c>
      <c r="S3343" s="33" t="s">
        <v>56</v>
      </c>
      <c r="T3343" s="33"/>
      <c r="U3343" s="33"/>
      <c r="V3343" s="33"/>
      <c r="W3343" s="33"/>
      <c r="X3343" s="33"/>
      <c r="Y3343" s="33"/>
      <c r="AA3343" s="12"/>
    </row>
    <row r="3344" spans="1:27" ht="18" hidden="1" customHeight="1" x14ac:dyDescent="0.25">
      <c r="A3344" s="37">
        <v>26947936</v>
      </c>
      <c r="B3344" s="38" t="s">
        <v>20684</v>
      </c>
      <c r="C3344" s="37" t="s">
        <v>20685</v>
      </c>
      <c r="D3344" s="37" t="s">
        <v>20686</v>
      </c>
      <c r="E3344" s="37" t="s">
        <v>10388</v>
      </c>
      <c r="F3344" s="37" t="s">
        <v>14818</v>
      </c>
      <c r="G3344" s="37">
        <v>2016</v>
      </c>
      <c r="H3344" s="39">
        <v>42437</v>
      </c>
      <c r="I3344" s="37" t="s">
        <v>20687</v>
      </c>
      <c r="J3344" s="37"/>
      <c r="K3344" s="37" t="s">
        <v>20688</v>
      </c>
      <c r="L3344" s="37" t="str">
        <f t="shared" si="122"/>
        <v>PreAlerta</v>
      </c>
      <c r="M3344" s="37" t="str">
        <f t="shared" si="123"/>
        <v>C/PalabrasClaves</v>
      </c>
      <c r="N3344" s="37"/>
      <c r="O3344" s="37"/>
      <c r="P3344" s="37" t="s">
        <v>20651</v>
      </c>
      <c r="Q3344" s="37"/>
      <c r="R3344" s="37" t="str">
        <f t="shared" si="121"/>
        <v>2016</v>
      </c>
      <c r="S3344" s="37" t="s">
        <v>56</v>
      </c>
      <c r="T3344" s="37"/>
      <c r="U3344" s="37"/>
      <c r="V3344" s="37"/>
      <c r="W3344" s="37"/>
      <c r="X3344" s="37"/>
      <c r="Y3344" s="37"/>
      <c r="AA3344" s="41"/>
    </row>
    <row r="3345" spans="1:27" ht="18" hidden="1" customHeight="1" x14ac:dyDescent="0.25">
      <c r="A3345" s="33">
        <v>26946487</v>
      </c>
      <c r="B3345" s="34" t="s">
        <v>20689</v>
      </c>
      <c r="C3345" s="33" t="s">
        <v>20690</v>
      </c>
      <c r="D3345" s="33" t="s">
        <v>20691</v>
      </c>
      <c r="E3345" s="33" t="s">
        <v>20692</v>
      </c>
      <c r="F3345" s="33" t="s">
        <v>6384</v>
      </c>
      <c r="G3345" s="33">
        <v>2016</v>
      </c>
      <c r="H3345" s="35">
        <v>42436</v>
      </c>
      <c r="I3345" s="33"/>
      <c r="J3345" s="33"/>
      <c r="K3345" s="33" t="s">
        <v>20693</v>
      </c>
      <c r="L3345" s="33" t="str">
        <f t="shared" si="122"/>
        <v>PreAlerta</v>
      </c>
      <c r="M3345" s="33" t="str">
        <f t="shared" si="123"/>
        <v>S/PalabrasClaves</v>
      </c>
      <c r="N3345" s="33"/>
      <c r="O3345" s="33"/>
      <c r="P3345" s="33" t="s">
        <v>20651</v>
      </c>
      <c r="Q3345" s="33"/>
      <c r="R3345" s="33" t="str">
        <f t="shared" si="121"/>
        <v>2016</v>
      </c>
      <c r="S3345" s="33" t="s">
        <v>56</v>
      </c>
      <c r="T3345" s="33"/>
      <c r="U3345" s="33"/>
      <c r="V3345" s="33"/>
      <c r="W3345" s="33"/>
      <c r="X3345" s="33"/>
      <c r="Y3345" s="33"/>
      <c r="AA3345" s="12"/>
    </row>
    <row r="3346" spans="1:27" ht="18" hidden="1" customHeight="1" x14ac:dyDescent="0.25">
      <c r="A3346" s="37">
        <v>26921426</v>
      </c>
      <c r="B3346" s="38" t="s">
        <v>20694</v>
      </c>
      <c r="C3346" s="37" t="s">
        <v>20695</v>
      </c>
      <c r="D3346" s="37" t="s">
        <v>20696</v>
      </c>
      <c r="E3346" s="37" t="s">
        <v>20697</v>
      </c>
      <c r="F3346" s="37" t="s">
        <v>1801</v>
      </c>
      <c r="G3346" s="37">
        <v>2016</v>
      </c>
      <c r="H3346" s="39">
        <v>42428</v>
      </c>
      <c r="I3346" s="37" t="s">
        <v>20698</v>
      </c>
      <c r="J3346" s="37"/>
      <c r="K3346" s="37" t="s">
        <v>20699</v>
      </c>
      <c r="L3346" s="37" t="str">
        <f t="shared" si="122"/>
        <v>PreAlerta</v>
      </c>
      <c r="M3346" s="37" t="str">
        <f t="shared" si="123"/>
        <v>S/PalabrasClaves</v>
      </c>
      <c r="N3346" s="37"/>
      <c r="O3346" s="37"/>
      <c r="P3346" s="37" t="s">
        <v>20700</v>
      </c>
      <c r="Q3346" s="37"/>
      <c r="R3346" s="37" t="str">
        <f t="shared" si="121"/>
        <v>2016</v>
      </c>
      <c r="S3346" s="37" t="s">
        <v>53</v>
      </c>
      <c r="T3346" s="37"/>
      <c r="U3346" s="37"/>
      <c r="V3346" s="37"/>
      <c r="W3346" s="37"/>
      <c r="X3346" s="37"/>
      <c r="Y3346" s="37"/>
      <c r="AA3346" s="41"/>
    </row>
    <row r="3347" spans="1:27" ht="18" hidden="1" customHeight="1" x14ac:dyDescent="0.25">
      <c r="A3347" s="33">
        <v>26875092</v>
      </c>
      <c r="B3347" s="34" t="s">
        <v>20701</v>
      </c>
      <c r="C3347" s="33" t="s">
        <v>20702</v>
      </c>
      <c r="D3347" s="33" t="s">
        <v>20703</v>
      </c>
      <c r="E3347" s="33" t="s">
        <v>20704</v>
      </c>
      <c r="F3347" s="33" t="s">
        <v>14767</v>
      </c>
      <c r="G3347" s="33">
        <v>2016</v>
      </c>
      <c r="H3347" s="35">
        <v>42415</v>
      </c>
      <c r="I3347" s="33"/>
      <c r="J3347" s="33"/>
      <c r="K3347" s="33" t="s">
        <v>20705</v>
      </c>
      <c r="L3347" s="33" t="str">
        <f t="shared" si="122"/>
        <v>PreAlerta</v>
      </c>
      <c r="M3347" s="33" t="str">
        <f t="shared" si="123"/>
        <v>C/PalabrasClaves</v>
      </c>
      <c r="N3347" s="33"/>
      <c r="O3347" s="33"/>
      <c r="P3347" s="33" t="s">
        <v>20651</v>
      </c>
      <c r="Q3347" s="33"/>
      <c r="R3347" s="33" t="str">
        <f t="shared" si="121"/>
        <v>2016</v>
      </c>
      <c r="S3347" s="33" t="s">
        <v>56</v>
      </c>
      <c r="T3347" s="33"/>
      <c r="U3347" s="33"/>
      <c r="V3347" s="33"/>
      <c r="W3347" s="33"/>
      <c r="X3347" s="33"/>
      <c r="Y3347" s="33"/>
      <c r="AA3347" s="12"/>
    </row>
    <row r="3348" spans="1:27" ht="18" hidden="1" customHeight="1" x14ac:dyDescent="0.25">
      <c r="A3348" s="37">
        <v>26742620</v>
      </c>
      <c r="B3348" s="38" t="s">
        <v>20706</v>
      </c>
      <c r="C3348" s="37" t="s">
        <v>20707</v>
      </c>
      <c r="D3348" s="37" t="s">
        <v>20708</v>
      </c>
      <c r="E3348" s="37" t="s">
        <v>20709</v>
      </c>
      <c r="F3348" s="37" t="s">
        <v>1079</v>
      </c>
      <c r="G3348" s="37">
        <v>2016</v>
      </c>
      <c r="H3348" s="39">
        <v>42378</v>
      </c>
      <c r="I3348" s="37"/>
      <c r="J3348" s="37"/>
      <c r="K3348" s="37" t="s">
        <v>20710</v>
      </c>
      <c r="L3348" s="37" t="str">
        <f t="shared" si="122"/>
        <v>PreAlerta</v>
      </c>
      <c r="M3348" s="37" t="str">
        <f t="shared" si="123"/>
        <v>C/PalabrasClaves</v>
      </c>
      <c r="N3348" s="37"/>
      <c r="O3348" s="37"/>
      <c r="P3348" s="37" t="s">
        <v>20651</v>
      </c>
      <c r="Q3348" s="37"/>
      <c r="R3348" s="37" t="str">
        <f t="shared" si="121"/>
        <v>2016</v>
      </c>
      <c r="S3348" s="37" t="s">
        <v>56</v>
      </c>
      <c r="T3348" s="37"/>
      <c r="U3348" s="37"/>
      <c r="V3348" s="37"/>
      <c r="W3348" s="37"/>
      <c r="X3348" s="37"/>
      <c r="Y3348" s="37"/>
      <c r="AA3348" s="41"/>
    </row>
    <row r="3349" spans="1:27" ht="18" hidden="1" customHeight="1" x14ac:dyDescent="0.25">
      <c r="A3349" s="33">
        <v>26631435</v>
      </c>
      <c r="B3349" s="34" t="s">
        <v>20711</v>
      </c>
      <c r="C3349" s="33" t="s">
        <v>20712</v>
      </c>
      <c r="D3349" s="33" t="s">
        <v>20713</v>
      </c>
      <c r="E3349" s="33" t="s">
        <v>20714</v>
      </c>
      <c r="F3349" s="33" t="s">
        <v>15026</v>
      </c>
      <c r="G3349" s="33">
        <v>2016</v>
      </c>
      <c r="H3349" s="35">
        <v>42342</v>
      </c>
      <c r="I3349" s="33"/>
      <c r="J3349" s="33"/>
      <c r="K3349" s="33" t="s">
        <v>20715</v>
      </c>
      <c r="L3349" s="33" t="str">
        <f t="shared" si="122"/>
        <v>PreAlerta</v>
      </c>
      <c r="M3349" s="33" t="str">
        <f t="shared" si="123"/>
        <v>S/PalabrasClaves</v>
      </c>
      <c r="N3349" s="33"/>
      <c r="O3349" s="33"/>
      <c r="P3349" s="33" t="s">
        <v>20645</v>
      </c>
      <c r="Q3349" s="33"/>
      <c r="R3349" s="33" t="str">
        <f t="shared" si="121"/>
        <v>2016</v>
      </c>
      <c r="S3349" s="33" t="s">
        <v>60</v>
      </c>
      <c r="T3349" s="33"/>
      <c r="U3349" s="33"/>
      <c r="V3349" s="33"/>
      <c r="W3349" s="33"/>
      <c r="X3349" s="33"/>
      <c r="Y3349" s="33"/>
      <c r="AA3349" s="12"/>
    </row>
    <row r="3350" spans="1:27" ht="18" hidden="1" customHeight="1" x14ac:dyDescent="0.25">
      <c r="A3350" s="37">
        <v>24311628</v>
      </c>
      <c r="B3350" s="38" t="s">
        <v>20716</v>
      </c>
      <c r="C3350" s="37" t="s">
        <v>20717</v>
      </c>
      <c r="D3350" s="37" t="s">
        <v>20718</v>
      </c>
      <c r="E3350" s="37" t="s">
        <v>20719</v>
      </c>
      <c r="F3350" s="37" t="s">
        <v>20720</v>
      </c>
      <c r="G3350" s="37">
        <v>2016</v>
      </c>
      <c r="H3350" s="39">
        <v>41615</v>
      </c>
      <c r="I3350" s="37"/>
      <c r="J3350" s="37"/>
      <c r="K3350" s="37" t="s">
        <v>20721</v>
      </c>
      <c r="L3350" s="37" t="str">
        <f t="shared" si="122"/>
        <v>PreAlerta</v>
      </c>
      <c r="M3350" s="37" t="str">
        <f t="shared" si="123"/>
        <v>S/PalabrasClaves</v>
      </c>
      <c r="N3350" s="37"/>
      <c r="O3350" s="37"/>
      <c r="P3350" s="37" t="s">
        <v>20651</v>
      </c>
      <c r="Q3350" s="37"/>
      <c r="R3350" s="37" t="str">
        <f t="shared" si="121"/>
        <v>2016</v>
      </c>
      <c r="S3350" s="37" t="s">
        <v>56</v>
      </c>
      <c r="T3350" s="37"/>
      <c r="U3350" s="37"/>
      <c r="V3350" s="37"/>
      <c r="W3350" s="37"/>
      <c r="X3350" s="37"/>
      <c r="Y3350" s="37"/>
      <c r="AA3350" s="41"/>
    </row>
    <row r="3351" spans="1:27" ht="18" hidden="1" customHeight="1" x14ac:dyDescent="0.25">
      <c r="A3351" s="33">
        <v>27199748</v>
      </c>
      <c r="B3351" s="34" t="s">
        <v>20722</v>
      </c>
      <c r="C3351" s="33" t="s">
        <v>20723</v>
      </c>
      <c r="D3351" s="33" t="s">
        <v>20724</v>
      </c>
      <c r="E3351" s="33" t="s">
        <v>9513</v>
      </c>
      <c r="F3351" s="33" t="s">
        <v>792</v>
      </c>
      <c r="G3351" s="33">
        <v>2016</v>
      </c>
      <c r="H3351" s="35">
        <v>42511</v>
      </c>
      <c r="I3351" s="33" t="s">
        <v>20725</v>
      </c>
      <c r="J3351" s="33"/>
      <c r="K3351" s="33" t="s">
        <v>20726</v>
      </c>
      <c r="L3351" s="33" t="str">
        <f t="shared" si="122"/>
        <v>PreAlerta</v>
      </c>
      <c r="M3351" s="33" t="str">
        <f t="shared" si="123"/>
        <v>S/PalabrasClaves</v>
      </c>
      <c r="N3351" s="33"/>
      <c r="O3351" s="33"/>
      <c r="P3351" s="33" t="s">
        <v>20727</v>
      </c>
      <c r="Q3351" s="33"/>
      <c r="R3351" s="33" t="str">
        <f t="shared" si="121"/>
        <v>2016</v>
      </c>
      <c r="S3351" s="33" t="s">
        <v>53</v>
      </c>
      <c r="T3351" s="33"/>
      <c r="U3351" s="33"/>
      <c r="V3351" s="33"/>
      <c r="W3351" s="33"/>
      <c r="X3351" s="33"/>
      <c r="Y3351" s="33"/>
      <c r="AA3351" s="12"/>
    </row>
    <row r="3352" spans="1:27" ht="18" hidden="1" customHeight="1" x14ac:dyDescent="0.25">
      <c r="A3352" s="37">
        <v>27118590</v>
      </c>
      <c r="B3352" s="38" t="s">
        <v>20728</v>
      </c>
      <c r="C3352" s="37" t="s">
        <v>20729</v>
      </c>
      <c r="D3352" s="37" t="s">
        <v>20730</v>
      </c>
      <c r="E3352" s="37" t="s">
        <v>20731</v>
      </c>
      <c r="F3352" s="37" t="s">
        <v>1795</v>
      </c>
      <c r="G3352" s="37">
        <v>2016</v>
      </c>
      <c r="H3352" s="39">
        <v>42488</v>
      </c>
      <c r="I3352" s="37" t="s">
        <v>20732</v>
      </c>
      <c r="J3352" s="37"/>
      <c r="K3352" s="37" t="s">
        <v>20733</v>
      </c>
      <c r="L3352" s="37" t="str">
        <f t="shared" si="122"/>
        <v>PreAlerta</v>
      </c>
      <c r="M3352" s="37" t="str">
        <f t="shared" si="123"/>
        <v>C/PalabrasClaves</v>
      </c>
      <c r="N3352" s="37"/>
      <c r="O3352" s="37"/>
      <c r="P3352" s="37" t="s">
        <v>20734</v>
      </c>
      <c r="Q3352" s="37"/>
      <c r="R3352" s="37" t="str">
        <f t="shared" si="121"/>
        <v>2016</v>
      </c>
      <c r="S3352" s="37" t="s">
        <v>53</v>
      </c>
      <c r="T3352" s="37"/>
      <c r="U3352" s="37"/>
      <c r="V3352" s="37"/>
      <c r="W3352" s="37"/>
      <c r="X3352" s="37"/>
      <c r="Y3352" s="37"/>
      <c r="AA3352" s="41"/>
    </row>
    <row r="3353" spans="1:27" ht="18" hidden="1" customHeight="1" x14ac:dyDescent="0.25">
      <c r="A3353" s="33">
        <v>27078095</v>
      </c>
      <c r="B3353" s="34" t="s">
        <v>20735</v>
      </c>
      <c r="C3353" s="33" t="s">
        <v>20736</v>
      </c>
      <c r="D3353" s="33" t="s">
        <v>20737</v>
      </c>
      <c r="E3353" s="33" t="s">
        <v>7045</v>
      </c>
      <c r="F3353" s="33" t="s">
        <v>10827</v>
      </c>
      <c r="G3353" s="33">
        <v>2016</v>
      </c>
      <c r="H3353" s="35">
        <v>42475</v>
      </c>
      <c r="I3353" s="33" t="s">
        <v>20738</v>
      </c>
      <c r="J3353" s="33"/>
      <c r="K3353" s="33" t="s">
        <v>20739</v>
      </c>
      <c r="L3353" s="33" t="str">
        <f t="shared" si="122"/>
        <v>PreAlerta</v>
      </c>
      <c r="M3353" s="33" t="str">
        <f t="shared" si="123"/>
        <v>S/PalabrasClaves</v>
      </c>
      <c r="N3353" s="33"/>
      <c r="O3353" s="33"/>
      <c r="P3353" s="33" t="s">
        <v>20734</v>
      </c>
      <c r="Q3353" s="33"/>
      <c r="R3353" s="33" t="str">
        <f t="shared" si="121"/>
        <v>2016</v>
      </c>
      <c r="S3353" s="33" t="s">
        <v>53</v>
      </c>
      <c r="T3353" s="33"/>
      <c r="U3353" s="33"/>
      <c r="V3353" s="33"/>
      <c r="W3353" s="33"/>
      <c r="X3353" s="33"/>
      <c r="Y3353" s="33"/>
      <c r="AA3353" s="12"/>
    </row>
    <row r="3354" spans="1:27" ht="18" hidden="1" customHeight="1" x14ac:dyDescent="0.25">
      <c r="A3354" s="37">
        <v>27186463</v>
      </c>
      <c r="B3354" s="38" t="s">
        <v>20740</v>
      </c>
      <c r="C3354" s="37" t="s">
        <v>20741</v>
      </c>
      <c r="D3354" s="37" t="s">
        <v>20742</v>
      </c>
      <c r="E3354" s="37" t="s">
        <v>20743</v>
      </c>
      <c r="F3354" s="37" t="s">
        <v>19573</v>
      </c>
      <c r="G3354" s="37">
        <v>2016</v>
      </c>
      <c r="H3354" s="39">
        <v>42508</v>
      </c>
      <c r="I3354" s="37" t="s">
        <v>20744</v>
      </c>
      <c r="J3354" s="37"/>
      <c r="K3354" s="37" t="s">
        <v>20745</v>
      </c>
      <c r="L3354" s="37" t="str">
        <f t="shared" si="122"/>
        <v>PreAlerta</v>
      </c>
      <c r="M3354" s="37" t="str">
        <f t="shared" si="123"/>
        <v>C/PalabrasClaves</v>
      </c>
      <c r="N3354" s="37"/>
      <c r="O3354" s="37"/>
      <c r="P3354" s="37" t="s">
        <v>20746</v>
      </c>
      <c r="Q3354" s="37"/>
      <c r="R3354" s="37" t="str">
        <f t="shared" si="121"/>
        <v>2016</v>
      </c>
      <c r="S3354" s="37" t="s">
        <v>53</v>
      </c>
      <c r="T3354" s="37"/>
      <c r="U3354" s="37"/>
      <c r="V3354" s="37"/>
      <c r="W3354" s="37"/>
      <c r="X3354" s="37"/>
      <c r="Y3354" s="37"/>
      <c r="AA3354" s="41"/>
    </row>
    <row r="3355" spans="1:27" ht="18" hidden="1" customHeight="1" x14ac:dyDescent="0.25">
      <c r="A3355" s="33">
        <v>26806576</v>
      </c>
      <c r="B3355" s="34" t="s">
        <v>20747</v>
      </c>
      <c r="C3355" s="33" t="s">
        <v>20748</v>
      </c>
      <c r="D3355" s="33" t="s">
        <v>20749</v>
      </c>
      <c r="E3355" s="33" t="s">
        <v>791</v>
      </c>
      <c r="F3355" s="33" t="s">
        <v>3284</v>
      </c>
      <c r="G3355" s="33">
        <v>2016</v>
      </c>
      <c r="H3355" s="35">
        <v>42395</v>
      </c>
      <c r="I3355" s="33"/>
      <c r="J3355" s="33"/>
      <c r="K3355" s="33" t="s">
        <v>20750</v>
      </c>
      <c r="L3355" s="33" t="str">
        <f t="shared" si="122"/>
        <v>PreAlerta</v>
      </c>
      <c r="M3355" s="33" t="str">
        <f t="shared" si="123"/>
        <v>S/PalabrasClaves</v>
      </c>
      <c r="N3355" s="33"/>
      <c r="O3355" s="33"/>
      <c r="P3355" s="33" t="s">
        <v>20746</v>
      </c>
      <c r="Q3355" s="33"/>
      <c r="R3355" s="33" t="str">
        <f t="shared" si="121"/>
        <v>2016</v>
      </c>
      <c r="S3355" s="33" t="s">
        <v>53</v>
      </c>
      <c r="T3355" s="33"/>
      <c r="U3355" s="33"/>
      <c r="V3355" s="33"/>
      <c r="W3355" s="33"/>
      <c r="X3355" s="33"/>
      <c r="Y3355" s="33"/>
      <c r="AA3355" s="12"/>
    </row>
    <row r="3356" spans="1:27" ht="18" hidden="1" customHeight="1" x14ac:dyDescent="0.25">
      <c r="A3356" s="37">
        <v>27147898</v>
      </c>
      <c r="B3356" s="38" t="s">
        <v>20751</v>
      </c>
      <c r="C3356" s="37" t="s">
        <v>20752</v>
      </c>
      <c r="D3356" s="37" t="s">
        <v>20753</v>
      </c>
      <c r="E3356" s="37" t="s">
        <v>20754</v>
      </c>
      <c r="F3356" s="37" t="s">
        <v>20755</v>
      </c>
      <c r="G3356" s="37">
        <v>2016</v>
      </c>
      <c r="H3356" s="39">
        <v>42496</v>
      </c>
      <c r="I3356" s="37" t="s">
        <v>20756</v>
      </c>
      <c r="J3356" s="37"/>
      <c r="K3356" s="37" t="s">
        <v>20757</v>
      </c>
      <c r="L3356" s="37" t="str">
        <f t="shared" si="122"/>
        <v>PreAlerta</v>
      </c>
      <c r="M3356" s="37" t="str">
        <f t="shared" si="123"/>
        <v>S/PalabrasClaves</v>
      </c>
      <c r="N3356" s="37"/>
      <c r="O3356" s="37"/>
      <c r="P3356" s="37" t="s">
        <v>20758</v>
      </c>
      <c r="Q3356" s="37"/>
      <c r="R3356" s="37" t="str">
        <f t="shared" si="121"/>
        <v>2016</v>
      </c>
      <c r="S3356" s="37" t="s">
        <v>53</v>
      </c>
      <c r="T3356" s="37"/>
      <c r="U3356" s="37"/>
      <c r="V3356" s="37"/>
      <c r="W3356" s="37"/>
      <c r="X3356" s="37"/>
      <c r="Y3356" s="37"/>
      <c r="AA3356" s="41"/>
    </row>
    <row r="3357" spans="1:27" ht="18" hidden="1" customHeight="1" x14ac:dyDescent="0.25">
      <c r="A3357" s="33">
        <v>26918643</v>
      </c>
      <c r="B3357" s="34" t="s">
        <v>20759</v>
      </c>
      <c r="C3357" s="33" t="s">
        <v>20760</v>
      </c>
      <c r="D3357" s="33" t="s">
        <v>20761</v>
      </c>
      <c r="E3357" s="33" t="s">
        <v>20762</v>
      </c>
      <c r="F3357" s="33" t="s">
        <v>20763</v>
      </c>
      <c r="G3357" s="33">
        <v>2016</v>
      </c>
      <c r="H3357" s="35">
        <v>42427</v>
      </c>
      <c r="I3357" s="33"/>
      <c r="J3357" s="33"/>
      <c r="K3357" s="33" t="s">
        <v>20764</v>
      </c>
      <c r="L3357" s="33" t="str">
        <f t="shared" si="122"/>
        <v>PreAlerta</v>
      </c>
      <c r="M3357" s="33" t="str">
        <f t="shared" si="123"/>
        <v>S/PalabrasClaves</v>
      </c>
      <c r="N3357" s="33"/>
      <c r="O3357" s="33"/>
      <c r="P3357" s="33" t="s">
        <v>20765</v>
      </c>
      <c r="Q3357" s="33"/>
      <c r="R3357" s="33" t="str">
        <f t="shared" si="121"/>
        <v>2016</v>
      </c>
      <c r="S3357" s="33" t="s">
        <v>53</v>
      </c>
      <c r="T3357" s="33"/>
      <c r="U3357" s="33"/>
      <c r="V3357" s="33"/>
      <c r="W3357" s="33"/>
      <c r="X3357" s="33"/>
      <c r="Y3357" s="33"/>
      <c r="AA3357" s="12"/>
    </row>
    <row r="3358" spans="1:27" ht="18" hidden="1" customHeight="1" x14ac:dyDescent="0.25">
      <c r="A3358" s="37">
        <v>27419156</v>
      </c>
      <c r="B3358" s="38" t="s">
        <v>20766</v>
      </c>
      <c r="C3358" s="37" t="s">
        <v>20767</v>
      </c>
      <c r="D3358" s="37" t="s">
        <v>20768</v>
      </c>
      <c r="E3358" s="37" t="s">
        <v>20769</v>
      </c>
      <c r="F3358" s="37" t="s">
        <v>3007</v>
      </c>
      <c r="G3358" s="37">
        <v>2016</v>
      </c>
      <c r="H3358" s="39">
        <v>42567</v>
      </c>
      <c r="I3358" s="37" t="s">
        <v>20770</v>
      </c>
      <c r="J3358" s="37"/>
      <c r="K3358" s="37" t="s">
        <v>20771</v>
      </c>
      <c r="L3358" s="37" t="str">
        <f t="shared" si="122"/>
        <v>PreAlerta</v>
      </c>
      <c r="M3358" s="37" t="str">
        <f t="shared" si="123"/>
        <v>S/PalabrasClaves</v>
      </c>
      <c r="N3358" s="37"/>
      <c r="O3358" s="37"/>
      <c r="P3358" s="37" t="s">
        <v>20772</v>
      </c>
      <c r="Q3358" s="37"/>
      <c r="R3358" s="37" t="str">
        <f t="shared" si="121"/>
        <v>2016</v>
      </c>
      <c r="S3358" s="37" t="s">
        <v>53</v>
      </c>
      <c r="T3358" s="37"/>
      <c r="U3358" s="37"/>
      <c r="V3358" s="37"/>
      <c r="W3358" s="37"/>
      <c r="X3358" s="37"/>
      <c r="Y3358" s="37"/>
      <c r="AA3358" s="41"/>
    </row>
    <row r="3359" spans="1:27" ht="18" hidden="1" customHeight="1" x14ac:dyDescent="0.25">
      <c r="A3359" s="33">
        <v>27148494</v>
      </c>
      <c r="B3359" s="34" t="s">
        <v>20773</v>
      </c>
      <c r="C3359" s="33" t="s">
        <v>20774</v>
      </c>
      <c r="D3359" s="33" t="s">
        <v>20775</v>
      </c>
      <c r="E3359" s="33" t="s">
        <v>20776</v>
      </c>
      <c r="F3359" s="33" t="s">
        <v>185</v>
      </c>
      <c r="G3359" s="33">
        <v>2016</v>
      </c>
      <c r="H3359" s="35">
        <v>42496</v>
      </c>
      <c r="I3359" s="33" t="s">
        <v>20777</v>
      </c>
      <c r="J3359" s="33"/>
      <c r="K3359" s="33" t="s">
        <v>20778</v>
      </c>
      <c r="L3359" s="33" t="str">
        <f t="shared" si="122"/>
        <v>Excluido</v>
      </c>
      <c r="M3359" s="33" t="str">
        <f t="shared" si="123"/>
        <v>S/PalabrasClaves</v>
      </c>
      <c r="N3359" s="33"/>
      <c r="O3359" s="33"/>
      <c r="P3359" s="33" t="s">
        <v>20772</v>
      </c>
      <c r="Q3359" s="33"/>
      <c r="R3359" s="33" t="str">
        <f t="shared" si="121"/>
        <v>2016</v>
      </c>
      <c r="S3359" s="33" t="s">
        <v>53</v>
      </c>
      <c r="T3359" s="33"/>
      <c r="U3359" s="33"/>
      <c r="V3359" s="33"/>
      <c r="W3359" s="33"/>
      <c r="X3359" s="33"/>
      <c r="Y3359" s="33"/>
      <c r="AA3359" s="12"/>
    </row>
    <row r="3360" spans="1:27" ht="18" hidden="1" customHeight="1" x14ac:dyDescent="0.25">
      <c r="A3360" s="37">
        <v>27087247</v>
      </c>
      <c r="B3360" s="38" t="s">
        <v>20779</v>
      </c>
      <c r="C3360" s="37" t="s">
        <v>20780</v>
      </c>
      <c r="D3360" s="37" t="s">
        <v>20781</v>
      </c>
      <c r="E3360" s="37" t="s">
        <v>20782</v>
      </c>
      <c r="F3360" s="37" t="s">
        <v>1882</v>
      </c>
      <c r="G3360" s="37">
        <v>2016</v>
      </c>
      <c r="H3360" s="39">
        <v>42479</v>
      </c>
      <c r="I3360" s="37" t="s">
        <v>20783</v>
      </c>
      <c r="J3360" s="37"/>
      <c r="K3360" s="37" t="s">
        <v>20784</v>
      </c>
      <c r="L3360" s="37" t="str">
        <f t="shared" si="122"/>
        <v>PreAlerta</v>
      </c>
      <c r="M3360" s="37" t="str">
        <f t="shared" si="123"/>
        <v>S/PalabrasClaves</v>
      </c>
      <c r="N3360" s="37"/>
      <c r="O3360" s="37"/>
      <c r="P3360" s="37" t="s">
        <v>20700</v>
      </c>
      <c r="Q3360" s="37"/>
      <c r="R3360" s="37" t="str">
        <f t="shared" si="121"/>
        <v>2016</v>
      </c>
      <c r="S3360" s="37" t="s">
        <v>53</v>
      </c>
      <c r="T3360" s="37"/>
      <c r="U3360" s="37"/>
      <c r="V3360" s="37"/>
      <c r="W3360" s="37"/>
      <c r="X3360" s="37"/>
      <c r="Y3360" s="37"/>
      <c r="AA3360" s="41"/>
    </row>
    <row r="3361" spans="1:27" ht="18" hidden="1" customHeight="1" x14ac:dyDescent="0.25">
      <c r="A3361" s="33">
        <v>27078594</v>
      </c>
      <c r="B3361" s="34" t="s">
        <v>20785</v>
      </c>
      <c r="C3361" s="33" t="s">
        <v>20786</v>
      </c>
      <c r="D3361" s="33" t="s">
        <v>20787</v>
      </c>
      <c r="E3361" s="33" t="s">
        <v>20788</v>
      </c>
      <c r="F3361" s="33" t="s">
        <v>11975</v>
      </c>
      <c r="G3361" s="33">
        <v>2016</v>
      </c>
      <c r="H3361" s="35">
        <v>42475</v>
      </c>
      <c r="I3361" s="33"/>
      <c r="J3361" s="33"/>
      <c r="K3361" s="33" t="s">
        <v>20789</v>
      </c>
      <c r="L3361" s="33" t="str">
        <f t="shared" si="122"/>
        <v>PreAlerta</v>
      </c>
      <c r="M3361" s="33" t="str">
        <f t="shared" si="123"/>
        <v>C/PalabrasClaves</v>
      </c>
      <c r="N3361" s="33"/>
      <c r="O3361" s="33"/>
      <c r="P3361" s="33" t="s">
        <v>20700</v>
      </c>
      <c r="Q3361" s="33"/>
      <c r="R3361" s="33" t="str">
        <f t="shared" si="121"/>
        <v>2016</v>
      </c>
      <c r="S3361" s="33" t="s">
        <v>53</v>
      </c>
      <c r="T3361" s="33"/>
      <c r="U3361" s="33"/>
      <c r="V3361" s="33"/>
      <c r="W3361" s="33"/>
      <c r="X3361" s="33"/>
      <c r="Y3361" s="33"/>
      <c r="AA3361" s="12"/>
    </row>
    <row r="3362" spans="1:27" ht="18" hidden="1" customHeight="1" x14ac:dyDescent="0.25">
      <c r="A3362" s="37">
        <v>26749041</v>
      </c>
      <c r="B3362" s="38" t="s">
        <v>20790</v>
      </c>
      <c r="C3362" s="37" t="s">
        <v>20791</v>
      </c>
      <c r="D3362" s="37" t="s">
        <v>20792</v>
      </c>
      <c r="E3362" s="37" t="s">
        <v>20793</v>
      </c>
      <c r="F3362" s="37" t="s">
        <v>20794</v>
      </c>
      <c r="G3362" s="37">
        <v>2016</v>
      </c>
      <c r="H3362" s="39">
        <v>42380</v>
      </c>
      <c r="I3362" s="37" t="s">
        <v>20795</v>
      </c>
      <c r="J3362" s="37" t="s">
        <v>20796</v>
      </c>
      <c r="K3362" s="37" t="s">
        <v>20797</v>
      </c>
      <c r="L3362" s="37" t="str">
        <f t="shared" si="122"/>
        <v>PreAlerta</v>
      </c>
      <c r="M3362" s="37" t="str">
        <f t="shared" si="123"/>
        <v>S/PalabrasClaves</v>
      </c>
      <c r="N3362" s="37"/>
      <c r="O3362" s="37"/>
      <c r="P3362" s="37" t="s">
        <v>20798</v>
      </c>
      <c r="Q3362" s="37"/>
      <c r="R3362" s="37" t="str">
        <f t="shared" si="121"/>
        <v>2016</v>
      </c>
      <c r="S3362" s="37" t="s">
        <v>53</v>
      </c>
      <c r="T3362" s="37"/>
      <c r="U3362" s="37"/>
      <c r="V3362" s="37"/>
      <c r="W3362" s="37"/>
      <c r="X3362" s="37"/>
      <c r="Y3362" s="37"/>
      <c r="AA3362" s="41"/>
    </row>
    <row r="3363" spans="1:27" ht="18" hidden="1" customHeight="1" x14ac:dyDescent="0.25">
      <c r="A3363" s="33">
        <v>27080387</v>
      </c>
      <c r="B3363" s="34" t="s">
        <v>20799</v>
      </c>
      <c r="C3363" s="33" t="s">
        <v>20800</v>
      </c>
      <c r="D3363" s="33" t="s">
        <v>20801</v>
      </c>
      <c r="E3363" s="33" t="s">
        <v>20802</v>
      </c>
      <c r="F3363" s="33" t="s">
        <v>2974</v>
      </c>
      <c r="G3363" s="33">
        <v>2016</v>
      </c>
      <c r="H3363" s="35">
        <v>42476</v>
      </c>
      <c r="I3363" s="33" t="s">
        <v>20803</v>
      </c>
      <c r="J3363" s="33"/>
      <c r="K3363" s="33" t="s">
        <v>20804</v>
      </c>
      <c r="L3363" s="33" t="str">
        <f t="shared" si="122"/>
        <v>PreAlerta</v>
      </c>
      <c r="M3363" s="33" t="str">
        <f t="shared" si="123"/>
        <v>S/PalabrasClaves</v>
      </c>
      <c r="N3363" s="33"/>
      <c r="O3363" s="33"/>
      <c r="P3363" s="33" t="s">
        <v>20805</v>
      </c>
      <c r="Q3363" s="33"/>
      <c r="R3363" s="33" t="str">
        <f t="shared" si="121"/>
        <v>2016</v>
      </c>
      <c r="S3363" s="33" t="s">
        <v>53</v>
      </c>
      <c r="T3363" s="33"/>
      <c r="U3363" s="33"/>
      <c r="V3363" s="33"/>
      <c r="W3363" s="33"/>
      <c r="X3363" s="33"/>
      <c r="Y3363" s="33"/>
      <c r="AA3363" s="12"/>
    </row>
    <row r="3364" spans="1:27" ht="18" hidden="1" customHeight="1" x14ac:dyDescent="0.25">
      <c r="A3364" s="37">
        <v>27073099</v>
      </c>
      <c r="B3364" s="38" t="s">
        <v>20806</v>
      </c>
      <c r="C3364" s="37" t="s">
        <v>20807</v>
      </c>
      <c r="D3364" s="37" t="s">
        <v>20808</v>
      </c>
      <c r="E3364" s="37" t="s">
        <v>20809</v>
      </c>
      <c r="F3364" s="37" t="s">
        <v>1795</v>
      </c>
      <c r="G3364" s="37">
        <v>2016</v>
      </c>
      <c r="H3364" s="39">
        <v>42474</v>
      </c>
      <c r="I3364" s="37" t="s">
        <v>20810</v>
      </c>
      <c r="J3364" s="37"/>
      <c r="K3364" s="37" t="s">
        <v>20811</v>
      </c>
      <c r="L3364" s="37" t="str">
        <f t="shared" si="122"/>
        <v>PreAlerta</v>
      </c>
      <c r="M3364" s="37" t="str">
        <f t="shared" si="123"/>
        <v>S/PalabrasClaves</v>
      </c>
      <c r="N3364" s="37"/>
      <c r="O3364" s="37"/>
      <c r="P3364" s="37" t="s">
        <v>20812</v>
      </c>
      <c r="Q3364" s="37"/>
      <c r="R3364" s="37" t="str">
        <f t="shared" si="121"/>
        <v>2016</v>
      </c>
      <c r="S3364" s="37" t="s">
        <v>53</v>
      </c>
      <c r="T3364" s="37"/>
      <c r="U3364" s="37"/>
      <c r="V3364" s="37"/>
      <c r="W3364" s="37"/>
      <c r="X3364" s="37"/>
      <c r="Y3364" s="37"/>
      <c r="AA3364" s="41"/>
    </row>
    <row r="3365" spans="1:27" ht="18" hidden="1" customHeight="1" x14ac:dyDescent="0.25">
      <c r="A3365" s="33">
        <v>29770010</v>
      </c>
      <c r="B3365" s="34" t="s">
        <v>20813</v>
      </c>
      <c r="C3365" s="33" t="s">
        <v>20814</v>
      </c>
      <c r="D3365" s="33" t="s">
        <v>20815</v>
      </c>
      <c r="E3365" s="33" t="s">
        <v>20816</v>
      </c>
      <c r="F3365" s="33" t="s">
        <v>16696</v>
      </c>
      <c r="G3365" s="33">
        <v>2016</v>
      </c>
      <c r="H3365" s="35">
        <v>43238</v>
      </c>
      <c r="I3365" s="33" t="s">
        <v>20817</v>
      </c>
      <c r="J3365" s="33"/>
      <c r="K3365" s="33" t="s">
        <v>20818</v>
      </c>
      <c r="L3365" s="33" t="str">
        <f t="shared" si="122"/>
        <v>PreAlerta</v>
      </c>
      <c r="M3365" s="33" t="str">
        <f t="shared" si="123"/>
        <v>S/PalabrasClaves</v>
      </c>
      <c r="N3365" s="33"/>
      <c r="O3365" s="33"/>
      <c r="P3365" s="33" t="s">
        <v>20819</v>
      </c>
      <c r="Q3365" s="33"/>
      <c r="R3365" s="33" t="str">
        <f t="shared" si="121"/>
        <v>2016</v>
      </c>
      <c r="S3365" s="33" t="s">
        <v>53</v>
      </c>
      <c r="T3365" s="33"/>
      <c r="U3365" s="33"/>
      <c r="V3365" s="33"/>
      <c r="W3365" s="33"/>
      <c r="X3365" s="33"/>
      <c r="Y3365" s="33"/>
      <c r="AA3365" s="12"/>
    </row>
    <row r="3366" spans="1:27" ht="18" hidden="1" customHeight="1" x14ac:dyDescent="0.25">
      <c r="A3366" s="37">
        <v>27092296</v>
      </c>
      <c r="B3366" s="38" t="s">
        <v>20820</v>
      </c>
      <c r="C3366" s="37" t="s">
        <v>20821</v>
      </c>
      <c r="D3366" s="37" t="s">
        <v>20822</v>
      </c>
      <c r="E3366" s="37" t="s">
        <v>20823</v>
      </c>
      <c r="F3366" s="37" t="s">
        <v>185</v>
      </c>
      <c r="G3366" s="37">
        <v>2016</v>
      </c>
      <c r="H3366" s="39">
        <v>42480</v>
      </c>
      <c r="I3366" s="37" t="s">
        <v>20824</v>
      </c>
      <c r="J3366" s="37"/>
      <c r="K3366" s="37" t="s">
        <v>20825</v>
      </c>
      <c r="L3366" s="37" t="str">
        <f t="shared" si="122"/>
        <v>Excluido</v>
      </c>
      <c r="M3366" s="37" t="str">
        <f t="shared" si="123"/>
        <v>S/PalabrasClaves</v>
      </c>
      <c r="N3366" s="37"/>
      <c r="O3366" s="37"/>
      <c r="P3366" s="37" t="s">
        <v>20826</v>
      </c>
      <c r="Q3366" s="37"/>
      <c r="R3366" s="37" t="str">
        <f t="shared" si="121"/>
        <v>2016</v>
      </c>
      <c r="S3366" s="37" t="s">
        <v>53</v>
      </c>
      <c r="T3366" s="37"/>
      <c r="U3366" s="37"/>
      <c r="V3366" s="37"/>
      <c r="W3366" s="37"/>
      <c r="X3366" s="37"/>
      <c r="Y3366" s="37"/>
      <c r="AA3366" s="41"/>
    </row>
    <row r="3367" spans="1:27" ht="18" hidden="1" customHeight="1" x14ac:dyDescent="0.25">
      <c r="A3367" s="33">
        <v>26936100</v>
      </c>
      <c r="B3367" s="34" t="s">
        <v>20827</v>
      </c>
      <c r="C3367" s="33" t="s">
        <v>20828</v>
      </c>
      <c r="D3367" s="33" t="s">
        <v>20829</v>
      </c>
      <c r="E3367" s="33" t="s">
        <v>20830</v>
      </c>
      <c r="F3367" s="33" t="s">
        <v>16715</v>
      </c>
      <c r="G3367" s="33">
        <v>2016</v>
      </c>
      <c r="H3367" s="35">
        <v>42433</v>
      </c>
      <c r="I3367" s="33" t="s">
        <v>20831</v>
      </c>
      <c r="J3367" s="33"/>
      <c r="K3367" s="33" t="s">
        <v>20832</v>
      </c>
      <c r="L3367" s="33" t="str">
        <f t="shared" si="122"/>
        <v>PreAlerta</v>
      </c>
      <c r="M3367" s="33" t="str">
        <f t="shared" si="123"/>
        <v>S/PalabrasClaves</v>
      </c>
      <c r="N3367" s="33"/>
      <c r="O3367" s="33"/>
      <c r="P3367" s="33" t="s">
        <v>20833</v>
      </c>
      <c r="Q3367" s="33"/>
      <c r="R3367" s="33" t="str">
        <f t="shared" si="121"/>
        <v>2016</v>
      </c>
      <c r="S3367" s="33" t="s">
        <v>53</v>
      </c>
      <c r="T3367" s="33"/>
      <c r="U3367" s="33"/>
      <c r="V3367" s="33"/>
      <c r="W3367" s="33"/>
      <c r="X3367" s="33"/>
      <c r="Y3367" s="33"/>
      <c r="AA3367" s="12"/>
    </row>
    <row r="3368" spans="1:27" ht="18" hidden="1" customHeight="1" x14ac:dyDescent="0.25">
      <c r="A3368" s="37">
        <v>26878295</v>
      </c>
      <c r="B3368" s="38" t="s">
        <v>20834</v>
      </c>
      <c r="C3368" s="37" t="s">
        <v>20835</v>
      </c>
      <c r="D3368" s="37" t="s">
        <v>20836</v>
      </c>
      <c r="E3368" s="37" t="s">
        <v>20837</v>
      </c>
      <c r="F3368" s="37" t="s">
        <v>2840</v>
      </c>
      <c r="G3368" s="37">
        <v>2016</v>
      </c>
      <c r="H3368" s="39">
        <v>42416</v>
      </c>
      <c r="I3368" s="37"/>
      <c r="J3368" s="37"/>
      <c r="K3368" s="37" t="s">
        <v>20838</v>
      </c>
      <c r="L3368" s="37" t="str">
        <f t="shared" si="122"/>
        <v>PreAlerta</v>
      </c>
      <c r="M3368" s="37" t="str">
        <f t="shared" si="123"/>
        <v>S/PalabrasClaves</v>
      </c>
      <c r="N3368" s="37"/>
      <c r="O3368" s="37"/>
      <c r="P3368" s="37" t="s">
        <v>20833</v>
      </c>
      <c r="Q3368" s="37"/>
      <c r="R3368" s="37" t="str">
        <f t="shared" si="121"/>
        <v>2016</v>
      </c>
      <c r="S3368" s="37" t="s">
        <v>53</v>
      </c>
      <c r="T3368" s="37"/>
      <c r="U3368" s="37"/>
      <c r="V3368" s="37"/>
      <c r="W3368" s="37"/>
      <c r="X3368" s="37"/>
      <c r="Y3368" s="37"/>
      <c r="AA3368" s="41"/>
    </row>
    <row r="3369" spans="1:27" ht="18" hidden="1" customHeight="1" x14ac:dyDescent="0.25">
      <c r="A3369" s="33">
        <v>26865597</v>
      </c>
      <c r="B3369" s="34" t="s">
        <v>20839</v>
      </c>
      <c r="C3369" s="33" t="s">
        <v>20840</v>
      </c>
      <c r="D3369" s="33" t="s">
        <v>20841</v>
      </c>
      <c r="E3369" s="33" t="s">
        <v>8462</v>
      </c>
      <c r="F3369" s="33" t="s">
        <v>16715</v>
      </c>
      <c r="G3369" s="33">
        <v>2016</v>
      </c>
      <c r="H3369" s="35">
        <v>42412</v>
      </c>
      <c r="I3369" s="33" t="s">
        <v>20842</v>
      </c>
      <c r="J3369" s="33"/>
      <c r="K3369" s="33" t="s">
        <v>20843</v>
      </c>
      <c r="L3369" s="33" t="str">
        <f t="shared" si="122"/>
        <v>PreAlerta</v>
      </c>
      <c r="M3369" s="33" t="str">
        <f t="shared" si="123"/>
        <v>S/PalabrasClaves</v>
      </c>
      <c r="N3369" s="33"/>
      <c r="O3369" s="33"/>
      <c r="P3369" s="33" t="s">
        <v>20833</v>
      </c>
      <c r="Q3369" s="33"/>
      <c r="R3369" s="33" t="str">
        <f t="shared" si="121"/>
        <v>2016</v>
      </c>
      <c r="S3369" s="33" t="s">
        <v>53</v>
      </c>
      <c r="T3369" s="33"/>
      <c r="U3369" s="33"/>
      <c r="V3369" s="33"/>
      <c r="W3369" s="33"/>
      <c r="X3369" s="33"/>
      <c r="Y3369" s="33"/>
      <c r="AA3369" s="12"/>
    </row>
    <row r="3370" spans="1:27" ht="18" hidden="1" customHeight="1" x14ac:dyDescent="0.25">
      <c r="A3370" s="37">
        <v>26865592</v>
      </c>
      <c r="B3370" s="38" t="s">
        <v>20844</v>
      </c>
      <c r="C3370" s="37" t="s">
        <v>20845</v>
      </c>
      <c r="D3370" s="37" t="s">
        <v>20846</v>
      </c>
      <c r="E3370" s="37" t="s">
        <v>2253</v>
      </c>
      <c r="F3370" s="37" t="s">
        <v>16715</v>
      </c>
      <c r="G3370" s="37">
        <v>2016</v>
      </c>
      <c r="H3370" s="39">
        <v>42412</v>
      </c>
      <c r="I3370" s="37" t="s">
        <v>20847</v>
      </c>
      <c r="J3370" s="37"/>
      <c r="K3370" s="37" t="s">
        <v>20848</v>
      </c>
      <c r="L3370" s="37" t="str">
        <f t="shared" si="122"/>
        <v>Excluido</v>
      </c>
      <c r="M3370" s="37" t="str">
        <f t="shared" si="123"/>
        <v>S/PalabrasClaves</v>
      </c>
      <c r="N3370" s="37"/>
      <c r="O3370" s="37"/>
      <c r="P3370" s="37" t="s">
        <v>20833</v>
      </c>
      <c r="Q3370" s="37"/>
      <c r="R3370" s="37" t="str">
        <f t="shared" si="121"/>
        <v>2016</v>
      </c>
      <c r="S3370" s="37" t="s">
        <v>53</v>
      </c>
      <c r="T3370" s="37"/>
      <c r="U3370" s="37"/>
      <c r="V3370" s="37"/>
      <c r="W3370" s="37"/>
      <c r="X3370" s="37"/>
      <c r="Y3370" s="37"/>
      <c r="AA3370" s="41"/>
    </row>
    <row r="3371" spans="1:27" ht="18" hidden="1" customHeight="1" x14ac:dyDescent="0.25">
      <c r="A3371" s="33">
        <v>27175505</v>
      </c>
      <c r="B3371" s="34" t="s">
        <v>20849</v>
      </c>
      <c r="C3371" s="33" t="s">
        <v>20850</v>
      </c>
      <c r="D3371" s="33" t="s">
        <v>20851</v>
      </c>
      <c r="E3371" s="33" t="s">
        <v>20852</v>
      </c>
      <c r="F3371" s="33" t="s">
        <v>3881</v>
      </c>
      <c r="G3371" s="33">
        <v>2016</v>
      </c>
      <c r="H3371" s="35">
        <v>42504</v>
      </c>
      <c r="I3371" s="33"/>
      <c r="J3371" s="33"/>
      <c r="K3371" s="33" t="s">
        <v>20853</v>
      </c>
      <c r="L3371" s="33" t="str">
        <f t="shared" si="122"/>
        <v>PreAlerta</v>
      </c>
      <c r="M3371" s="33" t="str">
        <f t="shared" si="123"/>
        <v>S/PalabrasClaves</v>
      </c>
      <c r="N3371" s="33"/>
      <c r="O3371" s="33"/>
      <c r="P3371" s="33" t="s">
        <v>20854</v>
      </c>
      <c r="Q3371" s="33"/>
      <c r="R3371" s="33" t="str">
        <f t="shared" si="121"/>
        <v>2016</v>
      </c>
      <c r="S3371" s="33" t="s">
        <v>53</v>
      </c>
      <c r="T3371" s="33"/>
      <c r="U3371" s="33"/>
      <c r="V3371" s="33"/>
      <c r="W3371" s="33"/>
      <c r="X3371" s="33"/>
      <c r="Y3371" s="33"/>
      <c r="AA3371" s="12"/>
    </row>
    <row r="3372" spans="1:27" ht="18" hidden="1" customHeight="1" x14ac:dyDescent="0.25">
      <c r="A3372" s="37">
        <v>27087226</v>
      </c>
      <c r="B3372" s="38" t="s">
        <v>20855</v>
      </c>
      <c r="C3372" s="37" t="s">
        <v>20856</v>
      </c>
      <c r="D3372" s="37" t="s">
        <v>20857</v>
      </c>
      <c r="E3372" s="37" t="s">
        <v>3153</v>
      </c>
      <c r="F3372" s="37" t="s">
        <v>11844</v>
      </c>
      <c r="G3372" s="37">
        <v>2016</v>
      </c>
      <c r="H3372" s="39">
        <v>42479</v>
      </c>
      <c r="I3372" s="37"/>
      <c r="J3372" s="37"/>
      <c r="K3372" s="37" t="s">
        <v>20858</v>
      </c>
      <c r="L3372" s="37" t="str">
        <f t="shared" si="122"/>
        <v>PreAlerta</v>
      </c>
      <c r="M3372" s="37" t="str">
        <f t="shared" si="123"/>
        <v>C/PalabrasClaves</v>
      </c>
      <c r="N3372" s="37"/>
      <c r="O3372" s="37"/>
      <c r="P3372" s="37" t="s">
        <v>20854</v>
      </c>
      <c r="Q3372" s="37"/>
      <c r="R3372" s="37" t="str">
        <f t="shared" si="121"/>
        <v>2016</v>
      </c>
      <c r="S3372" s="37" t="s">
        <v>53</v>
      </c>
      <c r="T3372" s="37"/>
      <c r="U3372" s="37"/>
      <c r="V3372" s="37"/>
      <c r="W3372" s="37"/>
      <c r="X3372" s="37"/>
      <c r="Y3372" s="37"/>
      <c r="AA3372" s="41"/>
    </row>
    <row r="3373" spans="1:27" ht="18" hidden="1" customHeight="1" x14ac:dyDescent="0.25">
      <c r="A3373" s="33">
        <v>27074856</v>
      </c>
      <c r="B3373" s="34" t="s">
        <v>20859</v>
      </c>
      <c r="C3373" s="33" t="s">
        <v>20860</v>
      </c>
      <c r="D3373" s="33" t="s">
        <v>20861</v>
      </c>
      <c r="E3373" s="33" t="s">
        <v>20862</v>
      </c>
      <c r="F3373" s="33" t="s">
        <v>5599</v>
      </c>
      <c r="G3373" s="33">
        <v>2016</v>
      </c>
      <c r="H3373" s="35">
        <v>42475</v>
      </c>
      <c r="I3373" s="33" t="s">
        <v>20863</v>
      </c>
      <c r="J3373" s="33"/>
      <c r="K3373" s="33" t="s">
        <v>20864</v>
      </c>
      <c r="L3373" s="33" t="str">
        <f t="shared" si="122"/>
        <v>PreAlerta</v>
      </c>
      <c r="M3373" s="33" t="str">
        <f t="shared" si="123"/>
        <v>C/PalabrasClaves</v>
      </c>
      <c r="N3373" s="33"/>
      <c r="O3373" s="33"/>
      <c r="P3373" s="33" t="s">
        <v>20854</v>
      </c>
      <c r="Q3373" s="33"/>
      <c r="R3373" s="33" t="str">
        <f t="shared" si="121"/>
        <v>2016</v>
      </c>
      <c r="S3373" s="33" t="s">
        <v>53</v>
      </c>
      <c r="T3373" s="33"/>
      <c r="U3373" s="33"/>
      <c r="V3373" s="33"/>
      <c r="W3373" s="33"/>
      <c r="X3373" s="33"/>
      <c r="Y3373" s="33"/>
      <c r="AA3373" s="12"/>
    </row>
    <row r="3374" spans="1:27" ht="18" hidden="1" customHeight="1" x14ac:dyDescent="0.25">
      <c r="A3374" s="37">
        <v>27050259</v>
      </c>
      <c r="B3374" s="38" t="s">
        <v>20865</v>
      </c>
      <c r="C3374" s="37" t="s">
        <v>20866</v>
      </c>
      <c r="D3374" s="37" t="s">
        <v>20867</v>
      </c>
      <c r="E3374" s="37" t="s">
        <v>20868</v>
      </c>
      <c r="F3374" s="37" t="s">
        <v>8312</v>
      </c>
      <c r="G3374" s="37">
        <v>2016</v>
      </c>
      <c r="H3374" s="39">
        <v>42467</v>
      </c>
      <c r="I3374" s="37" t="s">
        <v>20869</v>
      </c>
      <c r="J3374" s="37"/>
      <c r="K3374" s="37" t="s">
        <v>20870</v>
      </c>
      <c r="L3374" s="37" t="str">
        <f t="shared" si="122"/>
        <v>PreAlerta</v>
      </c>
      <c r="M3374" s="37" t="str">
        <f t="shared" si="123"/>
        <v>S/PalabrasClaves</v>
      </c>
      <c r="N3374" s="37"/>
      <c r="O3374" s="37"/>
      <c r="P3374" s="37" t="s">
        <v>20854</v>
      </c>
      <c r="Q3374" s="37"/>
      <c r="R3374" s="37" t="str">
        <f t="shared" si="121"/>
        <v>2016</v>
      </c>
      <c r="S3374" s="37" t="s">
        <v>53</v>
      </c>
      <c r="T3374" s="37"/>
      <c r="U3374" s="37"/>
      <c r="V3374" s="37"/>
      <c r="W3374" s="37"/>
      <c r="X3374" s="37"/>
      <c r="Y3374" s="37"/>
      <c r="AA3374" s="41"/>
    </row>
    <row r="3375" spans="1:27" ht="18" hidden="1" customHeight="1" x14ac:dyDescent="0.25">
      <c r="A3375" s="33">
        <v>26982255</v>
      </c>
      <c r="B3375" s="34" t="s">
        <v>20871</v>
      </c>
      <c r="C3375" s="33" t="s">
        <v>20872</v>
      </c>
      <c r="D3375" s="33" t="s">
        <v>20873</v>
      </c>
      <c r="E3375" s="33" t="s">
        <v>20874</v>
      </c>
      <c r="F3375" s="33" t="s">
        <v>5979</v>
      </c>
      <c r="G3375" s="33">
        <v>2016</v>
      </c>
      <c r="H3375" s="35">
        <v>42446</v>
      </c>
      <c r="I3375" s="33" t="s">
        <v>20875</v>
      </c>
      <c r="J3375" s="33"/>
      <c r="K3375" s="33" t="s">
        <v>20876</v>
      </c>
      <c r="L3375" s="33" t="str">
        <f t="shared" si="122"/>
        <v>PreAlerta</v>
      </c>
      <c r="M3375" s="33" t="str">
        <f t="shared" si="123"/>
        <v>C/PalabrasClaves</v>
      </c>
      <c r="N3375" s="33"/>
      <c r="O3375" s="33"/>
      <c r="P3375" s="33" t="s">
        <v>20854</v>
      </c>
      <c r="Q3375" s="33"/>
      <c r="R3375" s="33" t="str">
        <f t="shared" si="121"/>
        <v>2016</v>
      </c>
      <c r="S3375" s="33" t="s">
        <v>53</v>
      </c>
      <c r="T3375" s="33"/>
      <c r="U3375" s="33"/>
      <c r="V3375" s="33"/>
      <c r="W3375" s="33"/>
      <c r="X3375" s="33"/>
      <c r="Y3375" s="33"/>
      <c r="AA3375" s="12"/>
    </row>
    <row r="3376" spans="1:27" ht="18" hidden="1" customHeight="1" x14ac:dyDescent="0.25">
      <c r="A3376" s="37">
        <v>26923111</v>
      </c>
      <c r="B3376" s="38" t="s">
        <v>20877</v>
      </c>
      <c r="C3376" s="37" t="s">
        <v>20878</v>
      </c>
      <c r="D3376" s="37" t="s">
        <v>20879</v>
      </c>
      <c r="E3376" s="37" t="s">
        <v>20880</v>
      </c>
      <c r="F3376" s="37" t="s">
        <v>14795</v>
      </c>
      <c r="G3376" s="37">
        <v>2016</v>
      </c>
      <c r="H3376" s="39">
        <v>42430</v>
      </c>
      <c r="I3376" s="37"/>
      <c r="J3376" s="37"/>
      <c r="K3376" s="37" t="s">
        <v>20881</v>
      </c>
      <c r="L3376" s="37" t="str">
        <f t="shared" si="122"/>
        <v>Excluido</v>
      </c>
      <c r="M3376" s="37" t="str">
        <f t="shared" si="123"/>
        <v>S/PalabrasClaves</v>
      </c>
      <c r="N3376" s="37"/>
      <c r="O3376" s="37"/>
      <c r="P3376" s="37" t="s">
        <v>20854</v>
      </c>
      <c r="Q3376" s="37"/>
      <c r="R3376" s="37" t="str">
        <f t="shared" si="121"/>
        <v>2016</v>
      </c>
      <c r="S3376" s="37" t="s">
        <v>53</v>
      </c>
      <c r="T3376" s="37"/>
      <c r="U3376" s="37"/>
      <c r="V3376" s="37"/>
      <c r="W3376" s="37"/>
      <c r="X3376" s="37"/>
      <c r="Y3376" s="37"/>
      <c r="AA3376" s="41"/>
    </row>
    <row r="3377" spans="1:27" ht="18" hidden="1" customHeight="1" x14ac:dyDescent="0.25">
      <c r="A3377" s="33">
        <v>26914652</v>
      </c>
      <c r="B3377" s="34" t="s">
        <v>20882</v>
      </c>
      <c r="C3377" s="33" t="s">
        <v>20883</v>
      </c>
      <c r="D3377" s="33" t="s">
        <v>20884</v>
      </c>
      <c r="E3377" s="33" t="s">
        <v>20885</v>
      </c>
      <c r="F3377" s="33" t="s">
        <v>20886</v>
      </c>
      <c r="G3377" s="33">
        <v>2016</v>
      </c>
      <c r="H3377" s="35">
        <v>42426</v>
      </c>
      <c r="I3377" s="33"/>
      <c r="J3377" s="33"/>
      <c r="K3377" s="33" t="s">
        <v>20887</v>
      </c>
      <c r="L3377" s="33" t="str">
        <f t="shared" si="122"/>
        <v>PreAlerta</v>
      </c>
      <c r="M3377" s="33" t="str">
        <f t="shared" si="123"/>
        <v>C/PalabrasClaves</v>
      </c>
      <c r="N3377" s="33"/>
      <c r="O3377" s="33"/>
      <c r="P3377" s="33" t="s">
        <v>20854</v>
      </c>
      <c r="Q3377" s="33"/>
      <c r="R3377" s="33" t="str">
        <f t="shared" si="121"/>
        <v>2016</v>
      </c>
      <c r="S3377" s="33" t="s">
        <v>53</v>
      </c>
      <c r="T3377" s="33"/>
      <c r="U3377" s="33"/>
      <c r="V3377" s="33"/>
      <c r="W3377" s="33"/>
      <c r="X3377" s="33"/>
      <c r="Y3377" s="33"/>
      <c r="AA3377" s="12"/>
    </row>
    <row r="3378" spans="1:27" ht="18" hidden="1" customHeight="1" x14ac:dyDescent="0.25">
      <c r="A3378" s="37">
        <v>26903612</v>
      </c>
      <c r="B3378" s="38" t="s">
        <v>20888</v>
      </c>
      <c r="C3378" s="37" t="s">
        <v>20889</v>
      </c>
      <c r="D3378" s="37" t="s">
        <v>20890</v>
      </c>
      <c r="E3378" s="37" t="s">
        <v>2954</v>
      </c>
      <c r="F3378" s="37" t="s">
        <v>4868</v>
      </c>
      <c r="G3378" s="37">
        <v>2016</v>
      </c>
      <c r="H3378" s="39">
        <v>42424</v>
      </c>
      <c r="I3378" s="37" t="s">
        <v>20891</v>
      </c>
      <c r="J3378" s="37"/>
      <c r="K3378" s="37" t="s">
        <v>20892</v>
      </c>
      <c r="L3378" s="37" t="str">
        <f t="shared" si="122"/>
        <v>PreAlerta</v>
      </c>
      <c r="M3378" s="37" t="str">
        <f t="shared" si="123"/>
        <v>S/PalabrasClaves</v>
      </c>
      <c r="N3378" s="37"/>
      <c r="O3378" s="37"/>
      <c r="P3378" s="37" t="s">
        <v>20854</v>
      </c>
      <c r="Q3378" s="37"/>
      <c r="R3378" s="37" t="str">
        <f t="shared" si="121"/>
        <v>2016</v>
      </c>
      <c r="S3378" s="37" t="s">
        <v>53</v>
      </c>
      <c r="T3378" s="37"/>
      <c r="U3378" s="37"/>
      <c r="V3378" s="37"/>
      <c r="W3378" s="37"/>
      <c r="X3378" s="37"/>
      <c r="Y3378" s="37"/>
      <c r="AA3378" s="41"/>
    </row>
    <row r="3379" spans="1:27" ht="18" hidden="1" customHeight="1" x14ac:dyDescent="0.25">
      <c r="A3379" s="33">
        <v>26903611</v>
      </c>
      <c r="B3379" s="34" t="s">
        <v>20893</v>
      </c>
      <c r="C3379" s="33" t="s">
        <v>20894</v>
      </c>
      <c r="D3379" s="33" t="s">
        <v>20895</v>
      </c>
      <c r="E3379" s="33" t="s">
        <v>19599</v>
      </c>
      <c r="F3379" s="33" t="s">
        <v>4868</v>
      </c>
      <c r="G3379" s="33">
        <v>2016</v>
      </c>
      <c r="H3379" s="35">
        <v>42424</v>
      </c>
      <c r="I3379" s="33" t="s">
        <v>20896</v>
      </c>
      <c r="J3379" s="33"/>
      <c r="K3379" s="33" t="s">
        <v>20897</v>
      </c>
      <c r="L3379" s="33" t="str">
        <f t="shared" si="122"/>
        <v>PreAlerta</v>
      </c>
      <c r="M3379" s="33" t="str">
        <f t="shared" si="123"/>
        <v>S/PalabrasClaves</v>
      </c>
      <c r="N3379" s="33"/>
      <c r="O3379" s="33"/>
      <c r="P3379" s="33" t="s">
        <v>20854</v>
      </c>
      <c r="Q3379" s="33"/>
      <c r="R3379" s="33" t="str">
        <f t="shared" si="121"/>
        <v>2016</v>
      </c>
      <c r="S3379" s="33" t="s">
        <v>53</v>
      </c>
      <c r="T3379" s="33"/>
      <c r="U3379" s="33"/>
      <c r="V3379" s="33"/>
      <c r="W3379" s="33"/>
      <c r="X3379" s="33"/>
      <c r="Y3379" s="33"/>
      <c r="AA3379" s="12"/>
    </row>
    <row r="3380" spans="1:27" ht="18" hidden="1" customHeight="1" x14ac:dyDescent="0.25">
      <c r="A3380" s="37">
        <v>26831468</v>
      </c>
      <c r="B3380" s="38" t="s">
        <v>20898</v>
      </c>
      <c r="C3380" s="37" t="s">
        <v>20899</v>
      </c>
      <c r="D3380" s="37" t="s">
        <v>20900</v>
      </c>
      <c r="E3380" s="37" t="s">
        <v>15280</v>
      </c>
      <c r="F3380" s="37" t="s">
        <v>3723</v>
      </c>
      <c r="G3380" s="37">
        <v>2016</v>
      </c>
      <c r="H3380" s="39">
        <v>42403</v>
      </c>
      <c r="I3380" s="37" t="s">
        <v>20901</v>
      </c>
      <c r="J3380" s="37"/>
      <c r="K3380" s="37" t="s">
        <v>20902</v>
      </c>
      <c r="L3380" s="37" t="str">
        <f t="shared" si="122"/>
        <v>PreAlerta</v>
      </c>
      <c r="M3380" s="37" t="str">
        <f t="shared" si="123"/>
        <v>S/PalabrasClaves</v>
      </c>
      <c r="N3380" s="37"/>
      <c r="O3380" s="37"/>
      <c r="P3380" s="37" t="s">
        <v>20903</v>
      </c>
      <c r="Q3380" s="37"/>
      <c r="R3380" s="37" t="str">
        <f t="shared" si="121"/>
        <v>2016</v>
      </c>
      <c r="S3380" s="37" t="s">
        <v>48</v>
      </c>
      <c r="T3380" s="37"/>
      <c r="U3380" s="37"/>
      <c r="V3380" s="37"/>
      <c r="W3380" s="37"/>
      <c r="X3380" s="37"/>
      <c r="Y3380" s="37"/>
      <c r="AA3380" s="41"/>
    </row>
    <row r="3381" spans="1:27" ht="18" hidden="1" customHeight="1" x14ac:dyDescent="0.25">
      <c r="A3381" s="33">
        <v>26806133</v>
      </c>
      <c r="B3381" s="34" t="s">
        <v>20904</v>
      </c>
      <c r="C3381" s="33" t="s">
        <v>20905</v>
      </c>
      <c r="D3381" s="33" t="s">
        <v>20906</v>
      </c>
      <c r="E3381" s="33" t="s">
        <v>20907</v>
      </c>
      <c r="F3381" s="33" t="s">
        <v>7107</v>
      </c>
      <c r="G3381" s="33">
        <v>2016</v>
      </c>
      <c r="H3381" s="35">
        <v>42395</v>
      </c>
      <c r="I3381" s="33"/>
      <c r="J3381" s="33"/>
      <c r="K3381" s="33" t="s">
        <v>20908</v>
      </c>
      <c r="L3381" s="33" t="str">
        <f t="shared" si="122"/>
        <v>PreAlerta</v>
      </c>
      <c r="M3381" s="33" t="str">
        <f t="shared" si="123"/>
        <v>C/PalabrasClaves</v>
      </c>
      <c r="N3381" s="33"/>
      <c r="O3381" s="33"/>
      <c r="P3381" s="33" t="s">
        <v>20854</v>
      </c>
      <c r="Q3381" s="33"/>
      <c r="R3381" s="33" t="str">
        <f t="shared" si="121"/>
        <v>2016</v>
      </c>
      <c r="S3381" s="33" t="s">
        <v>53</v>
      </c>
      <c r="T3381" s="33"/>
      <c r="U3381" s="33"/>
      <c r="V3381" s="33"/>
      <c r="W3381" s="33"/>
      <c r="X3381" s="33"/>
      <c r="Y3381" s="33"/>
      <c r="AA3381" s="12"/>
    </row>
    <row r="3382" spans="1:27" ht="18" hidden="1" customHeight="1" x14ac:dyDescent="0.25">
      <c r="A3382" s="37">
        <v>26724990</v>
      </c>
      <c r="B3382" s="38" t="s">
        <v>20909</v>
      </c>
      <c r="C3382" s="37" t="s">
        <v>20910</v>
      </c>
      <c r="D3382" s="37" t="s">
        <v>20911</v>
      </c>
      <c r="E3382" s="37" t="s">
        <v>20912</v>
      </c>
      <c r="F3382" s="37" t="s">
        <v>7107</v>
      </c>
      <c r="G3382" s="37">
        <v>2016</v>
      </c>
      <c r="H3382" s="39">
        <v>42373</v>
      </c>
      <c r="I3382" s="37" t="s">
        <v>20913</v>
      </c>
      <c r="J3382" s="37"/>
      <c r="K3382" s="37" t="s">
        <v>20914</v>
      </c>
      <c r="L3382" s="37" t="str">
        <f t="shared" si="122"/>
        <v>PreAlerta</v>
      </c>
      <c r="M3382" s="37" t="str">
        <f t="shared" si="123"/>
        <v>S/PalabrasClaves</v>
      </c>
      <c r="N3382" s="37"/>
      <c r="O3382" s="37"/>
      <c r="P3382" s="37" t="s">
        <v>20854</v>
      </c>
      <c r="Q3382" s="37"/>
      <c r="R3382" s="37" t="str">
        <f t="shared" si="121"/>
        <v>2016</v>
      </c>
      <c r="S3382" s="37" t="s">
        <v>53</v>
      </c>
      <c r="T3382" s="37"/>
      <c r="U3382" s="37"/>
      <c r="V3382" s="37"/>
      <c r="W3382" s="37"/>
      <c r="X3382" s="37"/>
      <c r="Y3382" s="37"/>
      <c r="AA3382" s="41"/>
    </row>
    <row r="3383" spans="1:27" ht="18" hidden="1" customHeight="1" x14ac:dyDescent="0.25">
      <c r="A3383" s="33">
        <v>26424497</v>
      </c>
      <c r="B3383" s="34" t="s">
        <v>20915</v>
      </c>
      <c r="C3383" s="33" t="s">
        <v>20916</v>
      </c>
      <c r="D3383" s="33" t="s">
        <v>20917</v>
      </c>
      <c r="E3383" s="33" t="s">
        <v>20918</v>
      </c>
      <c r="F3383" s="33" t="s">
        <v>5798</v>
      </c>
      <c r="G3383" s="33">
        <v>2016</v>
      </c>
      <c r="H3383" s="35">
        <v>42279</v>
      </c>
      <c r="I3383" s="33"/>
      <c r="J3383" s="33"/>
      <c r="K3383" s="33" t="s">
        <v>20919</v>
      </c>
      <c r="L3383" s="33" t="str">
        <f t="shared" si="122"/>
        <v>PreAlerta</v>
      </c>
      <c r="M3383" s="33" t="str">
        <f t="shared" si="123"/>
        <v>S/PalabrasClaves</v>
      </c>
      <c r="N3383" s="33"/>
      <c r="O3383" s="33"/>
      <c r="P3383" s="33" t="s">
        <v>20854</v>
      </c>
      <c r="Q3383" s="33"/>
      <c r="R3383" s="33" t="str">
        <f t="shared" si="121"/>
        <v>2016</v>
      </c>
      <c r="S3383" s="33" t="s">
        <v>53</v>
      </c>
      <c r="T3383" s="33"/>
      <c r="U3383" s="33"/>
      <c r="V3383" s="33"/>
      <c r="W3383" s="33"/>
      <c r="X3383" s="33"/>
      <c r="Y3383" s="33"/>
      <c r="AA3383" s="12"/>
    </row>
    <row r="3384" spans="1:27" ht="18" hidden="1" customHeight="1" x14ac:dyDescent="0.25">
      <c r="A3384" s="37">
        <v>27066460</v>
      </c>
      <c r="B3384" s="38" t="s">
        <v>20920</v>
      </c>
      <c r="C3384" s="37" t="s">
        <v>20921</v>
      </c>
      <c r="D3384" s="37" t="s">
        <v>20922</v>
      </c>
      <c r="E3384" s="37" t="s">
        <v>20923</v>
      </c>
      <c r="F3384" s="37" t="s">
        <v>185</v>
      </c>
      <c r="G3384" s="37">
        <v>2016</v>
      </c>
      <c r="H3384" s="39">
        <v>42472</v>
      </c>
      <c r="I3384" s="37" t="s">
        <v>20924</v>
      </c>
      <c r="J3384" s="37"/>
      <c r="K3384" s="37" t="s">
        <v>20925</v>
      </c>
      <c r="L3384" s="37" t="str">
        <f t="shared" si="122"/>
        <v>Excluido</v>
      </c>
      <c r="M3384" s="37" t="str">
        <f t="shared" si="123"/>
        <v>S/PalabrasClaves</v>
      </c>
      <c r="N3384" s="37"/>
      <c r="O3384" s="37"/>
      <c r="P3384" s="37" t="s">
        <v>20926</v>
      </c>
      <c r="Q3384" s="37"/>
      <c r="R3384" s="37" t="str">
        <f t="shared" si="121"/>
        <v>2016</v>
      </c>
      <c r="S3384" s="37" t="s">
        <v>48</v>
      </c>
      <c r="T3384" s="37"/>
      <c r="U3384" s="37"/>
      <c r="V3384" s="37"/>
      <c r="W3384" s="37"/>
      <c r="X3384" s="37"/>
      <c r="Y3384" s="37"/>
      <c r="AA3384" s="41"/>
    </row>
    <row r="3385" spans="1:27" ht="18" hidden="1" customHeight="1" x14ac:dyDescent="0.25">
      <c r="A3385" s="33">
        <v>27065958</v>
      </c>
      <c r="B3385" s="34" t="s">
        <v>20927</v>
      </c>
      <c r="C3385" s="33" t="s">
        <v>20928</v>
      </c>
      <c r="D3385" s="33" t="s">
        <v>20929</v>
      </c>
      <c r="E3385" s="33" t="s">
        <v>20930</v>
      </c>
      <c r="F3385" s="33" t="s">
        <v>133</v>
      </c>
      <c r="G3385" s="33">
        <v>2016</v>
      </c>
      <c r="H3385" s="35">
        <v>42472</v>
      </c>
      <c r="I3385" s="33" t="s">
        <v>20931</v>
      </c>
      <c r="J3385" s="33"/>
      <c r="K3385" s="33" t="s">
        <v>20932</v>
      </c>
      <c r="L3385" s="33" t="str">
        <f t="shared" si="122"/>
        <v>PreAlerta</v>
      </c>
      <c r="M3385" s="33" t="str">
        <f t="shared" si="123"/>
        <v>S/PalabrasClaves</v>
      </c>
      <c r="N3385" s="33"/>
      <c r="O3385" s="33"/>
      <c r="P3385" s="33" t="s">
        <v>20933</v>
      </c>
      <c r="Q3385" s="33"/>
      <c r="R3385" s="33" t="str">
        <f t="shared" si="121"/>
        <v>2016</v>
      </c>
      <c r="S3385" s="33" t="s">
        <v>48</v>
      </c>
      <c r="T3385" s="33"/>
      <c r="U3385" s="33"/>
      <c r="V3385" s="33"/>
      <c r="W3385" s="33"/>
      <c r="X3385" s="33"/>
      <c r="Y3385" s="33"/>
      <c r="AA3385" s="12"/>
    </row>
    <row r="3386" spans="1:27" ht="18" hidden="1" customHeight="1" x14ac:dyDescent="0.25">
      <c r="A3386" s="37">
        <v>27572446</v>
      </c>
      <c r="B3386" s="38" t="s">
        <v>20934</v>
      </c>
      <c r="C3386" s="37" t="s">
        <v>19603</v>
      </c>
      <c r="D3386" s="37" t="s">
        <v>20935</v>
      </c>
      <c r="E3386" s="37" t="s">
        <v>19605</v>
      </c>
      <c r="F3386" s="37" t="s">
        <v>2129</v>
      </c>
      <c r="G3386" s="37">
        <v>2016</v>
      </c>
      <c r="H3386" s="39">
        <v>42613</v>
      </c>
      <c r="I3386" s="37"/>
      <c r="J3386" s="37"/>
      <c r="K3386" s="37" t="s">
        <v>20936</v>
      </c>
      <c r="L3386" s="37" t="str">
        <f t="shared" si="122"/>
        <v>PreAlerta</v>
      </c>
      <c r="M3386" s="37" t="str">
        <f t="shared" si="123"/>
        <v>C/PalabrasClaves</v>
      </c>
      <c r="N3386" s="37"/>
      <c r="O3386" s="37"/>
      <c r="P3386" s="37" t="s">
        <v>20937</v>
      </c>
      <c r="Q3386" s="37"/>
      <c r="R3386" s="37" t="str">
        <f t="shared" si="121"/>
        <v>2016</v>
      </c>
      <c r="S3386" s="37" t="s">
        <v>48</v>
      </c>
      <c r="T3386" s="37"/>
      <c r="U3386" s="37"/>
      <c r="V3386" s="37"/>
      <c r="W3386" s="37"/>
      <c r="X3386" s="37"/>
      <c r="Y3386" s="37"/>
      <c r="AA3386" s="41"/>
    </row>
    <row r="3387" spans="1:27" ht="18" hidden="1" customHeight="1" x14ac:dyDescent="0.25">
      <c r="A3387" s="33">
        <v>26999205</v>
      </c>
      <c r="B3387" s="34" t="s">
        <v>20938</v>
      </c>
      <c r="C3387" s="33" t="s">
        <v>20939</v>
      </c>
      <c r="D3387" s="33" t="s">
        <v>20940</v>
      </c>
      <c r="E3387" s="33" t="s">
        <v>7425</v>
      </c>
      <c r="F3387" s="33" t="s">
        <v>3589</v>
      </c>
      <c r="G3387" s="33">
        <v>2016</v>
      </c>
      <c r="H3387" s="35">
        <v>42451</v>
      </c>
      <c r="I3387" s="33" t="s">
        <v>20941</v>
      </c>
      <c r="J3387" s="33"/>
      <c r="K3387" s="33" t="s">
        <v>20942</v>
      </c>
      <c r="L3387" s="33" t="str">
        <f t="shared" si="122"/>
        <v>Excluido</v>
      </c>
      <c r="M3387" s="33" t="str">
        <f t="shared" si="123"/>
        <v>S/PalabrasClaves</v>
      </c>
      <c r="N3387" s="33"/>
      <c r="O3387" s="33"/>
      <c r="P3387" s="33" t="s">
        <v>20943</v>
      </c>
      <c r="Q3387" s="33"/>
      <c r="R3387" s="33" t="str">
        <f t="shared" si="121"/>
        <v>2016</v>
      </c>
      <c r="S3387" s="33" t="s">
        <v>48</v>
      </c>
      <c r="T3387" s="33"/>
      <c r="U3387" s="33"/>
      <c r="V3387" s="33"/>
      <c r="W3387" s="33"/>
      <c r="X3387" s="33"/>
      <c r="Y3387" s="33"/>
      <c r="AA3387" s="12"/>
    </row>
    <row r="3388" spans="1:27" ht="18" hidden="1" customHeight="1" x14ac:dyDescent="0.25">
      <c r="A3388" s="37">
        <v>26780145</v>
      </c>
      <c r="B3388" s="38" t="s">
        <v>20944</v>
      </c>
      <c r="C3388" s="37" t="s">
        <v>18717</v>
      </c>
      <c r="D3388" s="37" t="s">
        <v>20945</v>
      </c>
      <c r="E3388" s="37" t="s">
        <v>1367</v>
      </c>
      <c r="F3388" s="37" t="s">
        <v>1047</v>
      </c>
      <c r="G3388" s="37">
        <v>2016</v>
      </c>
      <c r="H3388" s="39">
        <v>42388</v>
      </c>
      <c r="I3388" s="37"/>
      <c r="J3388" s="37"/>
      <c r="K3388" s="37" t="s">
        <v>20946</v>
      </c>
      <c r="L3388" s="37" t="str">
        <f t="shared" si="122"/>
        <v>PreAlerta</v>
      </c>
      <c r="M3388" s="37" t="str">
        <f t="shared" si="123"/>
        <v>S/PalabrasClaves</v>
      </c>
      <c r="N3388" s="37"/>
      <c r="O3388" s="37"/>
      <c r="P3388" s="37" t="s">
        <v>20947</v>
      </c>
      <c r="Q3388" s="37"/>
      <c r="R3388" s="37" t="str">
        <f t="shared" si="121"/>
        <v>2016</v>
      </c>
      <c r="S3388" s="37" t="s">
        <v>48</v>
      </c>
      <c r="T3388" s="37"/>
      <c r="U3388" s="37"/>
      <c r="V3388" s="37"/>
      <c r="W3388" s="37"/>
      <c r="X3388" s="37"/>
      <c r="Y3388" s="37"/>
      <c r="AA3388" s="41"/>
    </row>
    <row r="3389" spans="1:27" ht="18" hidden="1" customHeight="1" x14ac:dyDescent="0.25">
      <c r="A3389" s="33">
        <v>26679624</v>
      </c>
      <c r="B3389" s="34" t="s">
        <v>20948</v>
      </c>
      <c r="C3389" s="33" t="s">
        <v>20949</v>
      </c>
      <c r="D3389" s="33" t="s">
        <v>20950</v>
      </c>
      <c r="E3389" s="33" t="s">
        <v>20951</v>
      </c>
      <c r="F3389" s="33" t="s">
        <v>1956</v>
      </c>
      <c r="G3389" s="33">
        <v>2016</v>
      </c>
      <c r="H3389" s="35">
        <v>42357</v>
      </c>
      <c r="I3389" s="33"/>
      <c r="J3389" s="33"/>
      <c r="K3389" s="33" t="s">
        <v>20952</v>
      </c>
      <c r="L3389" s="33" t="str">
        <f t="shared" si="122"/>
        <v>PreAlerta</v>
      </c>
      <c r="M3389" s="33" t="str">
        <f t="shared" si="123"/>
        <v>C/PalabrasClaves</v>
      </c>
      <c r="N3389" s="33"/>
      <c r="O3389" s="33"/>
      <c r="P3389" s="33" t="s">
        <v>20947</v>
      </c>
      <c r="Q3389" s="33"/>
      <c r="R3389" s="33" t="str">
        <f t="shared" si="121"/>
        <v>2016</v>
      </c>
      <c r="S3389" s="33" t="s">
        <v>48</v>
      </c>
      <c r="T3389" s="33"/>
      <c r="U3389" s="33"/>
      <c r="V3389" s="33"/>
      <c r="W3389" s="33"/>
      <c r="X3389" s="33"/>
      <c r="Y3389" s="33"/>
      <c r="AA3389" s="12"/>
    </row>
    <row r="3390" spans="1:27" ht="18" hidden="1" customHeight="1" x14ac:dyDescent="0.25">
      <c r="A3390" s="37">
        <v>26513287</v>
      </c>
      <c r="B3390" s="38" t="s">
        <v>20953</v>
      </c>
      <c r="C3390" s="37" t="s">
        <v>20954</v>
      </c>
      <c r="D3390" s="37" t="s">
        <v>20955</v>
      </c>
      <c r="E3390" s="37" t="s">
        <v>20956</v>
      </c>
      <c r="F3390" s="37" t="s">
        <v>2179</v>
      </c>
      <c r="G3390" s="37">
        <v>2016</v>
      </c>
      <c r="H3390" s="39">
        <v>42307</v>
      </c>
      <c r="I3390" s="37"/>
      <c r="J3390" s="37"/>
      <c r="K3390" s="37" t="s">
        <v>20957</v>
      </c>
      <c r="L3390" s="37" t="str">
        <f t="shared" si="122"/>
        <v>PreAlerta</v>
      </c>
      <c r="M3390" s="37" t="str">
        <f t="shared" si="123"/>
        <v>S/PalabrasClaves</v>
      </c>
      <c r="N3390" s="37"/>
      <c r="O3390" s="37"/>
      <c r="P3390" s="37" t="s">
        <v>20947</v>
      </c>
      <c r="Q3390" s="37"/>
      <c r="R3390" s="37" t="str">
        <f t="shared" si="121"/>
        <v>2016</v>
      </c>
      <c r="S3390" s="37" t="s">
        <v>48</v>
      </c>
      <c r="T3390" s="37"/>
      <c r="U3390" s="37"/>
      <c r="V3390" s="37"/>
      <c r="W3390" s="37"/>
      <c r="X3390" s="37"/>
      <c r="Y3390" s="37"/>
      <c r="AA3390" s="41"/>
    </row>
    <row r="3391" spans="1:27" ht="18" hidden="1" customHeight="1" x14ac:dyDescent="0.25">
      <c r="A3391" s="33">
        <v>26971572</v>
      </c>
      <c r="B3391" s="34" t="s">
        <v>20958</v>
      </c>
      <c r="C3391" s="33" t="s">
        <v>20959</v>
      </c>
      <c r="D3391" s="33" t="s">
        <v>20960</v>
      </c>
      <c r="E3391" s="33" t="s">
        <v>20961</v>
      </c>
      <c r="F3391" s="33" t="s">
        <v>1882</v>
      </c>
      <c r="G3391" s="33">
        <v>2016</v>
      </c>
      <c r="H3391" s="35">
        <v>42444</v>
      </c>
      <c r="I3391" s="33" t="s">
        <v>20962</v>
      </c>
      <c r="J3391" s="33"/>
      <c r="K3391" s="33" t="s">
        <v>20963</v>
      </c>
      <c r="L3391" s="33" t="str">
        <f t="shared" si="122"/>
        <v>PreAlerta</v>
      </c>
      <c r="M3391" s="33" t="str">
        <f t="shared" si="123"/>
        <v>S/PalabrasClaves</v>
      </c>
      <c r="N3391" s="33"/>
      <c r="O3391" s="33"/>
      <c r="P3391" s="33" t="s">
        <v>20964</v>
      </c>
      <c r="Q3391" s="33"/>
      <c r="R3391" s="33" t="str">
        <f t="shared" si="121"/>
        <v>2016</v>
      </c>
      <c r="S3391" s="33" t="s">
        <v>48</v>
      </c>
      <c r="T3391" s="33"/>
      <c r="U3391" s="33"/>
      <c r="V3391" s="33"/>
      <c r="W3391" s="33"/>
      <c r="X3391" s="33"/>
      <c r="Y3391" s="33"/>
      <c r="AA3391" s="12"/>
    </row>
    <row r="3392" spans="1:27" ht="18" hidden="1" customHeight="1" x14ac:dyDescent="0.25">
      <c r="A3392" s="37">
        <v>27014639</v>
      </c>
      <c r="B3392" s="38" t="s">
        <v>20965</v>
      </c>
      <c r="C3392" s="37" t="s">
        <v>20966</v>
      </c>
      <c r="D3392" s="37" t="s">
        <v>20967</v>
      </c>
      <c r="E3392" s="37" t="s">
        <v>20968</v>
      </c>
      <c r="F3392" s="37" t="s">
        <v>185</v>
      </c>
      <c r="G3392" s="37">
        <v>2016</v>
      </c>
      <c r="H3392" s="39">
        <v>42455</v>
      </c>
      <c r="I3392" s="37" t="s">
        <v>20969</v>
      </c>
      <c r="J3392" s="37"/>
      <c r="K3392" s="37" t="s">
        <v>20970</v>
      </c>
      <c r="L3392" s="37" t="str">
        <f t="shared" si="122"/>
        <v>Excluido</v>
      </c>
      <c r="M3392" s="37" t="str">
        <f t="shared" si="123"/>
        <v>S/PalabrasClaves</v>
      </c>
      <c r="N3392" s="37"/>
      <c r="O3392" s="37"/>
      <c r="P3392" s="37" t="s">
        <v>20971</v>
      </c>
      <c r="Q3392" s="37"/>
      <c r="R3392" s="37" t="str">
        <f t="shared" si="121"/>
        <v>2016</v>
      </c>
      <c r="S3392" s="37" t="s">
        <v>48</v>
      </c>
      <c r="T3392" s="37"/>
      <c r="U3392" s="37"/>
      <c r="V3392" s="37"/>
      <c r="W3392" s="37"/>
      <c r="X3392" s="37"/>
      <c r="Y3392" s="37"/>
      <c r="AA3392" s="41"/>
    </row>
    <row r="3393" spans="1:27" ht="18" hidden="1" customHeight="1" x14ac:dyDescent="0.25">
      <c r="A3393" s="33">
        <v>26966911</v>
      </c>
      <c r="B3393" s="34" t="s">
        <v>20972</v>
      </c>
      <c r="C3393" s="33" t="s">
        <v>20973</v>
      </c>
      <c r="D3393" s="33" t="s">
        <v>20974</v>
      </c>
      <c r="E3393" s="33" t="s">
        <v>2087</v>
      </c>
      <c r="F3393" s="33" t="s">
        <v>294</v>
      </c>
      <c r="G3393" s="33">
        <v>2016</v>
      </c>
      <c r="H3393" s="35">
        <v>42441</v>
      </c>
      <c r="I3393" s="33" t="s">
        <v>20975</v>
      </c>
      <c r="J3393" s="33"/>
      <c r="K3393" s="33" t="s">
        <v>20976</v>
      </c>
      <c r="L3393" s="33" t="str">
        <f t="shared" si="122"/>
        <v>PreAlerta</v>
      </c>
      <c r="M3393" s="33" t="str">
        <f t="shared" si="123"/>
        <v>C/PalabrasClaves</v>
      </c>
      <c r="N3393" s="33"/>
      <c r="O3393" s="33"/>
      <c r="P3393" s="33" t="s">
        <v>20971</v>
      </c>
      <c r="Q3393" s="33"/>
      <c r="R3393" s="33" t="str">
        <f t="shared" si="121"/>
        <v>2016</v>
      </c>
      <c r="S3393" s="33" t="s">
        <v>48</v>
      </c>
      <c r="T3393" s="33"/>
      <c r="U3393" s="33"/>
      <c r="V3393" s="33"/>
      <c r="W3393" s="33"/>
      <c r="X3393" s="33"/>
      <c r="Y3393" s="33"/>
      <c r="AA3393" s="12"/>
    </row>
    <row r="3394" spans="1:27" ht="18" hidden="1" customHeight="1" x14ac:dyDescent="0.25">
      <c r="A3394" s="37">
        <v>27014638</v>
      </c>
      <c r="B3394" s="38" t="s">
        <v>20977</v>
      </c>
      <c r="C3394" s="37" t="s">
        <v>20978</v>
      </c>
      <c r="D3394" s="37" t="s">
        <v>20979</v>
      </c>
      <c r="E3394" s="37" t="s">
        <v>20980</v>
      </c>
      <c r="F3394" s="37" t="s">
        <v>185</v>
      </c>
      <c r="G3394" s="37">
        <v>2016</v>
      </c>
      <c r="H3394" s="39">
        <v>42455</v>
      </c>
      <c r="I3394" s="37" t="s">
        <v>20981</v>
      </c>
      <c r="J3394" s="37"/>
      <c r="K3394" s="37" t="s">
        <v>20982</v>
      </c>
      <c r="L3394" s="37" t="str">
        <f t="shared" ref="L3394:L3457" si="124">IF(ISNUMBER(VLOOKUP(A3394,EXCL,1,FALSE)),"Excluido",IF(ISNUMBER(VLOOKUP(A3394,POST,1,FALSE)),"PostAlerta",IF(ISNUMBER(VLOOKUP(A3394,PRE,1,FALSE)),"PreAlerta","")))</f>
        <v>Excluido</v>
      </c>
      <c r="M3394" s="37" t="str">
        <f t="shared" si="123"/>
        <v>S/PalabrasClaves</v>
      </c>
      <c r="N3394" s="37"/>
      <c r="O3394" s="37"/>
      <c r="P3394" s="37" t="s">
        <v>20983</v>
      </c>
      <c r="Q3394" s="37"/>
      <c r="R3394" s="37" t="str">
        <f t="shared" si="121"/>
        <v>2016</v>
      </c>
      <c r="S3394" s="37" t="s">
        <v>48</v>
      </c>
      <c r="T3394" s="37"/>
      <c r="U3394" s="37"/>
      <c r="V3394" s="37"/>
      <c r="W3394" s="37"/>
      <c r="X3394" s="37"/>
      <c r="Y3394" s="37"/>
      <c r="AA3394" s="41"/>
    </row>
    <row r="3395" spans="1:27" ht="18" hidden="1" customHeight="1" x14ac:dyDescent="0.25">
      <c r="A3395" s="33">
        <v>27014636</v>
      </c>
      <c r="B3395" s="34" t="s">
        <v>20984</v>
      </c>
      <c r="C3395" s="33" t="s">
        <v>20985</v>
      </c>
      <c r="D3395" s="33" t="s">
        <v>20986</v>
      </c>
      <c r="E3395" s="33" t="s">
        <v>2705</v>
      </c>
      <c r="F3395" s="33" t="s">
        <v>185</v>
      </c>
      <c r="G3395" s="33">
        <v>2016</v>
      </c>
      <c r="H3395" s="35">
        <v>42455</v>
      </c>
      <c r="I3395" s="33" t="s">
        <v>20987</v>
      </c>
      <c r="J3395" s="33"/>
      <c r="K3395" s="33" t="s">
        <v>20988</v>
      </c>
      <c r="L3395" s="33" t="str">
        <f t="shared" si="124"/>
        <v>PreAlerta</v>
      </c>
      <c r="M3395" s="33" t="str">
        <f t="shared" si="123"/>
        <v>S/PalabrasClaves</v>
      </c>
      <c r="N3395" s="33"/>
      <c r="O3395" s="33"/>
      <c r="P3395" s="33" t="s">
        <v>20989</v>
      </c>
      <c r="Q3395" s="33"/>
      <c r="R3395" s="33" t="str">
        <f t="shared" si="121"/>
        <v>2016</v>
      </c>
      <c r="S3395" s="33" t="s">
        <v>48</v>
      </c>
      <c r="T3395" s="33"/>
      <c r="U3395" s="33"/>
      <c r="V3395" s="33"/>
      <c r="W3395" s="33"/>
      <c r="X3395" s="33"/>
      <c r="Y3395" s="33"/>
      <c r="AA3395" s="12"/>
    </row>
    <row r="3396" spans="1:27" ht="18" hidden="1" customHeight="1" x14ac:dyDescent="0.25">
      <c r="A3396" s="37">
        <v>27572444</v>
      </c>
      <c r="B3396" s="38" t="s">
        <v>20990</v>
      </c>
      <c r="C3396" s="37" t="s">
        <v>20991</v>
      </c>
      <c r="D3396" s="37" t="s">
        <v>20992</v>
      </c>
      <c r="E3396" s="37" t="s">
        <v>4137</v>
      </c>
      <c r="F3396" s="37" t="s">
        <v>2129</v>
      </c>
      <c r="G3396" s="37">
        <v>2016</v>
      </c>
      <c r="H3396" s="39">
        <v>42613</v>
      </c>
      <c r="I3396" s="37" t="s">
        <v>20993</v>
      </c>
      <c r="J3396" s="37" t="s">
        <v>20994</v>
      </c>
      <c r="K3396" s="37" t="s">
        <v>20995</v>
      </c>
      <c r="L3396" s="37" t="str">
        <f t="shared" si="124"/>
        <v>PreAlerta</v>
      </c>
      <c r="M3396" s="37" t="str">
        <f t="shared" ref="M3396:M3459" si="125">IF(ISNUMBER(A3396),(IF(ISNUMBER(VLOOKUP(A3396,KEYWORDS,1,FALSE)),"C/PalabrasClaves","S/PalabrasClaves")),"")</f>
        <v>S/PalabrasClaves</v>
      </c>
      <c r="N3396" s="37"/>
      <c r="O3396" s="37"/>
      <c r="P3396" s="37" t="s">
        <v>20996</v>
      </c>
      <c r="Q3396" s="37"/>
      <c r="R3396" s="37" t="str">
        <f t="shared" si="121"/>
        <v>2016</v>
      </c>
      <c r="S3396" s="37" t="s">
        <v>48</v>
      </c>
      <c r="T3396" s="37"/>
      <c r="U3396" s="37"/>
      <c r="V3396" s="37"/>
      <c r="W3396" s="37"/>
      <c r="X3396" s="37"/>
      <c r="Y3396" s="37"/>
      <c r="AA3396" s="41"/>
    </row>
    <row r="3397" spans="1:27" ht="18" hidden="1" customHeight="1" x14ac:dyDescent="0.25">
      <c r="A3397" s="33">
        <v>26937640</v>
      </c>
      <c r="B3397" s="34" t="s">
        <v>20997</v>
      </c>
      <c r="C3397" s="33" t="s">
        <v>20998</v>
      </c>
      <c r="D3397" s="33" t="s">
        <v>20999</v>
      </c>
      <c r="E3397" s="33" t="s">
        <v>21000</v>
      </c>
      <c r="F3397" s="33" t="s">
        <v>294</v>
      </c>
      <c r="G3397" s="33">
        <v>2016</v>
      </c>
      <c r="H3397" s="35">
        <v>42433</v>
      </c>
      <c r="I3397" s="33" t="s">
        <v>21001</v>
      </c>
      <c r="J3397" s="33"/>
      <c r="K3397" s="33" t="s">
        <v>21002</v>
      </c>
      <c r="L3397" s="33" t="str">
        <f t="shared" si="124"/>
        <v>PreAlerta</v>
      </c>
      <c r="M3397" s="33" t="str">
        <f t="shared" si="125"/>
        <v>S/PalabrasClaves</v>
      </c>
      <c r="N3397" s="33"/>
      <c r="O3397" s="33"/>
      <c r="P3397" s="33" t="s">
        <v>21003</v>
      </c>
      <c r="Q3397" s="33"/>
      <c r="R3397" s="33" t="str">
        <f t="shared" si="121"/>
        <v>2016</v>
      </c>
      <c r="S3397" s="33" t="s">
        <v>48</v>
      </c>
      <c r="T3397" s="33"/>
      <c r="U3397" s="33"/>
      <c r="V3397" s="33"/>
      <c r="W3397" s="33"/>
      <c r="X3397" s="33"/>
      <c r="Y3397" s="33"/>
      <c r="AA3397" s="12"/>
    </row>
    <row r="3398" spans="1:27" ht="18" hidden="1" customHeight="1" x14ac:dyDescent="0.25">
      <c r="A3398" s="37">
        <v>27217889</v>
      </c>
      <c r="B3398" s="38" t="s">
        <v>21004</v>
      </c>
      <c r="C3398" s="37" t="s">
        <v>21005</v>
      </c>
      <c r="D3398" s="37" t="s">
        <v>21006</v>
      </c>
      <c r="E3398" s="37" t="s">
        <v>21007</v>
      </c>
      <c r="F3398" s="37" t="s">
        <v>1222</v>
      </c>
      <c r="G3398" s="37">
        <v>2016</v>
      </c>
      <c r="H3398" s="39">
        <v>42515</v>
      </c>
      <c r="I3398" s="37" t="s">
        <v>21008</v>
      </c>
      <c r="J3398" s="37"/>
      <c r="K3398" s="37" t="s">
        <v>21009</v>
      </c>
      <c r="L3398" s="37" t="str">
        <f t="shared" si="124"/>
        <v>PreAlerta</v>
      </c>
      <c r="M3398" s="37" t="str">
        <f t="shared" si="125"/>
        <v>S/PalabrasClaves</v>
      </c>
      <c r="N3398" s="37"/>
      <c r="O3398" s="37"/>
      <c r="P3398" s="37" t="s">
        <v>21010</v>
      </c>
      <c r="Q3398" s="37"/>
      <c r="R3398" s="37" t="str">
        <f t="shared" si="121"/>
        <v>2016</v>
      </c>
      <c r="S3398" s="37" t="s">
        <v>48</v>
      </c>
      <c r="T3398" s="37"/>
      <c r="U3398" s="37"/>
      <c r="V3398" s="37"/>
      <c r="W3398" s="37"/>
      <c r="X3398" s="37"/>
      <c r="Y3398" s="37"/>
      <c r="AA3398" s="41"/>
    </row>
    <row r="3399" spans="1:27" ht="18" hidden="1" customHeight="1" x14ac:dyDescent="0.25">
      <c r="A3399" s="33">
        <v>27004204</v>
      </c>
      <c r="B3399" s="34" t="s">
        <v>21011</v>
      </c>
      <c r="C3399" s="33" t="s">
        <v>21012</v>
      </c>
      <c r="D3399" s="33" t="s">
        <v>21013</v>
      </c>
      <c r="E3399" s="33" t="s">
        <v>19376</v>
      </c>
      <c r="F3399" s="33" t="s">
        <v>21014</v>
      </c>
      <c r="G3399" s="33">
        <v>2016</v>
      </c>
      <c r="H3399" s="35">
        <v>42452</v>
      </c>
      <c r="I3399" s="33" t="s">
        <v>21015</v>
      </c>
      <c r="J3399" s="33"/>
      <c r="K3399" s="33" t="s">
        <v>21016</v>
      </c>
      <c r="L3399" s="33" t="str">
        <f t="shared" si="124"/>
        <v>PreAlerta</v>
      </c>
      <c r="M3399" s="33" t="str">
        <f t="shared" si="125"/>
        <v>S/PalabrasClaves</v>
      </c>
      <c r="N3399" s="33"/>
      <c r="O3399" s="33"/>
      <c r="P3399" s="33" t="s">
        <v>21017</v>
      </c>
      <c r="Q3399" s="33"/>
      <c r="R3399" s="33" t="str">
        <f t="shared" si="121"/>
        <v>2016</v>
      </c>
      <c r="S3399" s="33" t="s">
        <v>48</v>
      </c>
      <c r="T3399" s="33"/>
      <c r="U3399" s="33"/>
      <c r="V3399" s="33"/>
      <c r="W3399" s="33"/>
      <c r="X3399" s="33"/>
      <c r="Y3399" s="33"/>
      <c r="AA3399" s="12"/>
    </row>
    <row r="3400" spans="1:27" ht="18" hidden="1" customHeight="1" x14ac:dyDescent="0.25">
      <c r="A3400" s="37">
        <v>26932766</v>
      </c>
      <c r="B3400" s="38" t="s">
        <v>21018</v>
      </c>
      <c r="C3400" s="37" t="s">
        <v>21019</v>
      </c>
      <c r="D3400" s="37" t="s">
        <v>21020</v>
      </c>
      <c r="E3400" s="37" t="s">
        <v>21021</v>
      </c>
      <c r="F3400" s="37" t="s">
        <v>11303</v>
      </c>
      <c r="G3400" s="37">
        <v>2016</v>
      </c>
      <c r="H3400" s="39">
        <v>42432</v>
      </c>
      <c r="I3400" s="37" t="s">
        <v>21022</v>
      </c>
      <c r="J3400" s="37"/>
      <c r="K3400" s="37" t="s">
        <v>21023</v>
      </c>
      <c r="L3400" s="37" t="str">
        <f t="shared" si="124"/>
        <v>PreAlerta</v>
      </c>
      <c r="M3400" s="37" t="str">
        <f t="shared" si="125"/>
        <v>S/PalabrasClaves</v>
      </c>
      <c r="N3400" s="37"/>
      <c r="O3400" s="37"/>
      <c r="P3400" s="37" t="s">
        <v>21010</v>
      </c>
      <c r="Q3400" s="37"/>
      <c r="R3400" s="37" t="str">
        <f t="shared" si="121"/>
        <v>2016</v>
      </c>
      <c r="S3400" s="37" t="s">
        <v>48</v>
      </c>
      <c r="T3400" s="37"/>
      <c r="U3400" s="37"/>
      <c r="V3400" s="37"/>
      <c r="W3400" s="37"/>
      <c r="X3400" s="37"/>
      <c r="Y3400" s="37"/>
      <c r="AA3400" s="41"/>
    </row>
    <row r="3401" spans="1:27" ht="18" hidden="1" customHeight="1" x14ac:dyDescent="0.25">
      <c r="A3401" s="33">
        <v>26917637</v>
      </c>
      <c r="B3401" s="34" t="s">
        <v>21024</v>
      </c>
      <c r="C3401" s="33" t="s">
        <v>21025</v>
      </c>
      <c r="D3401" s="33" t="s">
        <v>21026</v>
      </c>
      <c r="E3401" s="33" t="s">
        <v>21027</v>
      </c>
      <c r="F3401" s="33" t="s">
        <v>21028</v>
      </c>
      <c r="G3401" s="33">
        <v>2016</v>
      </c>
      <c r="H3401" s="35">
        <v>42427</v>
      </c>
      <c r="I3401" s="33" t="s">
        <v>21029</v>
      </c>
      <c r="J3401" s="33"/>
      <c r="K3401" s="33" t="s">
        <v>21030</v>
      </c>
      <c r="L3401" s="33" t="str">
        <f t="shared" si="124"/>
        <v>PreAlerta</v>
      </c>
      <c r="M3401" s="33" t="str">
        <f t="shared" si="125"/>
        <v>C/PalabrasClaves</v>
      </c>
      <c r="N3401" s="33"/>
      <c r="O3401" s="33"/>
      <c r="P3401" s="33" t="s">
        <v>21017</v>
      </c>
      <c r="Q3401" s="33"/>
      <c r="R3401" s="33" t="str">
        <f t="shared" si="121"/>
        <v>2016</v>
      </c>
      <c r="S3401" s="33" t="s">
        <v>48</v>
      </c>
      <c r="T3401" s="33"/>
      <c r="U3401" s="33"/>
      <c r="V3401" s="33"/>
      <c r="W3401" s="33"/>
      <c r="X3401" s="33"/>
      <c r="Y3401" s="33"/>
      <c r="AA3401" s="12"/>
    </row>
    <row r="3402" spans="1:27" ht="18" hidden="1" customHeight="1" x14ac:dyDescent="0.25">
      <c r="A3402" s="37">
        <v>26867599</v>
      </c>
      <c r="B3402" s="38" t="s">
        <v>21031</v>
      </c>
      <c r="C3402" s="37" t="s">
        <v>21032</v>
      </c>
      <c r="D3402" s="37" t="s">
        <v>21033</v>
      </c>
      <c r="E3402" s="37" t="s">
        <v>271</v>
      </c>
      <c r="F3402" s="37" t="s">
        <v>3686</v>
      </c>
      <c r="G3402" s="37">
        <v>2016</v>
      </c>
      <c r="H3402" s="39">
        <v>42413</v>
      </c>
      <c r="I3402" s="37"/>
      <c r="J3402" s="37"/>
      <c r="K3402" s="37" t="s">
        <v>21034</v>
      </c>
      <c r="L3402" s="37" t="str">
        <f t="shared" si="124"/>
        <v>PreAlerta</v>
      </c>
      <c r="M3402" s="37" t="str">
        <f t="shared" si="125"/>
        <v>S/PalabrasClaves</v>
      </c>
      <c r="N3402" s="37"/>
      <c r="O3402" s="37"/>
      <c r="P3402" s="37" t="s">
        <v>21017</v>
      </c>
      <c r="Q3402" s="37"/>
      <c r="R3402" s="37" t="str">
        <f t="shared" si="121"/>
        <v>2016</v>
      </c>
      <c r="S3402" s="37" t="s">
        <v>48</v>
      </c>
      <c r="T3402" s="37"/>
      <c r="U3402" s="37"/>
      <c r="V3402" s="37"/>
      <c r="W3402" s="37"/>
      <c r="X3402" s="37"/>
      <c r="Y3402" s="37"/>
      <c r="AA3402" s="41"/>
    </row>
    <row r="3403" spans="1:27" ht="18" hidden="1" customHeight="1" x14ac:dyDescent="0.25">
      <c r="A3403" s="33">
        <v>26861741</v>
      </c>
      <c r="B3403" s="34" t="s">
        <v>21035</v>
      </c>
      <c r="C3403" s="33" t="s">
        <v>21036</v>
      </c>
      <c r="D3403" s="33" t="s">
        <v>21037</v>
      </c>
      <c r="E3403" s="33" t="s">
        <v>19679</v>
      </c>
      <c r="F3403" s="33" t="s">
        <v>9308</v>
      </c>
      <c r="G3403" s="33">
        <v>2016</v>
      </c>
      <c r="H3403" s="35">
        <v>42411</v>
      </c>
      <c r="I3403" s="33"/>
      <c r="J3403" s="33"/>
      <c r="K3403" s="33" t="s">
        <v>21038</v>
      </c>
      <c r="L3403" s="33" t="str">
        <f t="shared" si="124"/>
        <v>PreAlerta</v>
      </c>
      <c r="M3403" s="33" t="str">
        <f t="shared" si="125"/>
        <v>C/PalabrasClaves</v>
      </c>
      <c r="N3403" s="33"/>
      <c r="O3403" s="33"/>
      <c r="P3403" s="33" t="s">
        <v>21017</v>
      </c>
      <c r="Q3403" s="33"/>
      <c r="R3403" s="33" t="str">
        <f t="shared" si="121"/>
        <v>2016</v>
      </c>
      <c r="S3403" s="33" t="s">
        <v>48</v>
      </c>
      <c r="T3403" s="33"/>
      <c r="U3403" s="33"/>
      <c r="V3403" s="33"/>
      <c r="W3403" s="33"/>
      <c r="X3403" s="33"/>
      <c r="Y3403" s="33"/>
      <c r="AA3403" s="12"/>
    </row>
    <row r="3404" spans="1:27" ht="18" hidden="1" customHeight="1" x14ac:dyDescent="0.25">
      <c r="A3404" s="37">
        <v>26843700</v>
      </c>
      <c r="B3404" s="38" t="s">
        <v>21039</v>
      </c>
      <c r="C3404" s="37" t="s">
        <v>21040</v>
      </c>
      <c r="D3404" s="37" t="s">
        <v>21041</v>
      </c>
      <c r="E3404" s="37" t="s">
        <v>12625</v>
      </c>
      <c r="F3404" s="37" t="s">
        <v>19888</v>
      </c>
      <c r="G3404" s="37">
        <v>2016</v>
      </c>
      <c r="H3404" s="39">
        <v>42405</v>
      </c>
      <c r="I3404" s="37" t="s">
        <v>21042</v>
      </c>
      <c r="J3404" s="37"/>
      <c r="K3404" s="37" t="s">
        <v>21043</v>
      </c>
      <c r="L3404" s="37" t="str">
        <f t="shared" si="124"/>
        <v>PreAlerta</v>
      </c>
      <c r="M3404" s="37" t="str">
        <f t="shared" si="125"/>
        <v>S/PalabrasClaves</v>
      </c>
      <c r="N3404" s="37"/>
      <c r="O3404" s="37"/>
      <c r="P3404" s="37" t="s">
        <v>21017</v>
      </c>
      <c r="Q3404" s="37"/>
      <c r="R3404" s="37" t="str">
        <f t="shared" si="121"/>
        <v>2016</v>
      </c>
      <c r="S3404" s="37" t="s">
        <v>48</v>
      </c>
      <c r="T3404" s="37"/>
      <c r="U3404" s="37"/>
      <c r="V3404" s="37"/>
      <c r="W3404" s="37"/>
      <c r="X3404" s="37"/>
      <c r="Y3404" s="37"/>
      <c r="AA3404" s="41"/>
    </row>
    <row r="3405" spans="1:27" ht="18" hidden="1" customHeight="1" x14ac:dyDescent="0.25">
      <c r="A3405" s="33">
        <v>26843585</v>
      </c>
      <c r="B3405" s="34" t="s">
        <v>21044</v>
      </c>
      <c r="C3405" s="33" t="s">
        <v>21045</v>
      </c>
      <c r="D3405" s="33" t="s">
        <v>21046</v>
      </c>
      <c r="E3405" s="33" t="s">
        <v>21047</v>
      </c>
      <c r="F3405" s="33" t="s">
        <v>21048</v>
      </c>
      <c r="G3405" s="33">
        <v>2016</v>
      </c>
      <c r="H3405" s="35">
        <v>42405</v>
      </c>
      <c r="I3405" s="33"/>
      <c r="J3405" s="33"/>
      <c r="K3405" s="33" t="s">
        <v>21049</v>
      </c>
      <c r="L3405" s="33" t="str">
        <f t="shared" si="124"/>
        <v>PreAlerta</v>
      </c>
      <c r="M3405" s="33" t="str">
        <f t="shared" si="125"/>
        <v>S/PalabrasClaves</v>
      </c>
      <c r="N3405" s="33"/>
      <c r="O3405" s="33"/>
      <c r="P3405" s="33" t="s">
        <v>21017</v>
      </c>
      <c r="Q3405" s="33"/>
      <c r="R3405" s="33" t="str">
        <f t="shared" si="121"/>
        <v>2016</v>
      </c>
      <c r="S3405" s="33" t="s">
        <v>48</v>
      </c>
      <c r="T3405" s="33"/>
      <c r="U3405" s="33"/>
      <c r="V3405" s="33"/>
      <c r="W3405" s="33"/>
      <c r="X3405" s="33"/>
      <c r="Y3405" s="33"/>
      <c r="AA3405" s="12"/>
    </row>
    <row r="3406" spans="1:27" ht="18" hidden="1" customHeight="1" x14ac:dyDescent="0.25">
      <c r="A3406" s="37">
        <v>26805974</v>
      </c>
      <c r="B3406" s="38" t="s">
        <v>21050</v>
      </c>
      <c r="C3406" s="37" t="s">
        <v>21051</v>
      </c>
      <c r="D3406" s="37" t="s">
        <v>21052</v>
      </c>
      <c r="E3406" s="37" t="s">
        <v>21053</v>
      </c>
      <c r="F3406" s="37" t="s">
        <v>4667</v>
      </c>
      <c r="G3406" s="37">
        <v>2016</v>
      </c>
      <c r="H3406" s="39">
        <v>42395</v>
      </c>
      <c r="I3406" s="37"/>
      <c r="J3406" s="37"/>
      <c r="K3406" s="37" t="s">
        <v>21054</v>
      </c>
      <c r="L3406" s="37" t="str">
        <f t="shared" si="124"/>
        <v>PreAlerta</v>
      </c>
      <c r="M3406" s="37" t="str">
        <f t="shared" si="125"/>
        <v>C/PalabrasClaves</v>
      </c>
      <c r="N3406" s="37"/>
      <c r="O3406" s="37"/>
      <c r="P3406" s="37" t="s">
        <v>21017</v>
      </c>
      <c r="Q3406" s="37"/>
      <c r="R3406" s="37" t="str">
        <f t="shared" si="121"/>
        <v>2016</v>
      </c>
      <c r="S3406" s="37" t="s">
        <v>48</v>
      </c>
      <c r="T3406" s="37"/>
      <c r="U3406" s="37"/>
      <c r="V3406" s="37"/>
      <c r="W3406" s="37"/>
      <c r="X3406" s="37"/>
      <c r="Y3406" s="37"/>
      <c r="AA3406" s="41"/>
    </row>
    <row r="3407" spans="1:27" ht="18" hidden="1" customHeight="1" x14ac:dyDescent="0.25">
      <c r="A3407" s="33">
        <v>26774597</v>
      </c>
      <c r="B3407" s="34" t="s">
        <v>21055</v>
      </c>
      <c r="C3407" s="33" t="s">
        <v>21056</v>
      </c>
      <c r="D3407" s="33" t="s">
        <v>21057</v>
      </c>
      <c r="E3407" s="33" t="s">
        <v>21058</v>
      </c>
      <c r="F3407" s="33" t="s">
        <v>7051</v>
      </c>
      <c r="G3407" s="33">
        <v>2016</v>
      </c>
      <c r="H3407" s="35">
        <v>42387</v>
      </c>
      <c r="I3407" s="33"/>
      <c r="J3407" s="33"/>
      <c r="K3407" s="33" t="s">
        <v>21059</v>
      </c>
      <c r="L3407" s="33" t="str">
        <f t="shared" si="124"/>
        <v>PreAlerta</v>
      </c>
      <c r="M3407" s="33" t="str">
        <f t="shared" si="125"/>
        <v>C/PalabrasClaves</v>
      </c>
      <c r="N3407" s="33"/>
      <c r="O3407" s="33"/>
      <c r="P3407" s="33" t="s">
        <v>21017</v>
      </c>
      <c r="Q3407" s="33"/>
      <c r="R3407" s="33" t="str">
        <f t="shared" si="121"/>
        <v>2016</v>
      </c>
      <c r="S3407" s="33" t="s">
        <v>48</v>
      </c>
      <c r="T3407" s="33"/>
      <c r="U3407" s="33"/>
      <c r="V3407" s="33"/>
      <c r="W3407" s="33"/>
      <c r="X3407" s="33"/>
      <c r="Y3407" s="33"/>
      <c r="AA3407" s="12"/>
    </row>
    <row r="3408" spans="1:27" ht="18" hidden="1" customHeight="1" x14ac:dyDescent="0.25">
      <c r="A3408" s="37">
        <v>26774407</v>
      </c>
      <c r="B3408" s="38" t="s">
        <v>21060</v>
      </c>
      <c r="C3408" s="37" t="s">
        <v>21061</v>
      </c>
      <c r="D3408" s="37" t="s">
        <v>21062</v>
      </c>
      <c r="E3408" s="37" t="s">
        <v>21063</v>
      </c>
      <c r="F3408" s="37" t="s">
        <v>4272</v>
      </c>
      <c r="G3408" s="37">
        <v>2016</v>
      </c>
      <c r="H3408" s="39">
        <v>42387</v>
      </c>
      <c r="I3408" s="37"/>
      <c r="J3408" s="37"/>
      <c r="K3408" s="37" t="s">
        <v>21064</v>
      </c>
      <c r="L3408" s="37" t="str">
        <f t="shared" si="124"/>
        <v>PreAlerta</v>
      </c>
      <c r="M3408" s="37" t="str">
        <f t="shared" si="125"/>
        <v>C/PalabrasClaves</v>
      </c>
      <c r="N3408" s="37"/>
      <c r="O3408" s="37"/>
      <c r="P3408" s="37" t="s">
        <v>21065</v>
      </c>
      <c r="Q3408" s="37"/>
      <c r="R3408" s="37" t="str">
        <f t="shared" si="121"/>
        <v>2016</v>
      </c>
      <c r="S3408" s="37" t="s">
        <v>53</v>
      </c>
      <c r="T3408" s="37"/>
      <c r="U3408" s="37"/>
      <c r="V3408" s="37"/>
      <c r="W3408" s="37"/>
      <c r="X3408" s="37"/>
      <c r="Y3408" s="37"/>
      <c r="AA3408" s="41"/>
    </row>
    <row r="3409" spans="1:27" ht="18" hidden="1" customHeight="1" x14ac:dyDescent="0.25">
      <c r="A3409" s="33">
        <v>26768299</v>
      </c>
      <c r="B3409" s="34" t="s">
        <v>21066</v>
      </c>
      <c r="C3409" s="33" t="s">
        <v>21067</v>
      </c>
      <c r="D3409" s="33" t="s">
        <v>21068</v>
      </c>
      <c r="E3409" s="33" t="s">
        <v>21069</v>
      </c>
      <c r="F3409" s="33" t="s">
        <v>12238</v>
      </c>
      <c r="G3409" s="33">
        <v>2016</v>
      </c>
      <c r="H3409" s="35">
        <v>42385</v>
      </c>
      <c r="I3409" s="33"/>
      <c r="J3409" s="33"/>
      <c r="K3409" s="33" t="s">
        <v>21070</v>
      </c>
      <c r="L3409" s="33" t="str">
        <f t="shared" si="124"/>
        <v>PreAlerta</v>
      </c>
      <c r="M3409" s="33" t="str">
        <f t="shared" si="125"/>
        <v>S/PalabrasClaves</v>
      </c>
      <c r="N3409" s="33"/>
      <c r="O3409" s="33"/>
      <c r="P3409" s="33" t="s">
        <v>21017</v>
      </c>
      <c r="Q3409" s="33"/>
      <c r="R3409" s="33" t="str">
        <f t="shared" si="121"/>
        <v>2016</v>
      </c>
      <c r="S3409" s="33" t="s">
        <v>48</v>
      </c>
      <c r="T3409" s="33"/>
      <c r="U3409" s="33"/>
      <c r="V3409" s="33"/>
      <c r="W3409" s="33"/>
      <c r="X3409" s="33"/>
      <c r="Y3409" s="33"/>
      <c r="AA3409" s="12"/>
    </row>
    <row r="3410" spans="1:27" ht="18" hidden="1" customHeight="1" x14ac:dyDescent="0.25">
      <c r="A3410" s="37">
        <v>26762760</v>
      </c>
      <c r="B3410" s="38" t="s">
        <v>21071</v>
      </c>
      <c r="C3410" s="37" t="s">
        <v>21072</v>
      </c>
      <c r="D3410" s="37" t="s">
        <v>21073</v>
      </c>
      <c r="E3410" s="37" t="s">
        <v>21074</v>
      </c>
      <c r="F3410" s="37" t="s">
        <v>4320</v>
      </c>
      <c r="G3410" s="37">
        <v>2016</v>
      </c>
      <c r="H3410" s="39">
        <v>42384</v>
      </c>
      <c r="I3410" s="37"/>
      <c r="J3410" s="37"/>
      <c r="K3410" s="37" t="s">
        <v>21075</v>
      </c>
      <c r="L3410" s="37" t="str">
        <f t="shared" si="124"/>
        <v>Excluido</v>
      </c>
      <c r="M3410" s="37" t="str">
        <f t="shared" si="125"/>
        <v>S/PalabrasClaves</v>
      </c>
      <c r="N3410" s="37"/>
      <c r="O3410" s="37"/>
      <c r="P3410" s="37" t="s">
        <v>21017</v>
      </c>
      <c r="Q3410" s="37"/>
      <c r="R3410" s="37" t="str">
        <f t="shared" si="121"/>
        <v>2016</v>
      </c>
      <c r="S3410" s="37" t="s">
        <v>48</v>
      </c>
      <c r="T3410" s="37"/>
      <c r="U3410" s="37"/>
      <c r="V3410" s="37"/>
      <c r="W3410" s="37"/>
      <c r="X3410" s="37"/>
      <c r="Y3410" s="37"/>
      <c r="AA3410" s="41"/>
    </row>
    <row r="3411" spans="1:27" ht="18" hidden="1" customHeight="1" x14ac:dyDescent="0.25">
      <c r="A3411" s="33">
        <v>26682791</v>
      </c>
      <c r="B3411" s="34" t="s">
        <v>21076</v>
      </c>
      <c r="C3411" s="33" t="s">
        <v>21077</v>
      </c>
      <c r="D3411" s="33" t="s">
        <v>21078</v>
      </c>
      <c r="E3411" s="33" t="s">
        <v>21079</v>
      </c>
      <c r="F3411" s="33" t="s">
        <v>21080</v>
      </c>
      <c r="G3411" s="33">
        <v>2016</v>
      </c>
      <c r="H3411" s="35">
        <v>42358</v>
      </c>
      <c r="I3411" s="33"/>
      <c r="J3411" s="33"/>
      <c r="K3411" s="33" t="s">
        <v>21081</v>
      </c>
      <c r="L3411" s="33" t="str">
        <f t="shared" si="124"/>
        <v>PreAlerta</v>
      </c>
      <c r="M3411" s="33" t="str">
        <f t="shared" si="125"/>
        <v>C/PalabrasClaves</v>
      </c>
      <c r="N3411" s="33"/>
      <c r="O3411" s="33"/>
      <c r="P3411" s="33" t="s">
        <v>21017</v>
      </c>
      <c r="Q3411" s="33"/>
      <c r="R3411" s="33" t="str">
        <f t="shared" si="121"/>
        <v>2016</v>
      </c>
      <c r="S3411" s="33" t="s">
        <v>48</v>
      </c>
      <c r="T3411" s="33"/>
      <c r="U3411" s="33"/>
      <c r="V3411" s="33"/>
      <c r="W3411" s="33"/>
      <c r="X3411" s="33"/>
      <c r="Y3411" s="33"/>
      <c r="AA3411" s="12"/>
    </row>
    <row r="3412" spans="1:27" ht="18" hidden="1" customHeight="1" x14ac:dyDescent="0.25">
      <c r="A3412" s="37">
        <v>26679253</v>
      </c>
      <c r="B3412" s="38" t="s">
        <v>21082</v>
      </c>
      <c r="C3412" s="37" t="s">
        <v>21083</v>
      </c>
      <c r="D3412" s="37" t="s">
        <v>21084</v>
      </c>
      <c r="E3412" s="37" t="s">
        <v>21085</v>
      </c>
      <c r="F3412" s="37" t="s">
        <v>2745</v>
      </c>
      <c r="G3412" s="37">
        <v>2016</v>
      </c>
      <c r="H3412" s="39">
        <v>42357</v>
      </c>
      <c r="I3412" s="37" t="s">
        <v>21086</v>
      </c>
      <c r="J3412" s="37"/>
      <c r="K3412" s="37" t="s">
        <v>21087</v>
      </c>
      <c r="L3412" s="37" t="str">
        <f t="shared" si="124"/>
        <v>PreAlerta</v>
      </c>
      <c r="M3412" s="37" t="str">
        <f t="shared" si="125"/>
        <v>C/PalabrasClaves</v>
      </c>
      <c r="N3412" s="37"/>
      <c r="O3412" s="37"/>
      <c r="P3412" s="37" t="s">
        <v>21017</v>
      </c>
      <c r="Q3412" s="37"/>
      <c r="R3412" s="37" t="str">
        <f t="shared" si="121"/>
        <v>2016</v>
      </c>
      <c r="S3412" s="37" t="s">
        <v>48</v>
      </c>
      <c r="T3412" s="37"/>
      <c r="U3412" s="37"/>
      <c r="V3412" s="37"/>
      <c r="W3412" s="37"/>
      <c r="X3412" s="37"/>
      <c r="Y3412" s="37"/>
      <c r="AA3412" s="41"/>
    </row>
    <row r="3413" spans="1:27" ht="18" hidden="1" customHeight="1" x14ac:dyDescent="0.25">
      <c r="A3413" s="33">
        <v>26674319</v>
      </c>
      <c r="B3413" s="34" t="s">
        <v>21088</v>
      </c>
      <c r="C3413" s="33" t="s">
        <v>21089</v>
      </c>
      <c r="D3413" s="33" t="s">
        <v>21090</v>
      </c>
      <c r="E3413" s="33" t="s">
        <v>21091</v>
      </c>
      <c r="F3413" s="33" t="s">
        <v>21092</v>
      </c>
      <c r="G3413" s="33">
        <v>2016</v>
      </c>
      <c r="H3413" s="35">
        <v>42356</v>
      </c>
      <c r="I3413" s="33"/>
      <c r="J3413" s="33"/>
      <c r="K3413" s="33" t="s">
        <v>21093</v>
      </c>
      <c r="L3413" s="33" t="str">
        <f t="shared" si="124"/>
        <v>PreAlerta</v>
      </c>
      <c r="M3413" s="33" t="str">
        <f t="shared" si="125"/>
        <v>C/PalabrasClaves</v>
      </c>
      <c r="N3413" s="33"/>
      <c r="O3413" s="33"/>
      <c r="P3413" s="33" t="s">
        <v>21017</v>
      </c>
      <c r="Q3413" s="33"/>
      <c r="R3413" s="33" t="str">
        <f t="shared" si="121"/>
        <v>2016</v>
      </c>
      <c r="S3413" s="33" t="s">
        <v>48</v>
      </c>
      <c r="T3413" s="33"/>
      <c r="U3413" s="33"/>
      <c r="V3413" s="33"/>
      <c r="W3413" s="33"/>
      <c r="X3413" s="33"/>
      <c r="Y3413" s="33"/>
      <c r="AA3413" s="12"/>
    </row>
    <row r="3414" spans="1:27" ht="18" hidden="1" customHeight="1" x14ac:dyDescent="0.25">
      <c r="A3414" s="37">
        <v>26654792</v>
      </c>
      <c r="B3414" s="38" t="s">
        <v>21094</v>
      </c>
      <c r="C3414" s="37" t="s">
        <v>21095</v>
      </c>
      <c r="D3414" s="37" t="s">
        <v>21096</v>
      </c>
      <c r="E3414" s="37" t="s">
        <v>20301</v>
      </c>
      <c r="F3414" s="37" t="s">
        <v>4253</v>
      </c>
      <c r="G3414" s="37">
        <v>2016</v>
      </c>
      <c r="H3414" s="39">
        <v>42353</v>
      </c>
      <c r="I3414" s="37"/>
      <c r="J3414" s="37"/>
      <c r="K3414" s="37" t="s">
        <v>21097</v>
      </c>
      <c r="L3414" s="37" t="str">
        <f t="shared" si="124"/>
        <v>PreAlerta</v>
      </c>
      <c r="M3414" s="37" t="str">
        <f t="shared" si="125"/>
        <v>S/PalabrasClaves</v>
      </c>
      <c r="N3414" s="37"/>
      <c r="O3414" s="37"/>
      <c r="P3414" s="37" t="s">
        <v>21017</v>
      </c>
      <c r="Q3414" s="37"/>
      <c r="R3414" s="37" t="str">
        <f t="shared" si="121"/>
        <v>2016</v>
      </c>
      <c r="S3414" s="37" t="s">
        <v>48</v>
      </c>
      <c r="T3414" s="37"/>
      <c r="U3414" s="37"/>
      <c r="V3414" s="37"/>
      <c r="W3414" s="37"/>
      <c r="X3414" s="37"/>
      <c r="Y3414" s="37"/>
      <c r="AA3414" s="41"/>
    </row>
    <row r="3415" spans="1:27" ht="18" hidden="1" customHeight="1" x14ac:dyDescent="0.25">
      <c r="A3415" s="33">
        <v>26612033</v>
      </c>
      <c r="B3415" s="34" t="s">
        <v>21098</v>
      </c>
      <c r="C3415" s="33" t="s">
        <v>21099</v>
      </c>
      <c r="D3415" s="33" t="s">
        <v>21100</v>
      </c>
      <c r="E3415" s="33" t="s">
        <v>20961</v>
      </c>
      <c r="F3415" s="33" t="s">
        <v>6679</v>
      </c>
      <c r="G3415" s="33">
        <v>2016</v>
      </c>
      <c r="H3415" s="35">
        <v>42336</v>
      </c>
      <c r="I3415" s="33"/>
      <c r="J3415" s="33"/>
      <c r="K3415" s="33" t="s">
        <v>21101</v>
      </c>
      <c r="L3415" s="33" t="str">
        <f t="shared" si="124"/>
        <v>PreAlerta</v>
      </c>
      <c r="M3415" s="33" t="str">
        <f t="shared" si="125"/>
        <v>S/PalabrasClaves</v>
      </c>
      <c r="N3415" s="33"/>
      <c r="O3415" s="33"/>
      <c r="P3415" s="33" t="s">
        <v>21017</v>
      </c>
      <c r="Q3415" s="33"/>
      <c r="R3415" s="33" t="str">
        <f t="shared" si="121"/>
        <v>2016</v>
      </c>
      <c r="S3415" s="33" t="s">
        <v>48</v>
      </c>
      <c r="T3415" s="33"/>
      <c r="U3415" s="33"/>
      <c r="V3415" s="33"/>
      <c r="W3415" s="33"/>
      <c r="X3415" s="33"/>
      <c r="Y3415" s="33"/>
      <c r="AA3415" s="12"/>
    </row>
    <row r="3416" spans="1:27" ht="18" hidden="1" customHeight="1" x14ac:dyDescent="0.25">
      <c r="A3416" s="37">
        <v>26551840</v>
      </c>
      <c r="B3416" s="38" t="s">
        <v>21102</v>
      </c>
      <c r="C3416" s="37" t="s">
        <v>21103</v>
      </c>
      <c r="D3416" s="37" t="s">
        <v>21104</v>
      </c>
      <c r="E3416" s="37" t="s">
        <v>9160</v>
      </c>
      <c r="F3416" s="37" t="s">
        <v>7107</v>
      </c>
      <c r="G3416" s="37">
        <v>2016</v>
      </c>
      <c r="H3416" s="39">
        <v>42318</v>
      </c>
      <c r="I3416" s="37"/>
      <c r="J3416" s="37"/>
      <c r="K3416" s="37" t="s">
        <v>21105</v>
      </c>
      <c r="L3416" s="37" t="str">
        <f t="shared" si="124"/>
        <v>PreAlerta</v>
      </c>
      <c r="M3416" s="37" t="str">
        <f t="shared" si="125"/>
        <v>S/PalabrasClaves</v>
      </c>
      <c r="N3416" s="37"/>
      <c r="O3416" s="37"/>
      <c r="P3416" s="37" t="s">
        <v>21017</v>
      </c>
      <c r="Q3416" s="37"/>
      <c r="R3416" s="37" t="str">
        <f t="shared" si="121"/>
        <v>2016</v>
      </c>
      <c r="S3416" s="37" t="s">
        <v>48</v>
      </c>
      <c r="T3416" s="37"/>
      <c r="U3416" s="37"/>
      <c r="V3416" s="37"/>
      <c r="W3416" s="37"/>
      <c r="X3416" s="37"/>
      <c r="Y3416" s="37"/>
      <c r="AA3416" s="41"/>
    </row>
    <row r="3417" spans="1:27" ht="18" hidden="1" customHeight="1" x14ac:dyDescent="0.25">
      <c r="A3417" s="33">
        <v>26469217</v>
      </c>
      <c r="B3417" s="34" t="s">
        <v>21106</v>
      </c>
      <c r="C3417" s="33" t="s">
        <v>21107</v>
      </c>
      <c r="D3417" s="33" t="s">
        <v>21108</v>
      </c>
      <c r="E3417" s="33" t="s">
        <v>15394</v>
      </c>
      <c r="F3417" s="33" t="s">
        <v>8980</v>
      </c>
      <c r="G3417" s="33">
        <v>2016</v>
      </c>
      <c r="H3417" s="35">
        <v>42293</v>
      </c>
      <c r="I3417" s="33"/>
      <c r="J3417" s="33"/>
      <c r="K3417" s="33" t="s">
        <v>21109</v>
      </c>
      <c r="L3417" s="33" t="str">
        <f t="shared" si="124"/>
        <v>PreAlerta</v>
      </c>
      <c r="M3417" s="33" t="str">
        <f t="shared" si="125"/>
        <v>C/PalabrasClaves</v>
      </c>
      <c r="N3417" s="33"/>
      <c r="O3417" s="33"/>
      <c r="P3417" s="33" t="s">
        <v>21017</v>
      </c>
      <c r="Q3417" s="33"/>
      <c r="R3417" s="33" t="str">
        <f t="shared" si="121"/>
        <v>2016</v>
      </c>
      <c r="S3417" s="33" t="s">
        <v>48</v>
      </c>
      <c r="T3417" s="33"/>
      <c r="U3417" s="33"/>
      <c r="V3417" s="33"/>
      <c r="W3417" s="33"/>
      <c r="X3417" s="33"/>
      <c r="Y3417" s="33"/>
      <c r="AA3417" s="12"/>
    </row>
    <row r="3418" spans="1:27" ht="18" hidden="1" customHeight="1" x14ac:dyDescent="0.25">
      <c r="A3418" s="37">
        <v>26927452</v>
      </c>
      <c r="B3418" s="38" t="s">
        <v>21110</v>
      </c>
      <c r="C3418" s="37" t="s">
        <v>21111</v>
      </c>
      <c r="D3418" s="37" t="s">
        <v>21112</v>
      </c>
      <c r="E3418" s="37" t="s">
        <v>21113</v>
      </c>
      <c r="F3418" s="37" t="s">
        <v>15038</v>
      </c>
      <c r="G3418" s="37">
        <v>2016</v>
      </c>
      <c r="H3418" s="39">
        <v>42431</v>
      </c>
      <c r="I3418" s="37"/>
      <c r="J3418" s="37"/>
      <c r="K3418" s="37" t="s">
        <v>21114</v>
      </c>
      <c r="L3418" s="37" t="str">
        <f t="shared" si="124"/>
        <v>PreAlerta</v>
      </c>
      <c r="M3418" s="37" t="str">
        <f t="shared" si="125"/>
        <v>S/PalabrasClaves</v>
      </c>
      <c r="N3418" s="37"/>
      <c r="O3418" s="37"/>
      <c r="P3418" s="37" t="s">
        <v>21115</v>
      </c>
      <c r="Q3418" s="37"/>
      <c r="R3418" s="37" t="str">
        <f t="shared" si="121"/>
        <v>2016</v>
      </c>
      <c r="S3418" s="37" t="s">
        <v>45</v>
      </c>
      <c r="T3418" s="37"/>
      <c r="U3418" s="37"/>
      <c r="V3418" s="37"/>
      <c r="W3418" s="37"/>
      <c r="X3418" s="37"/>
      <c r="Y3418" s="37"/>
      <c r="AA3418" s="41"/>
    </row>
    <row r="3419" spans="1:27" ht="18" hidden="1" customHeight="1" x14ac:dyDescent="0.25">
      <c r="A3419" s="33">
        <v>26927451</v>
      </c>
      <c r="B3419" s="34" t="s">
        <v>21116</v>
      </c>
      <c r="C3419" s="33" t="s">
        <v>21117</v>
      </c>
      <c r="D3419" s="33" t="s">
        <v>21118</v>
      </c>
      <c r="E3419" s="33" t="s">
        <v>21119</v>
      </c>
      <c r="F3419" s="33" t="s">
        <v>15038</v>
      </c>
      <c r="G3419" s="33">
        <v>2016</v>
      </c>
      <c r="H3419" s="35">
        <v>42431</v>
      </c>
      <c r="I3419" s="33"/>
      <c r="J3419" s="33"/>
      <c r="K3419" s="33" t="s">
        <v>21120</v>
      </c>
      <c r="L3419" s="33" t="str">
        <f t="shared" si="124"/>
        <v>PreAlerta</v>
      </c>
      <c r="M3419" s="33" t="str">
        <f t="shared" si="125"/>
        <v>S/PalabrasClaves</v>
      </c>
      <c r="N3419" s="33"/>
      <c r="O3419" s="33"/>
      <c r="P3419" s="33" t="s">
        <v>21115</v>
      </c>
      <c r="Q3419" s="33"/>
      <c r="R3419" s="33" t="str">
        <f t="shared" si="121"/>
        <v>2016</v>
      </c>
      <c r="S3419" s="33" t="s">
        <v>45</v>
      </c>
      <c r="T3419" s="33"/>
      <c r="U3419" s="33"/>
      <c r="V3419" s="33"/>
      <c r="W3419" s="33"/>
      <c r="X3419" s="33"/>
      <c r="Y3419" s="33"/>
      <c r="AA3419" s="12"/>
    </row>
    <row r="3420" spans="1:27" ht="18" hidden="1" customHeight="1" x14ac:dyDescent="0.25">
      <c r="A3420" s="37">
        <v>26913737</v>
      </c>
      <c r="B3420" s="38" t="s">
        <v>21121</v>
      </c>
      <c r="C3420" s="37" t="s">
        <v>21122</v>
      </c>
      <c r="D3420" s="37" t="s">
        <v>21123</v>
      </c>
      <c r="E3420" s="37" t="s">
        <v>18824</v>
      </c>
      <c r="F3420" s="37" t="s">
        <v>294</v>
      </c>
      <c r="G3420" s="37">
        <v>2016</v>
      </c>
      <c r="H3420" s="39">
        <v>42426</v>
      </c>
      <c r="I3420" s="37" t="s">
        <v>21124</v>
      </c>
      <c r="J3420" s="37"/>
      <c r="K3420" s="37" t="s">
        <v>21125</v>
      </c>
      <c r="L3420" s="37" t="str">
        <f t="shared" si="124"/>
        <v>PreAlerta</v>
      </c>
      <c r="M3420" s="37" t="str">
        <f t="shared" si="125"/>
        <v>C/PalabrasClaves</v>
      </c>
      <c r="N3420" s="37"/>
      <c r="O3420" s="37"/>
      <c r="P3420" s="37" t="s">
        <v>21126</v>
      </c>
      <c r="Q3420" s="37"/>
      <c r="R3420" s="37" t="str">
        <f t="shared" si="121"/>
        <v>2016</v>
      </c>
      <c r="S3420" s="37" t="s">
        <v>45</v>
      </c>
      <c r="T3420" s="37"/>
      <c r="U3420" s="37"/>
      <c r="V3420" s="37"/>
      <c r="W3420" s="37"/>
      <c r="X3420" s="37"/>
      <c r="Y3420" s="37"/>
      <c r="AA3420" s="41"/>
    </row>
    <row r="3421" spans="1:27" ht="18" hidden="1" customHeight="1" x14ac:dyDescent="0.25">
      <c r="A3421" s="33">
        <v>26900286</v>
      </c>
      <c r="B3421" s="34" t="s">
        <v>21127</v>
      </c>
      <c r="C3421" s="33" t="s">
        <v>21128</v>
      </c>
      <c r="D3421" s="33" t="s">
        <v>21129</v>
      </c>
      <c r="E3421" s="33" t="s">
        <v>21130</v>
      </c>
      <c r="F3421" s="33" t="s">
        <v>3801</v>
      </c>
      <c r="G3421" s="33">
        <v>2016</v>
      </c>
      <c r="H3421" s="35">
        <v>42423</v>
      </c>
      <c r="I3421" s="33" t="s">
        <v>21131</v>
      </c>
      <c r="J3421" s="33"/>
      <c r="K3421" s="33" t="s">
        <v>21132</v>
      </c>
      <c r="L3421" s="33" t="str">
        <f t="shared" si="124"/>
        <v>Excluido</v>
      </c>
      <c r="M3421" s="33" t="str">
        <f t="shared" si="125"/>
        <v>C/PalabrasClaves</v>
      </c>
      <c r="N3421" s="33"/>
      <c r="O3421" s="33"/>
      <c r="P3421" s="33" t="s">
        <v>21133</v>
      </c>
      <c r="Q3421" s="33"/>
      <c r="R3421" s="33" t="str">
        <f t="shared" si="121"/>
        <v>2016</v>
      </c>
      <c r="S3421" s="33" t="s">
        <v>45</v>
      </c>
      <c r="T3421" s="33"/>
      <c r="U3421" s="33"/>
      <c r="V3421" s="33"/>
      <c r="W3421" s="33"/>
      <c r="X3421" s="33"/>
      <c r="Y3421" s="33"/>
      <c r="AA3421" s="12"/>
    </row>
    <row r="3422" spans="1:27" ht="18" hidden="1" customHeight="1" x14ac:dyDescent="0.25">
      <c r="A3422" s="37">
        <v>27303707</v>
      </c>
      <c r="B3422" s="38" t="s">
        <v>21134</v>
      </c>
      <c r="C3422" s="37" t="s">
        <v>21135</v>
      </c>
      <c r="D3422" s="37" t="s">
        <v>21136</v>
      </c>
      <c r="E3422" s="37" t="s">
        <v>21137</v>
      </c>
      <c r="F3422" s="37" t="s">
        <v>4421</v>
      </c>
      <c r="G3422" s="37">
        <v>2016</v>
      </c>
      <c r="H3422" s="39">
        <v>42537</v>
      </c>
      <c r="I3422" s="37" t="s">
        <v>21138</v>
      </c>
      <c r="J3422" s="37"/>
      <c r="K3422" s="37" t="s">
        <v>21139</v>
      </c>
      <c r="L3422" s="37" t="str">
        <f t="shared" si="124"/>
        <v>PreAlerta</v>
      </c>
      <c r="M3422" s="37" t="str">
        <f t="shared" si="125"/>
        <v>S/PalabrasClaves</v>
      </c>
      <c r="N3422" s="37"/>
      <c r="O3422" s="37"/>
      <c r="P3422" s="37" t="s">
        <v>21140</v>
      </c>
      <c r="Q3422" s="37"/>
      <c r="R3422" s="37" t="str">
        <f t="shared" si="121"/>
        <v>2016</v>
      </c>
      <c r="S3422" s="37" t="s">
        <v>45</v>
      </c>
      <c r="T3422" s="37"/>
      <c r="U3422" s="37"/>
      <c r="V3422" s="37"/>
      <c r="W3422" s="37"/>
      <c r="X3422" s="37"/>
      <c r="Y3422" s="37"/>
      <c r="AA3422" s="41"/>
    </row>
    <row r="3423" spans="1:27" ht="18" hidden="1" customHeight="1" x14ac:dyDescent="0.25">
      <c r="A3423" s="33">
        <v>26908381</v>
      </c>
      <c r="B3423" s="34" t="s">
        <v>21141</v>
      </c>
      <c r="C3423" s="33" t="s">
        <v>21142</v>
      </c>
      <c r="D3423" s="33" t="s">
        <v>21143</v>
      </c>
      <c r="E3423" s="33" t="s">
        <v>21144</v>
      </c>
      <c r="F3423" s="33" t="s">
        <v>21145</v>
      </c>
      <c r="G3423" s="33">
        <v>2016</v>
      </c>
      <c r="H3423" s="35">
        <v>42425</v>
      </c>
      <c r="I3423" s="33" t="s">
        <v>21146</v>
      </c>
      <c r="J3423" s="33"/>
      <c r="K3423" s="33" t="s">
        <v>21147</v>
      </c>
      <c r="L3423" s="33" t="str">
        <f t="shared" si="124"/>
        <v>PreAlerta</v>
      </c>
      <c r="M3423" s="33" t="str">
        <f t="shared" si="125"/>
        <v>S/PalabrasClaves</v>
      </c>
      <c r="N3423" s="33"/>
      <c r="O3423" s="33"/>
      <c r="P3423" s="33" t="s">
        <v>21140</v>
      </c>
      <c r="Q3423" s="33"/>
      <c r="R3423" s="33" t="str">
        <f t="shared" si="121"/>
        <v>2016</v>
      </c>
      <c r="S3423" s="33" t="s">
        <v>45</v>
      </c>
      <c r="T3423" s="33"/>
      <c r="U3423" s="33"/>
      <c r="V3423" s="33"/>
      <c r="W3423" s="33"/>
      <c r="X3423" s="33"/>
      <c r="Y3423" s="33"/>
      <c r="AA3423" s="12"/>
    </row>
    <row r="3424" spans="1:27" ht="18" hidden="1" customHeight="1" x14ac:dyDescent="0.25">
      <c r="A3424" s="37">
        <v>26879365</v>
      </c>
      <c r="B3424" s="38" t="s">
        <v>21148</v>
      </c>
      <c r="C3424" s="37" t="s">
        <v>21149</v>
      </c>
      <c r="D3424" s="37" t="s">
        <v>21150</v>
      </c>
      <c r="E3424" s="37" t="s">
        <v>21151</v>
      </c>
      <c r="F3424" s="37" t="s">
        <v>2143</v>
      </c>
      <c r="G3424" s="37">
        <v>2016</v>
      </c>
      <c r="H3424" s="39">
        <v>42417</v>
      </c>
      <c r="I3424" s="37"/>
      <c r="J3424" s="37"/>
      <c r="K3424" s="37" t="s">
        <v>21152</v>
      </c>
      <c r="L3424" s="37" t="str">
        <f t="shared" si="124"/>
        <v>PreAlerta</v>
      </c>
      <c r="M3424" s="37" t="str">
        <f t="shared" si="125"/>
        <v>S/PalabrasClaves</v>
      </c>
      <c r="N3424" s="37"/>
      <c r="O3424" s="37"/>
      <c r="P3424" s="37" t="s">
        <v>21153</v>
      </c>
      <c r="Q3424" s="37"/>
      <c r="R3424" s="37" t="str">
        <f t="shared" si="121"/>
        <v>2016</v>
      </c>
      <c r="S3424" s="37" t="s">
        <v>45</v>
      </c>
      <c r="T3424" s="37"/>
      <c r="U3424" s="37"/>
      <c r="V3424" s="37"/>
      <c r="W3424" s="37"/>
      <c r="X3424" s="37"/>
      <c r="Y3424" s="37"/>
      <c r="AA3424" s="41"/>
    </row>
    <row r="3425" spans="1:27" ht="18" hidden="1" customHeight="1" x14ac:dyDescent="0.25">
      <c r="A3425" s="33">
        <v>26904515</v>
      </c>
      <c r="B3425" s="34" t="s">
        <v>21154</v>
      </c>
      <c r="C3425" s="33" t="s">
        <v>12801</v>
      </c>
      <c r="D3425" s="33" t="s">
        <v>21155</v>
      </c>
      <c r="E3425" s="33" t="s">
        <v>12732</v>
      </c>
      <c r="F3425" s="33" t="s">
        <v>185</v>
      </c>
      <c r="G3425" s="33">
        <v>2016</v>
      </c>
      <c r="H3425" s="35">
        <v>42424</v>
      </c>
      <c r="I3425" s="33" t="s">
        <v>21156</v>
      </c>
      <c r="J3425" s="33"/>
      <c r="K3425" s="33" t="s">
        <v>21157</v>
      </c>
      <c r="L3425" s="33" t="str">
        <f t="shared" si="124"/>
        <v>Excluido</v>
      </c>
      <c r="M3425" s="33" t="str">
        <f t="shared" si="125"/>
        <v>S/PalabrasClaves</v>
      </c>
      <c r="N3425" s="33"/>
      <c r="O3425" s="33"/>
      <c r="P3425" s="33" t="s">
        <v>21158</v>
      </c>
      <c r="Q3425" s="33"/>
      <c r="R3425" s="33" t="str">
        <f t="shared" si="121"/>
        <v>2016</v>
      </c>
      <c r="S3425" s="33" t="s">
        <v>45</v>
      </c>
      <c r="T3425" s="33"/>
      <c r="U3425" s="33"/>
      <c r="V3425" s="33"/>
      <c r="W3425" s="33"/>
      <c r="X3425" s="33"/>
      <c r="Y3425" s="33"/>
      <c r="AA3425" s="12"/>
    </row>
    <row r="3426" spans="1:27" ht="18" hidden="1" customHeight="1" x14ac:dyDescent="0.25">
      <c r="A3426" s="37">
        <v>26904514</v>
      </c>
      <c r="B3426" s="38" t="s">
        <v>21159</v>
      </c>
      <c r="C3426" s="37" t="s">
        <v>21160</v>
      </c>
      <c r="D3426" s="37" t="s">
        <v>21161</v>
      </c>
      <c r="E3426" s="37" t="s">
        <v>21162</v>
      </c>
      <c r="F3426" s="37" t="s">
        <v>185</v>
      </c>
      <c r="G3426" s="37">
        <v>2016</v>
      </c>
      <c r="H3426" s="39">
        <v>42424</v>
      </c>
      <c r="I3426" s="37" t="s">
        <v>21163</v>
      </c>
      <c r="J3426" s="37"/>
      <c r="K3426" s="37" t="s">
        <v>21164</v>
      </c>
      <c r="L3426" s="37" t="str">
        <f t="shared" si="124"/>
        <v>Excluido</v>
      </c>
      <c r="M3426" s="37" t="str">
        <f t="shared" si="125"/>
        <v>S/PalabrasClaves</v>
      </c>
      <c r="N3426" s="37"/>
      <c r="O3426" s="37"/>
      <c r="P3426" s="37" t="s">
        <v>21158</v>
      </c>
      <c r="Q3426" s="37"/>
      <c r="R3426" s="37" t="str">
        <f t="shared" si="121"/>
        <v>2016</v>
      </c>
      <c r="S3426" s="37" t="s">
        <v>45</v>
      </c>
      <c r="T3426" s="37"/>
      <c r="U3426" s="37"/>
      <c r="V3426" s="37"/>
      <c r="W3426" s="37"/>
      <c r="X3426" s="37"/>
      <c r="Y3426" s="37"/>
      <c r="AA3426" s="41"/>
    </row>
    <row r="3427" spans="1:27" ht="18" hidden="1" customHeight="1" x14ac:dyDescent="0.25">
      <c r="A3427" s="33">
        <v>26904516</v>
      </c>
      <c r="B3427" s="34" t="s">
        <v>21165</v>
      </c>
      <c r="C3427" s="33" t="s">
        <v>21166</v>
      </c>
      <c r="D3427" s="33" t="s">
        <v>21167</v>
      </c>
      <c r="E3427" s="33" t="s">
        <v>18104</v>
      </c>
      <c r="F3427" s="33" t="s">
        <v>185</v>
      </c>
      <c r="G3427" s="33">
        <v>2016</v>
      </c>
      <c r="H3427" s="35">
        <v>42424</v>
      </c>
      <c r="I3427" s="33" t="s">
        <v>21168</v>
      </c>
      <c r="J3427" s="33"/>
      <c r="K3427" s="33" t="s">
        <v>21169</v>
      </c>
      <c r="L3427" s="33" t="str">
        <f t="shared" si="124"/>
        <v>Excluido</v>
      </c>
      <c r="M3427" s="33" t="str">
        <f t="shared" si="125"/>
        <v>S/PalabrasClaves</v>
      </c>
      <c r="N3427" s="33"/>
      <c r="O3427" s="33"/>
      <c r="P3427" s="33" t="s">
        <v>21170</v>
      </c>
      <c r="Q3427" s="33"/>
      <c r="R3427" s="33" t="str">
        <f t="shared" si="121"/>
        <v>2016</v>
      </c>
      <c r="S3427" s="33" t="s">
        <v>45</v>
      </c>
      <c r="T3427" s="33"/>
      <c r="U3427" s="33"/>
      <c r="V3427" s="33"/>
      <c r="W3427" s="33"/>
      <c r="X3427" s="33"/>
      <c r="Y3427" s="33"/>
      <c r="AA3427" s="12"/>
    </row>
    <row r="3428" spans="1:27" ht="18" hidden="1" customHeight="1" x14ac:dyDescent="0.25">
      <c r="A3428" s="37">
        <v>26904511</v>
      </c>
      <c r="B3428" s="38" t="s">
        <v>21171</v>
      </c>
      <c r="C3428" s="37" t="s">
        <v>21172</v>
      </c>
      <c r="D3428" s="37" t="s">
        <v>21173</v>
      </c>
      <c r="E3428" s="37" t="s">
        <v>21174</v>
      </c>
      <c r="F3428" s="37" t="s">
        <v>185</v>
      </c>
      <c r="G3428" s="37">
        <v>2016</v>
      </c>
      <c r="H3428" s="39">
        <v>42424</v>
      </c>
      <c r="I3428" s="37" t="s">
        <v>21175</v>
      </c>
      <c r="J3428" s="37"/>
      <c r="K3428" s="37" t="s">
        <v>21176</v>
      </c>
      <c r="L3428" s="37" t="str">
        <f t="shared" si="124"/>
        <v>Excluido</v>
      </c>
      <c r="M3428" s="37" t="str">
        <f t="shared" si="125"/>
        <v>S/PalabrasClaves</v>
      </c>
      <c r="N3428" s="37"/>
      <c r="O3428" s="37"/>
      <c r="P3428" s="37" t="s">
        <v>21170</v>
      </c>
      <c r="Q3428" s="37"/>
      <c r="R3428" s="37" t="str">
        <f t="shared" si="121"/>
        <v>2016</v>
      </c>
      <c r="S3428" s="37" t="s">
        <v>45</v>
      </c>
      <c r="T3428" s="37"/>
      <c r="U3428" s="37"/>
      <c r="V3428" s="37"/>
      <c r="W3428" s="37"/>
      <c r="X3428" s="37"/>
      <c r="Y3428" s="37"/>
      <c r="AA3428" s="41"/>
    </row>
    <row r="3429" spans="1:27" ht="18" hidden="1" customHeight="1" x14ac:dyDescent="0.25">
      <c r="A3429" s="33">
        <v>26844762</v>
      </c>
      <c r="B3429" s="34" t="s">
        <v>21177</v>
      </c>
      <c r="C3429" s="33" t="s">
        <v>21178</v>
      </c>
      <c r="D3429" s="33" t="s">
        <v>21179</v>
      </c>
      <c r="E3429" s="33" t="s">
        <v>21180</v>
      </c>
      <c r="F3429" s="33" t="s">
        <v>294</v>
      </c>
      <c r="G3429" s="33">
        <v>2016</v>
      </c>
      <c r="H3429" s="35">
        <v>42405</v>
      </c>
      <c r="I3429" s="33" t="s">
        <v>21181</v>
      </c>
      <c r="J3429" s="33"/>
      <c r="K3429" s="33" t="s">
        <v>21182</v>
      </c>
      <c r="L3429" s="33" t="str">
        <f t="shared" si="124"/>
        <v>PreAlerta</v>
      </c>
      <c r="M3429" s="33" t="str">
        <f t="shared" si="125"/>
        <v>S/PalabrasClaves</v>
      </c>
      <c r="N3429" s="33"/>
      <c r="O3429" s="33"/>
      <c r="P3429" s="33" t="s">
        <v>21183</v>
      </c>
      <c r="Q3429" s="33"/>
      <c r="R3429" s="33" t="str">
        <f t="shared" si="121"/>
        <v>2016</v>
      </c>
      <c r="S3429" s="33" t="s">
        <v>45</v>
      </c>
      <c r="T3429" s="33"/>
      <c r="U3429" s="33"/>
      <c r="V3429" s="33"/>
      <c r="W3429" s="33"/>
      <c r="X3429" s="33"/>
      <c r="Y3429" s="33"/>
      <c r="AA3429" s="12"/>
    </row>
    <row r="3430" spans="1:27" ht="18" hidden="1" customHeight="1" x14ac:dyDescent="0.25">
      <c r="A3430" s="37">
        <v>26742945</v>
      </c>
      <c r="B3430" s="38" t="s">
        <v>21184</v>
      </c>
      <c r="C3430" s="37" t="s">
        <v>21185</v>
      </c>
      <c r="D3430" s="37" t="s">
        <v>21186</v>
      </c>
      <c r="E3430" s="37" t="s">
        <v>21085</v>
      </c>
      <c r="F3430" s="37" t="s">
        <v>2840</v>
      </c>
      <c r="G3430" s="37">
        <v>2016</v>
      </c>
      <c r="H3430" s="39">
        <v>42378</v>
      </c>
      <c r="I3430" s="37" t="s">
        <v>21187</v>
      </c>
      <c r="J3430" s="37"/>
      <c r="K3430" s="37" t="s">
        <v>21188</v>
      </c>
      <c r="L3430" s="37" t="str">
        <f t="shared" si="124"/>
        <v>PreAlerta</v>
      </c>
      <c r="M3430" s="37" t="str">
        <f t="shared" si="125"/>
        <v>S/PalabrasClaves</v>
      </c>
      <c r="N3430" s="37"/>
      <c r="O3430" s="37"/>
      <c r="P3430" s="37" t="s">
        <v>21189</v>
      </c>
      <c r="Q3430" s="37"/>
      <c r="R3430" s="37" t="str">
        <f t="shared" si="121"/>
        <v>2016</v>
      </c>
      <c r="S3430" s="37" t="s">
        <v>45</v>
      </c>
      <c r="T3430" s="37"/>
      <c r="U3430" s="37"/>
      <c r="V3430" s="37"/>
      <c r="W3430" s="37"/>
      <c r="X3430" s="37"/>
      <c r="Y3430" s="37"/>
      <c r="AA3430" s="41"/>
    </row>
    <row r="3431" spans="1:27" ht="18" hidden="1" customHeight="1" x14ac:dyDescent="0.25">
      <c r="A3431" s="33">
        <v>26776508</v>
      </c>
      <c r="B3431" s="34" t="s">
        <v>21190</v>
      </c>
      <c r="C3431" s="33" t="s">
        <v>21191</v>
      </c>
      <c r="D3431" s="33" t="s">
        <v>21192</v>
      </c>
      <c r="E3431" s="33" t="s">
        <v>21193</v>
      </c>
      <c r="F3431" s="33" t="s">
        <v>7458</v>
      </c>
      <c r="G3431" s="33">
        <v>2016</v>
      </c>
      <c r="H3431" s="35">
        <v>42388</v>
      </c>
      <c r="I3431" s="33"/>
      <c r="J3431" s="33"/>
      <c r="K3431" s="33" t="s">
        <v>21194</v>
      </c>
      <c r="L3431" s="33" t="str">
        <f t="shared" si="124"/>
        <v>PreAlerta</v>
      </c>
      <c r="M3431" s="33" t="str">
        <f t="shared" si="125"/>
        <v>S/PalabrasClaves</v>
      </c>
      <c r="N3431" s="33"/>
      <c r="O3431" s="33"/>
      <c r="P3431" s="33" t="s">
        <v>21195</v>
      </c>
      <c r="Q3431" s="33"/>
      <c r="R3431" s="33" t="str">
        <f t="shared" si="121"/>
        <v>2016</v>
      </c>
      <c r="S3431" s="33" t="s">
        <v>45</v>
      </c>
      <c r="T3431" s="33"/>
      <c r="U3431" s="33"/>
      <c r="V3431" s="33"/>
      <c r="W3431" s="33"/>
      <c r="X3431" s="33"/>
      <c r="Y3431" s="33"/>
      <c r="AA3431" s="12"/>
    </row>
    <row r="3432" spans="1:27" ht="18" hidden="1" customHeight="1" x14ac:dyDescent="0.25">
      <c r="A3432" s="37">
        <v>28098533</v>
      </c>
      <c r="B3432" s="38" t="s">
        <v>21196</v>
      </c>
      <c r="C3432" s="37" t="s">
        <v>21197</v>
      </c>
      <c r="D3432" s="37" t="s">
        <v>21198</v>
      </c>
      <c r="E3432" s="37" t="s">
        <v>21199</v>
      </c>
      <c r="F3432" s="37" t="s">
        <v>5979</v>
      </c>
      <c r="G3432" s="37">
        <v>2016</v>
      </c>
      <c r="H3432" s="39">
        <v>42754</v>
      </c>
      <c r="I3432" s="37" t="s">
        <v>21200</v>
      </c>
      <c r="J3432" s="37"/>
      <c r="K3432" s="37" t="s">
        <v>21201</v>
      </c>
      <c r="L3432" s="37" t="str">
        <f t="shared" si="124"/>
        <v>PreAlerta</v>
      </c>
      <c r="M3432" s="37" t="str">
        <f t="shared" si="125"/>
        <v>C/PalabrasClaves</v>
      </c>
      <c r="N3432" s="37"/>
      <c r="O3432" s="37"/>
      <c r="P3432" s="37" t="s">
        <v>21202</v>
      </c>
      <c r="Q3432" s="37"/>
      <c r="R3432" s="37" t="str">
        <f t="shared" si="121"/>
        <v>2016</v>
      </c>
      <c r="S3432" s="37" t="s">
        <v>45</v>
      </c>
      <c r="T3432" s="37"/>
      <c r="U3432" s="37"/>
      <c r="V3432" s="37"/>
      <c r="W3432" s="37"/>
      <c r="X3432" s="37"/>
      <c r="Y3432" s="37"/>
      <c r="AA3432" s="41"/>
    </row>
    <row r="3433" spans="1:27" ht="18" hidden="1" customHeight="1" x14ac:dyDescent="0.25">
      <c r="A3433" s="33">
        <v>26999394</v>
      </c>
      <c r="B3433" s="34" t="s">
        <v>21203</v>
      </c>
      <c r="C3433" s="33" t="s">
        <v>21204</v>
      </c>
      <c r="D3433" s="33" t="s">
        <v>21205</v>
      </c>
      <c r="E3433" s="33" t="s">
        <v>21206</v>
      </c>
      <c r="F3433" s="33" t="s">
        <v>2765</v>
      </c>
      <c r="G3433" s="33">
        <v>2016</v>
      </c>
      <c r="H3433" s="35">
        <v>42451</v>
      </c>
      <c r="I3433" s="33" t="s">
        <v>21207</v>
      </c>
      <c r="J3433" s="33" t="s">
        <v>21208</v>
      </c>
      <c r="K3433" s="33" t="s">
        <v>21209</v>
      </c>
      <c r="L3433" s="33" t="str">
        <f t="shared" si="124"/>
        <v>Excluido</v>
      </c>
      <c r="M3433" s="33" t="str">
        <f t="shared" si="125"/>
        <v>S/PalabrasClaves</v>
      </c>
      <c r="N3433" s="33"/>
      <c r="O3433" s="33"/>
      <c r="P3433" s="33" t="s">
        <v>21202</v>
      </c>
      <c r="Q3433" s="33"/>
      <c r="R3433" s="33" t="str">
        <f t="shared" si="121"/>
        <v>2016</v>
      </c>
      <c r="S3433" s="33" t="s">
        <v>45</v>
      </c>
      <c r="T3433" s="33"/>
      <c r="U3433" s="33"/>
      <c r="V3433" s="33"/>
      <c r="W3433" s="33"/>
      <c r="X3433" s="33"/>
      <c r="Y3433" s="33"/>
      <c r="AA3433" s="12"/>
    </row>
    <row r="3434" spans="1:27" ht="18" hidden="1" customHeight="1" x14ac:dyDescent="0.25">
      <c r="A3434" s="37">
        <v>26922023</v>
      </c>
      <c r="B3434" s="38" t="s">
        <v>21210</v>
      </c>
      <c r="C3434" s="37" t="s">
        <v>21211</v>
      </c>
      <c r="D3434" s="37" t="s">
        <v>21212</v>
      </c>
      <c r="E3434" s="37" t="s">
        <v>21213</v>
      </c>
      <c r="F3434" s="37" t="s">
        <v>2817</v>
      </c>
      <c r="G3434" s="37">
        <v>2016</v>
      </c>
      <c r="H3434" s="39">
        <v>42429</v>
      </c>
      <c r="I3434" s="37"/>
      <c r="J3434" s="37"/>
      <c r="K3434" s="37"/>
      <c r="L3434" s="37" t="str">
        <f t="shared" si="124"/>
        <v>PreAlerta</v>
      </c>
      <c r="M3434" s="37" t="str">
        <f t="shared" si="125"/>
        <v>S/PalabrasClaves</v>
      </c>
      <c r="N3434" s="37"/>
      <c r="O3434" s="37"/>
      <c r="P3434" s="37" t="s">
        <v>21202</v>
      </c>
      <c r="Q3434" s="37"/>
      <c r="R3434" s="37" t="str">
        <f t="shared" si="121"/>
        <v>2016</v>
      </c>
      <c r="S3434" s="37" t="s">
        <v>45</v>
      </c>
      <c r="T3434" s="37"/>
      <c r="U3434" s="37"/>
      <c r="V3434" s="37"/>
      <c r="W3434" s="37"/>
      <c r="X3434" s="37"/>
      <c r="Y3434" s="37"/>
      <c r="AA3434" s="41"/>
    </row>
    <row r="3435" spans="1:27" ht="18" hidden="1" customHeight="1" x14ac:dyDescent="0.25">
      <c r="A3435" s="33">
        <v>26849533</v>
      </c>
      <c r="B3435" s="34" t="s">
        <v>21214</v>
      </c>
      <c r="C3435" s="33" t="s">
        <v>21215</v>
      </c>
      <c r="D3435" s="33" t="s">
        <v>21216</v>
      </c>
      <c r="E3435" s="33" t="s">
        <v>21217</v>
      </c>
      <c r="F3435" s="33" t="s">
        <v>21218</v>
      </c>
      <c r="G3435" s="33">
        <v>2016</v>
      </c>
      <c r="H3435" s="35">
        <v>42406</v>
      </c>
      <c r="I3435" s="33"/>
      <c r="J3435" s="33"/>
      <c r="K3435" s="33" t="s">
        <v>21219</v>
      </c>
      <c r="L3435" s="33" t="str">
        <f t="shared" si="124"/>
        <v>Excluido</v>
      </c>
      <c r="M3435" s="33" t="str">
        <f t="shared" si="125"/>
        <v>S/PalabrasClaves</v>
      </c>
      <c r="N3435" s="33"/>
      <c r="O3435" s="33"/>
      <c r="P3435" s="33" t="s">
        <v>21202</v>
      </c>
      <c r="Q3435" s="33"/>
      <c r="R3435" s="33" t="str">
        <f t="shared" si="121"/>
        <v>2016</v>
      </c>
      <c r="S3435" s="33" t="s">
        <v>45</v>
      </c>
      <c r="T3435" s="33"/>
      <c r="U3435" s="33"/>
      <c r="V3435" s="33"/>
      <c r="W3435" s="33"/>
      <c r="X3435" s="33"/>
      <c r="Y3435" s="33"/>
      <c r="AA3435" s="12"/>
    </row>
    <row r="3436" spans="1:27" ht="18" hidden="1" customHeight="1" x14ac:dyDescent="0.25">
      <c r="A3436" s="37">
        <v>26843612</v>
      </c>
      <c r="B3436" s="38" t="s">
        <v>21220</v>
      </c>
      <c r="C3436" s="37" t="s">
        <v>21221</v>
      </c>
      <c r="D3436" s="37" t="s">
        <v>21222</v>
      </c>
      <c r="E3436" s="37" t="s">
        <v>21223</v>
      </c>
      <c r="F3436" s="37" t="s">
        <v>4868</v>
      </c>
      <c r="G3436" s="37">
        <v>2016</v>
      </c>
      <c r="H3436" s="39">
        <v>42405</v>
      </c>
      <c r="I3436" s="37" t="s">
        <v>21224</v>
      </c>
      <c r="J3436" s="37"/>
      <c r="K3436" s="37" t="s">
        <v>21225</v>
      </c>
      <c r="L3436" s="37" t="str">
        <f t="shared" si="124"/>
        <v>PreAlerta</v>
      </c>
      <c r="M3436" s="37" t="str">
        <f t="shared" si="125"/>
        <v>S/PalabrasClaves</v>
      </c>
      <c r="N3436" s="37"/>
      <c r="O3436" s="37"/>
      <c r="P3436" s="37" t="s">
        <v>21202</v>
      </c>
      <c r="Q3436" s="37"/>
      <c r="R3436" s="37" t="str">
        <f t="shared" si="121"/>
        <v>2016</v>
      </c>
      <c r="S3436" s="37" t="s">
        <v>45</v>
      </c>
      <c r="T3436" s="37"/>
      <c r="U3436" s="37"/>
      <c r="V3436" s="37"/>
      <c r="W3436" s="37"/>
      <c r="X3436" s="37"/>
      <c r="Y3436" s="37"/>
      <c r="AA3436" s="41"/>
    </row>
    <row r="3437" spans="1:27" ht="18" hidden="1" customHeight="1" x14ac:dyDescent="0.25">
      <c r="A3437" s="33">
        <v>26843611</v>
      </c>
      <c r="B3437" s="34" t="s">
        <v>21226</v>
      </c>
      <c r="C3437" s="33" t="s">
        <v>21227</v>
      </c>
      <c r="D3437" s="33" t="s">
        <v>21228</v>
      </c>
      <c r="E3437" s="33" t="s">
        <v>21229</v>
      </c>
      <c r="F3437" s="33" t="s">
        <v>4868</v>
      </c>
      <c r="G3437" s="33">
        <v>2016</v>
      </c>
      <c r="H3437" s="35">
        <v>42405</v>
      </c>
      <c r="I3437" s="33" t="s">
        <v>21230</v>
      </c>
      <c r="J3437" s="33"/>
      <c r="K3437" s="33" t="s">
        <v>21231</v>
      </c>
      <c r="L3437" s="33" t="str">
        <f t="shared" si="124"/>
        <v>PreAlerta</v>
      </c>
      <c r="M3437" s="33" t="str">
        <f t="shared" si="125"/>
        <v>S/PalabrasClaves</v>
      </c>
      <c r="N3437" s="33"/>
      <c r="O3437" s="33"/>
      <c r="P3437" s="33" t="s">
        <v>21202</v>
      </c>
      <c r="Q3437" s="33"/>
      <c r="R3437" s="33" t="str">
        <f t="shared" si="121"/>
        <v>2016</v>
      </c>
      <c r="S3437" s="33" t="s">
        <v>45</v>
      </c>
      <c r="T3437" s="33"/>
      <c r="U3437" s="33"/>
      <c r="V3437" s="33"/>
      <c r="W3437" s="33"/>
      <c r="X3437" s="33"/>
      <c r="Y3437" s="33"/>
      <c r="AA3437" s="12"/>
    </row>
    <row r="3438" spans="1:27" ht="18" hidden="1" customHeight="1" x14ac:dyDescent="0.25">
      <c r="A3438" s="37">
        <v>26838078</v>
      </c>
      <c r="B3438" s="38" t="s">
        <v>21232</v>
      </c>
      <c r="C3438" s="37" t="s">
        <v>21233</v>
      </c>
      <c r="D3438" s="37" t="s">
        <v>21234</v>
      </c>
      <c r="E3438" s="37" t="s">
        <v>21235</v>
      </c>
      <c r="F3438" s="37" t="s">
        <v>21236</v>
      </c>
      <c r="G3438" s="37">
        <v>2016</v>
      </c>
      <c r="H3438" s="39">
        <v>42404</v>
      </c>
      <c r="I3438" s="37"/>
      <c r="J3438" s="37"/>
      <c r="K3438" s="37"/>
      <c r="L3438" s="37" t="str">
        <f t="shared" si="124"/>
        <v>PreAlerta</v>
      </c>
      <c r="M3438" s="37" t="str">
        <f t="shared" si="125"/>
        <v>C/PalabrasClaves</v>
      </c>
      <c r="N3438" s="37"/>
      <c r="O3438" s="37"/>
      <c r="P3438" s="37" t="s">
        <v>21202</v>
      </c>
      <c r="Q3438" s="37"/>
      <c r="R3438" s="37" t="str">
        <f t="shared" si="121"/>
        <v>2016</v>
      </c>
      <c r="S3438" s="37" t="s">
        <v>45</v>
      </c>
      <c r="T3438" s="37"/>
      <c r="U3438" s="37"/>
      <c r="V3438" s="37"/>
      <c r="W3438" s="37"/>
      <c r="X3438" s="37"/>
      <c r="Y3438" s="37"/>
      <c r="AA3438" s="41"/>
    </row>
    <row r="3439" spans="1:27" ht="18" hidden="1" customHeight="1" x14ac:dyDescent="0.25">
      <c r="A3439" s="33">
        <v>26746581</v>
      </c>
      <c r="B3439" s="34" t="s">
        <v>21237</v>
      </c>
      <c r="C3439" s="33" t="s">
        <v>21238</v>
      </c>
      <c r="D3439" s="33" t="s">
        <v>21239</v>
      </c>
      <c r="E3439" s="33" t="s">
        <v>21240</v>
      </c>
      <c r="F3439" s="33" t="s">
        <v>8892</v>
      </c>
      <c r="G3439" s="33">
        <v>2016</v>
      </c>
      <c r="H3439" s="35">
        <v>42379</v>
      </c>
      <c r="I3439" s="33" t="s">
        <v>21241</v>
      </c>
      <c r="J3439" s="33"/>
      <c r="K3439" s="33" t="s">
        <v>21242</v>
      </c>
      <c r="L3439" s="33" t="str">
        <f t="shared" si="124"/>
        <v>PreAlerta</v>
      </c>
      <c r="M3439" s="33" t="str">
        <f t="shared" si="125"/>
        <v>S/PalabrasClaves</v>
      </c>
      <c r="N3439" s="33"/>
      <c r="O3439" s="33"/>
      <c r="P3439" s="33" t="s">
        <v>21202</v>
      </c>
      <c r="Q3439" s="33"/>
      <c r="R3439" s="33" t="str">
        <f t="shared" si="121"/>
        <v>2016</v>
      </c>
      <c r="S3439" s="33" t="s">
        <v>45</v>
      </c>
      <c r="T3439" s="33"/>
      <c r="U3439" s="33"/>
      <c r="V3439" s="33"/>
      <c r="W3439" s="33"/>
      <c r="X3439" s="33"/>
      <c r="Y3439" s="33"/>
      <c r="AA3439" s="12"/>
    </row>
    <row r="3440" spans="1:27" ht="18" hidden="1" customHeight="1" x14ac:dyDescent="0.25">
      <c r="A3440" s="37">
        <v>26745981</v>
      </c>
      <c r="B3440" s="38" t="s">
        <v>21243</v>
      </c>
      <c r="C3440" s="37" t="s">
        <v>21244</v>
      </c>
      <c r="D3440" s="37" t="s">
        <v>21245</v>
      </c>
      <c r="E3440" s="37" t="s">
        <v>1615</v>
      </c>
      <c r="F3440" s="37" t="s">
        <v>3686</v>
      </c>
      <c r="G3440" s="37">
        <v>2016</v>
      </c>
      <c r="H3440" s="39">
        <v>42379</v>
      </c>
      <c r="I3440" s="37"/>
      <c r="J3440" s="37"/>
      <c r="K3440" s="37" t="s">
        <v>21246</v>
      </c>
      <c r="L3440" s="37" t="str">
        <f t="shared" si="124"/>
        <v>PreAlerta</v>
      </c>
      <c r="M3440" s="37" t="str">
        <f t="shared" si="125"/>
        <v>S/PalabrasClaves</v>
      </c>
      <c r="N3440" s="37"/>
      <c r="O3440" s="37"/>
      <c r="P3440" s="37" t="s">
        <v>21202</v>
      </c>
      <c r="Q3440" s="37"/>
      <c r="R3440" s="37" t="str">
        <f t="shared" si="121"/>
        <v>2016</v>
      </c>
      <c r="S3440" s="37" t="s">
        <v>45</v>
      </c>
      <c r="T3440" s="37"/>
      <c r="U3440" s="37"/>
      <c r="V3440" s="37"/>
      <c r="W3440" s="37"/>
      <c r="X3440" s="37"/>
      <c r="Y3440" s="37"/>
      <c r="AA3440" s="41"/>
    </row>
    <row r="3441" spans="1:27" ht="18" hidden="1" customHeight="1" x14ac:dyDescent="0.25">
      <c r="A3441" s="33">
        <v>26723000</v>
      </c>
      <c r="B3441" s="34" t="s">
        <v>21247</v>
      </c>
      <c r="C3441" s="33" t="s">
        <v>21248</v>
      </c>
      <c r="D3441" s="33" t="s">
        <v>21249</v>
      </c>
      <c r="E3441" s="33" t="s">
        <v>21250</v>
      </c>
      <c r="F3441" s="33" t="s">
        <v>13775</v>
      </c>
      <c r="G3441" s="33">
        <v>2016</v>
      </c>
      <c r="H3441" s="35">
        <v>42371</v>
      </c>
      <c r="I3441" s="33"/>
      <c r="J3441" s="33"/>
      <c r="K3441" s="33" t="s">
        <v>21251</v>
      </c>
      <c r="L3441" s="33" t="str">
        <f t="shared" si="124"/>
        <v>PreAlerta</v>
      </c>
      <c r="M3441" s="33" t="str">
        <f t="shared" si="125"/>
        <v>S/PalabrasClaves</v>
      </c>
      <c r="N3441" s="33"/>
      <c r="O3441" s="33"/>
      <c r="P3441" s="33" t="s">
        <v>21202</v>
      </c>
      <c r="Q3441" s="33"/>
      <c r="R3441" s="33" t="str">
        <f t="shared" si="121"/>
        <v>2016</v>
      </c>
      <c r="S3441" s="33" t="s">
        <v>45</v>
      </c>
      <c r="T3441" s="33"/>
      <c r="U3441" s="33"/>
      <c r="V3441" s="33"/>
      <c r="W3441" s="33"/>
      <c r="X3441" s="33"/>
      <c r="Y3441" s="33"/>
      <c r="AA3441" s="12"/>
    </row>
    <row r="3442" spans="1:27" ht="18" hidden="1" customHeight="1" x14ac:dyDescent="0.25">
      <c r="A3442" s="37">
        <v>26708405</v>
      </c>
      <c r="B3442" s="38" t="s">
        <v>21252</v>
      </c>
      <c r="C3442" s="37" t="s">
        <v>21253</v>
      </c>
      <c r="D3442" s="37" t="s">
        <v>21254</v>
      </c>
      <c r="E3442" s="37" t="s">
        <v>21255</v>
      </c>
      <c r="F3442" s="37" t="s">
        <v>13510</v>
      </c>
      <c r="G3442" s="37">
        <v>2016</v>
      </c>
      <c r="H3442" s="39">
        <v>42367</v>
      </c>
      <c r="I3442" s="37"/>
      <c r="J3442" s="37"/>
      <c r="K3442" s="37" t="s">
        <v>21256</v>
      </c>
      <c r="L3442" s="37" t="str">
        <f t="shared" si="124"/>
        <v>PreAlerta</v>
      </c>
      <c r="M3442" s="37" t="str">
        <f t="shared" si="125"/>
        <v>S/PalabrasClaves</v>
      </c>
      <c r="N3442" s="37"/>
      <c r="O3442" s="37"/>
      <c r="P3442" s="37" t="s">
        <v>21202</v>
      </c>
      <c r="Q3442" s="37"/>
      <c r="R3442" s="37" t="str">
        <f t="shared" si="121"/>
        <v>2016</v>
      </c>
      <c r="S3442" s="37" t="s">
        <v>45</v>
      </c>
      <c r="T3442" s="37"/>
      <c r="U3442" s="37"/>
      <c r="V3442" s="37"/>
      <c r="W3442" s="37"/>
      <c r="X3442" s="37"/>
      <c r="Y3442" s="37"/>
      <c r="AA3442" s="41"/>
    </row>
    <row r="3443" spans="1:27" ht="18" hidden="1" customHeight="1" x14ac:dyDescent="0.25">
      <c r="A3443" s="33">
        <v>26706344</v>
      </c>
      <c r="B3443" s="34" t="s">
        <v>21257</v>
      </c>
      <c r="C3443" s="33" t="s">
        <v>21258</v>
      </c>
      <c r="D3443" s="33" t="s">
        <v>21259</v>
      </c>
      <c r="E3443" s="33" t="s">
        <v>21260</v>
      </c>
      <c r="F3443" s="33" t="s">
        <v>4253</v>
      </c>
      <c r="G3443" s="33">
        <v>2016</v>
      </c>
      <c r="H3443" s="35">
        <v>42365</v>
      </c>
      <c r="I3443" s="33"/>
      <c r="J3443" s="33"/>
      <c r="K3443" s="33" t="s">
        <v>21261</v>
      </c>
      <c r="L3443" s="33" t="str">
        <f t="shared" si="124"/>
        <v>PreAlerta</v>
      </c>
      <c r="M3443" s="33" t="str">
        <f t="shared" si="125"/>
        <v>S/PalabrasClaves</v>
      </c>
      <c r="N3443" s="33"/>
      <c r="O3443" s="33"/>
      <c r="P3443" s="33" t="s">
        <v>21202</v>
      </c>
      <c r="Q3443" s="33"/>
      <c r="R3443" s="33" t="str">
        <f t="shared" si="121"/>
        <v>2016</v>
      </c>
      <c r="S3443" s="33" t="s">
        <v>45</v>
      </c>
      <c r="T3443" s="33"/>
      <c r="U3443" s="33"/>
      <c r="V3443" s="33"/>
      <c r="W3443" s="33"/>
      <c r="X3443" s="33"/>
      <c r="Y3443" s="33"/>
      <c r="AA3443" s="12"/>
    </row>
    <row r="3444" spans="1:27" ht="18" hidden="1" customHeight="1" x14ac:dyDescent="0.25">
      <c r="A3444" s="37">
        <v>26700764</v>
      </c>
      <c r="B3444" s="38" t="s">
        <v>21262</v>
      </c>
      <c r="C3444" s="37" t="s">
        <v>21263</v>
      </c>
      <c r="D3444" s="37" t="s">
        <v>21264</v>
      </c>
      <c r="E3444" s="37" t="s">
        <v>21265</v>
      </c>
      <c r="F3444" s="37" t="s">
        <v>13769</v>
      </c>
      <c r="G3444" s="37">
        <v>2016</v>
      </c>
      <c r="H3444" s="39">
        <v>42363</v>
      </c>
      <c r="I3444" s="37"/>
      <c r="J3444" s="37"/>
      <c r="K3444" s="37" t="s">
        <v>21266</v>
      </c>
      <c r="L3444" s="37" t="str">
        <f t="shared" si="124"/>
        <v>PreAlerta</v>
      </c>
      <c r="M3444" s="37" t="str">
        <f t="shared" si="125"/>
        <v>S/PalabrasClaves</v>
      </c>
      <c r="N3444" s="37"/>
      <c r="O3444" s="37"/>
      <c r="P3444" s="37" t="s">
        <v>21267</v>
      </c>
      <c r="Q3444" s="37"/>
      <c r="R3444" s="37" t="str">
        <f t="shared" si="121"/>
        <v>2016</v>
      </c>
      <c r="S3444" s="37" t="s">
        <v>45</v>
      </c>
      <c r="T3444" s="37"/>
      <c r="U3444" s="37"/>
      <c r="V3444" s="37"/>
      <c r="W3444" s="37"/>
      <c r="X3444" s="37"/>
      <c r="Y3444" s="37"/>
      <c r="AA3444" s="41"/>
    </row>
    <row r="3445" spans="1:27" ht="18" hidden="1" customHeight="1" x14ac:dyDescent="0.25">
      <c r="A3445" s="33">
        <v>26655018</v>
      </c>
      <c r="B3445" s="34" t="s">
        <v>21268</v>
      </c>
      <c r="C3445" s="33" t="s">
        <v>21269</v>
      </c>
      <c r="D3445" s="33" t="s">
        <v>21270</v>
      </c>
      <c r="E3445" s="33" t="s">
        <v>21271</v>
      </c>
      <c r="F3445" s="33" t="s">
        <v>9579</v>
      </c>
      <c r="G3445" s="33">
        <v>2016</v>
      </c>
      <c r="H3445" s="35">
        <v>42353</v>
      </c>
      <c r="I3445" s="33"/>
      <c r="J3445" s="33"/>
      <c r="K3445" s="33" t="s">
        <v>21272</v>
      </c>
      <c r="L3445" s="33" t="str">
        <f t="shared" si="124"/>
        <v>PreAlerta</v>
      </c>
      <c r="M3445" s="33" t="str">
        <f t="shared" si="125"/>
        <v>S/PalabrasClaves</v>
      </c>
      <c r="N3445" s="33"/>
      <c r="O3445" s="33"/>
      <c r="P3445" s="33" t="s">
        <v>21202</v>
      </c>
      <c r="Q3445" s="33"/>
      <c r="R3445" s="33" t="str">
        <f t="shared" si="121"/>
        <v>2016</v>
      </c>
      <c r="S3445" s="33" t="s">
        <v>45</v>
      </c>
      <c r="T3445" s="33"/>
      <c r="U3445" s="33"/>
      <c r="V3445" s="33"/>
      <c r="W3445" s="33"/>
      <c r="X3445" s="33"/>
      <c r="Y3445" s="33"/>
      <c r="AA3445" s="12"/>
    </row>
    <row r="3446" spans="1:27" ht="18" hidden="1" customHeight="1" x14ac:dyDescent="0.25">
      <c r="A3446" s="37">
        <v>26644222</v>
      </c>
      <c r="B3446" s="38" t="s">
        <v>21273</v>
      </c>
      <c r="C3446" s="37" t="s">
        <v>21274</v>
      </c>
      <c r="D3446" s="37" t="s">
        <v>21275</v>
      </c>
      <c r="E3446" s="37" t="s">
        <v>21276</v>
      </c>
      <c r="F3446" s="37" t="s">
        <v>8657</v>
      </c>
      <c r="G3446" s="37">
        <v>2016</v>
      </c>
      <c r="H3446" s="39">
        <v>42347</v>
      </c>
      <c r="I3446" s="37"/>
      <c r="J3446" s="37"/>
      <c r="K3446" s="37" t="s">
        <v>21277</v>
      </c>
      <c r="L3446" s="37" t="str">
        <f t="shared" si="124"/>
        <v>Excluido</v>
      </c>
      <c r="M3446" s="37" t="str">
        <f t="shared" si="125"/>
        <v>C/PalabrasClaves</v>
      </c>
      <c r="N3446" s="37"/>
      <c r="O3446" s="37"/>
      <c r="P3446" s="37" t="s">
        <v>21202</v>
      </c>
      <c r="Q3446" s="37"/>
      <c r="R3446" s="37" t="str">
        <f t="shared" si="121"/>
        <v>2016</v>
      </c>
      <c r="S3446" s="37" t="s">
        <v>45</v>
      </c>
      <c r="T3446" s="37"/>
      <c r="U3446" s="37"/>
      <c r="V3446" s="37"/>
      <c r="W3446" s="37"/>
      <c r="X3446" s="37"/>
      <c r="Y3446" s="37"/>
      <c r="AA3446" s="41"/>
    </row>
    <row r="3447" spans="1:27" ht="18" hidden="1" customHeight="1" x14ac:dyDescent="0.25">
      <c r="A3447" s="33">
        <v>26538516</v>
      </c>
      <c r="B3447" s="34" t="s">
        <v>21278</v>
      </c>
      <c r="C3447" s="33" t="s">
        <v>21279</v>
      </c>
      <c r="D3447" s="33" t="s">
        <v>21280</v>
      </c>
      <c r="E3447" s="33" t="s">
        <v>21281</v>
      </c>
      <c r="F3447" s="33" t="s">
        <v>3478</v>
      </c>
      <c r="G3447" s="33">
        <v>2016</v>
      </c>
      <c r="H3447" s="35">
        <v>42314</v>
      </c>
      <c r="I3447" s="33" t="s">
        <v>21282</v>
      </c>
      <c r="J3447" s="33"/>
      <c r="K3447" s="33" t="s">
        <v>21283</v>
      </c>
      <c r="L3447" s="33" t="str">
        <f t="shared" si="124"/>
        <v>PreAlerta</v>
      </c>
      <c r="M3447" s="33" t="str">
        <f t="shared" si="125"/>
        <v>S/PalabrasClaves</v>
      </c>
      <c r="N3447" s="33"/>
      <c r="O3447" s="33"/>
      <c r="P3447" s="33" t="s">
        <v>21202</v>
      </c>
      <c r="Q3447" s="33"/>
      <c r="R3447" s="33" t="str">
        <f t="shared" si="121"/>
        <v>2016</v>
      </c>
      <c r="S3447" s="33" t="s">
        <v>45</v>
      </c>
      <c r="T3447" s="33"/>
      <c r="U3447" s="33"/>
      <c r="V3447" s="33"/>
      <c r="W3447" s="33"/>
      <c r="X3447" s="33"/>
      <c r="Y3447" s="33"/>
      <c r="AA3447" s="12"/>
    </row>
    <row r="3448" spans="1:27" ht="18" hidden="1" customHeight="1" x14ac:dyDescent="0.25">
      <c r="A3448" s="37">
        <v>26518738</v>
      </c>
      <c r="B3448" s="38" t="s">
        <v>21284</v>
      </c>
      <c r="C3448" s="37" t="s">
        <v>21285</v>
      </c>
      <c r="D3448" s="37" t="s">
        <v>21286</v>
      </c>
      <c r="E3448" s="37" t="s">
        <v>21287</v>
      </c>
      <c r="F3448" s="37" t="s">
        <v>6384</v>
      </c>
      <c r="G3448" s="37">
        <v>2016</v>
      </c>
      <c r="H3448" s="39">
        <v>42309</v>
      </c>
      <c r="I3448" s="37"/>
      <c r="J3448" s="37"/>
      <c r="K3448" s="37" t="s">
        <v>21288</v>
      </c>
      <c r="L3448" s="37" t="str">
        <f t="shared" si="124"/>
        <v>PreAlerta</v>
      </c>
      <c r="M3448" s="37" t="str">
        <f t="shared" si="125"/>
        <v>S/PalabrasClaves</v>
      </c>
      <c r="N3448" s="37"/>
      <c r="O3448" s="37"/>
      <c r="P3448" s="37" t="s">
        <v>21202</v>
      </c>
      <c r="Q3448" s="37"/>
      <c r="R3448" s="37" t="str">
        <f t="shared" si="121"/>
        <v>2016</v>
      </c>
      <c r="S3448" s="37" t="s">
        <v>45</v>
      </c>
      <c r="T3448" s="37"/>
      <c r="U3448" s="37"/>
      <c r="V3448" s="37"/>
      <c r="W3448" s="37"/>
      <c r="X3448" s="37"/>
      <c r="Y3448" s="37"/>
      <c r="AA3448" s="41"/>
    </row>
    <row r="3449" spans="1:27" ht="18" hidden="1" customHeight="1" x14ac:dyDescent="0.25">
      <c r="A3449" s="33">
        <v>26503738</v>
      </c>
      <c r="B3449" s="34" t="s">
        <v>21289</v>
      </c>
      <c r="C3449" s="33" t="s">
        <v>21290</v>
      </c>
      <c r="D3449" s="33" t="s">
        <v>21291</v>
      </c>
      <c r="E3449" s="33" t="s">
        <v>21292</v>
      </c>
      <c r="F3449" s="33" t="s">
        <v>21293</v>
      </c>
      <c r="G3449" s="33">
        <v>2016</v>
      </c>
      <c r="H3449" s="35">
        <v>42305</v>
      </c>
      <c r="I3449" s="33"/>
      <c r="J3449" s="33"/>
      <c r="K3449" s="33" t="s">
        <v>21294</v>
      </c>
      <c r="L3449" s="33" t="str">
        <f t="shared" si="124"/>
        <v>PreAlerta</v>
      </c>
      <c r="M3449" s="33" t="str">
        <f t="shared" si="125"/>
        <v>S/PalabrasClaves</v>
      </c>
      <c r="N3449" s="33"/>
      <c r="O3449" s="33"/>
      <c r="P3449" s="33" t="s">
        <v>21202</v>
      </c>
      <c r="Q3449" s="33"/>
      <c r="R3449" s="33" t="str">
        <f t="shared" si="121"/>
        <v>2016</v>
      </c>
      <c r="S3449" s="33" t="s">
        <v>45</v>
      </c>
      <c r="T3449" s="33"/>
      <c r="U3449" s="33"/>
      <c r="V3449" s="33"/>
      <c r="W3449" s="33"/>
      <c r="X3449" s="33"/>
      <c r="Y3449" s="33"/>
      <c r="AA3449" s="12"/>
    </row>
    <row r="3450" spans="1:27" ht="18" hidden="1" customHeight="1" x14ac:dyDescent="0.25">
      <c r="A3450" s="37">
        <v>26496144</v>
      </c>
      <c r="B3450" s="38" t="s">
        <v>21295</v>
      </c>
      <c r="C3450" s="37" t="s">
        <v>21296</v>
      </c>
      <c r="D3450" s="37" t="s">
        <v>21297</v>
      </c>
      <c r="E3450" s="37" t="s">
        <v>21298</v>
      </c>
      <c r="F3450" s="37" t="s">
        <v>21299</v>
      </c>
      <c r="G3450" s="37">
        <v>2016</v>
      </c>
      <c r="H3450" s="39">
        <v>42304</v>
      </c>
      <c r="I3450" s="37" t="s">
        <v>21300</v>
      </c>
      <c r="J3450" s="37"/>
      <c r="K3450" s="37" t="s">
        <v>21301</v>
      </c>
      <c r="L3450" s="37" t="str">
        <f t="shared" si="124"/>
        <v>PreAlerta</v>
      </c>
      <c r="M3450" s="37" t="str">
        <f t="shared" si="125"/>
        <v>S/PalabrasClaves</v>
      </c>
      <c r="N3450" s="37"/>
      <c r="O3450" s="37"/>
      <c r="P3450" s="37" t="s">
        <v>21202</v>
      </c>
      <c r="Q3450" s="37"/>
      <c r="R3450" s="37" t="str">
        <f t="shared" si="121"/>
        <v>2016</v>
      </c>
      <c r="S3450" s="37" t="s">
        <v>45</v>
      </c>
      <c r="T3450" s="37"/>
      <c r="U3450" s="37"/>
      <c r="V3450" s="37"/>
      <c r="W3450" s="37"/>
      <c r="X3450" s="37"/>
      <c r="Y3450" s="37"/>
      <c r="AA3450" s="41"/>
    </row>
    <row r="3451" spans="1:27" ht="18" hidden="1" customHeight="1" x14ac:dyDescent="0.25">
      <c r="A3451" s="33">
        <v>26481305</v>
      </c>
      <c r="B3451" s="34" t="s">
        <v>21302</v>
      </c>
      <c r="C3451" s="33" t="s">
        <v>21303</v>
      </c>
      <c r="D3451" s="33" t="s">
        <v>21304</v>
      </c>
      <c r="E3451" s="33" t="s">
        <v>18155</v>
      </c>
      <c r="F3451" s="33" t="s">
        <v>3478</v>
      </c>
      <c r="G3451" s="33">
        <v>2016</v>
      </c>
      <c r="H3451" s="35">
        <v>42298</v>
      </c>
      <c r="I3451" s="33"/>
      <c r="J3451" s="33"/>
      <c r="K3451" s="33" t="s">
        <v>21305</v>
      </c>
      <c r="L3451" s="33" t="str">
        <f t="shared" si="124"/>
        <v>PreAlerta</v>
      </c>
      <c r="M3451" s="33" t="str">
        <f t="shared" si="125"/>
        <v>S/PalabrasClaves</v>
      </c>
      <c r="N3451" s="33"/>
      <c r="O3451" s="33"/>
      <c r="P3451" s="33" t="s">
        <v>21202</v>
      </c>
      <c r="Q3451" s="33"/>
      <c r="R3451" s="33" t="str">
        <f t="shared" si="121"/>
        <v>2016</v>
      </c>
      <c r="S3451" s="33" t="s">
        <v>45</v>
      </c>
      <c r="T3451" s="33"/>
      <c r="U3451" s="33"/>
      <c r="V3451" s="33"/>
      <c r="W3451" s="33"/>
      <c r="X3451" s="33"/>
      <c r="Y3451" s="33"/>
      <c r="AA3451" s="12"/>
    </row>
    <row r="3452" spans="1:27" ht="18" hidden="1" customHeight="1" x14ac:dyDescent="0.25">
      <c r="A3452" s="37">
        <v>26478541</v>
      </c>
      <c r="B3452" s="38" t="s">
        <v>21306</v>
      </c>
      <c r="C3452" s="37" t="s">
        <v>21307</v>
      </c>
      <c r="D3452" s="37" t="s">
        <v>21308</v>
      </c>
      <c r="E3452" s="37" t="s">
        <v>21309</v>
      </c>
      <c r="F3452" s="37" t="s">
        <v>21310</v>
      </c>
      <c r="G3452" s="37">
        <v>2016</v>
      </c>
      <c r="H3452" s="39">
        <v>42297</v>
      </c>
      <c r="I3452" s="37"/>
      <c r="J3452" s="37"/>
      <c r="K3452" s="37" t="s">
        <v>21311</v>
      </c>
      <c r="L3452" s="37" t="str">
        <f t="shared" si="124"/>
        <v>PreAlerta</v>
      </c>
      <c r="M3452" s="37" t="str">
        <f t="shared" si="125"/>
        <v>S/PalabrasClaves</v>
      </c>
      <c r="N3452" s="37"/>
      <c r="O3452" s="37"/>
      <c r="P3452" s="37" t="s">
        <v>21202</v>
      </c>
      <c r="Q3452" s="37"/>
      <c r="R3452" s="37" t="str">
        <f t="shared" si="121"/>
        <v>2016</v>
      </c>
      <c r="S3452" s="37" t="s">
        <v>45</v>
      </c>
      <c r="T3452" s="37"/>
      <c r="U3452" s="37"/>
      <c r="V3452" s="37"/>
      <c r="W3452" s="37"/>
      <c r="X3452" s="37"/>
      <c r="Y3452" s="37"/>
      <c r="AA3452" s="41"/>
    </row>
    <row r="3453" spans="1:27" ht="18" hidden="1" customHeight="1" x14ac:dyDescent="0.25">
      <c r="A3453" s="33">
        <v>26381538</v>
      </c>
      <c r="B3453" s="34" t="s">
        <v>21312</v>
      </c>
      <c r="C3453" s="33" t="s">
        <v>21313</v>
      </c>
      <c r="D3453" s="33" t="s">
        <v>21314</v>
      </c>
      <c r="E3453" s="33" t="s">
        <v>4660</v>
      </c>
      <c r="F3453" s="33" t="s">
        <v>1449</v>
      </c>
      <c r="G3453" s="33">
        <v>2016</v>
      </c>
      <c r="H3453" s="35">
        <v>42266</v>
      </c>
      <c r="I3453" s="33"/>
      <c r="J3453" s="33"/>
      <c r="K3453" s="33" t="s">
        <v>21315</v>
      </c>
      <c r="L3453" s="33" t="str">
        <f t="shared" si="124"/>
        <v>PreAlerta</v>
      </c>
      <c r="M3453" s="33" t="str">
        <f t="shared" si="125"/>
        <v>S/PalabrasClaves</v>
      </c>
      <c r="N3453" s="33"/>
      <c r="O3453" s="33"/>
      <c r="P3453" s="33" t="s">
        <v>21202</v>
      </c>
      <c r="Q3453" s="33"/>
      <c r="R3453" s="33" t="str">
        <f t="shared" si="121"/>
        <v>2016</v>
      </c>
      <c r="S3453" s="33" t="s">
        <v>45</v>
      </c>
      <c r="T3453" s="33"/>
      <c r="U3453" s="33"/>
      <c r="V3453" s="33"/>
      <c r="W3453" s="33"/>
      <c r="X3453" s="33"/>
      <c r="Y3453" s="33"/>
      <c r="AA3453" s="12"/>
    </row>
    <row r="3454" spans="1:27" ht="18" hidden="1" customHeight="1" x14ac:dyDescent="0.25">
      <c r="A3454" s="37">
        <v>26165314</v>
      </c>
      <c r="B3454" s="38" t="s">
        <v>21316</v>
      </c>
      <c r="C3454" s="37" t="s">
        <v>21317</v>
      </c>
      <c r="D3454" s="37" t="s">
        <v>21318</v>
      </c>
      <c r="E3454" s="37" t="s">
        <v>21319</v>
      </c>
      <c r="F3454" s="37" t="s">
        <v>5798</v>
      </c>
      <c r="G3454" s="37">
        <v>2016</v>
      </c>
      <c r="H3454" s="39">
        <v>42199</v>
      </c>
      <c r="I3454" s="37"/>
      <c r="J3454" s="37"/>
      <c r="K3454" s="37" t="s">
        <v>21320</v>
      </c>
      <c r="L3454" s="37" t="str">
        <f t="shared" si="124"/>
        <v>PreAlerta</v>
      </c>
      <c r="M3454" s="37" t="str">
        <f t="shared" si="125"/>
        <v>S/PalabrasClaves</v>
      </c>
      <c r="N3454" s="37"/>
      <c r="O3454" s="37"/>
      <c r="P3454" s="37" t="s">
        <v>21202</v>
      </c>
      <c r="Q3454" s="37"/>
      <c r="R3454" s="37" t="str">
        <f t="shared" si="121"/>
        <v>2016</v>
      </c>
      <c r="S3454" s="37" t="s">
        <v>45</v>
      </c>
      <c r="T3454" s="37"/>
      <c r="U3454" s="37"/>
      <c r="V3454" s="37"/>
      <c r="W3454" s="37"/>
      <c r="X3454" s="37"/>
      <c r="Y3454" s="37"/>
      <c r="AA3454" s="41"/>
    </row>
    <row r="3455" spans="1:27" ht="18" hidden="1" customHeight="1" x14ac:dyDescent="0.25">
      <c r="A3455" s="33">
        <v>26114889</v>
      </c>
      <c r="B3455" s="34" t="s">
        <v>21321</v>
      </c>
      <c r="C3455" s="33" t="s">
        <v>21322</v>
      </c>
      <c r="D3455" s="33" t="s">
        <v>21323</v>
      </c>
      <c r="E3455" s="33" t="s">
        <v>21324</v>
      </c>
      <c r="F3455" s="33" t="s">
        <v>5667</v>
      </c>
      <c r="G3455" s="33">
        <v>2016</v>
      </c>
      <c r="H3455" s="35">
        <v>42182</v>
      </c>
      <c r="I3455" s="33" t="s">
        <v>21325</v>
      </c>
      <c r="J3455" s="33"/>
      <c r="K3455" s="33" t="s">
        <v>21326</v>
      </c>
      <c r="L3455" s="33" t="str">
        <f t="shared" si="124"/>
        <v>PreAlerta</v>
      </c>
      <c r="M3455" s="33" t="str">
        <f t="shared" si="125"/>
        <v>S/PalabrasClaves</v>
      </c>
      <c r="N3455" s="33"/>
      <c r="O3455" s="33"/>
      <c r="P3455" s="33" t="s">
        <v>21202</v>
      </c>
      <c r="Q3455" s="33"/>
      <c r="R3455" s="33" t="str">
        <f t="shared" si="121"/>
        <v>2016</v>
      </c>
      <c r="S3455" s="33" t="s">
        <v>45</v>
      </c>
      <c r="T3455" s="33"/>
      <c r="U3455" s="33"/>
      <c r="V3455" s="33"/>
      <c r="W3455" s="33"/>
      <c r="X3455" s="33"/>
      <c r="Y3455" s="33"/>
      <c r="AA3455" s="12"/>
    </row>
    <row r="3456" spans="1:27" ht="18" hidden="1" customHeight="1" x14ac:dyDescent="0.25">
      <c r="A3456" s="37">
        <v>26045331</v>
      </c>
      <c r="B3456" s="38" t="s">
        <v>21327</v>
      </c>
      <c r="C3456" s="37" t="s">
        <v>21328</v>
      </c>
      <c r="D3456" s="37" t="s">
        <v>21329</v>
      </c>
      <c r="E3456" s="37" t="s">
        <v>21330</v>
      </c>
      <c r="F3456" s="37" t="s">
        <v>3524</v>
      </c>
      <c r="G3456" s="37">
        <v>2016</v>
      </c>
      <c r="H3456" s="39">
        <v>42161</v>
      </c>
      <c r="I3456" s="37"/>
      <c r="J3456" s="37"/>
      <c r="K3456" s="37" t="s">
        <v>21331</v>
      </c>
      <c r="L3456" s="37" t="str">
        <f t="shared" si="124"/>
        <v>PreAlerta</v>
      </c>
      <c r="M3456" s="37" t="str">
        <f t="shared" si="125"/>
        <v>S/PalabrasClaves</v>
      </c>
      <c r="N3456" s="37"/>
      <c r="O3456" s="37"/>
      <c r="P3456" s="37" t="s">
        <v>21202</v>
      </c>
      <c r="Q3456" s="37"/>
      <c r="R3456" s="37" t="str">
        <f t="shared" si="121"/>
        <v>2016</v>
      </c>
      <c r="S3456" s="37" t="s">
        <v>45</v>
      </c>
      <c r="T3456" s="37"/>
      <c r="U3456" s="37"/>
      <c r="V3456" s="37"/>
      <c r="W3456" s="37"/>
      <c r="X3456" s="37"/>
      <c r="Y3456" s="37"/>
      <c r="AA3456" s="41"/>
    </row>
    <row r="3457" spans="1:27" ht="18" hidden="1" customHeight="1" x14ac:dyDescent="0.25">
      <c r="A3457" s="33">
        <v>26863591</v>
      </c>
      <c r="B3457" s="34" t="s">
        <v>21332</v>
      </c>
      <c r="C3457" s="33" t="s">
        <v>21333</v>
      </c>
      <c r="D3457" s="33" t="s">
        <v>21334</v>
      </c>
      <c r="E3457" s="33" t="s">
        <v>21335</v>
      </c>
      <c r="F3457" s="33" t="s">
        <v>13330</v>
      </c>
      <c r="G3457" s="33">
        <v>2016</v>
      </c>
      <c r="H3457" s="35">
        <v>42411</v>
      </c>
      <c r="I3457" s="33" t="s">
        <v>21336</v>
      </c>
      <c r="J3457" s="33" t="s">
        <v>21337</v>
      </c>
      <c r="K3457" s="33" t="s">
        <v>21338</v>
      </c>
      <c r="L3457" s="33" t="str">
        <f t="shared" si="124"/>
        <v>PreAlerta</v>
      </c>
      <c r="M3457" s="33" t="str">
        <f t="shared" si="125"/>
        <v>S/PalabrasClaves</v>
      </c>
      <c r="N3457" s="33"/>
      <c r="O3457" s="33"/>
      <c r="P3457" s="33" t="s">
        <v>21339</v>
      </c>
      <c r="Q3457" s="33"/>
      <c r="R3457" s="33" t="str">
        <f t="shared" si="121"/>
        <v>2016</v>
      </c>
      <c r="S3457" s="33" t="s">
        <v>39</v>
      </c>
      <c r="T3457" s="33"/>
      <c r="U3457" s="33"/>
      <c r="V3457" s="33"/>
      <c r="W3457" s="33"/>
      <c r="X3457" s="33"/>
      <c r="Y3457" s="33"/>
      <c r="AA3457" s="12"/>
    </row>
    <row r="3458" spans="1:27" ht="18" hidden="1" customHeight="1" x14ac:dyDescent="0.25">
      <c r="A3458" s="37">
        <v>26822615</v>
      </c>
      <c r="B3458" s="38" t="s">
        <v>21340</v>
      </c>
      <c r="C3458" s="37" t="s">
        <v>21341</v>
      </c>
      <c r="D3458" s="37" t="s">
        <v>21342</v>
      </c>
      <c r="E3458" s="37" t="s">
        <v>21343</v>
      </c>
      <c r="F3458" s="37" t="s">
        <v>2974</v>
      </c>
      <c r="G3458" s="37">
        <v>2016</v>
      </c>
      <c r="H3458" s="39">
        <v>42399</v>
      </c>
      <c r="I3458" s="37" t="s">
        <v>21344</v>
      </c>
      <c r="J3458" s="37"/>
      <c r="K3458" s="37" t="s">
        <v>21345</v>
      </c>
      <c r="L3458" s="37" t="str">
        <f t="shared" ref="L3458:L3521" si="126">IF(ISNUMBER(VLOOKUP(A3458,EXCL,1,FALSE)),"Excluido",IF(ISNUMBER(VLOOKUP(A3458,POST,1,FALSE)),"PostAlerta",IF(ISNUMBER(VLOOKUP(A3458,PRE,1,FALSE)),"PreAlerta","")))</f>
        <v>PreAlerta</v>
      </c>
      <c r="M3458" s="37" t="str">
        <f t="shared" si="125"/>
        <v>S/PalabrasClaves</v>
      </c>
      <c r="N3458" s="37"/>
      <c r="O3458" s="37"/>
      <c r="P3458" s="37" t="s">
        <v>21346</v>
      </c>
      <c r="Q3458" s="37"/>
      <c r="R3458" s="37" t="str">
        <f t="shared" si="121"/>
        <v>2016</v>
      </c>
      <c r="S3458" s="37" t="s">
        <v>39</v>
      </c>
      <c r="T3458" s="37"/>
      <c r="U3458" s="37"/>
      <c r="V3458" s="37"/>
      <c r="W3458" s="37"/>
      <c r="X3458" s="37"/>
      <c r="Y3458" s="37"/>
      <c r="AA3458" s="41"/>
    </row>
    <row r="3459" spans="1:27" ht="18" hidden="1" customHeight="1" x14ac:dyDescent="0.25">
      <c r="A3459" s="33">
        <v>26821179</v>
      </c>
      <c r="B3459" s="34" t="s">
        <v>21347</v>
      </c>
      <c r="C3459" s="33" t="s">
        <v>21348</v>
      </c>
      <c r="D3459" s="33" t="s">
        <v>21349</v>
      </c>
      <c r="E3459" s="33" t="s">
        <v>21350</v>
      </c>
      <c r="F3459" s="33" t="s">
        <v>294</v>
      </c>
      <c r="G3459" s="33">
        <v>2016</v>
      </c>
      <c r="H3459" s="35">
        <v>42398</v>
      </c>
      <c r="I3459" s="33" t="s">
        <v>21351</v>
      </c>
      <c r="J3459" s="33"/>
      <c r="K3459" s="33" t="s">
        <v>21352</v>
      </c>
      <c r="L3459" s="33" t="str">
        <f t="shared" si="126"/>
        <v>PreAlerta</v>
      </c>
      <c r="M3459" s="33" t="str">
        <f t="shared" si="125"/>
        <v>S/PalabrasClaves</v>
      </c>
      <c r="N3459" s="33"/>
      <c r="O3459" s="33"/>
      <c r="P3459" s="33" t="s">
        <v>21346</v>
      </c>
      <c r="Q3459" s="33"/>
      <c r="R3459" s="33" t="str">
        <f t="shared" si="121"/>
        <v>2016</v>
      </c>
      <c r="S3459" s="33" t="s">
        <v>39</v>
      </c>
      <c r="T3459" s="33"/>
      <c r="U3459" s="33"/>
      <c r="V3459" s="33"/>
      <c r="W3459" s="33"/>
      <c r="X3459" s="33"/>
      <c r="Y3459" s="33"/>
      <c r="AA3459" s="12"/>
    </row>
    <row r="3460" spans="1:27" ht="18" hidden="1" customHeight="1" x14ac:dyDescent="0.25">
      <c r="A3460" s="37">
        <v>26741055</v>
      </c>
      <c r="B3460" s="38" t="s">
        <v>21353</v>
      </c>
      <c r="C3460" s="37" t="s">
        <v>21354</v>
      </c>
      <c r="D3460" s="37" t="s">
        <v>21355</v>
      </c>
      <c r="E3460" s="37" t="s">
        <v>21356</v>
      </c>
      <c r="F3460" s="37" t="s">
        <v>12087</v>
      </c>
      <c r="G3460" s="37">
        <v>2016</v>
      </c>
      <c r="H3460" s="39">
        <v>42377</v>
      </c>
      <c r="I3460" s="37"/>
      <c r="J3460" s="37"/>
      <c r="K3460" s="37" t="s">
        <v>21357</v>
      </c>
      <c r="L3460" s="37" t="str">
        <f t="shared" si="126"/>
        <v>PreAlerta</v>
      </c>
      <c r="M3460" s="37" t="str">
        <f t="shared" ref="M3460:M3523" si="127">IF(ISNUMBER(A3460),(IF(ISNUMBER(VLOOKUP(A3460,KEYWORDS,1,FALSE)),"C/PalabrasClaves","S/PalabrasClaves")),"")</f>
        <v>S/PalabrasClaves</v>
      </c>
      <c r="N3460" s="37"/>
      <c r="O3460" s="37"/>
      <c r="P3460" s="37" t="s">
        <v>21346</v>
      </c>
      <c r="Q3460" s="37"/>
      <c r="R3460" s="37" t="str">
        <f t="shared" si="121"/>
        <v>2016</v>
      </c>
      <c r="S3460" s="37" t="s">
        <v>39</v>
      </c>
      <c r="T3460" s="37"/>
      <c r="U3460" s="37"/>
      <c r="V3460" s="37"/>
      <c r="W3460" s="37"/>
      <c r="X3460" s="37"/>
      <c r="Y3460" s="37"/>
      <c r="AA3460" s="41"/>
    </row>
    <row r="3461" spans="1:27" ht="18" hidden="1" customHeight="1" x14ac:dyDescent="0.25">
      <c r="A3461" s="33">
        <v>26858941</v>
      </c>
      <c r="B3461" s="34" t="s">
        <v>21358</v>
      </c>
      <c r="C3461" s="33" t="s">
        <v>21359</v>
      </c>
      <c r="D3461" s="33" t="s">
        <v>21360</v>
      </c>
      <c r="E3461" s="33" t="s">
        <v>18878</v>
      </c>
      <c r="F3461" s="33" t="s">
        <v>185</v>
      </c>
      <c r="G3461" s="33">
        <v>2016</v>
      </c>
      <c r="H3461" s="35">
        <v>42410</v>
      </c>
      <c r="I3461" s="33" t="s">
        <v>21361</v>
      </c>
      <c r="J3461" s="33"/>
      <c r="K3461" s="33" t="s">
        <v>21362</v>
      </c>
      <c r="L3461" s="33" t="str">
        <f t="shared" si="126"/>
        <v>Excluido</v>
      </c>
      <c r="M3461" s="33" t="str">
        <f t="shared" si="127"/>
        <v>S/PalabrasClaves</v>
      </c>
      <c r="N3461" s="33"/>
      <c r="O3461" s="33"/>
      <c r="P3461" s="33" t="s">
        <v>21363</v>
      </c>
      <c r="Q3461" s="33"/>
      <c r="R3461" s="33" t="str">
        <f t="shared" si="121"/>
        <v>2016</v>
      </c>
      <c r="S3461" s="33" t="s">
        <v>39</v>
      </c>
      <c r="T3461" s="33"/>
      <c r="U3461" s="33"/>
      <c r="V3461" s="33"/>
      <c r="W3461" s="33"/>
      <c r="X3461" s="33"/>
      <c r="Y3461" s="33"/>
      <c r="AA3461" s="12"/>
    </row>
    <row r="3462" spans="1:27" ht="18" hidden="1" customHeight="1" x14ac:dyDescent="0.25">
      <c r="A3462" s="37">
        <v>26828503</v>
      </c>
      <c r="B3462" s="38" t="s">
        <v>21364</v>
      </c>
      <c r="C3462" s="37" t="s">
        <v>17761</v>
      </c>
      <c r="D3462" s="37" t="s">
        <v>21365</v>
      </c>
      <c r="E3462" s="37" t="s">
        <v>7156</v>
      </c>
      <c r="F3462" s="37" t="s">
        <v>6151</v>
      </c>
      <c r="G3462" s="37">
        <v>2016</v>
      </c>
      <c r="H3462" s="39">
        <v>42402</v>
      </c>
      <c r="I3462" s="37" t="s">
        <v>21366</v>
      </c>
      <c r="J3462" s="37"/>
      <c r="K3462" s="37" t="s">
        <v>21367</v>
      </c>
      <c r="L3462" s="37" t="str">
        <f t="shared" si="126"/>
        <v>Excluido</v>
      </c>
      <c r="M3462" s="37" t="str">
        <f t="shared" si="127"/>
        <v>S/PalabrasClaves</v>
      </c>
      <c r="N3462" s="37"/>
      <c r="O3462" s="37"/>
      <c r="P3462" s="37" t="s">
        <v>21363</v>
      </c>
      <c r="Q3462" s="37"/>
      <c r="R3462" s="37" t="str">
        <f t="shared" si="121"/>
        <v>2016</v>
      </c>
      <c r="S3462" s="37" t="s">
        <v>39</v>
      </c>
      <c r="T3462" s="37"/>
      <c r="U3462" s="37"/>
      <c r="V3462" s="37"/>
      <c r="W3462" s="37"/>
      <c r="X3462" s="37"/>
      <c r="Y3462" s="37"/>
      <c r="AA3462" s="41"/>
    </row>
    <row r="3463" spans="1:27" ht="18" hidden="1" customHeight="1" x14ac:dyDescent="0.25">
      <c r="A3463" s="33">
        <v>26808559</v>
      </c>
      <c r="B3463" s="34" t="s">
        <v>21368</v>
      </c>
      <c r="C3463" s="33" t="s">
        <v>21369</v>
      </c>
      <c r="D3463" s="33" t="s">
        <v>21370</v>
      </c>
      <c r="E3463" s="33" t="s">
        <v>21371</v>
      </c>
      <c r="F3463" s="33" t="s">
        <v>294</v>
      </c>
      <c r="G3463" s="33">
        <v>2016</v>
      </c>
      <c r="H3463" s="35">
        <v>42395</v>
      </c>
      <c r="I3463" s="33" t="s">
        <v>21372</v>
      </c>
      <c r="J3463" s="33"/>
      <c r="K3463" s="33" t="s">
        <v>21373</v>
      </c>
      <c r="L3463" s="33" t="str">
        <f t="shared" si="126"/>
        <v>PreAlerta</v>
      </c>
      <c r="M3463" s="33" t="str">
        <f t="shared" si="127"/>
        <v>S/PalabrasClaves</v>
      </c>
      <c r="N3463" s="33"/>
      <c r="O3463" s="33"/>
      <c r="P3463" s="33" t="s">
        <v>21374</v>
      </c>
      <c r="Q3463" s="33"/>
      <c r="R3463" s="33" t="str">
        <f t="shared" si="121"/>
        <v>2016</v>
      </c>
      <c r="S3463" s="33" t="s">
        <v>39</v>
      </c>
      <c r="T3463" s="33"/>
      <c r="U3463" s="33"/>
      <c r="V3463" s="33"/>
      <c r="W3463" s="33"/>
      <c r="X3463" s="33"/>
      <c r="Y3463" s="33"/>
      <c r="AA3463" s="12"/>
    </row>
    <row r="3464" spans="1:27" ht="18" hidden="1" customHeight="1" x14ac:dyDescent="0.25">
      <c r="A3464" s="37">
        <v>26802429</v>
      </c>
      <c r="B3464" s="38" t="s">
        <v>21375</v>
      </c>
      <c r="C3464" s="37" t="s">
        <v>21376</v>
      </c>
      <c r="D3464" s="37" t="s">
        <v>21377</v>
      </c>
      <c r="E3464" s="37" t="s">
        <v>21378</v>
      </c>
      <c r="F3464" s="37" t="s">
        <v>13248</v>
      </c>
      <c r="G3464" s="37">
        <v>2016</v>
      </c>
      <c r="H3464" s="39">
        <v>42393</v>
      </c>
      <c r="I3464" s="37" t="s">
        <v>21379</v>
      </c>
      <c r="J3464" s="37"/>
      <c r="K3464" s="37" t="s">
        <v>21380</v>
      </c>
      <c r="L3464" s="37" t="str">
        <f t="shared" si="126"/>
        <v>PreAlerta</v>
      </c>
      <c r="M3464" s="37" t="str">
        <f t="shared" si="127"/>
        <v>S/PalabrasClaves</v>
      </c>
      <c r="N3464" s="37"/>
      <c r="O3464" s="37"/>
      <c r="P3464" s="37" t="s">
        <v>21381</v>
      </c>
      <c r="Q3464" s="37"/>
      <c r="R3464" s="37" t="str">
        <f t="shared" si="121"/>
        <v>2016</v>
      </c>
      <c r="S3464" s="37" t="s">
        <v>39</v>
      </c>
      <c r="T3464" s="37"/>
      <c r="U3464" s="37"/>
      <c r="V3464" s="37"/>
      <c r="W3464" s="37"/>
      <c r="X3464" s="37"/>
      <c r="Y3464" s="37"/>
      <c r="AA3464" s="41"/>
    </row>
    <row r="3465" spans="1:27" ht="18" hidden="1" customHeight="1" x14ac:dyDescent="0.25">
      <c r="A3465" s="33">
        <v>26834722</v>
      </c>
      <c r="B3465" s="34" t="s">
        <v>21382</v>
      </c>
      <c r="C3465" s="33" t="s">
        <v>16348</v>
      </c>
      <c r="D3465" s="33" t="s">
        <v>21383</v>
      </c>
      <c r="E3465" s="33" t="s">
        <v>16350</v>
      </c>
      <c r="F3465" s="33" t="s">
        <v>133</v>
      </c>
      <c r="G3465" s="33">
        <v>2016</v>
      </c>
      <c r="H3465" s="35">
        <v>42403</v>
      </c>
      <c r="I3465" s="33" t="s">
        <v>21384</v>
      </c>
      <c r="J3465" s="33"/>
      <c r="K3465" s="33" t="s">
        <v>21385</v>
      </c>
      <c r="L3465" s="33" t="str">
        <f t="shared" si="126"/>
        <v>PreAlerta</v>
      </c>
      <c r="M3465" s="33" t="str">
        <f t="shared" si="127"/>
        <v>S/PalabrasClaves</v>
      </c>
      <c r="N3465" s="33"/>
      <c r="O3465" s="33"/>
      <c r="P3465" s="33" t="s">
        <v>21386</v>
      </c>
      <c r="Q3465" s="33"/>
      <c r="R3465" s="33" t="str">
        <f t="shared" si="121"/>
        <v>2016</v>
      </c>
      <c r="S3465" s="33" t="s">
        <v>39</v>
      </c>
      <c r="T3465" s="33"/>
      <c r="U3465" s="33"/>
      <c r="V3465" s="33"/>
      <c r="W3465" s="33"/>
      <c r="X3465" s="33"/>
      <c r="Y3465" s="33"/>
      <c r="AA3465" s="12"/>
    </row>
    <row r="3466" spans="1:27" ht="18" hidden="1" customHeight="1" x14ac:dyDescent="0.25">
      <c r="A3466" s="37">
        <v>26784029</v>
      </c>
      <c r="B3466" s="38" t="s">
        <v>21387</v>
      </c>
      <c r="C3466" s="37" t="s">
        <v>21388</v>
      </c>
      <c r="D3466" s="37" t="s">
        <v>21389</v>
      </c>
      <c r="E3466" s="37" t="s">
        <v>21390</v>
      </c>
      <c r="F3466" s="37" t="s">
        <v>294</v>
      </c>
      <c r="G3466" s="37">
        <v>2016</v>
      </c>
      <c r="H3466" s="39">
        <v>42389</v>
      </c>
      <c r="I3466" s="37" t="s">
        <v>21391</v>
      </c>
      <c r="J3466" s="37"/>
      <c r="K3466" s="37" t="s">
        <v>21392</v>
      </c>
      <c r="L3466" s="37" t="str">
        <f t="shared" si="126"/>
        <v>PreAlerta</v>
      </c>
      <c r="M3466" s="37" t="str">
        <f t="shared" si="127"/>
        <v>S/PalabrasClaves</v>
      </c>
      <c r="N3466" s="37"/>
      <c r="O3466" s="37"/>
      <c r="P3466" s="37" t="s">
        <v>21386</v>
      </c>
      <c r="Q3466" s="37"/>
      <c r="R3466" s="37" t="str">
        <f t="shared" si="121"/>
        <v>2016</v>
      </c>
      <c r="S3466" s="37" t="s">
        <v>39</v>
      </c>
      <c r="T3466" s="37"/>
      <c r="U3466" s="37"/>
      <c r="V3466" s="37"/>
      <c r="W3466" s="37"/>
      <c r="X3466" s="37"/>
      <c r="Y3466" s="37"/>
      <c r="AA3466" s="41"/>
    </row>
    <row r="3467" spans="1:27" ht="18" hidden="1" customHeight="1" x14ac:dyDescent="0.25">
      <c r="A3467" s="33">
        <v>26913288</v>
      </c>
      <c r="B3467" s="34" t="s">
        <v>21393</v>
      </c>
      <c r="C3467" s="33" t="s">
        <v>21394</v>
      </c>
      <c r="D3467" s="33" t="s">
        <v>21395</v>
      </c>
      <c r="E3467" s="33" t="s">
        <v>21396</v>
      </c>
      <c r="F3467" s="33" t="s">
        <v>3007</v>
      </c>
      <c r="G3467" s="33">
        <v>2016</v>
      </c>
      <c r="H3467" s="35">
        <v>42426</v>
      </c>
      <c r="I3467" s="33" t="s">
        <v>21397</v>
      </c>
      <c r="J3467" s="33"/>
      <c r="K3467" s="33" t="s">
        <v>21398</v>
      </c>
      <c r="L3467" s="33" t="str">
        <f t="shared" si="126"/>
        <v>PreAlerta</v>
      </c>
      <c r="M3467" s="33" t="str">
        <f t="shared" si="127"/>
        <v>S/PalabrasClaves</v>
      </c>
      <c r="N3467" s="33"/>
      <c r="O3467" s="33"/>
      <c r="P3467" s="33" t="s">
        <v>21399</v>
      </c>
      <c r="Q3467" s="33"/>
      <c r="R3467" s="33" t="str">
        <f t="shared" si="121"/>
        <v>2016</v>
      </c>
      <c r="S3467" s="33" t="s">
        <v>39</v>
      </c>
      <c r="T3467" s="33"/>
      <c r="U3467" s="33"/>
      <c r="V3467" s="33"/>
      <c r="W3467" s="33"/>
      <c r="X3467" s="33"/>
      <c r="Y3467" s="33"/>
      <c r="AA3467" s="12"/>
    </row>
    <row r="3468" spans="1:27" ht="18" hidden="1" customHeight="1" x14ac:dyDescent="0.25">
      <c r="A3468" s="37">
        <v>26666198</v>
      </c>
      <c r="B3468" s="38" t="s">
        <v>21400</v>
      </c>
      <c r="C3468" s="37" t="s">
        <v>21401</v>
      </c>
      <c r="D3468" s="37" t="s">
        <v>21402</v>
      </c>
      <c r="E3468" s="37" t="s">
        <v>2459</v>
      </c>
      <c r="F3468" s="37" t="s">
        <v>21403</v>
      </c>
      <c r="G3468" s="37">
        <v>2016</v>
      </c>
      <c r="H3468" s="39">
        <v>42354</v>
      </c>
      <c r="I3468" s="37"/>
      <c r="J3468" s="37"/>
      <c r="K3468" s="37" t="s">
        <v>21404</v>
      </c>
      <c r="L3468" s="37" t="str">
        <f t="shared" si="126"/>
        <v>PreAlerta</v>
      </c>
      <c r="M3468" s="37" t="str">
        <f t="shared" si="127"/>
        <v>S/PalabrasClaves</v>
      </c>
      <c r="N3468" s="37"/>
      <c r="O3468" s="37"/>
      <c r="P3468" s="37" t="s">
        <v>21405</v>
      </c>
      <c r="Q3468" s="37"/>
      <c r="R3468" s="37" t="str">
        <f t="shared" si="121"/>
        <v>2016</v>
      </c>
      <c r="S3468" s="37" t="s">
        <v>39</v>
      </c>
      <c r="T3468" s="37"/>
      <c r="U3468" s="37"/>
      <c r="V3468" s="37"/>
      <c r="W3468" s="37"/>
      <c r="X3468" s="37"/>
      <c r="Y3468" s="37"/>
      <c r="AA3468" s="41"/>
    </row>
    <row r="3469" spans="1:27" ht="18" hidden="1" customHeight="1" x14ac:dyDescent="0.25">
      <c r="A3469" s="33">
        <v>26858815</v>
      </c>
      <c r="B3469" s="34" t="s">
        <v>21406</v>
      </c>
      <c r="C3469" s="33" t="s">
        <v>21407</v>
      </c>
      <c r="D3469" s="33" t="s">
        <v>21408</v>
      </c>
      <c r="E3469" s="33" t="s">
        <v>21409</v>
      </c>
      <c r="F3469" s="33" t="s">
        <v>21410</v>
      </c>
      <c r="G3469" s="33">
        <v>2016</v>
      </c>
      <c r="H3469" s="35">
        <v>42410</v>
      </c>
      <c r="I3469" s="33" t="s">
        <v>21411</v>
      </c>
      <c r="J3469" s="33"/>
      <c r="K3469" s="33" t="s">
        <v>21412</v>
      </c>
      <c r="L3469" s="33" t="str">
        <f t="shared" si="126"/>
        <v>PreAlerta</v>
      </c>
      <c r="M3469" s="33" t="str">
        <f t="shared" si="127"/>
        <v>S/PalabrasClaves</v>
      </c>
      <c r="N3469" s="33"/>
      <c r="O3469" s="33"/>
      <c r="P3469" s="33" t="s">
        <v>21413</v>
      </c>
      <c r="Q3469" s="33"/>
      <c r="R3469" s="33" t="str">
        <f t="shared" si="121"/>
        <v>2016</v>
      </c>
      <c r="S3469" s="33" t="s">
        <v>39</v>
      </c>
      <c r="T3469" s="33"/>
      <c r="U3469" s="33"/>
      <c r="V3469" s="33"/>
      <c r="W3469" s="33"/>
      <c r="X3469" s="33"/>
      <c r="Y3469" s="33"/>
      <c r="AA3469" s="12"/>
    </row>
    <row r="3470" spans="1:27" ht="18" hidden="1" customHeight="1" x14ac:dyDescent="0.25">
      <c r="A3470" s="37">
        <v>26779450</v>
      </c>
      <c r="B3470" s="38" t="s">
        <v>21414</v>
      </c>
      <c r="C3470" s="37" t="s">
        <v>21415</v>
      </c>
      <c r="D3470" s="37" t="s">
        <v>21416</v>
      </c>
      <c r="E3470" s="37" t="s">
        <v>6715</v>
      </c>
      <c r="F3470" s="37" t="s">
        <v>185</v>
      </c>
      <c r="G3470" s="37">
        <v>2016</v>
      </c>
      <c r="H3470" s="39">
        <v>42388</v>
      </c>
      <c r="I3470" s="37" t="s">
        <v>21417</v>
      </c>
      <c r="J3470" s="37"/>
      <c r="K3470" s="37" t="s">
        <v>21418</v>
      </c>
      <c r="L3470" s="37" t="str">
        <f t="shared" si="126"/>
        <v>Excluido</v>
      </c>
      <c r="M3470" s="37" t="str">
        <f t="shared" si="127"/>
        <v>S/PalabrasClaves</v>
      </c>
      <c r="N3470" s="37"/>
      <c r="O3470" s="37"/>
      <c r="P3470" s="37" t="s">
        <v>21419</v>
      </c>
      <c r="Q3470" s="37"/>
      <c r="R3470" s="37" t="str">
        <f t="shared" si="121"/>
        <v>2016</v>
      </c>
      <c r="S3470" s="37" t="s">
        <v>39</v>
      </c>
      <c r="T3470" s="37"/>
      <c r="U3470" s="37"/>
      <c r="V3470" s="37"/>
      <c r="W3470" s="37"/>
      <c r="X3470" s="37"/>
      <c r="Y3470" s="37"/>
      <c r="AA3470" s="41"/>
    </row>
    <row r="3471" spans="1:27" ht="18" hidden="1" customHeight="1" x14ac:dyDescent="0.25">
      <c r="A3471" s="33">
        <v>26742655</v>
      </c>
      <c r="B3471" s="34" t="s">
        <v>21420</v>
      </c>
      <c r="C3471" s="33" t="s">
        <v>21421</v>
      </c>
      <c r="D3471" s="33" t="s">
        <v>21422</v>
      </c>
      <c r="E3471" s="33" t="s">
        <v>19017</v>
      </c>
      <c r="F3471" s="33" t="s">
        <v>21423</v>
      </c>
      <c r="G3471" s="33">
        <v>2016</v>
      </c>
      <c r="H3471" s="35">
        <v>42378</v>
      </c>
      <c r="I3471" s="33"/>
      <c r="J3471" s="33"/>
      <c r="K3471" s="33" t="s">
        <v>21424</v>
      </c>
      <c r="L3471" s="33" t="str">
        <f t="shared" si="126"/>
        <v>PreAlerta</v>
      </c>
      <c r="M3471" s="33" t="str">
        <f t="shared" si="127"/>
        <v>S/PalabrasClaves</v>
      </c>
      <c r="N3471" s="33"/>
      <c r="O3471" s="33"/>
      <c r="P3471" s="33" t="s">
        <v>21419</v>
      </c>
      <c r="Q3471" s="33"/>
      <c r="R3471" s="33" t="str">
        <f t="shared" si="121"/>
        <v>2016</v>
      </c>
      <c r="S3471" s="33" t="s">
        <v>39</v>
      </c>
      <c r="T3471" s="33"/>
      <c r="U3471" s="33"/>
      <c r="V3471" s="33"/>
      <c r="W3471" s="33"/>
      <c r="X3471" s="33"/>
      <c r="Y3471" s="33"/>
      <c r="AA3471" s="12"/>
    </row>
    <row r="3472" spans="1:27" ht="18" hidden="1" customHeight="1" x14ac:dyDescent="0.25">
      <c r="A3472" s="37">
        <v>26731629</v>
      </c>
      <c r="B3472" s="38" t="s">
        <v>21425</v>
      </c>
      <c r="C3472" s="37" t="s">
        <v>21426</v>
      </c>
      <c r="D3472" s="37" t="s">
        <v>21427</v>
      </c>
      <c r="E3472" s="37" t="s">
        <v>10846</v>
      </c>
      <c r="F3472" s="37" t="s">
        <v>2047</v>
      </c>
      <c r="G3472" s="37">
        <v>2016</v>
      </c>
      <c r="H3472" s="39">
        <v>42375</v>
      </c>
      <c r="I3472" s="37" t="s">
        <v>21428</v>
      </c>
      <c r="J3472" s="37"/>
      <c r="K3472" s="37" t="s">
        <v>21429</v>
      </c>
      <c r="L3472" s="37" t="str">
        <f t="shared" si="126"/>
        <v>PreAlerta</v>
      </c>
      <c r="M3472" s="37" t="str">
        <f t="shared" si="127"/>
        <v>S/PalabrasClaves</v>
      </c>
      <c r="N3472" s="37"/>
      <c r="O3472" s="37"/>
      <c r="P3472" s="37" t="s">
        <v>21430</v>
      </c>
      <c r="Q3472" s="37"/>
      <c r="R3472" s="37" t="str">
        <f t="shared" si="121"/>
        <v>2016</v>
      </c>
      <c r="S3472" s="37" t="s">
        <v>39</v>
      </c>
      <c r="T3472" s="37"/>
      <c r="U3472" s="37"/>
      <c r="V3472" s="37"/>
      <c r="W3472" s="37"/>
      <c r="X3472" s="37"/>
      <c r="Y3472" s="37"/>
      <c r="AA3472" s="41"/>
    </row>
    <row r="3473" spans="1:27" ht="18" hidden="1" customHeight="1" x14ac:dyDescent="0.25">
      <c r="A3473" s="33">
        <v>26729716</v>
      </c>
      <c r="B3473" s="34" t="s">
        <v>21431</v>
      </c>
      <c r="C3473" s="33" t="s">
        <v>21432</v>
      </c>
      <c r="D3473" s="33" t="s">
        <v>21433</v>
      </c>
      <c r="E3473" s="33" t="s">
        <v>6736</v>
      </c>
      <c r="F3473" s="33" t="s">
        <v>1801</v>
      </c>
      <c r="G3473" s="33">
        <v>2016</v>
      </c>
      <c r="H3473" s="35">
        <v>42375</v>
      </c>
      <c r="I3473" s="33" t="s">
        <v>21434</v>
      </c>
      <c r="J3473" s="33"/>
      <c r="K3473" s="33" t="s">
        <v>21435</v>
      </c>
      <c r="L3473" s="33" t="str">
        <f t="shared" si="126"/>
        <v>PreAlerta</v>
      </c>
      <c r="M3473" s="33" t="str">
        <f t="shared" si="127"/>
        <v>C/PalabrasClaves</v>
      </c>
      <c r="N3473" s="33"/>
      <c r="O3473" s="33"/>
      <c r="P3473" s="33" t="s">
        <v>21436</v>
      </c>
      <c r="Q3473" s="33"/>
      <c r="R3473" s="33" t="str">
        <f t="shared" si="121"/>
        <v>2016</v>
      </c>
      <c r="S3473" s="33" t="s">
        <v>39</v>
      </c>
      <c r="T3473" s="33"/>
      <c r="U3473" s="33"/>
      <c r="V3473" s="33"/>
      <c r="W3473" s="33"/>
      <c r="X3473" s="33"/>
      <c r="Y3473" s="33"/>
      <c r="AA3473" s="12"/>
    </row>
    <row r="3474" spans="1:27" ht="18" hidden="1" customHeight="1" x14ac:dyDescent="0.25">
      <c r="A3474" s="37">
        <v>26729499</v>
      </c>
      <c r="B3474" s="38" t="s">
        <v>21437</v>
      </c>
      <c r="C3474" s="37" t="s">
        <v>21438</v>
      </c>
      <c r="D3474" s="37" t="s">
        <v>21439</v>
      </c>
      <c r="E3474" s="37" t="s">
        <v>21440</v>
      </c>
      <c r="F3474" s="37" t="s">
        <v>1917</v>
      </c>
      <c r="G3474" s="37">
        <v>2016</v>
      </c>
      <c r="H3474" s="39">
        <v>42375</v>
      </c>
      <c r="I3474" s="37" t="s">
        <v>21441</v>
      </c>
      <c r="J3474" s="37"/>
      <c r="K3474" s="37" t="s">
        <v>21442</v>
      </c>
      <c r="L3474" s="37" t="str">
        <f t="shared" si="126"/>
        <v>PreAlerta</v>
      </c>
      <c r="M3474" s="37" t="str">
        <f t="shared" si="127"/>
        <v>C/PalabrasClaves</v>
      </c>
      <c r="N3474" s="37"/>
      <c r="O3474" s="37"/>
      <c r="P3474" s="37" t="s">
        <v>21436</v>
      </c>
      <c r="Q3474" s="37"/>
      <c r="R3474" s="37" t="str">
        <f t="shared" si="121"/>
        <v>2016</v>
      </c>
      <c r="S3474" s="37" t="s">
        <v>39</v>
      </c>
      <c r="T3474" s="37"/>
      <c r="U3474" s="37"/>
      <c r="V3474" s="37"/>
      <c r="W3474" s="37"/>
      <c r="X3474" s="37"/>
      <c r="Y3474" s="37"/>
      <c r="AA3474" s="41"/>
    </row>
    <row r="3475" spans="1:27" ht="18" hidden="1" customHeight="1" x14ac:dyDescent="0.25">
      <c r="A3475" s="33">
        <v>26728192</v>
      </c>
      <c r="B3475" s="34" t="s">
        <v>21443</v>
      </c>
      <c r="C3475" s="33" t="s">
        <v>21444</v>
      </c>
      <c r="D3475" s="33" t="s">
        <v>21445</v>
      </c>
      <c r="E3475" s="33" t="s">
        <v>21446</v>
      </c>
      <c r="F3475" s="33" t="s">
        <v>1566</v>
      </c>
      <c r="G3475" s="33">
        <v>2016</v>
      </c>
      <c r="H3475" s="35">
        <v>42375</v>
      </c>
      <c r="I3475" s="33" t="s">
        <v>21447</v>
      </c>
      <c r="J3475" s="33"/>
      <c r="K3475" s="33" t="s">
        <v>21448</v>
      </c>
      <c r="L3475" s="33" t="str">
        <f t="shared" si="126"/>
        <v>PreAlerta</v>
      </c>
      <c r="M3475" s="33" t="str">
        <f t="shared" si="127"/>
        <v>S/PalabrasClaves</v>
      </c>
      <c r="N3475" s="33"/>
      <c r="O3475" s="33"/>
      <c r="P3475" s="33" t="s">
        <v>21436</v>
      </c>
      <c r="Q3475" s="33"/>
      <c r="R3475" s="33" t="str">
        <f t="shared" si="121"/>
        <v>2016</v>
      </c>
      <c r="S3475" s="33" t="s">
        <v>39</v>
      </c>
      <c r="T3475" s="33"/>
      <c r="U3475" s="33"/>
      <c r="V3475" s="33"/>
      <c r="W3475" s="33"/>
      <c r="X3475" s="33"/>
      <c r="Y3475" s="33"/>
      <c r="AA3475" s="12"/>
    </row>
    <row r="3476" spans="1:27" ht="18" hidden="1" customHeight="1" x14ac:dyDescent="0.25">
      <c r="A3476" s="37">
        <v>26615200</v>
      </c>
      <c r="B3476" s="38" t="s">
        <v>21449</v>
      </c>
      <c r="C3476" s="37" t="s">
        <v>21450</v>
      </c>
      <c r="D3476" s="37" t="s">
        <v>21451</v>
      </c>
      <c r="E3476" s="37" t="s">
        <v>21452</v>
      </c>
      <c r="F3476" s="37" t="s">
        <v>13856</v>
      </c>
      <c r="G3476" s="37">
        <v>2016</v>
      </c>
      <c r="H3476" s="39">
        <v>42337</v>
      </c>
      <c r="I3476" s="37" t="s">
        <v>21453</v>
      </c>
      <c r="J3476" s="37"/>
      <c r="K3476" s="37" t="s">
        <v>21454</v>
      </c>
      <c r="L3476" s="37" t="str">
        <f t="shared" si="126"/>
        <v>PreAlerta</v>
      </c>
      <c r="M3476" s="37" t="str">
        <f t="shared" si="127"/>
        <v>C/PalabrasClaves</v>
      </c>
      <c r="N3476" s="37"/>
      <c r="O3476" s="37"/>
      <c r="P3476" s="37" t="s">
        <v>21436</v>
      </c>
      <c r="Q3476" s="37"/>
      <c r="R3476" s="37" t="str">
        <f t="shared" si="121"/>
        <v>2016</v>
      </c>
      <c r="S3476" s="37" t="s">
        <v>39</v>
      </c>
      <c r="T3476" s="37"/>
      <c r="U3476" s="37"/>
      <c r="V3476" s="37"/>
      <c r="W3476" s="37"/>
      <c r="X3476" s="37"/>
      <c r="Y3476" s="37"/>
      <c r="AA3476" s="41"/>
    </row>
    <row r="3477" spans="1:27" ht="18" hidden="1" customHeight="1" x14ac:dyDescent="0.25">
      <c r="A3477" s="33">
        <v>28042600</v>
      </c>
      <c r="B3477" s="34" t="s">
        <v>21455</v>
      </c>
      <c r="C3477" s="33" t="s">
        <v>21456</v>
      </c>
      <c r="D3477" s="33" t="s">
        <v>21457</v>
      </c>
      <c r="E3477" s="33" t="s">
        <v>21458</v>
      </c>
      <c r="F3477" s="33" t="s">
        <v>21459</v>
      </c>
      <c r="G3477" s="33">
        <v>2016</v>
      </c>
      <c r="H3477" s="35">
        <v>42738</v>
      </c>
      <c r="I3477" s="33" t="s">
        <v>21460</v>
      </c>
      <c r="J3477" s="33"/>
      <c r="K3477" s="33" t="s">
        <v>21461</v>
      </c>
      <c r="L3477" s="33" t="str">
        <f t="shared" si="126"/>
        <v>PreAlerta</v>
      </c>
      <c r="M3477" s="33" t="str">
        <f t="shared" si="127"/>
        <v>S/PalabrasClaves</v>
      </c>
      <c r="N3477" s="33"/>
      <c r="O3477" s="33"/>
      <c r="P3477" s="33">
        <v>2016</v>
      </c>
      <c r="Q3477" s="33"/>
      <c r="R3477" s="33" t="str">
        <f t="shared" si="121"/>
        <v>2016</v>
      </c>
      <c r="S3477" s="33"/>
      <c r="T3477" s="33"/>
      <c r="U3477" s="33"/>
      <c r="V3477" s="33"/>
      <c r="W3477" s="33"/>
      <c r="X3477" s="33"/>
      <c r="Y3477" s="33"/>
      <c r="AA3477" s="12"/>
    </row>
    <row r="3478" spans="1:27" ht="18" hidden="1" customHeight="1" x14ac:dyDescent="0.25">
      <c r="A3478" s="37">
        <v>27994634</v>
      </c>
      <c r="B3478" s="38" t="s">
        <v>21462</v>
      </c>
      <c r="C3478" s="37" t="s">
        <v>21463</v>
      </c>
      <c r="D3478" s="37" t="s">
        <v>21464</v>
      </c>
      <c r="E3478" s="37" t="s">
        <v>21465</v>
      </c>
      <c r="F3478" s="37" t="s">
        <v>570</v>
      </c>
      <c r="G3478" s="37">
        <v>2016</v>
      </c>
      <c r="H3478" s="39">
        <v>42725</v>
      </c>
      <c r="I3478" s="37" t="s">
        <v>21466</v>
      </c>
      <c r="J3478" s="37"/>
      <c r="K3478" s="37" t="s">
        <v>21467</v>
      </c>
      <c r="L3478" s="37" t="str">
        <f t="shared" si="126"/>
        <v>PreAlerta</v>
      </c>
      <c r="M3478" s="37" t="str">
        <f t="shared" si="127"/>
        <v>S/PalabrasClaves</v>
      </c>
      <c r="N3478" s="37"/>
      <c r="O3478" s="37"/>
      <c r="P3478" s="37">
        <v>2016</v>
      </c>
      <c r="Q3478" s="37"/>
      <c r="R3478" s="37" t="str">
        <f t="shared" si="121"/>
        <v>2016</v>
      </c>
      <c r="S3478" s="37"/>
      <c r="T3478" s="37"/>
      <c r="U3478" s="37"/>
      <c r="V3478" s="37"/>
      <c r="W3478" s="37"/>
      <c r="X3478" s="37"/>
      <c r="Y3478" s="37"/>
      <c r="AA3478" s="41"/>
    </row>
    <row r="3479" spans="1:27" ht="18" hidden="1" customHeight="1" x14ac:dyDescent="0.25">
      <c r="A3479" s="33">
        <v>27648444</v>
      </c>
      <c r="B3479" s="34" t="s">
        <v>21468</v>
      </c>
      <c r="C3479" s="33" t="s">
        <v>21469</v>
      </c>
      <c r="D3479" s="33" t="s">
        <v>21470</v>
      </c>
      <c r="E3479" s="33" t="s">
        <v>21471</v>
      </c>
      <c r="F3479" s="33" t="s">
        <v>350</v>
      </c>
      <c r="G3479" s="33">
        <v>2016</v>
      </c>
      <c r="H3479" s="35">
        <v>42634</v>
      </c>
      <c r="I3479" s="33" t="s">
        <v>21472</v>
      </c>
      <c r="J3479" s="33"/>
      <c r="K3479" s="33" t="s">
        <v>21473</v>
      </c>
      <c r="L3479" s="33" t="str">
        <f t="shared" si="126"/>
        <v>PreAlerta</v>
      </c>
      <c r="M3479" s="33" t="str">
        <f t="shared" si="127"/>
        <v>C/PalabrasClaves</v>
      </c>
      <c r="N3479" s="33"/>
      <c r="O3479" s="33"/>
      <c r="P3479" s="33">
        <v>2016</v>
      </c>
      <c r="Q3479" s="33"/>
      <c r="R3479" s="33" t="str">
        <f t="shared" si="121"/>
        <v>2016</v>
      </c>
      <c r="S3479" s="33"/>
      <c r="T3479" s="33"/>
      <c r="U3479" s="33"/>
      <c r="V3479" s="33"/>
      <c r="W3479" s="33"/>
      <c r="X3479" s="33"/>
      <c r="Y3479" s="33"/>
      <c r="AA3479" s="12"/>
    </row>
    <row r="3480" spans="1:27" ht="18" hidden="1" customHeight="1" x14ac:dyDescent="0.25">
      <c r="A3480" s="37">
        <v>27642307</v>
      </c>
      <c r="B3480" s="38" t="s">
        <v>21474</v>
      </c>
      <c r="C3480" s="37" t="s">
        <v>21475</v>
      </c>
      <c r="D3480" s="37" t="s">
        <v>21476</v>
      </c>
      <c r="E3480" s="37" t="s">
        <v>21477</v>
      </c>
      <c r="F3480" s="37" t="s">
        <v>1498</v>
      </c>
      <c r="G3480" s="37">
        <v>2016</v>
      </c>
      <c r="H3480" s="39">
        <v>42633</v>
      </c>
      <c r="I3480" s="37" t="s">
        <v>21478</v>
      </c>
      <c r="J3480" s="37"/>
      <c r="K3480" s="37" t="s">
        <v>21479</v>
      </c>
      <c r="L3480" s="37" t="str">
        <f t="shared" si="126"/>
        <v>PreAlerta</v>
      </c>
      <c r="M3480" s="37" t="str">
        <f t="shared" si="127"/>
        <v>C/PalabrasClaves</v>
      </c>
      <c r="N3480" s="37"/>
      <c r="O3480" s="37"/>
      <c r="P3480" s="37">
        <v>2016</v>
      </c>
      <c r="Q3480" s="37"/>
      <c r="R3480" s="37" t="str">
        <f t="shared" si="121"/>
        <v>2016</v>
      </c>
      <c r="S3480" s="37"/>
      <c r="T3480" s="37"/>
      <c r="U3480" s="37"/>
      <c r="V3480" s="37"/>
      <c r="W3480" s="37"/>
      <c r="X3480" s="37"/>
      <c r="Y3480" s="37"/>
      <c r="AA3480" s="41"/>
    </row>
    <row r="3481" spans="1:27" ht="18" hidden="1" customHeight="1" x14ac:dyDescent="0.25">
      <c r="A3481" s="33">
        <v>27557038</v>
      </c>
      <c r="B3481" s="34" t="s">
        <v>21480</v>
      </c>
      <c r="C3481" s="33" t="s">
        <v>21481</v>
      </c>
      <c r="D3481" s="33" t="s">
        <v>21482</v>
      </c>
      <c r="E3481" s="33" t="s">
        <v>21483</v>
      </c>
      <c r="F3481" s="33" t="s">
        <v>16825</v>
      </c>
      <c r="G3481" s="33">
        <v>2016</v>
      </c>
      <c r="H3481" s="35">
        <v>42607</v>
      </c>
      <c r="I3481" s="33"/>
      <c r="J3481" s="33"/>
      <c r="K3481" s="33" t="s">
        <v>21484</v>
      </c>
      <c r="L3481" s="33" t="str">
        <f t="shared" si="126"/>
        <v>PreAlerta</v>
      </c>
      <c r="M3481" s="33" t="str">
        <f t="shared" si="127"/>
        <v>S/PalabrasClaves</v>
      </c>
      <c r="N3481" s="33"/>
      <c r="O3481" s="33"/>
      <c r="P3481" s="33">
        <v>2016</v>
      </c>
      <c r="Q3481" s="33"/>
      <c r="R3481" s="33" t="str">
        <f t="shared" si="121"/>
        <v>2016</v>
      </c>
      <c r="S3481" s="33"/>
      <c r="T3481" s="33"/>
      <c r="U3481" s="33"/>
      <c r="V3481" s="33"/>
      <c r="W3481" s="33"/>
      <c r="X3481" s="33"/>
      <c r="Y3481" s="33"/>
      <c r="AA3481" s="12"/>
    </row>
    <row r="3482" spans="1:27" ht="18" hidden="1" customHeight="1" x14ac:dyDescent="0.25">
      <c r="A3482" s="37">
        <v>27493450</v>
      </c>
      <c r="B3482" s="38" t="s">
        <v>21485</v>
      </c>
      <c r="C3482" s="37" t="s">
        <v>21486</v>
      </c>
      <c r="D3482" s="37" t="s">
        <v>21487</v>
      </c>
      <c r="E3482" s="37" t="s">
        <v>21053</v>
      </c>
      <c r="F3482" s="37" t="s">
        <v>3581</v>
      </c>
      <c r="G3482" s="37">
        <v>2016</v>
      </c>
      <c r="H3482" s="39">
        <v>42588</v>
      </c>
      <c r="I3482" s="37" t="s">
        <v>21488</v>
      </c>
      <c r="J3482" s="37"/>
      <c r="K3482" s="37" t="s">
        <v>21489</v>
      </c>
      <c r="L3482" s="37" t="str">
        <f t="shared" si="126"/>
        <v>PreAlerta</v>
      </c>
      <c r="M3482" s="37" t="str">
        <f t="shared" si="127"/>
        <v>C/PalabrasClaves</v>
      </c>
      <c r="N3482" s="37"/>
      <c r="O3482" s="37"/>
      <c r="P3482" s="37">
        <v>2016</v>
      </c>
      <c r="Q3482" s="37"/>
      <c r="R3482" s="37" t="str">
        <f t="shared" si="121"/>
        <v>2016</v>
      </c>
      <c r="S3482" s="37"/>
      <c r="T3482" s="37"/>
      <c r="U3482" s="37"/>
      <c r="V3482" s="37"/>
      <c r="W3482" s="37"/>
      <c r="X3482" s="37"/>
      <c r="Y3482" s="37"/>
      <c r="AA3482" s="41"/>
    </row>
    <row r="3483" spans="1:27" ht="18" hidden="1" customHeight="1" x14ac:dyDescent="0.25">
      <c r="A3483" s="33">
        <v>27473912</v>
      </c>
      <c r="B3483" s="34" t="s">
        <v>21490</v>
      </c>
      <c r="C3483" s="33" t="s">
        <v>21491</v>
      </c>
      <c r="D3483" s="33" t="s">
        <v>21492</v>
      </c>
      <c r="E3483" s="33" t="s">
        <v>21493</v>
      </c>
      <c r="F3483" s="33" t="s">
        <v>6981</v>
      </c>
      <c r="G3483" s="33">
        <v>2016</v>
      </c>
      <c r="H3483" s="35">
        <v>42582</v>
      </c>
      <c r="I3483" s="33"/>
      <c r="J3483" s="33"/>
      <c r="K3483" s="33" t="s">
        <v>21494</v>
      </c>
      <c r="L3483" s="33" t="str">
        <f t="shared" si="126"/>
        <v>PreAlerta</v>
      </c>
      <c r="M3483" s="33" t="str">
        <f t="shared" si="127"/>
        <v>S/PalabrasClaves</v>
      </c>
      <c r="N3483" s="33"/>
      <c r="O3483" s="33"/>
      <c r="P3483" s="33">
        <v>2016</v>
      </c>
      <c r="Q3483" s="33"/>
      <c r="R3483" s="33" t="str">
        <f t="shared" si="121"/>
        <v>2016</v>
      </c>
      <c r="S3483" s="33"/>
      <c r="T3483" s="33"/>
      <c r="U3483" s="33"/>
      <c r="V3483" s="33"/>
      <c r="W3483" s="33"/>
      <c r="X3483" s="33"/>
      <c r="Y3483" s="33"/>
      <c r="AA3483" s="12"/>
    </row>
    <row r="3484" spans="1:27" ht="18" hidden="1" customHeight="1" x14ac:dyDescent="0.25">
      <c r="A3484" s="37">
        <v>27473906</v>
      </c>
      <c r="B3484" s="38" t="s">
        <v>21495</v>
      </c>
      <c r="C3484" s="37" t="s">
        <v>12801</v>
      </c>
      <c r="D3484" s="37" t="s">
        <v>21496</v>
      </c>
      <c r="E3484" s="37" t="s">
        <v>12732</v>
      </c>
      <c r="F3484" s="37" t="s">
        <v>6981</v>
      </c>
      <c r="G3484" s="37">
        <v>2016</v>
      </c>
      <c r="H3484" s="39">
        <v>42582</v>
      </c>
      <c r="I3484" s="37"/>
      <c r="J3484" s="37"/>
      <c r="K3484" s="37" t="s">
        <v>21497</v>
      </c>
      <c r="L3484" s="37" t="str">
        <f t="shared" si="126"/>
        <v>PreAlerta</v>
      </c>
      <c r="M3484" s="37" t="str">
        <f t="shared" si="127"/>
        <v>S/PalabrasClaves</v>
      </c>
      <c r="N3484" s="37"/>
      <c r="O3484" s="37"/>
      <c r="P3484" s="37">
        <v>2016</v>
      </c>
      <c r="Q3484" s="37"/>
      <c r="R3484" s="37" t="str">
        <f t="shared" si="121"/>
        <v>2016</v>
      </c>
      <c r="S3484" s="37"/>
      <c r="T3484" s="37"/>
      <c r="U3484" s="37"/>
      <c r="V3484" s="37"/>
      <c r="W3484" s="37"/>
      <c r="X3484" s="37"/>
      <c r="Y3484" s="37"/>
      <c r="AA3484" s="41"/>
    </row>
    <row r="3485" spans="1:27" ht="18" hidden="1" customHeight="1" x14ac:dyDescent="0.25">
      <c r="A3485" s="33">
        <v>27460806</v>
      </c>
      <c r="B3485" s="34" t="s">
        <v>21498</v>
      </c>
      <c r="C3485" s="33" t="s">
        <v>21499</v>
      </c>
      <c r="D3485" s="33" t="s">
        <v>21500</v>
      </c>
      <c r="E3485" s="33" t="s">
        <v>21501</v>
      </c>
      <c r="F3485" s="33" t="s">
        <v>10545</v>
      </c>
      <c r="G3485" s="33">
        <v>2016</v>
      </c>
      <c r="H3485" s="35">
        <v>42579</v>
      </c>
      <c r="I3485" s="33"/>
      <c r="J3485" s="33"/>
      <c r="K3485" s="33" t="s">
        <v>21502</v>
      </c>
      <c r="L3485" s="33" t="str">
        <f t="shared" si="126"/>
        <v>Excluido</v>
      </c>
      <c r="M3485" s="33" t="str">
        <f t="shared" si="127"/>
        <v>S/PalabrasClaves</v>
      </c>
      <c r="N3485" s="33"/>
      <c r="O3485" s="33"/>
      <c r="P3485" s="33">
        <v>2016</v>
      </c>
      <c r="Q3485" s="33"/>
      <c r="R3485" s="33" t="str">
        <f t="shared" si="121"/>
        <v>2016</v>
      </c>
      <c r="S3485" s="33"/>
      <c r="T3485" s="33"/>
      <c r="U3485" s="33"/>
      <c r="V3485" s="33"/>
      <c r="W3485" s="33"/>
      <c r="X3485" s="33"/>
      <c r="Y3485" s="33"/>
      <c r="AA3485" s="12"/>
    </row>
    <row r="3486" spans="1:27" ht="18" hidden="1" customHeight="1" x14ac:dyDescent="0.25">
      <c r="A3486" s="37">
        <v>27431270</v>
      </c>
      <c r="B3486" s="38" t="s">
        <v>21503</v>
      </c>
      <c r="C3486" s="37" t="s">
        <v>21504</v>
      </c>
      <c r="D3486" s="37" t="s">
        <v>21505</v>
      </c>
      <c r="E3486" s="37" t="s">
        <v>21506</v>
      </c>
      <c r="F3486" s="37" t="s">
        <v>21507</v>
      </c>
      <c r="G3486" s="37">
        <v>2016</v>
      </c>
      <c r="H3486" s="39">
        <v>42571</v>
      </c>
      <c r="I3486" s="37"/>
      <c r="J3486" s="37"/>
      <c r="K3486" s="37" t="s">
        <v>21508</v>
      </c>
      <c r="L3486" s="37" t="str">
        <f t="shared" si="126"/>
        <v>PreAlerta</v>
      </c>
      <c r="M3486" s="37" t="str">
        <f t="shared" si="127"/>
        <v>C/PalabrasClaves</v>
      </c>
      <c r="N3486" s="37"/>
      <c r="O3486" s="37"/>
      <c r="P3486" s="37">
        <v>2016</v>
      </c>
      <c r="Q3486" s="37"/>
      <c r="R3486" s="37" t="str">
        <f t="shared" si="121"/>
        <v>2016</v>
      </c>
      <c r="S3486" s="37"/>
      <c r="T3486" s="37"/>
      <c r="U3486" s="37"/>
      <c r="V3486" s="37"/>
      <c r="W3486" s="37"/>
      <c r="X3486" s="37"/>
      <c r="Y3486" s="37"/>
      <c r="AA3486" s="41"/>
    </row>
    <row r="3487" spans="1:27" ht="18" hidden="1" customHeight="1" x14ac:dyDescent="0.25">
      <c r="A3487" s="33">
        <v>27340653</v>
      </c>
      <c r="B3487" s="34" t="s">
        <v>21509</v>
      </c>
      <c r="C3487" s="33" t="s">
        <v>21510</v>
      </c>
      <c r="D3487" s="33" t="s">
        <v>21511</v>
      </c>
      <c r="E3487" s="33" t="s">
        <v>21512</v>
      </c>
      <c r="F3487" s="33" t="s">
        <v>350</v>
      </c>
      <c r="G3487" s="33">
        <v>2016</v>
      </c>
      <c r="H3487" s="35">
        <v>42546</v>
      </c>
      <c r="I3487" s="33" t="s">
        <v>21513</v>
      </c>
      <c r="J3487" s="33"/>
      <c r="K3487" s="33" t="s">
        <v>21514</v>
      </c>
      <c r="L3487" s="33" t="str">
        <f t="shared" si="126"/>
        <v>PreAlerta</v>
      </c>
      <c r="M3487" s="33" t="str">
        <f t="shared" si="127"/>
        <v>C/PalabrasClaves</v>
      </c>
      <c r="N3487" s="33"/>
      <c r="O3487" s="33"/>
      <c r="P3487" s="33">
        <v>2016</v>
      </c>
      <c r="Q3487" s="33"/>
      <c r="R3487" s="33" t="str">
        <f t="shared" si="121"/>
        <v>2016</v>
      </c>
      <c r="S3487" s="33"/>
      <c r="T3487" s="33"/>
      <c r="U3487" s="33"/>
      <c r="V3487" s="33"/>
      <c r="W3487" s="33"/>
      <c r="X3487" s="33"/>
      <c r="Y3487" s="33"/>
      <c r="AA3487" s="12"/>
    </row>
    <row r="3488" spans="1:27" ht="18" hidden="1" customHeight="1" x14ac:dyDescent="0.25">
      <c r="A3488" s="37">
        <v>27322647</v>
      </c>
      <c r="B3488" s="38" t="s">
        <v>21515</v>
      </c>
      <c r="C3488" s="37" t="s">
        <v>21516</v>
      </c>
      <c r="D3488" s="37" t="s">
        <v>21517</v>
      </c>
      <c r="E3488" s="37" t="s">
        <v>6088</v>
      </c>
      <c r="F3488" s="37" t="s">
        <v>21518</v>
      </c>
      <c r="G3488" s="37">
        <v>2016</v>
      </c>
      <c r="H3488" s="39">
        <v>42542</v>
      </c>
      <c r="I3488" s="37" t="s">
        <v>21519</v>
      </c>
      <c r="J3488" s="37"/>
      <c r="K3488" s="37" t="s">
        <v>21520</v>
      </c>
      <c r="L3488" s="37" t="str">
        <f t="shared" si="126"/>
        <v>PreAlerta</v>
      </c>
      <c r="M3488" s="37" t="str">
        <f t="shared" si="127"/>
        <v>S/PalabrasClaves</v>
      </c>
      <c r="N3488" s="37"/>
      <c r="O3488" s="37"/>
      <c r="P3488" s="37">
        <v>2016</v>
      </c>
      <c r="Q3488" s="37"/>
      <c r="R3488" s="37" t="str">
        <f t="shared" si="121"/>
        <v>2016</v>
      </c>
      <c r="S3488" s="37"/>
      <c r="T3488" s="37"/>
      <c r="U3488" s="37"/>
      <c r="V3488" s="37"/>
      <c r="W3488" s="37"/>
      <c r="X3488" s="37"/>
      <c r="Y3488" s="37"/>
      <c r="AA3488" s="41"/>
    </row>
    <row r="3489" spans="1:27" ht="18" hidden="1" customHeight="1" x14ac:dyDescent="0.25">
      <c r="A3489" s="33">
        <v>27299154</v>
      </c>
      <c r="B3489" s="34" t="s">
        <v>21521</v>
      </c>
      <c r="C3489" s="33" t="s">
        <v>21522</v>
      </c>
      <c r="D3489" s="33" t="s">
        <v>21523</v>
      </c>
      <c r="E3489" s="33" t="s">
        <v>21524</v>
      </c>
      <c r="F3489" s="33" t="s">
        <v>21525</v>
      </c>
      <c r="G3489" s="33">
        <v>2016</v>
      </c>
      <c r="H3489" s="35">
        <v>42536</v>
      </c>
      <c r="I3489" s="33" t="s">
        <v>21526</v>
      </c>
      <c r="J3489" s="33"/>
      <c r="K3489" s="33" t="s">
        <v>21527</v>
      </c>
      <c r="L3489" s="33" t="str">
        <f t="shared" si="126"/>
        <v>PreAlerta</v>
      </c>
      <c r="M3489" s="33" t="str">
        <f t="shared" si="127"/>
        <v>C/PalabrasClaves</v>
      </c>
      <c r="N3489" s="33"/>
      <c r="O3489" s="33"/>
      <c r="P3489" s="33">
        <v>2016</v>
      </c>
      <c r="Q3489" s="33"/>
      <c r="R3489" s="33" t="str">
        <f t="shared" si="121"/>
        <v>2016</v>
      </c>
      <c r="S3489" s="33"/>
      <c r="T3489" s="33"/>
      <c r="U3489" s="33"/>
      <c r="V3489" s="33"/>
      <c r="W3489" s="33"/>
      <c r="X3489" s="33"/>
      <c r="Y3489" s="33"/>
      <c r="AA3489" s="12"/>
    </row>
    <row r="3490" spans="1:27" ht="18" hidden="1" customHeight="1" x14ac:dyDescent="0.25">
      <c r="A3490" s="37">
        <v>27294115</v>
      </c>
      <c r="B3490" s="38" t="s">
        <v>21528</v>
      </c>
      <c r="C3490" s="37" t="s">
        <v>21529</v>
      </c>
      <c r="D3490" s="37" t="s">
        <v>21530</v>
      </c>
      <c r="E3490" s="37" t="s">
        <v>21531</v>
      </c>
      <c r="F3490" s="37" t="s">
        <v>350</v>
      </c>
      <c r="G3490" s="37">
        <v>2016</v>
      </c>
      <c r="H3490" s="39">
        <v>42535</v>
      </c>
      <c r="I3490" s="37" t="s">
        <v>21532</v>
      </c>
      <c r="J3490" s="37"/>
      <c r="K3490" s="37" t="s">
        <v>21533</v>
      </c>
      <c r="L3490" s="37" t="str">
        <f t="shared" si="126"/>
        <v>PreAlerta</v>
      </c>
      <c r="M3490" s="37" t="str">
        <f t="shared" si="127"/>
        <v>S/PalabrasClaves</v>
      </c>
      <c r="N3490" s="37"/>
      <c r="O3490" s="37"/>
      <c r="P3490" s="37">
        <v>2016</v>
      </c>
      <c r="Q3490" s="37"/>
      <c r="R3490" s="37" t="str">
        <f t="shared" si="121"/>
        <v>2016</v>
      </c>
      <c r="S3490" s="37"/>
      <c r="T3490" s="37"/>
      <c r="U3490" s="37"/>
      <c r="V3490" s="37"/>
      <c r="W3490" s="37"/>
      <c r="X3490" s="37"/>
      <c r="Y3490" s="37"/>
      <c r="AA3490" s="41"/>
    </row>
    <row r="3491" spans="1:27" ht="18" hidden="1" customHeight="1" x14ac:dyDescent="0.25">
      <c r="A3491" s="33">
        <v>27266031</v>
      </c>
      <c r="B3491" s="34" t="s">
        <v>21534</v>
      </c>
      <c r="C3491" s="33" t="s">
        <v>21535</v>
      </c>
      <c r="D3491" s="33" t="s">
        <v>21536</v>
      </c>
      <c r="E3491" s="33" t="s">
        <v>21537</v>
      </c>
      <c r="F3491" s="33" t="s">
        <v>21538</v>
      </c>
      <c r="G3491" s="33">
        <v>2016</v>
      </c>
      <c r="H3491" s="35">
        <v>42530</v>
      </c>
      <c r="I3491" s="33"/>
      <c r="J3491" s="33"/>
      <c r="K3491" s="33"/>
      <c r="L3491" s="33" t="str">
        <f t="shared" si="126"/>
        <v>PreAlerta</v>
      </c>
      <c r="M3491" s="33" t="str">
        <f t="shared" si="127"/>
        <v>S/PalabrasClaves</v>
      </c>
      <c r="N3491" s="33"/>
      <c r="O3491" s="33"/>
      <c r="P3491" s="33">
        <v>2016</v>
      </c>
      <c r="Q3491" s="33"/>
      <c r="R3491" s="33" t="str">
        <f t="shared" si="121"/>
        <v>2016</v>
      </c>
      <c r="S3491" s="33"/>
      <c r="T3491" s="33"/>
      <c r="U3491" s="33"/>
      <c r="V3491" s="33"/>
      <c r="W3491" s="33"/>
      <c r="X3491" s="33"/>
      <c r="Y3491" s="33"/>
      <c r="AA3491" s="12"/>
    </row>
    <row r="3492" spans="1:27" ht="18" hidden="1" customHeight="1" x14ac:dyDescent="0.25">
      <c r="A3492" s="37">
        <v>27261784</v>
      </c>
      <c r="B3492" s="38" t="s">
        <v>21539</v>
      </c>
      <c r="C3492" s="37" t="s">
        <v>21540</v>
      </c>
      <c r="D3492" s="37" t="s">
        <v>21541</v>
      </c>
      <c r="E3492" s="37" t="s">
        <v>21542</v>
      </c>
      <c r="F3492" s="37" t="s">
        <v>21543</v>
      </c>
      <c r="G3492" s="37">
        <v>2016</v>
      </c>
      <c r="H3492" s="39">
        <v>42526</v>
      </c>
      <c r="I3492" s="37"/>
      <c r="J3492" s="37"/>
      <c r="K3492" s="37" t="s">
        <v>21544</v>
      </c>
      <c r="L3492" s="37" t="str">
        <f t="shared" si="126"/>
        <v>Excluido</v>
      </c>
      <c r="M3492" s="37" t="str">
        <f t="shared" si="127"/>
        <v>S/PalabrasClaves</v>
      </c>
      <c r="N3492" s="37"/>
      <c r="O3492" s="37"/>
      <c r="P3492" s="37">
        <v>2016</v>
      </c>
      <c r="Q3492" s="37"/>
      <c r="R3492" s="37" t="str">
        <f t="shared" si="121"/>
        <v>2016</v>
      </c>
      <c r="S3492" s="37"/>
      <c r="T3492" s="37"/>
      <c r="U3492" s="37"/>
      <c r="V3492" s="37"/>
      <c r="W3492" s="37"/>
      <c r="X3492" s="37"/>
      <c r="Y3492" s="37"/>
      <c r="AA3492" s="41"/>
    </row>
    <row r="3493" spans="1:27" ht="18" hidden="1" customHeight="1" x14ac:dyDescent="0.25">
      <c r="A3493" s="33">
        <v>27076146</v>
      </c>
      <c r="B3493" s="34" t="s">
        <v>21545</v>
      </c>
      <c r="C3493" s="33" t="s">
        <v>21546</v>
      </c>
      <c r="D3493" s="33" t="s">
        <v>21547</v>
      </c>
      <c r="E3493" s="33" t="s">
        <v>10203</v>
      </c>
      <c r="F3493" s="33" t="s">
        <v>2494</v>
      </c>
      <c r="G3493" s="33">
        <v>2016</v>
      </c>
      <c r="H3493" s="35">
        <v>42475</v>
      </c>
      <c r="I3493" s="33"/>
      <c r="J3493" s="33"/>
      <c r="K3493" s="33" t="s">
        <v>21548</v>
      </c>
      <c r="L3493" s="33" t="str">
        <f t="shared" si="126"/>
        <v>PreAlerta</v>
      </c>
      <c r="M3493" s="33" t="str">
        <f t="shared" si="127"/>
        <v>S/PalabrasClaves</v>
      </c>
      <c r="N3493" s="33"/>
      <c r="O3493" s="33"/>
      <c r="P3493" s="33">
        <v>2016</v>
      </c>
      <c r="Q3493" s="33"/>
      <c r="R3493" s="33" t="str">
        <f t="shared" si="121"/>
        <v>2016</v>
      </c>
      <c r="S3493" s="33"/>
      <c r="T3493" s="33"/>
      <c r="U3493" s="33"/>
      <c r="V3493" s="33"/>
      <c r="W3493" s="33"/>
      <c r="X3493" s="33"/>
      <c r="Y3493" s="33"/>
      <c r="AA3493" s="12"/>
    </row>
    <row r="3494" spans="1:27" ht="18" hidden="1" customHeight="1" x14ac:dyDescent="0.25">
      <c r="A3494" s="37">
        <v>27061990</v>
      </c>
      <c r="B3494" s="38" t="s">
        <v>21549</v>
      </c>
      <c r="C3494" s="37" t="s">
        <v>21550</v>
      </c>
      <c r="D3494" s="37" t="s">
        <v>21551</v>
      </c>
      <c r="E3494" s="37" t="s">
        <v>20342</v>
      </c>
      <c r="F3494" s="37" t="s">
        <v>21552</v>
      </c>
      <c r="G3494" s="37">
        <v>2016</v>
      </c>
      <c r="H3494" s="39">
        <v>42471</v>
      </c>
      <c r="I3494" s="37" t="s">
        <v>21553</v>
      </c>
      <c r="J3494" s="37"/>
      <c r="K3494" s="37"/>
      <c r="L3494" s="37" t="str">
        <f t="shared" si="126"/>
        <v>PreAlerta</v>
      </c>
      <c r="M3494" s="37" t="str">
        <f t="shared" si="127"/>
        <v>S/PalabrasClaves</v>
      </c>
      <c r="N3494" s="37"/>
      <c r="O3494" s="37"/>
      <c r="P3494" s="37" t="s">
        <v>21554</v>
      </c>
      <c r="Q3494" s="37"/>
      <c r="R3494" s="37" t="str">
        <f t="shared" si="121"/>
        <v>2016</v>
      </c>
      <c r="S3494" s="37" t="s">
        <v>16410</v>
      </c>
      <c r="T3494" s="37"/>
      <c r="U3494" s="37"/>
      <c r="V3494" s="37"/>
      <c r="W3494" s="37"/>
      <c r="X3494" s="37"/>
      <c r="Y3494" s="37"/>
      <c r="AA3494" s="41"/>
    </row>
    <row r="3495" spans="1:27" ht="18" hidden="1" customHeight="1" x14ac:dyDescent="0.25">
      <c r="A3495" s="33">
        <v>27013815</v>
      </c>
      <c r="B3495" s="34" t="s">
        <v>21555</v>
      </c>
      <c r="C3495" s="33" t="s">
        <v>21556</v>
      </c>
      <c r="D3495" s="33" t="s">
        <v>21557</v>
      </c>
      <c r="E3495" s="33" t="s">
        <v>21558</v>
      </c>
      <c r="F3495" s="33" t="s">
        <v>13701</v>
      </c>
      <c r="G3495" s="33">
        <v>2016</v>
      </c>
      <c r="H3495" s="35">
        <v>42455</v>
      </c>
      <c r="I3495" s="33" t="s">
        <v>21559</v>
      </c>
      <c r="J3495" s="33"/>
      <c r="K3495" s="33" t="s">
        <v>21560</v>
      </c>
      <c r="L3495" s="33" t="str">
        <f t="shared" si="126"/>
        <v>PreAlerta</v>
      </c>
      <c r="M3495" s="33" t="str">
        <f t="shared" si="127"/>
        <v>S/PalabrasClaves</v>
      </c>
      <c r="N3495" s="33"/>
      <c r="O3495" s="33"/>
      <c r="P3495" s="33" t="s">
        <v>21561</v>
      </c>
      <c r="Q3495" s="33"/>
      <c r="R3495" s="33" t="str">
        <f t="shared" si="121"/>
        <v>2016</v>
      </c>
      <c r="S3495" s="33" t="s">
        <v>60</v>
      </c>
      <c r="T3495" s="33"/>
      <c r="U3495" s="33"/>
      <c r="V3495" s="33"/>
      <c r="W3495" s="33"/>
      <c r="X3495" s="33"/>
      <c r="Y3495" s="33"/>
      <c r="AA3495" s="12"/>
    </row>
    <row r="3496" spans="1:27" ht="18" hidden="1" customHeight="1" x14ac:dyDescent="0.25">
      <c r="A3496" s="37">
        <v>26963626</v>
      </c>
      <c r="B3496" s="38" t="s">
        <v>21562</v>
      </c>
      <c r="C3496" s="37" t="s">
        <v>21563</v>
      </c>
      <c r="D3496" s="37" t="s">
        <v>21564</v>
      </c>
      <c r="E3496" s="37" t="s">
        <v>21565</v>
      </c>
      <c r="F3496" s="37" t="s">
        <v>2510</v>
      </c>
      <c r="G3496" s="37">
        <v>2016</v>
      </c>
      <c r="H3496" s="39">
        <v>42440</v>
      </c>
      <c r="I3496" s="37" t="s">
        <v>21566</v>
      </c>
      <c r="J3496" s="37"/>
      <c r="K3496" s="37" t="s">
        <v>21567</v>
      </c>
      <c r="L3496" s="37" t="str">
        <f t="shared" si="126"/>
        <v>PreAlerta</v>
      </c>
      <c r="M3496" s="37" t="str">
        <f t="shared" si="127"/>
        <v>S/PalabrasClaves</v>
      </c>
      <c r="N3496" s="37"/>
      <c r="O3496" s="37"/>
      <c r="P3496" s="37">
        <v>2016</v>
      </c>
      <c r="Q3496" s="37"/>
      <c r="R3496" s="37" t="str">
        <f t="shared" si="121"/>
        <v>2016</v>
      </c>
      <c r="S3496" s="37"/>
      <c r="T3496" s="37"/>
      <c r="U3496" s="37"/>
      <c r="V3496" s="37"/>
      <c r="W3496" s="37"/>
      <c r="X3496" s="37"/>
      <c r="Y3496" s="37"/>
      <c r="AA3496" s="41"/>
    </row>
    <row r="3497" spans="1:27" ht="18" hidden="1" customHeight="1" x14ac:dyDescent="0.25">
      <c r="A3497" s="33">
        <v>26963277</v>
      </c>
      <c r="B3497" s="34" t="s">
        <v>21568</v>
      </c>
      <c r="C3497" s="33" t="s">
        <v>21569</v>
      </c>
      <c r="D3497" s="33" t="s">
        <v>21570</v>
      </c>
      <c r="E3497" s="33" t="s">
        <v>21571</v>
      </c>
      <c r="F3497" s="33" t="s">
        <v>2510</v>
      </c>
      <c r="G3497" s="33">
        <v>2016</v>
      </c>
      <c r="H3497" s="35">
        <v>42440</v>
      </c>
      <c r="I3497" s="33" t="s">
        <v>21572</v>
      </c>
      <c r="J3497" s="33"/>
      <c r="K3497" s="33" t="s">
        <v>21573</v>
      </c>
      <c r="L3497" s="33" t="str">
        <f t="shared" si="126"/>
        <v>PreAlerta</v>
      </c>
      <c r="M3497" s="33" t="str">
        <f t="shared" si="127"/>
        <v>S/PalabrasClaves</v>
      </c>
      <c r="N3497" s="33"/>
      <c r="O3497" s="33"/>
      <c r="P3497" s="33">
        <v>2016</v>
      </c>
      <c r="Q3497" s="33"/>
      <c r="R3497" s="33" t="str">
        <f t="shared" si="121"/>
        <v>2016</v>
      </c>
      <c r="S3497" s="33"/>
      <c r="T3497" s="33"/>
      <c r="U3497" s="33"/>
      <c r="V3497" s="33"/>
      <c r="W3497" s="33"/>
      <c r="X3497" s="33"/>
      <c r="Y3497" s="33"/>
      <c r="AA3497" s="12"/>
    </row>
    <row r="3498" spans="1:27" ht="18" hidden="1" customHeight="1" x14ac:dyDescent="0.25">
      <c r="A3498" s="37">
        <v>26894066</v>
      </c>
      <c r="B3498" s="38" t="s">
        <v>21574</v>
      </c>
      <c r="C3498" s="37" t="s">
        <v>21575</v>
      </c>
      <c r="D3498" s="37" t="s">
        <v>21576</v>
      </c>
      <c r="E3498" s="37" t="s">
        <v>21577</v>
      </c>
      <c r="F3498" s="37" t="s">
        <v>18235</v>
      </c>
      <c r="G3498" s="37">
        <v>2016</v>
      </c>
      <c r="H3498" s="39">
        <v>42420</v>
      </c>
      <c r="I3498" s="37" t="s">
        <v>21578</v>
      </c>
      <c r="J3498" s="37"/>
      <c r="K3498" s="37" t="s">
        <v>21579</v>
      </c>
      <c r="L3498" s="37" t="str">
        <f t="shared" si="126"/>
        <v>PreAlerta</v>
      </c>
      <c r="M3498" s="37" t="str">
        <f t="shared" si="127"/>
        <v>S/PalabrasClaves</v>
      </c>
      <c r="N3498" s="37"/>
      <c r="O3498" s="37"/>
      <c r="P3498" s="37" t="s">
        <v>21580</v>
      </c>
      <c r="Q3498" s="37"/>
      <c r="R3498" s="37" t="str">
        <f t="shared" si="121"/>
        <v>2016</v>
      </c>
      <c r="S3498" s="37" t="s">
        <v>39</v>
      </c>
      <c r="T3498" s="37"/>
      <c r="U3498" s="37"/>
      <c r="V3498" s="37"/>
      <c r="W3498" s="37"/>
      <c r="X3498" s="37"/>
      <c r="Y3498" s="37"/>
      <c r="AA3498" s="41"/>
    </row>
    <row r="3499" spans="1:27" ht="18" hidden="1" customHeight="1" x14ac:dyDescent="0.25">
      <c r="A3499" s="33">
        <v>26860568</v>
      </c>
      <c r="B3499" s="34" t="s">
        <v>21581</v>
      </c>
      <c r="C3499" s="33" t="s">
        <v>21582</v>
      </c>
      <c r="D3499" s="33" t="s">
        <v>21583</v>
      </c>
      <c r="E3499" s="33" t="s">
        <v>628</v>
      </c>
      <c r="F3499" s="33" t="s">
        <v>21584</v>
      </c>
      <c r="G3499" s="33">
        <v>2016</v>
      </c>
      <c r="H3499" s="35">
        <v>42411</v>
      </c>
      <c r="I3499" s="33"/>
      <c r="J3499" s="33"/>
      <c r="K3499" s="33" t="s">
        <v>21585</v>
      </c>
      <c r="L3499" s="33" t="str">
        <f t="shared" si="126"/>
        <v>PreAlerta</v>
      </c>
      <c r="M3499" s="33" t="str">
        <f t="shared" si="127"/>
        <v>S/PalabrasClaves</v>
      </c>
      <c r="N3499" s="33"/>
      <c r="O3499" s="33"/>
      <c r="P3499" s="33">
        <v>2016</v>
      </c>
      <c r="Q3499" s="33"/>
      <c r="R3499" s="33" t="str">
        <f t="shared" si="121"/>
        <v>2016</v>
      </c>
      <c r="S3499" s="33"/>
      <c r="T3499" s="33"/>
      <c r="U3499" s="33"/>
      <c r="V3499" s="33"/>
      <c r="W3499" s="33"/>
      <c r="X3499" s="33"/>
      <c r="Y3499" s="33"/>
      <c r="AA3499" s="12"/>
    </row>
    <row r="3500" spans="1:27" ht="18" hidden="1" customHeight="1" x14ac:dyDescent="0.25">
      <c r="A3500" s="37">
        <v>26735524</v>
      </c>
      <c r="B3500" s="38" t="s">
        <v>21586</v>
      </c>
      <c r="C3500" s="37" t="s">
        <v>21587</v>
      </c>
      <c r="D3500" s="37" t="s">
        <v>21588</v>
      </c>
      <c r="E3500" s="37" t="s">
        <v>21589</v>
      </c>
      <c r="F3500" s="37" t="s">
        <v>6193</v>
      </c>
      <c r="G3500" s="37">
        <v>2016</v>
      </c>
      <c r="H3500" s="39">
        <v>42376</v>
      </c>
      <c r="I3500" s="37" t="s">
        <v>21590</v>
      </c>
      <c r="J3500" s="37"/>
      <c r="K3500" s="37" t="s">
        <v>21591</v>
      </c>
      <c r="L3500" s="37" t="str">
        <f t="shared" si="126"/>
        <v>PreAlerta</v>
      </c>
      <c r="M3500" s="37" t="str">
        <f t="shared" si="127"/>
        <v>C/PalabrasClaves</v>
      </c>
      <c r="N3500" s="37"/>
      <c r="O3500" s="37"/>
      <c r="P3500" s="37" t="s">
        <v>21580</v>
      </c>
      <c r="Q3500" s="37"/>
      <c r="R3500" s="37" t="str">
        <f t="shared" si="121"/>
        <v>2016</v>
      </c>
      <c r="S3500" s="37" t="s">
        <v>39</v>
      </c>
      <c r="T3500" s="37"/>
      <c r="U3500" s="37"/>
      <c r="V3500" s="37"/>
      <c r="W3500" s="37"/>
      <c r="X3500" s="37"/>
      <c r="Y3500" s="37"/>
      <c r="AA3500" s="41"/>
    </row>
    <row r="3501" spans="1:27" ht="18" hidden="1" customHeight="1" x14ac:dyDescent="0.25">
      <c r="A3501" s="33">
        <v>26712178</v>
      </c>
      <c r="B3501" s="34" t="s">
        <v>21592</v>
      </c>
      <c r="C3501" s="33" t="s">
        <v>21593</v>
      </c>
      <c r="D3501" s="33" t="s">
        <v>21594</v>
      </c>
      <c r="E3501" s="33" t="s">
        <v>21595</v>
      </c>
      <c r="F3501" s="33" t="s">
        <v>21596</v>
      </c>
      <c r="G3501" s="33">
        <v>2016</v>
      </c>
      <c r="H3501" s="35">
        <v>42368</v>
      </c>
      <c r="I3501" s="33"/>
      <c r="J3501" s="33"/>
      <c r="K3501" s="33"/>
      <c r="L3501" s="33" t="str">
        <f t="shared" si="126"/>
        <v>PreAlerta</v>
      </c>
      <c r="M3501" s="33" t="str">
        <f t="shared" si="127"/>
        <v>C/PalabrasClaves</v>
      </c>
      <c r="N3501" s="33"/>
      <c r="O3501" s="33"/>
      <c r="P3501" s="33" t="s">
        <v>21580</v>
      </c>
      <c r="Q3501" s="33"/>
      <c r="R3501" s="33" t="str">
        <f t="shared" si="121"/>
        <v>2016</v>
      </c>
      <c r="S3501" s="33" t="s">
        <v>39</v>
      </c>
      <c r="T3501" s="33"/>
      <c r="U3501" s="33"/>
      <c r="V3501" s="33"/>
      <c r="W3501" s="33"/>
      <c r="X3501" s="33"/>
      <c r="Y3501" s="33"/>
      <c r="AA3501" s="12"/>
    </row>
    <row r="3502" spans="1:27" ht="18" hidden="1" customHeight="1" x14ac:dyDescent="0.25">
      <c r="A3502" s="37">
        <v>26641310</v>
      </c>
      <c r="B3502" s="38" t="s">
        <v>21597</v>
      </c>
      <c r="C3502" s="37" t="s">
        <v>21598</v>
      </c>
      <c r="D3502" s="37" t="s">
        <v>21599</v>
      </c>
      <c r="E3502" s="37" t="s">
        <v>18835</v>
      </c>
      <c r="F3502" s="37" t="s">
        <v>1092</v>
      </c>
      <c r="G3502" s="37">
        <v>2016</v>
      </c>
      <c r="H3502" s="39">
        <v>42346</v>
      </c>
      <c r="I3502" s="37"/>
      <c r="J3502" s="37"/>
      <c r="K3502" s="37" t="s">
        <v>21600</v>
      </c>
      <c r="L3502" s="37" t="str">
        <f t="shared" si="126"/>
        <v>Excluido</v>
      </c>
      <c r="M3502" s="37" t="str">
        <f t="shared" si="127"/>
        <v>C/PalabrasClaves</v>
      </c>
      <c r="N3502" s="37"/>
      <c r="O3502" s="37"/>
      <c r="P3502" s="37">
        <v>2016</v>
      </c>
      <c r="Q3502" s="37"/>
      <c r="R3502" s="37" t="str">
        <f t="shared" si="121"/>
        <v>2016</v>
      </c>
      <c r="S3502" s="37"/>
      <c r="T3502" s="37"/>
      <c r="U3502" s="37"/>
      <c r="V3502" s="37"/>
      <c r="W3502" s="37"/>
      <c r="X3502" s="37"/>
      <c r="Y3502" s="37"/>
      <c r="AA3502" s="41"/>
    </row>
    <row r="3503" spans="1:27" ht="18" hidden="1" customHeight="1" x14ac:dyDescent="0.25">
      <c r="A3503" s="33">
        <v>26616675</v>
      </c>
      <c r="B3503" s="34" t="s">
        <v>21601</v>
      </c>
      <c r="C3503" s="33" t="s">
        <v>21602</v>
      </c>
      <c r="D3503" s="33" t="s">
        <v>21603</v>
      </c>
      <c r="E3503" s="33" t="s">
        <v>21604</v>
      </c>
      <c r="F3503" s="33" t="s">
        <v>1653</v>
      </c>
      <c r="G3503" s="33">
        <v>2016</v>
      </c>
      <c r="H3503" s="35">
        <v>42339</v>
      </c>
      <c r="I3503" s="33"/>
      <c r="J3503" s="33"/>
      <c r="K3503" s="33" t="s">
        <v>21605</v>
      </c>
      <c r="L3503" s="33" t="str">
        <f t="shared" si="126"/>
        <v>PreAlerta</v>
      </c>
      <c r="M3503" s="33" t="str">
        <f t="shared" si="127"/>
        <v>S/PalabrasClaves</v>
      </c>
      <c r="N3503" s="33"/>
      <c r="O3503" s="33"/>
      <c r="P3503" s="33" t="s">
        <v>21580</v>
      </c>
      <c r="Q3503" s="33"/>
      <c r="R3503" s="33" t="str">
        <f t="shared" si="121"/>
        <v>2016</v>
      </c>
      <c r="S3503" s="33" t="s">
        <v>39</v>
      </c>
      <c r="T3503" s="33"/>
      <c r="U3503" s="33"/>
      <c r="V3503" s="33"/>
      <c r="W3503" s="33"/>
      <c r="X3503" s="33"/>
      <c r="Y3503" s="33"/>
      <c r="AA3503" s="12"/>
    </row>
    <row r="3504" spans="1:27" ht="18" hidden="1" customHeight="1" x14ac:dyDescent="0.25">
      <c r="A3504" s="37">
        <v>26602159</v>
      </c>
      <c r="B3504" s="38" t="s">
        <v>21606</v>
      </c>
      <c r="C3504" s="37" t="s">
        <v>21607</v>
      </c>
      <c r="D3504" s="37" t="s">
        <v>21608</v>
      </c>
      <c r="E3504" s="37" t="s">
        <v>21609</v>
      </c>
      <c r="F3504" s="37" t="s">
        <v>1653</v>
      </c>
      <c r="G3504" s="37">
        <v>2016</v>
      </c>
      <c r="H3504" s="39">
        <v>42334</v>
      </c>
      <c r="I3504" s="37"/>
      <c r="J3504" s="37"/>
      <c r="K3504" s="37" t="s">
        <v>21610</v>
      </c>
      <c r="L3504" s="37" t="str">
        <f t="shared" si="126"/>
        <v>PreAlerta</v>
      </c>
      <c r="M3504" s="37" t="str">
        <f t="shared" si="127"/>
        <v>S/PalabrasClaves</v>
      </c>
      <c r="N3504" s="37"/>
      <c r="O3504" s="37"/>
      <c r="P3504" s="37" t="s">
        <v>21580</v>
      </c>
      <c r="Q3504" s="37"/>
      <c r="R3504" s="37" t="str">
        <f t="shared" si="121"/>
        <v>2016</v>
      </c>
      <c r="S3504" s="37" t="s">
        <v>39</v>
      </c>
      <c r="T3504" s="37"/>
      <c r="U3504" s="37"/>
      <c r="V3504" s="37"/>
      <c r="W3504" s="37"/>
      <c r="X3504" s="37"/>
      <c r="Y3504" s="37"/>
      <c r="AA3504" s="41"/>
    </row>
    <row r="3505" spans="1:27" ht="18" hidden="1" customHeight="1" x14ac:dyDescent="0.25">
      <c r="A3505" s="33">
        <v>26563899</v>
      </c>
      <c r="B3505" s="34" t="s">
        <v>21611</v>
      </c>
      <c r="C3505" s="33" t="s">
        <v>21612</v>
      </c>
      <c r="D3505" s="33" t="s">
        <v>21613</v>
      </c>
      <c r="E3505" s="33" t="s">
        <v>21614</v>
      </c>
      <c r="F3505" s="33" t="s">
        <v>1697</v>
      </c>
      <c r="G3505" s="33">
        <v>2016</v>
      </c>
      <c r="H3505" s="35">
        <v>42322</v>
      </c>
      <c r="I3505" s="33"/>
      <c r="J3505" s="33"/>
      <c r="K3505" s="33" t="s">
        <v>21615</v>
      </c>
      <c r="L3505" s="33" t="str">
        <f t="shared" si="126"/>
        <v>PreAlerta</v>
      </c>
      <c r="M3505" s="33" t="str">
        <f t="shared" si="127"/>
        <v>S/PalabrasClaves</v>
      </c>
      <c r="N3505" s="33"/>
      <c r="O3505" s="33"/>
      <c r="P3505" s="33" t="s">
        <v>21580</v>
      </c>
      <c r="Q3505" s="33"/>
      <c r="R3505" s="33" t="str">
        <f t="shared" si="121"/>
        <v>2016</v>
      </c>
      <c r="S3505" s="33" t="s">
        <v>39</v>
      </c>
      <c r="T3505" s="33"/>
      <c r="U3505" s="33"/>
      <c r="V3505" s="33"/>
      <c r="W3505" s="33"/>
      <c r="X3505" s="33"/>
      <c r="Y3505" s="33"/>
      <c r="AA3505" s="12"/>
    </row>
    <row r="3506" spans="1:27" ht="18" hidden="1" customHeight="1" x14ac:dyDescent="0.25">
      <c r="A3506" s="37">
        <v>26525276</v>
      </c>
      <c r="B3506" s="38" t="s">
        <v>21616</v>
      </c>
      <c r="C3506" s="37" t="s">
        <v>21617</v>
      </c>
      <c r="D3506" s="37" t="s">
        <v>21618</v>
      </c>
      <c r="E3506" s="37" t="s">
        <v>21619</v>
      </c>
      <c r="F3506" s="37" t="s">
        <v>17859</v>
      </c>
      <c r="G3506" s="37">
        <v>2016</v>
      </c>
      <c r="H3506" s="39">
        <v>42312</v>
      </c>
      <c r="I3506" s="37"/>
      <c r="J3506" s="37"/>
      <c r="K3506" s="37" t="s">
        <v>21620</v>
      </c>
      <c r="L3506" s="37" t="str">
        <f t="shared" si="126"/>
        <v>PreAlerta</v>
      </c>
      <c r="M3506" s="37" t="str">
        <f t="shared" si="127"/>
        <v>C/PalabrasClaves</v>
      </c>
      <c r="N3506" s="37"/>
      <c r="O3506" s="37"/>
      <c r="P3506" s="37" t="s">
        <v>21621</v>
      </c>
      <c r="Q3506" s="37"/>
      <c r="R3506" s="37" t="str">
        <f t="shared" si="121"/>
        <v>2016</v>
      </c>
      <c r="S3506" s="37" t="s">
        <v>48</v>
      </c>
      <c r="T3506" s="37"/>
      <c r="U3506" s="37"/>
      <c r="V3506" s="37"/>
      <c r="W3506" s="37"/>
      <c r="X3506" s="37"/>
      <c r="Y3506" s="37"/>
      <c r="AA3506" s="41"/>
    </row>
    <row r="3507" spans="1:27" ht="18" hidden="1" customHeight="1" x14ac:dyDescent="0.25">
      <c r="A3507" s="33">
        <v>26521248</v>
      </c>
      <c r="B3507" s="34" t="s">
        <v>21622</v>
      </c>
      <c r="C3507" s="33" t="s">
        <v>21623</v>
      </c>
      <c r="D3507" s="33" t="s">
        <v>21624</v>
      </c>
      <c r="E3507" s="33" t="s">
        <v>21625</v>
      </c>
      <c r="F3507" s="33" t="s">
        <v>2116</v>
      </c>
      <c r="G3507" s="33">
        <v>2016</v>
      </c>
      <c r="H3507" s="35">
        <v>42310</v>
      </c>
      <c r="I3507" s="33"/>
      <c r="J3507" s="33"/>
      <c r="K3507" s="33" t="s">
        <v>21626</v>
      </c>
      <c r="L3507" s="33" t="str">
        <f t="shared" si="126"/>
        <v>PreAlerta</v>
      </c>
      <c r="M3507" s="33" t="str">
        <f t="shared" si="127"/>
        <v>S/PalabrasClaves</v>
      </c>
      <c r="N3507" s="33"/>
      <c r="O3507" s="33"/>
      <c r="P3507" s="33" t="s">
        <v>21580</v>
      </c>
      <c r="Q3507" s="33"/>
      <c r="R3507" s="33" t="str">
        <f t="shared" si="121"/>
        <v>2016</v>
      </c>
      <c r="S3507" s="33" t="s">
        <v>39</v>
      </c>
      <c r="T3507" s="33"/>
      <c r="U3507" s="33"/>
      <c r="V3507" s="33"/>
      <c r="W3507" s="33"/>
      <c r="X3507" s="33"/>
      <c r="Y3507" s="33"/>
      <c r="AA3507" s="12"/>
    </row>
    <row r="3508" spans="1:27" ht="18" hidden="1" customHeight="1" x14ac:dyDescent="0.25">
      <c r="A3508" s="37">
        <v>26480894</v>
      </c>
      <c r="B3508" s="38" t="s">
        <v>21627</v>
      </c>
      <c r="C3508" s="37" t="s">
        <v>21628</v>
      </c>
      <c r="D3508" s="37" t="s">
        <v>21629</v>
      </c>
      <c r="E3508" s="37" t="s">
        <v>628</v>
      </c>
      <c r="F3508" s="37" t="s">
        <v>1438</v>
      </c>
      <c r="G3508" s="37">
        <v>2016</v>
      </c>
      <c r="H3508" s="39">
        <v>42298</v>
      </c>
      <c r="I3508" s="37"/>
      <c r="J3508" s="37"/>
      <c r="K3508" s="37" t="s">
        <v>21630</v>
      </c>
      <c r="L3508" s="37" t="str">
        <f t="shared" si="126"/>
        <v>PreAlerta</v>
      </c>
      <c r="M3508" s="37" t="str">
        <f t="shared" si="127"/>
        <v>C/PalabrasClaves</v>
      </c>
      <c r="N3508" s="37"/>
      <c r="O3508" s="37"/>
      <c r="P3508" s="37" t="s">
        <v>21580</v>
      </c>
      <c r="Q3508" s="37"/>
      <c r="R3508" s="37" t="str">
        <f t="shared" si="121"/>
        <v>2016</v>
      </c>
      <c r="S3508" s="37" t="s">
        <v>39</v>
      </c>
      <c r="T3508" s="37"/>
      <c r="U3508" s="37"/>
      <c r="V3508" s="37"/>
      <c r="W3508" s="37"/>
      <c r="X3508" s="37"/>
      <c r="Y3508" s="37"/>
      <c r="AA3508" s="41"/>
    </row>
    <row r="3509" spans="1:27" ht="18" hidden="1" customHeight="1" x14ac:dyDescent="0.25">
      <c r="A3509" s="33">
        <v>26435002</v>
      </c>
      <c r="B3509" s="34" t="s">
        <v>21631</v>
      </c>
      <c r="C3509" s="33" t="s">
        <v>21632</v>
      </c>
      <c r="D3509" s="33" t="s">
        <v>21633</v>
      </c>
      <c r="E3509" s="33" t="s">
        <v>21634</v>
      </c>
      <c r="F3509" s="33" t="s">
        <v>21635</v>
      </c>
      <c r="G3509" s="33">
        <v>2016</v>
      </c>
      <c r="H3509" s="35">
        <v>42283</v>
      </c>
      <c r="I3509" s="33"/>
      <c r="J3509" s="33"/>
      <c r="K3509" s="33" t="s">
        <v>21636</v>
      </c>
      <c r="L3509" s="33" t="str">
        <f t="shared" si="126"/>
        <v>PreAlerta</v>
      </c>
      <c r="M3509" s="33" t="str">
        <f t="shared" si="127"/>
        <v>C/PalabrasClaves</v>
      </c>
      <c r="N3509" s="33"/>
      <c r="O3509" s="33"/>
      <c r="P3509" s="33" t="s">
        <v>21580</v>
      </c>
      <c r="Q3509" s="33"/>
      <c r="R3509" s="33" t="str">
        <f t="shared" si="121"/>
        <v>2016</v>
      </c>
      <c r="S3509" s="33" t="s">
        <v>39</v>
      </c>
      <c r="T3509" s="33"/>
      <c r="U3509" s="33"/>
      <c r="V3509" s="33"/>
      <c r="W3509" s="33"/>
      <c r="X3509" s="33"/>
      <c r="Y3509" s="33"/>
      <c r="AA3509" s="12"/>
    </row>
    <row r="3510" spans="1:27" ht="18" hidden="1" customHeight="1" x14ac:dyDescent="0.25">
      <c r="A3510" s="37">
        <v>26353918</v>
      </c>
      <c r="B3510" s="38" t="s">
        <v>21637</v>
      </c>
      <c r="C3510" s="37" t="s">
        <v>21638</v>
      </c>
      <c r="D3510" s="37" t="s">
        <v>21639</v>
      </c>
      <c r="E3510" s="37" t="s">
        <v>11805</v>
      </c>
      <c r="F3510" s="37" t="s">
        <v>11806</v>
      </c>
      <c r="G3510" s="37">
        <v>2016</v>
      </c>
      <c r="H3510" s="39">
        <v>42258</v>
      </c>
      <c r="I3510" s="37"/>
      <c r="J3510" s="37"/>
      <c r="K3510" s="37" t="s">
        <v>21640</v>
      </c>
      <c r="L3510" s="37" t="str">
        <f t="shared" si="126"/>
        <v>PreAlerta</v>
      </c>
      <c r="M3510" s="37" t="str">
        <f t="shared" si="127"/>
        <v>S/PalabrasClaves</v>
      </c>
      <c r="N3510" s="37"/>
      <c r="O3510" s="37"/>
      <c r="P3510" s="37" t="s">
        <v>21580</v>
      </c>
      <c r="Q3510" s="37"/>
      <c r="R3510" s="37" t="str">
        <f t="shared" si="121"/>
        <v>2016</v>
      </c>
      <c r="S3510" s="37" t="s">
        <v>39</v>
      </c>
      <c r="T3510" s="37"/>
      <c r="U3510" s="37"/>
      <c r="V3510" s="37"/>
      <c r="W3510" s="37"/>
      <c r="X3510" s="37"/>
      <c r="Y3510" s="37"/>
      <c r="AA3510" s="41"/>
    </row>
    <row r="3511" spans="1:27" ht="18" hidden="1" customHeight="1" x14ac:dyDescent="0.25">
      <c r="A3511" s="33">
        <v>25978097</v>
      </c>
      <c r="B3511" s="34" t="s">
        <v>21641</v>
      </c>
      <c r="C3511" s="33" t="s">
        <v>21642</v>
      </c>
      <c r="D3511" s="33" t="s">
        <v>21643</v>
      </c>
      <c r="E3511" s="33" t="s">
        <v>21644</v>
      </c>
      <c r="F3511" s="33" t="s">
        <v>690</v>
      </c>
      <c r="G3511" s="33">
        <v>2016</v>
      </c>
      <c r="H3511" s="35">
        <v>42140</v>
      </c>
      <c r="I3511" s="33"/>
      <c r="J3511" s="33"/>
      <c r="K3511" s="33" t="s">
        <v>21645</v>
      </c>
      <c r="L3511" s="33" t="str">
        <f t="shared" si="126"/>
        <v>PreAlerta</v>
      </c>
      <c r="M3511" s="33" t="str">
        <f t="shared" si="127"/>
        <v>S/PalabrasClaves</v>
      </c>
      <c r="N3511" s="33"/>
      <c r="O3511" s="33"/>
      <c r="P3511" s="33">
        <v>2016</v>
      </c>
      <c r="Q3511" s="33"/>
      <c r="R3511" s="33" t="str">
        <f t="shared" si="121"/>
        <v>2016</v>
      </c>
      <c r="S3511" s="33"/>
      <c r="T3511" s="33"/>
      <c r="U3511" s="33"/>
      <c r="V3511" s="33"/>
      <c r="W3511" s="33"/>
      <c r="X3511" s="33"/>
      <c r="Y3511" s="33"/>
      <c r="AA3511" s="12"/>
    </row>
    <row r="3512" spans="1:27" ht="18" hidden="1" customHeight="1" x14ac:dyDescent="0.25">
      <c r="A3512" s="37">
        <v>26779737</v>
      </c>
      <c r="B3512" s="38" t="s">
        <v>21646</v>
      </c>
      <c r="C3512" s="37" t="s">
        <v>17867</v>
      </c>
      <c r="D3512" s="37" t="s">
        <v>21647</v>
      </c>
      <c r="E3512" s="37" t="s">
        <v>17869</v>
      </c>
      <c r="F3512" s="37" t="s">
        <v>17394</v>
      </c>
      <c r="G3512" s="37">
        <v>2015</v>
      </c>
      <c r="H3512" s="39">
        <v>42388</v>
      </c>
      <c r="I3512" s="37"/>
      <c r="J3512" s="37"/>
      <c r="K3512" s="37"/>
      <c r="L3512" s="37" t="str">
        <f t="shared" si="126"/>
        <v>PreAlerta</v>
      </c>
      <c r="M3512" s="37" t="str">
        <f t="shared" si="127"/>
        <v>S/PalabrasClaves</v>
      </c>
      <c r="N3512" s="37"/>
      <c r="O3512" s="37"/>
      <c r="P3512" s="37" t="s">
        <v>21648</v>
      </c>
      <c r="Q3512" s="37"/>
      <c r="R3512" s="37" t="str">
        <f t="shared" si="121"/>
        <v>2015</v>
      </c>
      <c r="S3512" s="37" t="s">
        <v>76</v>
      </c>
      <c r="T3512" s="37"/>
      <c r="U3512" s="37"/>
      <c r="V3512" s="37"/>
      <c r="W3512" s="37"/>
      <c r="X3512" s="37"/>
      <c r="Y3512" s="37"/>
      <c r="AA3512" s="41"/>
    </row>
    <row r="3513" spans="1:27" ht="18" hidden="1" customHeight="1" x14ac:dyDescent="0.25">
      <c r="A3513" s="33">
        <v>26717407</v>
      </c>
      <c r="B3513" s="34" t="s">
        <v>21649</v>
      </c>
      <c r="C3513" s="33" t="s">
        <v>21650</v>
      </c>
      <c r="D3513" s="33" t="s">
        <v>21651</v>
      </c>
      <c r="E3513" s="33" t="s">
        <v>21652</v>
      </c>
      <c r="F3513" s="33" t="s">
        <v>294</v>
      </c>
      <c r="G3513" s="33">
        <v>2015</v>
      </c>
      <c r="H3513" s="35">
        <v>42369</v>
      </c>
      <c r="I3513" s="33" t="s">
        <v>21653</v>
      </c>
      <c r="J3513" s="33"/>
      <c r="K3513" s="33" t="s">
        <v>21654</v>
      </c>
      <c r="L3513" s="33" t="str">
        <f t="shared" si="126"/>
        <v>PreAlerta</v>
      </c>
      <c r="M3513" s="33" t="str">
        <f t="shared" si="127"/>
        <v>S/PalabrasClaves</v>
      </c>
      <c r="N3513" s="33"/>
      <c r="O3513" s="33"/>
      <c r="P3513" s="33" t="s">
        <v>21655</v>
      </c>
      <c r="Q3513" s="33"/>
      <c r="R3513" s="33" t="str">
        <f t="shared" si="121"/>
        <v>2015</v>
      </c>
      <c r="S3513" s="33" t="s">
        <v>76</v>
      </c>
      <c r="T3513" s="33"/>
      <c r="U3513" s="33"/>
      <c r="V3513" s="33"/>
      <c r="W3513" s="33"/>
      <c r="X3513" s="33"/>
      <c r="Y3513" s="33"/>
      <c r="AA3513" s="12"/>
    </row>
    <row r="3514" spans="1:27" ht="18" hidden="1" customHeight="1" x14ac:dyDescent="0.25">
      <c r="A3514" s="37">
        <v>26676578</v>
      </c>
      <c r="B3514" s="38" t="s">
        <v>21656</v>
      </c>
      <c r="C3514" s="37" t="s">
        <v>21657</v>
      </c>
      <c r="D3514" s="37" t="s">
        <v>21658</v>
      </c>
      <c r="E3514" s="37" t="s">
        <v>21659</v>
      </c>
      <c r="F3514" s="37" t="s">
        <v>10827</v>
      </c>
      <c r="G3514" s="37">
        <v>2015</v>
      </c>
      <c r="H3514" s="39">
        <v>42356</v>
      </c>
      <c r="I3514" s="37" t="s">
        <v>21660</v>
      </c>
      <c r="J3514" s="37"/>
      <c r="K3514" s="37" t="s">
        <v>21661</v>
      </c>
      <c r="L3514" s="37" t="str">
        <f t="shared" si="126"/>
        <v>PreAlerta</v>
      </c>
      <c r="M3514" s="37" t="str">
        <f t="shared" si="127"/>
        <v>S/PalabrasClaves</v>
      </c>
      <c r="N3514" s="37"/>
      <c r="O3514" s="37"/>
      <c r="P3514" s="37" t="s">
        <v>21662</v>
      </c>
      <c r="Q3514" s="37"/>
      <c r="R3514" s="37" t="str">
        <f t="shared" si="121"/>
        <v>2015</v>
      </c>
      <c r="S3514" s="37" t="s">
        <v>76</v>
      </c>
      <c r="T3514" s="37"/>
      <c r="U3514" s="37"/>
      <c r="V3514" s="37"/>
      <c r="W3514" s="37"/>
      <c r="X3514" s="37"/>
      <c r="Y3514" s="37"/>
      <c r="AA3514" s="41"/>
    </row>
    <row r="3515" spans="1:27" ht="18" hidden="1" customHeight="1" x14ac:dyDescent="0.25">
      <c r="A3515" s="33">
        <v>28348825</v>
      </c>
      <c r="B3515" s="34" t="s">
        <v>21663</v>
      </c>
      <c r="C3515" s="33" t="s">
        <v>21664</v>
      </c>
      <c r="D3515" s="33" t="s">
        <v>21665</v>
      </c>
      <c r="E3515" s="33" t="s">
        <v>6123</v>
      </c>
      <c r="F3515" s="33" t="s">
        <v>3020</v>
      </c>
      <c r="G3515" s="33">
        <v>2015</v>
      </c>
      <c r="H3515" s="35">
        <v>42823</v>
      </c>
      <c r="I3515" s="33" t="s">
        <v>21666</v>
      </c>
      <c r="J3515" s="33"/>
      <c r="K3515" s="33" t="s">
        <v>21667</v>
      </c>
      <c r="L3515" s="33" t="str">
        <f t="shared" si="126"/>
        <v>PreAlerta</v>
      </c>
      <c r="M3515" s="33" t="str">
        <f t="shared" si="127"/>
        <v>C/PalabrasClaves</v>
      </c>
      <c r="N3515" s="33"/>
      <c r="O3515" s="33"/>
      <c r="P3515" s="33" t="s">
        <v>21668</v>
      </c>
      <c r="Q3515" s="33"/>
      <c r="R3515" s="33" t="str">
        <f t="shared" si="121"/>
        <v>2015</v>
      </c>
      <c r="S3515" s="33" t="s">
        <v>76</v>
      </c>
      <c r="T3515" s="33"/>
      <c r="U3515" s="33"/>
      <c r="V3515" s="33"/>
      <c r="W3515" s="33"/>
      <c r="X3515" s="33"/>
      <c r="Y3515" s="33"/>
      <c r="AA3515" s="12"/>
    </row>
    <row r="3516" spans="1:27" ht="18" hidden="1" customHeight="1" x14ac:dyDescent="0.25">
      <c r="A3516" s="37">
        <v>26677845</v>
      </c>
      <c r="B3516" s="38" t="s">
        <v>21669</v>
      </c>
      <c r="C3516" s="37" t="s">
        <v>21670</v>
      </c>
      <c r="D3516" s="37" t="s">
        <v>21671</v>
      </c>
      <c r="E3516" s="37" t="s">
        <v>21672</v>
      </c>
      <c r="F3516" s="37" t="s">
        <v>9467</v>
      </c>
      <c r="G3516" s="37">
        <v>2015</v>
      </c>
      <c r="H3516" s="39">
        <v>42357</v>
      </c>
      <c r="I3516" s="37" t="s">
        <v>21673</v>
      </c>
      <c r="J3516" s="37"/>
      <c r="K3516" s="37" t="s">
        <v>21674</v>
      </c>
      <c r="L3516" s="37" t="str">
        <f t="shared" si="126"/>
        <v>PreAlerta</v>
      </c>
      <c r="M3516" s="37" t="str">
        <f t="shared" si="127"/>
        <v>S/PalabrasClaves</v>
      </c>
      <c r="N3516" s="37"/>
      <c r="O3516" s="37"/>
      <c r="P3516" s="37" t="s">
        <v>21675</v>
      </c>
      <c r="Q3516" s="37"/>
      <c r="R3516" s="37" t="str">
        <f t="shared" si="121"/>
        <v>2015</v>
      </c>
      <c r="S3516" s="37" t="s">
        <v>76</v>
      </c>
      <c r="T3516" s="37"/>
      <c r="U3516" s="37"/>
      <c r="V3516" s="37"/>
      <c r="W3516" s="37"/>
      <c r="X3516" s="37"/>
      <c r="Y3516" s="37"/>
      <c r="AA3516" s="41"/>
    </row>
    <row r="3517" spans="1:27" ht="18" hidden="1" customHeight="1" x14ac:dyDescent="0.25">
      <c r="A3517" s="33">
        <v>26669867</v>
      </c>
      <c r="B3517" s="34" t="s">
        <v>21676</v>
      </c>
      <c r="C3517" s="33" t="s">
        <v>21677</v>
      </c>
      <c r="D3517" s="33" t="s">
        <v>21678</v>
      </c>
      <c r="E3517" s="33" t="s">
        <v>19938</v>
      </c>
      <c r="F3517" s="33" t="s">
        <v>4182</v>
      </c>
      <c r="G3517" s="33">
        <v>2015</v>
      </c>
      <c r="H3517" s="35">
        <v>42355</v>
      </c>
      <c r="I3517" s="33" t="s">
        <v>21679</v>
      </c>
      <c r="J3517" s="33"/>
      <c r="K3517" s="33" t="s">
        <v>21680</v>
      </c>
      <c r="L3517" s="33" t="str">
        <f t="shared" si="126"/>
        <v>PreAlerta</v>
      </c>
      <c r="M3517" s="33" t="str">
        <f t="shared" si="127"/>
        <v>S/PalabrasClaves</v>
      </c>
      <c r="N3517" s="33"/>
      <c r="O3517" s="33"/>
      <c r="P3517" s="33" t="s">
        <v>21681</v>
      </c>
      <c r="Q3517" s="33"/>
      <c r="R3517" s="33" t="str">
        <f t="shared" si="121"/>
        <v>2015</v>
      </c>
      <c r="S3517" s="33" t="s">
        <v>76</v>
      </c>
      <c r="T3517" s="33"/>
      <c r="U3517" s="33"/>
      <c r="V3517" s="33"/>
      <c r="W3517" s="33"/>
      <c r="X3517" s="33"/>
      <c r="Y3517" s="33"/>
      <c r="AA3517" s="12"/>
    </row>
    <row r="3518" spans="1:27" ht="18" hidden="1" customHeight="1" x14ac:dyDescent="0.25">
      <c r="A3518" s="37">
        <v>26697281</v>
      </c>
      <c r="B3518" s="38" t="s">
        <v>21682</v>
      </c>
      <c r="C3518" s="37" t="s">
        <v>21683</v>
      </c>
      <c r="D3518" s="37" t="s">
        <v>21684</v>
      </c>
      <c r="E3518" s="37" t="s">
        <v>21685</v>
      </c>
      <c r="F3518" s="37" t="s">
        <v>19573</v>
      </c>
      <c r="G3518" s="37">
        <v>2015</v>
      </c>
      <c r="H3518" s="39">
        <v>42362</v>
      </c>
      <c r="I3518" s="37" t="s">
        <v>21686</v>
      </c>
      <c r="J3518" s="37"/>
      <c r="K3518" s="37" t="s">
        <v>21687</v>
      </c>
      <c r="L3518" s="37" t="str">
        <f t="shared" si="126"/>
        <v>PreAlerta</v>
      </c>
      <c r="M3518" s="37" t="str">
        <f t="shared" si="127"/>
        <v>S/PalabrasClaves</v>
      </c>
      <c r="N3518" s="37"/>
      <c r="O3518" s="37"/>
      <c r="P3518" s="37" t="s">
        <v>21688</v>
      </c>
      <c r="Q3518" s="37"/>
      <c r="R3518" s="37" t="str">
        <f t="shared" si="121"/>
        <v>2015</v>
      </c>
      <c r="S3518" s="37" t="s">
        <v>76</v>
      </c>
      <c r="T3518" s="37"/>
      <c r="U3518" s="37"/>
      <c r="V3518" s="37"/>
      <c r="W3518" s="37"/>
      <c r="X3518" s="37"/>
      <c r="Y3518" s="37"/>
      <c r="AA3518" s="41"/>
    </row>
    <row r="3519" spans="1:27" ht="18" hidden="1" customHeight="1" x14ac:dyDescent="0.25">
      <c r="A3519" s="33">
        <v>26697000</v>
      </c>
      <c r="B3519" s="34" t="s">
        <v>21689</v>
      </c>
      <c r="C3519" s="33" t="s">
        <v>21690</v>
      </c>
      <c r="D3519" s="33" t="s">
        <v>21691</v>
      </c>
      <c r="E3519" s="33" t="s">
        <v>505</v>
      </c>
      <c r="F3519" s="33" t="s">
        <v>133</v>
      </c>
      <c r="G3519" s="33">
        <v>2015</v>
      </c>
      <c r="H3519" s="35">
        <v>42362</v>
      </c>
      <c r="I3519" s="33" t="s">
        <v>21692</v>
      </c>
      <c r="J3519" s="33"/>
      <c r="K3519" s="33" t="s">
        <v>21693</v>
      </c>
      <c r="L3519" s="33" t="str">
        <f t="shared" si="126"/>
        <v>PreAlerta</v>
      </c>
      <c r="M3519" s="33" t="str">
        <f t="shared" si="127"/>
        <v>S/PalabrasClaves</v>
      </c>
      <c r="N3519" s="33"/>
      <c r="O3519" s="33"/>
      <c r="P3519" s="33" t="s">
        <v>21688</v>
      </c>
      <c r="Q3519" s="33"/>
      <c r="R3519" s="33" t="str">
        <f t="shared" si="121"/>
        <v>2015</v>
      </c>
      <c r="S3519" s="33" t="s">
        <v>76</v>
      </c>
      <c r="T3519" s="33"/>
      <c r="U3519" s="33"/>
      <c r="V3519" s="33"/>
      <c r="W3519" s="33"/>
      <c r="X3519" s="33"/>
      <c r="Y3519" s="33"/>
      <c r="AA3519" s="12"/>
    </row>
    <row r="3520" spans="1:27" ht="18" hidden="1" customHeight="1" x14ac:dyDescent="0.25">
      <c r="A3520" s="37">
        <v>26656915</v>
      </c>
      <c r="B3520" s="38" t="s">
        <v>21694</v>
      </c>
      <c r="C3520" s="37" t="s">
        <v>21695</v>
      </c>
      <c r="D3520" s="37" t="s">
        <v>21696</v>
      </c>
      <c r="E3520" s="37" t="s">
        <v>21697</v>
      </c>
      <c r="F3520" s="37" t="s">
        <v>21698</v>
      </c>
      <c r="G3520" s="37">
        <v>2015</v>
      </c>
      <c r="H3520" s="39">
        <v>42353</v>
      </c>
      <c r="I3520" s="37"/>
      <c r="J3520" s="37"/>
      <c r="K3520" s="37" t="s">
        <v>21699</v>
      </c>
      <c r="L3520" s="37" t="str">
        <f t="shared" si="126"/>
        <v>PreAlerta</v>
      </c>
      <c r="M3520" s="37" t="str">
        <f t="shared" si="127"/>
        <v>S/PalabrasClaves</v>
      </c>
      <c r="N3520" s="37"/>
      <c r="O3520" s="37"/>
      <c r="P3520" s="37" t="s">
        <v>21700</v>
      </c>
      <c r="Q3520" s="37"/>
      <c r="R3520" s="37" t="str">
        <f t="shared" si="121"/>
        <v>2015</v>
      </c>
      <c r="S3520" s="37" t="s">
        <v>76</v>
      </c>
      <c r="T3520" s="37"/>
      <c r="U3520" s="37"/>
      <c r="V3520" s="37"/>
      <c r="W3520" s="37"/>
      <c r="X3520" s="37"/>
      <c r="Y3520" s="37"/>
      <c r="AA3520" s="41"/>
    </row>
    <row r="3521" spans="1:27" ht="18" hidden="1" customHeight="1" x14ac:dyDescent="0.25">
      <c r="A3521" s="33">
        <v>26632843</v>
      </c>
      <c r="B3521" s="34" t="s">
        <v>21701</v>
      </c>
      <c r="C3521" s="33" t="s">
        <v>21702</v>
      </c>
      <c r="D3521" s="33" t="s">
        <v>21703</v>
      </c>
      <c r="E3521" s="33" t="s">
        <v>21704</v>
      </c>
      <c r="F3521" s="33" t="s">
        <v>294</v>
      </c>
      <c r="G3521" s="33">
        <v>2015</v>
      </c>
      <c r="H3521" s="35">
        <v>42342</v>
      </c>
      <c r="I3521" s="33" t="s">
        <v>21705</v>
      </c>
      <c r="J3521" s="33"/>
      <c r="K3521" s="33" t="s">
        <v>21706</v>
      </c>
      <c r="L3521" s="33" t="str">
        <f t="shared" si="126"/>
        <v>PreAlerta</v>
      </c>
      <c r="M3521" s="33" t="str">
        <f t="shared" si="127"/>
        <v>S/PalabrasClaves</v>
      </c>
      <c r="N3521" s="33"/>
      <c r="O3521" s="33"/>
      <c r="P3521" s="33" t="s">
        <v>21707</v>
      </c>
      <c r="Q3521" s="33"/>
      <c r="R3521" s="33" t="str">
        <f t="shared" si="121"/>
        <v>2015</v>
      </c>
      <c r="S3521" s="33" t="s">
        <v>76</v>
      </c>
      <c r="T3521" s="33"/>
      <c r="U3521" s="33"/>
      <c r="V3521" s="33"/>
      <c r="W3521" s="33"/>
      <c r="X3521" s="33"/>
      <c r="Y3521" s="33"/>
      <c r="AA3521" s="12"/>
    </row>
    <row r="3522" spans="1:27" ht="18" hidden="1" customHeight="1" x14ac:dyDescent="0.25">
      <c r="A3522" s="37">
        <v>26248068</v>
      </c>
      <c r="B3522" s="38" t="s">
        <v>21708</v>
      </c>
      <c r="C3522" s="37" t="s">
        <v>21709</v>
      </c>
      <c r="D3522" s="37" t="s">
        <v>21710</v>
      </c>
      <c r="E3522" s="37" t="s">
        <v>21711</v>
      </c>
      <c r="F3522" s="37" t="s">
        <v>3858</v>
      </c>
      <c r="G3522" s="37">
        <v>2015</v>
      </c>
      <c r="H3522" s="39">
        <v>42223</v>
      </c>
      <c r="I3522" s="37"/>
      <c r="J3522" s="37"/>
      <c r="K3522" s="37" t="s">
        <v>21712</v>
      </c>
      <c r="L3522" s="37" t="str">
        <f t="shared" ref="L3522:L3585" si="128">IF(ISNUMBER(VLOOKUP(A3522,EXCL,1,FALSE)),"Excluido",IF(ISNUMBER(VLOOKUP(A3522,POST,1,FALSE)),"PostAlerta",IF(ISNUMBER(VLOOKUP(A3522,PRE,1,FALSE)),"PreAlerta","")))</f>
        <v>PreAlerta</v>
      </c>
      <c r="M3522" s="37" t="str">
        <f t="shared" si="127"/>
        <v>S/PalabrasClaves</v>
      </c>
      <c r="N3522" s="37"/>
      <c r="O3522" s="37"/>
      <c r="P3522" s="37" t="s">
        <v>21713</v>
      </c>
      <c r="Q3522" s="37"/>
      <c r="R3522" s="37" t="str">
        <f t="shared" si="121"/>
        <v>2015</v>
      </c>
      <c r="S3522" s="37" t="s">
        <v>76</v>
      </c>
      <c r="T3522" s="37"/>
      <c r="U3522" s="37"/>
      <c r="V3522" s="37"/>
      <c r="W3522" s="37"/>
      <c r="X3522" s="37"/>
      <c r="Y3522" s="37"/>
      <c r="AA3522" s="41"/>
    </row>
    <row r="3523" spans="1:27" ht="18" hidden="1" customHeight="1" x14ac:dyDescent="0.25">
      <c r="A3523" s="33">
        <v>27337278</v>
      </c>
      <c r="B3523" s="34" t="s">
        <v>21714</v>
      </c>
      <c r="C3523" s="33" t="s">
        <v>21715</v>
      </c>
      <c r="D3523" s="33" t="s">
        <v>21716</v>
      </c>
      <c r="E3523" s="33" t="s">
        <v>21717</v>
      </c>
      <c r="F3523" s="33" t="s">
        <v>2765</v>
      </c>
      <c r="G3523" s="33">
        <v>2015</v>
      </c>
      <c r="H3523" s="35">
        <v>42545</v>
      </c>
      <c r="I3523" s="33"/>
      <c r="J3523" s="33"/>
      <c r="K3523" s="33" t="s">
        <v>21718</v>
      </c>
      <c r="L3523" s="33" t="str">
        <f t="shared" si="128"/>
        <v>Excluido</v>
      </c>
      <c r="M3523" s="33" t="str">
        <f t="shared" si="127"/>
        <v>S/PalabrasClaves</v>
      </c>
      <c r="N3523" s="33"/>
      <c r="O3523" s="33"/>
      <c r="P3523" s="33" t="s">
        <v>21719</v>
      </c>
      <c r="Q3523" s="33"/>
      <c r="R3523" s="33" t="str">
        <f t="shared" si="121"/>
        <v>2015</v>
      </c>
      <c r="S3523" s="33" t="s">
        <v>76</v>
      </c>
      <c r="T3523" s="33"/>
      <c r="U3523" s="33"/>
      <c r="V3523" s="33"/>
      <c r="W3523" s="33"/>
      <c r="X3523" s="33"/>
      <c r="Y3523" s="33"/>
      <c r="AA3523" s="12"/>
    </row>
    <row r="3524" spans="1:27" ht="18" hidden="1" customHeight="1" x14ac:dyDescent="0.25">
      <c r="A3524" s="37">
        <v>26640051</v>
      </c>
      <c r="B3524" s="38" t="s">
        <v>21720</v>
      </c>
      <c r="C3524" s="37" t="s">
        <v>21721</v>
      </c>
      <c r="D3524" s="37" t="s">
        <v>21722</v>
      </c>
      <c r="E3524" s="37" t="s">
        <v>17683</v>
      </c>
      <c r="F3524" s="37" t="s">
        <v>10590</v>
      </c>
      <c r="G3524" s="37">
        <v>2015</v>
      </c>
      <c r="H3524" s="39">
        <v>42346</v>
      </c>
      <c r="I3524" s="37"/>
      <c r="J3524" s="37"/>
      <c r="K3524" s="37" t="s">
        <v>21723</v>
      </c>
      <c r="L3524" s="37" t="str">
        <f t="shared" si="128"/>
        <v>Excluido</v>
      </c>
      <c r="M3524" s="37" t="str">
        <f t="shared" ref="M3524:M3587" si="129">IF(ISNUMBER(A3524),(IF(ISNUMBER(VLOOKUP(A3524,KEYWORDS,1,FALSE)),"C/PalabrasClaves","S/PalabrasClaves")),"")</f>
        <v>S/PalabrasClaves</v>
      </c>
      <c r="N3524" s="37"/>
      <c r="O3524" s="37"/>
      <c r="P3524" s="37" t="s">
        <v>21719</v>
      </c>
      <c r="Q3524" s="37"/>
      <c r="R3524" s="37" t="str">
        <f t="shared" si="121"/>
        <v>2015</v>
      </c>
      <c r="S3524" s="37" t="s">
        <v>76</v>
      </c>
      <c r="T3524" s="37"/>
      <c r="U3524" s="37"/>
      <c r="V3524" s="37"/>
      <c r="W3524" s="37"/>
      <c r="X3524" s="37"/>
      <c r="Y3524" s="37"/>
      <c r="AA3524" s="41"/>
    </row>
    <row r="3525" spans="1:27" ht="18" hidden="1" customHeight="1" x14ac:dyDescent="0.25">
      <c r="A3525" s="33">
        <v>26573083</v>
      </c>
      <c r="B3525" s="34" t="s">
        <v>21724</v>
      </c>
      <c r="C3525" s="33" t="s">
        <v>21725</v>
      </c>
      <c r="D3525" s="33" t="s">
        <v>21726</v>
      </c>
      <c r="E3525" s="33" t="s">
        <v>21727</v>
      </c>
      <c r="F3525" s="33" t="s">
        <v>18836</v>
      </c>
      <c r="G3525" s="33">
        <v>2015</v>
      </c>
      <c r="H3525" s="35">
        <v>42326</v>
      </c>
      <c r="I3525" s="33"/>
      <c r="J3525" s="33"/>
      <c r="K3525" s="33" t="s">
        <v>21728</v>
      </c>
      <c r="L3525" s="33" t="str">
        <f t="shared" si="128"/>
        <v>PreAlerta</v>
      </c>
      <c r="M3525" s="33" t="str">
        <f t="shared" si="129"/>
        <v>C/PalabrasClaves</v>
      </c>
      <c r="N3525" s="33"/>
      <c r="O3525" s="33"/>
      <c r="P3525" s="33" t="s">
        <v>21719</v>
      </c>
      <c r="Q3525" s="33"/>
      <c r="R3525" s="33" t="str">
        <f t="shared" si="121"/>
        <v>2015</v>
      </c>
      <c r="S3525" s="33" t="s">
        <v>76</v>
      </c>
      <c r="T3525" s="33"/>
      <c r="U3525" s="33"/>
      <c r="V3525" s="33"/>
      <c r="W3525" s="33"/>
      <c r="X3525" s="33"/>
      <c r="Y3525" s="33"/>
      <c r="AA3525" s="12"/>
    </row>
    <row r="3526" spans="1:27" ht="18" hidden="1" customHeight="1" x14ac:dyDescent="0.25">
      <c r="A3526" s="37">
        <v>26484357</v>
      </c>
      <c r="B3526" s="38" t="s">
        <v>21729</v>
      </c>
      <c r="C3526" s="37" t="s">
        <v>21730</v>
      </c>
      <c r="D3526" s="37" t="s">
        <v>21731</v>
      </c>
      <c r="E3526" s="37" t="s">
        <v>21732</v>
      </c>
      <c r="F3526" s="37" t="s">
        <v>3007</v>
      </c>
      <c r="G3526" s="37">
        <v>2015</v>
      </c>
      <c r="H3526" s="39">
        <v>42298</v>
      </c>
      <c r="I3526" s="37" t="s">
        <v>21733</v>
      </c>
      <c r="J3526" s="37"/>
      <c r="K3526" s="37" t="s">
        <v>21734</v>
      </c>
      <c r="L3526" s="37" t="str">
        <f t="shared" si="128"/>
        <v>PreAlerta</v>
      </c>
      <c r="M3526" s="37" t="str">
        <f t="shared" si="129"/>
        <v>S/PalabrasClaves</v>
      </c>
      <c r="N3526" s="37"/>
      <c r="O3526" s="37"/>
      <c r="P3526" s="37" t="s">
        <v>21735</v>
      </c>
      <c r="Q3526" s="37"/>
      <c r="R3526" s="37" t="str">
        <f t="shared" si="121"/>
        <v>2015</v>
      </c>
      <c r="S3526" s="37" t="s">
        <v>69</v>
      </c>
      <c r="T3526" s="37"/>
      <c r="U3526" s="37"/>
      <c r="V3526" s="37"/>
      <c r="W3526" s="37"/>
      <c r="X3526" s="37"/>
      <c r="Y3526" s="37"/>
      <c r="AA3526" s="41"/>
    </row>
    <row r="3527" spans="1:27" ht="18" hidden="1" customHeight="1" x14ac:dyDescent="0.25">
      <c r="A3527" s="33">
        <v>26464281</v>
      </c>
      <c r="B3527" s="34" t="s">
        <v>21736</v>
      </c>
      <c r="C3527" s="33" t="s">
        <v>21737</v>
      </c>
      <c r="D3527" s="33" t="s">
        <v>21738</v>
      </c>
      <c r="E3527" s="33" t="s">
        <v>21739</v>
      </c>
      <c r="F3527" s="33" t="s">
        <v>21740</v>
      </c>
      <c r="G3527" s="33">
        <v>2015</v>
      </c>
      <c r="H3527" s="35">
        <v>42292</v>
      </c>
      <c r="I3527" s="33" t="s">
        <v>21741</v>
      </c>
      <c r="J3527" s="33"/>
      <c r="K3527" s="33" t="s">
        <v>21742</v>
      </c>
      <c r="L3527" s="33" t="str">
        <f t="shared" si="128"/>
        <v>PreAlerta</v>
      </c>
      <c r="M3527" s="33" t="str">
        <f t="shared" si="129"/>
        <v>S/PalabrasClaves</v>
      </c>
      <c r="N3527" s="33"/>
      <c r="O3527" s="33"/>
      <c r="P3527" s="33" t="s">
        <v>21719</v>
      </c>
      <c r="Q3527" s="33"/>
      <c r="R3527" s="33" t="str">
        <f t="shared" si="121"/>
        <v>2015</v>
      </c>
      <c r="S3527" s="33" t="s">
        <v>76</v>
      </c>
      <c r="T3527" s="33"/>
      <c r="U3527" s="33"/>
      <c r="V3527" s="33"/>
      <c r="W3527" s="33"/>
      <c r="X3527" s="33"/>
      <c r="Y3527" s="33"/>
      <c r="AA3527" s="12"/>
    </row>
    <row r="3528" spans="1:27" ht="18" hidden="1" customHeight="1" x14ac:dyDescent="0.25">
      <c r="A3528" s="37">
        <v>26454221</v>
      </c>
      <c r="B3528" s="38" t="s">
        <v>21743</v>
      </c>
      <c r="C3528" s="37" t="s">
        <v>21744</v>
      </c>
      <c r="D3528" s="37" t="s">
        <v>21745</v>
      </c>
      <c r="E3528" s="37" t="s">
        <v>21746</v>
      </c>
      <c r="F3528" s="37" t="s">
        <v>4144</v>
      </c>
      <c r="G3528" s="37">
        <v>2015</v>
      </c>
      <c r="H3528" s="39">
        <v>42288</v>
      </c>
      <c r="I3528" s="37"/>
      <c r="J3528" s="37"/>
      <c r="K3528" s="37" t="s">
        <v>21747</v>
      </c>
      <c r="L3528" s="37" t="str">
        <f t="shared" si="128"/>
        <v>PreAlerta</v>
      </c>
      <c r="M3528" s="37" t="str">
        <f t="shared" si="129"/>
        <v>S/PalabrasClaves</v>
      </c>
      <c r="N3528" s="37"/>
      <c r="O3528" s="37"/>
      <c r="P3528" s="37" t="s">
        <v>21719</v>
      </c>
      <c r="Q3528" s="37"/>
      <c r="R3528" s="37" t="str">
        <f t="shared" si="121"/>
        <v>2015</v>
      </c>
      <c r="S3528" s="37" t="s">
        <v>76</v>
      </c>
      <c r="T3528" s="37"/>
      <c r="U3528" s="37"/>
      <c r="V3528" s="37"/>
      <c r="W3528" s="37"/>
      <c r="X3528" s="37"/>
      <c r="Y3528" s="37"/>
      <c r="AA3528" s="41"/>
    </row>
    <row r="3529" spans="1:27" ht="18" hidden="1" customHeight="1" x14ac:dyDescent="0.25">
      <c r="A3529" s="33">
        <v>26439285</v>
      </c>
      <c r="B3529" s="34" t="s">
        <v>21748</v>
      </c>
      <c r="C3529" s="33" t="s">
        <v>21749</v>
      </c>
      <c r="D3529" s="33" t="s">
        <v>21750</v>
      </c>
      <c r="E3529" s="33" t="s">
        <v>21751</v>
      </c>
      <c r="F3529" s="33" t="s">
        <v>18413</v>
      </c>
      <c r="G3529" s="33">
        <v>2015</v>
      </c>
      <c r="H3529" s="35">
        <v>42284</v>
      </c>
      <c r="I3529" s="33" t="s">
        <v>21752</v>
      </c>
      <c r="J3529" s="33"/>
      <c r="K3529" s="33" t="s">
        <v>21753</v>
      </c>
      <c r="L3529" s="33" t="str">
        <f t="shared" si="128"/>
        <v>PreAlerta</v>
      </c>
      <c r="M3529" s="33" t="str">
        <f t="shared" si="129"/>
        <v>S/PalabrasClaves</v>
      </c>
      <c r="N3529" s="33"/>
      <c r="O3529" s="33"/>
      <c r="P3529" s="33" t="s">
        <v>21719</v>
      </c>
      <c r="Q3529" s="33"/>
      <c r="R3529" s="33" t="str">
        <f t="shared" si="121"/>
        <v>2015</v>
      </c>
      <c r="S3529" s="33" t="s">
        <v>76</v>
      </c>
      <c r="T3529" s="33"/>
      <c r="U3529" s="33"/>
      <c r="V3529" s="33"/>
      <c r="W3529" s="33"/>
      <c r="X3529" s="33"/>
      <c r="Y3529" s="33"/>
      <c r="AA3529" s="12"/>
    </row>
    <row r="3530" spans="1:27" ht="18" hidden="1" customHeight="1" x14ac:dyDescent="0.25">
      <c r="A3530" s="37">
        <v>26422758</v>
      </c>
      <c r="B3530" s="38" t="s">
        <v>21754</v>
      </c>
      <c r="C3530" s="37" t="s">
        <v>21755</v>
      </c>
      <c r="D3530" s="37" t="s">
        <v>21756</v>
      </c>
      <c r="E3530" s="37" t="s">
        <v>472</v>
      </c>
      <c r="F3530" s="37" t="s">
        <v>6373</v>
      </c>
      <c r="G3530" s="37">
        <v>2015</v>
      </c>
      <c r="H3530" s="39">
        <v>42278</v>
      </c>
      <c r="I3530" s="37"/>
      <c r="J3530" s="37"/>
      <c r="K3530" s="37" t="s">
        <v>21757</v>
      </c>
      <c r="L3530" s="37" t="str">
        <f t="shared" si="128"/>
        <v>PreAlerta</v>
      </c>
      <c r="M3530" s="37" t="str">
        <f t="shared" si="129"/>
        <v>S/PalabrasClaves</v>
      </c>
      <c r="N3530" s="37"/>
      <c r="O3530" s="37"/>
      <c r="P3530" s="37" t="s">
        <v>21719</v>
      </c>
      <c r="Q3530" s="37"/>
      <c r="R3530" s="37" t="str">
        <f t="shared" si="121"/>
        <v>2015</v>
      </c>
      <c r="S3530" s="37" t="s">
        <v>76</v>
      </c>
      <c r="T3530" s="37"/>
      <c r="U3530" s="37"/>
      <c r="V3530" s="37"/>
      <c r="W3530" s="37"/>
      <c r="X3530" s="37"/>
      <c r="Y3530" s="37"/>
      <c r="AA3530" s="41"/>
    </row>
    <row r="3531" spans="1:27" ht="18" hidden="1" customHeight="1" x14ac:dyDescent="0.25">
      <c r="A3531" s="33">
        <v>26403725</v>
      </c>
      <c r="B3531" s="34" t="s">
        <v>21758</v>
      </c>
      <c r="C3531" s="33" t="s">
        <v>21759</v>
      </c>
      <c r="D3531" s="33" t="s">
        <v>21760</v>
      </c>
      <c r="E3531" s="33" t="s">
        <v>3745</v>
      </c>
      <c r="F3531" s="33" t="s">
        <v>8042</v>
      </c>
      <c r="G3531" s="33">
        <v>2015</v>
      </c>
      <c r="H3531" s="35">
        <v>42273</v>
      </c>
      <c r="I3531" s="33"/>
      <c r="J3531" s="33"/>
      <c r="K3531" s="33" t="s">
        <v>21761</v>
      </c>
      <c r="L3531" s="33" t="str">
        <f t="shared" si="128"/>
        <v>PreAlerta</v>
      </c>
      <c r="M3531" s="33" t="str">
        <f t="shared" si="129"/>
        <v>S/PalabrasClaves</v>
      </c>
      <c r="N3531" s="33"/>
      <c r="O3531" s="33"/>
      <c r="P3531" s="33" t="s">
        <v>21719</v>
      </c>
      <c r="Q3531" s="33"/>
      <c r="R3531" s="33" t="str">
        <f t="shared" si="121"/>
        <v>2015</v>
      </c>
      <c r="S3531" s="33" t="s">
        <v>76</v>
      </c>
      <c r="T3531" s="33"/>
      <c r="U3531" s="33"/>
      <c r="V3531" s="33"/>
      <c r="W3531" s="33"/>
      <c r="X3531" s="33"/>
      <c r="Y3531" s="33"/>
      <c r="AA3531" s="12"/>
    </row>
    <row r="3532" spans="1:27" ht="18" hidden="1" customHeight="1" x14ac:dyDescent="0.25">
      <c r="A3532" s="37">
        <v>26401981</v>
      </c>
      <c r="B3532" s="38" t="s">
        <v>21762</v>
      </c>
      <c r="C3532" s="37" t="s">
        <v>21763</v>
      </c>
      <c r="D3532" s="37" t="s">
        <v>21764</v>
      </c>
      <c r="E3532" s="37" t="s">
        <v>21765</v>
      </c>
      <c r="F3532" s="37" t="s">
        <v>9835</v>
      </c>
      <c r="G3532" s="37">
        <v>2015</v>
      </c>
      <c r="H3532" s="39">
        <v>42272</v>
      </c>
      <c r="I3532" s="37"/>
      <c r="J3532" s="37"/>
      <c r="K3532" s="37" t="s">
        <v>21766</v>
      </c>
      <c r="L3532" s="37" t="str">
        <f t="shared" si="128"/>
        <v>PreAlerta</v>
      </c>
      <c r="M3532" s="37" t="str">
        <f t="shared" si="129"/>
        <v>S/PalabrasClaves</v>
      </c>
      <c r="N3532" s="37"/>
      <c r="O3532" s="37"/>
      <c r="P3532" s="37" t="s">
        <v>21719</v>
      </c>
      <c r="Q3532" s="37"/>
      <c r="R3532" s="37" t="str">
        <f t="shared" si="121"/>
        <v>2015</v>
      </c>
      <c r="S3532" s="37" t="s">
        <v>76</v>
      </c>
      <c r="T3532" s="37"/>
      <c r="U3532" s="37"/>
      <c r="V3532" s="37"/>
      <c r="W3532" s="37"/>
      <c r="X3532" s="37"/>
      <c r="Y3532" s="37"/>
      <c r="AA3532" s="41"/>
    </row>
    <row r="3533" spans="1:27" ht="18" hidden="1" customHeight="1" x14ac:dyDescent="0.25">
      <c r="A3533" s="33">
        <v>26377865</v>
      </c>
      <c r="B3533" s="34" t="s">
        <v>21767</v>
      </c>
      <c r="C3533" s="33" t="s">
        <v>21768</v>
      </c>
      <c r="D3533" s="33" t="s">
        <v>21769</v>
      </c>
      <c r="E3533" s="33" t="s">
        <v>7760</v>
      </c>
      <c r="F3533" s="33" t="s">
        <v>2745</v>
      </c>
      <c r="G3533" s="33">
        <v>2015</v>
      </c>
      <c r="H3533" s="35">
        <v>42265</v>
      </c>
      <c r="I3533" s="33"/>
      <c r="J3533" s="33"/>
      <c r="K3533" s="33" t="s">
        <v>21770</v>
      </c>
      <c r="L3533" s="33" t="str">
        <f t="shared" si="128"/>
        <v>PreAlerta</v>
      </c>
      <c r="M3533" s="33" t="str">
        <f t="shared" si="129"/>
        <v>C/PalabrasClaves</v>
      </c>
      <c r="N3533" s="33"/>
      <c r="O3533" s="33"/>
      <c r="P3533" s="33" t="s">
        <v>21719</v>
      </c>
      <c r="Q3533" s="33"/>
      <c r="R3533" s="33" t="str">
        <f t="shared" si="121"/>
        <v>2015</v>
      </c>
      <c r="S3533" s="33" t="s">
        <v>76</v>
      </c>
      <c r="T3533" s="33"/>
      <c r="U3533" s="33"/>
      <c r="V3533" s="33"/>
      <c r="W3533" s="33"/>
      <c r="X3533" s="33"/>
      <c r="Y3533" s="33"/>
      <c r="AA3533" s="12"/>
    </row>
    <row r="3534" spans="1:27" ht="18" hidden="1" customHeight="1" x14ac:dyDescent="0.25">
      <c r="A3534" s="37">
        <v>26341923</v>
      </c>
      <c r="B3534" s="38" t="s">
        <v>21771</v>
      </c>
      <c r="C3534" s="37" t="s">
        <v>21772</v>
      </c>
      <c r="D3534" s="37" t="s">
        <v>21773</v>
      </c>
      <c r="E3534" s="37" t="s">
        <v>21774</v>
      </c>
      <c r="F3534" s="37" t="s">
        <v>6679</v>
      </c>
      <c r="G3534" s="37">
        <v>2015</v>
      </c>
      <c r="H3534" s="39">
        <v>42253</v>
      </c>
      <c r="I3534" s="37"/>
      <c r="J3534" s="37"/>
      <c r="K3534" s="37" t="s">
        <v>21775</v>
      </c>
      <c r="L3534" s="37" t="str">
        <f t="shared" si="128"/>
        <v>PreAlerta</v>
      </c>
      <c r="M3534" s="37" t="str">
        <f t="shared" si="129"/>
        <v>C/PalabrasClaves</v>
      </c>
      <c r="N3534" s="37"/>
      <c r="O3534" s="37"/>
      <c r="P3534" s="37" t="s">
        <v>21719</v>
      </c>
      <c r="Q3534" s="37"/>
      <c r="R3534" s="37" t="str">
        <f t="shared" si="121"/>
        <v>2015</v>
      </c>
      <c r="S3534" s="37" t="s">
        <v>76</v>
      </c>
      <c r="T3534" s="37"/>
      <c r="U3534" s="37"/>
      <c r="V3534" s="37"/>
      <c r="W3534" s="37"/>
      <c r="X3534" s="37"/>
      <c r="Y3534" s="37"/>
      <c r="AA3534" s="41"/>
    </row>
    <row r="3535" spans="1:27" ht="18" hidden="1" customHeight="1" x14ac:dyDescent="0.25">
      <c r="A3535" s="33">
        <v>26311220</v>
      </c>
      <c r="B3535" s="34" t="s">
        <v>21776</v>
      </c>
      <c r="C3535" s="33" t="s">
        <v>21777</v>
      </c>
      <c r="D3535" s="33" t="s">
        <v>21778</v>
      </c>
      <c r="E3535" s="33" t="s">
        <v>21779</v>
      </c>
      <c r="F3535" s="33" t="s">
        <v>2116</v>
      </c>
      <c r="G3535" s="33">
        <v>2015</v>
      </c>
      <c r="H3535" s="35">
        <v>42244</v>
      </c>
      <c r="I3535" s="33"/>
      <c r="J3535" s="33"/>
      <c r="K3535" s="33" t="s">
        <v>21780</v>
      </c>
      <c r="L3535" s="33" t="str">
        <f t="shared" si="128"/>
        <v>PreAlerta</v>
      </c>
      <c r="M3535" s="33" t="str">
        <f t="shared" si="129"/>
        <v>S/PalabrasClaves</v>
      </c>
      <c r="N3535" s="33"/>
      <c r="O3535" s="33"/>
      <c r="P3535" s="33" t="s">
        <v>21719</v>
      </c>
      <c r="Q3535" s="33"/>
      <c r="R3535" s="33" t="str">
        <f t="shared" si="121"/>
        <v>2015</v>
      </c>
      <c r="S3535" s="33" t="s">
        <v>76</v>
      </c>
      <c r="T3535" s="33"/>
      <c r="U3535" s="33"/>
      <c r="V3535" s="33"/>
      <c r="W3535" s="33"/>
      <c r="X3535" s="33"/>
      <c r="Y3535" s="33"/>
      <c r="AA3535" s="12"/>
    </row>
    <row r="3536" spans="1:27" ht="18" hidden="1" customHeight="1" x14ac:dyDescent="0.25">
      <c r="A3536" s="37">
        <v>26027678</v>
      </c>
      <c r="B3536" s="38" t="s">
        <v>21781</v>
      </c>
      <c r="C3536" s="37" t="s">
        <v>21782</v>
      </c>
      <c r="D3536" s="37" t="s">
        <v>21783</v>
      </c>
      <c r="E3536" s="37" t="s">
        <v>21784</v>
      </c>
      <c r="F3536" s="37" t="s">
        <v>5798</v>
      </c>
      <c r="G3536" s="37">
        <v>2015</v>
      </c>
      <c r="H3536" s="39">
        <v>42157</v>
      </c>
      <c r="I3536" s="37" t="s">
        <v>21785</v>
      </c>
      <c r="J3536" s="37"/>
      <c r="K3536" s="37" t="s">
        <v>21786</v>
      </c>
      <c r="L3536" s="37" t="str">
        <f t="shared" si="128"/>
        <v>PreAlerta</v>
      </c>
      <c r="M3536" s="37" t="str">
        <f t="shared" si="129"/>
        <v>S/PalabrasClaves</v>
      </c>
      <c r="N3536" s="37"/>
      <c r="O3536" s="37"/>
      <c r="P3536" s="37" t="s">
        <v>21719</v>
      </c>
      <c r="Q3536" s="37"/>
      <c r="R3536" s="37" t="str">
        <f t="shared" si="121"/>
        <v>2015</v>
      </c>
      <c r="S3536" s="37" t="s">
        <v>76</v>
      </c>
      <c r="T3536" s="37"/>
      <c r="U3536" s="37"/>
      <c r="V3536" s="37"/>
      <c r="W3536" s="37"/>
      <c r="X3536" s="37"/>
      <c r="Y3536" s="37"/>
      <c r="AA3536" s="41"/>
    </row>
    <row r="3537" spans="1:27" ht="18" hidden="1" customHeight="1" x14ac:dyDescent="0.25">
      <c r="A3537" s="33">
        <v>25921020</v>
      </c>
      <c r="B3537" s="34" t="s">
        <v>21787</v>
      </c>
      <c r="C3537" s="33" t="s">
        <v>21788</v>
      </c>
      <c r="D3537" s="33" t="s">
        <v>21789</v>
      </c>
      <c r="E3537" s="33" t="s">
        <v>21790</v>
      </c>
      <c r="F3537" s="33" t="s">
        <v>317</v>
      </c>
      <c r="G3537" s="33">
        <v>2015</v>
      </c>
      <c r="H3537" s="35">
        <v>42124</v>
      </c>
      <c r="I3537" s="33"/>
      <c r="J3537" s="33"/>
      <c r="K3537" s="33" t="s">
        <v>21791</v>
      </c>
      <c r="L3537" s="33" t="str">
        <f t="shared" si="128"/>
        <v>PreAlerta</v>
      </c>
      <c r="M3537" s="33" t="str">
        <f t="shared" si="129"/>
        <v>S/PalabrasClaves</v>
      </c>
      <c r="N3537" s="33"/>
      <c r="O3537" s="33"/>
      <c r="P3537" s="33" t="s">
        <v>21719</v>
      </c>
      <c r="Q3537" s="33"/>
      <c r="R3537" s="33" t="str">
        <f t="shared" si="121"/>
        <v>2015</v>
      </c>
      <c r="S3537" s="33" t="s">
        <v>76</v>
      </c>
      <c r="T3537" s="33"/>
      <c r="U3537" s="33"/>
      <c r="V3537" s="33"/>
      <c r="W3537" s="33"/>
      <c r="X3537" s="33"/>
      <c r="Y3537" s="33"/>
      <c r="AA3537" s="12"/>
    </row>
    <row r="3538" spans="1:27" ht="18" hidden="1" customHeight="1" x14ac:dyDescent="0.25">
      <c r="A3538" s="37">
        <v>26649283</v>
      </c>
      <c r="B3538" s="38" t="s">
        <v>21792</v>
      </c>
      <c r="C3538" s="37" t="s">
        <v>21793</v>
      </c>
      <c r="D3538" s="37" t="s">
        <v>21794</v>
      </c>
      <c r="E3538" s="37" t="s">
        <v>21795</v>
      </c>
      <c r="F3538" s="37" t="s">
        <v>185</v>
      </c>
      <c r="G3538" s="37">
        <v>2015</v>
      </c>
      <c r="H3538" s="39">
        <v>42348</v>
      </c>
      <c r="I3538" s="37" t="s">
        <v>21796</v>
      </c>
      <c r="J3538" s="37"/>
      <c r="K3538" s="37" t="s">
        <v>21797</v>
      </c>
      <c r="L3538" s="37" t="str">
        <f t="shared" si="128"/>
        <v>PreAlerta</v>
      </c>
      <c r="M3538" s="37" t="str">
        <f t="shared" si="129"/>
        <v>S/PalabrasClaves</v>
      </c>
      <c r="N3538" s="37"/>
      <c r="O3538" s="37"/>
      <c r="P3538" s="37" t="s">
        <v>21798</v>
      </c>
      <c r="Q3538" s="37"/>
      <c r="R3538" s="37" t="str">
        <f t="shared" si="121"/>
        <v>2015</v>
      </c>
      <c r="S3538" s="37" t="s">
        <v>73</v>
      </c>
      <c r="T3538" s="37"/>
      <c r="U3538" s="37"/>
      <c r="V3538" s="37"/>
      <c r="W3538" s="37"/>
      <c r="X3538" s="37"/>
      <c r="Y3538" s="37"/>
      <c r="AA3538" s="41"/>
    </row>
    <row r="3539" spans="1:27" ht="18" hidden="1" customHeight="1" x14ac:dyDescent="0.25">
      <c r="A3539" s="33">
        <v>26623641</v>
      </c>
      <c r="B3539" s="34" t="s">
        <v>21799</v>
      </c>
      <c r="C3539" s="33" t="s">
        <v>21800</v>
      </c>
      <c r="D3539" s="33" t="s">
        <v>21801</v>
      </c>
      <c r="E3539" s="33" t="s">
        <v>6616</v>
      </c>
      <c r="F3539" s="33" t="s">
        <v>15038</v>
      </c>
      <c r="G3539" s="33">
        <v>2015</v>
      </c>
      <c r="H3539" s="35">
        <v>42340</v>
      </c>
      <c r="I3539" s="33"/>
      <c r="J3539" s="33"/>
      <c r="K3539" s="33" t="s">
        <v>21802</v>
      </c>
      <c r="L3539" s="33" t="str">
        <f t="shared" si="128"/>
        <v>PreAlerta</v>
      </c>
      <c r="M3539" s="33" t="str">
        <f t="shared" si="129"/>
        <v>C/PalabrasClaves</v>
      </c>
      <c r="N3539" s="33"/>
      <c r="O3539" s="33"/>
      <c r="P3539" s="33" t="s">
        <v>21798</v>
      </c>
      <c r="Q3539" s="33"/>
      <c r="R3539" s="33" t="str">
        <f t="shared" si="121"/>
        <v>2015</v>
      </c>
      <c r="S3539" s="33" t="s">
        <v>73</v>
      </c>
      <c r="T3539" s="33"/>
      <c r="U3539" s="33"/>
      <c r="V3539" s="33"/>
      <c r="W3539" s="33"/>
      <c r="X3539" s="33"/>
      <c r="Y3539" s="33"/>
      <c r="AA3539" s="12"/>
    </row>
    <row r="3540" spans="1:27" ht="18" hidden="1" customHeight="1" x14ac:dyDescent="0.25">
      <c r="A3540" s="37">
        <v>26608358</v>
      </c>
      <c r="B3540" s="38" t="s">
        <v>21803</v>
      </c>
      <c r="C3540" s="37" t="s">
        <v>21804</v>
      </c>
      <c r="D3540" s="37" t="s">
        <v>21805</v>
      </c>
      <c r="E3540" s="37" t="s">
        <v>21806</v>
      </c>
      <c r="F3540" s="37" t="s">
        <v>1882</v>
      </c>
      <c r="G3540" s="37">
        <v>2015</v>
      </c>
      <c r="H3540" s="39">
        <v>42335</v>
      </c>
      <c r="I3540" s="37" t="s">
        <v>21807</v>
      </c>
      <c r="J3540" s="37"/>
      <c r="K3540" s="37" t="s">
        <v>21808</v>
      </c>
      <c r="L3540" s="37" t="str">
        <f t="shared" si="128"/>
        <v>PreAlerta</v>
      </c>
      <c r="M3540" s="37" t="str">
        <f t="shared" si="129"/>
        <v>S/PalabrasClaves</v>
      </c>
      <c r="N3540" s="37"/>
      <c r="O3540" s="37"/>
      <c r="P3540" s="37" t="s">
        <v>21809</v>
      </c>
      <c r="Q3540" s="37"/>
      <c r="R3540" s="37" t="str">
        <f t="shared" si="121"/>
        <v>2015</v>
      </c>
      <c r="S3540" s="37" t="s">
        <v>73</v>
      </c>
      <c r="T3540" s="37"/>
      <c r="U3540" s="37"/>
      <c r="V3540" s="37"/>
      <c r="W3540" s="37"/>
      <c r="X3540" s="37"/>
      <c r="Y3540" s="37"/>
      <c r="AA3540" s="41"/>
    </row>
    <row r="3541" spans="1:27" ht="18" hidden="1" customHeight="1" x14ac:dyDescent="0.25">
      <c r="A3541" s="33">
        <v>26501924</v>
      </c>
      <c r="B3541" s="34" t="s">
        <v>21810</v>
      </c>
      <c r="C3541" s="33" t="s">
        <v>21811</v>
      </c>
      <c r="D3541" s="33" t="s">
        <v>21812</v>
      </c>
      <c r="E3541" s="33" t="s">
        <v>21813</v>
      </c>
      <c r="F3541" s="33" t="s">
        <v>21814</v>
      </c>
      <c r="G3541" s="33">
        <v>2015</v>
      </c>
      <c r="H3541" s="35">
        <v>42304</v>
      </c>
      <c r="I3541" s="33"/>
      <c r="J3541" s="33"/>
      <c r="K3541" s="33" t="s">
        <v>21815</v>
      </c>
      <c r="L3541" s="33" t="str">
        <f t="shared" si="128"/>
        <v>PreAlerta</v>
      </c>
      <c r="M3541" s="33" t="str">
        <f t="shared" si="129"/>
        <v>S/PalabrasClaves</v>
      </c>
      <c r="N3541" s="33"/>
      <c r="O3541" s="33"/>
      <c r="P3541" s="33" t="s">
        <v>21816</v>
      </c>
      <c r="Q3541" s="33"/>
      <c r="R3541" s="33" t="str">
        <f t="shared" si="121"/>
        <v>2015</v>
      </c>
      <c r="S3541" s="33" t="s">
        <v>73</v>
      </c>
      <c r="T3541" s="33"/>
      <c r="U3541" s="33"/>
      <c r="V3541" s="33"/>
      <c r="W3541" s="33"/>
      <c r="X3541" s="33"/>
      <c r="Y3541" s="33"/>
      <c r="AA3541" s="12"/>
    </row>
    <row r="3542" spans="1:27" ht="18" hidden="1" customHeight="1" x14ac:dyDescent="0.25">
      <c r="A3542" s="37">
        <v>26340432</v>
      </c>
      <c r="B3542" s="38" t="s">
        <v>21817</v>
      </c>
      <c r="C3542" s="37" t="s">
        <v>21818</v>
      </c>
      <c r="D3542" s="37" t="s">
        <v>21819</v>
      </c>
      <c r="E3542" s="37" t="s">
        <v>21820</v>
      </c>
      <c r="F3542" s="37" t="s">
        <v>6550</v>
      </c>
      <c r="G3542" s="37">
        <v>2015</v>
      </c>
      <c r="H3542" s="39">
        <v>42252</v>
      </c>
      <c r="I3542" s="37"/>
      <c r="J3542" s="37"/>
      <c r="K3542" s="37" t="s">
        <v>21821</v>
      </c>
      <c r="L3542" s="37" t="str">
        <f t="shared" si="128"/>
        <v>PreAlerta</v>
      </c>
      <c r="M3542" s="37" t="str">
        <f t="shared" si="129"/>
        <v>S/PalabrasClaves</v>
      </c>
      <c r="N3542" s="37"/>
      <c r="O3542" s="37"/>
      <c r="P3542" s="37" t="s">
        <v>21822</v>
      </c>
      <c r="Q3542" s="37"/>
      <c r="R3542" s="37" t="str">
        <f t="shared" si="121"/>
        <v>2015</v>
      </c>
      <c r="S3542" s="37" t="s">
        <v>73</v>
      </c>
      <c r="T3542" s="37"/>
      <c r="U3542" s="37"/>
      <c r="V3542" s="37"/>
      <c r="W3542" s="37"/>
      <c r="X3542" s="37"/>
      <c r="Y3542" s="37"/>
      <c r="AA3542" s="41"/>
    </row>
    <row r="3543" spans="1:27" ht="18" hidden="1" customHeight="1" x14ac:dyDescent="0.25">
      <c r="A3543" s="33">
        <v>26584906</v>
      </c>
      <c r="B3543" s="34" t="s">
        <v>21823</v>
      </c>
      <c r="C3543" s="33" t="s">
        <v>21824</v>
      </c>
      <c r="D3543" s="33" t="s">
        <v>21825</v>
      </c>
      <c r="E3543" s="33" t="s">
        <v>21826</v>
      </c>
      <c r="F3543" s="33" t="s">
        <v>10811</v>
      </c>
      <c r="G3543" s="33">
        <v>2015</v>
      </c>
      <c r="H3543" s="35">
        <v>42329</v>
      </c>
      <c r="I3543" s="33" t="s">
        <v>21827</v>
      </c>
      <c r="J3543" s="33"/>
      <c r="K3543" s="33" t="s">
        <v>21828</v>
      </c>
      <c r="L3543" s="33" t="str">
        <f t="shared" si="128"/>
        <v>PreAlerta</v>
      </c>
      <c r="M3543" s="33" t="str">
        <f t="shared" si="129"/>
        <v>S/PalabrasClaves</v>
      </c>
      <c r="N3543" s="33"/>
      <c r="O3543" s="33"/>
      <c r="P3543" s="33" t="s">
        <v>21829</v>
      </c>
      <c r="Q3543" s="33"/>
      <c r="R3543" s="33" t="str">
        <f t="shared" si="121"/>
        <v>2015</v>
      </c>
      <c r="S3543" s="33" t="s">
        <v>73</v>
      </c>
      <c r="T3543" s="33"/>
      <c r="U3543" s="33"/>
      <c r="V3543" s="33"/>
      <c r="W3543" s="33"/>
      <c r="X3543" s="33"/>
      <c r="Y3543" s="33"/>
      <c r="AA3543" s="12"/>
    </row>
    <row r="3544" spans="1:27" ht="18" hidden="1" customHeight="1" x14ac:dyDescent="0.25">
      <c r="A3544" s="37">
        <v>26428454</v>
      </c>
      <c r="B3544" s="38" t="s">
        <v>21830</v>
      </c>
      <c r="C3544" s="37" t="s">
        <v>21831</v>
      </c>
      <c r="D3544" s="37" t="s">
        <v>21832</v>
      </c>
      <c r="E3544" s="37" t="s">
        <v>21833</v>
      </c>
      <c r="F3544" s="37" t="s">
        <v>2840</v>
      </c>
      <c r="G3544" s="37">
        <v>2015</v>
      </c>
      <c r="H3544" s="39">
        <v>42280</v>
      </c>
      <c r="I3544" s="37"/>
      <c r="J3544" s="37"/>
      <c r="K3544" s="37" t="s">
        <v>21834</v>
      </c>
      <c r="L3544" s="37" t="str">
        <f t="shared" si="128"/>
        <v>PreAlerta</v>
      </c>
      <c r="M3544" s="37" t="str">
        <f t="shared" si="129"/>
        <v>S/PalabrasClaves</v>
      </c>
      <c r="N3544" s="37"/>
      <c r="O3544" s="37"/>
      <c r="P3544" s="37" t="s">
        <v>21835</v>
      </c>
      <c r="Q3544" s="37"/>
      <c r="R3544" s="37" t="str">
        <f t="shared" si="121"/>
        <v>2015</v>
      </c>
      <c r="S3544" s="37" t="s">
        <v>73</v>
      </c>
      <c r="T3544" s="37"/>
      <c r="U3544" s="37"/>
      <c r="V3544" s="37"/>
      <c r="W3544" s="37"/>
      <c r="X3544" s="37"/>
      <c r="Y3544" s="37"/>
      <c r="AA3544" s="41"/>
    </row>
    <row r="3545" spans="1:27" ht="18" hidden="1" customHeight="1" x14ac:dyDescent="0.25">
      <c r="A3545" s="33">
        <v>26302215</v>
      </c>
      <c r="B3545" s="34" t="s">
        <v>21836</v>
      </c>
      <c r="C3545" s="33" t="s">
        <v>21837</v>
      </c>
      <c r="D3545" s="33" t="s">
        <v>21838</v>
      </c>
      <c r="E3545" s="33" t="s">
        <v>12333</v>
      </c>
      <c r="F3545" s="33" t="s">
        <v>3465</v>
      </c>
      <c r="G3545" s="33">
        <v>2015</v>
      </c>
      <c r="H3545" s="35">
        <v>42241</v>
      </c>
      <c r="I3545" s="33"/>
      <c r="J3545" s="33"/>
      <c r="K3545" s="33" t="s">
        <v>21839</v>
      </c>
      <c r="L3545" s="33" t="str">
        <f t="shared" si="128"/>
        <v>PreAlerta</v>
      </c>
      <c r="M3545" s="33" t="str">
        <f t="shared" si="129"/>
        <v>C/PalabrasClaves</v>
      </c>
      <c r="N3545" s="33"/>
      <c r="O3545" s="33"/>
      <c r="P3545" s="33" t="s">
        <v>21840</v>
      </c>
      <c r="Q3545" s="33"/>
      <c r="R3545" s="33" t="str">
        <f t="shared" si="121"/>
        <v>2015</v>
      </c>
      <c r="S3545" s="33" t="s">
        <v>73</v>
      </c>
      <c r="T3545" s="33"/>
      <c r="U3545" s="33"/>
      <c r="V3545" s="33"/>
      <c r="W3545" s="33"/>
      <c r="X3545" s="33"/>
      <c r="Y3545" s="33"/>
      <c r="AA3545" s="12"/>
    </row>
    <row r="3546" spans="1:27" ht="18" hidden="1" customHeight="1" x14ac:dyDescent="0.25">
      <c r="A3546" s="37">
        <v>26556326</v>
      </c>
      <c r="B3546" s="38" t="s">
        <v>21841</v>
      </c>
      <c r="C3546" s="37" t="s">
        <v>21842</v>
      </c>
      <c r="D3546" s="37" t="s">
        <v>21843</v>
      </c>
      <c r="E3546" s="37" t="s">
        <v>21844</v>
      </c>
      <c r="F3546" s="37" t="s">
        <v>2293</v>
      </c>
      <c r="G3546" s="37">
        <v>2015</v>
      </c>
      <c r="H3546" s="39">
        <v>42320</v>
      </c>
      <c r="I3546" s="37" t="s">
        <v>21845</v>
      </c>
      <c r="J3546" s="37"/>
      <c r="K3546" s="37" t="s">
        <v>21846</v>
      </c>
      <c r="L3546" s="37" t="str">
        <f t="shared" si="128"/>
        <v>PreAlerta</v>
      </c>
      <c r="M3546" s="37" t="str">
        <f t="shared" si="129"/>
        <v>S/PalabrasClaves</v>
      </c>
      <c r="N3546" s="37"/>
      <c r="O3546" s="37"/>
      <c r="P3546" s="37" t="s">
        <v>21847</v>
      </c>
      <c r="Q3546" s="37"/>
      <c r="R3546" s="37" t="str">
        <f t="shared" si="121"/>
        <v>2015</v>
      </c>
      <c r="S3546" s="37" t="s">
        <v>73</v>
      </c>
      <c r="T3546" s="37"/>
      <c r="U3546" s="37"/>
      <c r="V3546" s="37"/>
      <c r="W3546" s="37"/>
      <c r="X3546" s="37"/>
      <c r="Y3546" s="37"/>
      <c r="AA3546" s="41"/>
    </row>
    <row r="3547" spans="1:27" ht="18" hidden="1" customHeight="1" x14ac:dyDescent="0.25">
      <c r="A3547" s="33">
        <v>26530864</v>
      </c>
      <c r="B3547" s="34" t="s">
        <v>21848</v>
      </c>
      <c r="C3547" s="33" t="s">
        <v>21849</v>
      </c>
      <c r="D3547" s="33" t="s">
        <v>21850</v>
      </c>
      <c r="E3547" s="33" t="s">
        <v>1367</v>
      </c>
      <c r="F3547" s="33" t="s">
        <v>1882</v>
      </c>
      <c r="G3547" s="33">
        <v>2015</v>
      </c>
      <c r="H3547" s="35">
        <v>42313</v>
      </c>
      <c r="I3547" s="33" t="s">
        <v>21851</v>
      </c>
      <c r="J3547" s="33"/>
      <c r="K3547" s="33" t="s">
        <v>21852</v>
      </c>
      <c r="L3547" s="33" t="str">
        <f t="shared" si="128"/>
        <v>PreAlerta</v>
      </c>
      <c r="M3547" s="33" t="str">
        <f t="shared" si="129"/>
        <v>C/PalabrasClaves</v>
      </c>
      <c r="N3547" s="33"/>
      <c r="O3547" s="33"/>
      <c r="P3547" s="33" t="s">
        <v>21853</v>
      </c>
      <c r="Q3547" s="33"/>
      <c r="R3547" s="33" t="str">
        <f t="shared" si="121"/>
        <v>2015</v>
      </c>
      <c r="S3547" s="33" t="s">
        <v>73</v>
      </c>
      <c r="T3547" s="33"/>
      <c r="U3547" s="33"/>
      <c r="V3547" s="33"/>
      <c r="W3547" s="33"/>
      <c r="X3547" s="33"/>
      <c r="Y3547" s="33"/>
      <c r="AA3547" s="12"/>
    </row>
    <row r="3548" spans="1:27" ht="18" hidden="1" customHeight="1" x14ac:dyDescent="0.25">
      <c r="A3548" s="37">
        <v>26913248</v>
      </c>
      <c r="B3548" s="38" t="s">
        <v>21854</v>
      </c>
      <c r="C3548" s="37" t="s">
        <v>21855</v>
      </c>
      <c r="D3548" s="37" t="s">
        <v>21856</v>
      </c>
      <c r="E3548" s="37" t="s">
        <v>21857</v>
      </c>
      <c r="F3548" s="37" t="s">
        <v>9372</v>
      </c>
      <c r="G3548" s="37">
        <v>2015</v>
      </c>
      <c r="H3548" s="39">
        <v>42426</v>
      </c>
      <c r="I3548" s="37" t="s">
        <v>21858</v>
      </c>
      <c r="J3548" s="37"/>
      <c r="K3548" s="37"/>
      <c r="L3548" s="37" t="str">
        <f t="shared" si="128"/>
        <v>PreAlerta</v>
      </c>
      <c r="M3548" s="37" t="str">
        <f t="shared" si="129"/>
        <v>S/PalabrasClaves</v>
      </c>
      <c r="N3548" s="37"/>
      <c r="O3548" s="37"/>
      <c r="P3548" s="37" t="s">
        <v>21859</v>
      </c>
      <c r="Q3548" s="37"/>
      <c r="R3548" s="37" t="str">
        <f t="shared" si="121"/>
        <v>2015</v>
      </c>
      <c r="S3548" s="37" t="s">
        <v>73</v>
      </c>
      <c r="T3548" s="37"/>
      <c r="U3548" s="37"/>
      <c r="V3548" s="37"/>
      <c r="W3548" s="37"/>
      <c r="X3548" s="37"/>
      <c r="Y3548" s="37"/>
      <c r="AA3548" s="41"/>
    </row>
    <row r="3549" spans="1:27" ht="18" hidden="1" customHeight="1" x14ac:dyDescent="0.25">
      <c r="A3549" s="33">
        <v>26528820</v>
      </c>
      <c r="B3549" s="34" t="s">
        <v>21860</v>
      </c>
      <c r="C3549" s="33" t="s">
        <v>21861</v>
      </c>
      <c r="D3549" s="33" t="s">
        <v>21862</v>
      </c>
      <c r="E3549" s="33" t="s">
        <v>900</v>
      </c>
      <c r="F3549" s="33" t="s">
        <v>294</v>
      </c>
      <c r="G3549" s="33">
        <v>2015</v>
      </c>
      <c r="H3549" s="35">
        <v>42312</v>
      </c>
      <c r="I3549" s="33" t="s">
        <v>21863</v>
      </c>
      <c r="J3549" s="33"/>
      <c r="K3549" s="33" t="s">
        <v>21864</v>
      </c>
      <c r="L3549" s="33" t="str">
        <f t="shared" si="128"/>
        <v>Excluido</v>
      </c>
      <c r="M3549" s="33" t="str">
        <f t="shared" si="129"/>
        <v>S/PalabrasClaves</v>
      </c>
      <c r="N3549" s="33"/>
      <c r="O3549" s="33"/>
      <c r="P3549" s="33" t="s">
        <v>21859</v>
      </c>
      <c r="Q3549" s="33"/>
      <c r="R3549" s="33" t="str">
        <f t="shared" si="121"/>
        <v>2015</v>
      </c>
      <c r="S3549" s="33" t="s">
        <v>73</v>
      </c>
      <c r="T3549" s="33"/>
      <c r="U3549" s="33"/>
      <c r="V3549" s="33"/>
      <c r="W3549" s="33"/>
      <c r="X3549" s="33"/>
      <c r="Y3549" s="33"/>
      <c r="AA3549" s="12"/>
    </row>
    <row r="3550" spans="1:27" ht="18" hidden="1" customHeight="1" x14ac:dyDescent="0.25">
      <c r="A3550" s="37">
        <v>26688969</v>
      </c>
      <c r="B3550" s="38" t="s">
        <v>21865</v>
      </c>
      <c r="C3550" s="37" t="s">
        <v>21866</v>
      </c>
      <c r="D3550" s="37" t="s">
        <v>21867</v>
      </c>
      <c r="E3550" s="37" t="s">
        <v>21868</v>
      </c>
      <c r="F3550" s="37" t="s">
        <v>21869</v>
      </c>
      <c r="G3550" s="37">
        <v>2015</v>
      </c>
      <c r="H3550" s="39">
        <v>42361</v>
      </c>
      <c r="I3550" s="37"/>
      <c r="J3550" s="37"/>
      <c r="K3550" s="37"/>
      <c r="L3550" s="37" t="str">
        <f t="shared" si="128"/>
        <v>PreAlerta</v>
      </c>
      <c r="M3550" s="37" t="str">
        <f t="shared" si="129"/>
        <v>S/PalabrasClaves</v>
      </c>
      <c r="N3550" s="37"/>
      <c r="O3550" s="37"/>
      <c r="P3550" s="37" t="s">
        <v>21870</v>
      </c>
      <c r="Q3550" s="37"/>
      <c r="R3550" s="37" t="str">
        <f t="shared" si="121"/>
        <v>2015</v>
      </c>
      <c r="S3550" s="37" t="s">
        <v>73</v>
      </c>
      <c r="T3550" s="37"/>
      <c r="U3550" s="37"/>
      <c r="V3550" s="37"/>
      <c r="W3550" s="37"/>
      <c r="X3550" s="37"/>
      <c r="Y3550" s="37"/>
      <c r="AA3550" s="41"/>
    </row>
    <row r="3551" spans="1:27" ht="18" hidden="1" customHeight="1" x14ac:dyDescent="0.25">
      <c r="A3551" s="33">
        <v>26484778</v>
      </c>
      <c r="B3551" s="34" t="s">
        <v>21871</v>
      </c>
      <c r="C3551" s="33" t="s">
        <v>21872</v>
      </c>
      <c r="D3551" s="33" t="s">
        <v>21873</v>
      </c>
      <c r="E3551" s="33" t="s">
        <v>16510</v>
      </c>
      <c r="F3551" s="33" t="s">
        <v>5979</v>
      </c>
      <c r="G3551" s="33">
        <v>2015</v>
      </c>
      <c r="H3551" s="35">
        <v>42298</v>
      </c>
      <c r="I3551" s="33" t="s">
        <v>21874</v>
      </c>
      <c r="J3551" s="33"/>
      <c r="K3551" s="33" t="s">
        <v>21875</v>
      </c>
      <c r="L3551" s="33" t="str">
        <f t="shared" si="128"/>
        <v>PreAlerta</v>
      </c>
      <c r="M3551" s="33" t="str">
        <f t="shared" si="129"/>
        <v>S/PalabrasClaves</v>
      </c>
      <c r="N3551" s="33"/>
      <c r="O3551" s="33"/>
      <c r="P3551" s="33" t="s">
        <v>21870</v>
      </c>
      <c r="Q3551" s="33"/>
      <c r="R3551" s="33" t="str">
        <f t="shared" si="121"/>
        <v>2015</v>
      </c>
      <c r="S3551" s="33" t="s">
        <v>73</v>
      </c>
      <c r="T3551" s="33"/>
      <c r="U3551" s="33"/>
      <c r="V3551" s="33"/>
      <c r="W3551" s="33"/>
      <c r="X3551" s="33"/>
      <c r="Y3551" s="33"/>
      <c r="AA3551" s="12"/>
    </row>
    <row r="3552" spans="1:27" ht="18" hidden="1" customHeight="1" x14ac:dyDescent="0.25">
      <c r="A3552" s="37">
        <v>26417879</v>
      </c>
      <c r="B3552" s="38" t="s">
        <v>21876</v>
      </c>
      <c r="C3552" s="37" t="s">
        <v>21877</v>
      </c>
      <c r="D3552" s="37" t="s">
        <v>21878</v>
      </c>
      <c r="E3552" s="37" t="s">
        <v>1367</v>
      </c>
      <c r="F3552" s="37" t="s">
        <v>2652</v>
      </c>
      <c r="G3552" s="37">
        <v>2015</v>
      </c>
      <c r="H3552" s="39">
        <v>42277</v>
      </c>
      <c r="I3552" s="37"/>
      <c r="J3552" s="37"/>
      <c r="K3552" s="37" t="s">
        <v>21879</v>
      </c>
      <c r="L3552" s="37" t="str">
        <f t="shared" si="128"/>
        <v>PreAlerta</v>
      </c>
      <c r="M3552" s="37" t="str">
        <f t="shared" si="129"/>
        <v>S/PalabrasClaves</v>
      </c>
      <c r="N3552" s="37"/>
      <c r="O3552" s="37"/>
      <c r="P3552" s="37" t="s">
        <v>21870</v>
      </c>
      <c r="Q3552" s="37"/>
      <c r="R3552" s="37" t="str">
        <f t="shared" si="121"/>
        <v>2015</v>
      </c>
      <c r="S3552" s="37" t="s">
        <v>73</v>
      </c>
      <c r="T3552" s="37"/>
      <c r="U3552" s="37"/>
      <c r="V3552" s="37"/>
      <c r="W3552" s="37"/>
      <c r="X3552" s="37"/>
      <c r="Y3552" s="37"/>
      <c r="AA3552" s="41"/>
    </row>
    <row r="3553" spans="1:27" ht="18" hidden="1" customHeight="1" x14ac:dyDescent="0.25">
      <c r="A3553" s="33">
        <v>26382558</v>
      </c>
      <c r="B3553" s="34" t="s">
        <v>21880</v>
      </c>
      <c r="C3553" s="33" t="s">
        <v>21881</v>
      </c>
      <c r="D3553" s="33" t="s">
        <v>21882</v>
      </c>
      <c r="E3553" s="33" t="s">
        <v>9272</v>
      </c>
      <c r="F3553" s="33" t="s">
        <v>9835</v>
      </c>
      <c r="G3553" s="33">
        <v>2015</v>
      </c>
      <c r="H3553" s="35">
        <v>42266</v>
      </c>
      <c r="I3553" s="33"/>
      <c r="J3553" s="33"/>
      <c r="K3553" s="33" t="s">
        <v>21883</v>
      </c>
      <c r="L3553" s="33" t="str">
        <f t="shared" si="128"/>
        <v>PreAlerta</v>
      </c>
      <c r="M3553" s="33" t="str">
        <f t="shared" si="129"/>
        <v>C/PalabrasClaves</v>
      </c>
      <c r="N3553" s="33"/>
      <c r="O3553" s="33"/>
      <c r="P3553" s="33" t="s">
        <v>21870</v>
      </c>
      <c r="Q3553" s="33"/>
      <c r="R3553" s="33" t="str">
        <f t="shared" si="121"/>
        <v>2015</v>
      </c>
      <c r="S3553" s="33" t="s">
        <v>73</v>
      </c>
      <c r="T3553" s="33"/>
      <c r="U3553" s="33"/>
      <c r="V3553" s="33"/>
      <c r="W3553" s="33"/>
      <c r="X3553" s="33"/>
      <c r="Y3553" s="33"/>
      <c r="AA3553" s="12"/>
    </row>
    <row r="3554" spans="1:27" ht="18" hidden="1" customHeight="1" x14ac:dyDescent="0.25">
      <c r="A3554" s="37">
        <v>26358985</v>
      </c>
      <c r="B3554" s="38" t="s">
        <v>21884</v>
      </c>
      <c r="C3554" s="37" t="s">
        <v>21885</v>
      </c>
      <c r="D3554" s="37" t="s">
        <v>21886</v>
      </c>
      <c r="E3554" s="37" t="s">
        <v>20709</v>
      </c>
      <c r="F3554" s="37" t="s">
        <v>15695</v>
      </c>
      <c r="G3554" s="37">
        <v>2015</v>
      </c>
      <c r="H3554" s="39">
        <v>42259</v>
      </c>
      <c r="I3554" s="37" t="s">
        <v>21887</v>
      </c>
      <c r="J3554" s="37"/>
      <c r="K3554" s="37" t="s">
        <v>21888</v>
      </c>
      <c r="L3554" s="37" t="str">
        <f t="shared" si="128"/>
        <v>PreAlerta</v>
      </c>
      <c r="M3554" s="37" t="str">
        <f t="shared" si="129"/>
        <v>S/PalabrasClaves</v>
      </c>
      <c r="N3554" s="37"/>
      <c r="O3554" s="37"/>
      <c r="P3554" s="37" t="s">
        <v>21870</v>
      </c>
      <c r="Q3554" s="37"/>
      <c r="R3554" s="37" t="str">
        <f t="shared" si="121"/>
        <v>2015</v>
      </c>
      <c r="S3554" s="37" t="s">
        <v>73</v>
      </c>
      <c r="T3554" s="37"/>
      <c r="U3554" s="37"/>
      <c r="V3554" s="37"/>
      <c r="W3554" s="37"/>
      <c r="X3554" s="37"/>
      <c r="Y3554" s="37"/>
      <c r="AA3554" s="41"/>
    </row>
    <row r="3555" spans="1:27" ht="18" hidden="1" customHeight="1" x14ac:dyDescent="0.25">
      <c r="A3555" s="33">
        <v>26342434</v>
      </c>
      <c r="B3555" s="34" t="s">
        <v>21889</v>
      </c>
      <c r="C3555" s="33" t="s">
        <v>21890</v>
      </c>
      <c r="D3555" s="33" t="s">
        <v>21891</v>
      </c>
      <c r="E3555" s="33" t="s">
        <v>1167</v>
      </c>
      <c r="F3555" s="33" t="s">
        <v>3918</v>
      </c>
      <c r="G3555" s="33">
        <v>2015</v>
      </c>
      <c r="H3555" s="35">
        <v>42254</v>
      </c>
      <c r="I3555" s="33"/>
      <c r="J3555" s="33"/>
      <c r="K3555" s="33" t="s">
        <v>21892</v>
      </c>
      <c r="L3555" s="33" t="str">
        <f t="shared" si="128"/>
        <v>PreAlerta</v>
      </c>
      <c r="M3555" s="33" t="str">
        <f t="shared" si="129"/>
        <v>S/PalabrasClaves</v>
      </c>
      <c r="N3555" s="33"/>
      <c r="O3555" s="33"/>
      <c r="P3555" s="33" t="s">
        <v>21870</v>
      </c>
      <c r="Q3555" s="33"/>
      <c r="R3555" s="33" t="str">
        <f t="shared" si="121"/>
        <v>2015</v>
      </c>
      <c r="S3555" s="33" t="s">
        <v>73</v>
      </c>
      <c r="T3555" s="33"/>
      <c r="U3555" s="33"/>
      <c r="V3555" s="33"/>
      <c r="W3555" s="33"/>
      <c r="X3555" s="33"/>
      <c r="Y3555" s="33"/>
      <c r="AA3555" s="12"/>
    </row>
    <row r="3556" spans="1:27" ht="18" hidden="1" customHeight="1" x14ac:dyDescent="0.25">
      <c r="A3556" s="37">
        <v>26330023</v>
      </c>
      <c r="B3556" s="38" t="s">
        <v>21893</v>
      </c>
      <c r="C3556" s="37" t="s">
        <v>21894</v>
      </c>
      <c r="D3556" s="37" t="s">
        <v>21895</v>
      </c>
      <c r="E3556" s="37" t="s">
        <v>21896</v>
      </c>
      <c r="F3556" s="37" t="s">
        <v>21897</v>
      </c>
      <c r="G3556" s="37">
        <v>2015</v>
      </c>
      <c r="H3556" s="39">
        <v>42250</v>
      </c>
      <c r="I3556" s="37"/>
      <c r="J3556" s="37"/>
      <c r="K3556" s="37" t="s">
        <v>21898</v>
      </c>
      <c r="L3556" s="37" t="str">
        <f t="shared" si="128"/>
        <v>PreAlerta</v>
      </c>
      <c r="M3556" s="37" t="str">
        <f t="shared" si="129"/>
        <v>S/PalabrasClaves</v>
      </c>
      <c r="N3556" s="37"/>
      <c r="O3556" s="37"/>
      <c r="P3556" s="37" t="s">
        <v>21870</v>
      </c>
      <c r="Q3556" s="37"/>
      <c r="R3556" s="37" t="str">
        <f t="shared" si="121"/>
        <v>2015</v>
      </c>
      <c r="S3556" s="37" t="s">
        <v>73</v>
      </c>
      <c r="T3556" s="37"/>
      <c r="U3556" s="37"/>
      <c r="V3556" s="37"/>
      <c r="W3556" s="37"/>
      <c r="X3556" s="37"/>
      <c r="Y3556" s="37"/>
      <c r="AA3556" s="41"/>
    </row>
    <row r="3557" spans="1:27" ht="18" hidden="1" customHeight="1" x14ac:dyDescent="0.25">
      <c r="A3557" s="33">
        <v>26324734</v>
      </c>
      <c r="B3557" s="34" t="s">
        <v>21899</v>
      </c>
      <c r="C3557" s="33" t="s">
        <v>21900</v>
      </c>
      <c r="D3557" s="33" t="s">
        <v>21901</v>
      </c>
      <c r="E3557" s="33" t="s">
        <v>21902</v>
      </c>
      <c r="F3557" s="33" t="s">
        <v>4868</v>
      </c>
      <c r="G3557" s="33">
        <v>2015</v>
      </c>
      <c r="H3557" s="35">
        <v>42249</v>
      </c>
      <c r="I3557" s="33" t="s">
        <v>21903</v>
      </c>
      <c r="J3557" s="33"/>
      <c r="K3557" s="33" t="s">
        <v>21904</v>
      </c>
      <c r="L3557" s="33" t="str">
        <f t="shared" si="128"/>
        <v>PreAlerta</v>
      </c>
      <c r="M3557" s="33" t="str">
        <f t="shared" si="129"/>
        <v>S/PalabrasClaves</v>
      </c>
      <c r="N3557" s="33"/>
      <c r="O3557" s="33"/>
      <c r="P3557" s="33" t="s">
        <v>21870</v>
      </c>
      <c r="Q3557" s="33"/>
      <c r="R3557" s="33" t="str">
        <f t="shared" si="121"/>
        <v>2015</v>
      </c>
      <c r="S3557" s="33" t="s">
        <v>73</v>
      </c>
      <c r="T3557" s="33"/>
      <c r="U3557" s="33"/>
      <c r="V3557" s="33"/>
      <c r="W3557" s="33"/>
      <c r="X3557" s="33"/>
      <c r="Y3557" s="33"/>
      <c r="AA3557" s="12"/>
    </row>
    <row r="3558" spans="1:27" ht="18" hidden="1" customHeight="1" x14ac:dyDescent="0.25">
      <c r="A3558" s="37">
        <v>26315462</v>
      </c>
      <c r="B3558" s="38" t="s">
        <v>21905</v>
      </c>
      <c r="C3558" s="37" t="s">
        <v>21906</v>
      </c>
      <c r="D3558" s="37" t="s">
        <v>21907</v>
      </c>
      <c r="E3558" s="37" t="s">
        <v>21908</v>
      </c>
      <c r="F3558" s="37" t="s">
        <v>15695</v>
      </c>
      <c r="G3558" s="37">
        <v>2015</v>
      </c>
      <c r="H3558" s="39">
        <v>42245</v>
      </c>
      <c r="I3558" s="37"/>
      <c r="J3558" s="37"/>
      <c r="K3558" s="37" t="s">
        <v>21909</v>
      </c>
      <c r="L3558" s="37" t="str">
        <f t="shared" si="128"/>
        <v>PreAlerta</v>
      </c>
      <c r="M3558" s="37" t="str">
        <f t="shared" si="129"/>
        <v>S/PalabrasClaves</v>
      </c>
      <c r="N3558" s="37"/>
      <c r="O3558" s="37"/>
      <c r="P3558" s="37" t="s">
        <v>21870</v>
      </c>
      <c r="Q3558" s="37"/>
      <c r="R3558" s="37" t="str">
        <f t="shared" si="121"/>
        <v>2015</v>
      </c>
      <c r="S3558" s="37" t="s">
        <v>73</v>
      </c>
      <c r="T3558" s="37"/>
      <c r="U3558" s="37"/>
      <c r="V3558" s="37"/>
      <c r="W3558" s="37"/>
      <c r="X3558" s="37"/>
      <c r="Y3558" s="37"/>
      <c r="AA3558" s="41"/>
    </row>
    <row r="3559" spans="1:27" ht="18" hidden="1" customHeight="1" x14ac:dyDescent="0.25">
      <c r="A3559" s="33">
        <v>26297175</v>
      </c>
      <c r="B3559" s="34" t="s">
        <v>21910</v>
      </c>
      <c r="C3559" s="33" t="s">
        <v>21911</v>
      </c>
      <c r="D3559" s="33" t="s">
        <v>21912</v>
      </c>
      <c r="E3559" s="33" t="s">
        <v>21913</v>
      </c>
      <c r="F3559" s="33" t="s">
        <v>6679</v>
      </c>
      <c r="G3559" s="33">
        <v>2015</v>
      </c>
      <c r="H3559" s="35">
        <v>42239</v>
      </c>
      <c r="I3559" s="33"/>
      <c r="J3559" s="33"/>
      <c r="K3559" s="33" t="s">
        <v>21914</v>
      </c>
      <c r="L3559" s="33" t="str">
        <f t="shared" si="128"/>
        <v>PreAlerta</v>
      </c>
      <c r="M3559" s="33" t="str">
        <f t="shared" si="129"/>
        <v>S/PalabrasClaves</v>
      </c>
      <c r="N3559" s="33"/>
      <c r="O3559" s="33"/>
      <c r="P3559" s="33" t="s">
        <v>21870</v>
      </c>
      <c r="Q3559" s="33"/>
      <c r="R3559" s="33" t="str">
        <f t="shared" si="121"/>
        <v>2015</v>
      </c>
      <c r="S3559" s="33" t="s">
        <v>73</v>
      </c>
      <c r="T3559" s="33"/>
      <c r="U3559" s="33"/>
      <c r="V3559" s="33"/>
      <c r="W3559" s="33"/>
      <c r="X3559" s="33"/>
      <c r="Y3559" s="33"/>
      <c r="AA3559" s="12"/>
    </row>
    <row r="3560" spans="1:27" ht="18" hidden="1" customHeight="1" x14ac:dyDescent="0.25">
      <c r="A3560" s="37">
        <v>26210044</v>
      </c>
      <c r="B3560" s="38" t="s">
        <v>21915</v>
      </c>
      <c r="C3560" s="37" t="s">
        <v>21916</v>
      </c>
      <c r="D3560" s="37" t="s">
        <v>21917</v>
      </c>
      <c r="E3560" s="37" t="s">
        <v>21309</v>
      </c>
      <c r="F3560" s="37" t="s">
        <v>19289</v>
      </c>
      <c r="G3560" s="37">
        <v>2015</v>
      </c>
      <c r="H3560" s="39">
        <v>42212</v>
      </c>
      <c r="I3560" s="37"/>
      <c r="J3560" s="37"/>
      <c r="K3560" s="37" t="s">
        <v>21918</v>
      </c>
      <c r="L3560" s="37" t="str">
        <f t="shared" si="128"/>
        <v>PreAlerta</v>
      </c>
      <c r="M3560" s="37" t="str">
        <f t="shared" si="129"/>
        <v>S/PalabrasClaves</v>
      </c>
      <c r="N3560" s="37"/>
      <c r="O3560" s="37"/>
      <c r="P3560" s="37" t="s">
        <v>21870</v>
      </c>
      <c r="Q3560" s="37"/>
      <c r="R3560" s="37" t="str">
        <f t="shared" si="121"/>
        <v>2015</v>
      </c>
      <c r="S3560" s="37" t="s">
        <v>73</v>
      </c>
      <c r="T3560" s="37"/>
      <c r="U3560" s="37"/>
      <c r="V3560" s="37"/>
      <c r="W3560" s="37"/>
      <c r="X3560" s="37"/>
      <c r="Y3560" s="37"/>
      <c r="AA3560" s="41"/>
    </row>
    <row r="3561" spans="1:27" ht="18" hidden="1" customHeight="1" x14ac:dyDescent="0.25">
      <c r="A3561" s="33">
        <v>25640657</v>
      </c>
      <c r="B3561" s="34" t="s">
        <v>21919</v>
      </c>
      <c r="C3561" s="33" t="s">
        <v>21920</v>
      </c>
      <c r="D3561" s="33" t="s">
        <v>21921</v>
      </c>
      <c r="E3561" s="33" t="s">
        <v>21922</v>
      </c>
      <c r="F3561" s="33" t="s">
        <v>5997</v>
      </c>
      <c r="G3561" s="33">
        <v>2015</v>
      </c>
      <c r="H3561" s="35">
        <v>42038</v>
      </c>
      <c r="I3561" s="33" t="s">
        <v>21923</v>
      </c>
      <c r="J3561" s="33"/>
      <c r="K3561" s="33" t="s">
        <v>21924</v>
      </c>
      <c r="L3561" s="33" t="str">
        <f t="shared" si="128"/>
        <v>PreAlerta</v>
      </c>
      <c r="M3561" s="33" t="str">
        <f t="shared" si="129"/>
        <v>S/PalabrasClaves</v>
      </c>
      <c r="N3561" s="33"/>
      <c r="O3561" s="33"/>
      <c r="P3561" s="33" t="s">
        <v>21870</v>
      </c>
      <c r="Q3561" s="33"/>
      <c r="R3561" s="33" t="str">
        <f t="shared" si="121"/>
        <v>2015</v>
      </c>
      <c r="S3561" s="33" t="s">
        <v>73</v>
      </c>
      <c r="T3561" s="33"/>
      <c r="U3561" s="33"/>
      <c r="V3561" s="33"/>
      <c r="W3561" s="33"/>
      <c r="X3561" s="33"/>
      <c r="Y3561" s="33"/>
      <c r="AA3561" s="12"/>
    </row>
    <row r="3562" spans="1:27" ht="18" hidden="1" customHeight="1" x14ac:dyDescent="0.25">
      <c r="A3562" s="37">
        <v>23625908</v>
      </c>
      <c r="B3562" s="38" t="s">
        <v>21925</v>
      </c>
      <c r="C3562" s="37" t="s">
        <v>21926</v>
      </c>
      <c r="D3562" s="37" t="s">
        <v>21927</v>
      </c>
      <c r="E3562" s="37" t="s">
        <v>21928</v>
      </c>
      <c r="F3562" s="37" t="s">
        <v>20720</v>
      </c>
      <c r="G3562" s="37">
        <v>2015</v>
      </c>
      <c r="H3562" s="39">
        <v>41394</v>
      </c>
      <c r="I3562" s="37"/>
      <c r="J3562" s="37"/>
      <c r="K3562" s="37" t="s">
        <v>21929</v>
      </c>
      <c r="L3562" s="37" t="str">
        <f t="shared" si="128"/>
        <v>PreAlerta</v>
      </c>
      <c r="M3562" s="37" t="str">
        <f t="shared" si="129"/>
        <v>S/PalabrasClaves</v>
      </c>
      <c r="N3562" s="37"/>
      <c r="O3562" s="37"/>
      <c r="P3562" s="37" t="s">
        <v>21870</v>
      </c>
      <c r="Q3562" s="37"/>
      <c r="R3562" s="37" t="str">
        <f t="shared" si="121"/>
        <v>2015</v>
      </c>
      <c r="S3562" s="37" t="s">
        <v>73</v>
      </c>
      <c r="T3562" s="37"/>
      <c r="U3562" s="37"/>
      <c r="V3562" s="37"/>
      <c r="W3562" s="37"/>
      <c r="X3562" s="37"/>
      <c r="Y3562" s="37"/>
      <c r="AA3562" s="41"/>
    </row>
    <row r="3563" spans="1:27" ht="18" hidden="1" customHeight="1" x14ac:dyDescent="0.25">
      <c r="A3563" s="33">
        <v>26375259</v>
      </c>
      <c r="B3563" s="34" t="s">
        <v>21930</v>
      </c>
      <c r="C3563" s="33" t="s">
        <v>21931</v>
      </c>
      <c r="D3563" s="33" t="s">
        <v>21932</v>
      </c>
      <c r="E3563" s="33" t="s">
        <v>21933</v>
      </c>
      <c r="F3563" s="33" t="s">
        <v>3454</v>
      </c>
      <c r="G3563" s="33">
        <v>2015</v>
      </c>
      <c r="H3563" s="35">
        <v>42264</v>
      </c>
      <c r="I3563" s="33"/>
      <c r="J3563" s="33"/>
      <c r="K3563" s="33" t="s">
        <v>21934</v>
      </c>
      <c r="L3563" s="33" t="str">
        <f t="shared" si="128"/>
        <v>PreAlerta</v>
      </c>
      <c r="M3563" s="33" t="str">
        <f t="shared" si="129"/>
        <v>S/PalabrasClaves</v>
      </c>
      <c r="N3563" s="33"/>
      <c r="O3563" s="33"/>
      <c r="P3563" s="33" t="s">
        <v>21935</v>
      </c>
      <c r="Q3563" s="33"/>
      <c r="R3563" s="33" t="str">
        <f t="shared" si="121"/>
        <v>2015</v>
      </c>
      <c r="S3563" s="33" t="s">
        <v>71</v>
      </c>
      <c r="T3563" s="33"/>
      <c r="U3563" s="33"/>
      <c r="V3563" s="33"/>
      <c r="W3563" s="33"/>
      <c r="X3563" s="33"/>
      <c r="Y3563" s="33"/>
      <c r="AA3563" s="12"/>
    </row>
    <row r="3564" spans="1:27" ht="18" hidden="1" customHeight="1" x14ac:dyDescent="0.25">
      <c r="A3564" s="37">
        <v>26508303</v>
      </c>
      <c r="B3564" s="38" t="s">
        <v>21936</v>
      </c>
      <c r="C3564" s="37" t="s">
        <v>21937</v>
      </c>
      <c r="D3564" s="37" t="s">
        <v>21938</v>
      </c>
      <c r="E3564" s="37" t="s">
        <v>21939</v>
      </c>
      <c r="F3564" s="37" t="s">
        <v>4182</v>
      </c>
      <c r="G3564" s="37">
        <v>2015</v>
      </c>
      <c r="H3564" s="39">
        <v>42306</v>
      </c>
      <c r="I3564" s="37" t="s">
        <v>21940</v>
      </c>
      <c r="J3564" s="37"/>
      <c r="K3564" s="37" t="s">
        <v>21941</v>
      </c>
      <c r="L3564" s="37" t="str">
        <f t="shared" si="128"/>
        <v>PreAlerta</v>
      </c>
      <c r="M3564" s="37" t="str">
        <f t="shared" si="129"/>
        <v>C/PalabrasClaves</v>
      </c>
      <c r="N3564" s="37"/>
      <c r="O3564" s="37"/>
      <c r="P3564" s="37" t="s">
        <v>21942</v>
      </c>
      <c r="Q3564" s="37"/>
      <c r="R3564" s="37" t="str">
        <f t="shared" si="121"/>
        <v>2015</v>
      </c>
      <c r="S3564" s="37" t="s">
        <v>71</v>
      </c>
      <c r="T3564" s="37"/>
      <c r="U3564" s="37"/>
      <c r="V3564" s="37"/>
      <c r="W3564" s="37"/>
      <c r="X3564" s="37"/>
      <c r="Y3564" s="37"/>
      <c r="AA3564" s="41"/>
    </row>
    <row r="3565" spans="1:27" ht="18" hidden="1" customHeight="1" x14ac:dyDescent="0.25">
      <c r="A3565" s="33">
        <v>26243816</v>
      </c>
      <c r="B3565" s="34" t="s">
        <v>21943</v>
      </c>
      <c r="C3565" s="33" t="s">
        <v>21944</v>
      </c>
      <c r="D3565" s="33" t="s">
        <v>21945</v>
      </c>
      <c r="E3565" s="33" t="s">
        <v>21946</v>
      </c>
      <c r="F3565" s="33" t="s">
        <v>21947</v>
      </c>
      <c r="G3565" s="33">
        <v>2015</v>
      </c>
      <c r="H3565" s="35">
        <v>42222</v>
      </c>
      <c r="I3565" s="33" t="s">
        <v>21948</v>
      </c>
      <c r="J3565" s="33"/>
      <c r="K3565" s="33" t="s">
        <v>21949</v>
      </c>
      <c r="L3565" s="33" t="str">
        <f t="shared" si="128"/>
        <v>PreAlerta</v>
      </c>
      <c r="M3565" s="33" t="str">
        <f t="shared" si="129"/>
        <v>S/PalabrasClaves</v>
      </c>
      <c r="N3565" s="33"/>
      <c r="O3565" s="33"/>
      <c r="P3565" s="33" t="s">
        <v>21950</v>
      </c>
      <c r="Q3565" s="33"/>
      <c r="R3565" s="33" t="str">
        <f t="shared" si="121"/>
        <v>2015</v>
      </c>
      <c r="S3565" s="33" t="s">
        <v>71</v>
      </c>
      <c r="T3565" s="33"/>
      <c r="U3565" s="33"/>
      <c r="V3565" s="33"/>
      <c r="W3565" s="33"/>
      <c r="X3565" s="33"/>
      <c r="Y3565" s="33"/>
      <c r="AA3565" s="12"/>
    </row>
    <row r="3566" spans="1:27" ht="18" hidden="1" customHeight="1" x14ac:dyDescent="0.25">
      <c r="A3566" s="37">
        <v>26473364</v>
      </c>
      <c r="B3566" s="38" t="s">
        <v>21951</v>
      </c>
      <c r="C3566" s="37" t="s">
        <v>21952</v>
      </c>
      <c r="D3566" s="37" t="s">
        <v>21953</v>
      </c>
      <c r="E3566" s="37" t="s">
        <v>21954</v>
      </c>
      <c r="F3566" s="37" t="s">
        <v>1756</v>
      </c>
      <c r="G3566" s="37">
        <v>2015</v>
      </c>
      <c r="H3566" s="39">
        <v>42294</v>
      </c>
      <c r="I3566" s="37" t="s">
        <v>21955</v>
      </c>
      <c r="J3566" s="37"/>
      <c r="K3566" s="37" t="s">
        <v>21956</v>
      </c>
      <c r="L3566" s="37" t="str">
        <f t="shared" si="128"/>
        <v>PreAlerta</v>
      </c>
      <c r="M3566" s="37" t="str">
        <f t="shared" si="129"/>
        <v>S/PalabrasClaves</v>
      </c>
      <c r="N3566" s="37"/>
      <c r="O3566" s="37"/>
      <c r="P3566" s="37" t="s">
        <v>21957</v>
      </c>
      <c r="Q3566" s="37"/>
      <c r="R3566" s="37" t="str">
        <f t="shared" si="121"/>
        <v>2015</v>
      </c>
      <c r="S3566" s="37" t="s">
        <v>71</v>
      </c>
      <c r="T3566" s="37"/>
      <c r="U3566" s="37"/>
      <c r="V3566" s="37"/>
      <c r="W3566" s="37"/>
      <c r="X3566" s="37"/>
      <c r="Y3566" s="37"/>
      <c r="AA3566" s="41"/>
    </row>
    <row r="3567" spans="1:27" ht="18" hidden="1" customHeight="1" x14ac:dyDescent="0.25">
      <c r="A3567" s="33">
        <v>26470879</v>
      </c>
      <c r="B3567" s="34" t="s">
        <v>21958</v>
      </c>
      <c r="C3567" s="33" t="s">
        <v>21959</v>
      </c>
      <c r="D3567" s="33" t="s">
        <v>21960</v>
      </c>
      <c r="E3567" s="33" t="s">
        <v>21961</v>
      </c>
      <c r="F3567" s="33" t="s">
        <v>10819</v>
      </c>
      <c r="G3567" s="33">
        <v>2015</v>
      </c>
      <c r="H3567" s="35">
        <v>42294</v>
      </c>
      <c r="I3567" s="33" t="s">
        <v>21962</v>
      </c>
      <c r="J3567" s="33"/>
      <c r="K3567" s="33" t="s">
        <v>21963</v>
      </c>
      <c r="L3567" s="33" t="str">
        <f t="shared" si="128"/>
        <v>PreAlerta</v>
      </c>
      <c r="M3567" s="33" t="str">
        <f t="shared" si="129"/>
        <v>S/PalabrasClaves</v>
      </c>
      <c r="N3567" s="33"/>
      <c r="O3567" s="33"/>
      <c r="P3567" s="33" t="s">
        <v>21964</v>
      </c>
      <c r="Q3567" s="33"/>
      <c r="R3567" s="33" t="str">
        <f t="shared" si="121"/>
        <v>2015</v>
      </c>
      <c r="S3567" s="33" t="s">
        <v>71</v>
      </c>
      <c r="T3567" s="33"/>
      <c r="U3567" s="33"/>
      <c r="V3567" s="33"/>
      <c r="W3567" s="33"/>
      <c r="X3567" s="33"/>
      <c r="Y3567" s="33"/>
      <c r="AA3567" s="12"/>
    </row>
    <row r="3568" spans="1:27" ht="18" hidden="1" customHeight="1" x14ac:dyDescent="0.25">
      <c r="A3568" s="37">
        <v>26469274</v>
      </c>
      <c r="B3568" s="38" t="s">
        <v>21965</v>
      </c>
      <c r="C3568" s="37" t="s">
        <v>21966</v>
      </c>
      <c r="D3568" s="37" t="s">
        <v>21967</v>
      </c>
      <c r="E3568" s="37" t="s">
        <v>5810</v>
      </c>
      <c r="F3568" s="37" t="s">
        <v>1882</v>
      </c>
      <c r="G3568" s="37">
        <v>2015</v>
      </c>
      <c r="H3568" s="39">
        <v>42293</v>
      </c>
      <c r="I3568" s="37" t="s">
        <v>21968</v>
      </c>
      <c r="J3568" s="37"/>
      <c r="K3568" s="37" t="s">
        <v>21969</v>
      </c>
      <c r="L3568" s="37" t="str">
        <f t="shared" si="128"/>
        <v>PreAlerta</v>
      </c>
      <c r="M3568" s="37" t="str">
        <f t="shared" si="129"/>
        <v>S/PalabrasClaves</v>
      </c>
      <c r="N3568" s="37"/>
      <c r="O3568" s="37"/>
      <c r="P3568" s="37" t="s">
        <v>21964</v>
      </c>
      <c r="Q3568" s="37"/>
      <c r="R3568" s="37" t="str">
        <f t="shared" si="121"/>
        <v>2015</v>
      </c>
      <c r="S3568" s="37" t="s">
        <v>71</v>
      </c>
      <c r="T3568" s="37"/>
      <c r="U3568" s="37"/>
      <c r="V3568" s="37"/>
      <c r="W3568" s="37"/>
      <c r="X3568" s="37"/>
      <c r="Y3568" s="37"/>
      <c r="AA3568" s="41"/>
    </row>
    <row r="3569" spans="1:27" ht="18" hidden="1" customHeight="1" x14ac:dyDescent="0.25">
      <c r="A3569" s="33">
        <v>26300105</v>
      </c>
      <c r="B3569" s="34" t="s">
        <v>21970</v>
      </c>
      <c r="C3569" s="33" t="s">
        <v>21971</v>
      </c>
      <c r="D3569" s="33" t="s">
        <v>21972</v>
      </c>
      <c r="E3569" s="33" t="s">
        <v>2178</v>
      </c>
      <c r="F3569" s="33" t="s">
        <v>14674</v>
      </c>
      <c r="G3569" s="33">
        <v>2015</v>
      </c>
      <c r="H3569" s="35">
        <v>42241</v>
      </c>
      <c r="I3569" s="33"/>
      <c r="J3569" s="33"/>
      <c r="K3569" s="33" t="s">
        <v>21973</v>
      </c>
      <c r="L3569" s="33" t="str">
        <f t="shared" si="128"/>
        <v>PreAlerta</v>
      </c>
      <c r="M3569" s="33" t="str">
        <f t="shared" si="129"/>
        <v>S/PalabrasClaves</v>
      </c>
      <c r="N3569" s="33"/>
      <c r="O3569" s="33"/>
      <c r="P3569" s="33" t="s">
        <v>21974</v>
      </c>
      <c r="Q3569" s="33"/>
      <c r="R3569" s="33" t="str">
        <f t="shared" si="121"/>
        <v>2015</v>
      </c>
      <c r="S3569" s="33" t="s">
        <v>71</v>
      </c>
      <c r="T3569" s="33"/>
      <c r="U3569" s="33"/>
      <c r="V3569" s="33"/>
      <c r="W3569" s="33"/>
      <c r="X3569" s="33"/>
      <c r="Y3569" s="33"/>
      <c r="AA3569" s="12"/>
    </row>
    <row r="3570" spans="1:27" ht="18" hidden="1" customHeight="1" x14ac:dyDescent="0.25">
      <c r="A3570" s="37">
        <v>26909243</v>
      </c>
      <c r="B3570" s="38" t="s">
        <v>21975</v>
      </c>
      <c r="C3570" s="37" t="s">
        <v>21976</v>
      </c>
      <c r="D3570" s="37" t="s">
        <v>21977</v>
      </c>
      <c r="E3570" s="37" t="s">
        <v>21978</v>
      </c>
      <c r="F3570" s="37" t="s">
        <v>21979</v>
      </c>
      <c r="G3570" s="37">
        <v>2015</v>
      </c>
      <c r="H3570" s="39">
        <v>42425</v>
      </c>
      <c r="I3570" s="37" t="s">
        <v>21980</v>
      </c>
      <c r="J3570" s="37"/>
      <c r="K3570" s="37" t="s">
        <v>21981</v>
      </c>
      <c r="L3570" s="37" t="str">
        <f t="shared" si="128"/>
        <v>PreAlerta</v>
      </c>
      <c r="M3570" s="37" t="str">
        <f t="shared" si="129"/>
        <v>S/PalabrasClaves</v>
      </c>
      <c r="N3570" s="37"/>
      <c r="O3570" s="37"/>
      <c r="P3570" s="37" t="s">
        <v>21982</v>
      </c>
      <c r="Q3570" s="37"/>
      <c r="R3570" s="37" t="str">
        <f t="shared" si="121"/>
        <v>2015</v>
      </c>
      <c r="S3570" s="37" t="s">
        <v>66</v>
      </c>
      <c r="T3570" s="37"/>
      <c r="U3570" s="37"/>
      <c r="V3570" s="37"/>
      <c r="W3570" s="37"/>
      <c r="X3570" s="37"/>
      <c r="Y3570" s="37"/>
      <c r="AA3570" s="41"/>
    </row>
    <row r="3571" spans="1:27" ht="18" hidden="1" customHeight="1" x14ac:dyDescent="0.25">
      <c r="A3571" s="33">
        <v>26817219</v>
      </c>
      <c r="B3571" s="34" t="s">
        <v>21983</v>
      </c>
      <c r="C3571" s="33" t="s">
        <v>21984</v>
      </c>
      <c r="D3571" s="33" t="s">
        <v>21985</v>
      </c>
      <c r="E3571" s="33" t="s">
        <v>21986</v>
      </c>
      <c r="F3571" s="33" t="s">
        <v>19453</v>
      </c>
      <c r="G3571" s="33">
        <v>2015</v>
      </c>
      <c r="H3571" s="35">
        <v>42398</v>
      </c>
      <c r="I3571" s="33"/>
      <c r="J3571" s="33"/>
      <c r="K3571" s="33"/>
      <c r="L3571" s="33" t="str">
        <f t="shared" si="128"/>
        <v>PreAlerta</v>
      </c>
      <c r="M3571" s="33" t="str">
        <f t="shared" si="129"/>
        <v>C/PalabrasClaves</v>
      </c>
      <c r="N3571" s="33"/>
      <c r="O3571" s="33"/>
      <c r="P3571" s="33" t="s">
        <v>21987</v>
      </c>
      <c r="Q3571" s="33"/>
      <c r="R3571" s="33" t="str">
        <f t="shared" si="121"/>
        <v>2015</v>
      </c>
      <c r="S3571" s="33" t="s">
        <v>71</v>
      </c>
      <c r="T3571" s="33"/>
      <c r="U3571" s="33"/>
      <c r="V3571" s="33"/>
      <c r="W3571" s="33"/>
      <c r="X3571" s="33"/>
      <c r="Y3571" s="33"/>
      <c r="AA3571" s="12"/>
    </row>
    <row r="3572" spans="1:27" ht="18" hidden="1" customHeight="1" x14ac:dyDescent="0.25">
      <c r="A3572" s="37">
        <v>26758224</v>
      </c>
      <c r="B3572" s="38" t="s">
        <v>21988</v>
      </c>
      <c r="C3572" s="37" t="s">
        <v>21989</v>
      </c>
      <c r="D3572" s="37" t="s">
        <v>21990</v>
      </c>
      <c r="E3572" s="37" t="s">
        <v>21991</v>
      </c>
      <c r="F3572" s="37" t="s">
        <v>20027</v>
      </c>
      <c r="G3572" s="37">
        <v>2015</v>
      </c>
      <c r="H3572" s="39">
        <v>42383</v>
      </c>
      <c r="I3572" s="37"/>
      <c r="J3572" s="37"/>
      <c r="K3572" s="37"/>
      <c r="L3572" s="37" t="str">
        <f t="shared" si="128"/>
        <v>PreAlerta</v>
      </c>
      <c r="M3572" s="37" t="str">
        <f t="shared" si="129"/>
        <v>S/PalabrasClaves</v>
      </c>
      <c r="N3572" s="37"/>
      <c r="O3572" s="37"/>
      <c r="P3572" s="37" t="s">
        <v>21987</v>
      </c>
      <c r="Q3572" s="37"/>
      <c r="R3572" s="37" t="str">
        <f t="shared" ref="R3572:R3826" si="130">LEFT(P3572,4)</f>
        <v>2015</v>
      </c>
      <c r="S3572" s="37" t="s">
        <v>71</v>
      </c>
      <c r="T3572" s="37"/>
      <c r="U3572" s="37"/>
      <c r="V3572" s="37"/>
      <c r="W3572" s="37"/>
      <c r="X3572" s="37"/>
      <c r="Y3572" s="37"/>
      <c r="AA3572" s="41"/>
    </row>
    <row r="3573" spans="1:27" ht="18" hidden="1" customHeight="1" x14ac:dyDescent="0.25">
      <c r="A3573" s="33">
        <v>26758113</v>
      </c>
      <c r="B3573" s="34" t="s">
        <v>21992</v>
      </c>
      <c r="C3573" s="33" t="s">
        <v>21993</v>
      </c>
      <c r="D3573" s="33" t="s">
        <v>21994</v>
      </c>
      <c r="E3573" s="33" t="s">
        <v>6192</v>
      </c>
      <c r="F3573" s="33" t="s">
        <v>20308</v>
      </c>
      <c r="G3573" s="33">
        <v>2015</v>
      </c>
      <c r="H3573" s="35">
        <v>42383</v>
      </c>
      <c r="I3573" s="33"/>
      <c r="J3573" s="33"/>
      <c r="K3573" s="33"/>
      <c r="L3573" s="33" t="str">
        <f t="shared" si="128"/>
        <v>PreAlerta</v>
      </c>
      <c r="M3573" s="33" t="str">
        <f t="shared" si="129"/>
        <v>C/PalabrasClaves</v>
      </c>
      <c r="N3573" s="33"/>
      <c r="O3573" s="33"/>
      <c r="P3573" s="33" t="s">
        <v>21987</v>
      </c>
      <c r="Q3573" s="33"/>
      <c r="R3573" s="33" t="str">
        <f t="shared" si="130"/>
        <v>2015</v>
      </c>
      <c r="S3573" s="33" t="s">
        <v>71</v>
      </c>
      <c r="T3573" s="33"/>
      <c r="U3573" s="33"/>
      <c r="V3573" s="33"/>
      <c r="W3573" s="33"/>
      <c r="X3573" s="33"/>
      <c r="Y3573" s="33"/>
      <c r="AA3573" s="12"/>
    </row>
    <row r="3574" spans="1:27" ht="18" hidden="1" customHeight="1" x14ac:dyDescent="0.25">
      <c r="A3574" s="37">
        <v>26719785</v>
      </c>
      <c r="B3574" s="38" t="s">
        <v>21995</v>
      </c>
      <c r="C3574" s="37" t="s">
        <v>21996</v>
      </c>
      <c r="D3574" s="37" t="s">
        <v>21997</v>
      </c>
      <c r="E3574" s="37" t="s">
        <v>21998</v>
      </c>
      <c r="F3574" s="37" t="s">
        <v>7255</v>
      </c>
      <c r="G3574" s="37">
        <v>2015</v>
      </c>
      <c r="H3574" s="39">
        <v>42370</v>
      </c>
      <c r="I3574" s="37" t="s">
        <v>21999</v>
      </c>
      <c r="J3574" s="37"/>
      <c r="K3574" s="37"/>
      <c r="L3574" s="37" t="str">
        <f t="shared" si="128"/>
        <v>PreAlerta</v>
      </c>
      <c r="M3574" s="37" t="str">
        <f t="shared" si="129"/>
        <v>S/PalabrasClaves</v>
      </c>
      <c r="N3574" s="37"/>
      <c r="O3574" s="37"/>
      <c r="P3574" s="37" t="s">
        <v>21987</v>
      </c>
      <c r="Q3574" s="37"/>
      <c r="R3574" s="37" t="str">
        <f t="shared" si="130"/>
        <v>2015</v>
      </c>
      <c r="S3574" s="37" t="s">
        <v>71</v>
      </c>
      <c r="T3574" s="37"/>
      <c r="U3574" s="37"/>
      <c r="V3574" s="37"/>
      <c r="W3574" s="37"/>
      <c r="X3574" s="37"/>
      <c r="Y3574" s="37"/>
      <c r="AA3574" s="41"/>
    </row>
    <row r="3575" spans="1:27" ht="18" hidden="1" customHeight="1" x14ac:dyDescent="0.25">
      <c r="A3575" s="33">
        <v>26606409</v>
      </c>
      <c r="B3575" s="34" t="s">
        <v>22000</v>
      </c>
      <c r="C3575" s="33" t="s">
        <v>22001</v>
      </c>
      <c r="D3575" s="33" t="s">
        <v>22002</v>
      </c>
      <c r="E3575" s="33" t="s">
        <v>22003</v>
      </c>
      <c r="F3575" s="33" t="s">
        <v>22004</v>
      </c>
      <c r="G3575" s="33">
        <v>2015</v>
      </c>
      <c r="H3575" s="35">
        <v>42334</v>
      </c>
      <c r="I3575" s="33"/>
      <c r="J3575" s="33"/>
      <c r="K3575" s="33"/>
      <c r="L3575" s="33" t="str">
        <f t="shared" si="128"/>
        <v>PreAlerta</v>
      </c>
      <c r="M3575" s="33" t="str">
        <f t="shared" si="129"/>
        <v>S/PalabrasClaves</v>
      </c>
      <c r="N3575" s="33"/>
      <c r="O3575" s="33"/>
      <c r="P3575" s="33" t="s">
        <v>22005</v>
      </c>
      <c r="Q3575" s="33"/>
      <c r="R3575" s="33" t="str">
        <f t="shared" si="130"/>
        <v>2015</v>
      </c>
      <c r="S3575" s="33" t="s">
        <v>76</v>
      </c>
      <c r="T3575" s="33"/>
      <c r="U3575" s="33"/>
      <c r="V3575" s="33"/>
      <c r="W3575" s="33"/>
      <c r="X3575" s="33"/>
      <c r="Y3575" s="33"/>
      <c r="AA3575" s="12"/>
    </row>
    <row r="3576" spans="1:27" ht="18" hidden="1" customHeight="1" x14ac:dyDescent="0.25">
      <c r="A3576" s="37">
        <v>26470959</v>
      </c>
      <c r="B3576" s="38" t="s">
        <v>22006</v>
      </c>
      <c r="C3576" s="37" t="s">
        <v>22007</v>
      </c>
      <c r="D3576" s="37" t="s">
        <v>22008</v>
      </c>
      <c r="E3576" s="37" t="s">
        <v>12496</v>
      </c>
      <c r="F3576" s="37" t="s">
        <v>2591</v>
      </c>
      <c r="G3576" s="37">
        <v>2015</v>
      </c>
      <c r="H3576" s="39">
        <v>42294</v>
      </c>
      <c r="I3576" s="37"/>
      <c r="J3576" s="37"/>
      <c r="K3576" s="37" t="s">
        <v>22009</v>
      </c>
      <c r="L3576" s="37" t="str">
        <f t="shared" si="128"/>
        <v>PreAlerta</v>
      </c>
      <c r="M3576" s="37" t="str">
        <f t="shared" si="129"/>
        <v>S/PalabrasClaves</v>
      </c>
      <c r="N3576" s="37"/>
      <c r="O3576" s="37"/>
      <c r="P3576" s="37" t="s">
        <v>22005</v>
      </c>
      <c r="Q3576" s="37"/>
      <c r="R3576" s="37" t="str">
        <f t="shared" si="130"/>
        <v>2015</v>
      </c>
      <c r="S3576" s="37" t="s">
        <v>76</v>
      </c>
      <c r="T3576" s="37"/>
      <c r="U3576" s="37"/>
      <c r="V3576" s="37"/>
      <c r="W3576" s="37"/>
      <c r="X3576" s="37"/>
      <c r="Y3576" s="37"/>
      <c r="AA3576" s="41"/>
    </row>
    <row r="3577" spans="1:27" ht="18" hidden="1" customHeight="1" x14ac:dyDescent="0.25">
      <c r="A3577" s="33">
        <v>26361938</v>
      </c>
      <c r="B3577" s="34" t="s">
        <v>22010</v>
      </c>
      <c r="C3577" s="33" t="s">
        <v>22011</v>
      </c>
      <c r="D3577" s="33" t="s">
        <v>22012</v>
      </c>
      <c r="E3577" s="33" t="s">
        <v>855</v>
      </c>
      <c r="F3577" s="33" t="s">
        <v>9835</v>
      </c>
      <c r="G3577" s="33">
        <v>2015</v>
      </c>
      <c r="H3577" s="35">
        <v>42260</v>
      </c>
      <c r="I3577" s="33"/>
      <c r="J3577" s="33"/>
      <c r="K3577" s="33" t="s">
        <v>22013</v>
      </c>
      <c r="L3577" s="33" t="str">
        <f t="shared" si="128"/>
        <v>PreAlerta</v>
      </c>
      <c r="M3577" s="33" t="str">
        <f t="shared" si="129"/>
        <v>S/PalabrasClaves</v>
      </c>
      <c r="N3577" s="33"/>
      <c r="O3577" s="33"/>
      <c r="P3577" s="33" t="s">
        <v>21987</v>
      </c>
      <c r="Q3577" s="33"/>
      <c r="R3577" s="33" t="str">
        <f t="shared" si="130"/>
        <v>2015</v>
      </c>
      <c r="S3577" s="33" t="s">
        <v>71</v>
      </c>
      <c r="T3577" s="33"/>
      <c r="U3577" s="33"/>
      <c r="V3577" s="33"/>
      <c r="W3577" s="33"/>
      <c r="X3577" s="33"/>
      <c r="Y3577" s="33"/>
      <c r="AA3577" s="12"/>
    </row>
    <row r="3578" spans="1:27" ht="18" hidden="1" customHeight="1" x14ac:dyDescent="0.25">
      <c r="A3578" s="37">
        <v>26254535</v>
      </c>
      <c r="B3578" s="38" t="s">
        <v>22014</v>
      </c>
      <c r="C3578" s="37" t="s">
        <v>22015</v>
      </c>
      <c r="D3578" s="37" t="s">
        <v>22016</v>
      </c>
      <c r="E3578" s="37" t="s">
        <v>22017</v>
      </c>
      <c r="F3578" s="37" t="s">
        <v>4667</v>
      </c>
      <c r="G3578" s="37">
        <v>2015</v>
      </c>
      <c r="H3578" s="39">
        <v>42226</v>
      </c>
      <c r="I3578" s="37"/>
      <c r="J3578" s="37"/>
      <c r="K3578" s="37" t="s">
        <v>22018</v>
      </c>
      <c r="L3578" s="37" t="str">
        <f t="shared" si="128"/>
        <v>PreAlerta</v>
      </c>
      <c r="M3578" s="37" t="str">
        <f t="shared" si="129"/>
        <v>S/PalabrasClaves</v>
      </c>
      <c r="N3578" s="37"/>
      <c r="O3578" s="37"/>
      <c r="P3578" s="37" t="s">
        <v>21987</v>
      </c>
      <c r="Q3578" s="37"/>
      <c r="R3578" s="37" t="str">
        <f t="shared" si="130"/>
        <v>2015</v>
      </c>
      <c r="S3578" s="37" t="s">
        <v>71</v>
      </c>
      <c r="T3578" s="37"/>
      <c r="U3578" s="37"/>
      <c r="V3578" s="37"/>
      <c r="W3578" s="37"/>
      <c r="X3578" s="37"/>
      <c r="Y3578" s="37"/>
      <c r="AA3578" s="41"/>
    </row>
    <row r="3579" spans="1:27" ht="18" hidden="1" customHeight="1" x14ac:dyDescent="0.25">
      <c r="A3579" s="33">
        <v>26119588</v>
      </c>
      <c r="B3579" s="34" t="s">
        <v>22019</v>
      </c>
      <c r="C3579" s="33" t="s">
        <v>22020</v>
      </c>
      <c r="D3579" s="33" t="s">
        <v>22021</v>
      </c>
      <c r="E3579" s="33" t="s">
        <v>22022</v>
      </c>
      <c r="F3579" s="33" t="s">
        <v>1438</v>
      </c>
      <c r="G3579" s="33">
        <v>2015</v>
      </c>
      <c r="H3579" s="35">
        <v>42185</v>
      </c>
      <c r="I3579" s="33"/>
      <c r="J3579" s="33"/>
      <c r="K3579" s="33" t="s">
        <v>22023</v>
      </c>
      <c r="L3579" s="33" t="str">
        <f t="shared" si="128"/>
        <v>PreAlerta</v>
      </c>
      <c r="M3579" s="33" t="str">
        <f t="shared" si="129"/>
        <v>S/PalabrasClaves</v>
      </c>
      <c r="N3579" s="33"/>
      <c r="O3579" s="33"/>
      <c r="P3579" s="33" t="s">
        <v>21987</v>
      </c>
      <c r="Q3579" s="33"/>
      <c r="R3579" s="33" t="str">
        <f t="shared" si="130"/>
        <v>2015</v>
      </c>
      <c r="S3579" s="33" t="s">
        <v>71</v>
      </c>
      <c r="T3579" s="33"/>
      <c r="U3579" s="33"/>
      <c r="V3579" s="33"/>
      <c r="W3579" s="33"/>
      <c r="X3579" s="33"/>
      <c r="Y3579" s="33"/>
      <c r="AA3579" s="12"/>
    </row>
    <row r="3580" spans="1:27" ht="18" hidden="1" customHeight="1" x14ac:dyDescent="0.25">
      <c r="A3580" s="37">
        <v>26096812</v>
      </c>
      <c r="B3580" s="38" t="s">
        <v>22024</v>
      </c>
      <c r="C3580" s="37" t="s">
        <v>22025</v>
      </c>
      <c r="D3580" s="37" t="s">
        <v>22026</v>
      </c>
      <c r="E3580" s="37" t="s">
        <v>1025</v>
      </c>
      <c r="F3580" s="37" t="s">
        <v>22027</v>
      </c>
      <c r="G3580" s="37">
        <v>2015</v>
      </c>
      <c r="H3580" s="39">
        <v>42178</v>
      </c>
      <c r="I3580" s="37"/>
      <c r="J3580" s="37"/>
      <c r="K3580" s="37" t="s">
        <v>22028</v>
      </c>
      <c r="L3580" s="37" t="str">
        <f t="shared" si="128"/>
        <v>Excluido</v>
      </c>
      <c r="M3580" s="37" t="str">
        <f t="shared" si="129"/>
        <v>S/PalabrasClaves</v>
      </c>
      <c r="N3580" s="37"/>
      <c r="O3580" s="37"/>
      <c r="P3580" s="37" t="s">
        <v>21987</v>
      </c>
      <c r="Q3580" s="37"/>
      <c r="R3580" s="37" t="str">
        <f t="shared" si="130"/>
        <v>2015</v>
      </c>
      <c r="S3580" s="37" t="s">
        <v>71</v>
      </c>
      <c r="T3580" s="37"/>
      <c r="U3580" s="37"/>
      <c r="V3580" s="37"/>
      <c r="W3580" s="37"/>
      <c r="X3580" s="37"/>
      <c r="Y3580" s="37"/>
      <c r="AA3580" s="41"/>
    </row>
    <row r="3581" spans="1:27" ht="18" hidden="1" customHeight="1" x14ac:dyDescent="0.25">
      <c r="A3581" s="33">
        <v>25591710</v>
      </c>
      <c r="B3581" s="34" t="s">
        <v>22029</v>
      </c>
      <c r="C3581" s="33" t="s">
        <v>22030</v>
      </c>
      <c r="D3581" s="33" t="s">
        <v>22031</v>
      </c>
      <c r="E3581" s="33" t="s">
        <v>22032</v>
      </c>
      <c r="F3581" s="33" t="s">
        <v>5798</v>
      </c>
      <c r="G3581" s="33">
        <v>2015</v>
      </c>
      <c r="H3581" s="35">
        <v>42021</v>
      </c>
      <c r="I3581" s="33" t="s">
        <v>22033</v>
      </c>
      <c r="J3581" s="33"/>
      <c r="K3581" s="33" t="s">
        <v>22034</v>
      </c>
      <c r="L3581" s="33" t="str">
        <f t="shared" si="128"/>
        <v>PreAlerta</v>
      </c>
      <c r="M3581" s="33" t="str">
        <f t="shared" si="129"/>
        <v>S/PalabrasClaves</v>
      </c>
      <c r="N3581" s="33"/>
      <c r="O3581" s="33"/>
      <c r="P3581" s="33" t="s">
        <v>21987</v>
      </c>
      <c r="Q3581" s="33"/>
      <c r="R3581" s="33" t="str">
        <f t="shared" si="130"/>
        <v>2015</v>
      </c>
      <c r="S3581" s="33" t="s">
        <v>71</v>
      </c>
      <c r="T3581" s="33"/>
      <c r="U3581" s="33"/>
      <c r="V3581" s="33"/>
      <c r="W3581" s="33"/>
      <c r="X3581" s="33"/>
      <c r="Y3581" s="33"/>
      <c r="AA3581" s="12"/>
    </row>
    <row r="3582" spans="1:27" ht="18" hidden="1" customHeight="1" x14ac:dyDescent="0.25">
      <c r="A3582" s="37">
        <v>25553947</v>
      </c>
      <c r="B3582" s="38" t="s">
        <v>22035</v>
      </c>
      <c r="C3582" s="37" t="s">
        <v>22036</v>
      </c>
      <c r="D3582" s="37" t="s">
        <v>22037</v>
      </c>
      <c r="E3582" s="37" t="s">
        <v>12158</v>
      </c>
      <c r="F3582" s="37" t="s">
        <v>5798</v>
      </c>
      <c r="G3582" s="37">
        <v>2015</v>
      </c>
      <c r="H3582" s="39">
        <v>42007</v>
      </c>
      <c r="I3582" s="37" t="s">
        <v>22038</v>
      </c>
      <c r="J3582" s="37"/>
      <c r="K3582" s="37" t="s">
        <v>22039</v>
      </c>
      <c r="L3582" s="37" t="str">
        <f t="shared" si="128"/>
        <v>Excluido</v>
      </c>
      <c r="M3582" s="37" t="str">
        <f t="shared" si="129"/>
        <v>C/PalabrasClaves</v>
      </c>
      <c r="N3582" s="37"/>
      <c r="O3582" s="37"/>
      <c r="P3582" s="37" t="s">
        <v>21987</v>
      </c>
      <c r="Q3582" s="37"/>
      <c r="R3582" s="37" t="str">
        <f t="shared" si="130"/>
        <v>2015</v>
      </c>
      <c r="S3582" s="37" t="s">
        <v>71</v>
      </c>
      <c r="T3582" s="37"/>
      <c r="U3582" s="37"/>
      <c r="V3582" s="37"/>
      <c r="W3582" s="37"/>
      <c r="X3582" s="37"/>
      <c r="Y3582" s="37"/>
      <c r="AA3582" s="41"/>
    </row>
    <row r="3583" spans="1:27" ht="18" hidden="1" customHeight="1" x14ac:dyDescent="0.25">
      <c r="A3583" s="33">
        <v>25384710</v>
      </c>
      <c r="B3583" s="34" t="s">
        <v>22040</v>
      </c>
      <c r="C3583" s="33" t="s">
        <v>22041</v>
      </c>
      <c r="D3583" s="33" t="s">
        <v>22042</v>
      </c>
      <c r="E3583" s="33" t="s">
        <v>22043</v>
      </c>
      <c r="F3583" s="33" t="s">
        <v>22044</v>
      </c>
      <c r="G3583" s="33">
        <v>2015</v>
      </c>
      <c r="H3583" s="35">
        <v>41955</v>
      </c>
      <c r="I3583" s="33"/>
      <c r="J3583" s="33"/>
      <c r="K3583" s="33" t="s">
        <v>22045</v>
      </c>
      <c r="L3583" s="33" t="str">
        <f t="shared" si="128"/>
        <v>Excluido</v>
      </c>
      <c r="M3583" s="33" t="str">
        <f t="shared" si="129"/>
        <v>S/PalabrasClaves</v>
      </c>
      <c r="N3583" s="33"/>
      <c r="O3583" s="33"/>
      <c r="P3583" s="33" t="s">
        <v>21987</v>
      </c>
      <c r="Q3583" s="33"/>
      <c r="R3583" s="33" t="str">
        <f t="shared" si="130"/>
        <v>2015</v>
      </c>
      <c r="S3583" s="33" t="s">
        <v>71</v>
      </c>
      <c r="T3583" s="33"/>
      <c r="U3583" s="33"/>
      <c r="V3583" s="33"/>
      <c r="W3583" s="33"/>
      <c r="X3583" s="33"/>
      <c r="Y3583" s="33"/>
      <c r="AA3583" s="12"/>
    </row>
    <row r="3584" spans="1:27" ht="18" hidden="1" customHeight="1" x14ac:dyDescent="0.25">
      <c r="A3584" s="37">
        <v>26288348</v>
      </c>
      <c r="B3584" s="38" t="s">
        <v>22046</v>
      </c>
      <c r="C3584" s="37" t="s">
        <v>22047</v>
      </c>
      <c r="D3584" s="37" t="s">
        <v>22048</v>
      </c>
      <c r="E3584" s="37" t="s">
        <v>22049</v>
      </c>
      <c r="F3584" s="37" t="s">
        <v>12284</v>
      </c>
      <c r="G3584" s="37">
        <v>2015</v>
      </c>
      <c r="H3584" s="39">
        <v>42236</v>
      </c>
      <c r="I3584" s="37"/>
      <c r="J3584" s="37"/>
      <c r="K3584" s="37" t="s">
        <v>22050</v>
      </c>
      <c r="L3584" s="37" t="str">
        <f t="shared" si="128"/>
        <v>PreAlerta</v>
      </c>
      <c r="M3584" s="37" t="str">
        <f t="shared" si="129"/>
        <v>S/PalabrasClaves</v>
      </c>
      <c r="N3584" s="37"/>
      <c r="O3584" s="37"/>
      <c r="P3584" s="37" t="s">
        <v>22051</v>
      </c>
      <c r="Q3584" s="37"/>
      <c r="R3584" s="37" t="str">
        <f t="shared" si="130"/>
        <v>2015</v>
      </c>
      <c r="S3584" s="37" t="s">
        <v>69</v>
      </c>
      <c r="T3584" s="37"/>
      <c r="U3584" s="37"/>
      <c r="V3584" s="37"/>
      <c r="W3584" s="37"/>
      <c r="X3584" s="37"/>
      <c r="Y3584" s="37"/>
      <c r="AA3584" s="41"/>
    </row>
    <row r="3585" spans="1:27" ht="18" hidden="1" customHeight="1" x14ac:dyDescent="0.25">
      <c r="A3585" s="33">
        <v>26232763</v>
      </c>
      <c r="B3585" s="34" t="s">
        <v>22052</v>
      </c>
      <c r="C3585" s="33" t="s">
        <v>22053</v>
      </c>
      <c r="D3585" s="33" t="s">
        <v>22054</v>
      </c>
      <c r="E3585" s="33" t="s">
        <v>20477</v>
      </c>
      <c r="F3585" s="33" t="s">
        <v>7330</v>
      </c>
      <c r="G3585" s="33">
        <v>2015</v>
      </c>
      <c r="H3585" s="35">
        <v>42218</v>
      </c>
      <c r="I3585" s="33"/>
      <c r="J3585" s="33"/>
      <c r="K3585" s="33" t="s">
        <v>22055</v>
      </c>
      <c r="L3585" s="33" t="str">
        <f t="shared" si="128"/>
        <v>PreAlerta</v>
      </c>
      <c r="M3585" s="33" t="str">
        <f t="shared" si="129"/>
        <v>S/PalabrasClaves</v>
      </c>
      <c r="N3585" s="33"/>
      <c r="O3585" s="33"/>
      <c r="P3585" s="33" t="s">
        <v>22051</v>
      </c>
      <c r="Q3585" s="33"/>
      <c r="R3585" s="33" t="str">
        <f t="shared" si="130"/>
        <v>2015</v>
      </c>
      <c r="S3585" s="33" t="s">
        <v>69</v>
      </c>
      <c r="T3585" s="33"/>
      <c r="U3585" s="33"/>
      <c r="V3585" s="33"/>
      <c r="W3585" s="33"/>
      <c r="X3585" s="33"/>
      <c r="Y3585" s="33"/>
      <c r="AA3585" s="12"/>
    </row>
    <row r="3586" spans="1:27" ht="18" hidden="1" customHeight="1" x14ac:dyDescent="0.25">
      <c r="A3586" s="37">
        <v>26392449</v>
      </c>
      <c r="B3586" s="38" t="s">
        <v>22056</v>
      </c>
      <c r="C3586" s="37" t="s">
        <v>22057</v>
      </c>
      <c r="D3586" s="37" t="s">
        <v>22058</v>
      </c>
      <c r="E3586" s="37" t="s">
        <v>22059</v>
      </c>
      <c r="F3586" s="37" t="s">
        <v>10811</v>
      </c>
      <c r="G3586" s="37">
        <v>2015</v>
      </c>
      <c r="H3586" s="39">
        <v>42270</v>
      </c>
      <c r="I3586" s="37" t="s">
        <v>22060</v>
      </c>
      <c r="J3586" s="37"/>
      <c r="K3586" s="37" t="s">
        <v>22061</v>
      </c>
      <c r="L3586" s="37" t="str">
        <f t="shared" ref="L3586:L3649" si="131">IF(ISNUMBER(VLOOKUP(A3586,EXCL,1,FALSE)),"Excluido",IF(ISNUMBER(VLOOKUP(A3586,POST,1,FALSE)),"PostAlerta",IF(ISNUMBER(VLOOKUP(A3586,PRE,1,FALSE)),"PreAlerta","")))</f>
        <v>PreAlerta</v>
      </c>
      <c r="M3586" s="37" t="str">
        <f t="shared" si="129"/>
        <v>C/PalabrasClaves</v>
      </c>
      <c r="N3586" s="37"/>
      <c r="O3586" s="37"/>
      <c r="P3586" s="37" t="s">
        <v>22062</v>
      </c>
      <c r="Q3586" s="37"/>
      <c r="R3586" s="37" t="str">
        <f t="shared" si="130"/>
        <v>2015</v>
      </c>
      <c r="S3586" s="37" t="s">
        <v>69</v>
      </c>
      <c r="T3586" s="37"/>
      <c r="U3586" s="37"/>
      <c r="V3586" s="37"/>
      <c r="W3586" s="37"/>
      <c r="X3586" s="37"/>
      <c r="Y3586" s="37"/>
      <c r="AA3586" s="41"/>
    </row>
    <row r="3587" spans="1:27" ht="18" hidden="1" customHeight="1" x14ac:dyDescent="0.25">
      <c r="A3587" s="33">
        <v>26378781</v>
      </c>
      <c r="B3587" s="34" t="s">
        <v>22063</v>
      </c>
      <c r="C3587" s="33" t="s">
        <v>22064</v>
      </c>
      <c r="D3587" s="33" t="s">
        <v>22065</v>
      </c>
      <c r="E3587" s="33" t="s">
        <v>22066</v>
      </c>
      <c r="F3587" s="33" t="s">
        <v>294</v>
      </c>
      <c r="G3587" s="33">
        <v>2015</v>
      </c>
      <c r="H3587" s="35">
        <v>42265</v>
      </c>
      <c r="I3587" s="33" t="s">
        <v>22067</v>
      </c>
      <c r="J3587" s="33"/>
      <c r="K3587" s="33" t="s">
        <v>22068</v>
      </c>
      <c r="L3587" s="33" t="str">
        <f t="shared" si="131"/>
        <v>PreAlerta</v>
      </c>
      <c r="M3587" s="33" t="str">
        <f t="shared" si="129"/>
        <v>S/PalabrasClaves</v>
      </c>
      <c r="N3587" s="33"/>
      <c r="O3587" s="33"/>
      <c r="P3587" s="33" t="s">
        <v>22069</v>
      </c>
      <c r="Q3587" s="33"/>
      <c r="R3587" s="33" t="str">
        <f t="shared" si="130"/>
        <v>2015</v>
      </c>
      <c r="S3587" s="33" t="s">
        <v>69</v>
      </c>
      <c r="T3587" s="33"/>
      <c r="U3587" s="33"/>
      <c r="V3587" s="33"/>
      <c r="W3587" s="33"/>
      <c r="X3587" s="33"/>
      <c r="Y3587" s="33"/>
      <c r="AA3587" s="12"/>
    </row>
    <row r="3588" spans="1:27" ht="18" hidden="1" customHeight="1" x14ac:dyDescent="0.25">
      <c r="A3588" s="37">
        <v>26441902</v>
      </c>
      <c r="B3588" s="38" t="s">
        <v>22070</v>
      </c>
      <c r="C3588" s="37" t="s">
        <v>22071</v>
      </c>
      <c r="D3588" s="37" t="s">
        <v>22072</v>
      </c>
      <c r="E3588" s="37" t="s">
        <v>22073</v>
      </c>
      <c r="F3588" s="37" t="s">
        <v>133</v>
      </c>
      <c r="G3588" s="37">
        <v>2015</v>
      </c>
      <c r="H3588" s="39">
        <v>42284</v>
      </c>
      <c r="I3588" s="37" t="s">
        <v>22074</v>
      </c>
      <c r="J3588" s="37"/>
      <c r="K3588" s="37" t="s">
        <v>22075</v>
      </c>
      <c r="L3588" s="37" t="str">
        <f t="shared" si="131"/>
        <v>PreAlerta</v>
      </c>
      <c r="M3588" s="37" t="str">
        <f t="shared" ref="M3588:M3651" si="132">IF(ISNUMBER(A3588),(IF(ISNUMBER(VLOOKUP(A3588,KEYWORDS,1,FALSE)),"C/PalabrasClaves","S/PalabrasClaves")),"")</f>
        <v>C/PalabrasClaves</v>
      </c>
      <c r="N3588" s="37"/>
      <c r="O3588" s="37"/>
      <c r="P3588" s="37" t="s">
        <v>22076</v>
      </c>
      <c r="Q3588" s="37"/>
      <c r="R3588" s="37" t="str">
        <f t="shared" si="130"/>
        <v>2015</v>
      </c>
      <c r="S3588" s="37" t="s">
        <v>69</v>
      </c>
      <c r="T3588" s="37"/>
      <c r="U3588" s="37"/>
      <c r="V3588" s="37"/>
      <c r="W3588" s="37"/>
      <c r="X3588" s="37"/>
      <c r="Y3588" s="37"/>
      <c r="AA3588" s="41"/>
    </row>
    <row r="3589" spans="1:27" ht="18" hidden="1" customHeight="1" x14ac:dyDescent="0.25">
      <c r="A3589" s="33">
        <v>26428974</v>
      </c>
      <c r="B3589" s="34" t="s">
        <v>22077</v>
      </c>
      <c r="C3589" s="33" t="s">
        <v>22078</v>
      </c>
      <c r="D3589" s="33" t="s">
        <v>22079</v>
      </c>
      <c r="E3589" s="33" t="s">
        <v>22080</v>
      </c>
      <c r="F3589" s="33" t="s">
        <v>22081</v>
      </c>
      <c r="G3589" s="33">
        <v>2015</v>
      </c>
      <c r="H3589" s="35">
        <v>42280</v>
      </c>
      <c r="I3589" s="33"/>
      <c r="J3589" s="33"/>
      <c r="K3589" s="33" t="s">
        <v>22082</v>
      </c>
      <c r="L3589" s="33" t="str">
        <f t="shared" si="131"/>
        <v>PreAlerta</v>
      </c>
      <c r="M3589" s="33" t="str">
        <f t="shared" si="132"/>
        <v>S/PalabrasClaves</v>
      </c>
      <c r="N3589" s="33"/>
      <c r="O3589" s="33"/>
      <c r="P3589" s="33" t="s">
        <v>22083</v>
      </c>
      <c r="Q3589" s="33"/>
      <c r="R3589" s="33" t="str">
        <f t="shared" si="130"/>
        <v>2015</v>
      </c>
      <c r="S3589" s="33" t="s">
        <v>69</v>
      </c>
      <c r="T3589" s="33"/>
      <c r="U3589" s="33"/>
      <c r="V3589" s="33"/>
      <c r="W3589" s="33"/>
      <c r="X3589" s="33"/>
      <c r="Y3589" s="33"/>
      <c r="AA3589" s="12"/>
    </row>
    <row r="3590" spans="1:27" ht="18" hidden="1" customHeight="1" x14ac:dyDescent="0.25">
      <c r="A3590" s="37">
        <v>26468422</v>
      </c>
      <c r="B3590" s="38" t="s">
        <v>22084</v>
      </c>
      <c r="C3590" s="37" t="s">
        <v>22085</v>
      </c>
      <c r="D3590" s="37" t="s">
        <v>22086</v>
      </c>
      <c r="E3590" s="37" t="s">
        <v>19017</v>
      </c>
      <c r="F3590" s="37" t="s">
        <v>22087</v>
      </c>
      <c r="G3590" s="37">
        <v>2015</v>
      </c>
      <c r="H3590" s="39">
        <v>42293</v>
      </c>
      <c r="I3590" s="37" t="s">
        <v>22088</v>
      </c>
      <c r="J3590" s="37"/>
      <c r="K3590" s="37" t="s">
        <v>22089</v>
      </c>
      <c r="L3590" s="37" t="str">
        <f t="shared" si="131"/>
        <v>PreAlerta</v>
      </c>
      <c r="M3590" s="37" t="str">
        <f t="shared" si="132"/>
        <v>C/PalabrasClaves</v>
      </c>
      <c r="N3590" s="37"/>
      <c r="O3590" s="37"/>
      <c r="P3590" s="37" t="s">
        <v>22090</v>
      </c>
      <c r="Q3590" s="37"/>
      <c r="R3590" s="37" t="str">
        <f t="shared" si="130"/>
        <v>2015</v>
      </c>
      <c r="S3590" s="37" t="s">
        <v>69</v>
      </c>
      <c r="T3590" s="37"/>
      <c r="U3590" s="37"/>
      <c r="V3590" s="37"/>
      <c r="W3590" s="37"/>
      <c r="X3590" s="37"/>
      <c r="Y3590" s="37"/>
      <c r="AA3590" s="41"/>
    </row>
    <row r="3591" spans="1:27" ht="18" hidden="1" customHeight="1" x14ac:dyDescent="0.25">
      <c r="A3591" s="33">
        <v>26378504</v>
      </c>
      <c r="B3591" s="34" t="s">
        <v>22091</v>
      </c>
      <c r="C3591" s="33" t="s">
        <v>22092</v>
      </c>
      <c r="D3591" s="33" t="s">
        <v>22093</v>
      </c>
      <c r="E3591" s="33" t="s">
        <v>22094</v>
      </c>
      <c r="F3591" s="33" t="s">
        <v>2293</v>
      </c>
      <c r="G3591" s="33">
        <v>2015</v>
      </c>
      <c r="H3591" s="35">
        <v>42265</v>
      </c>
      <c r="I3591" s="33" t="s">
        <v>22095</v>
      </c>
      <c r="J3591" s="33"/>
      <c r="K3591" s="33" t="s">
        <v>22096</v>
      </c>
      <c r="L3591" s="33" t="str">
        <f t="shared" si="131"/>
        <v>PreAlerta</v>
      </c>
      <c r="M3591" s="33" t="str">
        <f t="shared" si="132"/>
        <v>S/PalabrasClaves</v>
      </c>
      <c r="N3591" s="33"/>
      <c r="O3591" s="33"/>
      <c r="P3591" s="33" t="s">
        <v>22097</v>
      </c>
      <c r="Q3591" s="33"/>
      <c r="R3591" s="33" t="str">
        <f t="shared" si="130"/>
        <v>2015</v>
      </c>
      <c r="S3591" s="33" t="s">
        <v>69</v>
      </c>
      <c r="T3591" s="33"/>
      <c r="U3591" s="33"/>
      <c r="V3591" s="33"/>
      <c r="W3591" s="33"/>
      <c r="X3591" s="33"/>
      <c r="Y3591" s="33"/>
      <c r="AA3591" s="12"/>
    </row>
    <row r="3592" spans="1:27" ht="18" hidden="1" customHeight="1" x14ac:dyDescent="0.25">
      <c r="A3592" s="37">
        <v>26352269</v>
      </c>
      <c r="B3592" s="38" t="s">
        <v>22098</v>
      </c>
      <c r="C3592" s="37" t="s">
        <v>22099</v>
      </c>
      <c r="D3592" s="37" t="s">
        <v>22100</v>
      </c>
      <c r="E3592" s="37" t="s">
        <v>22101</v>
      </c>
      <c r="F3592" s="37" t="s">
        <v>294</v>
      </c>
      <c r="G3592" s="37">
        <v>2015</v>
      </c>
      <c r="H3592" s="39">
        <v>42257</v>
      </c>
      <c r="I3592" s="37" t="s">
        <v>22102</v>
      </c>
      <c r="J3592" s="37"/>
      <c r="K3592" s="37" t="s">
        <v>22103</v>
      </c>
      <c r="L3592" s="37" t="str">
        <f t="shared" si="131"/>
        <v>PreAlerta</v>
      </c>
      <c r="M3592" s="37" t="str">
        <f t="shared" si="132"/>
        <v>S/PalabrasClaves</v>
      </c>
      <c r="N3592" s="37"/>
      <c r="O3592" s="37"/>
      <c r="P3592" s="37" t="s">
        <v>22104</v>
      </c>
      <c r="Q3592" s="37"/>
      <c r="R3592" s="37" t="str">
        <f t="shared" si="130"/>
        <v>2015</v>
      </c>
      <c r="S3592" s="37" t="s">
        <v>69</v>
      </c>
      <c r="T3592" s="37"/>
      <c r="U3592" s="37"/>
      <c r="V3592" s="37"/>
      <c r="W3592" s="37"/>
      <c r="X3592" s="37"/>
      <c r="Y3592" s="37"/>
      <c r="AA3592" s="41"/>
    </row>
    <row r="3593" spans="1:27" ht="18" hidden="1" customHeight="1" x14ac:dyDescent="0.25">
      <c r="A3593" s="33">
        <v>26441879</v>
      </c>
      <c r="B3593" s="34" t="s">
        <v>22105</v>
      </c>
      <c r="C3593" s="33" t="s">
        <v>22106</v>
      </c>
      <c r="D3593" s="33" t="s">
        <v>22107</v>
      </c>
      <c r="E3593" s="33" t="s">
        <v>22108</v>
      </c>
      <c r="F3593" s="33" t="s">
        <v>133</v>
      </c>
      <c r="G3593" s="33">
        <v>2015</v>
      </c>
      <c r="H3593" s="35">
        <v>42284</v>
      </c>
      <c r="I3593" s="33" t="s">
        <v>22109</v>
      </c>
      <c r="J3593" s="33"/>
      <c r="K3593" s="33" t="s">
        <v>22110</v>
      </c>
      <c r="L3593" s="33" t="str">
        <f t="shared" si="131"/>
        <v>PreAlerta</v>
      </c>
      <c r="M3593" s="33" t="str">
        <f t="shared" si="132"/>
        <v>S/PalabrasClaves</v>
      </c>
      <c r="N3593" s="33"/>
      <c r="O3593" s="33"/>
      <c r="P3593" s="33" t="s">
        <v>22111</v>
      </c>
      <c r="Q3593" s="33"/>
      <c r="R3593" s="33" t="str">
        <f t="shared" si="130"/>
        <v>2015</v>
      </c>
      <c r="S3593" s="33" t="s">
        <v>69</v>
      </c>
      <c r="T3593" s="33"/>
      <c r="U3593" s="33"/>
      <c r="V3593" s="33"/>
      <c r="W3593" s="33"/>
      <c r="X3593" s="33"/>
      <c r="Y3593" s="33"/>
      <c r="AA3593" s="12"/>
    </row>
    <row r="3594" spans="1:27" ht="18" hidden="1" customHeight="1" x14ac:dyDescent="0.25">
      <c r="A3594" s="37">
        <v>26400887</v>
      </c>
      <c r="B3594" s="38" t="s">
        <v>22112</v>
      </c>
      <c r="C3594" s="37" t="s">
        <v>22113</v>
      </c>
      <c r="D3594" s="37" t="s">
        <v>22114</v>
      </c>
      <c r="E3594" s="37" t="s">
        <v>22115</v>
      </c>
      <c r="F3594" s="37" t="s">
        <v>22116</v>
      </c>
      <c r="G3594" s="37">
        <v>2015</v>
      </c>
      <c r="H3594" s="39">
        <v>42272</v>
      </c>
      <c r="I3594" s="37"/>
      <c r="J3594" s="37"/>
      <c r="K3594" s="37"/>
      <c r="L3594" s="37" t="str">
        <f t="shared" si="131"/>
        <v>Excluido</v>
      </c>
      <c r="M3594" s="37" t="str">
        <f t="shared" si="132"/>
        <v>S/PalabrasClaves</v>
      </c>
      <c r="N3594" s="37"/>
      <c r="O3594" s="37"/>
      <c r="P3594" s="37" t="s">
        <v>22111</v>
      </c>
      <c r="Q3594" s="37"/>
      <c r="R3594" s="37" t="str">
        <f t="shared" si="130"/>
        <v>2015</v>
      </c>
      <c r="S3594" s="37" t="s">
        <v>69</v>
      </c>
      <c r="T3594" s="37"/>
      <c r="U3594" s="37"/>
      <c r="V3594" s="37"/>
      <c r="W3594" s="37"/>
      <c r="X3594" s="37"/>
      <c r="Y3594" s="37"/>
      <c r="AA3594" s="41"/>
    </row>
    <row r="3595" spans="1:27" ht="18" hidden="1" customHeight="1" x14ac:dyDescent="0.25">
      <c r="A3595" s="33">
        <v>26193914</v>
      </c>
      <c r="B3595" s="34" t="s">
        <v>22117</v>
      </c>
      <c r="C3595" s="33" t="s">
        <v>22118</v>
      </c>
      <c r="D3595" s="33" t="s">
        <v>22119</v>
      </c>
      <c r="E3595" s="33" t="s">
        <v>22120</v>
      </c>
      <c r="F3595" s="33" t="s">
        <v>14674</v>
      </c>
      <c r="G3595" s="33">
        <v>2015</v>
      </c>
      <c r="H3595" s="35">
        <v>42207</v>
      </c>
      <c r="I3595" s="33"/>
      <c r="J3595" s="33"/>
      <c r="K3595" s="33" t="s">
        <v>22121</v>
      </c>
      <c r="L3595" s="33" t="str">
        <f t="shared" si="131"/>
        <v>PreAlerta</v>
      </c>
      <c r="M3595" s="33" t="str">
        <f t="shared" si="132"/>
        <v>S/PalabrasClaves</v>
      </c>
      <c r="N3595" s="33"/>
      <c r="O3595" s="33"/>
      <c r="P3595" s="33" t="s">
        <v>22122</v>
      </c>
      <c r="Q3595" s="33"/>
      <c r="R3595" s="33" t="str">
        <f t="shared" si="130"/>
        <v>2015</v>
      </c>
      <c r="S3595" s="33" t="s">
        <v>69</v>
      </c>
      <c r="T3595" s="33"/>
      <c r="U3595" s="33"/>
      <c r="V3595" s="33"/>
      <c r="W3595" s="33"/>
      <c r="X3595" s="33"/>
      <c r="Y3595" s="33"/>
      <c r="AA3595" s="12"/>
    </row>
    <row r="3596" spans="1:27" ht="18" hidden="1" customHeight="1" x14ac:dyDescent="0.25">
      <c r="A3596" s="37">
        <v>26762035</v>
      </c>
      <c r="B3596" s="38" t="s">
        <v>22123</v>
      </c>
      <c r="C3596" s="37" t="s">
        <v>22124</v>
      </c>
      <c r="D3596" s="37" t="s">
        <v>22125</v>
      </c>
      <c r="E3596" s="37" t="s">
        <v>15598</v>
      </c>
      <c r="F3596" s="37" t="s">
        <v>19216</v>
      </c>
      <c r="G3596" s="37">
        <v>2015</v>
      </c>
      <c r="H3596" s="39">
        <v>42384</v>
      </c>
      <c r="I3596" s="37"/>
      <c r="J3596" s="37"/>
      <c r="K3596" s="37"/>
      <c r="L3596" s="37" t="str">
        <f t="shared" si="131"/>
        <v>PreAlerta</v>
      </c>
      <c r="M3596" s="37" t="str">
        <f t="shared" si="132"/>
        <v>C/PalabrasClaves</v>
      </c>
      <c r="N3596" s="37"/>
      <c r="O3596" s="37"/>
      <c r="P3596" s="37" t="s">
        <v>22126</v>
      </c>
      <c r="Q3596" s="37"/>
      <c r="R3596" s="37" t="str">
        <f t="shared" si="130"/>
        <v>2015</v>
      </c>
      <c r="S3596" s="37" t="s">
        <v>69</v>
      </c>
      <c r="T3596" s="37"/>
      <c r="U3596" s="37"/>
      <c r="V3596" s="37"/>
      <c r="W3596" s="37"/>
      <c r="X3596" s="37"/>
      <c r="Y3596" s="37"/>
      <c r="AA3596" s="41"/>
    </row>
    <row r="3597" spans="1:27" ht="18" hidden="1" customHeight="1" x14ac:dyDescent="0.25">
      <c r="A3597" s="33">
        <v>26829848</v>
      </c>
      <c r="B3597" s="34" t="s">
        <v>22127</v>
      </c>
      <c r="C3597" s="33" t="s">
        <v>22128</v>
      </c>
      <c r="D3597" s="33" t="s">
        <v>22129</v>
      </c>
      <c r="E3597" s="33" t="s">
        <v>22130</v>
      </c>
      <c r="F3597" s="33" t="s">
        <v>18939</v>
      </c>
      <c r="G3597" s="33">
        <v>2015</v>
      </c>
      <c r="H3597" s="35">
        <v>42403</v>
      </c>
      <c r="I3597" s="33"/>
      <c r="J3597" s="33"/>
      <c r="K3597" s="33"/>
      <c r="L3597" s="33" t="str">
        <f t="shared" si="131"/>
        <v>PreAlerta</v>
      </c>
      <c r="M3597" s="33" t="str">
        <f t="shared" si="132"/>
        <v>S/PalabrasClaves</v>
      </c>
      <c r="N3597" s="33"/>
      <c r="O3597" s="33"/>
      <c r="P3597" s="33" t="s">
        <v>22131</v>
      </c>
      <c r="Q3597" s="33"/>
      <c r="R3597" s="33" t="str">
        <f t="shared" si="130"/>
        <v>2015</v>
      </c>
      <c r="S3597" s="33" t="s">
        <v>71</v>
      </c>
      <c r="T3597" s="33"/>
      <c r="U3597" s="33"/>
      <c r="V3597" s="33"/>
      <c r="W3597" s="33"/>
      <c r="X3597" s="33"/>
      <c r="Y3597" s="33"/>
      <c r="AA3597" s="12"/>
    </row>
    <row r="3598" spans="1:27" ht="18" hidden="1" customHeight="1" x14ac:dyDescent="0.25">
      <c r="A3598" s="37">
        <v>26442152</v>
      </c>
      <c r="B3598" s="38" t="s">
        <v>22132</v>
      </c>
      <c r="C3598" s="37" t="s">
        <v>22133</v>
      </c>
      <c r="D3598" s="37" t="s">
        <v>22134</v>
      </c>
      <c r="E3598" s="37" t="s">
        <v>22135</v>
      </c>
      <c r="F3598" s="37" t="s">
        <v>7703</v>
      </c>
      <c r="G3598" s="37">
        <v>2015</v>
      </c>
      <c r="H3598" s="39">
        <v>42284</v>
      </c>
      <c r="I3598" s="37" t="s">
        <v>22136</v>
      </c>
      <c r="J3598" s="37"/>
      <c r="K3598" s="37" t="s">
        <v>22137</v>
      </c>
      <c r="L3598" s="37" t="str">
        <f t="shared" si="131"/>
        <v>PreAlerta</v>
      </c>
      <c r="M3598" s="37" t="str">
        <f t="shared" si="132"/>
        <v>S/PalabrasClaves</v>
      </c>
      <c r="N3598" s="37"/>
      <c r="O3598" s="37"/>
      <c r="P3598" s="37" t="s">
        <v>22138</v>
      </c>
      <c r="Q3598" s="37"/>
      <c r="R3598" s="37" t="str">
        <f t="shared" si="130"/>
        <v>2015</v>
      </c>
      <c r="S3598" s="37" t="s">
        <v>63</v>
      </c>
      <c r="T3598" s="37"/>
      <c r="U3598" s="37"/>
      <c r="V3598" s="37"/>
      <c r="W3598" s="37"/>
      <c r="X3598" s="37"/>
      <c r="Y3598" s="37"/>
      <c r="AA3598" s="41"/>
    </row>
    <row r="3599" spans="1:27" ht="18" hidden="1" customHeight="1" x14ac:dyDescent="0.25">
      <c r="A3599" s="33">
        <v>26442149</v>
      </c>
      <c r="B3599" s="34" t="s">
        <v>22139</v>
      </c>
      <c r="C3599" s="33" t="s">
        <v>22140</v>
      </c>
      <c r="D3599" s="33" t="s">
        <v>22141</v>
      </c>
      <c r="E3599" s="33" t="s">
        <v>22142</v>
      </c>
      <c r="F3599" s="33" t="s">
        <v>7703</v>
      </c>
      <c r="G3599" s="33">
        <v>2015</v>
      </c>
      <c r="H3599" s="35">
        <v>42284</v>
      </c>
      <c r="I3599" s="33" t="s">
        <v>22143</v>
      </c>
      <c r="J3599" s="33"/>
      <c r="K3599" s="33" t="s">
        <v>22144</v>
      </c>
      <c r="L3599" s="33" t="str">
        <f t="shared" si="131"/>
        <v>PreAlerta</v>
      </c>
      <c r="M3599" s="33" t="str">
        <f t="shared" si="132"/>
        <v>S/PalabrasClaves</v>
      </c>
      <c r="N3599" s="33"/>
      <c r="O3599" s="33"/>
      <c r="P3599" s="33" t="s">
        <v>22145</v>
      </c>
      <c r="Q3599" s="33"/>
      <c r="R3599" s="33" t="str">
        <f t="shared" si="130"/>
        <v>2015</v>
      </c>
      <c r="S3599" s="33" t="s">
        <v>60</v>
      </c>
      <c r="T3599" s="33"/>
      <c r="U3599" s="33"/>
      <c r="V3599" s="33"/>
      <c r="W3599" s="33"/>
      <c r="X3599" s="33"/>
      <c r="Y3599" s="33"/>
      <c r="AA3599" s="12"/>
    </row>
    <row r="3600" spans="1:27" ht="18" hidden="1" customHeight="1" x14ac:dyDescent="0.25">
      <c r="A3600" s="37">
        <v>26408900</v>
      </c>
      <c r="B3600" s="38" t="s">
        <v>22146</v>
      </c>
      <c r="C3600" s="37" t="s">
        <v>22147</v>
      </c>
      <c r="D3600" s="37" t="s">
        <v>22148</v>
      </c>
      <c r="E3600" s="37" t="s">
        <v>22149</v>
      </c>
      <c r="F3600" s="37" t="s">
        <v>2531</v>
      </c>
      <c r="G3600" s="37">
        <v>2015</v>
      </c>
      <c r="H3600" s="39">
        <v>42274</v>
      </c>
      <c r="I3600" s="37"/>
      <c r="J3600" s="37"/>
      <c r="K3600" s="37"/>
      <c r="L3600" s="37" t="str">
        <f t="shared" si="131"/>
        <v>PreAlerta</v>
      </c>
      <c r="M3600" s="37" t="str">
        <f t="shared" si="132"/>
        <v>S/PalabrasClaves</v>
      </c>
      <c r="N3600" s="37"/>
      <c r="O3600" s="37"/>
      <c r="P3600" s="37" t="s">
        <v>22150</v>
      </c>
      <c r="Q3600" s="37"/>
      <c r="R3600" s="37" t="str">
        <f t="shared" si="130"/>
        <v>2015</v>
      </c>
      <c r="S3600" s="37" t="s">
        <v>69</v>
      </c>
      <c r="T3600" s="37"/>
      <c r="U3600" s="37"/>
      <c r="V3600" s="37"/>
      <c r="W3600" s="37"/>
      <c r="X3600" s="37"/>
      <c r="Y3600" s="37"/>
      <c r="AA3600" s="41"/>
    </row>
    <row r="3601" spans="1:27" ht="18" hidden="1" customHeight="1" x14ac:dyDescent="0.25">
      <c r="A3601" s="33">
        <v>26302848</v>
      </c>
      <c r="B3601" s="34" t="s">
        <v>22151</v>
      </c>
      <c r="C3601" s="33" t="s">
        <v>22152</v>
      </c>
      <c r="D3601" s="33" t="s">
        <v>22153</v>
      </c>
      <c r="E3601" s="33" t="s">
        <v>22154</v>
      </c>
      <c r="F3601" s="33" t="s">
        <v>10590</v>
      </c>
      <c r="G3601" s="33">
        <v>2015</v>
      </c>
      <c r="H3601" s="35">
        <v>42242</v>
      </c>
      <c r="I3601" s="33"/>
      <c r="J3601" s="33"/>
      <c r="K3601" s="33" t="s">
        <v>22155</v>
      </c>
      <c r="L3601" s="33" t="str">
        <f t="shared" si="131"/>
        <v>PreAlerta</v>
      </c>
      <c r="M3601" s="33" t="str">
        <f t="shared" si="132"/>
        <v>S/PalabrasClaves</v>
      </c>
      <c r="N3601" s="33"/>
      <c r="O3601" s="33"/>
      <c r="P3601" s="33" t="s">
        <v>22150</v>
      </c>
      <c r="Q3601" s="33"/>
      <c r="R3601" s="33" t="str">
        <f t="shared" si="130"/>
        <v>2015</v>
      </c>
      <c r="S3601" s="33" t="s">
        <v>69</v>
      </c>
      <c r="T3601" s="33"/>
      <c r="U3601" s="33"/>
      <c r="V3601" s="33"/>
      <c r="W3601" s="33"/>
      <c r="X3601" s="33"/>
      <c r="Y3601" s="33"/>
      <c r="AA3601" s="12"/>
    </row>
    <row r="3602" spans="1:27" ht="18" hidden="1" customHeight="1" x14ac:dyDescent="0.25">
      <c r="A3602" s="37">
        <v>26296569</v>
      </c>
      <c r="B3602" s="38" t="s">
        <v>22156</v>
      </c>
      <c r="C3602" s="37" t="s">
        <v>22157</v>
      </c>
      <c r="D3602" s="37" t="s">
        <v>22158</v>
      </c>
      <c r="E3602" s="37" t="s">
        <v>22159</v>
      </c>
      <c r="F3602" s="37" t="s">
        <v>15695</v>
      </c>
      <c r="G3602" s="37">
        <v>2015</v>
      </c>
      <c r="H3602" s="39">
        <v>42239</v>
      </c>
      <c r="I3602" s="37"/>
      <c r="J3602" s="37"/>
      <c r="K3602" s="37" t="s">
        <v>22160</v>
      </c>
      <c r="L3602" s="37" t="str">
        <f t="shared" si="131"/>
        <v>PreAlerta</v>
      </c>
      <c r="M3602" s="37" t="str">
        <f t="shared" si="132"/>
        <v>S/PalabrasClaves</v>
      </c>
      <c r="N3602" s="37"/>
      <c r="O3602" s="37"/>
      <c r="P3602" s="37" t="s">
        <v>22150</v>
      </c>
      <c r="Q3602" s="37"/>
      <c r="R3602" s="37" t="str">
        <f t="shared" si="130"/>
        <v>2015</v>
      </c>
      <c r="S3602" s="37" t="s">
        <v>69</v>
      </c>
      <c r="T3602" s="37"/>
      <c r="U3602" s="37"/>
      <c r="V3602" s="37"/>
      <c r="W3602" s="37"/>
      <c r="X3602" s="37"/>
      <c r="Y3602" s="37"/>
      <c r="AA3602" s="41"/>
    </row>
    <row r="3603" spans="1:27" ht="18" hidden="1" customHeight="1" x14ac:dyDescent="0.25">
      <c r="A3603" s="33">
        <v>26202075</v>
      </c>
      <c r="B3603" s="34" t="s">
        <v>22161</v>
      </c>
      <c r="C3603" s="33" t="s">
        <v>22162</v>
      </c>
      <c r="D3603" s="33" t="s">
        <v>22163</v>
      </c>
      <c r="E3603" s="33" t="s">
        <v>2713</v>
      </c>
      <c r="F3603" s="33" t="s">
        <v>10306</v>
      </c>
      <c r="G3603" s="33">
        <v>2015</v>
      </c>
      <c r="H3603" s="35">
        <v>42209</v>
      </c>
      <c r="I3603" s="33" t="s">
        <v>22164</v>
      </c>
      <c r="J3603" s="33" t="s">
        <v>22165</v>
      </c>
      <c r="K3603" s="33" t="s">
        <v>22166</v>
      </c>
      <c r="L3603" s="33" t="str">
        <f t="shared" si="131"/>
        <v>PreAlerta</v>
      </c>
      <c r="M3603" s="33" t="str">
        <f t="shared" si="132"/>
        <v>S/PalabrasClaves</v>
      </c>
      <c r="N3603" s="33"/>
      <c r="O3603" s="33"/>
      <c r="P3603" s="33" t="s">
        <v>22150</v>
      </c>
      <c r="Q3603" s="33"/>
      <c r="R3603" s="33" t="str">
        <f t="shared" si="130"/>
        <v>2015</v>
      </c>
      <c r="S3603" s="33" t="s">
        <v>69</v>
      </c>
      <c r="T3603" s="33"/>
      <c r="U3603" s="33"/>
      <c r="V3603" s="33"/>
      <c r="W3603" s="33"/>
      <c r="X3603" s="33"/>
      <c r="Y3603" s="33"/>
      <c r="AA3603" s="12"/>
    </row>
    <row r="3604" spans="1:27" ht="18" hidden="1" customHeight="1" x14ac:dyDescent="0.25">
      <c r="A3604" s="37">
        <v>26195465</v>
      </c>
      <c r="B3604" s="38" t="s">
        <v>22167</v>
      </c>
      <c r="C3604" s="37" t="s">
        <v>22168</v>
      </c>
      <c r="D3604" s="37" t="s">
        <v>22169</v>
      </c>
      <c r="E3604" s="37" t="s">
        <v>22170</v>
      </c>
      <c r="F3604" s="37" t="s">
        <v>4868</v>
      </c>
      <c r="G3604" s="37">
        <v>2015</v>
      </c>
      <c r="H3604" s="39">
        <v>42207</v>
      </c>
      <c r="I3604" s="37" t="s">
        <v>22171</v>
      </c>
      <c r="J3604" s="37"/>
      <c r="K3604" s="37" t="s">
        <v>22172</v>
      </c>
      <c r="L3604" s="37" t="str">
        <f t="shared" si="131"/>
        <v>PreAlerta</v>
      </c>
      <c r="M3604" s="37" t="str">
        <f t="shared" si="132"/>
        <v>C/PalabrasClaves</v>
      </c>
      <c r="N3604" s="37"/>
      <c r="O3604" s="37"/>
      <c r="P3604" s="37" t="s">
        <v>22150</v>
      </c>
      <c r="Q3604" s="37"/>
      <c r="R3604" s="37" t="str">
        <f t="shared" si="130"/>
        <v>2015</v>
      </c>
      <c r="S3604" s="37" t="s">
        <v>69</v>
      </c>
      <c r="T3604" s="37"/>
      <c r="U3604" s="37"/>
      <c r="V3604" s="37"/>
      <c r="W3604" s="37"/>
      <c r="X3604" s="37"/>
      <c r="Y3604" s="37"/>
      <c r="AA3604" s="41"/>
    </row>
    <row r="3605" spans="1:27" ht="18" hidden="1" customHeight="1" x14ac:dyDescent="0.25">
      <c r="A3605" s="33">
        <v>26142853</v>
      </c>
      <c r="B3605" s="34" t="s">
        <v>22173</v>
      </c>
      <c r="C3605" s="33" t="s">
        <v>22174</v>
      </c>
      <c r="D3605" s="33" t="s">
        <v>22175</v>
      </c>
      <c r="E3605" s="33" t="s">
        <v>22176</v>
      </c>
      <c r="F3605" s="33" t="s">
        <v>4667</v>
      </c>
      <c r="G3605" s="33">
        <v>2015</v>
      </c>
      <c r="H3605" s="35">
        <v>42191</v>
      </c>
      <c r="I3605" s="33"/>
      <c r="J3605" s="33"/>
      <c r="K3605" s="33" t="s">
        <v>22177</v>
      </c>
      <c r="L3605" s="33" t="str">
        <f t="shared" si="131"/>
        <v>PreAlerta</v>
      </c>
      <c r="M3605" s="33" t="str">
        <f t="shared" si="132"/>
        <v>C/PalabrasClaves</v>
      </c>
      <c r="N3605" s="33"/>
      <c r="O3605" s="33"/>
      <c r="P3605" s="33" t="s">
        <v>22150</v>
      </c>
      <c r="Q3605" s="33"/>
      <c r="R3605" s="33" t="str">
        <f t="shared" si="130"/>
        <v>2015</v>
      </c>
      <c r="S3605" s="33" t="s">
        <v>69</v>
      </c>
      <c r="T3605" s="33"/>
      <c r="U3605" s="33"/>
      <c r="V3605" s="33"/>
      <c r="W3605" s="33"/>
      <c r="X3605" s="33"/>
      <c r="Y3605" s="33"/>
      <c r="AA3605" s="12"/>
    </row>
    <row r="3606" spans="1:27" ht="18" hidden="1" customHeight="1" x14ac:dyDescent="0.25">
      <c r="A3606" s="37">
        <v>26123804</v>
      </c>
      <c r="B3606" s="38" t="s">
        <v>22178</v>
      </c>
      <c r="C3606" s="37" t="s">
        <v>22179</v>
      </c>
      <c r="D3606" s="37" t="s">
        <v>22180</v>
      </c>
      <c r="E3606" s="37" t="s">
        <v>22181</v>
      </c>
      <c r="F3606" s="37" t="s">
        <v>3723</v>
      </c>
      <c r="G3606" s="37">
        <v>2015</v>
      </c>
      <c r="H3606" s="39">
        <v>42186</v>
      </c>
      <c r="I3606" s="37" t="s">
        <v>22182</v>
      </c>
      <c r="J3606" s="37"/>
      <c r="K3606" s="37" t="s">
        <v>22183</v>
      </c>
      <c r="L3606" s="37" t="str">
        <f t="shared" si="131"/>
        <v>PreAlerta</v>
      </c>
      <c r="M3606" s="37" t="str">
        <f t="shared" si="132"/>
        <v>S/PalabrasClaves</v>
      </c>
      <c r="N3606" s="37"/>
      <c r="O3606" s="37"/>
      <c r="P3606" s="37" t="s">
        <v>22150</v>
      </c>
      <c r="Q3606" s="37"/>
      <c r="R3606" s="37" t="str">
        <f t="shared" si="130"/>
        <v>2015</v>
      </c>
      <c r="S3606" s="37" t="s">
        <v>69</v>
      </c>
      <c r="T3606" s="37"/>
      <c r="U3606" s="37"/>
      <c r="V3606" s="37"/>
      <c r="W3606" s="37"/>
      <c r="X3606" s="37"/>
      <c r="Y3606" s="37"/>
      <c r="AA3606" s="41"/>
    </row>
    <row r="3607" spans="1:27" ht="18" hidden="1" customHeight="1" x14ac:dyDescent="0.25">
      <c r="A3607" s="33">
        <v>26116684</v>
      </c>
      <c r="B3607" s="34" t="s">
        <v>22184</v>
      </c>
      <c r="C3607" s="33" t="s">
        <v>22185</v>
      </c>
      <c r="D3607" s="33" t="s">
        <v>22186</v>
      </c>
      <c r="E3607" s="33" t="s">
        <v>22187</v>
      </c>
      <c r="F3607" s="33" t="s">
        <v>1801</v>
      </c>
      <c r="G3607" s="33">
        <v>2015</v>
      </c>
      <c r="H3607" s="35">
        <v>42183</v>
      </c>
      <c r="I3607" s="33" t="s">
        <v>22188</v>
      </c>
      <c r="J3607" s="33"/>
      <c r="K3607" s="33" t="s">
        <v>22189</v>
      </c>
      <c r="L3607" s="33" t="str">
        <f t="shared" si="131"/>
        <v>PreAlerta</v>
      </c>
      <c r="M3607" s="33" t="str">
        <f t="shared" si="132"/>
        <v>S/PalabrasClaves</v>
      </c>
      <c r="N3607" s="33"/>
      <c r="O3607" s="33"/>
      <c r="P3607" s="33" t="s">
        <v>22190</v>
      </c>
      <c r="Q3607" s="33"/>
      <c r="R3607" s="33" t="str">
        <f t="shared" si="130"/>
        <v>2015</v>
      </c>
      <c r="S3607" s="33" t="s">
        <v>69</v>
      </c>
      <c r="T3607" s="33"/>
      <c r="U3607" s="33"/>
      <c r="V3607" s="33"/>
      <c r="W3607" s="33"/>
      <c r="X3607" s="33"/>
      <c r="Y3607" s="33"/>
      <c r="AA3607" s="12"/>
    </row>
    <row r="3608" spans="1:27" ht="18" hidden="1" customHeight="1" x14ac:dyDescent="0.25">
      <c r="A3608" s="37">
        <v>26025761</v>
      </c>
      <c r="B3608" s="38" t="s">
        <v>22191</v>
      </c>
      <c r="C3608" s="37" t="s">
        <v>22192</v>
      </c>
      <c r="D3608" s="37" t="s">
        <v>22193</v>
      </c>
      <c r="E3608" s="37" t="s">
        <v>6810</v>
      </c>
      <c r="F3608" s="37" t="s">
        <v>7107</v>
      </c>
      <c r="G3608" s="37">
        <v>2015</v>
      </c>
      <c r="H3608" s="39">
        <v>42155</v>
      </c>
      <c r="I3608" s="37"/>
      <c r="J3608" s="37"/>
      <c r="K3608" s="37" t="s">
        <v>22194</v>
      </c>
      <c r="L3608" s="37" t="str">
        <f t="shared" si="131"/>
        <v>PreAlerta</v>
      </c>
      <c r="M3608" s="37" t="str">
        <f t="shared" si="132"/>
        <v>S/PalabrasClaves</v>
      </c>
      <c r="N3608" s="37"/>
      <c r="O3608" s="37"/>
      <c r="P3608" s="37" t="s">
        <v>22150</v>
      </c>
      <c r="Q3608" s="37"/>
      <c r="R3608" s="37" t="str">
        <f t="shared" si="130"/>
        <v>2015</v>
      </c>
      <c r="S3608" s="37" t="s">
        <v>69</v>
      </c>
      <c r="T3608" s="37"/>
      <c r="U3608" s="37"/>
      <c r="V3608" s="37"/>
      <c r="W3608" s="37"/>
      <c r="X3608" s="37"/>
      <c r="Y3608" s="37"/>
      <c r="AA3608" s="41"/>
    </row>
    <row r="3609" spans="1:27" ht="18" hidden="1" customHeight="1" x14ac:dyDescent="0.25">
      <c r="A3609" s="33">
        <v>26021574</v>
      </c>
      <c r="B3609" s="34" t="s">
        <v>22195</v>
      </c>
      <c r="C3609" s="33" t="s">
        <v>22196</v>
      </c>
      <c r="D3609" s="33" t="s">
        <v>22197</v>
      </c>
      <c r="E3609" s="33" t="s">
        <v>10413</v>
      </c>
      <c r="F3609" s="33" t="s">
        <v>1106</v>
      </c>
      <c r="G3609" s="33">
        <v>2015</v>
      </c>
      <c r="H3609" s="35">
        <v>42154</v>
      </c>
      <c r="I3609" s="33" t="s">
        <v>22198</v>
      </c>
      <c r="J3609" s="33" t="s">
        <v>22199</v>
      </c>
      <c r="K3609" s="33" t="s">
        <v>22200</v>
      </c>
      <c r="L3609" s="33" t="str">
        <f t="shared" si="131"/>
        <v>Excluido</v>
      </c>
      <c r="M3609" s="33" t="str">
        <f t="shared" si="132"/>
        <v>S/PalabrasClaves</v>
      </c>
      <c r="N3609" s="33"/>
      <c r="O3609" s="33"/>
      <c r="P3609" s="33" t="s">
        <v>22150</v>
      </c>
      <c r="Q3609" s="33"/>
      <c r="R3609" s="33" t="str">
        <f t="shared" si="130"/>
        <v>2015</v>
      </c>
      <c r="S3609" s="33" t="s">
        <v>69</v>
      </c>
      <c r="T3609" s="33"/>
      <c r="U3609" s="33"/>
      <c r="V3609" s="33"/>
      <c r="W3609" s="33"/>
      <c r="X3609" s="33"/>
      <c r="Y3609" s="33"/>
      <c r="AA3609" s="12"/>
    </row>
    <row r="3610" spans="1:27" ht="18" hidden="1" customHeight="1" x14ac:dyDescent="0.25">
      <c r="A3610" s="37">
        <v>25586929</v>
      </c>
      <c r="B3610" s="38" t="s">
        <v>22201</v>
      </c>
      <c r="C3610" s="37" t="s">
        <v>22202</v>
      </c>
      <c r="D3610" s="37" t="s">
        <v>22203</v>
      </c>
      <c r="E3610" s="37" t="s">
        <v>7156</v>
      </c>
      <c r="F3610" s="37" t="s">
        <v>5798</v>
      </c>
      <c r="G3610" s="37">
        <v>2015</v>
      </c>
      <c r="H3610" s="39">
        <v>42019</v>
      </c>
      <c r="I3610" s="37" t="s">
        <v>22204</v>
      </c>
      <c r="J3610" s="37"/>
      <c r="K3610" s="37" t="s">
        <v>22205</v>
      </c>
      <c r="L3610" s="37" t="str">
        <f t="shared" si="131"/>
        <v>PreAlerta</v>
      </c>
      <c r="M3610" s="37" t="str">
        <f t="shared" si="132"/>
        <v>C/PalabrasClaves</v>
      </c>
      <c r="N3610" s="37"/>
      <c r="O3610" s="37"/>
      <c r="P3610" s="37" t="s">
        <v>22150</v>
      </c>
      <c r="Q3610" s="37"/>
      <c r="R3610" s="37" t="str">
        <f t="shared" si="130"/>
        <v>2015</v>
      </c>
      <c r="S3610" s="37" t="s">
        <v>69</v>
      </c>
      <c r="T3610" s="37"/>
      <c r="U3610" s="37"/>
      <c r="V3610" s="37"/>
      <c r="W3610" s="37"/>
      <c r="X3610" s="37"/>
      <c r="Y3610" s="37"/>
      <c r="AA3610" s="41"/>
    </row>
    <row r="3611" spans="1:27" ht="18" hidden="1" customHeight="1" x14ac:dyDescent="0.25">
      <c r="A3611" s="33">
        <v>26464611</v>
      </c>
      <c r="B3611" s="34" t="s">
        <v>22206</v>
      </c>
      <c r="C3611" s="33" t="s">
        <v>22207</v>
      </c>
      <c r="D3611" s="33" t="s">
        <v>22208</v>
      </c>
      <c r="E3611" s="33" t="s">
        <v>22209</v>
      </c>
      <c r="F3611" s="33" t="s">
        <v>15045</v>
      </c>
      <c r="G3611" s="33">
        <v>2015</v>
      </c>
      <c r="H3611" s="35">
        <v>42292</v>
      </c>
      <c r="I3611" s="33" t="s">
        <v>22210</v>
      </c>
      <c r="J3611" s="33"/>
      <c r="K3611" s="33" t="s">
        <v>22211</v>
      </c>
      <c r="L3611" s="33" t="str">
        <f t="shared" si="131"/>
        <v>PreAlerta</v>
      </c>
      <c r="M3611" s="33" t="str">
        <f t="shared" si="132"/>
        <v>C/PalabrasClaves</v>
      </c>
      <c r="N3611" s="33"/>
      <c r="O3611" s="33"/>
      <c r="P3611" s="33" t="s">
        <v>22212</v>
      </c>
      <c r="Q3611" s="33"/>
      <c r="R3611" s="33" t="str">
        <f t="shared" si="130"/>
        <v>2015</v>
      </c>
      <c r="S3611" s="33" t="s">
        <v>66</v>
      </c>
      <c r="T3611" s="33"/>
      <c r="U3611" s="33"/>
      <c r="V3611" s="33"/>
      <c r="W3611" s="33"/>
      <c r="X3611" s="33"/>
      <c r="Y3611" s="33"/>
      <c r="AA3611" s="12"/>
    </row>
    <row r="3612" spans="1:27" ht="18" hidden="1" customHeight="1" x14ac:dyDescent="0.25">
      <c r="A3612" s="37">
        <v>26313149</v>
      </c>
      <c r="B3612" s="38" t="s">
        <v>22213</v>
      </c>
      <c r="C3612" s="37" t="s">
        <v>22214</v>
      </c>
      <c r="D3612" s="37" t="s">
        <v>22215</v>
      </c>
      <c r="E3612" s="37" t="s">
        <v>22216</v>
      </c>
      <c r="F3612" s="37" t="s">
        <v>294</v>
      </c>
      <c r="G3612" s="37">
        <v>2015</v>
      </c>
      <c r="H3612" s="39">
        <v>42244</v>
      </c>
      <c r="I3612" s="37" t="s">
        <v>22217</v>
      </c>
      <c r="J3612" s="37"/>
      <c r="K3612" s="37" t="s">
        <v>22218</v>
      </c>
      <c r="L3612" s="37" t="str">
        <f t="shared" si="131"/>
        <v>PreAlerta</v>
      </c>
      <c r="M3612" s="37" t="str">
        <f t="shared" si="132"/>
        <v>S/PalabrasClaves</v>
      </c>
      <c r="N3612" s="37"/>
      <c r="O3612" s="37"/>
      <c r="P3612" s="37" t="s">
        <v>22219</v>
      </c>
      <c r="Q3612" s="37"/>
      <c r="R3612" s="37" t="str">
        <f t="shared" si="130"/>
        <v>2015</v>
      </c>
      <c r="S3612" s="37" t="s">
        <v>66</v>
      </c>
      <c r="T3612" s="37"/>
      <c r="U3612" s="37"/>
      <c r="V3612" s="37"/>
      <c r="W3612" s="37"/>
      <c r="X3612" s="37"/>
      <c r="Y3612" s="37"/>
      <c r="AA3612" s="41"/>
    </row>
    <row r="3613" spans="1:27" ht="18" hidden="1" customHeight="1" x14ac:dyDescent="0.25">
      <c r="A3613" s="33">
        <v>26313003</v>
      </c>
      <c r="B3613" s="34" t="s">
        <v>22220</v>
      </c>
      <c r="C3613" s="33" t="s">
        <v>22221</v>
      </c>
      <c r="D3613" s="33" t="s">
        <v>22222</v>
      </c>
      <c r="E3613" s="33" t="s">
        <v>18058</v>
      </c>
      <c r="F3613" s="33" t="s">
        <v>294</v>
      </c>
      <c r="G3613" s="33">
        <v>2015</v>
      </c>
      <c r="H3613" s="35">
        <v>42244</v>
      </c>
      <c r="I3613" s="33" t="s">
        <v>22223</v>
      </c>
      <c r="J3613" s="33"/>
      <c r="K3613" s="33" t="s">
        <v>22224</v>
      </c>
      <c r="L3613" s="33" t="str">
        <f t="shared" si="131"/>
        <v>PreAlerta</v>
      </c>
      <c r="M3613" s="33" t="str">
        <f t="shared" si="132"/>
        <v>S/PalabrasClaves</v>
      </c>
      <c r="N3613" s="33"/>
      <c r="O3613" s="33"/>
      <c r="P3613" s="33" t="s">
        <v>22219</v>
      </c>
      <c r="Q3613" s="33"/>
      <c r="R3613" s="33" t="str">
        <f t="shared" si="130"/>
        <v>2015</v>
      </c>
      <c r="S3613" s="33" t="s">
        <v>66</v>
      </c>
      <c r="T3613" s="33"/>
      <c r="U3613" s="33"/>
      <c r="V3613" s="33"/>
      <c r="W3613" s="33"/>
      <c r="X3613" s="33"/>
      <c r="Y3613" s="33"/>
      <c r="AA3613" s="12"/>
    </row>
    <row r="3614" spans="1:27" ht="18" hidden="1" customHeight="1" x14ac:dyDescent="0.25">
      <c r="A3614" s="37">
        <v>26162850</v>
      </c>
      <c r="B3614" s="38" t="s">
        <v>22225</v>
      </c>
      <c r="C3614" s="37" t="s">
        <v>22226</v>
      </c>
      <c r="D3614" s="37" t="s">
        <v>22227</v>
      </c>
      <c r="E3614" s="37" t="s">
        <v>22228</v>
      </c>
      <c r="F3614" s="37" t="s">
        <v>2840</v>
      </c>
      <c r="G3614" s="37">
        <v>2015</v>
      </c>
      <c r="H3614" s="39">
        <v>42197</v>
      </c>
      <c r="I3614" s="37"/>
      <c r="J3614" s="37"/>
      <c r="K3614" s="37" t="s">
        <v>22229</v>
      </c>
      <c r="L3614" s="37" t="str">
        <f t="shared" si="131"/>
        <v>Excluido</v>
      </c>
      <c r="M3614" s="37" t="str">
        <f t="shared" si="132"/>
        <v>S/PalabrasClaves</v>
      </c>
      <c r="N3614" s="37"/>
      <c r="O3614" s="37"/>
      <c r="P3614" s="37" t="s">
        <v>22230</v>
      </c>
      <c r="Q3614" s="37"/>
      <c r="R3614" s="37" t="str">
        <f t="shared" si="130"/>
        <v>2015</v>
      </c>
      <c r="S3614" s="37" t="s">
        <v>66</v>
      </c>
      <c r="T3614" s="37"/>
      <c r="U3614" s="37"/>
      <c r="V3614" s="37"/>
      <c r="W3614" s="37"/>
      <c r="X3614" s="37"/>
      <c r="Y3614" s="37"/>
      <c r="AA3614" s="41"/>
    </row>
    <row r="3615" spans="1:27" ht="18" hidden="1" customHeight="1" x14ac:dyDescent="0.25">
      <c r="A3615" s="33">
        <v>26305380</v>
      </c>
      <c r="B3615" s="34" t="s">
        <v>22231</v>
      </c>
      <c r="C3615" s="33" t="s">
        <v>22232</v>
      </c>
      <c r="D3615" s="33" t="s">
        <v>22233</v>
      </c>
      <c r="E3615" s="33" t="s">
        <v>22234</v>
      </c>
      <c r="F3615" s="33" t="s">
        <v>1882</v>
      </c>
      <c r="G3615" s="33">
        <v>2015</v>
      </c>
      <c r="H3615" s="35">
        <v>42242</v>
      </c>
      <c r="I3615" s="33" t="s">
        <v>22235</v>
      </c>
      <c r="J3615" s="33"/>
      <c r="K3615" s="33" t="s">
        <v>22236</v>
      </c>
      <c r="L3615" s="33" t="str">
        <f t="shared" si="131"/>
        <v>PreAlerta</v>
      </c>
      <c r="M3615" s="33" t="str">
        <f t="shared" si="132"/>
        <v>S/PalabrasClaves</v>
      </c>
      <c r="N3615" s="33"/>
      <c r="O3615" s="33"/>
      <c r="P3615" s="33" t="s">
        <v>22237</v>
      </c>
      <c r="Q3615" s="33"/>
      <c r="R3615" s="33" t="str">
        <f t="shared" si="130"/>
        <v>2015</v>
      </c>
      <c r="S3615" s="33" t="s">
        <v>66</v>
      </c>
      <c r="T3615" s="33"/>
      <c r="U3615" s="33"/>
      <c r="V3615" s="33"/>
      <c r="W3615" s="33"/>
      <c r="X3615" s="33"/>
      <c r="Y3615" s="33"/>
      <c r="AA3615" s="12"/>
    </row>
    <row r="3616" spans="1:27" ht="18" hidden="1" customHeight="1" x14ac:dyDescent="0.25">
      <c r="A3616" s="37">
        <v>26102550</v>
      </c>
      <c r="B3616" s="38" t="s">
        <v>22238</v>
      </c>
      <c r="C3616" s="37" t="s">
        <v>22239</v>
      </c>
      <c r="D3616" s="37" t="s">
        <v>22240</v>
      </c>
      <c r="E3616" s="37" t="s">
        <v>22241</v>
      </c>
      <c r="F3616" s="37" t="s">
        <v>3284</v>
      </c>
      <c r="G3616" s="37">
        <v>2015</v>
      </c>
      <c r="H3616" s="39">
        <v>42179</v>
      </c>
      <c r="I3616" s="37"/>
      <c r="J3616" s="37"/>
      <c r="K3616" s="37" t="s">
        <v>22242</v>
      </c>
      <c r="L3616" s="37" t="str">
        <f t="shared" si="131"/>
        <v>PreAlerta</v>
      </c>
      <c r="M3616" s="37" t="str">
        <f t="shared" si="132"/>
        <v>S/PalabrasClaves</v>
      </c>
      <c r="N3616" s="37"/>
      <c r="O3616" s="37"/>
      <c r="P3616" s="37" t="s">
        <v>22243</v>
      </c>
      <c r="Q3616" s="37"/>
      <c r="R3616" s="37" t="str">
        <f t="shared" si="130"/>
        <v>2015</v>
      </c>
      <c r="S3616" s="37" t="s">
        <v>66</v>
      </c>
      <c r="T3616" s="37"/>
      <c r="U3616" s="37"/>
      <c r="V3616" s="37"/>
      <c r="W3616" s="37"/>
      <c r="X3616" s="37"/>
      <c r="Y3616" s="37"/>
      <c r="AA3616" s="41"/>
    </row>
    <row r="3617" spans="1:27" ht="18" hidden="1" customHeight="1" x14ac:dyDescent="0.25">
      <c r="A3617" s="33">
        <v>26134566</v>
      </c>
      <c r="B3617" s="34" t="s">
        <v>22244</v>
      </c>
      <c r="C3617" s="33" t="s">
        <v>22245</v>
      </c>
      <c r="D3617" s="33" t="s">
        <v>22246</v>
      </c>
      <c r="E3617" s="33" t="s">
        <v>22247</v>
      </c>
      <c r="F3617" s="33" t="s">
        <v>7014</v>
      </c>
      <c r="G3617" s="33">
        <v>2015</v>
      </c>
      <c r="H3617" s="35">
        <v>42188</v>
      </c>
      <c r="I3617" s="33" t="s">
        <v>22248</v>
      </c>
      <c r="J3617" s="33"/>
      <c r="K3617" s="33" t="s">
        <v>22249</v>
      </c>
      <c r="L3617" s="33" t="str">
        <f t="shared" si="131"/>
        <v>PreAlerta</v>
      </c>
      <c r="M3617" s="33" t="str">
        <f t="shared" si="132"/>
        <v>S/PalabrasClaves</v>
      </c>
      <c r="N3617" s="33"/>
      <c r="O3617" s="33"/>
      <c r="P3617" s="33" t="s">
        <v>22250</v>
      </c>
      <c r="Q3617" s="33"/>
      <c r="R3617" s="33" t="str">
        <f t="shared" si="130"/>
        <v>2015</v>
      </c>
      <c r="S3617" s="33" t="s">
        <v>66</v>
      </c>
      <c r="T3617" s="33"/>
      <c r="U3617" s="33"/>
      <c r="V3617" s="33"/>
      <c r="W3617" s="33"/>
      <c r="X3617" s="33"/>
      <c r="Y3617" s="33"/>
      <c r="AA3617" s="12"/>
    </row>
    <row r="3618" spans="1:27" ht="18" hidden="1" customHeight="1" x14ac:dyDescent="0.25">
      <c r="A3618" s="37">
        <v>25951081</v>
      </c>
      <c r="B3618" s="38" t="s">
        <v>22251</v>
      </c>
      <c r="C3618" s="37" t="s">
        <v>22252</v>
      </c>
      <c r="D3618" s="37" t="s">
        <v>22253</v>
      </c>
      <c r="E3618" s="37" t="s">
        <v>22254</v>
      </c>
      <c r="F3618" s="37" t="s">
        <v>7479</v>
      </c>
      <c r="G3618" s="37">
        <v>2015</v>
      </c>
      <c r="H3618" s="39">
        <v>42132</v>
      </c>
      <c r="I3618" s="37"/>
      <c r="J3618" s="37"/>
      <c r="K3618" s="37" t="s">
        <v>22255</v>
      </c>
      <c r="L3618" s="37" t="str">
        <f t="shared" si="131"/>
        <v>PreAlerta</v>
      </c>
      <c r="M3618" s="37" t="str">
        <f t="shared" si="132"/>
        <v>S/PalabrasClaves</v>
      </c>
      <c r="N3618" s="37"/>
      <c r="O3618" s="37"/>
      <c r="P3618" s="37" t="s">
        <v>22250</v>
      </c>
      <c r="Q3618" s="37"/>
      <c r="R3618" s="37" t="str">
        <f t="shared" si="130"/>
        <v>2015</v>
      </c>
      <c r="S3618" s="37" t="s">
        <v>66</v>
      </c>
      <c r="T3618" s="37"/>
      <c r="U3618" s="37"/>
      <c r="V3618" s="37"/>
      <c r="W3618" s="37"/>
      <c r="X3618" s="37"/>
      <c r="Y3618" s="37"/>
      <c r="AA3618" s="41"/>
    </row>
    <row r="3619" spans="1:27" ht="18" hidden="1" customHeight="1" x14ac:dyDescent="0.25">
      <c r="A3619" s="33">
        <v>26282127</v>
      </c>
      <c r="B3619" s="34" t="s">
        <v>22256</v>
      </c>
      <c r="C3619" s="33" t="s">
        <v>22257</v>
      </c>
      <c r="D3619" s="33" t="s">
        <v>22258</v>
      </c>
      <c r="E3619" s="33" t="s">
        <v>22259</v>
      </c>
      <c r="F3619" s="33" t="s">
        <v>9467</v>
      </c>
      <c r="G3619" s="33">
        <v>2015</v>
      </c>
      <c r="H3619" s="35">
        <v>42235</v>
      </c>
      <c r="I3619" s="33" t="s">
        <v>22260</v>
      </c>
      <c r="J3619" s="33"/>
      <c r="K3619" s="33" t="s">
        <v>22261</v>
      </c>
      <c r="L3619" s="33" t="str">
        <f t="shared" si="131"/>
        <v>PreAlerta</v>
      </c>
      <c r="M3619" s="33" t="str">
        <f t="shared" si="132"/>
        <v>S/PalabrasClaves</v>
      </c>
      <c r="N3619" s="33"/>
      <c r="O3619" s="33"/>
      <c r="P3619" s="33" t="s">
        <v>22262</v>
      </c>
      <c r="Q3619" s="33"/>
      <c r="R3619" s="33" t="str">
        <f t="shared" si="130"/>
        <v>2015</v>
      </c>
      <c r="S3619" s="33" t="s">
        <v>66</v>
      </c>
      <c r="T3619" s="33"/>
      <c r="U3619" s="33"/>
      <c r="V3619" s="33"/>
      <c r="W3619" s="33"/>
      <c r="X3619" s="33"/>
      <c r="Y3619" s="33"/>
      <c r="AA3619" s="12"/>
    </row>
    <row r="3620" spans="1:27" ht="18" hidden="1" customHeight="1" x14ac:dyDescent="0.25">
      <c r="A3620" s="37">
        <v>26283502</v>
      </c>
      <c r="B3620" s="38" t="s">
        <v>22263</v>
      </c>
      <c r="C3620" s="37" t="s">
        <v>22264</v>
      </c>
      <c r="D3620" s="37" t="s">
        <v>22265</v>
      </c>
      <c r="E3620" s="37" t="s">
        <v>22266</v>
      </c>
      <c r="F3620" s="37" t="s">
        <v>1882</v>
      </c>
      <c r="G3620" s="37">
        <v>2015</v>
      </c>
      <c r="H3620" s="39">
        <v>42235</v>
      </c>
      <c r="I3620" s="37" t="s">
        <v>22267</v>
      </c>
      <c r="J3620" s="37"/>
      <c r="K3620" s="37" t="s">
        <v>22268</v>
      </c>
      <c r="L3620" s="37" t="str">
        <f t="shared" si="131"/>
        <v>PreAlerta</v>
      </c>
      <c r="M3620" s="37" t="str">
        <f t="shared" si="132"/>
        <v>S/PalabrasClaves</v>
      </c>
      <c r="N3620" s="37"/>
      <c r="O3620" s="37"/>
      <c r="P3620" s="37" t="s">
        <v>22269</v>
      </c>
      <c r="Q3620" s="37"/>
      <c r="R3620" s="37" t="str">
        <f t="shared" si="130"/>
        <v>2015</v>
      </c>
      <c r="S3620" s="37" t="s">
        <v>66</v>
      </c>
      <c r="T3620" s="37"/>
      <c r="U3620" s="37"/>
      <c r="V3620" s="37"/>
      <c r="W3620" s="37"/>
      <c r="X3620" s="37"/>
      <c r="Y3620" s="37"/>
      <c r="AA3620" s="41"/>
    </row>
    <row r="3621" spans="1:27" ht="18" hidden="1" customHeight="1" x14ac:dyDescent="0.25">
      <c r="A3621" s="33">
        <v>26269948</v>
      </c>
      <c r="B3621" s="34" t="s">
        <v>22270</v>
      </c>
      <c r="C3621" s="33" t="s">
        <v>22271</v>
      </c>
      <c r="D3621" s="33" t="s">
        <v>22272</v>
      </c>
      <c r="E3621" s="33" t="s">
        <v>22273</v>
      </c>
      <c r="F3621" s="33" t="s">
        <v>3752</v>
      </c>
      <c r="G3621" s="33">
        <v>2015</v>
      </c>
      <c r="H3621" s="35">
        <v>42230</v>
      </c>
      <c r="I3621" s="33"/>
      <c r="J3621" s="33"/>
      <c r="K3621" s="33" t="s">
        <v>22274</v>
      </c>
      <c r="L3621" s="33" t="str">
        <f t="shared" si="131"/>
        <v>PreAlerta</v>
      </c>
      <c r="M3621" s="33" t="str">
        <f t="shared" si="132"/>
        <v>S/PalabrasClaves</v>
      </c>
      <c r="N3621" s="33"/>
      <c r="O3621" s="33"/>
      <c r="P3621" s="33" t="s">
        <v>22275</v>
      </c>
      <c r="Q3621" s="33"/>
      <c r="R3621" s="33" t="str">
        <f t="shared" si="130"/>
        <v>2015</v>
      </c>
      <c r="S3621" s="33" t="s">
        <v>66</v>
      </c>
      <c r="T3621" s="33"/>
      <c r="U3621" s="33"/>
      <c r="V3621" s="33"/>
      <c r="W3621" s="33"/>
      <c r="X3621" s="33"/>
      <c r="Y3621" s="33"/>
      <c r="AA3621" s="12"/>
    </row>
    <row r="3622" spans="1:27" ht="18" hidden="1" customHeight="1" x14ac:dyDescent="0.25">
      <c r="A3622" s="37">
        <v>26235147</v>
      </c>
      <c r="B3622" s="38" t="s">
        <v>22276</v>
      </c>
      <c r="C3622" s="37" t="s">
        <v>22277</v>
      </c>
      <c r="D3622" s="37" t="s">
        <v>22278</v>
      </c>
      <c r="E3622" s="37" t="s">
        <v>22279</v>
      </c>
      <c r="F3622" s="37" t="s">
        <v>3752</v>
      </c>
      <c r="G3622" s="37">
        <v>2015</v>
      </c>
      <c r="H3622" s="39">
        <v>42220</v>
      </c>
      <c r="I3622" s="37" t="s">
        <v>22280</v>
      </c>
      <c r="J3622" s="37" t="s">
        <v>22281</v>
      </c>
      <c r="K3622" s="37" t="s">
        <v>22282</v>
      </c>
      <c r="L3622" s="37" t="str">
        <f t="shared" si="131"/>
        <v>PreAlerta</v>
      </c>
      <c r="M3622" s="37" t="str">
        <f t="shared" si="132"/>
        <v>S/PalabrasClaves</v>
      </c>
      <c r="N3622" s="37"/>
      <c r="O3622" s="37"/>
      <c r="P3622" s="37" t="s">
        <v>22275</v>
      </c>
      <c r="Q3622" s="37"/>
      <c r="R3622" s="37" t="str">
        <f t="shared" si="130"/>
        <v>2015</v>
      </c>
      <c r="S3622" s="37" t="s">
        <v>66</v>
      </c>
      <c r="T3622" s="37"/>
      <c r="U3622" s="37"/>
      <c r="V3622" s="37"/>
      <c r="W3622" s="37"/>
      <c r="X3622" s="37"/>
      <c r="Y3622" s="37"/>
      <c r="AA3622" s="41"/>
    </row>
    <row r="3623" spans="1:27" ht="18" hidden="1" customHeight="1" x14ac:dyDescent="0.25">
      <c r="A3623" s="33">
        <v>26248044</v>
      </c>
      <c r="B3623" s="34" t="s">
        <v>22283</v>
      </c>
      <c r="C3623" s="33" t="s">
        <v>22284</v>
      </c>
      <c r="D3623" s="33" t="s">
        <v>22285</v>
      </c>
      <c r="E3623" s="33" t="s">
        <v>22286</v>
      </c>
      <c r="F3623" s="33" t="s">
        <v>294</v>
      </c>
      <c r="G3623" s="33">
        <v>2015</v>
      </c>
      <c r="H3623" s="35">
        <v>42223</v>
      </c>
      <c r="I3623" s="33" t="s">
        <v>22287</v>
      </c>
      <c r="J3623" s="33"/>
      <c r="K3623" s="33" t="s">
        <v>22288</v>
      </c>
      <c r="L3623" s="33" t="str">
        <f t="shared" si="131"/>
        <v>PreAlerta</v>
      </c>
      <c r="M3623" s="33" t="str">
        <f t="shared" si="132"/>
        <v>S/PalabrasClaves</v>
      </c>
      <c r="N3623" s="33"/>
      <c r="O3623" s="33"/>
      <c r="P3623" s="33" t="s">
        <v>22289</v>
      </c>
      <c r="Q3623" s="33"/>
      <c r="R3623" s="33" t="str">
        <f t="shared" si="130"/>
        <v>2015</v>
      </c>
      <c r="S3623" s="33" t="s">
        <v>66</v>
      </c>
      <c r="T3623" s="33"/>
      <c r="U3623" s="33"/>
      <c r="V3623" s="33"/>
      <c r="W3623" s="33"/>
      <c r="X3623" s="33"/>
      <c r="Y3623" s="33"/>
      <c r="AA3623" s="12"/>
    </row>
    <row r="3624" spans="1:27" ht="18" hidden="1" customHeight="1" x14ac:dyDescent="0.25">
      <c r="A3624" s="37">
        <v>26238191</v>
      </c>
      <c r="B3624" s="38" t="s">
        <v>22290</v>
      </c>
      <c r="C3624" s="37" t="s">
        <v>22291</v>
      </c>
      <c r="D3624" s="37" t="s">
        <v>22292</v>
      </c>
      <c r="E3624" s="37" t="s">
        <v>22293</v>
      </c>
      <c r="F3624" s="37" t="s">
        <v>5245</v>
      </c>
      <c r="G3624" s="37">
        <v>2015</v>
      </c>
      <c r="H3624" s="39">
        <v>42221</v>
      </c>
      <c r="I3624" s="37" t="s">
        <v>22294</v>
      </c>
      <c r="J3624" s="37"/>
      <c r="K3624" s="37" t="s">
        <v>22295</v>
      </c>
      <c r="L3624" s="37" t="str">
        <f t="shared" si="131"/>
        <v>PreAlerta</v>
      </c>
      <c r="M3624" s="37" t="str">
        <f t="shared" si="132"/>
        <v>C/PalabrasClaves</v>
      </c>
      <c r="N3624" s="37"/>
      <c r="O3624" s="37"/>
      <c r="P3624" s="37" t="s">
        <v>22296</v>
      </c>
      <c r="Q3624" s="37"/>
      <c r="R3624" s="37" t="str">
        <f t="shared" si="130"/>
        <v>2015</v>
      </c>
      <c r="S3624" s="37" t="s">
        <v>66</v>
      </c>
      <c r="T3624" s="37"/>
      <c r="U3624" s="37"/>
      <c r="V3624" s="37"/>
      <c r="W3624" s="37"/>
      <c r="X3624" s="37"/>
      <c r="Y3624" s="37"/>
      <c r="AA3624" s="41"/>
    </row>
    <row r="3625" spans="1:27" ht="18" hidden="1" customHeight="1" x14ac:dyDescent="0.25">
      <c r="A3625" s="33">
        <v>26714547</v>
      </c>
      <c r="B3625" s="34" t="s">
        <v>22297</v>
      </c>
      <c r="C3625" s="33" t="s">
        <v>22298</v>
      </c>
      <c r="D3625" s="33" t="s">
        <v>22299</v>
      </c>
      <c r="E3625" s="33" t="s">
        <v>12060</v>
      </c>
      <c r="F3625" s="33" t="s">
        <v>11844</v>
      </c>
      <c r="G3625" s="33">
        <v>2015</v>
      </c>
      <c r="H3625" s="35">
        <v>42369</v>
      </c>
      <c r="I3625" s="33"/>
      <c r="J3625" s="33"/>
      <c r="K3625" s="33"/>
      <c r="L3625" s="33" t="str">
        <f t="shared" si="131"/>
        <v>PreAlerta</v>
      </c>
      <c r="M3625" s="33" t="str">
        <f t="shared" si="132"/>
        <v>S/PalabrasClaves</v>
      </c>
      <c r="N3625" s="33"/>
      <c r="O3625" s="33"/>
      <c r="P3625" s="33" t="s">
        <v>22300</v>
      </c>
      <c r="Q3625" s="33"/>
      <c r="R3625" s="33" t="str">
        <f t="shared" si="130"/>
        <v>2015</v>
      </c>
      <c r="S3625" s="33" t="s">
        <v>66</v>
      </c>
      <c r="T3625" s="33"/>
      <c r="U3625" s="33"/>
      <c r="V3625" s="33"/>
      <c r="W3625" s="33"/>
      <c r="X3625" s="33"/>
      <c r="Y3625" s="33"/>
      <c r="AA3625" s="12"/>
    </row>
    <row r="3626" spans="1:27" ht="18" hidden="1" customHeight="1" x14ac:dyDescent="0.25">
      <c r="A3626" s="37">
        <v>26697158</v>
      </c>
      <c r="B3626" s="38" t="s">
        <v>22301</v>
      </c>
      <c r="C3626" s="37" t="s">
        <v>22302</v>
      </c>
      <c r="D3626" s="37" t="s">
        <v>22303</v>
      </c>
      <c r="E3626" s="37" t="s">
        <v>22304</v>
      </c>
      <c r="F3626" s="37" t="s">
        <v>7255</v>
      </c>
      <c r="G3626" s="37">
        <v>2015</v>
      </c>
      <c r="H3626" s="39">
        <v>42362</v>
      </c>
      <c r="I3626" s="37" t="s">
        <v>22305</v>
      </c>
      <c r="J3626" s="37"/>
      <c r="K3626" s="37"/>
      <c r="L3626" s="37" t="str">
        <f t="shared" si="131"/>
        <v>PreAlerta</v>
      </c>
      <c r="M3626" s="37" t="str">
        <f t="shared" si="132"/>
        <v>S/PalabrasClaves</v>
      </c>
      <c r="N3626" s="37"/>
      <c r="O3626" s="37"/>
      <c r="P3626" s="37" t="s">
        <v>22300</v>
      </c>
      <c r="Q3626" s="37"/>
      <c r="R3626" s="37" t="str">
        <f t="shared" si="130"/>
        <v>2015</v>
      </c>
      <c r="S3626" s="37" t="s">
        <v>66</v>
      </c>
      <c r="T3626" s="37"/>
      <c r="U3626" s="37"/>
      <c r="V3626" s="37"/>
      <c r="W3626" s="37"/>
      <c r="X3626" s="37"/>
      <c r="Y3626" s="37"/>
      <c r="AA3626" s="41"/>
    </row>
    <row r="3627" spans="1:27" ht="18" hidden="1" customHeight="1" x14ac:dyDescent="0.25">
      <c r="A3627" s="33">
        <v>26518395</v>
      </c>
      <c r="B3627" s="34" t="s">
        <v>22306</v>
      </c>
      <c r="C3627" s="33" t="s">
        <v>22307</v>
      </c>
      <c r="D3627" s="33" t="s">
        <v>22308</v>
      </c>
      <c r="E3627" s="33" t="s">
        <v>22309</v>
      </c>
      <c r="F3627" s="33" t="s">
        <v>22310</v>
      </c>
      <c r="G3627" s="33">
        <v>2015</v>
      </c>
      <c r="H3627" s="35">
        <v>42309</v>
      </c>
      <c r="I3627" s="33" t="s">
        <v>22311</v>
      </c>
      <c r="J3627" s="33"/>
      <c r="K3627" s="33"/>
      <c r="L3627" s="33" t="str">
        <f t="shared" si="131"/>
        <v>PreAlerta</v>
      </c>
      <c r="M3627" s="33" t="str">
        <f t="shared" si="132"/>
        <v>S/PalabrasClaves</v>
      </c>
      <c r="N3627" s="33"/>
      <c r="O3627" s="33"/>
      <c r="P3627" s="33" t="s">
        <v>22312</v>
      </c>
      <c r="Q3627" s="33"/>
      <c r="R3627" s="33" t="str">
        <f t="shared" si="130"/>
        <v>2015</v>
      </c>
      <c r="S3627" s="33" t="s">
        <v>69</v>
      </c>
      <c r="T3627" s="33"/>
      <c r="U3627" s="33"/>
      <c r="V3627" s="33"/>
      <c r="W3627" s="33"/>
      <c r="X3627" s="33"/>
      <c r="Y3627" s="33"/>
      <c r="AA3627" s="12"/>
    </row>
    <row r="3628" spans="1:27" ht="18" hidden="1" customHeight="1" x14ac:dyDescent="0.25">
      <c r="A3628" s="37">
        <v>26473090</v>
      </c>
      <c r="B3628" s="38" t="s">
        <v>22313</v>
      </c>
      <c r="C3628" s="37" t="s">
        <v>22314</v>
      </c>
      <c r="D3628" s="37" t="s">
        <v>22315</v>
      </c>
      <c r="E3628" s="37" t="s">
        <v>18793</v>
      </c>
      <c r="F3628" s="37" t="s">
        <v>17964</v>
      </c>
      <c r="G3628" s="37">
        <v>2015</v>
      </c>
      <c r="H3628" s="39">
        <v>42294</v>
      </c>
      <c r="I3628" s="37" t="s">
        <v>22316</v>
      </c>
      <c r="J3628" s="37"/>
      <c r="K3628" s="37" t="s">
        <v>22317</v>
      </c>
      <c r="L3628" s="37" t="str">
        <f t="shared" si="131"/>
        <v>PreAlerta</v>
      </c>
      <c r="M3628" s="37" t="str">
        <f t="shared" si="132"/>
        <v>S/PalabrasClaves</v>
      </c>
      <c r="N3628" s="37"/>
      <c r="O3628" s="37"/>
      <c r="P3628" s="37" t="s">
        <v>22300</v>
      </c>
      <c r="Q3628" s="37"/>
      <c r="R3628" s="37" t="str">
        <f t="shared" si="130"/>
        <v>2015</v>
      </c>
      <c r="S3628" s="37" t="s">
        <v>66</v>
      </c>
      <c r="T3628" s="37"/>
      <c r="U3628" s="37"/>
      <c r="V3628" s="37"/>
      <c r="W3628" s="37"/>
      <c r="X3628" s="37"/>
      <c r="Y3628" s="37"/>
      <c r="AA3628" s="41"/>
    </row>
    <row r="3629" spans="1:27" ht="18" hidden="1" customHeight="1" x14ac:dyDescent="0.25">
      <c r="A3629" s="33">
        <v>26357558</v>
      </c>
      <c r="B3629" s="34" t="s">
        <v>22318</v>
      </c>
      <c r="C3629" s="33" t="s">
        <v>22319</v>
      </c>
      <c r="D3629" s="33" t="s">
        <v>22320</v>
      </c>
      <c r="E3629" s="33" t="s">
        <v>22321</v>
      </c>
      <c r="F3629" s="33" t="s">
        <v>22322</v>
      </c>
      <c r="G3629" s="33">
        <v>2015</v>
      </c>
      <c r="H3629" s="35">
        <v>42258</v>
      </c>
      <c r="I3629" s="33" t="s">
        <v>22323</v>
      </c>
      <c r="J3629" s="33"/>
      <c r="K3629" s="33" t="s">
        <v>22324</v>
      </c>
      <c r="L3629" s="33" t="str">
        <f t="shared" si="131"/>
        <v>PreAlerta</v>
      </c>
      <c r="M3629" s="33" t="str">
        <f t="shared" si="132"/>
        <v>S/PalabrasClaves</v>
      </c>
      <c r="N3629" s="33"/>
      <c r="O3629" s="33"/>
      <c r="P3629" s="33" t="s">
        <v>22300</v>
      </c>
      <c r="Q3629" s="33"/>
      <c r="R3629" s="33" t="str">
        <f t="shared" si="130"/>
        <v>2015</v>
      </c>
      <c r="S3629" s="33" t="s">
        <v>66</v>
      </c>
      <c r="T3629" s="33"/>
      <c r="U3629" s="33"/>
      <c r="V3629" s="33"/>
      <c r="W3629" s="33"/>
      <c r="X3629" s="33"/>
      <c r="Y3629" s="33"/>
      <c r="AA3629" s="12"/>
    </row>
    <row r="3630" spans="1:27" ht="18" hidden="1" customHeight="1" x14ac:dyDescent="0.25">
      <c r="A3630" s="37">
        <v>26349149</v>
      </c>
      <c r="B3630" s="38" t="s">
        <v>22325</v>
      </c>
      <c r="C3630" s="37" t="s">
        <v>22326</v>
      </c>
      <c r="D3630" s="37" t="s">
        <v>22327</v>
      </c>
      <c r="E3630" s="37" t="s">
        <v>22328</v>
      </c>
      <c r="F3630" s="37" t="s">
        <v>22329</v>
      </c>
      <c r="G3630" s="37">
        <v>2015</v>
      </c>
      <c r="H3630" s="39">
        <v>42257</v>
      </c>
      <c r="I3630" s="37"/>
      <c r="J3630" s="37"/>
      <c r="K3630" s="37" t="s">
        <v>22330</v>
      </c>
      <c r="L3630" s="37" t="str">
        <f t="shared" si="131"/>
        <v>PreAlerta</v>
      </c>
      <c r="M3630" s="37" t="str">
        <f t="shared" si="132"/>
        <v>C/PalabrasClaves</v>
      </c>
      <c r="N3630" s="37"/>
      <c r="O3630" s="37"/>
      <c r="P3630" s="37" t="s">
        <v>22300</v>
      </c>
      <c r="Q3630" s="37"/>
      <c r="R3630" s="37" t="str">
        <f t="shared" si="130"/>
        <v>2015</v>
      </c>
      <c r="S3630" s="37" t="s">
        <v>66</v>
      </c>
      <c r="T3630" s="37"/>
      <c r="U3630" s="37"/>
      <c r="V3630" s="37"/>
      <c r="W3630" s="37"/>
      <c r="X3630" s="37"/>
      <c r="Y3630" s="37"/>
      <c r="AA3630" s="41"/>
    </row>
    <row r="3631" spans="1:27" ht="18" hidden="1" customHeight="1" x14ac:dyDescent="0.25">
      <c r="A3631" s="33">
        <v>26272388</v>
      </c>
      <c r="B3631" s="34" t="s">
        <v>22331</v>
      </c>
      <c r="C3631" s="33" t="s">
        <v>22332</v>
      </c>
      <c r="D3631" s="33" t="s">
        <v>22333</v>
      </c>
      <c r="E3631" s="33" t="s">
        <v>22334</v>
      </c>
      <c r="F3631" s="33" t="s">
        <v>2564</v>
      </c>
      <c r="G3631" s="33">
        <v>2015</v>
      </c>
      <c r="H3631" s="35">
        <v>42231</v>
      </c>
      <c r="I3631" s="33"/>
      <c r="J3631" s="33"/>
      <c r="K3631" s="33" t="s">
        <v>22335</v>
      </c>
      <c r="L3631" s="33" t="str">
        <f t="shared" si="131"/>
        <v>PreAlerta</v>
      </c>
      <c r="M3631" s="33" t="str">
        <f t="shared" si="132"/>
        <v>C/PalabrasClaves</v>
      </c>
      <c r="N3631" s="33"/>
      <c r="O3631" s="33"/>
      <c r="P3631" s="33" t="s">
        <v>22300</v>
      </c>
      <c r="Q3631" s="33"/>
      <c r="R3631" s="33" t="str">
        <f t="shared" si="130"/>
        <v>2015</v>
      </c>
      <c r="S3631" s="33" t="s">
        <v>66</v>
      </c>
      <c r="T3631" s="33"/>
      <c r="U3631" s="33"/>
      <c r="V3631" s="33"/>
      <c r="W3631" s="33"/>
      <c r="X3631" s="33"/>
      <c r="Y3631" s="33"/>
      <c r="AA3631" s="12"/>
    </row>
    <row r="3632" spans="1:27" ht="18" hidden="1" customHeight="1" x14ac:dyDescent="0.25">
      <c r="A3632" s="37">
        <v>26159845</v>
      </c>
      <c r="B3632" s="38" t="s">
        <v>22336</v>
      </c>
      <c r="C3632" s="37" t="s">
        <v>22337</v>
      </c>
      <c r="D3632" s="37" t="s">
        <v>22338</v>
      </c>
      <c r="E3632" s="37" t="s">
        <v>22339</v>
      </c>
      <c r="F3632" s="37" t="s">
        <v>2652</v>
      </c>
      <c r="G3632" s="37">
        <v>2015</v>
      </c>
      <c r="H3632" s="39">
        <v>42196</v>
      </c>
      <c r="I3632" s="37"/>
      <c r="J3632" s="37"/>
      <c r="K3632" s="37" t="s">
        <v>22340</v>
      </c>
      <c r="L3632" s="37" t="str">
        <f t="shared" si="131"/>
        <v>PreAlerta</v>
      </c>
      <c r="M3632" s="37" t="str">
        <f t="shared" si="132"/>
        <v>S/PalabrasClaves</v>
      </c>
      <c r="N3632" s="37"/>
      <c r="O3632" s="37"/>
      <c r="P3632" s="37" t="s">
        <v>22300</v>
      </c>
      <c r="Q3632" s="37"/>
      <c r="R3632" s="37" t="str">
        <f t="shared" si="130"/>
        <v>2015</v>
      </c>
      <c r="S3632" s="37" t="s">
        <v>66</v>
      </c>
      <c r="T3632" s="37"/>
      <c r="U3632" s="37"/>
      <c r="V3632" s="37"/>
      <c r="W3632" s="37"/>
      <c r="X3632" s="37"/>
      <c r="Y3632" s="37"/>
      <c r="AA3632" s="41"/>
    </row>
    <row r="3633" spans="1:27" ht="18" hidden="1" customHeight="1" x14ac:dyDescent="0.25">
      <c r="A3633" s="33">
        <v>26135847</v>
      </c>
      <c r="B3633" s="34" t="s">
        <v>22341</v>
      </c>
      <c r="C3633" s="33" t="s">
        <v>22342</v>
      </c>
      <c r="D3633" s="33" t="s">
        <v>22343</v>
      </c>
      <c r="E3633" s="33" t="s">
        <v>22344</v>
      </c>
      <c r="F3633" s="33" t="s">
        <v>2652</v>
      </c>
      <c r="G3633" s="33">
        <v>2015</v>
      </c>
      <c r="H3633" s="35">
        <v>42188</v>
      </c>
      <c r="I3633" s="33"/>
      <c r="J3633" s="33"/>
      <c r="K3633" s="33" t="s">
        <v>22345</v>
      </c>
      <c r="L3633" s="33" t="str">
        <f t="shared" si="131"/>
        <v>PreAlerta</v>
      </c>
      <c r="M3633" s="33" t="str">
        <f t="shared" si="132"/>
        <v>S/PalabrasClaves</v>
      </c>
      <c r="N3633" s="33"/>
      <c r="O3633" s="33"/>
      <c r="P3633" s="33" t="s">
        <v>22300</v>
      </c>
      <c r="Q3633" s="33"/>
      <c r="R3633" s="33" t="str">
        <f t="shared" si="130"/>
        <v>2015</v>
      </c>
      <c r="S3633" s="33" t="s">
        <v>66</v>
      </c>
      <c r="T3633" s="33"/>
      <c r="U3633" s="33"/>
      <c r="V3633" s="33"/>
      <c r="W3633" s="33"/>
      <c r="X3633" s="33"/>
      <c r="Y3633" s="33"/>
      <c r="AA3633" s="12"/>
    </row>
    <row r="3634" spans="1:27" ht="18" hidden="1" customHeight="1" x14ac:dyDescent="0.25">
      <c r="A3634" s="37">
        <v>26117443</v>
      </c>
      <c r="B3634" s="38" t="s">
        <v>22346</v>
      </c>
      <c r="C3634" s="37" t="s">
        <v>22347</v>
      </c>
      <c r="D3634" s="37" t="s">
        <v>22348</v>
      </c>
      <c r="E3634" s="37" t="s">
        <v>22349</v>
      </c>
      <c r="F3634" s="37" t="s">
        <v>1653</v>
      </c>
      <c r="G3634" s="37">
        <v>2015</v>
      </c>
      <c r="H3634" s="39">
        <v>42184</v>
      </c>
      <c r="I3634" s="37"/>
      <c r="J3634" s="37"/>
      <c r="K3634" s="37" t="s">
        <v>22350</v>
      </c>
      <c r="L3634" s="37" t="str">
        <f t="shared" si="131"/>
        <v>PreAlerta</v>
      </c>
      <c r="M3634" s="37" t="str">
        <f t="shared" si="132"/>
        <v>C/PalabrasClaves</v>
      </c>
      <c r="N3634" s="37"/>
      <c r="O3634" s="37"/>
      <c r="P3634" s="37" t="s">
        <v>22300</v>
      </c>
      <c r="Q3634" s="37"/>
      <c r="R3634" s="37" t="str">
        <f t="shared" si="130"/>
        <v>2015</v>
      </c>
      <c r="S3634" s="37" t="s">
        <v>66</v>
      </c>
      <c r="T3634" s="37"/>
      <c r="U3634" s="37"/>
      <c r="V3634" s="37"/>
      <c r="W3634" s="37"/>
      <c r="X3634" s="37"/>
      <c r="Y3634" s="37"/>
      <c r="AA3634" s="41"/>
    </row>
    <row r="3635" spans="1:27" ht="18" hidden="1" customHeight="1" x14ac:dyDescent="0.25">
      <c r="A3635" s="33">
        <v>26054727</v>
      </c>
      <c r="B3635" s="34" t="s">
        <v>22351</v>
      </c>
      <c r="C3635" s="33" t="s">
        <v>22352</v>
      </c>
      <c r="D3635" s="33" t="s">
        <v>22353</v>
      </c>
      <c r="E3635" s="33" t="s">
        <v>3233</v>
      </c>
      <c r="F3635" s="33" t="s">
        <v>22354</v>
      </c>
      <c r="G3635" s="33">
        <v>2015</v>
      </c>
      <c r="H3635" s="35">
        <v>42165</v>
      </c>
      <c r="I3635" s="33"/>
      <c r="J3635" s="33"/>
      <c r="K3635" s="33" t="s">
        <v>22355</v>
      </c>
      <c r="L3635" s="33" t="str">
        <f t="shared" si="131"/>
        <v>PreAlerta</v>
      </c>
      <c r="M3635" s="33" t="str">
        <f t="shared" si="132"/>
        <v>S/PalabrasClaves</v>
      </c>
      <c r="N3635" s="33"/>
      <c r="O3635" s="33"/>
      <c r="P3635" s="33" t="s">
        <v>22300</v>
      </c>
      <c r="Q3635" s="33"/>
      <c r="R3635" s="33" t="str">
        <f t="shared" si="130"/>
        <v>2015</v>
      </c>
      <c r="S3635" s="33" t="s">
        <v>66</v>
      </c>
      <c r="T3635" s="33"/>
      <c r="U3635" s="33"/>
      <c r="V3635" s="33"/>
      <c r="W3635" s="33"/>
      <c r="X3635" s="33"/>
      <c r="Y3635" s="33"/>
      <c r="AA3635" s="12"/>
    </row>
    <row r="3636" spans="1:27" ht="18" hidden="1" customHeight="1" x14ac:dyDescent="0.25">
      <c r="A3636" s="37">
        <v>26020406</v>
      </c>
      <c r="B3636" s="38" t="s">
        <v>22356</v>
      </c>
      <c r="C3636" s="37" t="s">
        <v>22357</v>
      </c>
      <c r="D3636" s="37" t="s">
        <v>22358</v>
      </c>
      <c r="E3636" s="37" t="s">
        <v>22359</v>
      </c>
      <c r="F3636" s="37" t="s">
        <v>7730</v>
      </c>
      <c r="G3636" s="37">
        <v>2015</v>
      </c>
      <c r="H3636" s="39">
        <v>42153</v>
      </c>
      <c r="I3636" s="37"/>
      <c r="J3636" s="37"/>
      <c r="K3636" s="37" t="s">
        <v>22360</v>
      </c>
      <c r="L3636" s="37" t="str">
        <f t="shared" si="131"/>
        <v>PreAlerta</v>
      </c>
      <c r="M3636" s="37" t="str">
        <f t="shared" si="132"/>
        <v>S/PalabrasClaves</v>
      </c>
      <c r="N3636" s="37"/>
      <c r="O3636" s="37"/>
      <c r="P3636" s="37" t="s">
        <v>22300</v>
      </c>
      <c r="Q3636" s="37"/>
      <c r="R3636" s="37" t="str">
        <f t="shared" si="130"/>
        <v>2015</v>
      </c>
      <c r="S3636" s="37" t="s">
        <v>66</v>
      </c>
      <c r="T3636" s="37"/>
      <c r="U3636" s="37"/>
      <c r="V3636" s="37"/>
      <c r="W3636" s="37"/>
      <c r="X3636" s="37"/>
      <c r="Y3636" s="37"/>
      <c r="AA3636" s="41"/>
    </row>
    <row r="3637" spans="1:27" ht="18" hidden="1" customHeight="1" x14ac:dyDescent="0.25">
      <c r="A3637" s="33">
        <v>26003439</v>
      </c>
      <c r="B3637" s="34" t="s">
        <v>22361</v>
      </c>
      <c r="C3637" s="33" t="s">
        <v>22362</v>
      </c>
      <c r="D3637" s="33" t="s">
        <v>22363</v>
      </c>
      <c r="E3637" s="33" t="s">
        <v>22364</v>
      </c>
      <c r="F3637" s="33" t="s">
        <v>3918</v>
      </c>
      <c r="G3637" s="33">
        <v>2015</v>
      </c>
      <c r="H3637" s="35">
        <v>42149</v>
      </c>
      <c r="I3637" s="33"/>
      <c r="J3637" s="33"/>
      <c r="K3637" s="33" t="s">
        <v>22365</v>
      </c>
      <c r="L3637" s="33" t="str">
        <f t="shared" si="131"/>
        <v>PreAlerta</v>
      </c>
      <c r="M3637" s="33" t="str">
        <f t="shared" si="132"/>
        <v>S/PalabrasClaves</v>
      </c>
      <c r="N3637" s="33"/>
      <c r="O3637" s="33"/>
      <c r="P3637" s="33" t="s">
        <v>22300</v>
      </c>
      <c r="Q3637" s="33"/>
      <c r="R3637" s="33" t="str">
        <f t="shared" si="130"/>
        <v>2015</v>
      </c>
      <c r="S3637" s="33" t="s">
        <v>66</v>
      </c>
      <c r="T3637" s="33"/>
      <c r="U3637" s="33"/>
      <c r="V3637" s="33"/>
      <c r="W3637" s="33"/>
      <c r="X3637" s="33"/>
      <c r="Y3637" s="33"/>
      <c r="AA3637" s="12"/>
    </row>
    <row r="3638" spans="1:27" ht="18" hidden="1" customHeight="1" x14ac:dyDescent="0.25">
      <c r="A3638" s="37">
        <v>25980352</v>
      </c>
      <c r="B3638" s="38" t="s">
        <v>22366</v>
      </c>
      <c r="C3638" s="37" t="s">
        <v>22367</v>
      </c>
      <c r="D3638" s="37" t="s">
        <v>22368</v>
      </c>
      <c r="E3638" s="37" t="s">
        <v>21732</v>
      </c>
      <c r="F3638" s="37" t="s">
        <v>7107</v>
      </c>
      <c r="G3638" s="37">
        <v>2015</v>
      </c>
      <c r="H3638" s="39">
        <v>42143</v>
      </c>
      <c r="I3638" s="37" t="s">
        <v>22369</v>
      </c>
      <c r="J3638" s="37" t="s">
        <v>22370</v>
      </c>
      <c r="K3638" s="37" t="s">
        <v>22371</v>
      </c>
      <c r="L3638" s="37" t="str">
        <f t="shared" si="131"/>
        <v>PreAlerta</v>
      </c>
      <c r="M3638" s="37" t="str">
        <f t="shared" si="132"/>
        <v>S/PalabrasClaves</v>
      </c>
      <c r="N3638" s="37"/>
      <c r="O3638" s="37"/>
      <c r="P3638" s="37" t="s">
        <v>22300</v>
      </c>
      <c r="Q3638" s="37"/>
      <c r="R3638" s="37" t="str">
        <f t="shared" si="130"/>
        <v>2015</v>
      </c>
      <c r="S3638" s="37" t="s">
        <v>66</v>
      </c>
      <c r="T3638" s="37"/>
      <c r="U3638" s="37"/>
      <c r="V3638" s="37"/>
      <c r="W3638" s="37"/>
      <c r="X3638" s="37"/>
      <c r="Y3638" s="37"/>
      <c r="AA3638" s="41"/>
    </row>
    <row r="3639" spans="1:27" ht="18" hidden="1" customHeight="1" x14ac:dyDescent="0.25">
      <c r="A3639" s="33">
        <v>25936611</v>
      </c>
      <c r="B3639" s="34" t="s">
        <v>22372</v>
      </c>
      <c r="C3639" s="33" t="s">
        <v>22373</v>
      </c>
      <c r="D3639" s="33" t="s">
        <v>22374</v>
      </c>
      <c r="E3639" s="33" t="s">
        <v>14981</v>
      </c>
      <c r="F3639" s="33" t="s">
        <v>6038</v>
      </c>
      <c r="G3639" s="33">
        <v>2015</v>
      </c>
      <c r="H3639" s="35">
        <v>42129</v>
      </c>
      <c r="I3639" s="33"/>
      <c r="J3639" s="33"/>
      <c r="K3639" s="33" t="s">
        <v>22375</v>
      </c>
      <c r="L3639" s="33" t="str">
        <f t="shared" si="131"/>
        <v>PreAlerta</v>
      </c>
      <c r="M3639" s="33" t="str">
        <f t="shared" si="132"/>
        <v>C/PalabrasClaves</v>
      </c>
      <c r="N3639" s="33"/>
      <c r="O3639" s="33"/>
      <c r="P3639" s="33" t="s">
        <v>22300</v>
      </c>
      <c r="Q3639" s="33"/>
      <c r="R3639" s="33" t="str">
        <f t="shared" si="130"/>
        <v>2015</v>
      </c>
      <c r="S3639" s="33" t="s">
        <v>66</v>
      </c>
      <c r="T3639" s="33"/>
      <c r="U3639" s="33"/>
      <c r="V3639" s="33"/>
      <c r="W3639" s="33"/>
      <c r="X3639" s="33"/>
      <c r="Y3639" s="33"/>
      <c r="AA3639" s="12"/>
    </row>
    <row r="3640" spans="1:27" ht="18" hidden="1" customHeight="1" x14ac:dyDescent="0.25">
      <c r="A3640" s="37">
        <v>25936610</v>
      </c>
      <c r="B3640" s="38" t="s">
        <v>22376</v>
      </c>
      <c r="C3640" s="37" t="s">
        <v>20966</v>
      </c>
      <c r="D3640" s="37" t="s">
        <v>22377</v>
      </c>
      <c r="E3640" s="37" t="s">
        <v>20968</v>
      </c>
      <c r="F3640" s="37" t="s">
        <v>6038</v>
      </c>
      <c r="G3640" s="37">
        <v>2015</v>
      </c>
      <c r="H3640" s="39">
        <v>42129</v>
      </c>
      <c r="I3640" s="37" t="s">
        <v>22378</v>
      </c>
      <c r="J3640" s="37" t="s">
        <v>22379</v>
      </c>
      <c r="K3640" s="37" t="s">
        <v>22380</v>
      </c>
      <c r="L3640" s="37" t="str">
        <f t="shared" si="131"/>
        <v>PreAlerta</v>
      </c>
      <c r="M3640" s="37" t="str">
        <f t="shared" si="132"/>
        <v>C/PalabrasClaves</v>
      </c>
      <c r="N3640" s="37"/>
      <c r="O3640" s="37"/>
      <c r="P3640" s="37" t="s">
        <v>22300</v>
      </c>
      <c r="Q3640" s="37"/>
      <c r="R3640" s="37" t="str">
        <f t="shared" si="130"/>
        <v>2015</v>
      </c>
      <c r="S3640" s="37" t="s">
        <v>66</v>
      </c>
      <c r="T3640" s="37"/>
      <c r="U3640" s="37"/>
      <c r="V3640" s="37"/>
      <c r="W3640" s="37"/>
      <c r="X3640" s="37"/>
      <c r="Y3640" s="37"/>
      <c r="AA3640" s="41"/>
    </row>
    <row r="3641" spans="1:27" ht="18" hidden="1" customHeight="1" x14ac:dyDescent="0.25">
      <c r="A3641" s="33">
        <v>25930687</v>
      </c>
      <c r="B3641" s="34" t="s">
        <v>22381</v>
      </c>
      <c r="C3641" s="33" t="s">
        <v>22382</v>
      </c>
      <c r="D3641" s="33" t="s">
        <v>22383</v>
      </c>
      <c r="E3641" s="33" t="s">
        <v>22384</v>
      </c>
      <c r="F3641" s="33" t="s">
        <v>13510</v>
      </c>
      <c r="G3641" s="33">
        <v>2015</v>
      </c>
      <c r="H3641" s="35">
        <v>42126</v>
      </c>
      <c r="I3641" s="33"/>
      <c r="J3641" s="33"/>
      <c r="K3641" s="33" t="s">
        <v>22385</v>
      </c>
      <c r="L3641" s="33" t="str">
        <f t="shared" si="131"/>
        <v>PreAlerta</v>
      </c>
      <c r="M3641" s="33" t="str">
        <f t="shared" si="132"/>
        <v>C/PalabrasClaves</v>
      </c>
      <c r="N3641" s="33"/>
      <c r="O3641" s="33"/>
      <c r="P3641" s="33" t="s">
        <v>22300</v>
      </c>
      <c r="Q3641" s="33"/>
      <c r="R3641" s="33" t="str">
        <f t="shared" si="130"/>
        <v>2015</v>
      </c>
      <c r="S3641" s="33" t="s">
        <v>66</v>
      </c>
      <c r="T3641" s="33"/>
      <c r="U3641" s="33"/>
      <c r="V3641" s="33"/>
      <c r="W3641" s="33"/>
      <c r="X3641" s="33"/>
      <c r="Y3641" s="33"/>
      <c r="AA3641" s="12"/>
    </row>
    <row r="3642" spans="1:27" ht="18" hidden="1" customHeight="1" x14ac:dyDescent="0.25">
      <c r="A3642" s="37">
        <v>25776843</v>
      </c>
      <c r="B3642" s="38" t="s">
        <v>22386</v>
      </c>
      <c r="C3642" s="37" t="s">
        <v>22387</v>
      </c>
      <c r="D3642" s="37" t="s">
        <v>22388</v>
      </c>
      <c r="E3642" s="37" t="s">
        <v>22389</v>
      </c>
      <c r="F3642" s="37" t="s">
        <v>22354</v>
      </c>
      <c r="G3642" s="37">
        <v>2015</v>
      </c>
      <c r="H3642" s="39">
        <v>42081</v>
      </c>
      <c r="I3642" s="37" t="s">
        <v>22390</v>
      </c>
      <c r="J3642" s="37" t="s">
        <v>22391</v>
      </c>
      <c r="K3642" s="37" t="s">
        <v>22392</v>
      </c>
      <c r="L3642" s="37" t="str">
        <f t="shared" si="131"/>
        <v>PreAlerta</v>
      </c>
      <c r="M3642" s="37" t="str">
        <f t="shared" si="132"/>
        <v>S/PalabrasClaves</v>
      </c>
      <c r="N3642" s="37"/>
      <c r="O3642" s="37"/>
      <c r="P3642" s="37" t="s">
        <v>22300</v>
      </c>
      <c r="Q3642" s="37"/>
      <c r="R3642" s="37" t="str">
        <f t="shared" si="130"/>
        <v>2015</v>
      </c>
      <c r="S3642" s="37" t="s">
        <v>66</v>
      </c>
      <c r="T3642" s="37"/>
      <c r="U3642" s="37"/>
      <c r="V3642" s="37"/>
      <c r="W3642" s="37"/>
      <c r="X3642" s="37"/>
      <c r="Y3642" s="37"/>
      <c r="AA3642" s="41"/>
    </row>
    <row r="3643" spans="1:27" ht="18" hidden="1" customHeight="1" x14ac:dyDescent="0.25">
      <c r="A3643" s="33">
        <v>26227483</v>
      </c>
      <c r="B3643" s="34" t="s">
        <v>22393</v>
      </c>
      <c r="C3643" s="33" t="s">
        <v>22394</v>
      </c>
      <c r="D3643" s="33" t="s">
        <v>22395</v>
      </c>
      <c r="E3643" s="33" t="s">
        <v>22396</v>
      </c>
      <c r="F3643" s="33" t="s">
        <v>10819</v>
      </c>
      <c r="G3643" s="33">
        <v>2015</v>
      </c>
      <c r="H3643" s="35">
        <v>42217</v>
      </c>
      <c r="I3643" s="33" t="s">
        <v>22397</v>
      </c>
      <c r="J3643" s="33"/>
      <c r="K3643" s="33" t="s">
        <v>22398</v>
      </c>
      <c r="L3643" s="33" t="str">
        <f t="shared" si="131"/>
        <v>PreAlerta</v>
      </c>
      <c r="M3643" s="33" t="str">
        <f t="shared" si="132"/>
        <v>S/PalabrasClaves</v>
      </c>
      <c r="N3643" s="33"/>
      <c r="O3643" s="33"/>
      <c r="P3643" s="33" t="s">
        <v>22399</v>
      </c>
      <c r="Q3643" s="33"/>
      <c r="R3643" s="33" t="str">
        <f t="shared" si="130"/>
        <v>2015</v>
      </c>
      <c r="S3643" s="33" t="s">
        <v>63</v>
      </c>
      <c r="T3643" s="33"/>
      <c r="U3643" s="33"/>
      <c r="V3643" s="33"/>
      <c r="W3643" s="33"/>
      <c r="X3643" s="33"/>
      <c r="Y3643" s="33"/>
      <c r="AA3643" s="12"/>
    </row>
    <row r="3644" spans="1:27" ht="18" hidden="1" customHeight="1" x14ac:dyDescent="0.25">
      <c r="A3644" s="37">
        <v>26227612</v>
      </c>
      <c r="B3644" s="38" t="s">
        <v>22400</v>
      </c>
      <c r="C3644" s="37" t="s">
        <v>22401</v>
      </c>
      <c r="D3644" s="37" t="s">
        <v>22402</v>
      </c>
      <c r="E3644" s="37" t="s">
        <v>22403</v>
      </c>
      <c r="F3644" s="37" t="s">
        <v>15635</v>
      </c>
      <c r="G3644" s="37">
        <v>2015</v>
      </c>
      <c r="H3644" s="39">
        <v>42217</v>
      </c>
      <c r="I3644" s="37" t="s">
        <v>22404</v>
      </c>
      <c r="J3644" s="37"/>
      <c r="K3644" s="37" t="s">
        <v>22405</v>
      </c>
      <c r="L3644" s="37" t="str">
        <f t="shared" si="131"/>
        <v>PreAlerta</v>
      </c>
      <c r="M3644" s="37" t="str">
        <f t="shared" si="132"/>
        <v>S/PalabrasClaves</v>
      </c>
      <c r="N3644" s="37"/>
      <c r="O3644" s="37"/>
      <c r="P3644" s="37" t="s">
        <v>22406</v>
      </c>
      <c r="Q3644" s="37"/>
      <c r="R3644" s="37" t="str">
        <f t="shared" si="130"/>
        <v>2015</v>
      </c>
      <c r="S3644" s="37" t="s">
        <v>63</v>
      </c>
      <c r="T3644" s="37"/>
      <c r="U3644" s="37"/>
      <c r="V3644" s="37"/>
      <c r="W3644" s="37"/>
      <c r="X3644" s="37"/>
      <c r="Y3644" s="37"/>
      <c r="AA3644" s="41"/>
    </row>
    <row r="3645" spans="1:27" ht="18" hidden="1" customHeight="1" x14ac:dyDescent="0.25">
      <c r="A3645" s="33">
        <v>26284059</v>
      </c>
      <c r="B3645" s="34" t="s">
        <v>22407</v>
      </c>
      <c r="C3645" s="33" t="s">
        <v>22408</v>
      </c>
      <c r="D3645" s="33" t="s">
        <v>22409</v>
      </c>
      <c r="E3645" s="33" t="s">
        <v>13339</v>
      </c>
      <c r="F3645" s="33" t="s">
        <v>133</v>
      </c>
      <c r="G3645" s="33">
        <v>2015</v>
      </c>
      <c r="H3645" s="35">
        <v>42235</v>
      </c>
      <c r="I3645" s="33" t="s">
        <v>22410</v>
      </c>
      <c r="J3645" s="33"/>
      <c r="K3645" s="33" t="s">
        <v>22411</v>
      </c>
      <c r="L3645" s="33" t="str">
        <f t="shared" si="131"/>
        <v>PreAlerta</v>
      </c>
      <c r="M3645" s="33" t="str">
        <f t="shared" si="132"/>
        <v>S/PalabrasClaves</v>
      </c>
      <c r="N3645" s="33"/>
      <c r="O3645" s="33"/>
      <c r="P3645" s="33" t="s">
        <v>22412</v>
      </c>
      <c r="Q3645" s="33"/>
      <c r="R3645" s="33" t="str">
        <f t="shared" si="130"/>
        <v>2015</v>
      </c>
      <c r="S3645" s="33" t="s">
        <v>63</v>
      </c>
      <c r="T3645" s="33"/>
      <c r="U3645" s="33"/>
      <c r="V3645" s="33"/>
      <c r="W3645" s="33"/>
      <c r="X3645" s="33"/>
      <c r="Y3645" s="33"/>
      <c r="AA3645" s="12"/>
    </row>
    <row r="3646" spans="1:27" ht="18" hidden="1" customHeight="1" x14ac:dyDescent="0.25">
      <c r="A3646" s="37">
        <v>26274778</v>
      </c>
      <c r="B3646" s="38" t="s">
        <v>22413</v>
      </c>
      <c r="C3646" s="37" t="s">
        <v>22414</v>
      </c>
      <c r="D3646" s="37" t="s">
        <v>22415</v>
      </c>
      <c r="E3646" s="37" t="s">
        <v>22416</v>
      </c>
      <c r="F3646" s="37" t="s">
        <v>13330</v>
      </c>
      <c r="G3646" s="37">
        <v>2015</v>
      </c>
      <c r="H3646" s="39">
        <v>42231</v>
      </c>
      <c r="I3646" s="37" t="s">
        <v>22417</v>
      </c>
      <c r="J3646" s="37"/>
      <c r="K3646" s="37" t="s">
        <v>22418</v>
      </c>
      <c r="L3646" s="37" t="str">
        <f t="shared" si="131"/>
        <v>PreAlerta</v>
      </c>
      <c r="M3646" s="37" t="str">
        <f t="shared" si="132"/>
        <v>S/PalabrasClaves</v>
      </c>
      <c r="N3646" s="37"/>
      <c r="O3646" s="37"/>
      <c r="P3646" s="37" t="s">
        <v>22419</v>
      </c>
      <c r="Q3646" s="37"/>
      <c r="R3646" s="37" t="str">
        <f t="shared" si="130"/>
        <v>2015</v>
      </c>
      <c r="S3646" s="37" t="s">
        <v>63</v>
      </c>
      <c r="T3646" s="37"/>
      <c r="U3646" s="37"/>
      <c r="V3646" s="37"/>
      <c r="W3646" s="37"/>
      <c r="X3646" s="37"/>
      <c r="Y3646" s="37"/>
      <c r="AA3646" s="41"/>
    </row>
    <row r="3647" spans="1:27" ht="18" hidden="1" customHeight="1" x14ac:dyDescent="0.25">
      <c r="A3647" s="33">
        <v>26458758</v>
      </c>
      <c r="B3647" s="34" t="s">
        <v>22420</v>
      </c>
      <c r="C3647" s="33" t="s">
        <v>22421</v>
      </c>
      <c r="D3647" s="33" t="s">
        <v>22422</v>
      </c>
      <c r="E3647" s="33" t="s">
        <v>22423</v>
      </c>
      <c r="F3647" s="33" t="s">
        <v>21979</v>
      </c>
      <c r="G3647" s="33">
        <v>2015</v>
      </c>
      <c r="H3647" s="35">
        <v>42291</v>
      </c>
      <c r="I3647" s="33" t="s">
        <v>22424</v>
      </c>
      <c r="J3647" s="33"/>
      <c r="K3647" s="33" t="s">
        <v>22425</v>
      </c>
      <c r="L3647" s="33" t="str">
        <f t="shared" si="131"/>
        <v>PreAlerta</v>
      </c>
      <c r="M3647" s="33" t="str">
        <f t="shared" si="132"/>
        <v>S/PalabrasClaves</v>
      </c>
      <c r="N3647" s="33"/>
      <c r="O3647" s="33"/>
      <c r="P3647" s="33" t="s">
        <v>22426</v>
      </c>
      <c r="Q3647" s="33"/>
      <c r="R3647" s="33" t="str">
        <f t="shared" si="130"/>
        <v>2015</v>
      </c>
      <c r="S3647" s="33" t="s">
        <v>63</v>
      </c>
      <c r="T3647" s="33"/>
      <c r="U3647" s="33"/>
      <c r="V3647" s="33"/>
      <c r="W3647" s="33"/>
      <c r="X3647" s="33"/>
      <c r="Y3647" s="33"/>
      <c r="AA3647" s="12"/>
    </row>
    <row r="3648" spans="1:27" ht="18" hidden="1" customHeight="1" x14ac:dyDescent="0.25">
      <c r="A3648" s="37">
        <v>26227371</v>
      </c>
      <c r="B3648" s="38" t="s">
        <v>22427</v>
      </c>
      <c r="C3648" s="37" t="s">
        <v>22428</v>
      </c>
      <c r="D3648" s="37" t="s">
        <v>22429</v>
      </c>
      <c r="E3648" s="37" t="s">
        <v>22430</v>
      </c>
      <c r="F3648" s="37" t="s">
        <v>10059</v>
      </c>
      <c r="G3648" s="37">
        <v>2015</v>
      </c>
      <c r="H3648" s="39">
        <v>42217</v>
      </c>
      <c r="I3648" s="37"/>
      <c r="J3648" s="37"/>
      <c r="K3648" s="37" t="s">
        <v>22431</v>
      </c>
      <c r="L3648" s="37" t="str">
        <f t="shared" si="131"/>
        <v>PreAlerta</v>
      </c>
      <c r="M3648" s="37" t="str">
        <f t="shared" si="132"/>
        <v>S/PalabrasClaves</v>
      </c>
      <c r="N3648" s="37"/>
      <c r="O3648" s="37"/>
      <c r="P3648" s="37" t="s">
        <v>22432</v>
      </c>
      <c r="Q3648" s="37"/>
      <c r="R3648" s="37" t="str">
        <f t="shared" si="130"/>
        <v>2015</v>
      </c>
      <c r="S3648" s="37" t="s">
        <v>63</v>
      </c>
      <c r="T3648" s="37"/>
      <c r="U3648" s="37"/>
      <c r="V3648" s="37"/>
      <c r="W3648" s="37"/>
      <c r="X3648" s="37"/>
      <c r="Y3648" s="37"/>
      <c r="AA3648" s="41"/>
    </row>
    <row r="3649" spans="1:27" ht="18" hidden="1" customHeight="1" x14ac:dyDescent="0.25">
      <c r="A3649" s="33">
        <v>26197475</v>
      </c>
      <c r="B3649" s="34" t="s">
        <v>22433</v>
      </c>
      <c r="C3649" s="33" t="s">
        <v>22434</v>
      </c>
      <c r="D3649" s="33" t="s">
        <v>22435</v>
      </c>
      <c r="E3649" s="33" t="s">
        <v>22436</v>
      </c>
      <c r="F3649" s="33" t="s">
        <v>294</v>
      </c>
      <c r="G3649" s="33">
        <v>2015</v>
      </c>
      <c r="H3649" s="35">
        <v>42207</v>
      </c>
      <c r="I3649" s="33" t="s">
        <v>22437</v>
      </c>
      <c r="J3649" s="33"/>
      <c r="K3649" s="33" t="s">
        <v>22438</v>
      </c>
      <c r="L3649" s="33" t="str">
        <f t="shared" si="131"/>
        <v>PreAlerta</v>
      </c>
      <c r="M3649" s="33" t="str">
        <f t="shared" si="132"/>
        <v>C/PalabrasClaves</v>
      </c>
      <c r="N3649" s="33"/>
      <c r="O3649" s="33"/>
      <c r="P3649" s="33" t="s">
        <v>22439</v>
      </c>
      <c r="Q3649" s="33"/>
      <c r="R3649" s="33" t="str">
        <f t="shared" si="130"/>
        <v>2015</v>
      </c>
      <c r="S3649" s="33" t="s">
        <v>63</v>
      </c>
      <c r="T3649" s="33"/>
      <c r="U3649" s="33"/>
      <c r="V3649" s="33"/>
      <c r="W3649" s="33"/>
      <c r="X3649" s="33"/>
      <c r="Y3649" s="33"/>
      <c r="AA3649" s="12"/>
    </row>
    <row r="3650" spans="1:27" ht="18" hidden="1" customHeight="1" x14ac:dyDescent="0.25">
      <c r="A3650" s="37">
        <v>26164796</v>
      </c>
      <c r="B3650" s="38" t="s">
        <v>22440</v>
      </c>
      <c r="C3650" s="37" t="s">
        <v>22441</v>
      </c>
      <c r="D3650" s="37" t="s">
        <v>22442</v>
      </c>
      <c r="E3650" s="37" t="s">
        <v>22443</v>
      </c>
      <c r="F3650" s="37" t="s">
        <v>11303</v>
      </c>
      <c r="G3650" s="37">
        <v>2015</v>
      </c>
      <c r="H3650" s="39">
        <v>42198</v>
      </c>
      <c r="I3650" s="37" t="s">
        <v>22444</v>
      </c>
      <c r="J3650" s="37"/>
      <c r="K3650" s="37" t="s">
        <v>22445</v>
      </c>
      <c r="L3650" s="37" t="str">
        <f t="shared" ref="L3650:L3713" si="133">IF(ISNUMBER(VLOOKUP(A3650,EXCL,1,FALSE)),"Excluido",IF(ISNUMBER(VLOOKUP(A3650,POST,1,FALSE)),"PostAlerta",IF(ISNUMBER(VLOOKUP(A3650,PRE,1,FALSE)),"PreAlerta","")))</f>
        <v>PreAlerta</v>
      </c>
      <c r="M3650" s="37" t="str">
        <f t="shared" si="132"/>
        <v>S/PalabrasClaves</v>
      </c>
      <c r="N3650" s="37"/>
      <c r="O3650" s="37"/>
      <c r="P3650" s="37" t="s">
        <v>22446</v>
      </c>
      <c r="Q3650" s="37"/>
      <c r="R3650" s="37" t="str">
        <f t="shared" si="130"/>
        <v>2015</v>
      </c>
      <c r="S3650" s="37" t="s">
        <v>63</v>
      </c>
      <c r="T3650" s="37"/>
      <c r="U3650" s="37"/>
      <c r="V3650" s="37"/>
      <c r="W3650" s="37"/>
      <c r="X3650" s="37"/>
      <c r="Y3650" s="37"/>
      <c r="AA3650" s="41"/>
    </row>
    <row r="3651" spans="1:27" ht="18" hidden="1" customHeight="1" x14ac:dyDescent="0.25">
      <c r="A3651" s="33">
        <v>26142682</v>
      </c>
      <c r="B3651" s="34" t="s">
        <v>22447</v>
      </c>
      <c r="C3651" s="33" t="s">
        <v>22448</v>
      </c>
      <c r="D3651" s="33" t="s">
        <v>22449</v>
      </c>
      <c r="E3651" s="33" t="s">
        <v>22450</v>
      </c>
      <c r="F3651" s="33" t="s">
        <v>15038</v>
      </c>
      <c r="G3651" s="33">
        <v>2015</v>
      </c>
      <c r="H3651" s="35">
        <v>42191</v>
      </c>
      <c r="I3651" s="33"/>
      <c r="J3651" s="33"/>
      <c r="K3651" s="33" t="s">
        <v>22451</v>
      </c>
      <c r="L3651" s="33" t="str">
        <f t="shared" si="133"/>
        <v>PreAlerta</v>
      </c>
      <c r="M3651" s="33" t="str">
        <f t="shared" si="132"/>
        <v>S/PalabrasClaves</v>
      </c>
      <c r="N3651" s="33"/>
      <c r="O3651" s="33"/>
      <c r="P3651" s="33" t="s">
        <v>22452</v>
      </c>
      <c r="Q3651" s="33"/>
      <c r="R3651" s="33" t="str">
        <f t="shared" si="130"/>
        <v>2015</v>
      </c>
      <c r="S3651" s="33" t="s">
        <v>63</v>
      </c>
      <c r="T3651" s="33"/>
      <c r="U3651" s="33"/>
      <c r="V3651" s="33"/>
      <c r="W3651" s="33"/>
      <c r="X3651" s="33"/>
      <c r="Y3651" s="33"/>
      <c r="AA3651" s="12"/>
    </row>
    <row r="3652" spans="1:27" ht="18" hidden="1" customHeight="1" x14ac:dyDescent="0.25">
      <c r="A3652" s="37">
        <v>26136211</v>
      </c>
      <c r="B3652" s="38" t="s">
        <v>22453</v>
      </c>
      <c r="C3652" s="37" t="s">
        <v>22454</v>
      </c>
      <c r="D3652" s="37" t="s">
        <v>22455</v>
      </c>
      <c r="E3652" s="37" t="s">
        <v>22456</v>
      </c>
      <c r="F3652" s="37" t="s">
        <v>294</v>
      </c>
      <c r="G3652" s="37">
        <v>2015</v>
      </c>
      <c r="H3652" s="39">
        <v>42188</v>
      </c>
      <c r="I3652" s="37" t="s">
        <v>22457</v>
      </c>
      <c r="J3652" s="37"/>
      <c r="K3652" s="37" t="s">
        <v>22458</v>
      </c>
      <c r="L3652" s="37" t="str">
        <f t="shared" si="133"/>
        <v>PreAlerta</v>
      </c>
      <c r="M3652" s="37" t="str">
        <f t="shared" ref="M3652:M3715" si="134">IF(ISNUMBER(A3652),(IF(ISNUMBER(VLOOKUP(A3652,KEYWORDS,1,FALSE)),"C/PalabrasClaves","S/PalabrasClaves")),"")</f>
        <v>S/PalabrasClaves</v>
      </c>
      <c r="N3652" s="37"/>
      <c r="O3652" s="37"/>
      <c r="P3652" s="37" t="s">
        <v>22459</v>
      </c>
      <c r="Q3652" s="37"/>
      <c r="R3652" s="37" t="str">
        <f t="shared" si="130"/>
        <v>2015</v>
      </c>
      <c r="S3652" s="37" t="s">
        <v>63</v>
      </c>
      <c r="T3652" s="37"/>
      <c r="U3652" s="37"/>
      <c r="V3652" s="37"/>
      <c r="W3652" s="37"/>
      <c r="X3652" s="37"/>
      <c r="Y3652" s="37"/>
      <c r="AA3652" s="41"/>
    </row>
    <row r="3653" spans="1:27" ht="18" hidden="1" customHeight="1" x14ac:dyDescent="0.25">
      <c r="A3653" s="33">
        <v>26849701</v>
      </c>
      <c r="B3653" s="34" t="s">
        <v>22460</v>
      </c>
      <c r="C3653" s="33" t="s">
        <v>22461</v>
      </c>
      <c r="D3653" s="33" t="s">
        <v>22462</v>
      </c>
      <c r="E3653" s="33" t="s">
        <v>22463</v>
      </c>
      <c r="F3653" s="33" t="s">
        <v>6117</v>
      </c>
      <c r="G3653" s="33">
        <v>2015</v>
      </c>
      <c r="H3653" s="35">
        <v>42406</v>
      </c>
      <c r="I3653" s="33"/>
      <c r="J3653" s="33"/>
      <c r="K3653" s="33" t="s">
        <v>22464</v>
      </c>
      <c r="L3653" s="33" t="str">
        <f t="shared" si="133"/>
        <v>PreAlerta</v>
      </c>
      <c r="M3653" s="33" t="str">
        <f t="shared" si="134"/>
        <v>C/PalabrasClaves</v>
      </c>
      <c r="N3653" s="33"/>
      <c r="O3653" s="33"/>
      <c r="P3653" s="33" t="s">
        <v>22465</v>
      </c>
      <c r="Q3653" s="33"/>
      <c r="R3653" s="33" t="str">
        <f t="shared" si="130"/>
        <v>2015</v>
      </c>
      <c r="S3653" s="33" t="s">
        <v>69</v>
      </c>
      <c r="T3653" s="33"/>
      <c r="U3653" s="33"/>
      <c r="V3653" s="33"/>
      <c r="W3653" s="33"/>
      <c r="X3653" s="33"/>
      <c r="Y3653" s="33"/>
      <c r="AA3653" s="12"/>
    </row>
    <row r="3654" spans="1:27" ht="18" hidden="1" customHeight="1" x14ac:dyDescent="0.25">
      <c r="A3654" s="37">
        <v>26629486</v>
      </c>
      <c r="B3654" s="38" t="s">
        <v>22466</v>
      </c>
      <c r="C3654" s="37" t="s">
        <v>22467</v>
      </c>
      <c r="D3654" s="37" t="s">
        <v>22468</v>
      </c>
      <c r="E3654" s="37" t="s">
        <v>11379</v>
      </c>
      <c r="F3654" s="37" t="s">
        <v>22469</v>
      </c>
      <c r="G3654" s="37">
        <v>2015</v>
      </c>
      <c r="H3654" s="39">
        <v>42341</v>
      </c>
      <c r="I3654" s="37" t="s">
        <v>22470</v>
      </c>
      <c r="J3654" s="37"/>
      <c r="K3654" s="37"/>
      <c r="L3654" s="37" t="str">
        <f t="shared" si="133"/>
        <v>PreAlerta</v>
      </c>
      <c r="M3654" s="37" t="str">
        <f t="shared" si="134"/>
        <v>S/PalabrasClaves</v>
      </c>
      <c r="N3654" s="37"/>
      <c r="O3654" s="37"/>
      <c r="P3654" s="37" t="s">
        <v>22471</v>
      </c>
      <c r="Q3654" s="37"/>
      <c r="R3654" s="37" t="str">
        <f t="shared" si="130"/>
        <v>2015</v>
      </c>
      <c r="S3654" s="37" t="s">
        <v>79</v>
      </c>
      <c r="T3654" s="37"/>
      <c r="U3654" s="37"/>
      <c r="V3654" s="37"/>
      <c r="W3654" s="37"/>
      <c r="X3654" s="37"/>
      <c r="Y3654" s="37"/>
      <c r="AA3654" s="41"/>
    </row>
    <row r="3655" spans="1:27" ht="18" hidden="1" customHeight="1" x14ac:dyDescent="0.25">
      <c r="A3655" s="33">
        <v>26542003</v>
      </c>
      <c r="B3655" s="34" t="s">
        <v>22472</v>
      </c>
      <c r="C3655" s="33" t="s">
        <v>22473</v>
      </c>
      <c r="D3655" s="33" t="s">
        <v>22474</v>
      </c>
      <c r="E3655" s="33" t="s">
        <v>14079</v>
      </c>
      <c r="F3655" s="33" t="s">
        <v>14080</v>
      </c>
      <c r="G3655" s="33">
        <v>2015</v>
      </c>
      <c r="H3655" s="35">
        <v>42315</v>
      </c>
      <c r="I3655" s="33"/>
      <c r="J3655" s="33"/>
      <c r="K3655" s="33" t="s">
        <v>22475</v>
      </c>
      <c r="L3655" s="33" t="str">
        <f t="shared" si="133"/>
        <v>Excluido</v>
      </c>
      <c r="M3655" s="33" t="str">
        <f t="shared" si="134"/>
        <v>S/PalabrasClaves</v>
      </c>
      <c r="N3655" s="33"/>
      <c r="O3655" s="33"/>
      <c r="P3655" s="33" t="s">
        <v>22476</v>
      </c>
      <c r="Q3655" s="33"/>
      <c r="R3655" s="33" t="str">
        <f t="shared" si="130"/>
        <v>2015</v>
      </c>
      <c r="S3655" s="33" t="s">
        <v>63</v>
      </c>
      <c r="T3655" s="33"/>
      <c r="U3655" s="33"/>
      <c r="V3655" s="33"/>
      <c r="W3655" s="33"/>
      <c r="X3655" s="33"/>
      <c r="Y3655" s="33"/>
      <c r="AA3655" s="12"/>
    </row>
    <row r="3656" spans="1:27" ht="18" hidden="1" customHeight="1" x14ac:dyDescent="0.25">
      <c r="A3656" s="37">
        <v>26328045</v>
      </c>
      <c r="B3656" s="38" t="s">
        <v>22477</v>
      </c>
      <c r="C3656" s="37" t="s">
        <v>22478</v>
      </c>
      <c r="D3656" s="37" t="s">
        <v>22479</v>
      </c>
      <c r="E3656" s="37" t="s">
        <v>11379</v>
      </c>
      <c r="F3656" s="37" t="s">
        <v>8867</v>
      </c>
      <c r="G3656" s="37">
        <v>2015</v>
      </c>
      <c r="H3656" s="39">
        <v>42249</v>
      </c>
      <c r="I3656" s="37" t="s">
        <v>22480</v>
      </c>
      <c r="J3656" s="37"/>
      <c r="K3656" s="37"/>
      <c r="L3656" s="37" t="str">
        <f t="shared" si="133"/>
        <v>PreAlerta</v>
      </c>
      <c r="M3656" s="37" t="str">
        <f t="shared" si="134"/>
        <v>S/PalabrasClaves</v>
      </c>
      <c r="N3656" s="37"/>
      <c r="O3656" s="37"/>
      <c r="P3656" s="37" t="s">
        <v>22471</v>
      </c>
      <c r="Q3656" s="37"/>
      <c r="R3656" s="37" t="str">
        <f t="shared" si="130"/>
        <v>2015</v>
      </c>
      <c r="S3656" s="37" t="s">
        <v>79</v>
      </c>
      <c r="T3656" s="37"/>
      <c r="U3656" s="37"/>
      <c r="V3656" s="37"/>
      <c r="W3656" s="37"/>
      <c r="X3656" s="37"/>
      <c r="Y3656" s="37"/>
      <c r="AA3656" s="41"/>
    </row>
    <row r="3657" spans="1:27" ht="18" hidden="1" customHeight="1" x14ac:dyDescent="0.25">
      <c r="A3657" s="33">
        <v>26194977</v>
      </c>
      <c r="B3657" s="34" t="s">
        <v>22481</v>
      </c>
      <c r="C3657" s="33" t="s">
        <v>22482</v>
      </c>
      <c r="D3657" s="33" t="s">
        <v>22483</v>
      </c>
      <c r="E3657" s="33" t="s">
        <v>22484</v>
      </c>
      <c r="F3657" s="33" t="s">
        <v>22485</v>
      </c>
      <c r="G3657" s="33">
        <v>2015</v>
      </c>
      <c r="H3657" s="35">
        <v>42207</v>
      </c>
      <c r="I3657" s="33"/>
      <c r="J3657" s="33"/>
      <c r="K3657" s="33" t="s">
        <v>22486</v>
      </c>
      <c r="L3657" s="33" t="str">
        <f t="shared" si="133"/>
        <v>PreAlerta</v>
      </c>
      <c r="M3657" s="33" t="str">
        <f t="shared" si="134"/>
        <v>C/PalabrasClaves</v>
      </c>
      <c r="N3657" s="33"/>
      <c r="O3657" s="33"/>
      <c r="P3657" s="33" t="s">
        <v>22476</v>
      </c>
      <c r="Q3657" s="33"/>
      <c r="R3657" s="33" t="str">
        <f t="shared" si="130"/>
        <v>2015</v>
      </c>
      <c r="S3657" s="33" t="s">
        <v>63</v>
      </c>
      <c r="T3657" s="33"/>
      <c r="U3657" s="33"/>
      <c r="V3657" s="33"/>
      <c r="W3657" s="33"/>
      <c r="X3657" s="33"/>
      <c r="Y3657" s="33"/>
      <c r="AA3657" s="12"/>
    </row>
    <row r="3658" spans="1:27" ht="18" hidden="1" customHeight="1" x14ac:dyDescent="0.25">
      <c r="A3658" s="37">
        <v>26117597</v>
      </c>
      <c r="B3658" s="38" t="s">
        <v>22487</v>
      </c>
      <c r="C3658" s="37" t="s">
        <v>22488</v>
      </c>
      <c r="D3658" s="37" t="s">
        <v>22489</v>
      </c>
      <c r="E3658" s="37" t="s">
        <v>8135</v>
      </c>
      <c r="F3658" s="37" t="s">
        <v>22490</v>
      </c>
      <c r="G3658" s="37">
        <v>2015</v>
      </c>
      <c r="H3658" s="39">
        <v>42184</v>
      </c>
      <c r="I3658" s="37"/>
      <c r="J3658" s="37"/>
      <c r="K3658" s="37" t="s">
        <v>22491</v>
      </c>
      <c r="L3658" s="37" t="str">
        <f t="shared" si="133"/>
        <v>PreAlerta</v>
      </c>
      <c r="M3658" s="37" t="str">
        <f t="shared" si="134"/>
        <v>S/PalabrasClaves</v>
      </c>
      <c r="N3658" s="37"/>
      <c r="O3658" s="37"/>
      <c r="P3658" s="37" t="s">
        <v>22492</v>
      </c>
      <c r="Q3658" s="37"/>
      <c r="R3658" s="37" t="str">
        <f t="shared" si="130"/>
        <v>2015</v>
      </c>
      <c r="S3658" s="37" t="s">
        <v>66</v>
      </c>
      <c r="T3658" s="37"/>
      <c r="U3658" s="37"/>
      <c r="V3658" s="37"/>
      <c r="W3658" s="37"/>
      <c r="X3658" s="37"/>
      <c r="Y3658" s="37"/>
      <c r="AA3658" s="41"/>
    </row>
    <row r="3659" spans="1:27" ht="18" hidden="1" customHeight="1" x14ac:dyDescent="0.25">
      <c r="A3659" s="33">
        <v>26110944</v>
      </c>
      <c r="B3659" s="34" t="s">
        <v>22493</v>
      </c>
      <c r="C3659" s="33" t="s">
        <v>22494</v>
      </c>
      <c r="D3659" s="33" t="s">
        <v>22495</v>
      </c>
      <c r="E3659" s="33" t="s">
        <v>22496</v>
      </c>
      <c r="F3659" s="33" t="s">
        <v>22497</v>
      </c>
      <c r="G3659" s="33">
        <v>2015</v>
      </c>
      <c r="H3659" s="35">
        <v>42181</v>
      </c>
      <c r="I3659" s="33"/>
      <c r="J3659" s="33"/>
      <c r="K3659" s="33" t="s">
        <v>22498</v>
      </c>
      <c r="L3659" s="33" t="str">
        <f t="shared" si="133"/>
        <v>PreAlerta</v>
      </c>
      <c r="M3659" s="33" t="str">
        <f t="shared" si="134"/>
        <v>C/PalabrasClaves</v>
      </c>
      <c r="N3659" s="33"/>
      <c r="O3659" s="33"/>
      <c r="P3659" s="33" t="s">
        <v>22476</v>
      </c>
      <c r="Q3659" s="33"/>
      <c r="R3659" s="33" t="str">
        <f t="shared" si="130"/>
        <v>2015</v>
      </c>
      <c r="S3659" s="33" t="s">
        <v>63</v>
      </c>
      <c r="T3659" s="33"/>
      <c r="U3659" s="33"/>
      <c r="V3659" s="33"/>
      <c r="W3659" s="33"/>
      <c r="X3659" s="33"/>
      <c r="Y3659" s="33"/>
      <c r="AA3659" s="12"/>
    </row>
    <row r="3660" spans="1:27" ht="18" hidden="1" customHeight="1" x14ac:dyDescent="0.25">
      <c r="A3660" s="37">
        <v>26079171</v>
      </c>
      <c r="B3660" s="38" t="s">
        <v>22499</v>
      </c>
      <c r="C3660" s="37" t="s">
        <v>22500</v>
      </c>
      <c r="D3660" s="37" t="s">
        <v>22501</v>
      </c>
      <c r="E3660" s="37" t="s">
        <v>17488</v>
      </c>
      <c r="F3660" s="37" t="s">
        <v>5979</v>
      </c>
      <c r="G3660" s="37">
        <v>2015</v>
      </c>
      <c r="H3660" s="39">
        <v>42172</v>
      </c>
      <c r="I3660" s="37" t="s">
        <v>22502</v>
      </c>
      <c r="J3660" s="37"/>
      <c r="K3660" s="37" t="s">
        <v>22503</v>
      </c>
      <c r="L3660" s="37" t="str">
        <f t="shared" si="133"/>
        <v>PreAlerta</v>
      </c>
      <c r="M3660" s="37" t="str">
        <f t="shared" si="134"/>
        <v>C/PalabrasClaves</v>
      </c>
      <c r="N3660" s="37"/>
      <c r="O3660" s="37"/>
      <c r="P3660" s="37" t="s">
        <v>22476</v>
      </c>
      <c r="Q3660" s="37"/>
      <c r="R3660" s="37" t="str">
        <f t="shared" si="130"/>
        <v>2015</v>
      </c>
      <c r="S3660" s="37" t="s">
        <v>63</v>
      </c>
      <c r="T3660" s="37"/>
      <c r="U3660" s="37"/>
      <c r="V3660" s="37"/>
      <c r="W3660" s="37"/>
      <c r="X3660" s="37"/>
      <c r="Y3660" s="37"/>
      <c r="AA3660" s="41"/>
    </row>
    <row r="3661" spans="1:27" ht="18" hidden="1" customHeight="1" x14ac:dyDescent="0.25">
      <c r="A3661" s="33">
        <v>26058758</v>
      </c>
      <c r="B3661" s="34" t="s">
        <v>22504</v>
      </c>
      <c r="C3661" s="33" t="s">
        <v>22505</v>
      </c>
      <c r="D3661" s="33" t="s">
        <v>22506</v>
      </c>
      <c r="E3661" s="33" t="s">
        <v>22507</v>
      </c>
      <c r="F3661" s="33" t="s">
        <v>2363</v>
      </c>
      <c r="G3661" s="33">
        <v>2015</v>
      </c>
      <c r="H3661" s="35">
        <v>42166</v>
      </c>
      <c r="I3661" s="33"/>
      <c r="J3661" s="33"/>
      <c r="K3661" s="33" t="s">
        <v>22508</v>
      </c>
      <c r="L3661" s="33" t="str">
        <f t="shared" si="133"/>
        <v>PreAlerta</v>
      </c>
      <c r="M3661" s="33" t="str">
        <f t="shared" si="134"/>
        <v>S/PalabrasClaves</v>
      </c>
      <c r="N3661" s="33"/>
      <c r="O3661" s="33"/>
      <c r="P3661" s="33" t="s">
        <v>22492</v>
      </c>
      <c r="Q3661" s="33"/>
      <c r="R3661" s="33" t="str">
        <f t="shared" si="130"/>
        <v>2015</v>
      </c>
      <c r="S3661" s="33" t="s">
        <v>66</v>
      </c>
      <c r="T3661" s="33"/>
      <c r="U3661" s="33"/>
      <c r="V3661" s="33"/>
      <c r="W3661" s="33"/>
      <c r="X3661" s="33"/>
      <c r="Y3661" s="33"/>
      <c r="AA3661" s="12"/>
    </row>
    <row r="3662" spans="1:27" ht="18" hidden="1" customHeight="1" x14ac:dyDescent="0.25">
      <c r="A3662" s="37">
        <v>26033849</v>
      </c>
      <c r="B3662" s="38" t="s">
        <v>22509</v>
      </c>
      <c r="C3662" s="37" t="s">
        <v>22510</v>
      </c>
      <c r="D3662" s="37" t="s">
        <v>22511</v>
      </c>
      <c r="E3662" s="37" t="s">
        <v>22512</v>
      </c>
      <c r="F3662" s="37" t="s">
        <v>17267</v>
      </c>
      <c r="G3662" s="37">
        <v>2015</v>
      </c>
      <c r="H3662" s="39">
        <v>42158</v>
      </c>
      <c r="I3662" s="37"/>
      <c r="J3662" s="37"/>
      <c r="K3662" s="37" t="s">
        <v>22513</v>
      </c>
      <c r="L3662" s="37" t="str">
        <f t="shared" si="133"/>
        <v>PreAlerta</v>
      </c>
      <c r="M3662" s="37" t="str">
        <f t="shared" si="134"/>
        <v>C/PalabrasClaves</v>
      </c>
      <c r="N3662" s="37"/>
      <c r="O3662" s="37"/>
      <c r="P3662" s="37" t="s">
        <v>22476</v>
      </c>
      <c r="Q3662" s="37"/>
      <c r="R3662" s="37" t="str">
        <f t="shared" si="130"/>
        <v>2015</v>
      </c>
      <c r="S3662" s="37" t="s">
        <v>63</v>
      </c>
      <c r="T3662" s="37"/>
      <c r="U3662" s="37"/>
      <c r="V3662" s="37"/>
      <c r="W3662" s="37"/>
      <c r="X3662" s="37"/>
      <c r="Y3662" s="37"/>
      <c r="AA3662" s="41"/>
    </row>
    <row r="3663" spans="1:27" ht="18" hidden="1" customHeight="1" x14ac:dyDescent="0.25">
      <c r="A3663" s="33">
        <v>26016865</v>
      </c>
      <c r="B3663" s="34" t="s">
        <v>22514</v>
      </c>
      <c r="C3663" s="33" t="s">
        <v>22515</v>
      </c>
      <c r="D3663" s="33" t="s">
        <v>22516</v>
      </c>
      <c r="E3663" s="33" t="s">
        <v>22517</v>
      </c>
      <c r="F3663" s="33" t="s">
        <v>6610</v>
      </c>
      <c r="G3663" s="33">
        <v>2015</v>
      </c>
      <c r="H3663" s="35">
        <v>42153</v>
      </c>
      <c r="I3663" s="33"/>
      <c r="J3663" s="33"/>
      <c r="K3663" s="33" t="s">
        <v>22518</v>
      </c>
      <c r="L3663" s="33" t="str">
        <f t="shared" si="133"/>
        <v>PreAlerta</v>
      </c>
      <c r="M3663" s="33" t="str">
        <f t="shared" si="134"/>
        <v>S/PalabrasClaves</v>
      </c>
      <c r="N3663" s="33"/>
      <c r="O3663" s="33"/>
      <c r="P3663" s="33" t="s">
        <v>22476</v>
      </c>
      <c r="Q3663" s="33"/>
      <c r="R3663" s="33" t="str">
        <f t="shared" si="130"/>
        <v>2015</v>
      </c>
      <c r="S3663" s="33" t="s">
        <v>63</v>
      </c>
      <c r="T3663" s="33"/>
      <c r="U3663" s="33"/>
      <c r="V3663" s="33"/>
      <c r="W3663" s="33"/>
      <c r="X3663" s="33"/>
      <c r="Y3663" s="33"/>
      <c r="AA3663" s="12"/>
    </row>
    <row r="3664" spans="1:27" ht="18" hidden="1" customHeight="1" x14ac:dyDescent="0.25">
      <c r="A3664" s="37">
        <v>26002697</v>
      </c>
      <c r="B3664" s="38" t="s">
        <v>22519</v>
      </c>
      <c r="C3664" s="37" t="s">
        <v>22520</v>
      </c>
      <c r="D3664" s="37" t="s">
        <v>22521</v>
      </c>
      <c r="E3664" s="37" t="s">
        <v>22522</v>
      </c>
      <c r="F3664" s="37" t="s">
        <v>8447</v>
      </c>
      <c r="G3664" s="37">
        <v>2015</v>
      </c>
      <c r="H3664" s="39">
        <v>42148</v>
      </c>
      <c r="I3664" s="37"/>
      <c r="J3664" s="37"/>
      <c r="K3664" s="37" t="s">
        <v>22523</v>
      </c>
      <c r="L3664" s="37" t="str">
        <f t="shared" si="133"/>
        <v>PreAlerta</v>
      </c>
      <c r="M3664" s="37" t="str">
        <f t="shared" si="134"/>
        <v>S/PalabrasClaves</v>
      </c>
      <c r="N3664" s="37"/>
      <c r="O3664" s="37"/>
      <c r="P3664" s="37" t="s">
        <v>22476</v>
      </c>
      <c r="Q3664" s="37"/>
      <c r="R3664" s="37" t="str">
        <f t="shared" si="130"/>
        <v>2015</v>
      </c>
      <c r="S3664" s="37" t="s">
        <v>63</v>
      </c>
      <c r="T3664" s="37"/>
      <c r="U3664" s="37"/>
      <c r="V3664" s="37"/>
      <c r="W3664" s="37"/>
      <c r="X3664" s="37"/>
      <c r="Y3664" s="37"/>
      <c r="AA3664" s="41"/>
    </row>
    <row r="3665" spans="1:27" ht="18" hidden="1" customHeight="1" x14ac:dyDescent="0.25">
      <c r="A3665" s="33">
        <v>25944883</v>
      </c>
      <c r="B3665" s="34" t="s">
        <v>22524</v>
      </c>
      <c r="C3665" s="33" t="s">
        <v>22525</v>
      </c>
      <c r="D3665" s="33" t="s">
        <v>22526</v>
      </c>
      <c r="E3665" s="33" t="s">
        <v>22527</v>
      </c>
      <c r="F3665" s="33" t="s">
        <v>22528</v>
      </c>
      <c r="G3665" s="33">
        <v>2015</v>
      </c>
      <c r="H3665" s="35">
        <v>42131</v>
      </c>
      <c r="I3665" s="33" t="s">
        <v>22529</v>
      </c>
      <c r="J3665" s="33"/>
      <c r="K3665" s="33" t="s">
        <v>22530</v>
      </c>
      <c r="L3665" s="33" t="str">
        <f t="shared" si="133"/>
        <v>PreAlerta</v>
      </c>
      <c r="M3665" s="33" t="str">
        <f t="shared" si="134"/>
        <v>S/PalabrasClaves</v>
      </c>
      <c r="N3665" s="33"/>
      <c r="O3665" s="33"/>
      <c r="P3665" s="33" t="s">
        <v>22476</v>
      </c>
      <c r="Q3665" s="33"/>
      <c r="R3665" s="33" t="str">
        <f t="shared" si="130"/>
        <v>2015</v>
      </c>
      <c r="S3665" s="33" t="s">
        <v>63</v>
      </c>
      <c r="T3665" s="33"/>
      <c r="U3665" s="33"/>
      <c r="V3665" s="33"/>
      <c r="W3665" s="33"/>
      <c r="X3665" s="33"/>
      <c r="Y3665" s="33"/>
      <c r="AA3665" s="12"/>
    </row>
    <row r="3666" spans="1:27" ht="18" hidden="1" customHeight="1" x14ac:dyDescent="0.25">
      <c r="A3666" s="37">
        <v>25926492</v>
      </c>
      <c r="B3666" s="38" t="s">
        <v>22531</v>
      </c>
      <c r="C3666" s="37" t="s">
        <v>22532</v>
      </c>
      <c r="D3666" s="37" t="s">
        <v>22533</v>
      </c>
      <c r="E3666" s="37" t="s">
        <v>22534</v>
      </c>
      <c r="F3666" s="37" t="s">
        <v>2327</v>
      </c>
      <c r="G3666" s="37">
        <v>2015</v>
      </c>
      <c r="H3666" s="39">
        <v>42125</v>
      </c>
      <c r="I3666" s="37" t="s">
        <v>22535</v>
      </c>
      <c r="J3666" s="37"/>
      <c r="K3666" s="37" t="s">
        <v>22536</v>
      </c>
      <c r="L3666" s="37" t="str">
        <f t="shared" si="133"/>
        <v>PreAlerta</v>
      </c>
      <c r="M3666" s="37" t="str">
        <f t="shared" si="134"/>
        <v>S/PalabrasClaves</v>
      </c>
      <c r="N3666" s="37"/>
      <c r="O3666" s="37"/>
      <c r="P3666" s="37" t="s">
        <v>22476</v>
      </c>
      <c r="Q3666" s="37"/>
      <c r="R3666" s="37" t="str">
        <f t="shared" si="130"/>
        <v>2015</v>
      </c>
      <c r="S3666" s="37" t="s">
        <v>63</v>
      </c>
      <c r="T3666" s="37"/>
      <c r="U3666" s="37"/>
      <c r="V3666" s="37"/>
      <c r="W3666" s="37"/>
      <c r="X3666" s="37"/>
      <c r="Y3666" s="37"/>
      <c r="AA3666" s="41"/>
    </row>
    <row r="3667" spans="1:27" ht="18" hidden="1" customHeight="1" x14ac:dyDescent="0.25">
      <c r="A3667" s="33">
        <v>25912863</v>
      </c>
      <c r="B3667" s="34" t="s">
        <v>22537</v>
      </c>
      <c r="C3667" s="33" t="s">
        <v>22538</v>
      </c>
      <c r="D3667" s="33" t="s">
        <v>22539</v>
      </c>
      <c r="E3667" s="33" t="s">
        <v>900</v>
      </c>
      <c r="F3667" s="33" t="s">
        <v>4667</v>
      </c>
      <c r="G3667" s="33">
        <v>2015</v>
      </c>
      <c r="H3667" s="35">
        <v>42122</v>
      </c>
      <c r="I3667" s="33"/>
      <c r="J3667" s="33"/>
      <c r="K3667" s="33" t="s">
        <v>22540</v>
      </c>
      <c r="L3667" s="33" t="str">
        <f t="shared" si="133"/>
        <v>PreAlerta</v>
      </c>
      <c r="M3667" s="33" t="str">
        <f t="shared" si="134"/>
        <v>S/PalabrasClaves</v>
      </c>
      <c r="N3667" s="33"/>
      <c r="O3667" s="33"/>
      <c r="P3667" s="33" t="s">
        <v>22476</v>
      </c>
      <c r="Q3667" s="33"/>
      <c r="R3667" s="33" t="str">
        <f t="shared" si="130"/>
        <v>2015</v>
      </c>
      <c r="S3667" s="33" t="s">
        <v>63</v>
      </c>
      <c r="T3667" s="33"/>
      <c r="U3667" s="33"/>
      <c r="V3667" s="33"/>
      <c r="W3667" s="33"/>
      <c r="X3667" s="33"/>
      <c r="Y3667" s="33"/>
      <c r="AA3667" s="12"/>
    </row>
    <row r="3668" spans="1:27" ht="18" hidden="1" customHeight="1" x14ac:dyDescent="0.25">
      <c r="A3668" s="37">
        <v>25897031</v>
      </c>
      <c r="B3668" s="38" t="s">
        <v>22541</v>
      </c>
      <c r="C3668" s="37" t="s">
        <v>22542</v>
      </c>
      <c r="D3668" s="37" t="s">
        <v>22543</v>
      </c>
      <c r="E3668" s="37" t="s">
        <v>22544</v>
      </c>
      <c r="F3668" s="37" t="s">
        <v>1566</v>
      </c>
      <c r="G3668" s="37">
        <v>2015</v>
      </c>
      <c r="H3668" s="39">
        <v>42116</v>
      </c>
      <c r="I3668" s="37" t="s">
        <v>22545</v>
      </c>
      <c r="J3668" s="37"/>
      <c r="K3668" s="37" t="s">
        <v>22546</v>
      </c>
      <c r="L3668" s="37" t="str">
        <f t="shared" si="133"/>
        <v>PreAlerta</v>
      </c>
      <c r="M3668" s="37" t="str">
        <f t="shared" si="134"/>
        <v>C/PalabrasClaves</v>
      </c>
      <c r="N3668" s="37"/>
      <c r="O3668" s="37"/>
      <c r="P3668" s="37" t="s">
        <v>22476</v>
      </c>
      <c r="Q3668" s="37"/>
      <c r="R3668" s="37" t="str">
        <f t="shared" si="130"/>
        <v>2015</v>
      </c>
      <c r="S3668" s="37" t="s">
        <v>63</v>
      </c>
      <c r="T3668" s="37"/>
      <c r="U3668" s="37"/>
      <c r="V3668" s="37"/>
      <c r="W3668" s="37"/>
      <c r="X3668" s="37"/>
      <c r="Y3668" s="37"/>
      <c r="AA3668" s="41"/>
    </row>
    <row r="3669" spans="1:27" ht="18" hidden="1" customHeight="1" x14ac:dyDescent="0.25">
      <c r="A3669" s="33">
        <v>25895966</v>
      </c>
      <c r="B3669" s="34" t="s">
        <v>22547</v>
      </c>
      <c r="C3669" s="33" t="s">
        <v>22548</v>
      </c>
      <c r="D3669" s="33" t="s">
        <v>22549</v>
      </c>
      <c r="E3669" s="33" t="s">
        <v>22550</v>
      </c>
      <c r="F3669" s="33" t="s">
        <v>3723</v>
      </c>
      <c r="G3669" s="33">
        <v>2015</v>
      </c>
      <c r="H3669" s="35">
        <v>42116</v>
      </c>
      <c r="I3669" s="33" t="s">
        <v>22551</v>
      </c>
      <c r="J3669" s="33"/>
      <c r="K3669" s="33" t="s">
        <v>22552</v>
      </c>
      <c r="L3669" s="33" t="str">
        <f t="shared" si="133"/>
        <v>PreAlerta</v>
      </c>
      <c r="M3669" s="33" t="str">
        <f t="shared" si="134"/>
        <v>S/PalabrasClaves</v>
      </c>
      <c r="N3669" s="33"/>
      <c r="O3669" s="33"/>
      <c r="P3669" s="33" t="s">
        <v>22476</v>
      </c>
      <c r="Q3669" s="33"/>
      <c r="R3669" s="33" t="str">
        <f t="shared" si="130"/>
        <v>2015</v>
      </c>
      <c r="S3669" s="33" t="s">
        <v>63</v>
      </c>
      <c r="T3669" s="33"/>
      <c r="U3669" s="33"/>
      <c r="V3669" s="33"/>
      <c r="W3669" s="33"/>
      <c r="X3669" s="33"/>
      <c r="Y3669" s="33"/>
      <c r="AA3669" s="12"/>
    </row>
    <row r="3670" spans="1:27" ht="18" hidden="1" customHeight="1" x14ac:dyDescent="0.25">
      <c r="A3670" s="37">
        <v>25869731</v>
      </c>
      <c r="B3670" s="38" t="s">
        <v>22553</v>
      </c>
      <c r="C3670" s="37" t="s">
        <v>22554</v>
      </c>
      <c r="D3670" s="37" t="s">
        <v>22555</v>
      </c>
      <c r="E3670" s="37" t="s">
        <v>21908</v>
      </c>
      <c r="F3670" s="37" t="s">
        <v>3478</v>
      </c>
      <c r="G3670" s="37">
        <v>2015</v>
      </c>
      <c r="H3670" s="39">
        <v>42109</v>
      </c>
      <c r="I3670" s="37"/>
      <c r="J3670" s="37"/>
      <c r="K3670" s="37" t="s">
        <v>22556</v>
      </c>
      <c r="L3670" s="37" t="str">
        <f t="shared" si="133"/>
        <v>PreAlerta</v>
      </c>
      <c r="M3670" s="37" t="str">
        <f t="shared" si="134"/>
        <v>S/PalabrasClaves</v>
      </c>
      <c r="N3670" s="37"/>
      <c r="O3670" s="37"/>
      <c r="P3670" s="37" t="s">
        <v>22476</v>
      </c>
      <c r="Q3670" s="37"/>
      <c r="R3670" s="37" t="str">
        <f t="shared" si="130"/>
        <v>2015</v>
      </c>
      <c r="S3670" s="37" t="s">
        <v>63</v>
      </c>
      <c r="T3670" s="37"/>
      <c r="U3670" s="37"/>
      <c r="V3670" s="37"/>
      <c r="W3670" s="37"/>
      <c r="X3670" s="37"/>
      <c r="Y3670" s="37"/>
      <c r="AA3670" s="41"/>
    </row>
    <row r="3671" spans="1:27" ht="18" hidden="1" customHeight="1" x14ac:dyDescent="0.25">
      <c r="A3671" s="33">
        <v>25761823</v>
      </c>
      <c r="B3671" s="34" t="s">
        <v>22557</v>
      </c>
      <c r="C3671" s="33" t="s">
        <v>22558</v>
      </c>
      <c r="D3671" s="33" t="s">
        <v>22559</v>
      </c>
      <c r="E3671" s="33" t="s">
        <v>22560</v>
      </c>
      <c r="F3671" s="33" t="s">
        <v>10340</v>
      </c>
      <c r="G3671" s="33">
        <v>2015</v>
      </c>
      <c r="H3671" s="35">
        <v>42076</v>
      </c>
      <c r="I3671" s="33"/>
      <c r="J3671" s="33"/>
      <c r="K3671" s="33" t="s">
        <v>22561</v>
      </c>
      <c r="L3671" s="33" t="str">
        <f t="shared" si="133"/>
        <v>PreAlerta</v>
      </c>
      <c r="M3671" s="33" t="str">
        <f t="shared" si="134"/>
        <v>S/PalabrasClaves</v>
      </c>
      <c r="N3671" s="33"/>
      <c r="O3671" s="33"/>
      <c r="P3671" s="33" t="s">
        <v>22476</v>
      </c>
      <c r="Q3671" s="33"/>
      <c r="R3671" s="33" t="str">
        <f t="shared" si="130"/>
        <v>2015</v>
      </c>
      <c r="S3671" s="33" t="s">
        <v>63</v>
      </c>
      <c r="T3671" s="33"/>
      <c r="U3671" s="33"/>
      <c r="V3671" s="33"/>
      <c r="W3671" s="33"/>
      <c r="X3671" s="33"/>
      <c r="Y3671" s="33"/>
      <c r="AA3671" s="12"/>
    </row>
    <row r="3672" spans="1:27" ht="18" hidden="1" customHeight="1" x14ac:dyDescent="0.25">
      <c r="A3672" s="37">
        <v>25753104</v>
      </c>
      <c r="B3672" s="38" t="s">
        <v>22562</v>
      </c>
      <c r="C3672" s="37" t="s">
        <v>22563</v>
      </c>
      <c r="D3672" s="37" t="s">
        <v>22564</v>
      </c>
      <c r="E3672" s="37" t="s">
        <v>22565</v>
      </c>
      <c r="F3672" s="37" t="s">
        <v>15983</v>
      </c>
      <c r="G3672" s="37">
        <v>2015</v>
      </c>
      <c r="H3672" s="39">
        <v>42074</v>
      </c>
      <c r="I3672" s="37" t="s">
        <v>22566</v>
      </c>
      <c r="J3672" s="37" t="s">
        <v>22567</v>
      </c>
      <c r="K3672" s="37" t="s">
        <v>22568</v>
      </c>
      <c r="L3672" s="37" t="str">
        <f t="shared" si="133"/>
        <v>PreAlerta</v>
      </c>
      <c r="M3672" s="37" t="str">
        <f t="shared" si="134"/>
        <v>S/PalabrasClaves</v>
      </c>
      <c r="N3672" s="37"/>
      <c r="O3672" s="37"/>
      <c r="P3672" s="37" t="s">
        <v>22476</v>
      </c>
      <c r="Q3672" s="37"/>
      <c r="R3672" s="37" t="str">
        <f t="shared" si="130"/>
        <v>2015</v>
      </c>
      <c r="S3672" s="37" t="s">
        <v>63</v>
      </c>
      <c r="T3672" s="37"/>
      <c r="U3672" s="37"/>
      <c r="V3672" s="37"/>
      <c r="W3672" s="37"/>
      <c r="X3672" s="37"/>
      <c r="Y3672" s="37"/>
      <c r="AA3672" s="41"/>
    </row>
    <row r="3673" spans="1:27" ht="18" hidden="1" customHeight="1" x14ac:dyDescent="0.25">
      <c r="A3673" s="33">
        <v>25583166</v>
      </c>
      <c r="B3673" s="34" t="s">
        <v>22569</v>
      </c>
      <c r="C3673" s="33" t="s">
        <v>22570</v>
      </c>
      <c r="D3673" s="33" t="s">
        <v>22571</v>
      </c>
      <c r="E3673" s="33" t="s">
        <v>21565</v>
      </c>
      <c r="F3673" s="33" t="s">
        <v>2846</v>
      </c>
      <c r="G3673" s="33">
        <v>2015</v>
      </c>
      <c r="H3673" s="35">
        <v>42018</v>
      </c>
      <c r="I3673" s="33"/>
      <c r="J3673" s="33"/>
      <c r="K3673" s="33" t="s">
        <v>22572</v>
      </c>
      <c r="L3673" s="33" t="str">
        <f t="shared" si="133"/>
        <v>PreAlerta</v>
      </c>
      <c r="M3673" s="33" t="str">
        <f t="shared" si="134"/>
        <v>S/PalabrasClaves</v>
      </c>
      <c r="N3673" s="33"/>
      <c r="O3673" s="33"/>
      <c r="P3673" s="33" t="s">
        <v>22573</v>
      </c>
      <c r="Q3673" s="33"/>
      <c r="R3673" s="33" t="str">
        <f t="shared" si="130"/>
        <v>2015</v>
      </c>
      <c r="S3673" s="33" t="s">
        <v>63</v>
      </c>
      <c r="T3673" s="33"/>
      <c r="U3673" s="33"/>
      <c r="V3673" s="33"/>
      <c r="W3673" s="33"/>
      <c r="X3673" s="33"/>
      <c r="Y3673" s="33"/>
      <c r="AA3673" s="12"/>
    </row>
    <row r="3674" spans="1:27" ht="18" hidden="1" customHeight="1" x14ac:dyDescent="0.25">
      <c r="A3674" s="37">
        <v>25567514</v>
      </c>
      <c r="B3674" s="38" t="s">
        <v>22574</v>
      </c>
      <c r="C3674" s="37" t="s">
        <v>22575</v>
      </c>
      <c r="D3674" s="37" t="s">
        <v>22576</v>
      </c>
      <c r="E3674" s="37" t="s">
        <v>20549</v>
      </c>
      <c r="F3674" s="37" t="s">
        <v>2116</v>
      </c>
      <c r="G3674" s="37">
        <v>2015</v>
      </c>
      <c r="H3674" s="39">
        <v>42013</v>
      </c>
      <c r="I3674" s="37"/>
      <c r="J3674" s="37"/>
      <c r="K3674" s="37" t="s">
        <v>22577</v>
      </c>
      <c r="L3674" s="37" t="str">
        <f t="shared" si="133"/>
        <v>PreAlerta</v>
      </c>
      <c r="M3674" s="37" t="str">
        <f t="shared" si="134"/>
        <v>S/PalabrasClaves</v>
      </c>
      <c r="N3674" s="37"/>
      <c r="O3674" s="37"/>
      <c r="P3674" s="37" t="s">
        <v>22476</v>
      </c>
      <c r="Q3674" s="37"/>
      <c r="R3674" s="37" t="str">
        <f t="shared" si="130"/>
        <v>2015</v>
      </c>
      <c r="S3674" s="37" t="s">
        <v>63</v>
      </c>
      <c r="T3674" s="37"/>
      <c r="U3674" s="37"/>
      <c r="V3674" s="37"/>
      <c r="W3674" s="37"/>
      <c r="X3674" s="37"/>
      <c r="Y3674" s="37"/>
      <c r="AA3674" s="41"/>
    </row>
    <row r="3675" spans="1:27" ht="18" hidden="1" customHeight="1" x14ac:dyDescent="0.25">
      <c r="A3675" s="33">
        <v>26206987</v>
      </c>
      <c r="B3675" s="34" t="s">
        <v>22578</v>
      </c>
      <c r="C3675" s="33" t="s">
        <v>22579</v>
      </c>
      <c r="D3675" s="33" t="s">
        <v>22580</v>
      </c>
      <c r="E3675" s="33" t="s">
        <v>22581</v>
      </c>
      <c r="F3675" s="33" t="s">
        <v>22116</v>
      </c>
      <c r="G3675" s="33">
        <v>2015</v>
      </c>
      <c r="H3675" s="35">
        <v>42210</v>
      </c>
      <c r="I3675" s="33"/>
      <c r="J3675" s="33"/>
      <c r="K3675" s="33" t="s">
        <v>22582</v>
      </c>
      <c r="L3675" s="33" t="str">
        <f t="shared" si="133"/>
        <v>Excluido</v>
      </c>
      <c r="M3675" s="33" t="str">
        <f t="shared" si="134"/>
        <v>S/PalabrasClaves</v>
      </c>
      <c r="N3675" s="33"/>
      <c r="O3675" s="33"/>
      <c r="P3675" s="33" t="s">
        <v>22583</v>
      </c>
      <c r="Q3675" s="33"/>
      <c r="R3675" s="33" t="str">
        <f t="shared" si="130"/>
        <v>2015</v>
      </c>
      <c r="S3675" s="33" t="s">
        <v>60</v>
      </c>
      <c r="T3675" s="33"/>
      <c r="U3675" s="33"/>
      <c r="V3675" s="33"/>
      <c r="W3675" s="33"/>
      <c r="X3675" s="33"/>
      <c r="Y3675" s="33"/>
      <c r="AA3675" s="12"/>
    </row>
    <row r="3676" spans="1:27" ht="18" hidden="1" customHeight="1" x14ac:dyDescent="0.25">
      <c r="A3676" s="37">
        <v>26106882</v>
      </c>
      <c r="B3676" s="38" t="s">
        <v>22584</v>
      </c>
      <c r="C3676" s="37" t="s">
        <v>22585</v>
      </c>
      <c r="D3676" s="37" t="s">
        <v>22586</v>
      </c>
      <c r="E3676" s="37" t="s">
        <v>22587</v>
      </c>
      <c r="F3676" s="37" t="s">
        <v>294</v>
      </c>
      <c r="G3676" s="37">
        <v>2015</v>
      </c>
      <c r="H3676" s="39">
        <v>42180</v>
      </c>
      <c r="I3676" s="37" t="s">
        <v>22588</v>
      </c>
      <c r="J3676" s="37"/>
      <c r="K3676" s="37" t="s">
        <v>22589</v>
      </c>
      <c r="L3676" s="37" t="str">
        <f t="shared" si="133"/>
        <v>PreAlerta</v>
      </c>
      <c r="M3676" s="37" t="str">
        <f t="shared" si="134"/>
        <v>S/PalabrasClaves</v>
      </c>
      <c r="N3676" s="37"/>
      <c r="O3676" s="37"/>
      <c r="P3676" s="37" t="s">
        <v>22590</v>
      </c>
      <c r="Q3676" s="37"/>
      <c r="R3676" s="37" t="str">
        <f t="shared" si="130"/>
        <v>2015</v>
      </c>
      <c r="S3676" s="37" t="s">
        <v>60</v>
      </c>
      <c r="T3676" s="37"/>
      <c r="U3676" s="37"/>
      <c r="V3676" s="37"/>
      <c r="W3676" s="37"/>
      <c r="X3676" s="37"/>
      <c r="Y3676" s="37"/>
      <c r="AA3676" s="41"/>
    </row>
    <row r="3677" spans="1:27" ht="18" hidden="1" customHeight="1" x14ac:dyDescent="0.25">
      <c r="A3677" s="33">
        <v>26056271</v>
      </c>
      <c r="B3677" s="34" t="s">
        <v>22591</v>
      </c>
      <c r="C3677" s="33" t="s">
        <v>22592</v>
      </c>
      <c r="D3677" s="33" t="s">
        <v>22593</v>
      </c>
      <c r="E3677" s="33" t="s">
        <v>18617</v>
      </c>
      <c r="F3677" s="33" t="s">
        <v>10827</v>
      </c>
      <c r="G3677" s="33">
        <v>2015</v>
      </c>
      <c r="H3677" s="35">
        <v>42165</v>
      </c>
      <c r="I3677" s="33" t="s">
        <v>22594</v>
      </c>
      <c r="J3677" s="33"/>
      <c r="K3677" s="33" t="s">
        <v>22595</v>
      </c>
      <c r="L3677" s="33" t="str">
        <f t="shared" si="133"/>
        <v>PreAlerta</v>
      </c>
      <c r="M3677" s="33" t="str">
        <f t="shared" si="134"/>
        <v>S/PalabrasClaves</v>
      </c>
      <c r="N3677" s="33"/>
      <c r="O3677" s="33"/>
      <c r="P3677" s="33" t="s">
        <v>22596</v>
      </c>
      <c r="Q3677" s="33"/>
      <c r="R3677" s="33" t="str">
        <f t="shared" si="130"/>
        <v>2015</v>
      </c>
      <c r="S3677" s="33" t="s">
        <v>60</v>
      </c>
      <c r="T3677" s="33"/>
      <c r="U3677" s="33"/>
      <c r="V3677" s="33"/>
      <c r="W3677" s="33"/>
      <c r="X3677" s="33"/>
      <c r="Y3677" s="33"/>
      <c r="AA3677" s="12"/>
    </row>
    <row r="3678" spans="1:27" ht="18" hidden="1" customHeight="1" x14ac:dyDescent="0.25">
      <c r="A3678" s="37">
        <v>25777950</v>
      </c>
      <c r="B3678" s="38" t="s">
        <v>22597</v>
      </c>
      <c r="C3678" s="37" t="s">
        <v>22598</v>
      </c>
      <c r="D3678" s="37" t="s">
        <v>22599</v>
      </c>
      <c r="E3678" s="37" t="s">
        <v>22600</v>
      </c>
      <c r="F3678" s="37" t="s">
        <v>1047</v>
      </c>
      <c r="G3678" s="37">
        <v>2015</v>
      </c>
      <c r="H3678" s="39">
        <v>42081</v>
      </c>
      <c r="I3678" s="37"/>
      <c r="J3678" s="37"/>
      <c r="K3678" s="37" t="s">
        <v>22601</v>
      </c>
      <c r="L3678" s="37" t="str">
        <f t="shared" si="133"/>
        <v>PreAlerta</v>
      </c>
      <c r="M3678" s="37" t="str">
        <f t="shared" si="134"/>
        <v>S/PalabrasClaves</v>
      </c>
      <c r="N3678" s="37"/>
      <c r="O3678" s="37"/>
      <c r="P3678" s="37" t="s">
        <v>22602</v>
      </c>
      <c r="Q3678" s="37"/>
      <c r="R3678" s="37" t="str">
        <f t="shared" si="130"/>
        <v>2015</v>
      </c>
      <c r="S3678" s="37" t="s">
        <v>60</v>
      </c>
      <c r="T3678" s="37"/>
      <c r="U3678" s="37"/>
      <c r="V3678" s="37"/>
      <c r="W3678" s="37"/>
      <c r="X3678" s="37"/>
      <c r="Y3678" s="37"/>
      <c r="AA3678" s="41"/>
    </row>
    <row r="3679" spans="1:27" ht="18" hidden="1" customHeight="1" x14ac:dyDescent="0.25">
      <c r="A3679" s="33">
        <v>25590973</v>
      </c>
      <c r="B3679" s="34" t="s">
        <v>22603</v>
      </c>
      <c r="C3679" s="33" t="s">
        <v>22604</v>
      </c>
      <c r="D3679" s="33" t="s">
        <v>22605</v>
      </c>
      <c r="E3679" s="33" t="s">
        <v>13821</v>
      </c>
      <c r="F3679" s="33" t="s">
        <v>2179</v>
      </c>
      <c r="G3679" s="33">
        <v>2015</v>
      </c>
      <c r="H3679" s="35">
        <v>42020</v>
      </c>
      <c r="I3679" s="33"/>
      <c r="J3679" s="33"/>
      <c r="K3679" s="33" t="s">
        <v>22606</v>
      </c>
      <c r="L3679" s="33" t="str">
        <f t="shared" si="133"/>
        <v>PreAlerta</v>
      </c>
      <c r="M3679" s="33" t="str">
        <f t="shared" si="134"/>
        <v>S/PalabrasClaves</v>
      </c>
      <c r="N3679" s="33"/>
      <c r="O3679" s="33"/>
      <c r="P3679" s="33" t="s">
        <v>22602</v>
      </c>
      <c r="Q3679" s="33"/>
      <c r="R3679" s="33" t="str">
        <f t="shared" si="130"/>
        <v>2015</v>
      </c>
      <c r="S3679" s="33" t="s">
        <v>60</v>
      </c>
      <c r="T3679" s="33"/>
      <c r="U3679" s="33"/>
      <c r="V3679" s="33"/>
      <c r="W3679" s="33"/>
      <c r="X3679" s="33"/>
      <c r="Y3679" s="33"/>
      <c r="AA3679" s="12"/>
    </row>
    <row r="3680" spans="1:27" ht="18" hidden="1" customHeight="1" x14ac:dyDescent="0.25">
      <c r="A3680" s="37">
        <v>25936664</v>
      </c>
      <c r="B3680" s="38" t="s">
        <v>22607</v>
      </c>
      <c r="C3680" s="37" t="s">
        <v>22608</v>
      </c>
      <c r="D3680" s="37" t="s">
        <v>22609</v>
      </c>
      <c r="E3680" s="37" t="s">
        <v>14965</v>
      </c>
      <c r="F3680" s="37" t="s">
        <v>2840</v>
      </c>
      <c r="G3680" s="37">
        <v>2015</v>
      </c>
      <c r="H3680" s="39">
        <v>42129</v>
      </c>
      <c r="I3680" s="37"/>
      <c r="J3680" s="37"/>
      <c r="K3680" s="37" t="s">
        <v>22610</v>
      </c>
      <c r="L3680" s="37" t="str">
        <f t="shared" si="133"/>
        <v>PreAlerta</v>
      </c>
      <c r="M3680" s="37" t="str">
        <f t="shared" si="134"/>
        <v>S/PalabrasClaves</v>
      </c>
      <c r="N3680" s="37"/>
      <c r="O3680" s="37"/>
      <c r="P3680" s="37" t="s">
        <v>22611</v>
      </c>
      <c r="Q3680" s="37"/>
      <c r="R3680" s="37" t="str">
        <f t="shared" si="130"/>
        <v>2015</v>
      </c>
      <c r="S3680" s="37" t="s">
        <v>60</v>
      </c>
      <c r="T3680" s="37"/>
      <c r="U3680" s="37"/>
      <c r="V3680" s="37"/>
      <c r="W3680" s="37"/>
      <c r="X3680" s="37"/>
      <c r="Y3680" s="37"/>
      <c r="AA3680" s="41"/>
    </row>
    <row r="3681" spans="1:27" ht="18" hidden="1" customHeight="1" x14ac:dyDescent="0.25">
      <c r="A3681" s="33">
        <v>26068698</v>
      </c>
      <c r="B3681" s="34" t="s">
        <v>22612</v>
      </c>
      <c r="C3681" s="33" t="s">
        <v>22613</v>
      </c>
      <c r="D3681" s="33" t="s">
        <v>22614</v>
      </c>
      <c r="E3681" s="33" t="s">
        <v>21085</v>
      </c>
      <c r="F3681" s="33" t="s">
        <v>2047</v>
      </c>
      <c r="G3681" s="33">
        <v>2015</v>
      </c>
      <c r="H3681" s="35">
        <v>42168</v>
      </c>
      <c r="I3681" s="33" t="s">
        <v>22615</v>
      </c>
      <c r="J3681" s="33"/>
      <c r="K3681" s="33" t="s">
        <v>22616</v>
      </c>
      <c r="L3681" s="33" t="str">
        <f t="shared" si="133"/>
        <v>Excluido</v>
      </c>
      <c r="M3681" s="33" t="str">
        <f t="shared" si="134"/>
        <v>C/PalabrasClaves</v>
      </c>
      <c r="N3681" s="33"/>
      <c r="O3681" s="33"/>
      <c r="P3681" s="33" t="s">
        <v>22617</v>
      </c>
      <c r="Q3681" s="33"/>
      <c r="R3681" s="33" t="str">
        <f t="shared" si="130"/>
        <v>2015</v>
      </c>
      <c r="S3681" s="33" t="s">
        <v>60</v>
      </c>
      <c r="T3681" s="33"/>
      <c r="U3681" s="33"/>
      <c r="V3681" s="33"/>
      <c r="W3681" s="33"/>
      <c r="X3681" s="33"/>
      <c r="Y3681" s="33"/>
      <c r="AA3681" s="12"/>
    </row>
    <row r="3682" spans="1:27" ht="18" hidden="1" customHeight="1" x14ac:dyDescent="0.25">
      <c r="A3682" s="37">
        <v>26042652</v>
      </c>
      <c r="B3682" s="38" t="s">
        <v>22618</v>
      </c>
      <c r="C3682" s="37" t="s">
        <v>22619</v>
      </c>
      <c r="D3682" s="37" t="s">
        <v>22620</v>
      </c>
      <c r="E3682" s="37" t="s">
        <v>19866</v>
      </c>
      <c r="F3682" s="37" t="s">
        <v>9034</v>
      </c>
      <c r="G3682" s="37">
        <v>2015</v>
      </c>
      <c r="H3682" s="39">
        <v>42160</v>
      </c>
      <c r="I3682" s="37" t="s">
        <v>22621</v>
      </c>
      <c r="J3682" s="37"/>
      <c r="K3682" s="37"/>
      <c r="L3682" s="37" t="str">
        <f t="shared" si="133"/>
        <v>PreAlerta</v>
      </c>
      <c r="M3682" s="37" t="str">
        <f t="shared" si="134"/>
        <v>C/PalabrasClaves</v>
      </c>
      <c r="N3682" s="37"/>
      <c r="O3682" s="37"/>
      <c r="P3682" s="37" t="s">
        <v>22622</v>
      </c>
      <c r="Q3682" s="37"/>
      <c r="R3682" s="37" t="str">
        <f t="shared" si="130"/>
        <v>2015</v>
      </c>
      <c r="S3682" s="37" t="s">
        <v>60</v>
      </c>
      <c r="T3682" s="37"/>
      <c r="U3682" s="37"/>
      <c r="V3682" s="37"/>
      <c r="W3682" s="37"/>
      <c r="X3682" s="37"/>
      <c r="Y3682" s="37"/>
      <c r="AA3682" s="41"/>
    </row>
    <row r="3683" spans="1:27" ht="18" hidden="1" customHeight="1" x14ac:dyDescent="0.25">
      <c r="A3683" s="33">
        <v>26042182</v>
      </c>
      <c r="B3683" s="34" t="s">
        <v>22623</v>
      </c>
      <c r="C3683" s="33" t="s">
        <v>22624</v>
      </c>
      <c r="D3683" s="33" t="s">
        <v>22625</v>
      </c>
      <c r="E3683" s="33" t="s">
        <v>8462</v>
      </c>
      <c r="F3683" s="33" t="s">
        <v>1788</v>
      </c>
      <c r="G3683" s="33">
        <v>2015</v>
      </c>
      <c r="H3683" s="35">
        <v>42160</v>
      </c>
      <c r="I3683" s="33" t="s">
        <v>22626</v>
      </c>
      <c r="J3683" s="33"/>
      <c r="K3683" s="33" t="s">
        <v>22627</v>
      </c>
      <c r="L3683" s="33" t="str">
        <f t="shared" si="133"/>
        <v>PreAlerta</v>
      </c>
      <c r="M3683" s="33" t="str">
        <f t="shared" si="134"/>
        <v>S/PalabrasClaves</v>
      </c>
      <c r="N3683" s="33"/>
      <c r="O3683" s="33"/>
      <c r="P3683" s="33" t="s">
        <v>22628</v>
      </c>
      <c r="Q3683" s="33"/>
      <c r="R3683" s="33" t="str">
        <f t="shared" si="130"/>
        <v>2015</v>
      </c>
      <c r="S3683" s="33" t="s">
        <v>60</v>
      </c>
      <c r="T3683" s="33"/>
      <c r="U3683" s="33"/>
      <c r="V3683" s="33"/>
      <c r="W3683" s="33"/>
      <c r="X3683" s="33"/>
      <c r="Y3683" s="33"/>
      <c r="AA3683" s="12"/>
    </row>
    <row r="3684" spans="1:27" ht="18" hidden="1" customHeight="1" x14ac:dyDescent="0.25">
      <c r="A3684" s="37">
        <v>26039698</v>
      </c>
      <c r="B3684" s="38" t="s">
        <v>22629</v>
      </c>
      <c r="C3684" s="37" t="s">
        <v>22630</v>
      </c>
      <c r="D3684" s="37" t="s">
        <v>22631</v>
      </c>
      <c r="E3684" s="37" t="s">
        <v>22632</v>
      </c>
      <c r="F3684" s="37" t="s">
        <v>294</v>
      </c>
      <c r="G3684" s="37">
        <v>2015</v>
      </c>
      <c r="H3684" s="39">
        <v>42159</v>
      </c>
      <c r="I3684" s="37" t="s">
        <v>22633</v>
      </c>
      <c r="J3684" s="37"/>
      <c r="K3684" s="37" t="s">
        <v>22634</v>
      </c>
      <c r="L3684" s="37" t="str">
        <f t="shared" si="133"/>
        <v>PreAlerta</v>
      </c>
      <c r="M3684" s="37" t="str">
        <f t="shared" si="134"/>
        <v>C/PalabrasClaves</v>
      </c>
      <c r="N3684" s="37"/>
      <c r="O3684" s="37"/>
      <c r="P3684" s="37" t="s">
        <v>22635</v>
      </c>
      <c r="Q3684" s="37"/>
      <c r="R3684" s="37" t="str">
        <f t="shared" si="130"/>
        <v>2015</v>
      </c>
      <c r="S3684" s="37" t="s">
        <v>60</v>
      </c>
      <c r="T3684" s="37"/>
      <c r="U3684" s="37"/>
      <c r="V3684" s="37"/>
      <c r="W3684" s="37"/>
      <c r="X3684" s="37"/>
      <c r="Y3684" s="37"/>
      <c r="AA3684" s="41"/>
    </row>
    <row r="3685" spans="1:27" ht="18" hidden="1" customHeight="1" x14ac:dyDescent="0.25">
      <c r="A3685" s="33">
        <v>26473270</v>
      </c>
      <c r="B3685" s="34" t="s">
        <v>22636</v>
      </c>
      <c r="C3685" s="33"/>
      <c r="D3685" s="33" t="s">
        <v>22637</v>
      </c>
      <c r="E3685" s="33"/>
      <c r="F3685" s="33" t="s">
        <v>22638</v>
      </c>
      <c r="G3685" s="33">
        <v>2015</v>
      </c>
      <c r="H3685" s="35">
        <v>42294</v>
      </c>
      <c r="I3685" s="33"/>
      <c r="J3685" s="33"/>
      <c r="K3685" s="33"/>
      <c r="L3685" s="33" t="str">
        <f t="shared" si="133"/>
        <v>PreAlerta</v>
      </c>
      <c r="M3685" s="33" t="str">
        <f t="shared" si="134"/>
        <v>C/PalabrasClaves</v>
      </c>
      <c r="N3685" s="33"/>
      <c r="O3685" s="33"/>
      <c r="P3685" s="33" t="s">
        <v>22639</v>
      </c>
      <c r="Q3685" s="33"/>
      <c r="R3685" s="33" t="str">
        <f t="shared" si="130"/>
        <v>2015</v>
      </c>
      <c r="S3685" s="33" t="s">
        <v>60</v>
      </c>
      <c r="T3685" s="33"/>
      <c r="U3685" s="33"/>
      <c r="V3685" s="33"/>
      <c r="W3685" s="33"/>
      <c r="X3685" s="33"/>
      <c r="Y3685" s="33"/>
      <c r="AA3685" s="12"/>
    </row>
    <row r="3686" spans="1:27" ht="18" hidden="1" customHeight="1" x14ac:dyDescent="0.25">
      <c r="A3686" s="37">
        <v>26466454</v>
      </c>
      <c r="B3686" s="38" t="s">
        <v>22640</v>
      </c>
      <c r="C3686" s="37" t="s">
        <v>22641</v>
      </c>
      <c r="D3686" s="37" t="s">
        <v>22642</v>
      </c>
      <c r="E3686" s="37" t="s">
        <v>22643</v>
      </c>
      <c r="F3686" s="37" t="s">
        <v>22644</v>
      </c>
      <c r="G3686" s="37">
        <v>2015</v>
      </c>
      <c r="H3686" s="39">
        <v>42293</v>
      </c>
      <c r="I3686" s="37"/>
      <c r="J3686" s="37"/>
      <c r="K3686" s="37"/>
      <c r="L3686" s="37" t="str">
        <f t="shared" si="133"/>
        <v>PreAlerta</v>
      </c>
      <c r="M3686" s="37" t="str">
        <f t="shared" si="134"/>
        <v>S/PalabrasClaves</v>
      </c>
      <c r="N3686" s="37"/>
      <c r="O3686" s="37"/>
      <c r="P3686" s="37" t="s">
        <v>22639</v>
      </c>
      <c r="Q3686" s="37"/>
      <c r="R3686" s="37" t="str">
        <f t="shared" si="130"/>
        <v>2015</v>
      </c>
      <c r="S3686" s="37" t="s">
        <v>60</v>
      </c>
      <c r="T3686" s="37"/>
      <c r="U3686" s="37"/>
      <c r="V3686" s="37"/>
      <c r="W3686" s="37"/>
      <c r="X3686" s="37"/>
      <c r="Y3686" s="37"/>
      <c r="AA3686" s="41"/>
    </row>
    <row r="3687" spans="1:27" ht="18" hidden="1" customHeight="1" x14ac:dyDescent="0.25">
      <c r="A3687" s="33">
        <v>26339088</v>
      </c>
      <c r="B3687" s="34" t="s">
        <v>22645</v>
      </c>
      <c r="C3687" s="33" t="s">
        <v>22646</v>
      </c>
      <c r="D3687" s="33" t="s">
        <v>22647</v>
      </c>
      <c r="E3687" s="33" t="s">
        <v>22648</v>
      </c>
      <c r="F3687" s="33" t="s">
        <v>22649</v>
      </c>
      <c r="G3687" s="33">
        <v>2015</v>
      </c>
      <c r="H3687" s="35">
        <v>42252</v>
      </c>
      <c r="I3687" s="33" t="s">
        <v>22650</v>
      </c>
      <c r="J3687" s="33"/>
      <c r="K3687" s="33" t="s">
        <v>22651</v>
      </c>
      <c r="L3687" s="33" t="str">
        <f t="shared" si="133"/>
        <v>PreAlerta</v>
      </c>
      <c r="M3687" s="33" t="str">
        <f t="shared" si="134"/>
        <v>S/PalabrasClaves</v>
      </c>
      <c r="N3687" s="33"/>
      <c r="O3687" s="33"/>
      <c r="P3687" s="33" t="s">
        <v>22639</v>
      </c>
      <c r="Q3687" s="33"/>
      <c r="R3687" s="33" t="str">
        <f t="shared" si="130"/>
        <v>2015</v>
      </c>
      <c r="S3687" s="33" t="s">
        <v>60</v>
      </c>
      <c r="T3687" s="33"/>
      <c r="U3687" s="33"/>
      <c r="V3687" s="33"/>
      <c r="W3687" s="33"/>
      <c r="X3687" s="33"/>
      <c r="Y3687" s="33"/>
      <c r="AA3687" s="12"/>
    </row>
    <row r="3688" spans="1:27" ht="18" hidden="1" customHeight="1" x14ac:dyDescent="0.25">
      <c r="A3688" s="37">
        <v>26205028</v>
      </c>
      <c r="B3688" s="38" t="s">
        <v>22652</v>
      </c>
      <c r="C3688" s="37" t="s">
        <v>22653</v>
      </c>
      <c r="D3688" s="37" t="s">
        <v>22654</v>
      </c>
      <c r="E3688" s="37" t="s">
        <v>22655</v>
      </c>
      <c r="F3688" s="37" t="s">
        <v>12739</v>
      </c>
      <c r="G3688" s="37">
        <v>2015</v>
      </c>
      <c r="H3688" s="39">
        <v>42210</v>
      </c>
      <c r="I3688" s="37" t="s">
        <v>22656</v>
      </c>
      <c r="J3688" s="37"/>
      <c r="K3688" s="37" t="s">
        <v>22657</v>
      </c>
      <c r="L3688" s="37" t="str">
        <f t="shared" si="133"/>
        <v>PreAlerta</v>
      </c>
      <c r="M3688" s="37" t="str">
        <f t="shared" si="134"/>
        <v>C/PalabrasClaves</v>
      </c>
      <c r="N3688" s="37"/>
      <c r="O3688" s="37"/>
      <c r="P3688" s="37" t="s">
        <v>22639</v>
      </c>
      <c r="Q3688" s="37"/>
      <c r="R3688" s="37" t="str">
        <f t="shared" si="130"/>
        <v>2015</v>
      </c>
      <c r="S3688" s="37" t="s">
        <v>60</v>
      </c>
      <c r="T3688" s="37"/>
      <c r="U3688" s="37"/>
      <c r="V3688" s="37"/>
      <c r="W3688" s="37"/>
      <c r="X3688" s="37"/>
      <c r="Y3688" s="37"/>
      <c r="AA3688" s="41"/>
    </row>
    <row r="3689" spans="1:27" ht="18" hidden="1" customHeight="1" x14ac:dyDescent="0.25">
      <c r="A3689" s="33">
        <v>26185088</v>
      </c>
      <c r="B3689" s="34" t="s">
        <v>22658</v>
      </c>
      <c r="C3689" s="33" t="s">
        <v>22659</v>
      </c>
      <c r="D3689" s="33" t="s">
        <v>22660</v>
      </c>
      <c r="E3689" s="33" t="s">
        <v>22661</v>
      </c>
      <c r="F3689" s="33" t="s">
        <v>2765</v>
      </c>
      <c r="G3689" s="33">
        <v>2015</v>
      </c>
      <c r="H3689" s="35">
        <v>42203</v>
      </c>
      <c r="I3689" s="33"/>
      <c r="J3689" s="33"/>
      <c r="K3689" s="33" t="s">
        <v>22662</v>
      </c>
      <c r="L3689" s="33" t="str">
        <f t="shared" si="133"/>
        <v>PreAlerta</v>
      </c>
      <c r="M3689" s="33" t="str">
        <f t="shared" si="134"/>
        <v>C/PalabrasClaves</v>
      </c>
      <c r="N3689" s="33"/>
      <c r="O3689" s="33"/>
      <c r="P3689" s="33" t="s">
        <v>22639</v>
      </c>
      <c r="Q3689" s="33"/>
      <c r="R3689" s="33" t="str">
        <f t="shared" si="130"/>
        <v>2015</v>
      </c>
      <c r="S3689" s="33" t="s">
        <v>60</v>
      </c>
      <c r="T3689" s="33"/>
      <c r="U3689" s="33"/>
      <c r="V3689" s="33"/>
      <c r="W3689" s="33"/>
      <c r="X3689" s="33"/>
      <c r="Y3689" s="33"/>
      <c r="AA3689" s="12"/>
    </row>
    <row r="3690" spans="1:27" ht="18" hidden="1" customHeight="1" x14ac:dyDescent="0.25">
      <c r="A3690" s="37">
        <v>26166368</v>
      </c>
      <c r="B3690" s="38" t="s">
        <v>22663</v>
      </c>
      <c r="C3690" s="37" t="s">
        <v>22664</v>
      </c>
      <c r="D3690" s="37" t="s">
        <v>22665</v>
      </c>
      <c r="E3690" s="37" t="s">
        <v>22666</v>
      </c>
      <c r="F3690" s="37" t="s">
        <v>22667</v>
      </c>
      <c r="G3690" s="37">
        <v>2015</v>
      </c>
      <c r="H3690" s="39">
        <v>42199</v>
      </c>
      <c r="I3690" s="37"/>
      <c r="J3690" s="37"/>
      <c r="K3690" s="37" t="s">
        <v>22668</v>
      </c>
      <c r="L3690" s="37" t="str">
        <f t="shared" si="133"/>
        <v>Excluido</v>
      </c>
      <c r="M3690" s="37" t="str">
        <f t="shared" si="134"/>
        <v>S/PalabrasClaves</v>
      </c>
      <c r="N3690" s="37"/>
      <c r="O3690" s="37"/>
      <c r="P3690" s="37" t="s">
        <v>22639</v>
      </c>
      <c r="Q3690" s="37"/>
      <c r="R3690" s="37" t="str">
        <f t="shared" si="130"/>
        <v>2015</v>
      </c>
      <c r="S3690" s="37" t="s">
        <v>60</v>
      </c>
      <c r="T3690" s="37"/>
      <c r="U3690" s="37"/>
      <c r="V3690" s="37"/>
      <c r="W3690" s="37"/>
      <c r="X3690" s="37"/>
      <c r="Y3690" s="37"/>
      <c r="AA3690" s="41"/>
    </row>
    <row r="3691" spans="1:27" ht="18" hidden="1" customHeight="1" x14ac:dyDescent="0.25">
      <c r="A3691" s="33">
        <v>26114142</v>
      </c>
      <c r="B3691" s="34" t="s">
        <v>22669</v>
      </c>
      <c r="C3691" s="33" t="s">
        <v>22670</v>
      </c>
      <c r="D3691" s="33" t="s">
        <v>22671</v>
      </c>
      <c r="E3691" s="33" t="s">
        <v>22672</v>
      </c>
      <c r="F3691" s="33" t="s">
        <v>22673</v>
      </c>
      <c r="G3691" s="33">
        <v>2014</v>
      </c>
      <c r="H3691" s="35">
        <v>42182</v>
      </c>
      <c r="I3691" s="33" t="s">
        <v>22674</v>
      </c>
      <c r="J3691" s="33"/>
      <c r="K3691" s="33"/>
      <c r="L3691" s="33" t="str">
        <f t="shared" si="133"/>
        <v>PreAlerta</v>
      </c>
      <c r="M3691" s="33" t="str">
        <f t="shared" si="134"/>
        <v>S/PalabrasClaves</v>
      </c>
      <c r="N3691" s="33"/>
      <c r="O3691" s="33"/>
      <c r="P3691" s="33" t="s">
        <v>22675</v>
      </c>
      <c r="Q3691" s="33"/>
      <c r="R3691" s="33" t="str">
        <f t="shared" si="130"/>
        <v>2014</v>
      </c>
      <c r="S3691" s="33" t="s">
        <v>63</v>
      </c>
      <c r="T3691" s="33"/>
      <c r="U3691" s="33"/>
      <c r="V3691" s="33"/>
      <c r="W3691" s="33"/>
      <c r="X3691" s="33"/>
      <c r="Y3691" s="33"/>
      <c r="AA3691" s="12"/>
    </row>
    <row r="3692" spans="1:27" ht="18" hidden="1" customHeight="1" x14ac:dyDescent="0.25">
      <c r="A3692" s="37">
        <v>26029910</v>
      </c>
      <c r="B3692" s="38" t="s">
        <v>22676</v>
      </c>
      <c r="C3692" s="37" t="s">
        <v>22677</v>
      </c>
      <c r="D3692" s="37" t="s">
        <v>22678</v>
      </c>
      <c r="E3692" s="37" t="s">
        <v>22679</v>
      </c>
      <c r="F3692" s="37" t="s">
        <v>294</v>
      </c>
      <c r="G3692" s="37">
        <v>2015</v>
      </c>
      <c r="H3692" s="39">
        <v>42157</v>
      </c>
      <c r="I3692" s="37" t="s">
        <v>22680</v>
      </c>
      <c r="J3692" s="37"/>
      <c r="K3692" s="37" t="s">
        <v>22681</v>
      </c>
      <c r="L3692" s="37" t="str">
        <f t="shared" si="133"/>
        <v>Excluido</v>
      </c>
      <c r="M3692" s="37" t="str">
        <f t="shared" si="134"/>
        <v>C/PalabrasClaves</v>
      </c>
      <c r="N3692" s="37"/>
      <c r="O3692" s="37"/>
      <c r="P3692" s="37" t="s">
        <v>22682</v>
      </c>
      <c r="Q3692" s="37"/>
      <c r="R3692" s="37" t="str">
        <f t="shared" si="130"/>
        <v>2015</v>
      </c>
      <c r="S3692" s="37" t="s">
        <v>60</v>
      </c>
      <c r="T3692" s="37"/>
      <c r="U3692" s="37"/>
      <c r="V3692" s="37"/>
      <c r="W3692" s="37"/>
      <c r="X3692" s="37"/>
      <c r="Y3692" s="37"/>
      <c r="AA3692" s="41"/>
    </row>
    <row r="3693" spans="1:27" ht="18" hidden="1" customHeight="1" x14ac:dyDescent="0.25">
      <c r="A3693" s="33">
        <v>26025071</v>
      </c>
      <c r="B3693" s="34" t="s">
        <v>22683</v>
      </c>
      <c r="C3693" s="33" t="s">
        <v>22684</v>
      </c>
      <c r="D3693" s="33" t="s">
        <v>22685</v>
      </c>
      <c r="E3693" s="33" t="s">
        <v>22686</v>
      </c>
      <c r="F3693" s="33" t="s">
        <v>4144</v>
      </c>
      <c r="G3693" s="33">
        <v>2015</v>
      </c>
      <c r="H3693" s="35">
        <v>42155</v>
      </c>
      <c r="I3693" s="33"/>
      <c r="J3693" s="33"/>
      <c r="K3693" s="33" t="s">
        <v>22687</v>
      </c>
      <c r="L3693" s="33" t="str">
        <f t="shared" si="133"/>
        <v>PreAlerta</v>
      </c>
      <c r="M3693" s="33" t="str">
        <f t="shared" si="134"/>
        <v>S/PalabrasClaves</v>
      </c>
      <c r="N3693" s="33"/>
      <c r="O3693" s="33"/>
      <c r="P3693" s="33" t="s">
        <v>22639</v>
      </c>
      <c r="Q3693" s="33"/>
      <c r="R3693" s="33" t="str">
        <f t="shared" si="130"/>
        <v>2015</v>
      </c>
      <c r="S3693" s="33" t="s">
        <v>60</v>
      </c>
      <c r="T3693" s="33"/>
      <c r="U3693" s="33"/>
      <c r="V3693" s="33"/>
      <c r="W3693" s="33"/>
      <c r="X3693" s="33"/>
      <c r="Y3693" s="33"/>
      <c r="AA3693" s="12"/>
    </row>
    <row r="3694" spans="1:27" ht="18" hidden="1" customHeight="1" x14ac:dyDescent="0.25">
      <c r="A3694" s="37">
        <v>26004645</v>
      </c>
      <c r="B3694" s="38" t="s">
        <v>22688</v>
      </c>
      <c r="C3694" s="37" t="s">
        <v>22689</v>
      </c>
      <c r="D3694" s="37" t="s">
        <v>22690</v>
      </c>
      <c r="E3694" s="37" t="s">
        <v>22691</v>
      </c>
      <c r="F3694" s="37" t="s">
        <v>22692</v>
      </c>
      <c r="G3694" s="37">
        <v>2015</v>
      </c>
      <c r="H3694" s="39">
        <v>42150</v>
      </c>
      <c r="I3694" s="37"/>
      <c r="J3694" s="37"/>
      <c r="K3694" s="37" t="s">
        <v>22693</v>
      </c>
      <c r="L3694" s="37" t="str">
        <f t="shared" si="133"/>
        <v>Excluido</v>
      </c>
      <c r="M3694" s="37" t="str">
        <f t="shared" si="134"/>
        <v>C/PalabrasClaves</v>
      </c>
      <c r="N3694" s="37"/>
      <c r="O3694" s="37"/>
      <c r="P3694" s="37" t="s">
        <v>22639</v>
      </c>
      <c r="Q3694" s="37"/>
      <c r="R3694" s="37" t="str">
        <f t="shared" si="130"/>
        <v>2015</v>
      </c>
      <c r="S3694" s="37" t="s">
        <v>60</v>
      </c>
      <c r="T3694" s="37"/>
      <c r="U3694" s="37"/>
      <c r="V3694" s="37"/>
      <c r="W3694" s="37"/>
      <c r="X3694" s="37"/>
      <c r="Y3694" s="37"/>
      <c r="AA3694" s="41"/>
    </row>
    <row r="3695" spans="1:27" ht="18" hidden="1" customHeight="1" x14ac:dyDescent="0.25">
      <c r="A3695" s="33">
        <v>26004640</v>
      </c>
      <c r="B3695" s="34" t="s">
        <v>22694</v>
      </c>
      <c r="C3695" s="33" t="s">
        <v>22695</v>
      </c>
      <c r="D3695" s="33" t="s">
        <v>22696</v>
      </c>
      <c r="E3695" s="33" t="s">
        <v>22697</v>
      </c>
      <c r="F3695" s="33" t="s">
        <v>22692</v>
      </c>
      <c r="G3695" s="33">
        <v>2015</v>
      </c>
      <c r="H3695" s="35">
        <v>42150</v>
      </c>
      <c r="I3695" s="33" t="s">
        <v>22698</v>
      </c>
      <c r="J3695" s="33" t="s">
        <v>22699</v>
      </c>
      <c r="K3695" s="33" t="s">
        <v>22700</v>
      </c>
      <c r="L3695" s="33" t="str">
        <f t="shared" si="133"/>
        <v>Excluido</v>
      </c>
      <c r="M3695" s="33" t="str">
        <f t="shared" si="134"/>
        <v>S/PalabrasClaves</v>
      </c>
      <c r="N3695" s="33"/>
      <c r="O3695" s="33"/>
      <c r="P3695" s="33" t="s">
        <v>22639</v>
      </c>
      <c r="Q3695" s="33"/>
      <c r="R3695" s="33" t="str">
        <f t="shared" si="130"/>
        <v>2015</v>
      </c>
      <c r="S3695" s="33" t="s">
        <v>60</v>
      </c>
      <c r="T3695" s="33"/>
      <c r="U3695" s="33"/>
      <c r="V3695" s="33"/>
      <c r="W3695" s="33"/>
      <c r="X3695" s="33"/>
      <c r="Y3695" s="33"/>
      <c r="AA3695" s="12"/>
    </row>
    <row r="3696" spans="1:27" ht="18" hidden="1" customHeight="1" x14ac:dyDescent="0.25">
      <c r="A3696" s="37">
        <v>25998616</v>
      </c>
      <c r="B3696" s="38" t="s">
        <v>22701</v>
      </c>
      <c r="C3696" s="37" t="s">
        <v>22702</v>
      </c>
      <c r="D3696" s="37" t="s">
        <v>22703</v>
      </c>
      <c r="E3696" s="37" t="s">
        <v>22704</v>
      </c>
      <c r="F3696" s="37" t="s">
        <v>8892</v>
      </c>
      <c r="G3696" s="37">
        <v>2015</v>
      </c>
      <c r="H3696" s="39">
        <v>42147</v>
      </c>
      <c r="I3696" s="37" t="s">
        <v>22705</v>
      </c>
      <c r="J3696" s="37" t="s">
        <v>22706</v>
      </c>
      <c r="K3696" s="37" t="s">
        <v>22707</v>
      </c>
      <c r="L3696" s="37" t="str">
        <f t="shared" si="133"/>
        <v>Excluido</v>
      </c>
      <c r="M3696" s="37" t="str">
        <f t="shared" si="134"/>
        <v>C/PalabrasClaves</v>
      </c>
      <c r="N3696" s="37"/>
      <c r="O3696" s="37"/>
      <c r="P3696" s="37" t="s">
        <v>22708</v>
      </c>
      <c r="Q3696" s="37"/>
      <c r="R3696" s="37" t="str">
        <f t="shared" si="130"/>
        <v>2015</v>
      </c>
      <c r="S3696" s="37" t="s">
        <v>66</v>
      </c>
      <c r="T3696" s="37"/>
      <c r="U3696" s="37"/>
      <c r="V3696" s="37"/>
      <c r="W3696" s="37"/>
      <c r="X3696" s="37"/>
      <c r="Y3696" s="37"/>
      <c r="AA3696" s="41"/>
    </row>
    <row r="3697" spans="1:27" ht="18" hidden="1" customHeight="1" x14ac:dyDescent="0.25">
      <c r="A3697" s="33">
        <v>25978092</v>
      </c>
      <c r="B3697" s="34" t="s">
        <v>22709</v>
      </c>
      <c r="C3697" s="33" t="s">
        <v>22710</v>
      </c>
      <c r="D3697" s="33" t="s">
        <v>22711</v>
      </c>
      <c r="E3697" s="33" t="s">
        <v>22712</v>
      </c>
      <c r="F3697" s="33" t="s">
        <v>22713</v>
      </c>
      <c r="G3697" s="33">
        <v>2015</v>
      </c>
      <c r="H3697" s="35">
        <v>42140</v>
      </c>
      <c r="I3697" s="33" t="s">
        <v>22714</v>
      </c>
      <c r="J3697" s="33"/>
      <c r="K3697" s="33" t="s">
        <v>22715</v>
      </c>
      <c r="L3697" s="33" t="str">
        <f t="shared" si="133"/>
        <v>PreAlerta</v>
      </c>
      <c r="M3697" s="33" t="str">
        <f t="shared" si="134"/>
        <v>C/PalabrasClaves</v>
      </c>
      <c r="N3697" s="33"/>
      <c r="O3697" s="33"/>
      <c r="P3697" s="33" t="s">
        <v>22639</v>
      </c>
      <c r="Q3697" s="33"/>
      <c r="R3697" s="33" t="str">
        <f t="shared" si="130"/>
        <v>2015</v>
      </c>
      <c r="S3697" s="33" t="s">
        <v>60</v>
      </c>
      <c r="T3697" s="33"/>
      <c r="U3697" s="33"/>
      <c r="V3697" s="33"/>
      <c r="W3697" s="33"/>
      <c r="X3697" s="33"/>
      <c r="Y3697" s="33"/>
      <c r="AA3697" s="12"/>
    </row>
    <row r="3698" spans="1:27" ht="18" hidden="1" customHeight="1" x14ac:dyDescent="0.25">
      <c r="A3698" s="37">
        <v>25970314</v>
      </c>
      <c r="B3698" s="38" t="s">
        <v>22716</v>
      </c>
      <c r="C3698" s="37" t="s">
        <v>22717</v>
      </c>
      <c r="D3698" s="37" t="s">
        <v>22718</v>
      </c>
      <c r="E3698" s="37" t="s">
        <v>22719</v>
      </c>
      <c r="F3698" s="37" t="s">
        <v>6030</v>
      </c>
      <c r="G3698" s="37">
        <v>2015</v>
      </c>
      <c r="H3698" s="39">
        <v>42138</v>
      </c>
      <c r="I3698" s="37"/>
      <c r="J3698" s="37"/>
      <c r="K3698" s="37" t="s">
        <v>22720</v>
      </c>
      <c r="L3698" s="37" t="str">
        <f t="shared" si="133"/>
        <v>PreAlerta</v>
      </c>
      <c r="M3698" s="37" t="str">
        <f t="shared" si="134"/>
        <v>S/PalabrasClaves</v>
      </c>
      <c r="N3698" s="37"/>
      <c r="O3698" s="37"/>
      <c r="P3698" s="37" t="s">
        <v>22639</v>
      </c>
      <c r="Q3698" s="37"/>
      <c r="R3698" s="37" t="str">
        <f t="shared" si="130"/>
        <v>2015</v>
      </c>
      <c r="S3698" s="37" t="s">
        <v>60</v>
      </c>
      <c r="T3698" s="37"/>
      <c r="U3698" s="37"/>
      <c r="V3698" s="37"/>
      <c r="W3698" s="37"/>
      <c r="X3698" s="37"/>
      <c r="Y3698" s="37"/>
      <c r="AA3698" s="41"/>
    </row>
    <row r="3699" spans="1:27" ht="18" hidden="1" customHeight="1" x14ac:dyDescent="0.25">
      <c r="A3699" s="33">
        <v>25912807</v>
      </c>
      <c r="B3699" s="34" t="s">
        <v>22721</v>
      </c>
      <c r="C3699" s="33" t="s">
        <v>22722</v>
      </c>
      <c r="D3699" s="33" t="s">
        <v>22723</v>
      </c>
      <c r="E3699" s="33" t="s">
        <v>22724</v>
      </c>
      <c r="F3699" s="33" t="s">
        <v>8892</v>
      </c>
      <c r="G3699" s="33">
        <v>2015</v>
      </c>
      <c r="H3699" s="35">
        <v>42122</v>
      </c>
      <c r="I3699" s="33"/>
      <c r="J3699" s="33"/>
      <c r="K3699" s="33" t="s">
        <v>22725</v>
      </c>
      <c r="L3699" s="33" t="str">
        <f t="shared" si="133"/>
        <v>PreAlerta</v>
      </c>
      <c r="M3699" s="33" t="str">
        <f t="shared" si="134"/>
        <v>S/PalabrasClaves</v>
      </c>
      <c r="N3699" s="33"/>
      <c r="O3699" s="33"/>
      <c r="P3699" s="33" t="s">
        <v>22708</v>
      </c>
      <c r="Q3699" s="33"/>
      <c r="R3699" s="33" t="str">
        <f t="shared" si="130"/>
        <v>2015</v>
      </c>
      <c r="S3699" s="33" t="s">
        <v>66</v>
      </c>
      <c r="T3699" s="33"/>
      <c r="U3699" s="33"/>
      <c r="V3699" s="33"/>
      <c r="W3699" s="33"/>
      <c r="X3699" s="33"/>
      <c r="Y3699" s="33"/>
      <c r="AA3699" s="12"/>
    </row>
    <row r="3700" spans="1:27" ht="18" hidden="1" customHeight="1" x14ac:dyDescent="0.25">
      <c r="A3700" s="37">
        <v>25813553</v>
      </c>
      <c r="B3700" s="38" t="s">
        <v>22726</v>
      </c>
      <c r="C3700" s="37" t="s">
        <v>22727</v>
      </c>
      <c r="D3700" s="37" t="s">
        <v>22728</v>
      </c>
      <c r="E3700" s="37" t="s">
        <v>22729</v>
      </c>
      <c r="F3700" s="37" t="s">
        <v>2652</v>
      </c>
      <c r="G3700" s="37">
        <v>2015</v>
      </c>
      <c r="H3700" s="39">
        <v>42091</v>
      </c>
      <c r="I3700" s="37" t="s">
        <v>22730</v>
      </c>
      <c r="J3700" s="37"/>
      <c r="K3700" s="37" t="s">
        <v>22731</v>
      </c>
      <c r="L3700" s="37" t="str">
        <f t="shared" si="133"/>
        <v>PreAlerta</v>
      </c>
      <c r="M3700" s="37" t="str">
        <f t="shared" si="134"/>
        <v>S/PalabrasClaves</v>
      </c>
      <c r="N3700" s="37"/>
      <c r="O3700" s="37"/>
      <c r="P3700" s="37" t="s">
        <v>22639</v>
      </c>
      <c r="Q3700" s="37"/>
      <c r="R3700" s="37" t="str">
        <f t="shared" si="130"/>
        <v>2015</v>
      </c>
      <c r="S3700" s="37" t="s">
        <v>60</v>
      </c>
      <c r="T3700" s="37"/>
      <c r="U3700" s="37"/>
      <c r="V3700" s="37"/>
      <c r="W3700" s="37"/>
      <c r="X3700" s="37"/>
      <c r="Y3700" s="37"/>
      <c r="AA3700" s="41"/>
    </row>
    <row r="3701" spans="1:27" ht="18" hidden="1" customHeight="1" x14ac:dyDescent="0.25">
      <c r="A3701" s="33">
        <v>25743578</v>
      </c>
      <c r="B3701" s="34" t="s">
        <v>22732</v>
      </c>
      <c r="C3701" s="33" t="s">
        <v>22733</v>
      </c>
      <c r="D3701" s="33" t="s">
        <v>22734</v>
      </c>
      <c r="E3701" s="33" t="s">
        <v>22735</v>
      </c>
      <c r="F3701" s="33" t="s">
        <v>7107</v>
      </c>
      <c r="G3701" s="33">
        <v>2015</v>
      </c>
      <c r="H3701" s="35">
        <v>42070</v>
      </c>
      <c r="I3701" s="33"/>
      <c r="J3701" s="33"/>
      <c r="K3701" s="33" t="s">
        <v>22736</v>
      </c>
      <c r="L3701" s="33" t="str">
        <f t="shared" si="133"/>
        <v>PreAlerta</v>
      </c>
      <c r="M3701" s="33" t="str">
        <f t="shared" si="134"/>
        <v>S/PalabrasClaves</v>
      </c>
      <c r="N3701" s="33"/>
      <c r="O3701" s="33"/>
      <c r="P3701" s="33" t="s">
        <v>22639</v>
      </c>
      <c r="Q3701" s="33"/>
      <c r="R3701" s="33" t="str">
        <f t="shared" si="130"/>
        <v>2015</v>
      </c>
      <c r="S3701" s="33" t="s">
        <v>60</v>
      </c>
      <c r="T3701" s="33"/>
      <c r="U3701" s="33"/>
      <c r="V3701" s="33"/>
      <c r="W3701" s="33"/>
      <c r="X3701" s="33"/>
      <c r="Y3701" s="33"/>
      <c r="AA3701" s="12"/>
    </row>
    <row r="3702" spans="1:27" ht="18" hidden="1" customHeight="1" x14ac:dyDescent="0.25">
      <c r="A3702" s="37">
        <v>25727666</v>
      </c>
      <c r="B3702" s="38" t="s">
        <v>22737</v>
      </c>
      <c r="C3702" s="37" t="s">
        <v>22738</v>
      </c>
      <c r="D3702" s="37" t="s">
        <v>22739</v>
      </c>
      <c r="E3702" s="37" t="s">
        <v>22740</v>
      </c>
      <c r="F3702" s="37" t="s">
        <v>17226</v>
      </c>
      <c r="G3702" s="37">
        <v>2015</v>
      </c>
      <c r="H3702" s="39">
        <v>42066</v>
      </c>
      <c r="I3702" s="37"/>
      <c r="J3702" s="37"/>
      <c r="K3702" s="37" t="s">
        <v>22741</v>
      </c>
      <c r="L3702" s="37" t="str">
        <f t="shared" si="133"/>
        <v>PreAlerta</v>
      </c>
      <c r="M3702" s="37" t="str">
        <f t="shared" si="134"/>
        <v>S/PalabrasClaves</v>
      </c>
      <c r="N3702" s="37"/>
      <c r="O3702" s="37"/>
      <c r="P3702" s="37" t="s">
        <v>22639</v>
      </c>
      <c r="Q3702" s="37"/>
      <c r="R3702" s="37" t="str">
        <f t="shared" si="130"/>
        <v>2015</v>
      </c>
      <c r="S3702" s="37" t="s">
        <v>60</v>
      </c>
      <c r="T3702" s="37"/>
      <c r="U3702" s="37"/>
      <c r="V3702" s="37"/>
      <c r="W3702" s="37"/>
      <c r="X3702" s="37"/>
      <c r="Y3702" s="37"/>
      <c r="AA3702" s="41"/>
    </row>
    <row r="3703" spans="1:27" ht="18" hidden="1" customHeight="1" x14ac:dyDescent="0.25">
      <c r="A3703" s="33">
        <v>25708671</v>
      </c>
      <c r="B3703" s="34" t="s">
        <v>22742</v>
      </c>
      <c r="C3703" s="33" t="s">
        <v>22743</v>
      </c>
      <c r="D3703" s="33" t="s">
        <v>22744</v>
      </c>
      <c r="E3703" s="33" t="s">
        <v>22745</v>
      </c>
      <c r="F3703" s="33" t="s">
        <v>1086</v>
      </c>
      <c r="G3703" s="33">
        <v>2015</v>
      </c>
      <c r="H3703" s="35">
        <v>42060</v>
      </c>
      <c r="I3703" s="33"/>
      <c r="J3703" s="33"/>
      <c r="K3703" s="33" t="s">
        <v>22746</v>
      </c>
      <c r="L3703" s="33" t="str">
        <f t="shared" si="133"/>
        <v>PreAlerta</v>
      </c>
      <c r="M3703" s="33" t="str">
        <f t="shared" si="134"/>
        <v>C/PalabrasClaves</v>
      </c>
      <c r="N3703" s="33"/>
      <c r="O3703" s="33"/>
      <c r="P3703" s="33" t="s">
        <v>22639</v>
      </c>
      <c r="Q3703" s="33"/>
      <c r="R3703" s="33" t="str">
        <f t="shared" si="130"/>
        <v>2015</v>
      </c>
      <c r="S3703" s="33" t="s">
        <v>60</v>
      </c>
      <c r="T3703" s="33"/>
      <c r="U3703" s="33"/>
      <c r="V3703" s="33"/>
      <c r="W3703" s="33"/>
      <c r="X3703" s="33"/>
      <c r="Y3703" s="33"/>
      <c r="AA3703" s="12"/>
    </row>
    <row r="3704" spans="1:27" ht="18" hidden="1" customHeight="1" x14ac:dyDescent="0.25">
      <c r="A3704" s="37">
        <v>25700890</v>
      </c>
      <c r="B3704" s="38" t="s">
        <v>22747</v>
      </c>
      <c r="C3704" s="37" t="s">
        <v>22748</v>
      </c>
      <c r="D3704" s="37" t="s">
        <v>22749</v>
      </c>
      <c r="E3704" s="37" t="s">
        <v>22750</v>
      </c>
      <c r="F3704" s="37" t="s">
        <v>7107</v>
      </c>
      <c r="G3704" s="37">
        <v>2015</v>
      </c>
      <c r="H3704" s="39">
        <v>42057</v>
      </c>
      <c r="I3704" s="37"/>
      <c r="J3704" s="37"/>
      <c r="K3704" s="37" t="s">
        <v>22751</v>
      </c>
      <c r="L3704" s="37" t="str">
        <f t="shared" si="133"/>
        <v>PreAlerta</v>
      </c>
      <c r="M3704" s="37" t="str">
        <f t="shared" si="134"/>
        <v>S/PalabrasClaves</v>
      </c>
      <c r="N3704" s="37"/>
      <c r="O3704" s="37"/>
      <c r="P3704" s="37" t="s">
        <v>22639</v>
      </c>
      <c r="Q3704" s="37"/>
      <c r="R3704" s="37" t="str">
        <f t="shared" si="130"/>
        <v>2015</v>
      </c>
      <c r="S3704" s="37" t="s">
        <v>60</v>
      </c>
      <c r="T3704" s="37"/>
      <c r="U3704" s="37"/>
      <c r="V3704" s="37"/>
      <c r="W3704" s="37"/>
      <c r="X3704" s="37"/>
      <c r="Y3704" s="37"/>
      <c r="AA3704" s="41"/>
    </row>
    <row r="3705" spans="1:27" ht="18" hidden="1" customHeight="1" x14ac:dyDescent="0.25">
      <c r="A3705" s="33">
        <v>25495749</v>
      </c>
      <c r="B3705" s="34" t="s">
        <v>22752</v>
      </c>
      <c r="C3705" s="33" t="s">
        <v>22753</v>
      </c>
      <c r="D3705" s="33" t="s">
        <v>22754</v>
      </c>
      <c r="E3705" s="33" t="s">
        <v>22755</v>
      </c>
      <c r="F3705" s="33" t="s">
        <v>8980</v>
      </c>
      <c r="G3705" s="33">
        <v>2015</v>
      </c>
      <c r="H3705" s="35">
        <v>41989</v>
      </c>
      <c r="I3705" s="33"/>
      <c r="J3705" s="33"/>
      <c r="K3705" s="33" t="s">
        <v>22756</v>
      </c>
      <c r="L3705" s="33" t="str">
        <f t="shared" si="133"/>
        <v>PreAlerta</v>
      </c>
      <c r="M3705" s="33" t="str">
        <f t="shared" si="134"/>
        <v>C/PalabrasClaves</v>
      </c>
      <c r="N3705" s="33"/>
      <c r="O3705" s="33"/>
      <c r="P3705" s="33" t="s">
        <v>22639</v>
      </c>
      <c r="Q3705" s="33"/>
      <c r="R3705" s="33" t="str">
        <f t="shared" si="130"/>
        <v>2015</v>
      </c>
      <c r="S3705" s="33" t="s">
        <v>60</v>
      </c>
      <c r="T3705" s="33"/>
      <c r="U3705" s="33"/>
      <c r="V3705" s="33"/>
      <c r="W3705" s="33"/>
      <c r="X3705" s="33"/>
      <c r="Y3705" s="33"/>
      <c r="AA3705" s="12"/>
    </row>
    <row r="3706" spans="1:27" ht="18" hidden="1" customHeight="1" x14ac:dyDescent="0.25">
      <c r="A3706" s="37">
        <v>25487603</v>
      </c>
      <c r="B3706" s="38" t="s">
        <v>22757</v>
      </c>
      <c r="C3706" s="37" t="s">
        <v>22758</v>
      </c>
      <c r="D3706" s="37" t="s">
        <v>22759</v>
      </c>
      <c r="E3706" s="37" t="s">
        <v>22760</v>
      </c>
      <c r="F3706" s="37" t="s">
        <v>22761</v>
      </c>
      <c r="G3706" s="37">
        <v>2015</v>
      </c>
      <c r="H3706" s="39">
        <v>41983</v>
      </c>
      <c r="I3706" s="37"/>
      <c r="J3706" s="37"/>
      <c r="K3706" s="37" t="s">
        <v>22762</v>
      </c>
      <c r="L3706" s="37" t="str">
        <f t="shared" si="133"/>
        <v>PreAlerta</v>
      </c>
      <c r="M3706" s="37" t="str">
        <f t="shared" si="134"/>
        <v>S/PalabrasClaves</v>
      </c>
      <c r="N3706" s="37"/>
      <c r="O3706" s="37"/>
      <c r="P3706" s="37" t="s">
        <v>22763</v>
      </c>
      <c r="Q3706" s="37"/>
      <c r="R3706" s="37" t="str">
        <f t="shared" si="130"/>
        <v>2015</v>
      </c>
      <c r="S3706" s="37" t="s">
        <v>63</v>
      </c>
      <c r="T3706" s="37"/>
      <c r="U3706" s="37"/>
      <c r="V3706" s="37"/>
      <c r="W3706" s="37"/>
      <c r="X3706" s="37"/>
      <c r="Y3706" s="37"/>
      <c r="AA3706" s="41"/>
    </row>
    <row r="3707" spans="1:27" ht="18" hidden="1" customHeight="1" x14ac:dyDescent="0.25">
      <c r="A3707" s="33">
        <v>25266875</v>
      </c>
      <c r="B3707" s="34" t="s">
        <v>22764</v>
      </c>
      <c r="C3707" s="33" t="s">
        <v>22765</v>
      </c>
      <c r="D3707" s="33" t="s">
        <v>22766</v>
      </c>
      <c r="E3707" s="33" t="s">
        <v>22767</v>
      </c>
      <c r="F3707" s="33" t="s">
        <v>10607</v>
      </c>
      <c r="G3707" s="33">
        <v>2015</v>
      </c>
      <c r="H3707" s="35">
        <v>41913</v>
      </c>
      <c r="I3707" s="33"/>
      <c r="J3707" s="33"/>
      <c r="K3707" s="33" t="s">
        <v>22768</v>
      </c>
      <c r="L3707" s="33" t="str">
        <f t="shared" si="133"/>
        <v>Excluido</v>
      </c>
      <c r="M3707" s="33" t="str">
        <f t="shared" si="134"/>
        <v>S/PalabrasClaves</v>
      </c>
      <c r="N3707" s="33"/>
      <c r="O3707" s="33"/>
      <c r="P3707" s="33" t="s">
        <v>22639</v>
      </c>
      <c r="Q3707" s="33"/>
      <c r="R3707" s="33" t="str">
        <f t="shared" si="130"/>
        <v>2015</v>
      </c>
      <c r="S3707" s="33" t="s">
        <v>60</v>
      </c>
      <c r="T3707" s="33"/>
      <c r="U3707" s="33"/>
      <c r="V3707" s="33"/>
      <c r="W3707" s="33"/>
      <c r="X3707" s="33"/>
      <c r="Y3707" s="33"/>
      <c r="AA3707" s="12"/>
    </row>
    <row r="3708" spans="1:27" ht="18" hidden="1" customHeight="1" x14ac:dyDescent="0.25">
      <c r="A3708" s="37">
        <v>25241942</v>
      </c>
      <c r="B3708" s="38" t="s">
        <v>22769</v>
      </c>
      <c r="C3708" s="37" t="s">
        <v>22770</v>
      </c>
      <c r="D3708" s="37" t="s">
        <v>22771</v>
      </c>
      <c r="E3708" s="37" t="s">
        <v>19294</v>
      </c>
      <c r="F3708" s="37" t="s">
        <v>19906</v>
      </c>
      <c r="G3708" s="37">
        <v>2015</v>
      </c>
      <c r="H3708" s="39">
        <v>41905</v>
      </c>
      <c r="I3708" s="37"/>
      <c r="J3708" s="37"/>
      <c r="K3708" s="37" t="s">
        <v>22772</v>
      </c>
      <c r="L3708" s="37" t="str">
        <f t="shared" si="133"/>
        <v>Excluido</v>
      </c>
      <c r="M3708" s="37" t="str">
        <f t="shared" si="134"/>
        <v>S/PalabrasClaves</v>
      </c>
      <c r="N3708" s="37"/>
      <c r="O3708" s="37"/>
      <c r="P3708" s="37" t="s">
        <v>22639</v>
      </c>
      <c r="Q3708" s="37"/>
      <c r="R3708" s="37" t="str">
        <f t="shared" si="130"/>
        <v>2015</v>
      </c>
      <c r="S3708" s="37" t="s">
        <v>60</v>
      </c>
      <c r="T3708" s="37"/>
      <c r="U3708" s="37"/>
      <c r="V3708" s="37"/>
      <c r="W3708" s="37"/>
      <c r="X3708" s="37"/>
      <c r="Y3708" s="37"/>
      <c r="AA3708" s="41"/>
    </row>
    <row r="3709" spans="1:27" ht="18" hidden="1" customHeight="1" x14ac:dyDescent="0.25">
      <c r="A3709" s="33">
        <v>26074912</v>
      </c>
      <c r="B3709" s="34" t="s">
        <v>22773</v>
      </c>
      <c r="C3709" s="33" t="s">
        <v>22774</v>
      </c>
      <c r="D3709" s="33" t="s">
        <v>22775</v>
      </c>
      <c r="E3709" s="33" t="s">
        <v>22776</v>
      </c>
      <c r="F3709" s="33" t="s">
        <v>133</v>
      </c>
      <c r="G3709" s="33">
        <v>2015</v>
      </c>
      <c r="H3709" s="35">
        <v>42171</v>
      </c>
      <c r="I3709" s="33" t="s">
        <v>22777</v>
      </c>
      <c r="J3709" s="33"/>
      <c r="K3709" s="33" t="s">
        <v>22778</v>
      </c>
      <c r="L3709" s="33" t="str">
        <f t="shared" si="133"/>
        <v>PreAlerta</v>
      </c>
      <c r="M3709" s="33" t="str">
        <f t="shared" si="134"/>
        <v>C/PalabrasClaves</v>
      </c>
      <c r="N3709" s="33"/>
      <c r="O3709" s="33"/>
      <c r="P3709" s="33" t="s">
        <v>22779</v>
      </c>
      <c r="Q3709" s="33"/>
      <c r="R3709" s="33" t="str">
        <f t="shared" si="130"/>
        <v>2015</v>
      </c>
      <c r="S3709" s="33" t="s">
        <v>56</v>
      </c>
      <c r="T3709" s="33"/>
      <c r="U3709" s="33"/>
      <c r="V3709" s="33"/>
      <c r="W3709" s="33"/>
      <c r="X3709" s="33"/>
      <c r="Y3709" s="33"/>
      <c r="AA3709" s="12"/>
    </row>
    <row r="3710" spans="1:27" ht="18" hidden="1" customHeight="1" x14ac:dyDescent="0.25">
      <c r="A3710" s="37">
        <v>26021915</v>
      </c>
      <c r="B3710" s="38" t="s">
        <v>22780</v>
      </c>
      <c r="C3710" s="37" t="s">
        <v>22781</v>
      </c>
      <c r="D3710" s="37" t="s">
        <v>22782</v>
      </c>
      <c r="E3710" s="37" t="s">
        <v>14981</v>
      </c>
      <c r="F3710" s="37" t="s">
        <v>15635</v>
      </c>
      <c r="G3710" s="37">
        <v>2015</v>
      </c>
      <c r="H3710" s="39">
        <v>42154</v>
      </c>
      <c r="I3710" s="37" t="s">
        <v>22783</v>
      </c>
      <c r="J3710" s="37"/>
      <c r="K3710" s="37" t="s">
        <v>22784</v>
      </c>
      <c r="L3710" s="37" t="str">
        <f t="shared" si="133"/>
        <v>PreAlerta</v>
      </c>
      <c r="M3710" s="37" t="str">
        <f t="shared" si="134"/>
        <v>S/PalabrasClaves</v>
      </c>
      <c r="N3710" s="37"/>
      <c r="O3710" s="37"/>
      <c r="P3710" s="37" t="s">
        <v>22785</v>
      </c>
      <c r="Q3710" s="37"/>
      <c r="R3710" s="37" t="str">
        <f t="shared" si="130"/>
        <v>2015</v>
      </c>
      <c r="S3710" s="37" t="s">
        <v>56</v>
      </c>
      <c r="T3710" s="37"/>
      <c r="U3710" s="37"/>
      <c r="V3710" s="37"/>
      <c r="W3710" s="37"/>
      <c r="X3710" s="37"/>
      <c r="Y3710" s="37"/>
      <c r="AA3710" s="41"/>
    </row>
    <row r="3711" spans="1:27" ht="18" hidden="1" customHeight="1" x14ac:dyDescent="0.25">
      <c r="A3711" s="33">
        <v>26015503</v>
      </c>
      <c r="B3711" s="34" t="s">
        <v>22786</v>
      </c>
      <c r="C3711" s="33" t="s">
        <v>22787</v>
      </c>
      <c r="D3711" s="33" t="s">
        <v>22788</v>
      </c>
      <c r="E3711" s="33" t="s">
        <v>20980</v>
      </c>
      <c r="F3711" s="33" t="s">
        <v>1795</v>
      </c>
      <c r="G3711" s="33">
        <v>2015</v>
      </c>
      <c r="H3711" s="35">
        <v>42152</v>
      </c>
      <c r="I3711" s="33" t="s">
        <v>22789</v>
      </c>
      <c r="J3711" s="33"/>
      <c r="K3711" s="33" t="s">
        <v>22790</v>
      </c>
      <c r="L3711" s="33" t="str">
        <f t="shared" si="133"/>
        <v>PreAlerta</v>
      </c>
      <c r="M3711" s="33" t="str">
        <f t="shared" si="134"/>
        <v>S/PalabrasClaves</v>
      </c>
      <c r="N3711" s="33"/>
      <c r="O3711" s="33"/>
      <c r="P3711" s="33" t="s">
        <v>22791</v>
      </c>
      <c r="Q3711" s="33"/>
      <c r="R3711" s="33" t="str">
        <f t="shared" si="130"/>
        <v>2015</v>
      </c>
      <c r="S3711" s="33" t="s">
        <v>56</v>
      </c>
      <c r="T3711" s="33"/>
      <c r="U3711" s="33"/>
      <c r="V3711" s="33"/>
      <c r="W3711" s="33"/>
      <c r="X3711" s="33"/>
      <c r="Y3711" s="33"/>
      <c r="AA3711" s="12"/>
    </row>
    <row r="3712" spans="1:27" ht="18" hidden="1" customHeight="1" x14ac:dyDescent="0.25">
      <c r="A3712" s="37">
        <v>25816773</v>
      </c>
      <c r="B3712" s="38" t="s">
        <v>22792</v>
      </c>
      <c r="C3712" s="37" t="s">
        <v>22793</v>
      </c>
      <c r="D3712" s="37" t="s">
        <v>22794</v>
      </c>
      <c r="E3712" s="37" t="s">
        <v>22795</v>
      </c>
      <c r="F3712" s="37" t="s">
        <v>14916</v>
      </c>
      <c r="G3712" s="37">
        <v>2015</v>
      </c>
      <c r="H3712" s="39">
        <v>42094</v>
      </c>
      <c r="I3712" s="37" t="s">
        <v>22796</v>
      </c>
      <c r="J3712" s="37" t="s">
        <v>22797</v>
      </c>
      <c r="K3712" s="37" t="s">
        <v>22798</v>
      </c>
      <c r="L3712" s="37" t="str">
        <f t="shared" si="133"/>
        <v>PreAlerta</v>
      </c>
      <c r="M3712" s="37" t="str">
        <f t="shared" si="134"/>
        <v>S/PalabrasClaves</v>
      </c>
      <c r="N3712" s="37"/>
      <c r="O3712" s="37"/>
      <c r="P3712" s="37" t="s">
        <v>22799</v>
      </c>
      <c r="Q3712" s="37"/>
      <c r="R3712" s="37" t="str">
        <f t="shared" si="130"/>
        <v>2015</v>
      </c>
      <c r="S3712" s="37" t="s">
        <v>56</v>
      </c>
      <c r="T3712" s="37"/>
      <c r="U3712" s="37"/>
      <c r="V3712" s="37"/>
      <c r="W3712" s="37"/>
      <c r="X3712" s="37"/>
      <c r="Y3712" s="37"/>
      <c r="AA3712" s="41"/>
    </row>
    <row r="3713" spans="1:27" ht="18" hidden="1" customHeight="1" x14ac:dyDescent="0.25">
      <c r="A3713" s="33">
        <v>25991678</v>
      </c>
      <c r="B3713" s="34" t="s">
        <v>22800</v>
      </c>
      <c r="C3713" s="33" t="s">
        <v>22801</v>
      </c>
      <c r="D3713" s="33" t="s">
        <v>22802</v>
      </c>
      <c r="E3713" s="33" t="s">
        <v>12060</v>
      </c>
      <c r="F3713" s="33" t="s">
        <v>1795</v>
      </c>
      <c r="G3713" s="33">
        <v>2015</v>
      </c>
      <c r="H3713" s="35">
        <v>42145</v>
      </c>
      <c r="I3713" s="33" t="s">
        <v>22803</v>
      </c>
      <c r="J3713" s="33"/>
      <c r="K3713" s="33" t="s">
        <v>22804</v>
      </c>
      <c r="L3713" s="33" t="str">
        <f t="shared" si="133"/>
        <v>PreAlerta</v>
      </c>
      <c r="M3713" s="33" t="str">
        <f t="shared" si="134"/>
        <v>S/PalabrasClaves</v>
      </c>
      <c r="N3713" s="33"/>
      <c r="O3713" s="33"/>
      <c r="P3713" s="33" t="s">
        <v>22805</v>
      </c>
      <c r="Q3713" s="33"/>
      <c r="R3713" s="33" t="str">
        <f t="shared" si="130"/>
        <v>2015</v>
      </c>
      <c r="S3713" s="33" t="s">
        <v>56</v>
      </c>
      <c r="T3713" s="33"/>
      <c r="U3713" s="33"/>
      <c r="V3713" s="33"/>
      <c r="W3713" s="33"/>
      <c r="X3713" s="33"/>
      <c r="Y3713" s="33"/>
      <c r="AA3713" s="12"/>
    </row>
    <row r="3714" spans="1:27" ht="18" hidden="1" customHeight="1" x14ac:dyDescent="0.25">
      <c r="A3714" s="37">
        <v>25989168</v>
      </c>
      <c r="B3714" s="38" t="s">
        <v>22806</v>
      </c>
      <c r="C3714" s="37" t="s">
        <v>22807</v>
      </c>
      <c r="D3714" s="37" t="s">
        <v>22808</v>
      </c>
      <c r="E3714" s="37" t="s">
        <v>22809</v>
      </c>
      <c r="F3714" s="37" t="s">
        <v>15038</v>
      </c>
      <c r="G3714" s="37">
        <v>2015</v>
      </c>
      <c r="H3714" s="39">
        <v>42144</v>
      </c>
      <c r="I3714" s="37"/>
      <c r="J3714" s="37"/>
      <c r="K3714" s="37" t="s">
        <v>22810</v>
      </c>
      <c r="L3714" s="37" t="str">
        <f t="shared" ref="L3714:L3777" si="135">IF(ISNUMBER(VLOOKUP(A3714,EXCL,1,FALSE)),"Excluido",IF(ISNUMBER(VLOOKUP(A3714,POST,1,FALSE)),"PostAlerta",IF(ISNUMBER(VLOOKUP(A3714,PRE,1,FALSE)),"PreAlerta","")))</f>
        <v>PreAlerta</v>
      </c>
      <c r="M3714" s="37" t="str">
        <f t="shared" si="134"/>
        <v>S/PalabrasClaves</v>
      </c>
      <c r="N3714" s="37"/>
      <c r="O3714" s="37"/>
      <c r="P3714" s="37" t="s">
        <v>22811</v>
      </c>
      <c r="Q3714" s="37"/>
      <c r="R3714" s="37" t="str">
        <f t="shared" si="130"/>
        <v>2015</v>
      </c>
      <c r="S3714" s="37" t="s">
        <v>56</v>
      </c>
      <c r="T3714" s="37"/>
      <c r="U3714" s="37"/>
      <c r="V3714" s="37"/>
      <c r="W3714" s="37"/>
      <c r="X3714" s="37"/>
      <c r="Y3714" s="37"/>
      <c r="AA3714" s="41"/>
    </row>
    <row r="3715" spans="1:27" ht="18" hidden="1" customHeight="1" x14ac:dyDescent="0.25">
      <c r="A3715" s="33">
        <v>25853840</v>
      </c>
      <c r="B3715" s="34" t="s">
        <v>22812</v>
      </c>
      <c r="C3715" s="33" t="s">
        <v>22813</v>
      </c>
      <c r="D3715" s="33" t="s">
        <v>22814</v>
      </c>
      <c r="E3715" s="33" t="s">
        <v>22815</v>
      </c>
      <c r="F3715" s="33" t="s">
        <v>19377</v>
      </c>
      <c r="G3715" s="33">
        <v>2015</v>
      </c>
      <c r="H3715" s="35">
        <v>42103</v>
      </c>
      <c r="I3715" s="33" t="s">
        <v>22816</v>
      </c>
      <c r="J3715" s="33"/>
      <c r="K3715" s="33" t="s">
        <v>22817</v>
      </c>
      <c r="L3715" s="33" t="str">
        <f t="shared" si="135"/>
        <v>PreAlerta</v>
      </c>
      <c r="M3715" s="33" t="str">
        <f t="shared" si="134"/>
        <v>S/PalabrasClaves</v>
      </c>
      <c r="N3715" s="33"/>
      <c r="O3715" s="33"/>
      <c r="P3715" s="33" t="s">
        <v>22818</v>
      </c>
      <c r="Q3715" s="33"/>
      <c r="R3715" s="33" t="str">
        <f t="shared" si="130"/>
        <v>2015</v>
      </c>
      <c r="S3715" s="33" t="s">
        <v>56</v>
      </c>
      <c r="T3715" s="33"/>
      <c r="U3715" s="33"/>
      <c r="V3715" s="33"/>
      <c r="W3715" s="33"/>
      <c r="X3715" s="33"/>
      <c r="Y3715" s="33"/>
      <c r="AA3715" s="12"/>
    </row>
    <row r="3716" spans="1:27" ht="18" hidden="1" customHeight="1" x14ac:dyDescent="0.25">
      <c r="A3716" s="37">
        <v>25819274</v>
      </c>
      <c r="B3716" s="38" t="s">
        <v>22819</v>
      </c>
      <c r="C3716" s="37" t="s">
        <v>22820</v>
      </c>
      <c r="D3716" s="37" t="s">
        <v>22821</v>
      </c>
      <c r="E3716" s="37" t="s">
        <v>22822</v>
      </c>
      <c r="F3716" s="37" t="s">
        <v>22823</v>
      </c>
      <c r="G3716" s="37">
        <v>2015</v>
      </c>
      <c r="H3716" s="39">
        <v>42094</v>
      </c>
      <c r="I3716" s="37" t="s">
        <v>22824</v>
      </c>
      <c r="J3716" s="37" t="s">
        <v>22825</v>
      </c>
      <c r="K3716" s="37" t="s">
        <v>22826</v>
      </c>
      <c r="L3716" s="37" t="str">
        <f t="shared" si="135"/>
        <v>Excluido</v>
      </c>
      <c r="M3716" s="37" t="str">
        <f t="shared" ref="M3716:M3779" si="136">IF(ISNUMBER(A3716),(IF(ISNUMBER(VLOOKUP(A3716,KEYWORDS,1,FALSE)),"C/PalabrasClaves","S/PalabrasClaves")),"")</f>
        <v>S/PalabrasClaves</v>
      </c>
      <c r="N3716" s="37"/>
      <c r="O3716" s="37"/>
      <c r="P3716" s="37" t="s">
        <v>22818</v>
      </c>
      <c r="Q3716" s="37"/>
      <c r="R3716" s="37" t="str">
        <f t="shared" si="130"/>
        <v>2015</v>
      </c>
      <c r="S3716" s="37" t="s">
        <v>56</v>
      </c>
      <c r="T3716" s="37"/>
      <c r="U3716" s="37"/>
      <c r="V3716" s="37"/>
      <c r="W3716" s="37"/>
      <c r="X3716" s="37"/>
      <c r="Y3716" s="37"/>
      <c r="AA3716" s="41"/>
    </row>
    <row r="3717" spans="1:27" ht="18" hidden="1" customHeight="1" x14ac:dyDescent="0.25">
      <c r="A3717" s="33">
        <v>25973880</v>
      </c>
      <c r="B3717" s="34" t="s">
        <v>22827</v>
      </c>
      <c r="C3717" s="33" t="s">
        <v>22828</v>
      </c>
      <c r="D3717" s="33" t="s">
        <v>22829</v>
      </c>
      <c r="E3717" s="33" t="s">
        <v>22830</v>
      </c>
      <c r="F3717" s="33" t="s">
        <v>294</v>
      </c>
      <c r="G3717" s="33">
        <v>2015</v>
      </c>
      <c r="H3717" s="35">
        <v>42139</v>
      </c>
      <c r="I3717" s="33" t="s">
        <v>22831</v>
      </c>
      <c r="J3717" s="33"/>
      <c r="K3717" s="33" t="s">
        <v>22832</v>
      </c>
      <c r="L3717" s="33" t="str">
        <f t="shared" si="135"/>
        <v>PreAlerta</v>
      </c>
      <c r="M3717" s="33" t="str">
        <f t="shared" si="136"/>
        <v>S/PalabrasClaves</v>
      </c>
      <c r="N3717" s="33"/>
      <c r="O3717" s="33"/>
      <c r="P3717" s="33" t="s">
        <v>22833</v>
      </c>
      <c r="Q3717" s="33"/>
      <c r="R3717" s="33" t="str">
        <f t="shared" si="130"/>
        <v>2015</v>
      </c>
      <c r="S3717" s="33" t="s">
        <v>56</v>
      </c>
      <c r="T3717" s="33"/>
      <c r="U3717" s="33"/>
      <c r="V3717" s="33"/>
      <c r="W3717" s="33"/>
      <c r="X3717" s="33"/>
      <c r="Y3717" s="33"/>
      <c r="AA3717" s="12"/>
    </row>
    <row r="3718" spans="1:27" ht="18" hidden="1" customHeight="1" x14ac:dyDescent="0.25">
      <c r="A3718" s="37">
        <v>25999954</v>
      </c>
      <c r="B3718" s="38" t="s">
        <v>22834</v>
      </c>
      <c r="C3718" s="37" t="s">
        <v>22835</v>
      </c>
      <c r="D3718" s="37" t="s">
        <v>22836</v>
      </c>
      <c r="E3718" s="37" t="s">
        <v>6715</v>
      </c>
      <c r="F3718" s="37" t="s">
        <v>141</v>
      </c>
      <c r="G3718" s="37">
        <v>2015</v>
      </c>
      <c r="H3718" s="39">
        <v>42147</v>
      </c>
      <c r="I3718" s="37" t="s">
        <v>22837</v>
      </c>
      <c r="J3718" s="37"/>
      <c r="K3718" s="37" t="s">
        <v>22838</v>
      </c>
      <c r="L3718" s="37" t="str">
        <f t="shared" si="135"/>
        <v>Excluido</v>
      </c>
      <c r="M3718" s="37" t="str">
        <f t="shared" si="136"/>
        <v>S/PalabrasClaves</v>
      </c>
      <c r="N3718" s="37"/>
      <c r="O3718" s="37"/>
      <c r="P3718" s="37" t="s">
        <v>22839</v>
      </c>
      <c r="Q3718" s="37"/>
      <c r="R3718" s="37" t="str">
        <f t="shared" si="130"/>
        <v>2015</v>
      </c>
      <c r="S3718" s="37" t="s">
        <v>56</v>
      </c>
      <c r="T3718" s="37"/>
      <c r="U3718" s="37"/>
      <c r="V3718" s="37"/>
      <c r="W3718" s="37"/>
      <c r="X3718" s="37"/>
      <c r="Y3718" s="37"/>
      <c r="AA3718" s="41"/>
    </row>
    <row r="3719" spans="1:27" ht="18" hidden="1" customHeight="1" x14ac:dyDescent="0.25">
      <c r="A3719" s="33">
        <v>25999941</v>
      </c>
      <c r="B3719" s="34" t="s">
        <v>22840</v>
      </c>
      <c r="C3719" s="33" t="s">
        <v>22841</v>
      </c>
      <c r="D3719" s="33" t="s">
        <v>22842</v>
      </c>
      <c r="E3719" s="33" t="s">
        <v>22632</v>
      </c>
      <c r="F3719" s="33" t="s">
        <v>133</v>
      </c>
      <c r="G3719" s="33">
        <v>2015</v>
      </c>
      <c r="H3719" s="35">
        <v>42147</v>
      </c>
      <c r="I3719" s="33" t="s">
        <v>22843</v>
      </c>
      <c r="J3719" s="33"/>
      <c r="K3719" s="33" t="s">
        <v>22844</v>
      </c>
      <c r="L3719" s="33" t="str">
        <f t="shared" si="135"/>
        <v>PreAlerta</v>
      </c>
      <c r="M3719" s="33" t="str">
        <f t="shared" si="136"/>
        <v>C/PalabrasClaves</v>
      </c>
      <c r="N3719" s="33"/>
      <c r="O3719" s="33"/>
      <c r="P3719" s="33" t="s">
        <v>22839</v>
      </c>
      <c r="Q3719" s="33"/>
      <c r="R3719" s="33" t="str">
        <f t="shared" si="130"/>
        <v>2015</v>
      </c>
      <c r="S3719" s="33" t="s">
        <v>56</v>
      </c>
      <c r="T3719" s="33"/>
      <c r="U3719" s="33"/>
      <c r="V3719" s="33"/>
      <c r="W3719" s="33"/>
      <c r="X3719" s="33"/>
      <c r="Y3719" s="33"/>
      <c r="AA3719" s="12"/>
    </row>
    <row r="3720" spans="1:27" ht="18" hidden="1" customHeight="1" x14ac:dyDescent="0.25">
      <c r="A3720" s="37">
        <v>25946209</v>
      </c>
      <c r="B3720" s="38" t="s">
        <v>22845</v>
      </c>
      <c r="C3720" s="37" t="s">
        <v>22846</v>
      </c>
      <c r="D3720" s="37" t="s">
        <v>22847</v>
      </c>
      <c r="E3720" s="37" t="s">
        <v>22848</v>
      </c>
      <c r="F3720" s="37" t="s">
        <v>294</v>
      </c>
      <c r="G3720" s="37">
        <v>2015</v>
      </c>
      <c r="H3720" s="39">
        <v>42131</v>
      </c>
      <c r="I3720" s="37" t="s">
        <v>22849</v>
      </c>
      <c r="J3720" s="37"/>
      <c r="K3720" s="37" t="s">
        <v>22850</v>
      </c>
      <c r="L3720" s="37" t="str">
        <f t="shared" si="135"/>
        <v>PreAlerta</v>
      </c>
      <c r="M3720" s="37" t="str">
        <f t="shared" si="136"/>
        <v>S/PalabrasClaves</v>
      </c>
      <c r="N3720" s="37"/>
      <c r="O3720" s="37"/>
      <c r="P3720" s="37" t="s">
        <v>22851</v>
      </c>
      <c r="Q3720" s="37"/>
      <c r="R3720" s="37" t="str">
        <f t="shared" si="130"/>
        <v>2015</v>
      </c>
      <c r="S3720" s="37" t="s">
        <v>56</v>
      </c>
      <c r="T3720" s="37"/>
      <c r="U3720" s="37"/>
      <c r="V3720" s="37"/>
      <c r="W3720" s="37"/>
      <c r="X3720" s="37"/>
      <c r="Y3720" s="37"/>
      <c r="AA3720" s="41"/>
    </row>
    <row r="3721" spans="1:27" ht="18" hidden="1" customHeight="1" x14ac:dyDescent="0.25">
      <c r="A3721" s="33">
        <v>26744193</v>
      </c>
      <c r="B3721" s="34" t="s">
        <v>22852</v>
      </c>
      <c r="C3721" s="33" t="s">
        <v>22853</v>
      </c>
      <c r="D3721" s="33" t="s">
        <v>22854</v>
      </c>
      <c r="E3721" s="33" t="s">
        <v>22855</v>
      </c>
      <c r="F3721" s="33" t="s">
        <v>15833</v>
      </c>
      <c r="G3721" s="33">
        <v>2015</v>
      </c>
      <c r="H3721" s="35">
        <v>42378</v>
      </c>
      <c r="I3721" s="33"/>
      <c r="J3721" s="33"/>
      <c r="K3721" s="33"/>
      <c r="L3721" s="33" t="str">
        <f t="shared" si="135"/>
        <v>PreAlerta</v>
      </c>
      <c r="M3721" s="33" t="str">
        <f t="shared" si="136"/>
        <v>C/PalabrasClaves</v>
      </c>
      <c r="N3721" s="33"/>
      <c r="O3721" s="33"/>
      <c r="P3721" s="33" t="s">
        <v>22856</v>
      </c>
      <c r="Q3721" s="33"/>
      <c r="R3721" s="33" t="str">
        <f t="shared" si="130"/>
        <v>2015</v>
      </c>
      <c r="S3721" s="33" t="s">
        <v>66</v>
      </c>
      <c r="T3721" s="33"/>
      <c r="U3721" s="33"/>
      <c r="V3721" s="33"/>
      <c r="W3721" s="33"/>
      <c r="X3721" s="33"/>
      <c r="Y3721" s="33"/>
      <c r="AA3721" s="12"/>
    </row>
    <row r="3722" spans="1:27" ht="18" hidden="1" customHeight="1" x14ac:dyDescent="0.25">
      <c r="A3722" s="37">
        <v>26521522</v>
      </c>
      <c r="B3722" s="38" t="s">
        <v>22857</v>
      </c>
      <c r="C3722" s="37" t="s">
        <v>22858</v>
      </c>
      <c r="D3722" s="37" t="s">
        <v>22859</v>
      </c>
      <c r="E3722" s="37" t="s">
        <v>22860</v>
      </c>
      <c r="F3722" s="37" t="s">
        <v>22861</v>
      </c>
      <c r="G3722" s="37">
        <v>2015</v>
      </c>
      <c r="H3722" s="39">
        <v>42311</v>
      </c>
      <c r="I3722" s="37"/>
      <c r="J3722" s="37"/>
      <c r="K3722" s="37"/>
      <c r="L3722" s="37" t="str">
        <f t="shared" si="135"/>
        <v>PreAlerta</v>
      </c>
      <c r="M3722" s="37" t="str">
        <f t="shared" si="136"/>
        <v>S/PalabrasClaves</v>
      </c>
      <c r="N3722" s="37"/>
      <c r="O3722" s="37"/>
      <c r="P3722" s="37" t="s">
        <v>22862</v>
      </c>
      <c r="Q3722" s="37"/>
      <c r="R3722" s="37" t="str">
        <f t="shared" si="130"/>
        <v>2015</v>
      </c>
      <c r="S3722" s="37" t="s">
        <v>56</v>
      </c>
      <c r="T3722" s="37"/>
      <c r="U3722" s="37"/>
      <c r="V3722" s="37"/>
      <c r="W3722" s="37"/>
      <c r="X3722" s="37"/>
      <c r="Y3722" s="37"/>
      <c r="AA3722" s="41"/>
    </row>
    <row r="3723" spans="1:27" ht="18" hidden="1" customHeight="1" x14ac:dyDescent="0.25">
      <c r="A3723" s="33">
        <v>26323099</v>
      </c>
      <c r="B3723" s="34" t="s">
        <v>22863</v>
      </c>
      <c r="C3723" s="33" t="s">
        <v>22864</v>
      </c>
      <c r="D3723" s="33" t="s">
        <v>22865</v>
      </c>
      <c r="E3723" s="33" t="s">
        <v>22866</v>
      </c>
      <c r="F3723" s="33" t="s">
        <v>11398</v>
      </c>
      <c r="G3723" s="33">
        <v>2015</v>
      </c>
      <c r="H3723" s="35">
        <v>42249</v>
      </c>
      <c r="I3723" s="33"/>
      <c r="J3723" s="33"/>
      <c r="K3723" s="33"/>
      <c r="L3723" s="33" t="str">
        <f t="shared" si="135"/>
        <v>PreAlerta</v>
      </c>
      <c r="M3723" s="33" t="str">
        <f t="shared" si="136"/>
        <v>S/PalabrasClaves</v>
      </c>
      <c r="N3723" s="33"/>
      <c r="O3723" s="33"/>
      <c r="P3723" s="33" t="s">
        <v>22862</v>
      </c>
      <c r="Q3723" s="33"/>
      <c r="R3723" s="33" t="str">
        <f t="shared" si="130"/>
        <v>2015</v>
      </c>
      <c r="S3723" s="33" t="s">
        <v>56</v>
      </c>
      <c r="T3723" s="33"/>
      <c r="U3723" s="33"/>
      <c r="V3723" s="33"/>
      <c r="W3723" s="33"/>
      <c r="X3723" s="33"/>
      <c r="Y3723" s="33"/>
      <c r="AA3723" s="12"/>
    </row>
    <row r="3724" spans="1:27" ht="18" hidden="1" customHeight="1" x14ac:dyDescent="0.25">
      <c r="A3724" s="37">
        <v>26044237</v>
      </c>
      <c r="B3724" s="38" t="s">
        <v>22867</v>
      </c>
      <c r="C3724" s="37" t="s">
        <v>22868</v>
      </c>
      <c r="D3724" s="37" t="s">
        <v>22869</v>
      </c>
      <c r="E3724" s="37" t="s">
        <v>22870</v>
      </c>
      <c r="F3724" s="37" t="s">
        <v>4625</v>
      </c>
      <c r="G3724" s="37">
        <v>2015</v>
      </c>
      <c r="H3724" s="39">
        <v>42161</v>
      </c>
      <c r="I3724" s="37"/>
      <c r="J3724" s="37"/>
      <c r="K3724" s="37"/>
      <c r="L3724" s="37" t="str">
        <f t="shared" si="135"/>
        <v>PreAlerta</v>
      </c>
      <c r="M3724" s="37" t="str">
        <f t="shared" si="136"/>
        <v>C/PalabrasClaves</v>
      </c>
      <c r="N3724" s="37"/>
      <c r="O3724" s="37"/>
      <c r="P3724" s="37" t="s">
        <v>22862</v>
      </c>
      <c r="Q3724" s="37"/>
      <c r="R3724" s="37" t="str">
        <f t="shared" si="130"/>
        <v>2015</v>
      </c>
      <c r="S3724" s="37" t="s">
        <v>56</v>
      </c>
      <c r="T3724" s="37"/>
      <c r="U3724" s="37"/>
      <c r="V3724" s="37"/>
      <c r="W3724" s="37"/>
      <c r="X3724" s="37"/>
      <c r="Y3724" s="37"/>
      <c r="AA3724" s="41"/>
    </row>
    <row r="3725" spans="1:27" ht="18" hidden="1" customHeight="1" x14ac:dyDescent="0.25">
      <c r="A3725" s="33">
        <v>26004715</v>
      </c>
      <c r="B3725" s="34" t="s">
        <v>22871</v>
      </c>
      <c r="C3725" s="33" t="s">
        <v>22872</v>
      </c>
      <c r="D3725" s="33" t="s">
        <v>22873</v>
      </c>
      <c r="E3725" s="33" t="s">
        <v>22874</v>
      </c>
      <c r="F3725" s="33" t="s">
        <v>2531</v>
      </c>
      <c r="G3725" s="33">
        <v>2015</v>
      </c>
      <c r="H3725" s="35">
        <v>42150</v>
      </c>
      <c r="I3725" s="33"/>
      <c r="J3725" s="33"/>
      <c r="K3725" s="33"/>
      <c r="L3725" s="33" t="str">
        <f t="shared" si="135"/>
        <v>PreAlerta</v>
      </c>
      <c r="M3725" s="33" t="str">
        <f t="shared" si="136"/>
        <v>C/PalabrasClaves</v>
      </c>
      <c r="N3725" s="33"/>
      <c r="O3725" s="33"/>
      <c r="P3725" s="33" t="s">
        <v>22862</v>
      </c>
      <c r="Q3725" s="33"/>
      <c r="R3725" s="33" t="str">
        <f t="shared" si="130"/>
        <v>2015</v>
      </c>
      <c r="S3725" s="33" t="s">
        <v>56</v>
      </c>
      <c r="T3725" s="33"/>
      <c r="U3725" s="33"/>
      <c r="V3725" s="33"/>
      <c r="W3725" s="33"/>
      <c r="X3725" s="33"/>
      <c r="Y3725" s="33"/>
      <c r="AA3725" s="12"/>
    </row>
    <row r="3726" spans="1:27" ht="18" hidden="1" customHeight="1" x14ac:dyDescent="0.25">
      <c r="A3726" s="37">
        <v>26004713</v>
      </c>
      <c r="B3726" s="38" t="s">
        <v>22875</v>
      </c>
      <c r="C3726" s="37" t="s">
        <v>22876</v>
      </c>
      <c r="D3726" s="37" t="s">
        <v>22877</v>
      </c>
      <c r="E3726" s="37" t="s">
        <v>22878</v>
      </c>
      <c r="F3726" s="37" t="s">
        <v>2531</v>
      </c>
      <c r="G3726" s="37">
        <v>2015</v>
      </c>
      <c r="H3726" s="39">
        <v>42150</v>
      </c>
      <c r="I3726" s="37"/>
      <c r="J3726" s="37"/>
      <c r="K3726" s="37"/>
      <c r="L3726" s="37" t="str">
        <f t="shared" si="135"/>
        <v>PreAlerta</v>
      </c>
      <c r="M3726" s="37" t="str">
        <f t="shared" si="136"/>
        <v>S/PalabrasClaves</v>
      </c>
      <c r="N3726" s="37"/>
      <c r="O3726" s="37"/>
      <c r="P3726" s="37" t="s">
        <v>22862</v>
      </c>
      <c r="Q3726" s="37"/>
      <c r="R3726" s="37" t="str">
        <f t="shared" si="130"/>
        <v>2015</v>
      </c>
      <c r="S3726" s="37" t="s">
        <v>56</v>
      </c>
      <c r="T3726" s="37"/>
      <c r="U3726" s="37"/>
      <c r="V3726" s="37"/>
      <c r="W3726" s="37"/>
      <c r="X3726" s="37"/>
      <c r="Y3726" s="37"/>
      <c r="AA3726" s="41"/>
    </row>
    <row r="3727" spans="1:27" ht="18" hidden="1" customHeight="1" x14ac:dyDescent="0.25">
      <c r="A3727" s="33">
        <v>25998438</v>
      </c>
      <c r="B3727" s="34" t="s">
        <v>22879</v>
      </c>
      <c r="C3727" s="33" t="s">
        <v>22880</v>
      </c>
      <c r="D3727" s="33" t="s">
        <v>22881</v>
      </c>
      <c r="E3727" s="33" t="s">
        <v>608</v>
      </c>
      <c r="F3727" s="33" t="s">
        <v>22882</v>
      </c>
      <c r="G3727" s="33">
        <v>2015</v>
      </c>
      <c r="H3727" s="35">
        <v>42147</v>
      </c>
      <c r="I3727" s="33"/>
      <c r="J3727" s="33"/>
      <c r="K3727" s="33" t="s">
        <v>22883</v>
      </c>
      <c r="L3727" s="33" t="str">
        <f t="shared" si="135"/>
        <v>PreAlerta</v>
      </c>
      <c r="M3727" s="33" t="str">
        <f t="shared" si="136"/>
        <v>S/PalabrasClaves</v>
      </c>
      <c r="N3727" s="33"/>
      <c r="O3727" s="33"/>
      <c r="P3727" s="33" t="s">
        <v>22862</v>
      </c>
      <c r="Q3727" s="33"/>
      <c r="R3727" s="33" t="str">
        <f t="shared" si="130"/>
        <v>2015</v>
      </c>
      <c r="S3727" s="33" t="s">
        <v>56</v>
      </c>
      <c r="T3727" s="33"/>
      <c r="U3727" s="33"/>
      <c r="V3727" s="33"/>
      <c r="W3727" s="33"/>
      <c r="X3727" s="33"/>
      <c r="Y3727" s="33"/>
      <c r="AA3727" s="12"/>
    </row>
    <row r="3728" spans="1:27" ht="18" hidden="1" customHeight="1" x14ac:dyDescent="0.25">
      <c r="A3728" s="37">
        <v>25911087</v>
      </c>
      <c r="B3728" s="38" t="s">
        <v>22884</v>
      </c>
      <c r="C3728" s="37" t="s">
        <v>22885</v>
      </c>
      <c r="D3728" s="37" t="s">
        <v>22886</v>
      </c>
      <c r="E3728" s="37" t="s">
        <v>22887</v>
      </c>
      <c r="F3728" s="37" t="s">
        <v>22888</v>
      </c>
      <c r="G3728" s="37">
        <v>2015</v>
      </c>
      <c r="H3728" s="39">
        <v>42120</v>
      </c>
      <c r="I3728" s="37" t="s">
        <v>22889</v>
      </c>
      <c r="J3728" s="37"/>
      <c r="K3728" s="37" t="s">
        <v>22890</v>
      </c>
      <c r="L3728" s="37" t="str">
        <f t="shared" si="135"/>
        <v>PreAlerta</v>
      </c>
      <c r="M3728" s="37" t="str">
        <f t="shared" si="136"/>
        <v>S/PalabrasClaves</v>
      </c>
      <c r="N3728" s="37"/>
      <c r="O3728" s="37"/>
      <c r="P3728" s="37" t="s">
        <v>22891</v>
      </c>
      <c r="Q3728" s="37"/>
      <c r="R3728" s="37" t="str">
        <f t="shared" si="130"/>
        <v>2015</v>
      </c>
      <c r="S3728" s="37" t="s">
        <v>60</v>
      </c>
      <c r="T3728" s="37"/>
      <c r="U3728" s="37"/>
      <c r="V3728" s="37"/>
      <c r="W3728" s="37"/>
      <c r="X3728" s="37"/>
      <c r="Y3728" s="37"/>
      <c r="AA3728" s="41"/>
    </row>
    <row r="3729" spans="1:27" ht="18" hidden="1" customHeight="1" x14ac:dyDescent="0.25">
      <c r="A3729" s="33">
        <v>25900191</v>
      </c>
      <c r="B3729" s="34" t="s">
        <v>22892</v>
      </c>
      <c r="C3729" s="33" t="s">
        <v>22893</v>
      </c>
      <c r="D3729" s="33" t="s">
        <v>22894</v>
      </c>
      <c r="E3729" s="33" t="s">
        <v>22895</v>
      </c>
      <c r="F3729" s="33" t="s">
        <v>2116</v>
      </c>
      <c r="G3729" s="33">
        <v>2015</v>
      </c>
      <c r="H3729" s="35">
        <v>42117</v>
      </c>
      <c r="I3729" s="33"/>
      <c r="J3729" s="33"/>
      <c r="K3729" s="33" t="s">
        <v>22896</v>
      </c>
      <c r="L3729" s="33" t="str">
        <f t="shared" si="135"/>
        <v>PreAlerta</v>
      </c>
      <c r="M3729" s="33" t="str">
        <f t="shared" si="136"/>
        <v>C/PalabrasClaves</v>
      </c>
      <c r="N3729" s="33"/>
      <c r="O3729" s="33"/>
      <c r="P3729" s="33" t="s">
        <v>22862</v>
      </c>
      <c r="Q3729" s="33"/>
      <c r="R3729" s="33" t="str">
        <f t="shared" si="130"/>
        <v>2015</v>
      </c>
      <c r="S3729" s="33" t="s">
        <v>56</v>
      </c>
      <c r="T3729" s="33"/>
      <c r="U3729" s="33"/>
      <c r="V3729" s="33"/>
      <c r="W3729" s="33"/>
      <c r="X3729" s="33"/>
      <c r="Y3729" s="33"/>
      <c r="AA3729" s="12"/>
    </row>
    <row r="3730" spans="1:27" ht="18" hidden="1" customHeight="1" x14ac:dyDescent="0.25">
      <c r="A3730" s="37">
        <v>25897625</v>
      </c>
      <c r="B3730" s="38" t="s">
        <v>22897</v>
      </c>
      <c r="C3730" s="37" t="s">
        <v>22898</v>
      </c>
      <c r="D3730" s="37" t="s">
        <v>22899</v>
      </c>
      <c r="E3730" s="37" t="s">
        <v>22900</v>
      </c>
      <c r="F3730" s="37" t="s">
        <v>5979</v>
      </c>
      <c r="G3730" s="37">
        <v>2015</v>
      </c>
      <c r="H3730" s="39">
        <v>42116</v>
      </c>
      <c r="I3730" s="37" t="s">
        <v>22901</v>
      </c>
      <c r="J3730" s="37"/>
      <c r="K3730" s="37" t="s">
        <v>22902</v>
      </c>
      <c r="L3730" s="37" t="str">
        <f t="shared" si="135"/>
        <v>PreAlerta</v>
      </c>
      <c r="M3730" s="37" t="str">
        <f t="shared" si="136"/>
        <v>C/PalabrasClaves</v>
      </c>
      <c r="N3730" s="37"/>
      <c r="O3730" s="37"/>
      <c r="P3730" s="37" t="s">
        <v>22862</v>
      </c>
      <c r="Q3730" s="37"/>
      <c r="R3730" s="37" t="str">
        <f t="shared" si="130"/>
        <v>2015</v>
      </c>
      <c r="S3730" s="37" t="s">
        <v>56</v>
      </c>
      <c r="T3730" s="37"/>
      <c r="U3730" s="37"/>
      <c r="V3730" s="37"/>
      <c r="W3730" s="37"/>
      <c r="X3730" s="37"/>
      <c r="Y3730" s="37"/>
      <c r="AA3730" s="41"/>
    </row>
    <row r="3731" spans="1:27" ht="18" hidden="1" customHeight="1" x14ac:dyDescent="0.25">
      <c r="A3731" s="33">
        <v>25897522</v>
      </c>
      <c r="B3731" s="34" t="s">
        <v>22903</v>
      </c>
      <c r="C3731" s="33" t="s">
        <v>22904</v>
      </c>
      <c r="D3731" s="33" t="s">
        <v>22905</v>
      </c>
      <c r="E3731" s="33" t="s">
        <v>22216</v>
      </c>
      <c r="F3731" s="33" t="s">
        <v>5979</v>
      </c>
      <c r="G3731" s="33">
        <v>2015</v>
      </c>
      <c r="H3731" s="35">
        <v>42116</v>
      </c>
      <c r="I3731" s="33" t="s">
        <v>22906</v>
      </c>
      <c r="J3731" s="33"/>
      <c r="K3731" s="33" t="s">
        <v>22907</v>
      </c>
      <c r="L3731" s="33" t="str">
        <f t="shared" si="135"/>
        <v>PreAlerta</v>
      </c>
      <c r="M3731" s="33" t="str">
        <f t="shared" si="136"/>
        <v>S/PalabrasClaves</v>
      </c>
      <c r="N3731" s="33"/>
      <c r="O3731" s="33"/>
      <c r="P3731" s="33" t="s">
        <v>22862</v>
      </c>
      <c r="Q3731" s="33"/>
      <c r="R3731" s="33" t="str">
        <f t="shared" si="130"/>
        <v>2015</v>
      </c>
      <c r="S3731" s="33" t="s">
        <v>56</v>
      </c>
      <c r="T3731" s="33"/>
      <c r="U3731" s="33"/>
      <c r="V3731" s="33"/>
      <c r="W3731" s="33"/>
      <c r="X3731" s="33"/>
      <c r="Y3731" s="33"/>
      <c r="AA3731" s="12"/>
    </row>
    <row r="3732" spans="1:27" ht="18" hidden="1" customHeight="1" x14ac:dyDescent="0.25">
      <c r="A3732" s="37">
        <v>25896199</v>
      </c>
      <c r="B3732" s="38" t="s">
        <v>22908</v>
      </c>
      <c r="C3732" s="37" t="s">
        <v>22909</v>
      </c>
      <c r="D3732" s="37" t="s">
        <v>22910</v>
      </c>
      <c r="E3732" s="37" t="s">
        <v>13393</v>
      </c>
      <c r="F3732" s="37" t="s">
        <v>9308</v>
      </c>
      <c r="G3732" s="37">
        <v>2015</v>
      </c>
      <c r="H3732" s="39">
        <v>42116</v>
      </c>
      <c r="I3732" s="37"/>
      <c r="J3732" s="37"/>
      <c r="K3732" s="37" t="s">
        <v>22911</v>
      </c>
      <c r="L3732" s="37" t="str">
        <f t="shared" si="135"/>
        <v>PreAlerta</v>
      </c>
      <c r="M3732" s="37" t="str">
        <f t="shared" si="136"/>
        <v>C/PalabrasClaves</v>
      </c>
      <c r="N3732" s="37"/>
      <c r="O3732" s="37"/>
      <c r="P3732" s="37" t="s">
        <v>22862</v>
      </c>
      <c r="Q3732" s="37"/>
      <c r="R3732" s="37" t="str">
        <f t="shared" si="130"/>
        <v>2015</v>
      </c>
      <c r="S3732" s="37" t="s">
        <v>56</v>
      </c>
      <c r="T3732" s="37"/>
      <c r="U3732" s="37"/>
      <c r="V3732" s="37"/>
      <c r="W3732" s="37"/>
      <c r="X3732" s="37"/>
      <c r="Y3732" s="37"/>
      <c r="AA3732" s="41"/>
    </row>
    <row r="3733" spans="1:27" ht="18" hidden="1" customHeight="1" x14ac:dyDescent="0.25">
      <c r="A3733" s="33">
        <v>25802437</v>
      </c>
      <c r="B3733" s="34" t="s">
        <v>22912</v>
      </c>
      <c r="C3733" s="33" t="s">
        <v>22913</v>
      </c>
      <c r="D3733" s="33" t="s">
        <v>22914</v>
      </c>
      <c r="E3733" s="33" t="s">
        <v>21085</v>
      </c>
      <c r="F3733" s="33" t="s">
        <v>4868</v>
      </c>
      <c r="G3733" s="33">
        <v>2015</v>
      </c>
      <c r="H3733" s="35">
        <v>42088</v>
      </c>
      <c r="I3733" s="33" t="s">
        <v>22915</v>
      </c>
      <c r="J3733" s="33"/>
      <c r="K3733" s="33" t="s">
        <v>22916</v>
      </c>
      <c r="L3733" s="33" t="str">
        <f t="shared" si="135"/>
        <v>PreAlerta</v>
      </c>
      <c r="M3733" s="33" t="str">
        <f t="shared" si="136"/>
        <v>C/PalabrasClaves</v>
      </c>
      <c r="N3733" s="33"/>
      <c r="O3733" s="33"/>
      <c r="P3733" s="33" t="s">
        <v>22862</v>
      </c>
      <c r="Q3733" s="33"/>
      <c r="R3733" s="33" t="str">
        <f t="shared" si="130"/>
        <v>2015</v>
      </c>
      <c r="S3733" s="33" t="s">
        <v>56</v>
      </c>
      <c r="T3733" s="33"/>
      <c r="U3733" s="33"/>
      <c r="V3733" s="33"/>
      <c r="W3733" s="33"/>
      <c r="X3733" s="33"/>
      <c r="Y3733" s="33"/>
      <c r="AA3733" s="12"/>
    </row>
    <row r="3734" spans="1:27" ht="18" hidden="1" customHeight="1" x14ac:dyDescent="0.25">
      <c r="A3734" s="37">
        <v>25802232</v>
      </c>
      <c r="B3734" s="38" t="s">
        <v>22917</v>
      </c>
      <c r="C3734" s="37" t="s">
        <v>22918</v>
      </c>
      <c r="D3734" s="37" t="s">
        <v>22919</v>
      </c>
      <c r="E3734" s="37" t="s">
        <v>22920</v>
      </c>
      <c r="F3734" s="37" t="s">
        <v>4303</v>
      </c>
      <c r="G3734" s="37">
        <v>2015</v>
      </c>
      <c r="H3734" s="39">
        <v>42088</v>
      </c>
      <c r="I3734" s="37"/>
      <c r="J3734" s="37"/>
      <c r="K3734" s="37" t="s">
        <v>22921</v>
      </c>
      <c r="L3734" s="37" t="str">
        <f t="shared" si="135"/>
        <v>PreAlerta</v>
      </c>
      <c r="M3734" s="37" t="str">
        <f t="shared" si="136"/>
        <v>C/PalabrasClaves</v>
      </c>
      <c r="N3734" s="37"/>
      <c r="O3734" s="37"/>
      <c r="P3734" s="37" t="s">
        <v>22862</v>
      </c>
      <c r="Q3734" s="37"/>
      <c r="R3734" s="37" t="str">
        <f t="shared" si="130"/>
        <v>2015</v>
      </c>
      <c r="S3734" s="37" t="s">
        <v>56</v>
      </c>
      <c r="T3734" s="37"/>
      <c r="U3734" s="37"/>
      <c r="V3734" s="37"/>
      <c r="W3734" s="37"/>
      <c r="X3734" s="37"/>
      <c r="Y3734" s="37"/>
      <c r="AA3734" s="41"/>
    </row>
    <row r="3735" spans="1:27" ht="18" hidden="1" customHeight="1" x14ac:dyDescent="0.25">
      <c r="A3735" s="33">
        <v>25797527</v>
      </c>
      <c r="B3735" s="34" t="s">
        <v>22922</v>
      </c>
      <c r="C3735" s="33" t="s">
        <v>22923</v>
      </c>
      <c r="D3735" s="33" t="s">
        <v>22924</v>
      </c>
      <c r="E3735" s="33" t="s">
        <v>22925</v>
      </c>
      <c r="F3735" s="33" t="s">
        <v>4253</v>
      </c>
      <c r="G3735" s="33">
        <v>2015</v>
      </c>
      <c r="H3735" s="35">
        <v>42087</v>
      </c>
      <c r="I3735" s="33"/>
      <c r="J3735" s="33"/>
      <c r="K3735" s="33" t="s">
        <v>22926</v>
      </c>
      <c r="L3735" s="33" t="str">
        <f t="shared" si="135"/>
        <v>PreAlerta</v>
      </c>
      <c r="M3735" s="33" t="str">
        <f t="shared" si="136"/>
        <v>S/PalabrasClaves</v>
      </c>
      <c r="N3735" s="33"/>
      <c r="O3735" s="33"/>
      <c r="P3735" s="33" t="s">
        <v>22862</v>
      </c>
      <c r="Q3735" s="33"/>
      <c r="R3735" s="33" t="str">
        <f t="shared" si="130"/>
        <v>2015</v>
      </c>
      <c r="S3735" s="33" t="s">
        <v>56</v>
      </c>
      <c r="T3735" s="33"/>
      <c r="U3735" s="33"/>
      <c r="V3735" s="33"/>
      <c r="W3735" s="33"/>
      <c r="X3735" s="33"/>
      <c r="Y3735" s="33"/>
      <c r="AA3735" s="12"/>
    </row>
    <row r="3736" spans="1:27" ht="18" hidden="1" customHeight="1" x14ac:dyDescent="0.25">
      <c r="A3736" s="37">
        <v>25758855</v>
      </c>
      <c r="B3736" s="38" t="s">
        <v>22927</v>
      </c>
      <c r="C3736" s="37" t="s">
        <v>22928</v>
      </c>
      <c r="D3736" s="37" t="s">
        <v>22929</v>
      </c>
      <c r="E3736" s="37" t="s">
        <v>22930</v>
      </c>
      <c r="F3736" s="37" t="s">
        <v>22931</v>
      </c>
      <c r="G3736" s="37">
        <v>2015</v>
      </c>
      <c r="H3736" s="39">
        <v>42075</v>
      </c>
      <c r="I3736" s="37"/>
      <c r="J3736" s="37"/>
      <c r="K3736" s="37" t="s">
        <v>22932</v>
      </c>
      <c r="L3736" s="37" t="str">
        <f t="shared" si="135"/>
        <v>PreAlerta</v>
      </c>
      <c r="M3736" s="37" t="str">
        <f t="shared" si="136"/>
        <v>S/PalabrasClaves</v>
      </c>
      <c r="N3736" s="37"/>
      <c r="O3736" s="37"/>
      <c r="P3736" s="37" t="s">
        <v>22862</v>
      </c>
      <c r="Q3736" s="37"/>
      <c r="R3736" s="37" t="str">
        <f t="shared" si="130"/>
        <v>2015</v>
      </c>
      <c r="S3736" s="37" t="s">
        <v>56</v>
      </c>
      <c r="T3736" s="37"/>
      <c r="U3736" s="37"/>
      <c r="V3736" s="37"/>
      <c r="W3736" s="37"/>
      <c r="X3736" s="37"/>
      <c r="Y3736" s="37"/>
      <c r="AA3736" s="41"/>
    </row>
    <row r="3737" spans="1:27" ht="18" hidden="1" customHeight="1" x14ac:dyDescent="0.25">
      <c r="A3737" s="33">
        <v>25740779</v>
      </c>
      <c r="B3737" s="34" t="s">
        <v>22933</v>
      </c>
      <c r="C3737" s="33" t="s">
        <v>22934</v>
      </c>
      <c r="D3737" s="33" t="s">
        <v>22935</v>
      </c>
      <c r="E3737" s="33" t="s">
        <v>22936</v>
      </c>
      <c r="F3737" s="33" t="s">
        <v>2327</v>
      </c>
      <c r="G3737" s="33">
        <v>2015</v>
      </c>
      <c r="H3737" s="35">
        <v>42069</v>
      </c>
      <c r="I3737" s="33" t="s">
        <v>22937</v>
      </c>
      <c r="J3737" s="33"/>
      <c r="K3737" s="33" t="s">
        <v>22938</v>
      </c>
      <c r="L3737" s="33" t="str">
        <f t="shared" si="135"/>
        <v>PreAlerta</v>
      </c>
      <c r="M3737" s="33" t="str">
        <f t="shared" si="136"/>
        <v>S/PalabrasClaves</v>
      </c>
      <c r="N3737" s="33"/>
      <c r="O3737" s="33"/>
      <c r="P3737" s="33" t="s">
        <v>22862</v>
      </c>
      <c r="Q3737" s="33"/>
      <c r="R3737" s="33" t="str">
        <f t="shared" si="130"/>
        <v>2015</v>
      </c>
      <c r="S3737" s="33" t="s">
        <v>56</v>
      </c>
      <c r="T3737" s="33"/>
      <c r="U3737" s="33"/>
      <c r="V3737" s="33"/>
      <c r="W3737" s="33"/>
      <c r="X3737" s="33"/>
      <c r="Y3737" s="33"/>
      <c r="AA3737" s="12"/>
    </row>
    <row r="3738" spans="1:27" ht="18" hidden="1" customHeight="1" x14ac:dyDescent="0.25">
      <c r="A3738" s="37">
        <v>25737003</v>
      </c>
      <c r="B3738" s="38" t="s">
        <v>22939</v>
      </c>
      <c r="C3738" s="37" t="s">
        <v>22940</v>
      </c>
      <c r="D3738" s="37" t="s">
        <v>22941</v>
      </c>
      <c r="E3738" s="37" t="s">
        <v>608</v>
      </c>
      <c r="F3738" s="37" t="s">
        <v>22942</v>
      </c>
      <c r="G3738" s="37">
        <v>2015</v>
      </c>
      <c r="H3738" s="39">
        <v>42068</v>
      </c>
      <c r="I3738" s="37"/>
      <c r="J3738" s="37"/>
      <c r="K3738" s="37" t="s">
        <v>22943</v>
      </c>
      <c r="L3738" s="37" t="str">
        <f t="shared" si="135"/>
        <v>PreAlerta</v>
      </c>
      <c r="M3738" s="37" t="str">
        <f t="shared" si="136"/>
        <v>S/PalabrasClaves</v>
      </c>
      <c r="N3738" s="37"/>
      <c r="O3738" s="37"/>
      <c r="P3738" s="37" t="s">
        <v>22891</v>
      </c>
      <c r="Q3738" s="37"/>
      <c r="R3738" s="37" t="str">
        <f t="shared" si="130"/>
        <v>2015</v>
      </c>
      <c r="S3738" s="37" t="s">
        <v>60</v>
      </c>
      <c r="T3738" s="37"/>
      <c r="U3738" s="37"/>
      <c r="V3738" s="37"/>
      <c r="W3738" s="37"/>
      <c r="X3738" s="37"/>
      <c r="Y3738" s="37"/>
      <c r="AA3738" s="41"/>
    </row>
    <row r="3739" spans="1:27" ht="18" hidden="1" customHeight="1" x14ac:dyDescent="0.25">
      <c r="A3739" s="33">
        <v>25735820</v>
      </c>
      <c r="B3739" s="34" t="s">
        <v>22944</v>
      </c>
      <c r="C3739" s="33" t="s">
        <v>22945</v>
      </c>
      <c r="D3739" s="33" t="s">
        <v>22946</v>
      </c>
      <c r="E3739" s="33" t="s">
        <v>22947</v>
      </c>
      <c r="F3739" s="33" t="s">
        <v>22948</v>
      </c>
      <c r="G3739" s="33">
        <v>2015</v>
      </c>
      <c r="H3739" s="35">
        <v>42068</v>
      </c>
      <c r="I3739" s="33"/>
      <c r="J3739" s="33"/>
      <c r="K3739" s="33" t="s">
        <v>22949</v>
      </c>
      <c r="L3739" s="33" t="str">
        <f t="shared" si="135"/>
        <v>PreAlerta</v>
      </c>
      <c r="M3739" s="33" t="str">
        <f t="shared" si="136"/>
        <v>C/PalabrasClaves</v>
      </c>
      <c r="N3739" s="33"/>
      <c r="O3739" s="33"/>
      <c r="P3739" s="33" t="s">
        <v>22862</v>
      </c>
      <c r="Q3739" s="33"/>
      <c r="R3739" s="33" t="str">
        <f t="shared" si="130"/>
        <v>2015</v>
      </c>
      <c r="S3739" s="33" t="s">
        <v>56</v>
      </c>
      <c r="T3739" s="33"/>
      <c r="U3739" s="33"/>
      <c r="V3739" s="33"/>
      <c r="W3739" s="33"/>
      <c r="X3739" s="33"/>
      <c r="Y3739" s="33"/>
      <c r="AA3739" s="12"/>
    </row>
    <row r="3740" spans="1:27" ht="18" hidden="1" customHeight="1" x14ac:dyDescent="0.25">
      <c r="A3740" s="37">
        <v>25724958</v>
      </c>
      <c r="B3740" s="38" t="s">
        <v>22950</v>
      </c>
      <c r="C3740" s="37" t="s">
        <v>22951</v>
      </c>
      <c r="D3740" s="37" t="s">
        <v>22952</v>
      </c>
      <c r="E3740" s="37" t="s">
        <v>22953</v>
      </c>
      <c r="F3740" s="37" t="s">
        <v>1801</v>
      </c>
      <c r="G3740" s="37">
        <v>2015</v>
      </c>
      <c r="H3740" s="39">
        <v>42064</v>
      </c>
      <c r="I3740" s="37" t="s">
        <v>22954</v>
      </c>
      <c r="J3740" s="37"/>
      <c r="K3740" s="37" t="s">
        <v>22955</v>
      </c>
      <c r="L3740" s="37" t="str">
        <f t="shared" si="135"/>
        <v>PreAlerta</v>
      </c>
      <c r="M3740" s="37" t="str">
        <f t="shared" si="136"/>
        <v>C/PalabrasClaves</v>
      </c>
      <c r="N3740" s="37"/>
      <c r="O3740" s="37"/>
      <c r="P3740" s="37" t="s">
        <v>22956</v>
      </c>
      <c r="Q3740" s="37"/>
      <c r="R3740" s="37" t="str">
        <f t="shared" si="130"/>
        <v>2015</v>
      </c>
      <c r="S3740" s="37" t="s">
        <v>56</v>
      </c>
      <c r="T3740" s="37"/>
      <c r="U3740" s="37"/>
      <c r="V3740" s="37"/>
      <c r="W3740" s="37"/>
      <c r="X3740" s="37"/>
      <c r="Y3740" s="37"/>
      <c r="AA3740" s="41"/>
    </row>
    <row r="3741" spans="1:27" ht="18" hidden="1" customHeight="1" x14ac:dyDescent="0.25">
      <c r="A3741" s="33">
        <v>25222698</v>
      </c>
      <c r="B3741" s="34" t="s">
        <v>22957</v>
      </c>
      <c r="C3741" s="33" t="s">
        <v>22958</v>
      </c>
      <c r="D3741" s="33" t="s">
        <v>22959</v>
      </c>
      <c r="E3741" s="33" t="s">
        <v>22960</v>
      </c>
      <c r="F3741" s="33" t="s">
        <v>5798</v>
      </c>
      <c r="G3741" s="33">
        <v>2015</v>
      </c>
      <c r="H3741" s="35">
        <v>41898</v>
      </c>
      <c r="I3741" s="33" t="s">
        <v>22961</v>
      </c>
      <c r="J3741" s="33"/>
      <c r="K3741" s="33" t="s">
        <v>22962</v>
      </c>
      <c r="L3741" s="33" t="str">
        <f t="shared" si="135"/>
        <v>PreAlerta</v>
      </c>
      <c r="M3741" s="33" t="str">
        <f t="shared" si="136"/>
        <v>S/PalabrasClaves</v>
      </c>
      <c r="N3741" s="33"/>
      <c r="O3741" s="33"/>
      <c r="P3741" s="33" t="s">
        <v>22862</v>
      </c>
      <c r="Q3741" s="33"/>
      <c r="R3741" s="33" t="str">
        <f t="shared" si="130"/>
        <v>2015</v>
      </c>
      <c r="S3741" s="33" t="s">
        <v>56</v>
      </c>
      <c r="T3741" s="33"/>
      <c r="U3741" s="33"/>
      <c r="V3741" s="33"/>
      <c r="W3741" s="33"/>
      <c r="X3741" s="33"/>
      <c r="Y3741" s="33"/>
      <c r="AA3741" s="12"/>
    </row>
    <row r="3742" spans="1:27" ht="18" hidden="1" customHeight="1" x14ac:dyDescent="0.25">
      <c r="A3742" s="37">
        <v>25143342</v>
      </c>
      <c r="B3742" s="38" t="s">
        <v>22963</v>
      </c>
      <c r="C3742" s="37" t="s">
        <v>22964</v>
      </c>
      <c r="D3742" s="37" t="s">
        <v>22965</v>
      </c>
      <c r="E3742" s="37" t="s">
        <v>22966</v>
      </c>
      <c r="F3742" s="37" t="s">
        <v>3148</v>
      </c>
      <c r="G3742" s="37">
        <v>2015</v>
      </c>
      <c r="H3742" s="39">
        <v>41873</v>
      </c>
      <c r="I3742" s="37"/>
      <c r="J3742" s="37"/>
      <c r="K3742" s="37" t="s">
        <v>22967</v>
      </c>
      <c r="L3742" s="37" t="str">
        <f t="shared" si="135"/>
        <v>Excluido</v>
      </c>
      <c r="M3742" s="37" t="str">
        <f t="shared" si="136"/>
        <v>S/PalabrasClaves</v>
      </c>
      <c r="N3742" s="37"/>
      <c r="O3742" s="37"/>
      <c r="P3742" s="37" t="s">
        <v>22862</v>
      </c>
      <c r="Q3742" s="37"/>
      <c r="R3742" s="37" t="str">
        <f t="shared" si="130"/>
        <v>2015</v>
      </c>
      <c r="S3742" s="37" t="s">
        <v>56</v>
      </c>
      <c r="T3742" s="37"/>
      <c r="U3742" s="37"/>
      <c r="V3742" s="37"/>
      <c r="W3742" s="37"/>
      <c r="X3742" s="37"/>
      <c r="Y3742" s="37"/>
      <c r="AA3742" s="41"/>
    </row>
    <row r="3743" spans="1:27" ht="18" hidden="1" customHeight="1" x14ac:dyDescent="0.25">
      <c r="A3743" s="33">
        <v>25920737</v>
      </c>
      <c r="B3743" s="34" t="s">
        <v>22968</v>
      </c>
      <c r="C3743" s="33" t="s">
        <v>22969</v>
      </c>
      <c r="D3743" s="33" t="s">
        <v>22970</v>
      </c>
      <c r="E3743" s="33" t="s">
        <v>22971</v>
      </c>
      <c r="F3743" s="33" t="s">
        <v>10811</v>
      </c>
      <c r="G3743" s="33">
        <v>2015</v>
      </c>
      <c r="H3743" s="35">
        <v>42124</v>
      </c>
      <c r="I3743" s="33" t="s">
        <v>22972</v>
      </c>
      <c r="J3743" s="33"/>
      <c r="K3743" s="33" t="s">
        <v>22973</v>
      </c>
      <c r="L3743" s="33" t="str">
        <f t="shared" si="135"/>
        <v>PreAlerta</v>
      </c>
      <c r="M3743" s="33" t="str">
        <f t="shared" si="136"/>
        <v>S/PalabrasClaves</v>
      </c>
      <c r="N3743" s="33"/>
      <c r="O3743" s="33"/>
      <c r="P3743" s="33" t="s">
        <v>22974</v>
      </c>
      <c r="Q3743" s="33"/>
      <c r="R3743" s="33" t="str">
        <f t="shared" si="130"/>
        <v>2015</v>
      </c>
      <c r="S3743" s="33" t="s">
        <v>53</v>
      </c>
      <c r="T3743" s="33"/>
      <c r="U3743" s="33"/>
      <c r="V3743" s="33"/>
      <c r="W3743" s="33"/>
      <c r="X3743" s="33"/>
      <c r="Y3743" s="33"/>
      <c r="AA3743" s="12"/>
    </row>
    <row r="3744" spans="1:27" ht="18" hidden="1" customHeight="1" x14ac:dyDescent="0.25">
      <c r="A3744" s="37">
        <v>26690967</v>
      </c>
      <c r="B3744" s="38" t="s">
        <v>22975</v>
      </c>
      <c r="C3744" s="37" t="s">
        <v>22976</v>
      </c>
      <c r="D3744" s="37" t="s">
        <v>22977</v>
      </c>
      <c r="E3744" s="37" t="s">
        <v>22978</v>
      </c>
      <c r="F3744" s="37" t="s">
        <v>22979</v>
      </c>
      <c r="G3744" s="37">
        <v>2015</v>
      </c>
      <c r="H3744" s="39">
        <v>42361</v>
      </c>
      <c r="I3744" s="37" t="s">
        <v>22980</v>
      </c>
      <c r="J3744" s="37" t="s">
        <v>22981</v>
      </c>
      <c r="K3744" s="37" t="s">
        <v>22982</v>
      </c>
      <c r="L3744" s="37" t="str">
        <f t="shared" si="135"/>
        <v>PreAlerta</v>
      </c>
      <c r="M3744" s="37" t="str">
        <f t="shared" si="136"/>
        <v>S/PalabrasClaves</v>
      </c>
      <c r="N3744" s="37"/>
      <c r="O3744" s="37"/>
      <c r="P3744" s="37" t="s">
        <v>22983</v>
      </c>
      <c r="Q3744" s="37"/>
      <c r="R3744" s="37" t="str">
        <f t="shared" si="130"/>
        <v>2015</v>
      </c>
      <c r="S3744" s="37" t="s">
        <v>53</v>
      </c>
      <c r="T3744" s="37"/>
      <c r="U3744" s="37"/>
      <c r="V3744" s="37"/>
      <c r="W3744" s="37"/>
      <c r="X3744" s="37"/>
      <c r="Y3744" s="37"/>
      <c r="AA3744" s="41"/>
    </row>
    <row r="3745" spans="1:27" ht="18" hidden="1" customHeight="1" x14ac:dyDescent="0.25">
      <c r="A3745" s="33">
        <v>25902138</v>
      </c>
      <c r="B3745" s="34" t="s">
        <v>22984</v>
      </c>
      <c r="C3745" s="33" t="s">
        <v>22985</v>
      </c>
      <c r="D3745" s="33" t="s">
        <v>22986</v>
      </c>
      <c r="E3745" s="33" t="s">
        <v>22987</v>
      </c>
      <c r="F3745" s="33" t="s">
        <v>294</v>
      </c>
      <c r="G3745" s="33">
        <v>2015</v>
      </c>
      <c r="H3745" s="35">
        <v>42117</v>
      </c>
      <c r="I3745" s="33" t="s">
        <v>22988</v>
      </c>
      <c r="J3745" s="33"/>
      <c r="K3745" s="33" t="s">
        <v>22989</v>
      </c>
      <c r="L3745" s="33" t="str">
        <f t="shared" si="135"/>
        <v>PreAlerta</v>
      </c>
      <c r="M3745" s="33" t="str">
        <f t="shared" si="136"/>
        <v>S/PalabrasClaves</v>
      </c>
      <c r="N3745" s="33"/>
      <c r="O3745" s="33"/>
      <c r="P3745" s="33" t="s">
        <v>22990</v>
      </c>
      <c r="Q3745" s="33"/>
      <c r="R3745" s="33" t="str">
        <f t="shared" si="130"/>
        <v>2015</v>
      </c>
      <c r="S3745" s="33" t="s">
        <v>53</v>
      </c>
      <c r="T3745" s="33"/>
      <c r="U3745" s="33"/>
      <c r="V3745" s="33"/>
      <c r="W3745" s="33"/>
      <c r="X3745" s="33"/>
      <c r="Y3745" s="33"/>
      <c r="AA3745" s="12"/>
    </row>
    <row r="3746" spans="1:27" ht="18" hidden="1" customHeight="1" x14ac:dyDescent="0.25">
      <c r="A3746" s="37">
        <v>25953129</v>
      </c>
      <c r="B3746" s="38" t="s">
        <v>22991</v>
      </c>
      <c r="C3746" s="37" t="s">
        <v>22992</v>
      </c>
      <c r="D3746" s="37" t="s">
        <v>22993</v>
      </c>
      <c r="E3746" s="37" t="s">
        <v>22994</v>
      </c>
      <c r="F3746" s="37" t="s">
        <v>10059</v>
      </c>
      <c r="G3746" s="37">
        <v>2015</v>
      </c>
      <c r="H3746" s="39">
        <v>42133</v>
      </c>
      <c r="I3746" s="37"/>
      <c r="J3746" s="37"/>
      <c r="K3746" s="37" t="s">
        <v>22995</v>
      </c>
      <c r="L3746" s="37" t="str">
        <f t="shared" si="135"/>
        <v>PreAlerta</v>
      </c>
      <c r="M3746" s="37" t="str">
        <f t="shared" si="136"/>
        <v>S/PalabrasClaves</v>
      </c>
      <c r="N3746" s="37"/>
      <c r="O3746" s="37"/>
      <c r="P3746" s="37" t="s">
        <v>22996</v>
      </c>
      <c r="Q3746" s="37"/>
      <c r="R3746" s="37" t="str">
        <f t="shared" si="130"/>
        <v>2015</v>
      </c>
      <c r="S3746" s="37" t="s">
        <v>53</v>
      </c>
      <c r="T3746" s="37"/>
      <c r="U3746" s="37"/>
      <c r="V3746" s="37"/>
      <c r="W3746" s="37"/>
      <c r="X3746" s="37"/>
      <c r="Y3746" s="37"/>
      <c r="AA3746" s="41"/>
    </row>
    <row r="3747" spans="1:27" ht="18" hidden="1" customHeight="1" x14ac:dyDescent="0.25">
      <c r="A3747" s="33">
        <v>25504847</v>
      </c>
      <c r="B3747" s="34" t="s">
        <v>22997</v>
      </c>
      <c r="C3747" s="33" t="s">
        <v>22998</v>
      </c>
      <c r="D3747" s="33" t="s">
        <v>22999</v>
      </c>
      <c r="E3747" s="33" t="s">
        <v>6959</v>
      </c>
      <c r="F3747" s="33" t="s">
        <v>3616</v>
      </c>
      <c r="G3747" s="33">
        <v>2015</v>
      </c>
      <c r="H3747" s="35">
        <v>41989</v>
      </c>
      <c r="I3747" s="33"/>
      <c r="J3747" s="33"/>
      <c r="K3747" s="33" t="s">
        <v>23000</v>
      </c>
      <c r="L3747" s="33" t="str">
        <f t="shared" si="135"/>
        <v>PreAlerta</v>
      </c>
      <c r="M3747" s="33" t="str">
        <f t="shared" si="136"/>
        <v>S/PalabrasClaves</v>
      </c>
      <c r="N3747" s="33"/>
      <c r="O3747" s="33"/>
      <c r="P3747" s="33" t="s">
        <v>23001</v>
      </c>
      <c r="Q3747" s="33"/>
      <c r="R3747" s="33" t="str">
        <f t="shared" si="130"/>
        <v>2015</v>
      </c>
      <c r="S3747" s="33" t="s">
        <v>53</v>
      </c>
      <c r="T3747" s="33"/>
      <c r="U3747" s="33"/>
      <c r="V3747" s="33"/>
      <c r="W3747" s="33"/>
      <c r="X3747" s="33"/>
      <c r="Y3747" s="33"/>
      <c r="AA3747" s="12"/>
    </row>
    <row r="3748" spans="1:27" ht="18" hidden="1" customHeight="1" x14ac:dyDescent="0.25">
      <c r="A3748" s="37">
        <v>25848798</v>
      </c>
      <c r="B3748" s="38" t="s">
        <v>23002</v>
      </c>
      <c r="C3748" s="37" t="s">
        <v>23003</v>
      </c>
      <c r="D3748" s="37" t="s">
        <v>23004</v>
      </c>
      <c r="E3748" s="37" t="s">
        <v>23005</v>
      </c>
      <c r="F3748" s="37" t="s">
        <v>294</v>
      </c>
      <c r="G3748" s="37">
        <v>2015</v>
      </c>
      <c r="H3748" s="39">
        <v>42102</v>
      </c>
      <c r="I3748" s="37" t="s">
        <v>23006</v>
      </c>
      <c r="J3748" s="37"/>
      <c r="K3748" s="37" t="s">
        <v>23007</v>
      </c>
      <c r="L3748" s="37" t="str">
        <f t="shared" si="135"/>
        <v>PreAlerta</v>
      </c>
      <c r="M3748" s="37" t="str">
        <f t="shared" si="136"/>
        <v>S/PalabrasClaves</v>
      </c>
      <c r="N3748" s="37"/>
      <c r="O3748" s="37"/>
      <c r="P3748" s="37" t="s">
        <v>23008</v>
      </c>
      <c r="Q3748" s="37"/>
      <c r="R3748" s="37" t="str">
        <f t="shared" si="130"/>
        <v>2015</v>
      </c>
      <c r="S3748" s="37" t="s">
        <v>53</v>
      </c>
      <c r="T3748" s="37"/>
      <c r="U3748" s="37"/>
      <c r="V3748" s="37"/>
      <c r="W3748" s="37"/>
      <c r="X3748" s="37"/>
      <c r="Y3748" s="37"/>
      <c r="AA3748" s="41"/>
    </row>
    <row r="3749" spans="1:27" ht="18" hidden="1" customHeight="1" x14ac:dyDescent="0.25">
      <c r="A3749" s="33">
        <v>26211322</v>
      </c>
      <c r="B3749" s="34" t="s">
        <v>23009</v>
      </c>
      <c r="C3749" s="33" t="s">
        <v>23010</v>
      </c>
      <c r="D3749" s="33" t="s">
        <v>23011</v>
      </c>
      <c r="E3749" s="33" t="s">
        <v>2705</v>
      </c>
      <c r="F3749" s="33" t="s">
        <v>19216</v>
      </c>
      <c r="G3749" s="33">
        <v>2015</v>
      </c>
      <c r="H3749" s="35">
        <v>42213</v>
      </c>
      <c r="I3749" s="33"/>
      <c r="J3749" s="33"/>
      <c r="K3749" s="33"/>
      <c r="L3749" s="33" t="str">
        <f t="shared" si="135"/>
        <v>PreAlerta</v>
      </c>
      <c r="M3749" s="33" t="str">
        <f t="shared" si="136"/>
        <v>C/PalabrasClaves</v>
      </c>
      <c r="N3749" s="33"/>
      <c r="O3749" s="33"/>
      <c r="P3749" s="33" t="s">
        <v>23012</v>
      </c>
      <c r="Q3749" s="33"/>
      <c r="R3749" s="33" t="str">
        <f t="shared" si="130"/>
        <v>2015</v>
      </c>
      <c r="S3749" s="33" t="s">
        <v>53</v>
      </c>
      <c r="T3749" s="33"/>
      <c r="U3749" s="33"/>
      <c r="V3749" s="33"/>
      <c r="W3749" s="33"/>
      <c r="X3749" s="33"/>
      <c r="Y3749" s="33"/>
      <c r="AA3749" s="12"/>
    </row>
    <row r="3750" spans="1:27" ht="18" hidden="1" customHeight="1" x14ac:dyDescent="0.25">
      <c r="A3750" s="37">
        <v>25837241</v>
      </c>
      <c r="B3750" s="38" t="s">
        <v>23013</v>
      </c>
      <c r="C3750" s="37" t="s">
        <v>23014</v>
      </c>
      <c r="D3750" s="37" t="s">
        <v>23015</v>
      </c>
      <c r="E3750" s="37" t="s">
        <v>19866</v>
      </c>
      <c r="F3750" s="37" t="s">
        <v>9034</v>
      </c>
      <c r="G3750" s="37">
        <v>2015</v>
      </c>
      <c r="H3750" s="39">
        <v>42098</v>
      </c>
      <c r="I3750" s="37" t="s">
        <v>23016</v>
      </c>
      <c r="J3750" s="37"/>
      <c r="K3750" s="37"/>
      <c r="L3750" s="37" t="str">
        <f t="shared" si="135"/>
        <v>PreAlerta</v>
      </c>
      <c r="M3750" s="37" t="str">
        <f t="shared" si="136"/>
        <v>C/PalabrasClaves</v>
      </c>
      <c r="N3750" s="37"/>
      <c r="O3750" s="37"/>
      <c r="P3750" s="37" t="s">
        <v>23017</v>
      </c>
      <c r="Q3750" s="37"/>
      <c r="R3750" s="37" t="str">
        <f t="shared" si="130"/>
        <v>2015</v>
      </c>
      <c r="S3750" s="37" t="s">
        <v>53</v>
      </c>
      <c r="T3750" s="37"/>
      <c r="U3750" s="37"/>
      <c r="V3750" s="37"/>
      <c r="W3750" s="37"/>
      <c r="X3750" s="37"/>
      <c r="Y3750" s="37"/>
      <c r="AA3750" s="41"/>
    </row>
    <row r="3751" spans="1:27" ht="18" hidden="1" customHeight="1" x14ac:dyDescent="0.25">
      <c r="A3751" s="33">
        <v>25773595</v>
      </c>
      <c r="B3751" s="34" t="s">
        <v>23018</v>
      </c>
      <c r="C3751" s="33" t="s">
        <v>23019</v>
      </c>
      <c r="D3751" s="33" t="s">
        <v>23020</v>
      </c>
      <c r="E3751" s="33" t="s">
        <v>23021</v>
      </c>
      <c r="F3751" s="33" t="s">
        <v>12653</v>
      </c>
      <c r="G3751" s="33">
        <v>2015</v>
      </c>
      <c r="H3751" s="35">
        <v>42080</v>
      </c>
      <c r="I3751" s="33" t="s">
        <v>23022</v>
      </c>
      <c r="J3751" s="33" t="s">
        <v>23023</v>
      </c>
      <c r="K3751" s="33" t="s">
        <v>23024</v>
      </c>
      <c r="L3751" s="33" t="str">
        <f t="shared" si="135"/>
        <v>PreAlerta</v>
      </c>
      <c r="M3751" s="33" t="str">
        <f t="shared" si="136"/>
        <v>S/PalabrasClaves</v>
      </c>
      <c r="N3751" s="33"/>
      <c r="O3751" s="33"/>
      <c r="P3751" s="33" t="s">
        <v>23025</v>
      </c>
      <c r="Q3751" s="33"/>
      <c r="R3751" s="33" t="str">
        <f t="shared" si="130"/>
        <v>2015</v>
      </c>
      <c r="S3751" s="33" t="s">
        <v>53</v>
      </c>
      <c r="T3751" s="33"/>
      <c r="U3751" s="33"/>
      <c r="V3751" s="33"/>
      <c r="W3751" s="33"/>
      <c r="X3751" s="33"/>
      <c r="Y3751" s="33"/>
      <c r="AA3751" s="12"/>
    </row>
    <row r="3752" spans="1:27" ht="18" hidden="1" customHeight="1" x14ac:dyDescent="0.25">
      <c r="A3752" s="37">
        <v>26211252</v>
      </c>
      <c r="B3752" s="38" t="s">
        <v>23026</v>
      </c>
      <c r="C3752" s="37" t="s">
        <v>23027</v>
      </c>
      <c r="D3752" s="37" t="s">
        <v>23028</v>
      </c>
      <c r="E3752" s="37" t="s">
        <v>271</v>
      </c>
      <c r="F3752" s="37" t="s">
        <v>23029</v>
      </c>
      <c r="G3752" s="37">
        <v>2015</v>
      </c>
      <c r="H3752" s="39">
        <v>42213</v>
      </c>
      <c r="I3752" s="37"/>
      <c r="J3752" s="37"/>
      <c r="K3752" s="37"/>
      <c r="L3752" s="37" t="str">
        <f t="shared" si="135"/>
        <v>PreAlerta</v>
      </c>
      <c r="M3752" s="37" t="str">
        <f t="shared" si="136"/>
        <v>S/PalabrasClaves</v>
      </c>
      <c r="N3752" s="37"/>
      <c r="O3752" s="37"/>
      <c r="P3752" s="37" t="s">
        <v>23030</v>
      </c>
      <c r="Q3752" s="37"/>
      <c r="R3752" s="37" t="str">
        <f t="shared" si="130"/>
        <v>2015</v>
      </c>
      <c r="S3752" s="37" t="s">
        <v>53</v>
      </c>
      <c r="T3752" s="37"/>
      <c r="U3752" s="37"/>
      <c r="V3752" s="37"/>
      <c r="W3752" s="37"/>
      <c r="X3752" s="37"/>
      <c r="Y3752" s="37"/>
      <c r="AA3752" s="41"/>
    </row>
    <row r="3753" spans="1:27" ht="18" hidden="1" customHeight="1" x14ac:dyDescent="0.25">
      <c r="A3753" s="33">
        <v>26026229</v>
      </c>
      <c r="B3753" s="34" t="s">
        <v>23031</v>
      </c>
      <c r="C3753" s="33" t="s">
        <v>23032</v>
      </c>
      <c r="D3753" s="33" t="s">
        <v>23033</v>
      </c>
      <c r="E3753" s="33" t="s">
        <v>23034</v>
      </c>
      <c r="F3753" s="33" t="s">
        <v>19063</v>
      </c>
      <c r="G3753" s="33">
        <v>2015</v>
      </c>
      <c r="H3753" s="35">
        <v>42156</v>
      </c>
      <c r="I3753" s="33"/>
      <c r="J3753" s="33"/>
      <c r="K3753" s="33" t="s">
        <v>23035</v>
      </c>
      <c r="L3753" s="33" t="str">
        <f t="shared" si="135"/>
        <v>PreAlerta</v>
      </c>
      <c r="M3753" s="33" t="str">
        <f t="shared" si="136"/>
        <v>S/PalabrasClaves</v>
      </c>
      <c r="N3753" s="33"/>
      <c r="O3753" s="33"/>
      <c r="P3753" s="33" t="s">
        <v>23036</v>
      </c>
      <c r="Q3753" s="33"/>
      <c r="R3753" s="33" t="str">
        <f t="shared" si="130"/>
        <v>2015</v>
      </c>
      <c r="S3753" s="33" t="s">
        <v>60</v>
      </c>
      <c r="T3753" s="33"/>
      <c r="U3753" s="33"/>
      <c r="V3753" s="33"/>
      <c r="W3753" s="33"/>
      <c r="X3753" s="33"/>
      <c r="Y3753" s="33"/>
      <c r="AA3753" s="12"/>
    </row>
    <row r="3754" spans="1:27" ht="18" hidden="1" customHeight="1" x14ac:dyDescent="0.25">
      <c r="A3754" s="37">
        <v>25883517</v>
      </c>
      <c r="B3754" s="38" t="s">
        <v>23037</v>
      </c>
      <c r="C3754" s="37" t="s">
        <v>23038</v>
      </c>
      <c r="D3754" s="37" t="s">
        <v>23039</v>
      </c>
      <c r="E3754" s="37" t="s">
        <v>23040</v>
      </c>
      <c r="F3754" s="37" t="s">
        <v>23041</v>
      </c>
      <c r="G3754" s="37">
        <v>2015</v>
      </c>
      <c r="H3754" s="39">
        <v>42112</v>
      </c>
      <c r="I3754" s="37" t="s">
        <v>23042</v>
      </c>
      <c r="J3754" s="37"/>
      <c r="K3754" s="37" t="s">
        <v>23043</v>
      </c>
      <c r="L3754" s="37" t="str">
        <f t="shared" si="135"/>
        <v>PreAlerta</v>
      </c>
      <c r="M3754" s="37" t="str">
        <f t="shared" si="136"/>
        <v>S/PalabrasClaves</v>
      </c>
      <c r="N3754" s="37"/>
      <c r="O3754" s="37"/>
      <c r="P3754" s="37" t="s">
        <v>23036</v>
      </c>
      <c r="Q3754" s="37"/>
      <c r="R3754" s="37" t="str">
        <f t="shared" si="130"/>
        <v>2015</v>
      </c>
      <c r="S3754" s="37" t="s">
        <v>60</v>
      </c>
      <c r="T3754" s="37"/>
      <c r="U3754" s="37"/>
      <c r="V3754" s="37"/>
      <c r="W3754" s="37"/>
      <c r="X3754" s="37"/>
      <c r="Y3754" s="37"/>
      <c r="AA3754" s="41"/>
    </row>
    <row r="3755" spans="1:27" ht="18" hidden="1" customHeight="1" x14ac:dyDescent="0.25">
      <c r="A3755" s="33">
        <v>25835810</v>
      </c>
      <c r="B3755" s="34" t="s">
        <v>23044</v>
      </c>
      <c r="C3755" s="33" t="s">
        <v>23045</v>
      </c>
      <c r="D3755" s="33" t="s">
        <v>23046</v>
      </c>
      <c r="E3755" s="33" t="s">
        <v>23047</v>
      </c>
      <c r="F3755" s="33" t="s">
        <v>4259</v>
      </c>
      <c r="G3755" s="33">
        <v>2015</v>
      </c>
      <c r="H3755" s="35">
        <v>42098</v>
      </c>
      <c r="I3755" s="33"/>
      <c r="J3755" s="33"/>
      <c r="K3755" s="33" t="s">
        <v>23048</v>
      </c>
      <c r="L3755" s="33" t="str">
        <f t="shared" si="135"/>
        <v>PreAlerta</v>
      </c>
      <c r="M3755" s="33" t="str">
        <f t="shared" si="136"/>
        <v>S/PalabrasClaves</v>
      </c>
      <c r="N3755" s="33"/>
      <c r="O3755" s="33"/>
      <c r="P3755" s="33" t="s">
        <v>23030</v>
      </c>
      <c r="Q3755" s="33"/>
      <c r="R3755" s="33" t="str">
        <f t="shared" si="130"/>
        <v>2015</v>
      </c>
      <c r="S3755" s="33" t="s">
        <v>53</v>
      </c>
      <c r="T3755" s="33"/>
      <c r="U3755" s="33"/>
      <c r="V3755" s="33"/>
      <c r="W3755" s="33"/>
      <c r="X3755" s="33"/>
      <c r="Y3755" s="33"/>
      <c r="AA3755" s="12"/>
    </row>
    <row r="3756" spans="1:27" ht="18" hidden="1" customHeight="1" x14ac:dyDescent="0.25">
      <c r="A3756" s="37">
        <v>25829631</v>
      </c>
      <c r="B3756" s="38" t="s">
        <v>23049</v>
      </c>
      <c r="C3756" s="37" t="s">
        <v>23050</v>
      </c>
      <c r="D3756" s="37" t="s">
        <v>23051</v>
      </c>
      <c r="E3756" s="37" t="s">
        <v>23052</v>
      </c>
      <c r="F3756" s="37" t="s">
        <v>117</v>
      </c>
      <c r="G3756" s="37">
        <v>2015</v>
      </c>
      <c r="H3756" s="39">
        <v>42096</v>
      </c>
      <c r="I3756" s="37" t="s">
        <v>23053</v>
      </c>
      <c r="J3756" s="37"/>
      <c r="K3756" s="37" t="s">
        <v>23054</v>
      </c>
      <c r="L3756" s="37" t="str">
        <f t="shared" si="135"/>
        <v>PreAlerta</v>
      </c>
      <c r="M3756" s="37" t="str">
        <f t="shared" si="136"/>
        <v>S/PalabrasClaves</v>
      </c>
      <c r="N3756" s="37"/>
      <c r="O3756" s="37"/>
      <c r="P3756" s="37" t="s">
        <v>23030</v>
      </c>
      <c r="Q3756" s="37"/>
      <c r="R3756" s="37" t="str">
        <f t="shared" si="130"/>
        <v>2015</v>
      </c>
      <c r="S3756" s="37" t="s">
        <v>53</v>
      </c>
      <c r="T3756" s="37"/>
      <c r="U3756" s="37"/>
      <c r="V3756" s="37"/>
      <c r="W3756" s="37"/>
      <c r="X3756" s="37"/>
      <c r="Y3756" s="37"/>
      <c r="AA3756" s="41"/>
    </row>
    <row r="3757" spans="1:27" ht="18" hidden="1" customHeight="1" x14ac:dyDescent="0.25">
      <c r="A3757" s="33">
        <v>25778729</v>
      </c>
      <c r="B3757" s="34" t="s">
        <v>23055</v>
      </c>
      <c r="C3757" s="33" t="s">
        <v>23056</v>
      </c>
      <c r="D3757" s="33" t="s">
        <v>23057</v>
      </c>
      <c r="E3757" s="33" t="s">
        <v>21908</v>
      </c>
      <c r="F3757" s="33" t="s">
        <v>4144</v>
      </c>
      <c r="G3757" s="33">
        <v>2015</v>
      </c>
      <c r="H3757" s="35">
        <v>42081</v>
      </c>
      <c r="I3757" s="33"/>
      <c r="J3757" s="33"/>
      <c r="K3757" s="33" t="s">
        <v>23058</v>
      </c>
      <c r="L3757" s="33" t="str">
        <f t="shared" si="135"/>
        <v>PreAlerta</v>
      </c>
      <c r="M3757" s="33" t="str">
        <f t="shared" si="136"/>
        <v>S/PalabrasClaves</v>
      </c>
      <c r="N3757" s="33"/>
      <c r="O3757" s="33"/>
      <c r="P3757" s="33" t="s">
        <v>23030</v>
      </c>
      <c r="Q3757" s="33"/>
      <c r="R3757" s="33" t="str">
        <f t="shared" si="130"/>
        <v>2015</v>
      </c>
      <c r="S3757" s="33" t="s">
        <v>53</v>
      </c>
      <c r="T3757" s="33"/>
      <c r="U3757" s="33"/>
      <c r="V3757" s="33"/>
      <c r="W3757" s="33"/>
      <c r="X3757" s="33"/>
      <c r="Y3757" s="33"/>
      <c r="AA3757" s="12"/>
    </row>
    <row r="3758" spans="1:27" ht="18" hidden="1" customHeight="1" x14ac:dyDescent="0.25">
      <c r="A3758" s="37">
        <v>25724534</v>
      </c>
      <c r="B3758" s="38" t="s">
        <v>23059</v>
      </c>
      <c r="C3758" s="37" t="s">
        <v>23060</v>
      </c>
      <c r="D3758" s="37" t="s">
        <v>23061</v>
      </c>
      <c r="E3758" s="37" t="s">
        <v>23062</v>
      </c>
      <c r="F3758" s="37" t="s">
        <v>4144</v>
      </c>
      <c r="G3758" s="37">
        <v>2015</v>
      </c>
      <c r="H3758" s="39">
        <v>42064</v>
      </c>
      <c r="I3758" s="37"/>
      <c r="J3758" s="37"/>
      <c r="K3758" s="37" t="s">
        <v>23063</v>
      </c>
      <c r="L3758" s="37" t="str">
        <f t="shared" si="135"/>
        <v>PreAlerta</v>
      </c>
      <c r="M3758" s="37" t="str">
        <f t="shared" si="136"/>
        <v>S/PalabrasClaves</v>
      </c>
      <c r="N3758" s="37"/>
      <c r="O3758" s="37"/>
      <c r="P3758" s="37" t="s">
        <v>23030</v>
      </c>
      <c r="Q3758" s="37"/>
      <c r="R3758" s="37" t="str">
        <f t="shared" si="130"/>
        <v>2015</v>
      </c>
      <c r="S3758" s="37" t="s">
        <v>53</v>
      </c>
      <c r="T3758" s="37"/>
      <c r="U3758" s="37"/>
      <c r="V3758" s="37"/>
      <c r="W3758" s="37"/>
      <c r="X3758" s="37"/>
      <c r="Y3758" s="37"/>
      <c r="AA3758" s="41"/>
    </row>
    <row r="3759" spans="1:27" ht="18" hidden="1" customHeight="1" x14ac:dyDescent="0.25">
      <c r="A3759" s="33">
        <v>25714551</v>
      </c>
      <c r="B3759" s="34" t="s">
        <v>23064</v>
      </c>
      <c r="C3759" s="33" t="s">
        <v>23065</v>
      </c>
      <c r="D3759" s="33" t="s">
        <v>23066</v>
      </c>
      <c r="E3759" s="33" t="s">
        <v>23067</v>
      </c>
      <c r="F3759" s="33" t="s">
        <v>4144</v>
      </c>
      <c r="G3759" s="33">
        <v>2015</v>
      </c>
      <c r="H3759" s="35">
        <v>42061</v>
      </c>
      <c r="I3759" s="33"/>
      <c r="J3759" s="33"/>
      <c r="K3759" s="33" t="s">
        <v>23068</v>
      </c>
      <c r="L3759" s="33" t="str">
        <f t="shared" si="135"/>
        <v>PreAlerta</v>
      </c>
      <c r="M3759" s="33" t="str">
        <f t="shared" si="136"/>
        <v>S/PalabrasClaves</v>
      </c>
      <c r="N3759" s="33"/>
      <c r="O3759" s="33"/>
      <c r="P3759" s="33" t="s">
        <v>23030</v>
      </c>
      <c r="Q3759" s="33"/>
      <c r="R3759" s="33" t="str">
        <f t="shared" si="130"/>
        <v>2015</v>
      </c>
      <c r="S3759" s="33" t="s">
        <v>53</v>
      </c>
      <c r="T3759" s="33"/>
      <c r="U3759" s="33"/>
      <c r="V3759" s="33"/>
      <c r="W3759" s="33"/>
      <c r="X3759" s="33"/>
      <c r="Y3759" s="33"/>
      <c r="AA3759" s="12"/>
    </row>
    <row r="3760" spans="1:27" ht="18" hidden="1" customHeight="1" x14ac:dyDescent="0.25">
      <c r="A3760" s="37">
        <v>25713206</v>
      </c>
      <c r="B3760" s="38" t="s">
        <v>23069</v>
      </c>
      <c r="C3760" s="37" t="s">
        <v>23070</v>
      </c>
      <c r="D3760" s="37" t="s">
        <v>23071</v>
      </c>
      <c r="E3760" s="37" t="s">
        <v>23072</v>
      </c>
      <c r="F3760" s="37" t="s">
        <v>2564</v>
      </c>
      <c r="G3760" s="37">
        <v>2015</v>
      </c>
      <c r="H3760" s="39">
        <v>42061</v>
      </c>
      <c r="I3760" s="37" t="s">
        <v>23073</v>
      </c>
      <c r="J3760" s="37"/>
      <c r="K3760" s="37" t="s">
        <v>23074</v>
      </c>
      <c r="L3760" s="37" t="str">
        <f t="shared" si="135"/>
        <v>PreAlerta</v>
      </c>
      <c r="M3760" s="37" t="str">
        <f t="shared" si="136"/>
        <v>C/PalabrasClaves</v>
      </c>
      <c r="N3760" s="37"/>
      <c r="O3760" s="37"/>
      <c r="P3760" s="37" t="s">
        <v>23030</v>
      </c>
      <c r="Q3760" s="37"/>
      <c r="R3760" s="37" t="str">
        <f t="shared" si="130"/>
        <v>2015</v>
      </c>
      <c r="S3760" s="37" t="s">
        <v>53</v>
      </c>
      <c r="T3760" s="37"/>
      <c r="U3760" s="37"/>
      <c r="V3760" s="37"/>
      <c r="W3760" s="37"/>
      <c r="X3760" s="37"/>
      <c r="Y3760" s="37"/>
      <c r="AA3760" s="41"/>
    </row>
    <row r="3761" spans="1:27" ht="18" hidden="1" customHeight="1" x14ac:dyDescent="0.25">
      <c r="A3761" s="33">
        <v>25667265</v>
      </c>
      <c r="B3761" s="34" t="s">
        <v>23075</v>
      </c>
      <c r="C3761" s="33" t="s">
        <v>23076</v>
      </c>
      <c r="D3761" s="33" t="s">
        <v>23077</v>
      </c>
      <c r="E3761" s="33" t="s">
        <v>23078</v>
      </c>
      <c r="F3761" s="33" t="s">
        <v>3723</v>
      </c>
      <c r="G3761" s="33">
        <v>2015</v>
      </c>
      <c r="H3761" s="35">
        <v>42046</v>
      </c>
      <c r="I3761" s="33" t="s">
        <v>23079</v>
      </c>
      <c r="J3761" s="33"/>
      <c r="K3761" s="33" t="s">
        <v>23080</v>
      </c>
      <c r="L3761" s="33" t="str">
        <f t="shared" si="135"/>
        <v>PreAlerta</v>
      </c>
      <c r="M3761" s="33" t="str">
        <f t="shared" si="136"/>
        <v>S/PalabrasClaves</v>
      </c>
      <c r="N3761" s="33"/>
      <c r="O3761" s="33"/>
      <c r="P3761" s="33" t="s">
        <v>23030</v>
      </c>
      <c r="Q3761" s="33"/>
      <c r="R3761" s="33" t="str">
        <f t="shared" si="130"/>
        <v>2015</v>
      </c>
      <c r="S3761" s="33" t="s">
        <v>53</v>
      </c>
      <c r="T3761" s="33"/>
      <c r="U3761" s="33"/>
      <c r="V3761" s="33"/>
      <c r="W3761" s="33"/>
      <c r="X3761" s="33"/>
      <c r="Y3761" s="33"/>
      <c r="AA3761" s="12"/>
    </row>
    <row r="3762" spans="1:27" ht="18" hidden="1" customHeight="1" x14ac:dyDescent="0.25">
      <c r="A3762" s="37">
        <v>25651919</v>
      </c>
      <c r="B3762" s="38" t="s">
        <v>23081</v>
      </c>
      <c r="C3762" s="37" t="s">
        <v>23082</v>
      </c>
      <c r="D3762" s="37" t="s">
        <v>23083</v>
      </c>
      <c r="E3762" s="37" t="s">
        <v>23084</v>
      </c>
      <c r="F3762" s="37" t="s">
        <v>16715</v>
      </c>
      <c r="G3762" s="37">
        <v>2015</v>
      </c>
      <c r="H3762" s="39">
        <v>42041</v>
      </c>
      <c r="I3762" s="37" t="s">
        <v>23085</v>
      </c>
      <c r="J3762" s="37"/>
      <c r="K3762" s="37" t="s">
        <v>23086</v>
      </c>
      <c r="L3762" s="37" t="str">
        <f t="shared" si="135"/>
        <v>PreAlerta</v>
      </c>
      <c r="M3762" s="37" t="str">
        <f t="shared" si="136"/>
        <v>C/PalabrasClaves</v>
      </c>
      <c r="N3762" s="37"/>
      <c r="O3762" s="37"/>
      <c r="P3762" s="37" t="s">
        <v>23030</v>
      </c>
      <c r="Q3762" s="37"/>
      <c r="R3762" s="37" t="str">
        <f t="shared" si="130"/>
        <v>2015</v>
      </c>
      <c r="S3762" s="37" t="s">
        <v>53</v>
      </c>
      <c r="T3762" s="37"/>
      <c r="U3762" s="37"/>
      <c r="V3762" s="37"/>
      <c r="W3762" s="37"/>
      <c r="X3762" s="37"/>
      <c r="Y3762" s="37"/>
      <c r="AA3762" s="41"/>
    </row>
    <row r="3763" spans="1:27" ht="18" hidden="1" customHeight="1" x14ac:dyDescent="0.25">
      <c r="A3763" s="33">
        <v>25644012</v>
      </c>
      <c r="B3763" s="34" t="s">
        <v>23087</v>
      </c>
      <c r="C3763" s="33" t="s">
        <v>23088</v>
      </c>
      <c r="D3763" s="33" t="s">
        <v>23089</v>
      </c>
      <c r="E3763" s="33" t="s">
        <v>23090</v>
      </c>
      <c r="F3763" s="33" t="s">
        <v>3723</v>
      </c>
      <c r="G3763" s="33">
        <v>2015</v>
      </c>
      <c r="H3763" s="35">
        <v>42039</v>
      </c>
      <c r="I3763" s="33" t="s">
        <v>23091</v>
      </c>
      <c r="J3763" s="33"/>
      <c r="K3763" s="33" t="s">
        <v>23092</v>
      </c>
      <c r="L3763" s="33" t="str">
        <f t="shared" si="135"/>
        <v>PreAlerta</v>
      </c>
      <c r="M3763" s="33" t="str">
        <f t="shared" si="136"/>
        <v>S/PalabrasClaves</v>
      </c>
      <c r="N3763" s="33"/>
      <c r="O3763" s="33"/>
      <c r="P3763" s="33" t="s">
        <v>23030</v>
      </c>
      <c r="Q3763" s="33"/>
      <c r="R3763" s="33" t="str">
        <f t="shared" si="130"/>
        <v>2015</v>
      </c>
      <c r="S3763" s="33" t="s">
        <v>53</v>
      </c>
      <c r="T3763" s="33"/>
      <c r="U3763" s="33"/>
      <c r="V3763" s="33"/>
      <c r="W3763" s="33"/>
      <c r="X3763" s="33"/>
      <c r="Y3763" s="33"/>
      <c r="AA3763" s="12"/>
    </row>
    <row r="3764" spans="1:27" ht="18" hidden="1" customHeight="1" x14ac:dyDescent="0.25">
      <c r="A3764" s="37">
        <v>25627441</v>
      </c>
      <c r="B3764" s="38" t="s">
        <v>23093</v>
      </c>
      <c r="C3764" s="37" t="s">
        <v>22157</v>
      </c>
      <c r="D3764" s="37" t="s">
        <v>23094</v>
      </c>
      <c r="E3764" s="37" t="s">
        <v>22159</v>
      </c>
      <c r="F3764" s="37" t="s">
        <v>15695</v>
      </c>
      <c r="G3764" s="37">
        <v>2015</v>
      </c>
      <c r="H3764" s="39">
        <v>42033</v>
      </c>
      <c r="I3764" s="37"/>
      <c r="J3764" s="37"/>
      <c r="K3764" s="37" t="s">
        <v>23095</v>
      </c>
      <c r="L3764" s="37" t="str">
        <f t="shared" si="135"/>
        <v>PreAlerta</v>
      </c>
      <c r="M3764" s="37" t="str">
        <f t="shared" si="136"/>
        <v>S/PalabrasClaves</v>
      </c>
      <c r="N3764" s="37"/>
      <c r="O3764" s="37"/>
      <c r="P3764" s="37" t="s">
        <v>23030</v>
      </c>
      <c r="Q3764" s="37"/>
      <c r="R3764" s="37" t="str">
        <f t="shared" si="130"/>
        <v>2015</v>
      </c>
      <c r="S3764" s="37" t="s">
        <v>53</v>
      </c>
      <c r="T3764" s="37"/>
      <c r="U3764" s="37"/>
      <c r="V3764" s="37"/>
      <c r="W3764" s="37"/>
      <c r="X3764" s="37"/>
      <c r="Y3764" s="37"/>
      <c r="AA3764" s="41"/>
    </row>
    <row r="3765" spans="1:27" ht="18" hidden="1" customHeight="1" x14ac:dyDescent="0.25">
      <c r="A3765" s="33">
        <v>25621383</v>
      </c>
      <c r="B3765" s="34" t="s">
        <v>23096</v>
      </c>
      <c r="C3765" s="33" t="s">
        <v>23097</v>
      </c>
      <c r="D3765" s="33" t="s">
        <v>23098</v>
      </c>
      <c r="E3765" s="33" t="s">
        <v>23099</v>
      </c>
      <c r="F3765" s="33" t="s">
        <v>4259</v>
      </c>
      <c r="G3765" s="33">
        <v>2015</v>
      </c>
      <c r="H3765" s="35">
        <v>42031</v>
      </c>
      <c r="I3765" s="33"/>
      <c r="J3765" s="33"/>
      <c r="K3765" s="33" t="s">
        <v>23100</v>
      </c>
      <c r="L3765" s="33" t="str">
        <f t="shared" si="135"/>
        <v>Excluido</v>
      </c>
      <c r="M3765" s="33" t="str">
        <f t="shared" si="136"/>
        <v>C/PalabrasClaves</v>
      </c>
      <c r="N3765" s="33"/>
      <c r="O3765" s="33"/>
      <c r="P3765" s="33" t="s">
        <v>23030</v>
      </c>
      <c r="Q3765" s="33"/>
      <c r="R3765" s="33" t="str">
        <f t="shared" si="130"/>
        <v>2015</v>
      </c>
      <c r="S3765" s="33" t="s">
        <v>53</v>
      </c>
      <c r="T3765" s="33"/>
      <c r="U3765" s="33"/>
      <c r="V3765" s="33"/>
      <c r="W3765" s="33"/>
      <c r="X3765" s="33"/>
      <c r="Y3765" s="33"/>
      <c r="AA3765" s="12"/>
    </row>
    <row r="3766" spans="1:27" ht="18" hidden="1" customHeight="1" x14ac:dyDescent="0.25">
      <c r="A3766" s="37">
        <v>25593013</v>
      </c>
      <c r="B3766" s="38" t="s">
        <v>23101</v>
      </c>
      <c r="C3766" s="37" t="s">
        <v>23102</v>
      </c>
      <c r="D3766" s="37" t="s">
        <v>23103</v>
      </c>
      <c r="E3766" s="37" t="s">
        <v>15394</v>
      </c>
      <c r="F3766" s="37" t="s">
        <v>4303</v>
      </c>
      <c r="G3766" s="37">
        <v>2015</v>
      </c>
      <c r="H3766" s="39">
        <v>42021</v>
      </c>
      <c r="I3766" s="37"/>
      <c r="J3766" s="37"/>
      <c r="K3766" s="37" t="s">
        <v>23104</v>
      </c>
      <c r="L3766" s="37" t="str">
        <f t="shared" si="135"/>
        <v>PreAlerta</v>
      </c>
      <c r="M3766" s="37" t="str">
        <f t="shared" si="136"/>
        <v>C/PalabrasClaves</v>
      </c>
      <c r="N3766" s="37"/>
      <c r="O3766" s="37"/>
      <c r="P3766" s="37" t="s">
        <v>23030</v>
      </c>
      <c r="Q3766" s="37"/>
      <c r="R3766" s="37" t="str">
        <f t="shared" si="130"/>
        <v>2015</v>
      </c>
      <c r="S3766" s="37" t="s">
        <v>53</v>
      </c>
      <c r="T3766" s="37"/>
      <c r="U3766" s="37"/>
      <c r="V3766" s="37"/>
      <c r="W3766" s="37"/>
      <c r="X3766" s="37"/>
      <c r="Y3766" s="37"/>
      <c r="AA3766" s="41"/>
    </row>
    <row r="3767" spans="1:27" ht="18" hidden="1" customHeight="1" x14ac:dyDescent="0.25">
      <c r="A3767" s="33">
        <v>25557472</v>
      </c>
      <c r="B3767" s="34" t="s">
        <v>23105</v>
      </c>
      <c r="C3767" s="33" t="s">
        <v>23106</v>
      </c>
      <c r="D3767" s="33" t="s">
        <v>23107</v>
      </c>
      <c r="E3767" s="33" t="s">
        <v>23108</v>
      </c>
      <c r="F3767" s="33" t="s">
        <v>5358</v>
      </c>
      <c r="G3767" s="33">
        <v>2015</v>
      </c>
      <c r="H3767" s="35">
        <v>42010</v>
      </c>
      <c r="I3767" s="33"/>
      <c r="J3767" s="33"/>
      <c r="K3767" s="33" t="s">
        <v>23109</v>
      </c>
      <c r="L3767" s="33" t="str">
        <f t="shared" si="135"/>
        <v>PreAlerta</v>
      </c>
      <c r="M3767" s="33" t="str">
        <f t="shared" si="136"/>
        <v>C/PalabrasClaves</v>
      </c>
      <c r="N3767" s="33"/>
      <c r="O3767" s="33"/>
      <c r="P3767" s="33" t="s">
        <v>23030</v>
      </c>
      <c r="Q3767" s="33"/>
      <c r="R3767" s="33" t="str">
        <f t="shared" si="130"/>
        <v>2015</v>
      </c>
      <c r="S3767" s="33" t="s">
        <v>53</v>
      </c>
      <c r="T3767" s="33"/>
      <c r="U3767" s="33"/>
      <c r="V3767" s="33"/>
      <c r="W3767" s="33"/>
      <c r="X3767" s="33"/>
      <c r="Y3767" s="33"/>
      <c r="AA3767" s="12"/>
    </row>
    <row r="3768" spans="1:27" ht="18" hidden="1" customHeight="1" x14ac:dyDescent="0.25">
      <c r="A3768" s="37">
        <v>25416186</v>
      </c>
      <c r="B3768" s="38" t="s">
        <v>23110</v>
      </c>
      <c r="C3768" s="37" t="s">
        <v>23111</v>
      </c>
      <c r="D3768" s="37" t="s">
        <v>23112</v>
      </c>
      <c r="E3768" s="37" t="s">
        <v>6493</v>
      </c>
      <c r="F3768" s="37" t="s">
        <v>22931</v>
      </c>
      <c r="G3768" s="37">
        <v>2015</v>
      </c>
      <c r="H3768" s="39">
        <v>41966</v>
      </c>
      <c r="I3768" s="37"/>
      <c r="J3768" s="37"/>
      <c r="K3768" s="37" t="s">
        <v>23113</v>
      </c>
      <c r="L3768" s="37" t="str">
        <f t="shared" si="135"/>
        <v>PreAlerta</v>
      </c>
      <c r="M3768" s="37" t="str">
        <f t="shared" si="136"/>
        <v>C/PalabrasClaves</v>
      </c>
      <c r="N3768" s="37"/>
      <c r="O3768" s="37"/>
      <c r="P3768" s="37" t="s">
        <v>23030</v>
      </c>
      <c r="Q3768" s="37"/>
      <c r="R3768" s="37" t="str">
        <f t="shared" si="130"/>
        <v>2015</v>
      </c>
      <c r="S3768" s="37" t="s">
        <v>53</v>
      </c>
      <c r="T3768" s="37"/>
      <c r="U3768" s="37"/>
      <c r="V3768" s="37"/>
      <c r="W3768" s="37"/>
      <c r="X3768" s="37"/>
      <c r="Y3768" s="37"/>
      <c r="AA3768" s="41"/>
    </row>
    <row r="3769" spans="1:27" ht="18" hidden="1" customHeight="1" x14ac:dyDescent="0.25">
      <c r="A3769" s="33">
        <v>25384571</v>
      </c>
      <c r="B3769" s="34" t="s">
        <v>23114</v>
      </c>
      <c r="C3769" s="33" t="s">
        <v>23115</v>
      </c>
      <c r="D3769" s="33" t="s">
        <v>23116</v>
      </c>
      <c r="E3769" s="33" t="s">
        <v>23117</v>
      </c>
      <c r="F3769" s="33" t="s">
        <v>5358</v>
      </c>
      <c r="G3769" s="33">
        <v>2015</v>
      </c>
      <c r="H3769" s="35">
        <v>41955</v>
      </c>
      <c r="I3769" s="33"/>
      <c r="J3769" s="33"/>
      <c r="K3769" s="33" t="s">
        <v>23118</v>
      </c>
      <c r="L3769" s="33" t="str">
        <f t="shared" si="135"/>
        <v>PreAlerta</v>
      </c>
      <c r="M3769" s="33" t="str">
        <f t="shared" si="136"/>
        <v>S/PalabrasClaves</v>
      </c>
      <c r="N3769" s="33"/>
      <c r="O3769" s="33"/>
      <c r="P3769" s="33" t="s">
        <v>23030</v>
      </c>
      <c r="Q3769" s="33"/>
      <c r="R3769" s="33" t="str">
        <f t="shared" si="130"/>
        <v>2015</v>
      </c>
      <c r="S3769" s="33" t="s">
        <v>53</v>
      </c>
      <c r="T3769" s="33"/>
      <c r="U3769" s="33"/>
      <c r="V3769" s="33"/>
      <c r="W3769" s="33"/>
      <c r="X3769" s="33"/>
      <c r="Y3769" s="33"/>
      <c r="AA3769" s="12"/>
    </row>
    <row r="3770" spans="1:27" ht="18" hidden="1" customHeight="1" x14ac:dyDescent="0.25">
      <c r="A3770" s="37">
        <v>25148655</v>
      </c>
      <c r="B3770" s="38" t="s">
        <v>23119</v>
      </c>
      <c r="C3770" s="37" t="s">
        <v>23120</v>
      </c>
      <c r="D3770" s="37" t="s">
        <v>23121</v>
      </c>
      <c r="E3770" s="37" t="s">
        <v>23122</v>
      </c>
      <c r="F3770" s="37" t="s">
        <v>5798</v>
      </c>
      <c r="G3770" s="37">
        <v>2015</v>
      </c>
      <c r="H3770" s="39">
        <v>41874</v>
      </c>
      <c r="I3770" s="37" t="s">
        <v>23123</v>
      </c>
      <c r="J3770" s="37" t="s">
        <v>23124</v>
      </c>
      <c r="K3770" s="37" t="s">
        <v>23125</v>
      </c>
      <c r="L3770" s="37" t="str">
        <f t="shared" si="135"/>
        <v>PreAlerta</v>
      </c>
      <c r="M3770" s="37" t="str">
        <f t="shared" si="136"/>
        <v>C/PalabrasClaves</v>
      </c>
      <c r="N3770" s="37"/>
      <c r="O3770" s="37"/>
      <c r="P3770" s="37" t="s">
        <v>23030</v>
      </c>
      <c r="Q3770" s="37"/>
      <c r="R3770" s="37" t="str">
        <f t="shared" si="130"/>
        <v>2015</v>
      </c>
      <c r="S3770" s="37" t="s">
        <v>53</v>
      </c>
      <c r="T3770" s="37"/>
      <c r="U3770" s="37"/>
      <c r="V3770" s="37"/>
      <c r="W3770" s="37"/>
      <c r="X3770" s="37"/>
      <c r="Y3770" s="37"/>
      <c r="AA3770" s="41"/>
    </row>
    <row r="3771" spans="1:27" ht="18" hidden="1" customHeight="1" x14ac:dyDescent="0.25">
      <c r="A3771" s="33">
        <v>25811616</v>
      </c>
      <c r="B3771" s="34" t="s">
        <v>23126</v>
      </c>
      <c r="C3771" s="33" t="s">
        <v>23127</v>
      </c>
      <c r="D3771" s="33" t="s">
        <v>23128</v>
      </c>
      <c r="E3771" s="33" t="s">
        <v>23129</v>
      </c>
      <c r="F3771" s="33" t="s">
        <v>294</v>
      </c>
      <c r="G3771" s="33">
        <v>2015</v>
      </c>
      <c r="H3771" s="35">
        <v>42090</v>
      </c>
      <c r="I3771" s="33" t="s">
        <v>23130</v>
      </c>
      <c r="J3771" s="33"/>
      <c r="K3771" s="33" t="s">
        <v>23131</v>
      </c>
      <c r="L3771" s="33" t="str">
        <f t="shared" si="135"/>
        <v>PreAlerta</v>
      </c>
      <c r="M3771" s="33" t="str">
        <f t="shared" si="136"/>
        <v>S/PalabrasClaves</v>
      </c>
      <c r="N3771" s="33"/>
      <c r="O3771" s="33"/>
      <c r="P3771" s="33" t="s">
        <v>23132</v>
      </c>
      <c r="Q3771" s="33"/>
      <c r="R3771" s="33" t="str">
        <f t="shared" si="130"/>
        <v>2015</v>
      </c>
      <c r="S3771" s="33" t="s">
        <v>48</v>
      </c>
      <c r="T3771" s="33"/>
      <c r="U3771" s="33"/>
      <c r="V3771" s="33"/>
      <c r="W3771" s="33"/>
      <c r="X3771" s="33"/>
      <c r="Y3771" s="33"/>
      <c r="AA3771" s="12"/>
    </row>
    <row r="3772" spans="1:27" ht="18" hidden="1" customHeight="1" x14ac:dyDescent="0.25">
      <c r="A3772" s="37">
        <v>25816158</v>
      </c>
      <c r="B3772" s="38" t="s">
        <v>23133</v>
      </c>
      <c r="C3772" s="37" t="s">
        <v>23134</v>
      </c>
      <c r="D3772" s="37" t="s">
        <v>23135</v>
      </c>
      <c r="E3772" s="37" t="s">
        <v>8719</v>
      </c>
      <c r="F3772" s="37" t="s">
        <v>2427</v>
      </c>
      <c r="G3772" s="37">
        <v>2015</v>
      </c>
      <c r="H3772" s="39">
        <v>42091</v>
      </c>
      <c r="I3772" s="37" t="s">
        <v>23136</v>
      </c>
      <c r="J3772" s="37"/>
      <c r="K3772" s="37" t="s">
        <v>23137</v>
      </c>
      <c r="L3772" s="37" t="str">
        <f t="shared" si="135"/>
        <v>PreAlerta</v>
      </c>
      <c r="M3772" s="37" t="str">
        <f t="shared" si="136"/>
        <v>S/PalabrasClaves</v>
      </c>
      <c r="N3772" s="37"/>
      <c r="O3772" s="37"/>
      <c r="P3772" s="37" t="s">
        <v>23138</v>
      </c>
      <c r="Q3772" s="37"/>
      <c r="R3772" s="37" t="str">
        <f t="shared" si="130"/>
        <v>2015</v>
      </c>
      <c r="S3772" s="37" t="s">
        <v>48</v>
      </c>
      <c r="T3772" s="37"/>
      <c r="U3772" s="37"/>
      <c r="V3772" s="37"/>
      <c r="W3772" s="37"/>
      <c r="X3772" s="37"/>
      <c r="Y3772" s="37"/>
      <c r="AA3772" s="41"/>
    </row>
    <row r="3773" spans="1:27" ht="18" hidden="1" customHeight="1" x14ac:dyDescent="0.25">
      <c r="A3773" s="33">
        <v>25852655</v>
      </c>
      <c r="B3773" s="34" t="s">
        <v>23139</v>
      </c>
      <c r="C3773" s="33" t="s">
        <v>23140</v>
      </c>
      <c r="D3773" s="33" t="s">
        <v>23141</v>
      </c>
      <c r="E3773" s="33" t="s">
        <v>23142</v>
      </c>
      <c r="F3773" s="33" t="s">
        <v>133</v>
      </c>
      <c r="G3773" s="33">
        <v>2015</v>
      </c>
      <c r="H3773" s="35">
        <v>42103</v>
      </c>
      <c r="I3773" s="33" t="s">
        <v>23143</v>
      </c>
      <c r="J3773" s="33"/>
      <c r="K3773" s="33" t="s">
        <v>23144</v>
      </c>
      <c r="L3773" s="33" t="str">
        <f t="shared" si="135"/>
        <v>PreAlerta</v>
      </c>
      <c r="M3773" s="33" t="str">
        <f t="shared" si="136"/>
        <v>S/PalabrasClaves</v>
      </c>
      <c r="N3773" s="33"/>
      <c r="O3773" s="33"/>
      <c r="P3773" s="33" t="s">
        <v>23145</v>
      </c>
      <c r="Q3773" s="33"/>
      <c r="R3773" s="33" t="str">
        <f t="shared" si="130"/>
        <v>2015</v>
      </c>
      <c r="S3773" s="33" t="s">
        <v>48</v>
      </c>
      <c r="T3773" s="33"/>
      <c r="U3773" s="33"/>
      <c r="V3773" s="33"/>
      <c r="W3773" s="33"/>
      <c r="X3773" s="33"/>
      <c r="Y3773" s="33"/>
      <c r="AA3773" s="12"/>
    </row>
    <row r="3774" spans="1:27" ht="18" hidden="1" customHeight="1" x14ac:dyDescent="0.25">
      <c r="A3774" s="37">
        <v>25799400</v>
      </c>
      <c r="B3774" s="38" t="s">
        <v>23146</v>
      </c>
      <c r="C3774" s="37" t="s">
        <v>23147</v>
      </c>
      <c r="D3774" s="37" t="s">
        <v>23148</v>
      </c>
      <c r="E3774" s="37" t="s">
        <v>23149</v>
      </c>
      <c r="F3774" s="37" t="s">
        <v>294</v>
      </c>
      <c r="G3774" s="37">
        <v>2015</v>
      </c>
      <c r="H3774" s="39">
        <v>42087</v>
      </c>
      <c r="I3774" s="37" t="s">
        <v>23150</v>
      </c>
      <c r="J3774" s="37"/>
      <c r="K3774" s="37" t="s">
        <v>23151</v>
      </c>
      <c r="L3774" s="37" t="str">
        <f t="shared" si="135"/>
        <v>PreAlerta</v>
      </c>
      <c r="M3774" s="37" t="str">
        <f t="shared" si="136"/>
        <v>C/PalabrasClaves</v>
      </c>
      <c r="N3774" s="37"/>
      <c r="O3774" s="37"/>
      <c r="P3774" s="37" t="s">
        <v>23152</v>
      </c>
      <c r="Q3774" s="37"/>
      <c r="R3774" s="37" t="str">
        <f t="shared" si="130"/>
        <v>2015</v>
      </c>
      <c r="S3774" s="37" t="s">
        <v>48</v>
      </c>
      <c r="T3774" s="37"/>
      <c r="U3774" s="37"/>
      <c r="V3774" s="37"/>
      <c r="W3774" s="37"/>
      <c r="X3774" s="37"/>
      <c r="Y3774" s="37"/>
      <c r="AA3774" s="41"/>
    </row>
    <row r="3775" spans="1:27" ht="18" hidden="1" customHeight="1" x14ac:dyDescent="0.25">
      <c r="A3775" s="33">
        <v>25794007</v>
      </c>
      <c r="B3775" s="34" t="s">
        <v>23153</v>
      </c>
      <c r="C3775" s="33" t="s">
        <v>23154</v>
      </c>
      <c r="D3775" s="33" t="s">
        <v>23155</v>
      </c>
      <c r="E3775" s="33" t="s">
        <v>23156</v>
      </c>
      <c r="F3775" s="33" t="s">
        <v>1756</v>
      </c>
      <c r="G3775" s="33">
        <v>2015</v>
      </c>
      <c r="H3775" s="35">
        <v>42084</v>
      </c>
      <c r="I3775" s="33" t="s">
        <v>23157</v>
      </c>
      <c r="J3775" s="33"/>
      <c r="K3775" s="33" t="s">
        <v>23158</v>
      </c>
      <c r="L3775" s="33" t="str">
        <f t="shared" si="135"/>
        <v>PreAlerta</v>
      </c>
      <c r="M3775" s="33" t="str">
        <f t="shared" si="136"/>
        <v>S/PalabrasClaves</v>
      </c>
      <c r="N3775" s="33"/>
      <c r="O3775" s="33"/>
      <c r="P3775" s="33" t="s">
        <v>23159</v>
      </c>
      <c r="Q3775" s="33"/>
      <c r="R3775" s="33" t="str">
        <f t="shared" si="130"/>
        <v>2015</v>
      </c>
      <c r="S3775" s="33" t="s">
        <v>48</v>
      </c>
      <c r="T3775" s="33"/>
      <c r="U3775" s="33"/>
      <c r="V3775" s="33"/>
      <c r="W3775" s="33"/>
      <c r="X3775" s="33"/>
      <c r="Y3775" s="33"/>
      <c r="AA3775" s="12"/>
    </row>
    <row r="3776" spans="1:27" ht="18" hidden="1" customHeight="1" x14ac:dyDescent="0.25">
      <c r="A3776" s="37">
        <v>25763878</v>
      </c>
      <c r="B3776" s="38" t="s">
        <v>23160</v>
      </c>
      <c r="C3776" s="37" t="s">
        <v>23161</v>
      </c>
      <c r="D3776" s="37" t="s">
        <v>23162</v>
      </c>
      <c r="E3776" s="37" t="s">
        <v>23163</v>
      </c>
      <c r="F3776" s="37" t="s">
        <v>9034</v>
      </c>
      <c r="G3776" s="37">
        <v>2015</v>
      </c>
      <c r="H3776" s="39">
        <v>42076</v>
      </c>
      <c r="I3776" s="37" t="s">
        <v>23164</v>
      </c>
      <c r="J3776" s="37"/>
      <c r="K3776" s="37"/>
      <c r="L3776" s="37" t="str">
        <f t="shared" si="135"/>
        <v>PreAlerta</v>
      </c>
      <c r="M3776" s="37" t="str">
        <f t="shared" si="136"/>
        <v>S/PalabrasClaves</v>
      </c>
      <c r="N3776" s="37"/>
      <c r="O3776" s="37"/>
      <c r="P3776" s="37" t="s">
        <v>23165</v>
      </c>
      <c r="Q3776" s="37"/>
      <c r="R3776" s="37" t="str">
        <f t="shared" si="130"/>
        <v>2015</v>
      </c>
      <c r="S3776" s="37" t="s">
        <v>48</v>
      </c>
      <c r="T3776" s="37"/>
      <c r="U3776" s="37"/>
      <c r="V3776" s="37"/>
      <c r="W3776" s="37"/>
      <c r="X3776" s="37"/>
      <c r="Y3776" s="37"/>
      <c r="AA3776" s="41"/>
    </row>
    <row r="3777" spans="1:27" ht="18" hidden="1" customHeight="1" x14ac:dyDescent="0.25">
      <c r="A3777" s="33">
        <v>25814986</v>
      </c>
      <c r="B3777" s="34" t="s">
        <v>23166</v>
      </c>
      <c r="C3777" s="33" t="s">
        <v>23167</v>
      </c>
      <c r="D3777" s="33" t="s">
        <v>23168</v>
      </c>
      <c r="E3777" s="33" t="s">
        <v>12033</v>
      </c>
      <c r="F3777" s="33" t="s">
        <v>133</v>
      </c>
      <c r="G3777" s="33">
        <v>2015</v>
      </c>
      <c r="H3777" s="35">
        <v>42091</v>
      </c>
      <c r="I3777" s="33" t="s">
        <v>23169</v>
      </c>
      <c r="J3777" s="33"/>
      <c r="K3777" s="33" t="s">
        <v>23170</v>
      </c>
      <c r="L3777" s="33" t="str">
        <f t="shared" si="135"/>
        <v>PreAlerta</v>
      </c>
      <c r="M3777" s="33" t="str">
        <f t="shared" si="136"/>
        <v>C/PalabrasClaves</v>
      </c>
      <c r="N3777" s="33"/>
      <c r="O3777" s="33"/>
      <c r="P3777" s="33" t="s">
        <v>23171</v>
      </c>
      <c r="Q3777" s="33"/>
      <c r="R3777" s="33" t="str">
        <f t="shared" si="130"/>
        <v>2015</v>
      </c>
      <c r="S3777" s="33" t="s">
        <v>48</v>
      </c>
      <c r="T3777" s="33"/>
      <c r="U3777" s="33"/>
      <c r="V3777" s="33"/>
      <c r="W3777" s="33"/>
      <c r="X3777" s="33"/>
      <c r="Y3777" s="33"/>
      <c r="AA3777" s="12"/>
    </row>
    <row r="3778" spans="1:27" ht="18" hidden="1" customHeight="1" x14ac:dyDescent="0.25">
      <c r="A3778" s="37">
        <v>25768951</v>
      </c>
      <c r="B3778" s="38" t="s">
        <v>23172</v>
      </c>
      <c r="C3778" s="37" t="s">
        <v>23173</v>
      </c>
      <c r="D3778" s="37" t="s">
        <v>23174</v>
      </c>
      <c r="E3778" s="37" t="s">
        <v>23175</v>
      </c>
      <c r="F3778" s="37" t="s">
        <v>2427</v>
      </c>
      <c r="G3778" s="37">
        <v>2015</v>
      </c>
      <c r="H3778" s="39">
        <v>42077</v>
      </c>
      <c r="I3778" s="37" t="s">
        <v>23176</v>
      </c>
      <c r="J3778" s="37"/>
      <c r="K3778" s="37" t="s">
        <v>23177</v>
      </c>
      <c r="L3778" s="37" t="str">
        <f t="shared" ref="L3778:L3841" si="137">IF(ISNUMBER(VLOOKUP(A3778,EXCL,1,FALSE)),"Excluido",IF(ISNUMBER(VLOOKUP(A3778,POST,1,FALSE)),"PostAlerta",IF(ISNUMBER(VLOOKUP(A3778,PRE,1,FALSE)),"PreAlerta","")))</f>
        <v>PreAlerta</v>
      </c>
      <c r="M3778" s="37" t="str">
        <f t="shared" si="136"/>
        <v>S/PalabrasClaves</v>
      </c>
      <c r="N3778" s="37"/>
      <c r="O3778" s="37"/>
      <c r="P3778" s="37" t="s">
        <v>23171</v>
      </c>
      <c r="Q3778" s="37"/>
      <c r="R3778" s="37" t="str">
        <f t="shared" si="130"/>
        <v>2015</v>
      </c>
      <c r="S3778" s="37" t="s">
        <v>48</v>
      </c>
      <c r="T3778" s="37"/>
      <c r="U3778" s="37"/>
      <c r="V3778" s="37"/>
      <c r="W3778" s="37"/>
      <c r="X3778" s="37"/>
      <c r="Y3778" s="37"/>
      <c r="AA3778" s="41"/>
    </row>
    <row r="3779" spans="1:27" ht="18" hidden="1" customHeight="1" x14ac:dyDescent="0.25">
      <c r="A3779" s="33">
        <v>25881066</v>
      </c>
      <c r="B3779" s="34" t="s">
        <v>23178</v>
      </c>
      <c r="C3779" s="33" t="s">
        <v>23179</v>
      </c>
      <c r="D3779" s="33" t="s">
        <v>23180</v>
      </c>
      <c r="E3779" s="33" t="s">
        <v>23181</v>
      </c>
      <c r="F3779" s="33" t="s">
        <v>10819</v>
      </c>
      <c r="G3779" s="33">
        <v>2015</v>
      </c>
      <c r="H3779" s="35">
        <v>42111</v>
      </c>
      <c r="I3779" s="33" t="s">
        <v>23182</v>
      </c>
      <c r="J3779" s="33"/>
      <c r="K3779" s="33" t="s">
        <v>23183</v>
      </c>
      <c r="L3779" s="33" t="str">
        <f t="shared" si="137"/>
        <v>PreAlerta</v>
      </c>
      <c r="M3779" s="33" t="str">
        <f t="shared" si="136"/>
        <v>S/PalabrasClaves</v>
      </c>
      <c r="N3779" s="33"/>
      <c r="O3779" s="33"/>
      <c r="P3779" s="33" t="s">
        <v>23184</v>
      </c>
      <c r="Q3779" s="33"/>
      <c r="R3779" s="33" t="str">
        <f t="shared" si="130"/>
        <v>2015</v>
      </c>
      <c r="S3779" s="33" t="s">
        <v>48</v>
      </c>
      <c r="T3779" s="33"/>
      <c r="U3779" s="33"/>
      <c r="V3779" s="33"/>
      <c r="W3779" s="33"/>
      <c r="X3779" s="33"/>
      <c r="Y3779" s="33"/>
      <c r="AA3779" s="12"/>
    </row>
    <row r="3780" spans="1:27" ht="18" hidden="1" customHeight="1" x14ac:dyDescent="0.25">
      <c r="A3780" s="37">
        <v>25741698</v>
      </c>
      <c r="B3780" s="38" t="s">
        <v>23185</v>
      </c>
      <c r="C3780" s="37" t="s">
        <v>23186</v>
      </c>
      <c r="D3780" s="37" t="s">
        <v>23187</v>
      </c>
      <c r="E3780" s="37" t="s">
        <v>2895</v>
      </c>
      <c r="F3780" s="37" t="s">
        <v>294</v>
      </c>
      <c r="G3780" s="37">
        <v>2015</v>
      </c>
      <c r="H3780" s="39">
        <v>42069</v>
      </c>
      <c r="I3780" s="37" t="s">
        <v>23188</v>
      </c>
      <c r="J3780" s="37"/>
      <c r="K3780" s="37" t="s">
        <v>23189</v>
      </c>
      <c r="L3780" s="37" t="str">
        <f t="shared" si="137"/>
        <v>PreAlerta</v>
      </c>
      <c r="M3780" s="37" t="str">
        <f t="shared" ref="M3780:M3843" si="138">IF(ISNUMBER(A3780),(IF(ISNUMBER(VLOOKUP(A3780,KEYWORDS,1,FALSE)),"C/PalabrasClaves","S/PalabrasClaves")),"")</f>
        <v>S/PalabrasClaves</v>
      </c>
      <c r="N3780" s="37"/>
      <c r="O3780" s="37"/>
      <c r="P3780" s="37" t="s">
        <v>23190</v>
      </c>
      <c r="Q3780" s="37"/>
      <c r="R3780" s="37" t="str">
        <f t="shared" si="130"/>
        <v>2015</v>
      </c>
      <c r="S3780" s="37" t="s">
        <v>48</v>
      </c>
      <c r="T3780" s="37"/>
      <c r="U3780" s="37"/>
      <c r="V3780" s="37"/>
      <c r="W3780" s="37"/>
      <c r="X3780" s="37"/>
      <c r="Y3780" s="37"/>
      <c r="AA3780" s="41"/>
    </row>
    <row r="3781" spans="1:27" ht="18" hidden="1" customHeight="1" x14ac:dyDescent="0.25">
      <c r="A3781" s="33">
        <v>25763015</v>
      </c>
      <c r="B3781" s="34" t="s">
        <v>23191</v>
      </c>
      <c r="C3781" s="33" t="s">
        <v>23192</v>
      </c>
      <c r="D3781" s="33" t="s">
        <v>23193</v>
      </c>
      <c r="E3781" s="33" t="s">
        <v>23194</v>
      </c>
      <c r="F3781" s="33" t="s">
        <v>3092</v>
      </c>
      <c r="G3781" s="33">
        <v>2015</v>
      </c>
      <c r="H3781" s="35">
        <v>42076</v>
      </c>
      <c r="I3781" s="33" t="s">
        <v>23195</v>
      </c>
      <c r="J3781" s="33"/>
      <c r="K3781" s="33" t="s">
        <v>23196</v>
      </c>
      <c r="L3781" s="33" t="str">
        <f t="shared" si="137"/>
        <v>Excluido</v>
      </c>
      <c r="M3781" s="33" t="str">
        <f t="shared" si="138"/>
        <v>S/PalabrasClaves</v>
      </c>
      <c r="N3781" s="33"/>
      <c r="O3781" s="33"/>
      <c r="P3781" s="33" t="s">
        <v>23197</v>
      </c>
      <c r="Q3781" s="33"/>
      <c r="R3781" s="33" t="str">
        <f t="shared" si="130"/>
        <v>2015</v>
      </c>
      <c r="S3781" s="33" t="s">
        <v>48</v>
      </c>
      <c r="T3781" s="33"/>
      <c r="U3781" s="33"/>
      <c r="V3781" s="33"/>
      <c r="W3781" s="33"/>
      <c r="X3781" s="33"/>
      <c r="Y3781" s="33"/>
      <c r="AA3781" s="12"/>
    </row>
    <row r="3782" spans="1:27" ht="18" hidden="1" customHeight="1" x14ac:dyDescent="0.25">
      <c r="A3782" s="37">
        <v>25738935</v>
      </c>
      <c r="B3782" s="38" t="s">
        <v>23198</v>
      </c>
      <c r="C3782" s="37" t="s">
        <v>23199</v>
      </c>
      <c r="D3782" s="37" t="s">
        <v>23200</v>
      </c>
      <c r="E3782" s="37" t="s">
        <v>23201</v>
      </c>
      <c r="F3782" s="37" t="s">
        <v>2047</v>
      </c>
      <c r="G3782" s="37">
        <v>2015</v>
      </c>
      <c r="H3782" s="39">
        <v>42068</v>
      </c>
      <c r="I3782" s="37" t="s">
        <v>23202</v>
      </c>
      <c r="J3782" s="37"/>
      <c r="K3782" s="37" t="s">
        <v>23203</v>
      </c>
      <c r="L3782" s="37" t="str">
        <f t="shared" si="137"/>
        <v>PreAlerta</v>
      </c>
      <c r="M3782" s="37" t="str">
        <f t="shared" si="138"/>
        <v>S/PalabrasClaves</v>
      </c>
      <c r="N3782" s="37"/>
      <c r="O3782" s="37"/>
      <c r="P3782" s="37" t="s">
        <v>23197</v>
      </c>
      <c r="Q3782" s="37"/>
      <c r="R3782" s="37" t="str">
        <f t="shared" si="130"/>
        <v>2015</v>
      </c>
      <c r="S3782" s="37" t="s">
        <v>48</v>
      </c>
      <c r="T3782" s="37"/>
      <c r="U3782" s="37"/>
      <c r="V3782" s="37"/>
      <c r="W3782" s="37"/>
      <c r="X3782" s="37"/>
      <c r="Y3782" s="37"/>
      <c r="AA3782" s="41"/>
    </row>
    <row r="3783" spans="1:27" ht="18" hidden="1" customHeight="1" x14ac:dyDescent="0.25">
      <c r="A3783" s="33">
        <v>25738580</v>
      </c>
      <c r="B3783" s="34" t="s">
        <v>23204</v>
      </c>
      <c r="C3783" s="33" t="s">
        <v>23205</v>
      </c>
      <c r="D3783" s="33" t="s">
        <v>23206</v>
      </c>
      <c r="E3783" s="33" t="s">
        <v>23207</v>
      </c>
      <c r="F3783" s="33" t="s">
        <v>2047</v>
      </c>
      <c r="G3783" s="33">
        <v>2015</v>
      </c>
      <c r="H3783" s="35">
        <v>42068</v>
      </c>
      <c r="I3783" s="33" t="s">
        <v>23208</v>
      </c>
      <c r="J3783" s="33"/>
      <c r="K3783" s="33" t="s">
        <v>23209</v>
      </c>
      <c r="L3783" s="33" t="str">
        <f t="shared" si="137"/>
        <v>PreAlerta</v>
      </c>
      <c r="M3783" s="33" t="str">
        <f t="shared" si="138"/>
        <v>S/PalabrasClaves</v>
      </c>
      <c r="N3783" s="33"/>
      <c r="O3783" s="33"/>
      <c r="P3783" s="33" t="s">
        <v>23197</v>
      </c>
      <c r="Q3783" s="33"/>
      <c r="R3783" s="33" t="str">
        <f t="shared" si="130"/>
        <v>2015</v>
      </c>
      <c r="S3783" s="33" t="s">
        <v>48</v>
      </c>
      <c r="T3783" s="33"/>
      <c r="U3783" s="33"/>
      <c r="V3783" s="33"/>
      <c r="W3783" s="33"/>
      <c r="X3783" s="33"/>
      <c r="Y3783" s="33"/>
      <c r="AA3783" s="12"/>
    </row>
    <row r="3784" spans="1:27" ht="18" hidden="1" customHeight="1" x14ac:dyDescent="0.25">
      <c r="A3784" s="37">
        <v>25736891</v>
      </c>
      <c r="B3784" s="38" t="s">
        <v>23210</v>
      </c>
      <c r="C3784" s="37" t="s">
        <v>23211</v>
      </c>
      <c r="D3784" s="37" t="s">
        <v>23212</v>
      </c>
      <c r="E3784" s="37" t="s">
        <v>23213</v>
      </c>
      <c r="F3784" s="37" t="s">
        <v>1795</v>
      </c>
      <c r="G3784" s="37">
        <v>2015</v>
      </c>
      <c r="H3784" s="39">
        <v>42068</v>
      </c>
      <c r="I3784" s="37" t="s">
        <v>23214</v>
      </c>
      <c r="J3784" s="37"/>
      <c r="K3784" s="37" t="s">
        <v>23215</v>
      </c>
      <c r="L3784" s="37" t="str">
        <f t="shared" si="137"/>
        <v>PreAlerta</v>
      </c>
      <c r="M3784" s="37" t="str">
        <f t="shared" si="138"/>
        <v>S/PalabrasClaves</v>
      </c>
      <c r="N3784" s="37"/>
      <c r="O3784" s="37"/>
      <c r="P3784" s="37" t="s">
        <v>23216</v>
      </c>
      <c r="Q3784" s="37"/>
      <c r="R3784" s="37" t="str">
        <f t="shared" si="130"/>
        <v>2015</v>
      </c>
      <c r="S3784" s="37" t="s">
        <v>48</v>
      </c>
      <c r="T3784" s="37"/>
      <c r="U3784" s="37"/>
      <c r="V3784" s="37"/>
      <c r="W3784" s="37"/>
      <c r="X3784" s="37"/>
      <c r="Y3784" s="37"/>
      <c r="AA3784" s="41"/>
    </row>
    <row r="3785" spans="1:27" ht="18" hidden="1" customHeight="1" x14ac:dyDescent="0.25">
      <c r="A3785" s="33">
        <v>26036029</v>
      </c>
      <c r="B3785" s="34" t="s">
        <v>23217</v>
      </c>
      <c r="C3785" s="33" t="s">
        <v>23218</v>
      </c>
      <c r="D3785" s="33" t="s">
        <v>23219</v>
      </c>
      <c r="E3785" s="33" t="s">
        <v>23220</v>
      </c>
      <c r="F3785" s="33" t="s">
        <v>23221</v>
      </c>
      <c r="G3785" s="33">
        <v>2015</v>
      </c>
      <c r="H3785" s="35">
        <v>42159</v>
      </c>
      <c r="I3785" s="33"/>
      <c r="J3785" s="33"/>
      <c r="K3785" s="33"/>
      <c r="L3785" s="33" t="str">
        <f t="shared" si="137"/>
        <v>PreAlerta</v>
      </c>
      <c r="M3785" s="33" t="str">
        <f t="shared" si="138"/>
        <v>C/PalabrasClaves</v>
      </c>
      <c r="N3785" s="33"/>
      <c r="O3785" s="33"/>
      <c r="P3785" s="33" t="s">
        <v>23222</v>
      </c>
      <c r="Q3785" s="33"/>
      <c r="R3785" s="33" t="str">
        <f t="shared" si="130"/>
        <v>2015</v>
      </c>
      <c r="S3785" s="33" t="s">
        <v>53</v>
      </c>
      <c r="T3785" s="33"/>
      <c r="U3785" s="33"/>
      <c r="V3785" s="33"/>
      <c r="W3785" s="33"/>
      <c r="X3785" s="33"/>
      <c r="Y3785" s="33"/>
      <c r="AA3785" s="12"/>
    </row>
    <row r="3786" spans="1:27" ht="18" hidden="1" customHeight="1" x14ac:dyDescent="0.25">
      <c r="A3786" s="37">
        <v>26016343</v>
      </c>
      <c r="B3786" s="38" t="s">
        <v>23223</v>
      </c>
      <c r="C3786" s="37" t="s">
        <v>23224</v>
      </c>
      <c r="D3786" s="37" t="s">
        <v>23225</v>
      </c>
      <c r="E3786" s="37" t="s">
        <v>23226</v>
      </c>
      <c r="F3786" s="37" t="s">
        <v>18939</v>
      </c>
      <c r="G3786" s="37">
        <v>2015</v>
      </c>
      <c r="H3786" s="39">
        <v>42153</v>
      </c>
      <c r="I3786" s="37"/>
      <c r="J3786" s="37"/>
      <c r="K3786" s="37"/>
      <c r="L3786" s="37" t="str">
        <f t="shared" si="137"/>
        <v>PreAlerta</v>
      </c>
      <c r="M3786" s="37" t="str">
        <f t="shared" si="138"/>
        <v>C/PalabrasClaves</v>
      </c>
      <c r="N3786" s="37"/>
      <c r="O3786" s="37"/>
      <c r="P3786" s="37" t="s">
        <v>23222</v>
      </c>
      <c r="Q3786" s="37"/>
      <c r="R3786" s="37" t="str">
        <f t="shared" si="130"/>
        <v>2015</v>
      </c>
      <c r="S3786" s="37" t="s">
        <v>53</v>
      </c>
      <c r="T3786" s="37"/>
      <c r="U3786" s="37"/>
      <c r="V3786" s="37"/>
      <c r="W3786" s="37"/>
      <c r="X3786" s="37"/>
      <c r="Y3786" s="37"/>
      <c r="AA3786" s="41"/>
    </row>
    <row r="3787" spans="1:27" ht="18" hidden="1" customHeight="1" x14ac:dyDescent="0.25">
      <c r="A3787" s="33">
        <v>25954615</v>
      </c>
      <c r="B3787" s="34" t="s">
        <v>23227</v>
      </c>
      <c r="C3787" s="33" t="s">
        <v>23228</v>
      </c>
      <c r="D3787" s="33" t="s">
        <v>23229</v>
      </c>
      <c r="E3787" s="33" t="s">
        <v>23230</v>
      </c>
      <c r="F3787" s="33" t="s">
        <v>18235</v>
      </c>
      <c r="G3787" s="33">
        <v>2015</v>
      </c>
      <c r="H3787" s="35">
        <v>42133</v>
      </c>
      <c r="I3787" s="33" t="s">
        <v>23231</v>
      </c>
      <c r="J3787" s="33"/>
      <c r="K3787" s="33" t="s">
        <v>23232</v>
      </c>
      <c r="L3787" s="33" t="str">
        <f t="shared" si="137"/>
        <v>PreAlerta</v>
      </c>
      <c r="M3787" s="33" t="str">
        <f t="shared" si="138"/>
        <v>C/PalabrasClaves</v>
      </c>
      <c r="N3787" s="33"/>
      <c r="O3787" s="33"/>
      <c r="P3787" s="33" t="s">
        <v>23233</v>
      </c>
      <c r="Q3787" s="33"/>
      <c r="R3787" s="33" t="str">
        <f t="shared" si="130"/>
        <v>2015</v>
      </c>
      <c r="S3787" s="33" t="s">
        <v>48</v>
      </c>
      <c r="T3787" s="33"/>
      <c r="U3787" s="33"/>
      <c r="V3787" s="33"/>
      <c r="W3787" s="33"/>
      <c r="X3787" s="33"/>
      <c r="Y3787" s="33"/>
      <c r="AA3787" s="12"/>
    </row>
    <row r="3788" spans="1:27" ht="18" hidden="1" customHeight="1" x14ac:dyDescent="0.25">
      <c r="A3788" s="37">
        <v>25949950</v>
      </c>
      <c r="B3788" s="38" t="s">
        <v>23234</v>
      </c>
      <c r="C3788" s="37" t="s">
        <v>23235</v>
      </c>
      <c r="D3788" s="37" t="s">
        <v>23236</v>
      </c>
      <c r="E3788" s="37" t="s">
        <v>23237</v>
      </c>
      <c r="F3788" s="37" t="s">
        <v>23238</v>
      </c>
      <c r="G3788" s="37">
        <v>2015</v>
      </c>
      <c r="H3788" s="39">
        <v>42132</v>
      </c>
      <c r="I3788" s="37" t="s">
        <v>23239</v>
      </c>
      <c r="J3788" s="37"/>
      <c r="K3788" s="37"/>
      <c r="L3788" s="37" t="str">
        <f t="shared" si="137"/>
        <v>PreAlerta</v>
      </c>
      <c r="M3788" s="37" t="str">
        <f t="shared" si="138"/>
        <v>S/PalabrasClaves</v>
      </c>
      <c r="N3788" s="37"/>
      <c r="O3788" s="37"/>
      <c r="P3788" s="37" t="s">
        <v>23222</v>
      </c>
      <c r="Q3788" s="37"/>
      <c r="R3788" s="37" t="str">
        <f t="shared" si="130"/>
        <v>2015</v>
      </c>
      <c r="S3788" s="37" t="s">
        <v>53</v>
      </c>
      <c r="T3788" s="37"/>
      <c r="U3788" s="37"/>
      <c r="V3788" s="37"/>
      <c r="W3788" s="37"/>
      <c r="X3788" s="37"/>
      <c r="Y3788" s="37"/>
      <c r="AA3788" s="41"/>
    </row>
    <row r="3789" spans="1:27" ht="18" hidden="1" customHeight="1" x14ac:dyDescent="0.25">
      <c r="A3789" s="33">
        <v>25743074</v>
      </c>
      <c r="B3789" s="34" t="s">
        <v>23240</v>
      </c>
      <c r="C3789" s="33" t="s">
        <v>23241</v>
      </c>
      <c r="D3789" s="33" t="s">
        <v>23242</v>
      </c>
      <c r="E3789" s="33" t="s">
        <v>23243</v>
      </c>
      <c r="F3789" s="33" t="s">
        <v>4144</v>
      </c>
      <c r="G3789" s="33">
        <v>2015</v>
      </c>
      <c r="H3789" s="35">
        <v>42070</v>
      </c>
      <c r="I3789" s="33" t="s">
        <v>23244</v>
      </c>
      <c r="J3789" s="33"/>
      <c r="K3789" s="33" t="s">
        <v>23245</v>
      </c>
      <c r="L3789" s="33" t="str">
        <f t="shared" si="137"/>
        <v>PreAlerta</v>
      </c>
      <c r="M3789" s="33" t="str">
        <f t="shared" si="138"/>
        <v>S/PalabrasClaves</v>
      </c>
      <c r="N3789" s="33"/>
      <c r="O3789" s="33"/>
      <c r="P3789" s="33" t="s">
        <v>23233</v>
      </c>
      <c r="Q3789" s="33"/>
      <c r="R3789" s="33" t="str">
        <f t="shared" si="130"/>
        <v>2015</v>
      </c>
      <c r="S3789" s="33" t="s">
        <v>48</v>
      </c>
      <c r="T3789" s="33"/>
      <c r="U3789" s="33"/>
      <c r="V3789" s="33"/>
      <c r="W3789" s="33"/>
      <c r="X3789" s="33"/>
      <c r="Y3789" s="33"/>
      <c r="AA3789" s="12"/>
    </row>
    <row r="3790" spans="1:27" ht="18" hidden="1" customHeight="1" x14ac:dyDescent="0.25">
      <c r="A3790" s="37">
        <v>25658535</v>
      </c>
      <c r="B3790" s="38" t="s">
        <v>23246</v>
      </c>
      <c r="C3790" s="37" t="s">
        <v>23247</v>
      </c>
      <c r="D3790" s="37" t="s">
        <v>23248</v>
      </c>
      <c r="E3790" s="37" t="s">
        <v>23249</v>
      </c>
      <c r="F3790" s="37" t="s">
        <v>7107</v>
      </c>
      <c r="G3790" s="37">
        <v>2015</v>
      </c>
      <c r="H3790" s="39">
        <v>42042</v>
      </c>
      <c r="I3790" s="37"/>
      <c r="J3790" s="37"/>
      <c r="K3790" s="37" t="s">
        <v>23250</v>
      </c>
      <c r="L3790" s="37" t="str">
        <f t="shared" si="137"/>
        <v>PreAlerta</v>
      </c>
      <c r="M3790" s="37" t="str">
        <f t="shared" si="138"/>
        <v>S/PalabrasClaves</v>
      </c>
      <c r="N3790" s="37"/>
      <c r="O3790" s="37"/>
      <c r="P3790" s="37" t="s">
        <v>23233</v>
      </c>
      <c r="Q3790" s="37"/>
      <c r="R3790" s="37" t="str">
        <f t="shared" si="130"/>
        <v>2015</v>
      </c>
      <c r="S3790" s="37" t="s">
        <v>48</v>
      </c>
      <c r="T3790" s="37"/>
      <c r="U3790" s="37"/>
      <c r="V3790" s="37"/>
      <c r="W3790" s="37"/>
      <c r="X3790" s="37"/>
      <c r="Y3790" s="37"/>
      <c r="AA3790" s="41"/>
    </row>
    <row r="3791" spans="1:27" ht="18" hidden="1" customHeight="1" x14ac:dyDescent="0.25">
      <c r="A3791" s="33">
        <v>25656740</v>
      </c>
      <c r="B3791" s="34" t="s">
        <v>23251</v>
      </c>
      <c r="C3791" s="33" t="s">
        <v>23252</v>
      </c>
      <c r="D3791" s="33" t="s">
        <v>23253</v>
      </c>
      <c r="E3791" s="33" t="s">
        <v>23254</v>
      </c>
      <c r="F3791" s="33" t="s">
        <v>23255</v>
      </c>
      <c r="G3791" s="33">
        <v>2015</v>
      </c>
      <c r="H3791" s="35">
        <v>42042</v>
      </c>
      <c r="I3791" s="33"/>
      <c r="J3791" s="33"/>
      <c r="K3791" s="33" t="s">
        <v>23256</v>
      </c>
      <c r="L3791" s="33" t="str">
        <f t="shared" si="137"/>
        <v>PreAlerta</v>
      </c>
      <c r="M3791" s="33" t="str">
        <f t="shared" si="138"/>
        <v>S/PalabrasClaves</v>
      </c>
      <c r="N3791" s="33"/>
      <c r="O3791" s="33"/>
      <c r="P3791" s="33" t="s">
        <v>23233</v>
      </c>
      <c r="Q3791" s="33"/>
      <c r="R3791" s="33" t="str">
        <f t="shared" si="130"/>
        <v>2015</v>
      </c>
      <c r="S3791" s="33" t="s">
        <v>48</v>
      </c>
      <c r="T3791" s="33"/>
      <c r="U3791" s="33"/>
      <c r="V3791" s="33"/>
      <c r="W3791" s="33"/>
      <c r="X3791" s="33"/>
      <c r="Y3791" s="33"/>
      <c r="AA3791" s="12"/>
    </row>
    <row r="3792" spans="1:27" ht="18" hidden="1" customHeight="1" x14ac:dyDescent="0.25">
      <c r="A3792" s="37">
        <v>25625825</v>
      </c>
      <c r="B3792" s="38" t="s">
        <v>23257</v>
      </c>
      <c r="C3792" s="37" t="s">
        <v>23258</v>
      </c>
      <c r="D3792" s="37" t="s">
        <v>23259</v>
      </c>
      <c r="E3792" s="37" t="s">
        <v>23260</v>
      </c>
      <c r="F3792" s="37" t="s">
        <v>23261</v>
      </c>
      <c r="G3792" s="37">
        <v>2015</v>
      </c>
      <c r="H3792" s="39">
        <v>42032</v>
      </c>
      <c r="I3792" s="37"/>
      <c r="J3792" s="37"/>
      <c r="K3792" s="37" t="s">
        <v>23262</v>
      </c>
      <c r="L3792" s="37" t="str">
        <f t="shared" si="137"/>
        <v>PreAlerta</v>
      </c>
      <c r="M3792" s="37" t="str">
        <f t="shared" si="138"/>
        <v>S/PalabrasClaves</v>
      </c>
      <c r="N3792" s="37"/>
      <c r="O3792" s="37"/>
      <c r="P3792" s="37" t="s">
        <v>23233</v>
      </c>
      <c r="Q3792" s="37"/>
      <c r="R3792" s="37" t="str">
        <f t="shared" si="130"/>
        <v>2015</v>
      </c>
      <c r="S3792" s="37" t="s">
        <v>48</v>
      </c>
      <c r="T3792" s="37"/>
      <c r="U3792" s="37"/>
      <c r="V3792" s="37"/>
      <c r="W3792" s="37"/>
      <c r="X3792" s="37"/>
      <c r="Y3792" s="37"/>
      <c r="AA3792" s="41"/>
    </row>
    <row r="3793" spans="1:27" ht="18" hidden="1" customHeight="1" x14ac:dyDescent="0.25">
      <c r="A3793" s="33">
        <v>25596126</v>
      </c>
      <c r="B3793" s="34" t="s">
        <v>23263</v>
      </c>
      <c r="C3793" s="33" t="s">
        <v>23264</v>
      </c>
      <c r="D3793" s="33" t="s">
        <v>23265</v>
      </c>
      <c r="E3793" s="33" t="s">
        <v>23266</v>
      </c>
      <c r="F3793" s="33" t="s">
        <v>2564</v>
      </c>
      <c r="G3793" s="33">
        <v>2015</v>
      </c>
      <c r="H3793" s="35">
        <v>42022</v>
      </c>
      <c r="I3793" s="33"/>
      <c r="J3793" s="33"/>
      <c r="K3793" s="33" t="s">
        <v>23267</v>
      </c>
      <c r="L3793" s="33" t="str">
        <f t="shared" si="137"/>
        <v>PreAlerta</v>
      </c>
      <c r="M3793" s="33" t="str">
        <f t="shared" si="138"/>
        <v>S/PalabrasClaves</v>
      </c>
      <c r="N3793" s="33"/>
      <c r="O3793" s="33"/>
      <c r="P3793" s="33" t="s">
        <v>23233</v>
      </c>
      <c r="Q3793" s="33"/>
      <c r="R3793" s="33" t="str">
        <f t="shared" si="130"/>
        <v>2015</v>
      </c>
      <c r="S3793" s="33" t="s">
        <v>48</v>
      </c>
      <c r="T3793" s="33"/>
      <c r="U3793" s="33"/>
      <c r="V3793" s="33"/>
      <c r="W3793" s="33"/>
      <c r="X3793" s="33"/>
      <c r="Y3793" s="33"/>
      <c r="AA3793" s="12"/>
    </row>
    <row r="3794" spans="1:27" ht="18" hidden="1" customHeight="1" x14ac:dyDescent="0.25">
      <c r="A3794" s="37">
        <v>25588655</v>
      </c>
      <c r="B3794" s="38" t="s">
        <v>23268</v>
      </c>
      <c r="C3794" s="37" t="s">
        <v>23269</v>
      </c>
      <c r="D3794" s="37" t="s">
        <v>23270</v>
      </c>
      <c r="E3794" s="37" t="s">
        <v>23271</v>
      </c>
      <c r="F3794" s="37" t="s">
        <v>2327</v>
      </c>
      <c r="G3794" s="37">
        <v>2015</v>
      </c>
      <c r="H3794" s="39">
        <v>42020</v>
      </c>
      <c r="I3794" s="37" t="s">
        <v>23272</v>
      </c>
      <c r="J3794" s="37"/>
      <c r="K3794" s="37" t="s">
        <v>23273</v>
      </c>
      <c r="L3794" s="37" t="str">
        <f t="shared" si="137"/>
        <v>PreAlerta</v>
      </c>
      <c r="M3794" s="37" t="str">
        <f t="shared" si="138"/>
        <v>S/PalabrasClaves</v>
      </c>
      <c r="N3794" s="37"/>
      <c r="O3794" s="37"/>
      <c r="P3794" s="37" t="s">
        <v>23233</v>
      </c>
      <c r="Q3794" s="37"/>
      <c r="R3794" s="37" t="str">
        <f t="shared" si="130"/>
        <v>2015</v>
      </c>
      <c r="S3794" s="37" t="s">
        <v>48</v>
      </c>
      <c r="T3794" s="37"/>
      <c r="U3794" s="37"/>
      <c r="V3794" s="37"/>
      <c r="W3794" s="37"/>
      <c r="X3794" s="37"/>
      <c r="Y3794" s="37"/>
      <c r="AA3794" s="41"/>
    </row>
    <row r="3795" spans="1:27" ht="18" hidden="1" customHeight="1" x14ac:dyDescent="0.25">
      <c r="A3795" s="33">
        <v>25588652</v>
      </c>
      <c r="B3795" s="34" t="s">
        <v>23274</v>
      </c>
      <c r="C3795" s="33" t="s">
        <v>23275</v>
      </c>
      <c r="D3795" s="33" t="s">
        <v>23276</v>
      </c>
      <c r="E3795" s="33" t="s">
        <v>23277</v>
      </c>
      <c r="F3795" s="33" t="s">
        <v>2327</v>
      </c>
      <c r="G3795" s="33">
        <v>2015</v>
      </c>
      <c r="H3795" s="35">
        <v>42020</v>
      </c>
      <c r="I3795" s="33" t="s">
        <v>23278</v>
      </c>
      <c r="J3795" s="33"/>
      <c r="K3795" s="33" t="s">
        <v>23279</v>
      </c>
      <c r="L3795" s="33" t="str">
        <f t="shared" si="137"/>
        <v>PreAlerta</v>
      </c>
      <c r="M3795" s="33" t="str">
        <f t="shared" si="138"/>
        <v>S/PalabrasClaves</v>
      </c>
      <c r="N3795" s="33"/>
      <c r="O3795" s="33"/>
      <c r="P3795" s="33" t="s">
        <v>23233</v>
      </c>
      <c r="Q3795" s="33"/>
      <c r="R3795" s="33" t="str">
        <f t="shared" si="130"/>
        <v>2015</v>
      </c>
      <c r="S3795" s="33" t="s">
        <v>48</v>
      </c>
      <c r="T3795" s="33"/>
      <c r="U3795" s="33"/>
      <c r="V3795" s="33"/>
      <c r="W3795" s="33"/>
      <c r="X3795" s="33"/>
      <c r="Y3795" s="33"/>
      <c r="AA3795" s="12"/>
    </row>
    <row r="3796" spans="1:27" ht="18" hidden="1" customHeight="1" x14ac:dyDescent="0.25">
      <c r="A3796" s="37">
        <v>25568430</v>
      </c>
      <c r="B3796" s="38" t="s">
        <v>23280</v>
      </c>
      <c r="C3796" s="37" t="s">
        <v>23281</v>
      </c>
      <c r="D3796" s="37" t="s">
        <v>23282</v>
      </c>
      <c r="E3796" s="37" t="s">
        <v>23283</v>
      </c>
      <c r="F3796" s="37" t="s">
        <v>2327</v>
      </c>
      <c r="G3796" s="37">
        <v>2015</v>
      </c>
      <c r="H3796" s="39">
        <v>42013</v>
      </c>
      <c r="I3796" s="37" t="s">
        <v>23284</v>
      </c>
      <c r="J3796" s="37"/>
      <c r="K3796" s="37" t="s">
        <v>23285</v>
      </c>
      <c r="L3796" s="37" t="str">
        <f t="shared" si="137"/>
        <v>PreAlerta</v>
      </c>
      <c r="M3796" s="37" t="str">
        <f t="shared" si="138"/>
        <v>S/PalabrasClaves</v>
      </c>
      <c r="N3796" s="37"/>
      <c r="O3796" s="37"/>
      <c r="P3796" s="37" t="s">
        <v>23233</v>
      </c>
      <c r="Q3796" s="37"/>
      <c r="R3796" s="37" t="str">
        <f t="shared" si="130"/>
        <v>2015</v>
      </c>
      <c r="S3796" s="37" t="s">
        <v>48</v>
      </c>
      <c r="T3796" s="37"/>
      <c r="U3796" s="37"/>
      <c r="V3796" s="37"/>
      <c r="W3796" s="37"/>
      <c r="X3796" s="37"/>
      <c r="Y3796" s="37"/>
      <c r="AA3796" s="41"/>
    </row>
    <row r="3797" spans="1:27" ht="18" hidden="1" customHeight="1" x14ac:dyDescent="0.25">
      <c r="A3797" s="33">
        <v>25548040</v>
      </c>
      <c r="B3797" s="34" t="s">
        <v>23286</v>
      </c>
      <c r="C3797" s="33" t="s">
        <v>23287</v>
      </c>
      <c r="D3797" s="33" t="s">
        <v>23288</v>
      </c>
      <c r="E3797" s="33" t="s">
        <v>17518</v>
      </c>
      <c r="F3797" s="33" t="s">
        <v>1801</v>
      </c>
      <c r="G3797" s="33">
        <v>2015</v>
      </c>
      <c r="H3797" s="35">
        <v>42004</v>
      </c>
      <c r="I3797" s="33" t="s">
        <v>23289</v>
      </c>
      <c r="J3797" s="33"/>
      <c r="K3797" s="33" t="s">
        <v>23290</v>
      </c>
      <c r="L3797" s="33" t="str">
        <f t="shared" si="137"/>
        <v>PreAlerta</v>
      </c>
      <c r="M3797" s="33" t="str">
        <f t="shared" si="138"/>
        <v>S/PalabrasClaves</v>
      </c>
      <c r="N3797" s="33"/>
      <c r="O3797" s="33"/>
      <c r="P3797" s="33" t="s">
        <v>23233</v>
      </c>
      <c r="Q3797" s="33"/>
      <c r="R3797" s="33" t="str">
        <f t="shared" si="130"/>
        <v>2015</v>
      </c>
      <c r="S3797" s="33" t="s">
        <v>48</v>
      </c>
      <c r="T3797" s="33"/>
      <c r="U3797" s="33"/>
      <c r="V3797" s="33"/>
      <c r="W3797" s="33"/>
      <c r="X3797" s="33"/>
      <c r="Y3797" s="33"/>
      <c r="AA3797" s="12"/>
    </row>
    <row r="3798" spans="1:27" ht="18" hidden="1" customHeight="1" x14ac:dyDescent="0.25">
      <c r="A3798" s="37">
        <v>25542594</v>
      </c>
      <c r="B3798" s="38" t="s">
        <v>23291</v>
      </c>
      <c r="C3798" s="37" t="s">
        <v>23292</v>
      </c>
      <c r="D3798" s="37" t="s">
        <v>23293</v>
      </c>
      <c r="E3798" s="37" t="s">
        <v>23294</v>
      </c>
      <c r="F3798" s="37" t="s">
        <v>10590</v>
      </c>
      <c r="G3798" s="37">
        <v>2015</v>
      </c>
      <c r="H3798" s="39">
        <v>42001</v>
      </c>
      <c r="I3798" s="37"/>
      <c r="J3798" s="37"/>
      <c r="K3798" s="37" t="s">
        <v>23295</v>
      </c>
      <c r="L3798" s="37" t="str">
        <f t="shared" si="137"/>
        <v>PreAlerta</v>
      </c>
      <c r="M3798" s="37" t="str">
        <f t="shared" si="138"/>
        <v>S/PalabrasClaves</v>
      </c>
      <c r="N3798" s="37"/>
      <c r="O3798" s="37"/>
      <c r="P3798" s="37" t="s">
        <v>23233</v>
      </c>
      <c r="Q3798" s="37"/>
      <c r="R3798" s="37" t="str">
        <f t="shared" si="130"/>
        <v>2015</v>
      </c>
      <c r="S3798" s="37" t="s">
        <v>48</v>
      </c>
      <c r="T3798" s="37"/>
      <c r="U3798" s="37"/>
      <c r="V3798" s="37"/>
      <c r="W3798" s="37"/>
      <c r="X3798" s="37"/>
      <c r="Y3798" s="37"/>
      <c r="AA3798" s="41"/>
    </row>
    <row r="3799" spans="1:27" ht="18" hidden="1" customHeight="1" x14ac:dyDescent="0.25">
      <c r="A3799" s="33">
        <v>25541007</v>
      </c>
      <c r="B3799" s="34" t="s">
        <v>23296</v>
      </c>
      <c r="C3799" s="33" t="s">
        <v>23297</v>
      </c>
      <c r="D3799" s="33" t="s">
        <v>23298</v>
      </c>
      <c r="E3799" s="33" t="s">
        <v>16581</v>
      </c>
      <c r="F3799" s="33" t="s">
        <v>22761</v>
      </c>
      <c r="G3799" s="33">
        <v>2015</v>
      </c>
      <c r="H3799" s="35">
        <v>42000</v>
      </c>
      <c r="I3799" s="33"/>
      <c r="J3799" s="33"/>
      <c r="K3799" s="33" t="s">
        <v>23299</v>
      </c>
      <c r="L3799" s="33" t="str">
        <f t="shared" si="137"/>
        <v>PreAlerta</v>
      </c>
      <c r="M3799" s="33" t="str">
        <f t="shared" si="138"/>
        <v>S/PalabrasClaves</v>
      </c>
      <c r="N3799" s="33"/>
      <c r="O3799" s="33"/>
      <c r="P3799" s="33" t="s">
        <v>23233</v>
      </c>
      <c r="Q3799" s="33"/>
      <c r="R3799" s="33" t="str">
        <f t="shared" si="130"/>
        <v>2015</v>
      </c>
      <c r="S3799" s="33" t="s">
        <v>48</v>
      </c>
      <c r="T3799" s="33"/>
      <c r="U3799" s="33"/>
      <c r="V3799" s="33"/>
      <c r="W3799" s="33"/>
      <c r="X3799" s="33"/>
      <c r="Y3799" s="33"/>
      <c r="AA3799" s="12"/>
    </row>
    <row r="3800" spans="1:27" ht="18" hidden="1" customHeight="1" x14ac:dyDescent="0.25">
      <c r="A3800" s="37">
        <v>25532782</v>
      </c>
      <c r="B3800" s="38" t="s">
        <v>23300</v>
      </c>
      <c r="C3800" s="37" t="s">
        <v>23301</v>
      </c>
      <c r="D3800" s="37" t="s">
        <v>23302</v>
      </c>
      <c r="E3800" s="37" t="s">
        <v>3745</v>
      </c>
      <c r="F3800" s="37" t="s">
        <v>2370</v>
      </c>
      <c r="G3800" s="37">
        <v>2015</v>
      </c>
      <c r="H3800" s="39">
        <v>41997</v>
      </c>
      <c r="I3800" s="37"/>
      <c r="J3800" s="37"/>
      <c r="K3800" s="37" t="s">
        <v>23303</v>
      </c>
      <c r="L3800" s="37" t="str">
        <f t="shared" si="137"/>
        <v>PreAlerta</v>
      </c>
      <c r="M3800" s="37" t="str">
        <f t="shared" si="138"/>
        <v>S/PalabrasClaves</v>
      </c>
      <c r="N3800" s="37"/>
      <c r="O3800" s="37"/>
      <c r="P3800" s="37" t="s">
        <v>23233</v>
      </c>
      <c r="Q3800" s="37"/>
      <c r="R3800" s="37" t="str">
        <f t="shared" si="130"/>
        <v>2015</v>
      </c>
      <c r="S3800" s="37" t="s">
        <v>48</v>
      </c>
      <c r="T3800" s="37"/>
      <c r="U3800" s="37"/>
      <c r="V3800" s="37"/>
      <c r="W3800" s="37"/>
      <c r="X3800" s="37"/>
      <c r="Y3800" s="37"/>
      <c r="AA3800" s="41"/>
    </row>
    <row r="3801" spans="1:27" ht="18" hidden="1" customHeight="1" x14ac:dyDescent="0.25">
      <c r="A3801" s="33">
        <v>25484033</v>
      </c>
      <c r="B3801" s="34" t="s">
        <v>23304</v>
      </c>
      <c r="C3801" s="33" t="s">
        <v>23305</v>
      </c>
      <c r="D3801" s="33" t="s">
        <v>23306</v>
      </c>
      <c r="E3801" s="33" t="s">
        <v>23307</v>
      </c>
      <c r="F3801" s="33" t="s">
        <v>23308</v>
      </c>
      <c r="G3801" s="33">
        <v>2015</v>
      </c>
      <c r="H3801" s="35">
        <v>41982</v>
      </c>
      <c r="I3801" s="33"/>
      <c r="J3801" s="33"/>
      <c r="K3801" s="33" t="s">
        <v>23309</v>
      </c>
      <c r="L3801" s="33" t="str">
        <f t="shared" si="137"/>
        <v>PreAlerta</v>
      </c>
      <c r="M3801" s="33" t="str">
        <f t="shared" si="138"/>
        <v>S/PalabrasClaves</v>
      </c>
      <c r="N3801" s="33"/>
      <c r="O3801" s="33"/>
      <c r="P3801" s="33" t="s">
        <v>23310</v>
      </c>
      <c r="Q3801" s="33"/>
      <c r="R3801" s="33" t="str">
        <f t="shared" si="130"/>
        <v>2015</v>
      </c>
      <c r="S3801" s="33" t="s">
        <v>48</v>
      </c>
      <c r="T3801" s="33"/>
      <c r="U3801" s="33"/>
      <c r="V3801" s="33"/>
      <c r="W3801" s="33"/>
      <c r="X3801" s="33"/>
      <c r="Y3801" s="33"/>
      <c r="AA3801" s="12"/>
    </row>
    <row r="3802" spans="1:27" ht="18" hidden="1" customHeight="1" x14ac:dyDescent="0.25">
      <c r="A3802" s="37">
        <v>25461693</v>
      </c>
      <c r="B3802" s="38" t="s">
        <v>23311</v>
      </c>
      <c r="C3802" s="37" t="s">
        <v>23312</v>
      </c>
      <c r="D3802" s="37" t="s">
        <v>23313</v>
      </c>
      <c r="E3802" s="37" t="s">
        <v>23314</v>
      </c>
      <c r="F3802" s="37" t="s">
        <v>1653</v>
      </c>
      <c r="G3802" s="37">
        <v>2015</v>
      </c>
      <c r="H3802" s="39">
        <v>41976</v>
      </c>
      <c r="I3802" s="37"/>
      <c r="J3802" s="37"/>
      <c r="K3802" s="37" t="s">
        <v>23315</v>
      </c>
      <c r="L3802" s="37" t="str">
        <f t="shared" si="137"/>
        <v>PreAlerta</v>
      </c>
      <c r="M3802" s="37" t="str">
        <f t="shared" si="138"/>
        <v>C/PalabrasClaves</v>
      </c>
      <c r="N3802" s="37"/>
      <c r="O3802" s="37"/>
      <c r="P3802" s="37" t="s">
        <v>23233</v>
      </c>
      <c r="Q3802" s="37"/>
      <c r="R3802" s="37" t="str">
        <f t="shared" si="130"/>
        <v>2015</v>
      </c>
      <c r="S3802" s="37" t="s">
        <v>48</v>
      </c>
      <c r="T3802" s="37"/>
      <c r="U3802" s="37"/>
      <c r="V3802" s="37"/>
      <c r="W3802" s="37"/>
      <c r="X3802" s="37"/>
      <c r="Y3802" s="37"/>
      <c r="AA3802" s="41"/>
    </row>
    <row r="3803" spans="1:27" ht="18" hidden="1" customHeight="1" x14ac:dyDescent="0.25">
      <c r="A3803" s="33">
        <v>25328106</v>
      </c>
      <c r="B3803" s="34" t="s">
        <v>23316</v>
      </c>
      <c r="C3803" s="33" t="s">
        <v>23317</v>
      </c>
      <c r="D3803" s="33" t="s">
        <v>23318</v>
      </c>
      <c r="E3803" s="33" t="s">
        <v>23319</v>
      </c>
      <c r="F3803" s="33" t="s">
        <v>23320</v>
      </c>
      <c r="G3803" s="33">
        <v>2015</v>
      </c>
      <c r="H3803" s="35">
        <v>41933</v>
      </c>
      <c r="I3803" s="33" t="s">
        <v>23321</v>
      </c>
      <c r="J3803" s="33" t="s">
        <v>23322</v>
      </c>
      <c r="K3803" s="33" t="s">
        <v>23323</v>
      </c>
      <c r="L3803" s="33" t="str">
        <f t="shared" si="137"/>
        <v>PreAlerta</v>
      </c>
      <c r="M3803" s="33" t="str">
        <f t="shared" si="138"/>
        <v>S/PalabrasClaves</v>
      </c>
      <c r="N3803" s="33"/>
      <c r="O3803" s="33"/>
      <c r="P3803" s="33" t="s">
        <v>23233</v>
      </c>
      <c r="Q3803" s="33"/>
      <c r="R3803" s="33" t="str">
        <f t="shared" si="130"/>
        <v>2015</v>
      </c>
      <c r="S3803" s="33" t="s">
        <v>48</v>
      </c>
      <c r="T3803" s="33"/>
      <c r="U3803" s="33"/>
      <c r="V3803" s="33"/>
      <c r="W3803" s="33"/>
      <c r="X3803" s="33"/>
      <c r="Y3803" s="33"/>
      <c r="AA3803" s="12"/>
    </row>
    <row r="3804" spans="1:27" ht="18" hidden="1" customHeight="1" x14ac:dyDescent="0.25">
      <c r="A3804" s="37">
        <v>25326870</v>
      </c>
      <c r="B3804" s="38" t="s">
        <v>23324</v>
      </c>
      <c r="C3804" s="37" t="s">
        <v>23325</v>
      </c>
      <c r="D3804" s="37" t="s">
        <v>23326</v>
      </c>
      <c r="E3804" s="37" t="s">
        <v>20505</v>
      </c>
      <c r="F3804" s="37" t="s">
        <v>1697</v>
      </c>
      <c r="G3804" s="37">
        <v>2015</v>
      </c>
      <c r="H3804" s="39">
        <v>41932</v>
      </c>
      <c r="I3804" s="37"/>
      <c r="J3804" s="37"/>
      <c r="K3804" s="37" t="s">
        <v>23327</v>
      </c>
      <c r="L3804" s="37" t="str">
        <f t="shared" si="137"/>
        <v>PreAlerta</v>
      </c>
      <c r="M3804" s="37" t="str">
        <f t="shared" si="138"/>
        <v>S/PalabrasClaves</v>
      </c>
      <c r="N3804" s="37"/>
      <c r="O3804" s="37"/>
      <c r="P3804" s="37" t="s">
        <v>23233</v>
      </c>
      <c r="Q3804" s="37"/>
      <c r="R3804" s="37" t="str">
        <f t="shared" si="130"/>
        <v>2015</v>
      </c>
      <c r="S3804" s="37" t="s">
        <v>48</v>
      </c>
      <c r="T3804" s="37"/>
      <c r="U3804" s="37"/>
      <c r="V3804" s="37"/>
      <c r="W3804" s="37"/>
      <c r="X3804" s="37"/>
      <c r="Y3804" s="37"/>
      <c r="AA3804" s="41"/>
    </row>
    <row r="3805" spans="1:27" ht="18" hidden="1" customHeight="1" x14ac:dyDescent="0.25">
      <c r="A3805" s="33">
        <v>25293534</v>
      </c>
      <c r="B3805" s="34" t="s">
        <v>23328</v>
      </c>
      <c r="C3805" s="33" t="s">
        <v>23329</v>
      </c>
      <c r="D3805" s="33" t="s">
        <v>23330</v>
      </c>
      <c r="E3805" s="33" t="s">
        <v>23331</v>
      </c>
      <c r="F3805" s="33" t="s">
        <v>4320</v>
      </c>
      <c r="G3805" s="33">
        <v>2015</v>
      </c>
      <c r="H3805" s="35">
        <v>41921</v>
      </c>
      <c r="I3805" s="33"/>
      <c r="J3805" s="33"/>
      <c r="K3805" s="33" t="s">
        <v>23332</v>
      </c>
      <c r="L3805" s="33" t="str">
        <f t="shared" si="137"/>
        <v>PreAlerta</v>
      </c>
      <c r="M3805" s="33" t="str">
        <f t="shared" si="138"/>
        <v>S/PalabrasClaves</v>
      </c>
      <c r="N3805" s="33"/>
      <c r="O3805" s="33"/>
      <c r="P3805" s="33" t="s">
        <v>23233</v>
      </c>
      <c r="Q3805" s="33"/>
      <c r="R3805" s="33" t="str">
        <f t="shared" si="130"/>
        <v>2015</v>
      </c>
      <c r="S3805" s="33" t="s">
        <v>48</v>
      </c>
      <c r="T3805" s="33"/>
      <c r="U3805" s="33"/>
      <c r="V3805" s="33"/>
      <c r="W3805" s="33"/>
      <c r="X3805" s="33"/>
      <c r="Y3805" s="33"/>
      <c r="AA3805" s="12"/>
    </row>
    <row r="3806" spans="1:27" ht="18" hidden="1" customHeight="1" x14ac:dyDescent="0.25">
      <c r="A3806" s="37">
        <v>25252628</v>
      </c>
      <c r="B3806" s="38" t="s">
        <v>23333</v>
      </c>
      <c r="C3806" s="37" t="s">
        <v>23334</v>
      </c>
      <c r="D3806" s="37" t="s">
        <v>23335</v>
      </c>
      <c r="E3806" s="37" t="s">
        <v>8061</v>
      </c>
      <c r="F3806" s="37" t="s">
        <v>1697</v>
      </c>
      <c r="G3806" s="37">
        <v>2015</v>
      </c>
      <c r="H3806" s="39">
        <v>41908</v>
      </c>
      <c r="I3806" s="37"/>
      <c r="J3806" s="37"/>
      <c r="K3806" s="37" t="s">
        <v>23336</v>
      </c>
      <c r="L3806" s="37" t="str">
        <f t="shared" si="137"/>
        <v>PreAlerta</v>
      </c>
      <c r="M3806" s="37" t="str">
        <f t="shared" si="138"/>
        <v>S/PalabrasClaves</v>
      </c>
      <c r="N3806" s="37"/>
      <c r="O3806" s="37"/>
      <c r="P3806" s="37" t="s">
        <v>23233</v>
      </c>
      <c r="Q3806" s="37"/>
      <c r="R3806" s="37" t="str">
        <f t="shared" si="130"/>
        <v>2015</v>
      </c>
      <c r="S3806" s="37" t="s">
        <v>48</v>
      </c>
      <c r="T3806" s="37"/>
      <c r="U3806" s="37"/>
      <c r="V3806" s="37"/>
      <c r="W3806" s="37"/>
      <c r="X3806" s="37"/>
      <c r="Y3806" s="37"/>
      <c r="AA3806" s="41"/>
    </row>
    <row r="3807" spans="1:27" ht="18" hidden="1" customHeight="1" x14ac:dyDescent="0.25">
      <c r="A3807" s="33">
        <v>25244672</v>
      </c>
      <c r="B3807" s="34" t="s">
        <v>23337</v>
      </c>
      <c r="C3807" s="33" t="s">
        <v>23338</v>
      </c>
      <c r="D3807" s="33" t="s">
        <v>23339</v>
      </c>
      <c r="E3807" s="33" t="s">
        <v>23340</v>
      </c>
      <c r="F3807" s="33" t="s">
        <v>23341</v>
      </c>
      <c r="G3807" s="33">
        <v>2015</v>
      </c>
      <c r="H3807" s="35">
        <v>41905</v>
      </c>
      <c r="I3807" s="33" t="s">
        <v>23342</v>
      </c>
      <c r="J3807" s="33" t="s">
        <v>23343</v>
      </c>
      <c r="K3807" s="33" t="s">
        <v>23344</v>
      </c>
      <c r="L3807" s="33" t="str">
        <f t="shared" si="137"/>
        <v>Excluido</v>
      </c>
      <c r="M3807" s="33" t="str">
        <f t="shared" si="138"/>
        <v>S/PalabrasClaves</v>
      </c>
      <c r="N3807" s="33"/>
      <c r="O3807" s="33"/>
      <c r="P3807" s="33" t="s">
        <v>23233</v>
      </c>
      <c r="Q3807" s="33"/>
      <c r="R3807" s="33" t="str">
        <f t="shared" si="130"/>
        <v>2015</v>
      </c>
      <c r="S3807" s="33" t="s">
        <v>48</v>
      </c>
      <c r="T3807" s="33"/>
      <c r="U3807" s="33"/>
      <c r="V3807" s="33"/>
      <c r="W3807" s="33"/>
      <c r="X3807" s="33"/>
      <c r="Y3807" s="33"/>
      <c r="AA3807" s="12"/>
    </row>
    <row r="3808" spans="1:27" ht="18" hidden="1" customHeight="1" x14ac:dyDescent="0.25">
      <c r="A3808" s="37">
        <v>24945365</v>
      </c>
      <c r="B3808" s="38" t="s">
        <v>23345</v>
      </c>
      <c r="C3808" s="37" t="s">
        <v>23346</v>
      </c>
      <c r="D3808" s="37" t="s">
        <v>23347</v>
      </c>
      <c r="E3808" s="37" t="s">
        <v>23348</v>
      </c>
      <c r="F3808" s="37" t="s">
        <v>5798</v>
      </c>
      <c r="G3808" s="37">
        <v>2015</v>
      </c>
      <c r="H3808" s="39">
        <v>41810</v>
      </c>
      <c r="I3808" s="37" t="s">
        <v>23349</v>
      </c>
      <c r="J3808" s="37"/>
      <c r="K3808" s="37" t="s">
        <v>23350</v>
      </c>
      <c r="L3808" s="37" t="str">
        <f t="shared" si="137"/>
        <v>PreAlerta</v>
      </c>
      <c r="M3808" s="37" t="str">
        <f t="shared" si="138"/>
        <v>S/PalabrasClaves</v>
      </c>
      <c r="N3808" s="37"/>
      <c r="O3808" s="37"/>
      <c r="P3808" s="37" t="s">
        <v>23233</v>
      </c>
      <c r="Q3808" s="37"/>
      <c r="R3808" s="37" t="str">
        <f t="shared" si="130"/>
        <v>2015</v>
      </c>
      <c r="S3808" s="37" t="s">
        <v>48</v>
      </c>
      <c r="T3808" s="37"/>
      <c r="U3808" s="37"/>
      <c r="V3808" s="37"/>
      <c r="W3808" s="37"/>
      <c r="X3808" s="37"/>
      <c r="Y3808" s="37"/>
      <c r="AA3808" s="41"/>
    </row>
    <row r="3809" spans="1:27" ht="18" hidden="1" customHeight="1" x14ac:dyDescent="0.25">
      <c r="A3809" s="33">
        <v>24939571</v>
      </c>
      <c r="B3809" s="34" t="s">
        <v>23351</v>
      </c>
      <c r="C3809" s="33" t="s">
        <v>23352</v>
      </c>
      <c r="D3809" s="33" t="s">
        <v>23353</v>
      </c>
      <c r="E3809" s="33" t="s">
        <v>23354</v>
      </c>
      <c r="F3809" s="33" t="s">
        <v>3148</v>
      </c>
      <c r="G3809" s="33">
        <v>2015</v>
      </c>
      <c r="H3809" s="35">
        <v>41809</v>
      </c>
      <c r="I3809" s="33"/>
      <c r="J3809" s="33"/>
      <c r="K3809" s="33" t="s">
        <v>23355</v>
      </c>
      <c r="L3809" s="33" t="str">
        <f t="shared" si="137"/>
        <v>PreAlerta</v>
      </c>
      <c r="M3809" s="33" t="str">
        <f t="shared" si="138"/>
        <v>S/PalabrasClaves</v>
      </c>
      <c r="N3809" s="33"/>
      <c r="O3809" s="33"/>
      <c r="P3809" s="33" t="s">
        <v>23233</v>
      </c>
      <c r="Q3809" s="33"/>
      <c r="R3809" s="33" t="str">
        <f t="shared" si="130"/>
        <v>2015</v>
      </c>
      <c r="S3809" s="33" t="s">
        <v>48</v>
      </c>
      <c r="T3809" s="33"/>
      <c r="U3809" s="33"/>
      <c r="V3809" s="33"/>
      <c r="W3809" s="33"/>
      <c r="X3809" s="33"/>
      <c r="Y3809" s="33"/>
      <c r="AA3809" s="12"/>
    </row>
    <row r="3810" spans="1:27" ht="18" hidden="1" customHeight="1" x14ac:dyDescent="0.25">
      <c r="A3810" s="37">
        <v>24801526</v>
      </c>
      <c r="B3810" s="38" t="s">
        <v>23356</v>
      </c>
      <c r="C3810" s="37" t="s">
        <v>23357</v>
      </c>
      <c r="D3810" s="37" t="s">
        <v>23358</v>
      </c>
      <c r="E3810" s="37" t="s">
        <v>23359</v>
      </c>
      <c r="F3810" s="37" t="s">
        <v>22761</v>
      </c>
      <c r="G3810" s="37">
        <v>2015</v>
      </c>
      <c r="H3810" s="39">
        <v>41767</v>
      </c>
      <c r="I3810" s="37"/>
      <c r="J3810" s="37"/>
      <c r="K3810" s="37" t="s">
        <v>23360</v>
      </c>
      <c r="L3810" s="37" t="str">
        <f t="shared" si="137"/>
        <v>PreAlerta</v>
      </c>
      <c r="M3810" s="37" t="str">
        <f t="shared" si="138"/>
        <v>S/PalabrasClaves</v>
      </c>
      <c r="N3810" s="37"/>
      <c r="O3810" s="37"/>
      <c r="P3810" s="37" t="s">
        <v>23233</v>
      </c>
      <c r="Q3810" s="37"/>
      <c r="R3810" s="37" t="str">
        <f t="shared" si="130"/>
        <v>2015</v>
      </c>
      <c r="S3810" s="37" t="s">
        <v>48</v>
      </c>
      <c r="T3810" s="37"/>
      <c r="U3810" s="37"/>
      <c r="V3810" s="37"/>
      <c r="W3810" s="37"/>
      <c r="X3810" s="37"/>
      <c r="Y3810" s="37"/>
      <c r="AA3810" s="41"/>
    </row>
    <row r="3811" spans="1:27" ht="18" hidden="1" customHeight="1" x14ac:dyDescent="0.25">
      <c r="A3811" s="33">
        <v>25762991</v>
      </c>
      <c r="B3811" s="34" t="s">
        <v>23361</v>
      </c>
      <c r="C3811" s="33" t="s">
        <v>23362</v>
      </c>
      <c r="D3811" s="33" t="s">
        <v>23363</v>
      </c>
      <c r="E3811" s="33" t="s">
        <v>23364</v>
      </c>
      <c r="F3811" s="33" t="s">
        <v>133</v>
      </c>
      <c r="G3811" s="33">
        <v>2015</v>
      </c>
      <c r="H3811" s="35">
        <v>42076</v>
      </c>
      <c r="I3811" s="33" t="s">
        <v>23365</v>
      </c>
      <c r="J3811" s="33"/>
      <c r="K3811" s="33" t="s">
        <v>23366</v>
      </c>
      <c r="L3811" s="33" t="str">
        <f t="shared" si="137"/>
        <v>PreAlerta</v>
      </c>
      <c r="M3811" s="33" t="str">
        <f t="shared" si="138"/>
        <v>S/PalabrasClaves</v>
      </c>
      <c r="N3811" s="33"/>
      <c r="O3811" s="33"/>
      <c r="P3811" s="33" t="s">
        <v>23367</v>
      </c>
      <c r="Q3811" s="33"/>
      <c r="R3811" s="33" t="str">
        <f t="shared" si="130"/>
        <v>2015</v>
      </c>
      <c r="S3811" s="33" t="s">
        <v>45</v>
      </c>
      <c r="T3811" s="33"/>
      <c r="U3811" s="33"/>
      <c r="V3811" s="33"/>
      <c r="W3811" s="33"/>
      <c r="X3811" s="33"/>
      <c r="Y3811" s="33"/>
      <c r="AA3811" s="12"/>
    </row>
    <row r="3812" spans="1:27" ht="18" hidden="1" customHeight="1" x14ac:dyDescent="0.25">
      <c r="A3812" s="37">
        <v>25634911</v>
      </c>
      <c r="B3812" s="38" t="s">
        <v>23368</v>
      </c>
      <c r="C3812" s="37" t="s">
        <v>23369</v>
      </c>
      <c r="D3812" s="37" t="s">
        <v>23370</v>
      </c>
      <c r="E3812" s="37" t="s">
        <v>23371</v>
      </c>
      <c r="F3812" s="37" t="s">
        <v>12284</v>
      </c>
      <c r="G3812" s="37">
        <v>2015</v>
      </c>
      <c r="H3812" s="39">
        <v>42035</v>
      </c>
      <c r="I3812" s="37"/>
      <c r="J3812" s="37"/>
      <c r="K3812" s="37" t="s">
        <v>23372</v>
      </c>
      <c r="L3812" s="37" t="str">
        <f t="shared" si="137"/>
        <v>PreAlerta</v>
      </c>
      <c r="M3812" s="37" t="str">
        <f t="shared" si="138"/>
        <v>S/PalabrasClaves</v>
      </c>
      <c r="N3812" s="37"/>
      <c r="O3812" s="37"/>
      <c r="P3812" s="37" t="s">
        <v>23367</v>
      </c>
      <c r="Q3812" s="37"/>
      <c r="R3812" s="37" t="str">
        <f t="shared" si="130"/>
        <v>2015</v>
      </c>
      <c r="S3812" s="37" t="s">
        <v>45</v>
      </c>
      <c r="T3812" s="37"/>
      <c r="U3812" s="37"/>
      <c r="V3812" s="37"/>
      <c r="W3812" s="37"/>
      <c r="X3812" s="37"/>
      <c r="Y3812" s="37"/>
      <c r="AA3812" s="41"/>
    </row>
    <row r="3813" spans="1:27" ht="18" hidden="1" customHeight="1" x14ac:dyDescent="0.25">
      <c r="A3813" s="33">
        <v>25887696</v>
      </c>
      <c r="B3813" s="34" t="s">
        <v>23373</v>
      </c>
      <c r="C3813" s="33" t="s">
        <v>23374</v>
      </c>
      <c r="D3813" s="33" t="s">
        <v>23375</v>
      </c>
      <c r="E3813" s="33" t="s">
        <v>23376</v>
      </c>
      <c r="F3813" s="33" t="s">
        <v>2974</v>
      </c>
      <c r="G3813" s="33">
        <v>2015</v>
      </c>
      <c r="H3813" s="35">
        <v>42113</v>
      </c>
      <c r="I3813" s="33" t="s">
        <v>23377</v>
      </c>
      <c r="J3813" s="33"/>
      <c r="K3813" s="33" t="s">
        <v>23378</v>
      </c>
      <c r="L3813" s="33" t="str">
        <f t="shared" si="137"/>
        <v>PreAlerta</v>
      </c>
      <c r="M3813" s="33" t="str">
        <f t="shared" si="138"/>
        <v>S/PalabrasClaves</v>
      </c>
      <c r="N3813" s="33"/>
      <c r="O3813" s="33"/>
      <c r="P3813" s="33" t="s">
        <v>23379</v>
      </c>
      <c r="Q3813" s="33"/>
      <c r="R3813" s="33" t="str">
        <f t="shared" si="130"/>
        <v>2015</v>
      </c>
      <c r="S3813" s="33" t="s">
        <v>45</v>
      </c>
      <c r="T3813" s="33"/>
      <c r="U3813" s="33"/>
      <c r="V3813" s="33"/>
      <c r="W3813" s="33"/>
      <c r="X3813" s="33"/>
      <c r="Y3813" s="33"/>
      <c r="AA3813" s="12"/>
    </row>
    <row r="3814" spans="1:27" ht="18" hidden="1" customHeight="1" x14ac:dyDescent="0.25">
      <c r="A3814" s="37">
        <v>25700408</v>
      </c>
      <c r="B3814" s="38" t="s">
        <v>23380</v>
      </c>
      <c r="C3814" s="37" t="s">
        <v>23381</v>
      </c>
      <c r="D3814" s="37" t="s">
        <v>23382</v>
      </c>
      <c r="E3814" s="37" t="s">
        <v>22403</v>
      </c>
      <c r="F3814" s="37" t="s">
        <v>15635</v>
      </c>
      <c r="G3814" s="37">
        <v>2015</v>
      </c>
      <c r="H3814" s="39">
        <v>42056</v>
      </c>
      <c r="I3814" s="37" t="s">
        <v>23383</v>
      </c>
      <c r="J3814" s="37"/>
      <c r="K3814" s="37" t="s">
        <v>23384</v>
      </c>
      <c r="L3814" s="37" t="str">
        <f t="shared" si="137"/>
        <v>PreAlerta</v>
      </c>
      <c r="M3814" s="37" t="str">
        <f t="shared" si="138"/>
        <v>S/PalabrasClaves</v>
      </c>
      <c r="N3814" s="37"/>
      <c r="O3814" s="37"/>
      <c r="P3814" s="37" t="s">
        <v>23385</v>
      </c>
      <c r="Q3814" s="37"/>
      <c r="R3814" s="37" t="str">
        <f t="shared" si="130"/>
        <v>2015</v>
      </c>
      <c r="S3814" s="37" t="s">
        <v>45</v>
      </c>
      <c r="T3814" s="37"/>
      <c r="U3814" s="37"/>
      <c r="V3814" s="37"/>
      <c r="W3814" s="37"/>
      <c r="X3814" s="37"/>
      <c r="Y3814" s="37"/>
      <c r="AA3814" s="41"/>
    </row>
    <row r="3815" spans="1:27" ht="18" hidden="1" customHeight="1" x14ac:dyDescent="0.25">
      <c r="A3815" s="33">
        <v>25699489</v>
      </c>
      <c r="B3815" s="34" t="s">
        <v>23386</v>
      </c>
      <c r="C3815" s="33" t="s">
        <v>23387</v>
      </c>
      <c r="D3815" s="33" t="s">
        <v>23388</v>
      </c>
      <c r="E3815" s="33" t="s">
        <v>23389</v>
      </c>
      <c r="F3815" s="33" t="s">
        <v>15038</v>
      </c>
      <c r="G3815" s="33">
        <v>2015</v>
      </c>
      <c r="H3815" s="35">
        <v>42056</v>
      </c>
      <c r="I3815" s="33"/>
      <c r="J3815" s="33"/>
      <c r="K3815" s="33" t="s">
        <v>23390</v>
      </c>
      <c r="L3815" s="33" t="str">
        <f t="shared" si="137"/>
        <v>PreAlerta</v>
      </c>
      <c r="M3815" s="33" t="str">
        <f t="shared" si="138"/>
        <v>C/PalabrasClaves</v>
      </c>
      <c r="N3815" s="33"/>
      <c r="O3815" s="33"/>
      <c r="P3815" s="33" t="s">
        <v>23385</v>
      </c>
      <c r="Q3815" s="33"/>
      <c r="R3815" s="33" t="str">
        <f t="shared" si="130"/>
        <v>2015</v>
      </c>
      <c r="S3815" s="33" t="s">
        <v>45</v>
      </c>
      <c r="T3815" s="33"/>
      <c r="U3815" s="33"/>
      <c r="V3815" s="33"/>
      <c r="W3815" s="33"/>
      <c r="X3815" s="33"/>
      <c r="Y3815" s="33"/>
      <c r="AA3815" s="12"/>
    </row>
    <row r="3816" spans="1:27" ht="18" hidden="1" customHeight="1" x14ac:dyDescent="0.25">
      <c r="A3816" s="37">
        <v>25500172</v>
      </c>
      <c r="B3816" s="38" t="s">
        <v>23391</v>
      </c>
      <c r="C3816" s="37" t="s">
        <v>23392</v>
      </c>
      <c r="D3816" s="37" t="s">
        <v>23393</v>
      </c>
      <c r="E3816" s="37" t="s">
        <v>11880</v>
      </c>
      <c r="F3816" s="37" t="s">
        <v>2840</v>
      </c>
      <c r="G3816" s="37">
        <v>2015</v>
      </c>
      <c r="H3816" s="39">
        <v>41989</v>
      </c>
      <c r="I3816" s="37"/>
      <c r="J3816" s="37"/>
      <c r="K3816" s="37" t="s">
        <v>23394</v>
      </c>
      <c r="L3816" s="37" t="str">
        <f t="shared" si="137"/>
        <v>PreAlerta</v>
      </c>
      <c r="M3816" s="37" t="str">
        <f t="shared" si="138"/>
        <v>S/PalabrasClaves</v>
      </c>
      <c r="N3816" s="37"/>
      <c r="O3816" s="37"/>
      <c r="P3816" s="37" t="s">
        <v>23395</v>
      </c>
      <c r="Q3816" s="37"/>
      <c r="R3816" s="37" t="str">
        <f t="shared" si="130"/>
        <v>2015</v>
      </c>
      <c r="S3816" s="37" t="s">
        <v>45</v>
      </c>
      <c r="T3816" s="37"/>
      <c r="U3816" s="37"/>
      <c r="V3816" s="37"/>
      <c r="W3816" s="37"/>
      <c r="X3816" s="37"/>
      <c r="Y3816" s="37"/>
      <c r="AA3816" s="41"/>
    </row>
    <row r="3817" spans="1:27" ht="18" hidden="1" customHeight="1" x14ac:dyDescent="0.25">
      <c r="A3817" s="33">
        <v>25482842</v>
      </c>
      <c r="B3817" s="34" t="s">
        <v>23396</v>
      </c>
      <c r="C3817" s="33" t="s">
        <v>23397</v>
      </c>
      <c r="D3817" s="33" t="s">
        <v>23398</v>
      </c>
      <c r="E3817" s="33" t="s">
        <v>11880</v>
      </c>
      <c r="F3817" s="33" t="s">
        <v>2840</v>
      </c>
      <c r="G3817" s="33">
        <v>2015</v>
      </c>
      <c r="H3817" s="35">
        <v>41982</v>
      </c>
      <c r="I3817" s="33"/>
      <c r="J3817" s="33"/>
      <c r="K3817" s="33" t="s">
        <v>23399</v>
      </c>
      <c r="L3817" s="33" t="str">
        <f t="shared" si="137"/>
        <v>Excluido</v>
      </c>
      <c r="M3817" s="33" t="str">
        <f t="shared" si="138"/>
        <v>S/PalabrasClaves</v>
      </c>
      <c r="N3817" s="33"/>
      <c r="O3817" s="33"/>
      <c r="P3817" s="33" t="s">
        <v>23395</v>
      </c>
      <c r="Q3817" s="33"/>
      <c r="R3817" s="33" t="str">
        <f t="shared" si="130"/>
        <v>2015</v>
      </c>
      <c r="S3817" s="33" t="s">
        <v>45</v>
      </c>
      <c r="T3817" s="33"/>
      <c r="U3817" s="33"/>
      <c r="V3817" s="33"/>
      <c r="W3817" s="33"/>
      <c r="X3817" s="33"/>
      <c r="Y3817" s="33"/>
      <c r="AA3817" s="12"/>
    </row>
    <row r="3818" spans="1:27" ht="18" hidden="1" customHeight="1" x14ac:dyDescent="0.25">
      <c r="A3818" s="37">
        <v>25588840</v>
      </c>
      <c r="B3818" s="38" t="s">
        <v>23400</v>
      </c>
      <c r="C3818" s="37" t="s">
        <v>23401</v>
      </c>
      <c r="D3818" s="37" t="s">
        <v>23402</v>
      </c>
      <c r="E3818" s="37" t="s">
        <v>21193</v>
      </c>
      <c r="F3818" s="37" t="s">
        <v>5154</v>
      </c>
      <c r="G3818" s="37">
        <v>2015</v>
      </c>
      <c r="H3818" s="39">
        <v>42020</v>
      </c>
      <c r="I3818" s="37"/>
      <c r="J3818" s="37"/>
      <c r="K3818" s="37" t="s">
        <v>23403</v>
      </c>
      <c r="L3818" s="37" t="str">
        <f t="shared" si="137"/>
        <v>PreAlerta</v>
      </c>
      <c r="M3818" s="37" t="str">
        <f t="shared" si="138"/>
        <v>S/PalabrasClaves</v>
      </c>
      <c r="N3818" s="37"/>
      <c r="O3818" s="37"/>
      <c r="P3818" s="37" t="s">
        <v>23404</v>
      </c>
      <c r="Q3818" s="37"/>
      <c r="R3818" s="37" t="str">
        <f t="shared" si="130"/>
        <v>2015</v>
      </c>
      <c r="S3818" s="37" t="s">
        <v>45</v>
      </c>
      <c r="T3818" s="37"/>
      <c r="U3818" s="37"/>
      <c r="V3818" s="37"/>
      <c r="W3818" s="37"/>
      <c r="X3818" s="37"/>
      <c r="Y3818" s="37"/>
      <c r="AA3818" s="41"/>
    </row>
    <row r="3819" spans="1:27" ht="18" hidden="1" customHeight="1" x14ac:dyDescent="0.25">
      <c r="A3819" s="33">
        <v>25569152</v>
      </c>
      <c r="B3819" s="34" t="s">
        <v>23405</v>
      </c>
      <c r="C3819" s="33" t="s">
        <v>23406</v>
      </c>
      <c r="D3819" s="33" t="s">
        <v>23407</v>
      </c>
      <c r="E3819" s="33" t="s">
        <v>21820</v>
      </c>
      <c r="F3819" s="33" t="s">
        <v>3253</v>
      </c>
      <c r="G3819" s="33">
        <v>2015</v>
      </c>
      <c r="H3819" s="35">
        <v>42013</v>
      </c>
      <c r="I3819" s="33"/>
      <c r="J3819" s="33"/>
      <c r="K3819" s="33" t="s">
        <v>23408</v>
      </c>
      <c r="L3819" s="33" t="str">
        <f t="shared" si="137"/>
        <v>PreAlerta</v>
      </c>
      <c r="M3819" s="33" t="str">
        <f t="shared" si="138"/>
        <v>S/PalabrasClaves</v>
      </c>
      <c r="N3819" s="33"/>
      <c r="O3819" s="33"/>
      <c r="P3819" s="33" t="s">
        <v>23409</v>
      </c>
      <c r="Q3819" s="33"/>
      <c r="R3819" s="33" t="str">
        <f t="shared" si="130"/>
        <v>2015</v>
      </c>
      <c r="S3819" s="33" t="s">
        <v>45</v>
      </c>
      <c r="T3819" s="33"/>
      <c r="U3819" s="33"/>
      <c r="V3819" s="33"/>
      <c r="W3819" s="33"/>
      <c r="X3819" s="33"/>
      <c r="Y3819" s="33"/>
      <c r="AA3819" s="12"/>
    </row>
    <row r="3820" spans="1:27" ht="18" hidden="1" customHeight="1" x14ac:dyDescent="0.25">
      <c r="A3820" s="37">
        <v>25916780</v>
      </c>
      <c r="B3820" s="38" t="s">
        <v>23410</v>
      </c>
      <c r="C3820" s="37" t="s">
        <v>23411</v>
      </c>
      <c r="D3820" s="37" t="s">
        <v>23412</v>
      </c>
      <c r="E3820" s="37" t="s">
        <v>23413</v>
      </c>
      <c r="F3820" s="37" t="s">
        <v>23414</v>
      </c>
      <c r="G3820" s="37">
        <v>2015</v>
      </c>
      <c r="H3820" s="39">
        <v>42123</v>
      </c>
      <c r="I3820" s="37"/>
      <c r="J3820" s="37"/>
      <c r="K3820" s="37"/>
      <c r="L3820" s="37" t="str">
        <f t="shared" si="137"/>
        <v>PreAlerta</v>
      </c>
      <c r="M3820" s="37" t="str">
        <f t="shared" si="138"/>
        <v>S/PalabrasClaves</v>
      </c>
      <c r="N3820" s="37"/>
      <c r="O3820" s="37"/>
      <c r="P3820" s="37" t="s">
        <v>23415</v>
      </c>
      <c r="Q3820" s="37"/>
      <c r="R3820" s="37" t="str">
        <f t="shared" si="130"/>
        <v>2015</v>
      </c>
      <c r="S3820" s="37" t="s">
        <v>45</v>
      </c>
      <c r="T3820" s="37"/>
      <c r="U3820" s="37"/>
      <c r="V3820" s="37"/>
      <c r="W3820" s="37"/>
      <c r="X3820" s="37"/>
      <c r="Y3820" s="37"/>
      <c r="AA3820" s="41"/>
    </row>
    <row r="3821" spans="1:27" ht="18" hidden="1" customHeight="1" x14ac:dyDescent="0.25">
      <c r="A3821" s="33">
        <v>25793099</v>
      </c>
      <c r="B3821" s="34" t="s">
        <v>23416</v>
      </c>
      <c r="C3821" s="33" t="s">
        <v>23417</v>
      </c>
      <c r="D3821" s="33" t="s">
        <v>23418</v>
      </c>
      <c r="E3821" s="33" t="s">
        <v>23419</v>
      </c>
      <c r="F3821" s="33" t="s">
        <v>23420</v>
      </c>
      <c r="G3821" s="33">
        <v>2015</v>
      </c>
      <c r="H3821" s="35">
        <v>42084</v>
      </c>
      <c r="I3821" s="33" t="s">
        <v>23421</v>
      </c>
      <c r="J3821" s="33"/>
      <c r="K3821" s="33" t="s">
        <v>23422</v>
      </c>
      <c r="L3821" s="33" t="str">
        <f t="shared" si="137"/>
        <v>PreAlerta</v>
      </c>
      <c r="M3821" s="33" t="str">
        <f t="shared" si="138"/>
        <v>S/PalabrasClaves</v>
      </c>
      <c r="N3821" s="33"/>
      <c r="O3821" s="33"/>
      <c r="P3821" s="33" t="s">
        <v>23423</v>
      </c>
      <c r="Q3821" s="33"/>
      <c r="R3821" s="33" t="str">
        <f t="shared" si="130"/>
        <v>2015</v>
      </c>
      <c r="S3821" s="33" t="s">
        <v>45</v>
      </c>
      <c r="T3821" s="33"/>
      <c r="U3821" s="33"/>
      <c r="V3821" s="33"/>
      <c r="W3821" s="33"/>
      <c r="X3821" s="33"/>
      <c r="Y3821" s="33"/>
      <c r="AA3821" s="12"/>
    </row>
    <row r="3822" spans="1:27" ht="18" hidden="1" customHeight="1" x14ac:dyDescent="0.25">
      <c r="A3822" s="37">
        <v>25664527</v>
      </c>
      <c r="B3822" s="38" t="s">
        <v>23424</v>
      </c>
      <c r="C3822" s="37" t="s">
        <v>23425</v>
      </c>
      <c r="D3822" s="37" t="s">
        <v>23426</v>
      </c>
      <c r="E3822" s="37" t="s">
        <v>23427</v>
      </c>
      <c r="F3822" s="37" t="s">
        <v>5094</v>
      </c>
      <c r="G3822" s="37">
        <v>2015</v>
      </c>
      <c r="H3822" s="39">
        <v>42045</v>
      </c>
      <c r="I3822" s="37" t="s">
        <v>23428</v>
      </c>
      <c r="J3822" s="37"/>
      <c r="K3822" s="37" t="s">
        <v>23429</v>
      </c>
      <c r="L3822" s="37" t="str">
        <f t="shared" si="137"/>
        <v>PreAlerta</v>
      </c>
      <c r="M3822" s="37" t="str">
        <f t="shared" si="138"/>
        <v>S/PalabrasClaves</v>
      </c>
      <c r="N3822" s="37"/>
      <c r="O3822" s="37"/>
      <c r="P3822" s="37" t="s">
        <v>23430</v>
      </c>
      <c r="Q3822" s="37"/>
      <c r="R3822" s="37" t="str">
        <f t="shared" si="130"/>
        <v>2015</v>
      </c>
      <c r="S3822" s="37" t="s">
        <v>45</v>
      </c>
      <c r="T3822" s="37"/>
      <c r="U3822" s="37"/>
      <c r="V3822" s="37"/>
      <c r="W3822" s="37"/>
      <c r="X3822" s="37"/>
      <c r="Y3822" s="37"/>
      <c r="AA3822" s="41"/>
    </row>
    <row r="3823" spans="1:27" ht="18" hidden="1" customHeight="1" x14ac:dyDescent="0.25">
      <c r="A3823" s="33">
        <v>25459618</v>
      </c>
      <c r="B3823" s="34" t="s">
        <v>23431</v>
      </c>
      <c r="C3823" s="33" t="s">
        <v>23432</v>
      </c>
      <c r="D3823" s="33" t="s">
        <v>23433</v>
      </c>
      <c r="E3823" s="33" t="s">
        <v>23434</v>
      </c>
      <c r="F3823" s="33" t="s">
        <v>23435</v>
      </c>
      <c r="G3823" s="33">
        <v>2015</v>
      </c>
      <c r="H3823" s="35">
        <v>41976</v>
      </c>
      <c r="I3823" s="33"/>
      <c r="J3823" s="33"/>
      <c r="K3823" s="33" t="s">
        <v>23436</v>
      </c>
      <c r="L3823" s="33" t="str">
        <f t="shared" si="137"/>
        <v>PreAlerta</v>
      </c>
      <c r="M3823" s="33" t="str">
        <f t="shared" si="138"/>
        <v>S/PalabrasClaves</v>
      </c>
      <c r="N3823" s="33"/>
      <c r="O3823" s="33"/>
      <c r="P3823" s="33" t="s">
        <v>23430</v>
      </c>
      <c r="Q3823" s="33"/>
      <c r="R3823" s="33" t="str">
        <f t="shared" si="130"/>
        <v>2015</v>
      </c>
      <c r="S3823" s="33" t="s">
        <v>45</v>
      </c>
      <c r="T3823" s="33"/>
      <c r="U3823" s="33"/>
      <c r="V3823" s="33"/>
      <c r="W3823" s="33"/>
      <c r="X3823" s="33"/>
      <c r="Y3823" s="33"/>
      <c r="AA3823" s="12"/>
    </row>
    <row r="3824" spans="1:27" ht="18" hidden="1" customHeight="1" x14ac:dyDescent="0.25">
      <c r="A3824" s="37">
        <v>25699023</v>
      </c>
      <c r="B3824" s="38" t="s">
        <v>23437</v>
      </c>
      <c r="C3824" s="37" t="s">
        <v>23438</v>
      </c>
      <c r="D3824" s="37" t="s">
        <v>23439</v>
      </c>
      <c r="E3824" s="37" t="s">
        <v>23440</v>
      </c>
      <c r="F3824" s="37" t="s">
        <v>133</v>
      </c>
      <c r="G3824" s="37">
        <v>2015</v>
      </c>
      <c r="H3824" s="39">
        <v>42056</v>
      </c>
      <c r="I3824" s="37" t="s">
        <v>23441</v>
      </c>
      <c r="J3824" s="37"/>
      <c r="K3824" s="37" t="s">
        <v>23442</v>
      </c>
      <c r="L3824" s="37" t="str">
        <f t="shared" si="137"/>
        <v>PreAlerta</v>
      </c>
      <c r="M3824" s="37" t="str">
        <f t="shared" si="138"/>
        <v>S/PalabrasClaves</v>
      </c>
      <c r="N3824" s="37"/>
      <c r="O3824" s="37"/>
      <c r="P3824" s="37" t="s">
        <v>23443</v>
      </c>
      <c r="Q3824" s="37"/>
      <c r="R3824" s="37" t="str">
        <f t="shared" si="130"/>
        <v>2015</v>
      </c>
      <c r="S3824" s="37" t="s">
        <v>45</v>
      </c>
      <c r="T3824" s="37"/>
      <c r="U3824" s="37"/>
      <c r="V3824" s="37"/>
      <c r="W3824" s="37"/>
      <c r="X3824" s="37"/>
      <c r="Y3824" s="37"/>
      <c r="AA3824" s="41"/>
    </row>
    <row r="3825" spans="1:27" ht="18" hidden="1" customHeight="1" x14ac:dyDescent="0.25">
      <c r="A3825" s="33">
        <v>25485847</v>
      </c>
      <c r="B3825" s="34" t="s">
        <v>23444</v>
      </c>
      <c r="C3825" s="33" t="s">
        <v>23445</v>
      </c>
      <c r="D3825" s="33" t="s">
        <v>23446</v>
      </c>
      <c r="E3825" s="33" t="s">
        <v>23447</v>
      </c>
      <c r="F3825" s="33" t="s">
        <v>3858</v>
      </c>
      <c r="G3825" s="33">
        <v>2015</v>
      </c>
      <c r="H3825" s="35">
        <v>41982</v>
      </c>
      <c r="I3825" s="33"/>
      <c r="J3825" s="33"/>
      <c r="K3825" s="33" t="s">
        <v>23448</v>
      </c>
      <c r="L3825" s="33" t="str">
        <f t="shared" si="137"/>
        <v>PreAlerta</v>
      </c>
      <c r="M3825" s="33" t="str">
        <f t="shared" si="138"/>
        <v>C/PalabrasClaves</v>
      </c>
      <c r="N3825" s="33"/>
      <c r="O3825" s="33"/>
      <c r="P3825" s="33" t="s">
        <v>23443</v>
      </c>
      <c r="Q3825" s="33"/>
      <c r="R3825" s="33" t="str">
        <f t="shared" si="130"/>
        <v>2015</v>
      </c>
      <c r="S3825" s="33" t="s">
        <v>45</v>
      </c>
      <c r="T3825" s="33"/>
      <c r="U3825" s="33"/>
      <c r="V3825" s="33"/>
      <c r="W3825" s="33"/>
      <c r="X3825" s="33"/>
      <c r="Y3825" s="33"/>
      <c r="AA3825" s="12"/>
    </row>
    <row r="3826" spans="1:27" ht="18" hidden="1" customHeight="1" x14ac:dyDescent="0.25">
      <c r="A3826" s="37">
        <v>25461602</v>
      </c>
      <c r="B3826" s="38" t="s">
        <v>23449</v>
      </c>
      <c r="C3826" s="37" t="s">
        <v>23450</v>
      </c>
      <c r="D3826" s="37" t="s">
        <v>23451</v>
      </c>
      <c r="E3826" s="37" t="s">
        <v>23452</v>
      </c>
      <c r="F3826" s="37" t="s">
        <v>3858</v>
      </c>
      <c r="G3826" s="37">
        <v>2015</v>
      </c>
      <c r="H3826" s="39">
        <v>41976</v>
      </c>
      <c r="I3826" s="37"/>
      <c r="J3826" s="37"/>
      <c r="K3826" s="37" t="s">
        <v>23453</v>
      </c>
      <c r="L3826" s="37" t="str">
        <f t="shared" si="137"/>
        <v>PreAlerta</v>
      </c>
      <c r="M3826" s="37" t="str">
        <f t="shared" si="138"/>
        <v>S/PalabrasClaves</v>
      </c>
      <c r="N3826" s="37"/>
      <c r="O3826" s="37"/>
      <c r="P3826" s="37" t="s">
        <v>23443</v>
      </c>
      <c r="Q3826" s="37"/>
      <c r="R3826" s="37" t="str">
        <f t="shared" si="130"/>
        <v>2015</v>
      </c>
      <c r="S3826" s="37" t="s">
        <v>45</v>
      </c>
      <c r="T3826" s="37"/>
      <c r="U3826" s="37"/>
      <c r="V3826" s="37"/>
      <c r="W3826" s="37"/>
      <c r="X3826" s="37"/>
      <c r="Y3826" s="37"/>
      <c r="AA3826" s="41"/>
    </row>
    <row r="3827" spans="1:27" ht="18" hidden="1" customHeight="1" x14ac:dyDescent="0.25">
      <c r="A3827" s="33">
        <v>25710153</v>
      </c>
      <c r="B3827" s="34" t="s">
        <v>23454</v>
      </c>
      <c r="C3827" s="33" t="s">
        <v>23455</v>
      </c>
      <c r="D3827" s="33" t="s">
        <v>23456</v>
      </c>
      <c r="E3827" s="33" t="s">
        <v>23457</v>
      </c>
      <c r="F3827" s="33" t="s">
        <v>7765</v>
      </c>
      <c r="G3827" s="33">
        <v>2015</v>
      </c>
      <c r="H3827" s="35">
        <v>42060</v>
      </c>
      <c r="I3827" s="33"/>
      <c r="J3827" s="33"/>
      <c r="K3827" s="33" t="s">
        <v>23458</v>
      </c>
      <c r="L3827" s="33" t="str">
        <f t="shared" si="137"/>
        <v>PreAlerta</v>
      </c>
      <c r="M3827" s="33" t="str">
        <f t="shared" si="138"/>
        <v>S/PalabrasClaves</v>
      </c>
      <c r="N3827" s="33"/>
      <c r="O3827" s="33"/>
      <c r="P3827" s="33" t="s">
        <v>23459</v>
      </c>
      <c r="Q3827" s="33"/>
      <c r="R3827" s="33" t="str">
        <f t="shared" ref="R3827:R4081" si="139">LEFT(P3827,4)</f>
        <v>2015</v>
      </c>
      <c r="S3827" s="33" t="s">
        <v>45</v>
      </c>
      <c r="T3827" s="33"/>
      <c r="U3827" s="33"/>
      <c r="V3827" s="33"/>
      <c r="W3827" s="33"/>
      <c r="X3827" s="33"/>
      <c r="Y3827" s="33"/>
      <c r="AA3827" s="12"/>
    </row>
    <row r="3828" spans="1:27" ht="18" hidden="1" customHeight="1" x14ac:dyDescent="0.25">
      <c r="A3828" s="37">
        <v>25650209</v>
      </c>
      <c r="B3828" s="38" t="s">
        <v>23460</v>
      </c>
      <c r="C3828" s="37" t="s">
        <v>23461</v>
      </c>
      <c r="D3828" s="37" t="s">
        <v>23462</v>
      </c>
      <c r="E3828" s="37" t="s">
        <v>23463</v>
      </c>
      <c r="F3828" s="37" t="s">
        <v>23464</v>
      </c>
      <c r="G3828" s="37">
        <v>2015</v>
      </c>
      <c r="H3828" s="39">
        <v>42040</v>
      </c>
      <c r="I3828" s="37" t="s">
        <v>23465</v>
      </c>
      <c r="J3828" s="37"/>
      <c r="K3828" s="37" t="s">
        <v>23466</v>
      </c>
      <c r="L3828" s="37" t="str">
        <f t="shared" si="137"/>
        <v>PreAlerta</v>
      </c>
      <c r="M3828" s="37" t="str">
        <f t="shared" si="138"/>
        <v>S/PalabrasClaves</v>
      </c>
      <c r="N3828" s="37"/>
      <c r="O3828" s="37"/>
      <c r="P3828" s="37" t="s">
        <v>23459</v>
      </c>
      <c r="Q3828" s="37"/>
      <c r="R3828" s="37" t="str">
        <f t="shared" si="139"/>
        <v>2015</v>
      </c>
      <c r="S3828" s="37" t="s">
        <v>45</v>
      </c>
      <c r="T3828" s="37"/>
      <c r="U3828" s="37"/>
      <c r="V3828" s="37"/>
      <c r="W3828" s="37"/>
      <c r="X3828" s="37"/>
      <c r="Y3828" s="37"/>
      <c r="AA3828" s="41"/>
    </row>
    <row r="3829" spans="1:27" ht="18" hidden="1" customHeight="1" x14ac:dyDescent="0.25">
      <c r="A3829" s="33">
        <v>25625766</v>
      </c>
      <c r="B3829" s="34" t="s">
        <v>23467</v>
      </c>
      <c r="C3829" s="33" t="s">
        <v>23468</v>
      </c>
      <c r="D3829" s="33" t="s">
        <v>23469</v>
      </c>
      <c r="E3829" s="33" t="s">
        <v>21902</v>
      </c>
      <c r="F3829" s="33" t="s">
        <v>5979</v>
      </c>
      <c r="G3829" s="33">
        <v>2015</v>
      </c>
      <c r="H3829" s="35">
        <v>42032</v>
      </c>
      <c r="I3829" s="33" t="s">
        <v>23470</v>
      </c>
      <c r="J3829" s="33"/>
      <c r="K3829" s="33" t="s">
        <v>23471</v>
      </c>
      <c r="L3829" s="33" t="str">
        <f t="shared" si="137"/>
        <v>PreAlerta</v>
      </c>
      <c r="M3829" s="33" t="str">
        <f t="shared" si="138"/>
        <v>S/PalabrasClaves</v>
      </c>
      <c r="N3829" s="33"/>
      <c r="O3829" s="33"/>
      <c r="P3829" s="33" t="s">
        <v>23459</v>
      </c>
      <c r="Q3829" s="33"/>
      <c r="R3829" s="33" t="str">
        <f t="shared" si="139"/>
        <v>2015</v>
      </c>
      <c r="S3829" s="33" t="s">
        <v>45</v>
      </c>
      <c r="T3829" s="33"/>
      <c r="U3829" s="33"/>
      <c r="V3829" s="33"/>
      <c r="W3829" s="33"/>
      <c r="X3829" s="33"/>
      <c r="Y3829" s="33"/>
      <c r="AA3829" s="12"/>
    </row>
    <row r="3830" spans="1:27" ht="18" hidden="1" customHeight="1" x14ac:dyDescent="0.25">
      <c r="A3830" s="37">
        <v>25528554</v>
      </c>
      <c r="B3830" s="38" t="s">
        <v>23472</v>
      </c>
      <c r="C3830" s="37" t="s">
        <v>23473</v>
      </c>
      <c r="D3830" s="37" t="s">
        <v>23474</v>
      </c>
      <c r="E3830" s="37" t="s">
        <v>21151</v>
      </c>
      <c r="F3830" s="37" t="s">
        <v>23475</v>
      </c>
      <c r="G3830" s="37">
        <v>2015</v>
      </c>
      <c r="H3830" s="39">
        <v>41995</v>
      </c>
      <c r="I3830" s="37"/>
      <c r="J3830" s="37"/>
      <c r="K3830" s="37" t="s">
        <v>23476</v>
      </c>
      <c r="L3830" s="37" t="str">
        <f t="shared" si="137"/>
        <v>Excluido</v>
      </c>
      <c r="M3830" s="37" t="str">
        <f t="shared" si="138"/>
        <v>S/PalabrasClaves</v>
      </c>
      <c r="N3830" s="37"/>
      <c r="O3830" s="37"/>
      <c r="P3830" s="37" t="s">
        <v>23459</v>
      </c>
      <c r="Q3830" s="37"/>
      <c r="R3830" s="37" t="str">
        <f t="shared" si="139"/>
        <v>2015</v>
      </c>
      <c r="S3830" s="37" t="s">
        <v>45</v>
      </c>
      <c r="T3830" s="37"/>
      <c r="U3830" s="37"/>
      <c r="V3830" s="37"/>
      <c r="W3830" s="37"/>
      <c r="X3830" s="37"/>
      <c r="Y3830" s="37"/>
      <c r="AA3830" s="41"/>
    </row>
    <row r="3831" spans="1:27" ht="18" hidden="1" customHeight="1" x14ac:dyDescent="0.25">
      <c r="A3831" s="33">
        <v>25523243</v>
      </c>
      <c r="B3831" s="34" t="s">
        <v>23477</v>
      </c>
      <c r="C3831" s="33" t="s">
        <v>23478</v>
      </c>
      <c r="D3831" s="33" t="s">
        <v>23479</v>
      </c>
      <c r="E3831" s="33" t="s">
        <v>23480</v>
      </c>
      <c r="F3831" s="33" t="s">
        <v>3918</v>
      </c>
      <c r="G3831" s="33">
        <v>2015</v>
      </c>
      <c r="H3831" s="35">
        <v>41993</v>
      </c>
      <c r="I3831" s="33"/>
      <c r="J3831" s="33"/>
      <c r="K3831" s="33" t="s">
        <v>23481</v>
      </c>
      <c r="L3831" s="33" t="str">
        <f t="shared" si="137"/>
        <v>PreAlerta</v>
      </c>
      <c r="M3831" s="33" t="str">
        <f t="shared" si="138"/>
        <v>S/PalabrasClaves</v>
      </c>
      <c r="N3831" s="33"/>
      <c r="O3831" s="33"/>
      <c r="P3831" s="33" t="s">
        <v>23459</v>
      </c>
      <c r="Q3831" s="33"/>
      <c r="R3831" s="33" t="str">
        <f t="shared" si="139"/>
        <v>2015</v>
      </c>
      <c r="S3831" s="33" t="s">
        <v>45</v>
      </c>
      <c r="T3831" s="33"/>
      <c r="U3831" s="33"/>
      <c r="V3831" s="33"/>
      <c r="W3831" s="33"/>
      <c r="X3831" s="33"/>
      <c r="Y3831" s="33"/>
      <c r="AA3831" s="12"/>
    </row>
    <row r="3832" spans="1:27" ht="18" hidden="1" customHeight="1" x14ac:dyDescent="0.25">
      <c r="A3832" s="37">
        <v>25469430</v>
      </c>
      <c r="B3832" s="38" t="s">
        <v>23482</v>
      </c>
      <c r="C3832" s="37" t="s">
        <v>23483</v>
      </c>
      <c r="D3832" s="37" t="s">
        <v>23484</v>
      </c>
      <c r="E3832" s="37" t="s">
        <v>23485</v>
      </c>
      <c r="F3832" s="37" t="s">
        <v>4320</v>
      </c>
      <c r="G3832" s="37">
        <v>2015</v>
      </c>
      <c r="H3832" s="39">
        <v>41977</v>
      </c>
      <c r="I3832" s="37"/>
      <c r="J3832" s="37"/>
      <c r="K3832" s="37" t="s">
        <v>23486</v>
      </c>
      <c r="L3832" s="37" t="str">
        <f t="shared" si="137"/>
        <v>Excluido</v>
      </c>
      <c r="M3832" s="37" t="str">
        <f t="shared" si="138"/>
        <v>S/PalabrasClaves</v>
      </c>
      <c r="N3832" s="37"/>
      <c r="O3832" s="37"/>
      <c r="P3832" s="37" t="s">
        <v>23459</v>
      </c>
      <c r="Q3832" s="37"/>
      <c r="R3832" s="37" t="str">
        <f t="shared" si="139"/>
        <v>2015</v>
      </c>
      <c r="S3832" s="37" t="s">
        <v>45</v>
      </c>
      <c r="T3832" s="37"/>
      <c r="U3832" s="37"/>
      <c r="V3832" s="37"/>
      <c r="W3832" s="37"/>
      <c r="X3832" s="37"/>
      <c r="Y3832" s="37"/>
      <c r="AA3832" s="41"/>
    </row>
    <row r="3833" spans="1:27" ht="18" hidden="1" customHeight="1" x14ac:dyDescent="0.25">
      <c r="A3833" s="33">
        <v>25428145</v>
      </c>
      <c r="B3833" s="34" t="s">
        <v>23487</v>
      </c>
      <c r="C3833" s="33" t="s">
        <v>23488</v>
      </c>
      <c r="D3833" s="33" t="s">
        <v>23489</v>
      </c>
      <c r="E3833" s="33" t="s">
        <v>23490</v>
      </c>
      <c r="F3833" s="33" t="s">
        <v>2327</v>
      </c>
      <c r="G3833" s="33">
        <v>2015</v>
      </c>
      <c r="H3833" s="35">
        <v>41971</v>
      </c>
      <c r="I3833" s="33" t="s">
        <v>23491</v>
      </c>
      <c r="J3833" s="33"/>
      <c r="K3833" s="33" t="s">
        <v>23492</v>
      </c>
      <c r="L3833" s="33" t="str">
        <f t="shared" si="137"/>
        <v>PreAlerta</v>
      </c>
      <c r="M3833" s="33" t="str">
        <f t="shared" si="138"/>
        <v>S/PalabrasClaves</v>
      </c>
      <c r="N3833" s="33"/>
      <c r="O3833" s="33"/>
      <c r="P3833" s="33" t="s">
        <v>23459</v>
      </c>
      <c r="Q3833" s="33"/>
      <c r="R3833" s="33" t="str">
        <f t="shared" si="139"/>
        <v>2015</v>
      </c>
      <c r="S3833" s="33" t="s">
        <v>45</v>
      </c>
      <c r="T3833" s="33"/>
      <c r="U3833" s="33"/>
      <c r="V3833" s="33"/>
      <c r="W3833" s="33"/>
      <c r="X3833" s="33"/>
      <c r="Y3833" s="33"/>
      <c r="AA3833" s="12"/>
    </row>
    <row r="3834" spans="1:27" ht="18" hidden="1" customHeight="1" x14ac:dyDescent="0.25">
      <c r="A3834" s="37">
        <v>25291620</v>
      </c>
      <c r="B3834" s="38" t="s">
        <v>23493</v>
      </c>
      <c r="C3834" s="37" t="s">
        <v>23494</v>
      </c>
      <c r="D3834" s="37" t="s">
        <v>23495</v>
      </c>
      <c r="E3834" s="37" t="s">
        <v>6164</v>
      </c>
      <c r="F3834" s="37" t="s">
        <v>5358</v>
      </c>
      <c r="G3834" s="37">
        <v>2015</v>
      </c>
      <c r="H3834" s="39">
        <v>41920</v>
      </c>
      <c r="I3834" s="37"/>
      <c r="J3834" s="37"/>
      <c r="K3834" s="37" t="s">
        <v>23496</v>
      </c>
      <c r="L3834" s="37" t="str">
        <f t="shared" si="137"/>
        <v>PreAlerta</v>
      </c>
      <c r="M3834" s="37" t="str">
        <f t="shared" si="138"/>
        <v>S/PalabrasClaves</v>
      </c>
      <c r="N3834" s="37"/>
      <c r="O3834" s="37"/>
      <c r="P3834" s="37" t="s">
        <v>23459</v>
      </c>
      <c r="Q3834" s="37"/>
      <c r="R3834" s="37" t="str">
        <f t="shared" si="139"/>
        <v>2015</v>
      </c>
      <c r="S3834" s="37" t="s">
        <v>45</v>
      </c>
      <c r="T3834" s="37"/>
      <c r="U3834" s="37"/>
      <c r="V3834" s="37"/>
      <c r="W3834" s="37"/>
      <c r="X3834" s="37"/>
      <c r="Y3834" s="37"/>
      <c r="AA3834" s="41"/>
    </row>
    <row r="3835" spans="1:27" ht="18" hidden="1" customHeight="1" x14ac:dyDescent="0.25">
      <c r="A3835" s="33">
        <v>25252629</v>
      </c>
      <c r="B3835" s="34" t="s">
        <v>23497</v>
      </c>
      <c r="C3835" s="33" t="s">
        <v>23498</v>
      </c>
      <c r="D3835" s="33" t="s">
        <v>23499</v>
      </c>
      <c r="E3835" s="33" t="s">
        <v>23500</v>
      </c>
      <c r="F3835" s="33" t="s">
        <v>1697</v>
      </c>
      <c r="G3835" s="33">
        <v>2015</v>
      </c>
      <c r="H3835" s="35">
        <v>41908</v>
      </c>
      <c r="I3835" s="33"/>
      <c r="J3835" s="33"/>
      <c r="K3835" s="33" t="s">
        <v>23501</v>
      </c>
      <c r="L3835" s="33" t="str">
        <f t="shared" si="137"/>
        <v>PreAlerta</v>
      </c>
      <c r="M3835" s="33" t="str">
        <f t="shared" si="138"/>
        <v>C/PalabrasClaves</v>
      </c>
      <c r="N3835" s="33"/>
      <c r="O3835" s="33"/>
      <c r="P3835" s="33" t="s">
        <v>23459</v>
      </c>
      <c r="Q3835" s="33"/>
      <c r="R3835" s="33" t="str">
        <f t="shared" si="139"/>
        <v>2015</v>
      </c>
      <c r="S3835" s="33" t="s">
        <v>45</v>
      </c>
      <c r="T3835" s="33"/>
      <c r="U3835" s="33"/>
      <c r="V3835" s="33"/>
      <c r="W3835" s="33"/>
      <c r="X3835" s="33"/>
      <c r="Y3835" s="33"/>
      <c r="AA3835" s="12"/>
    </row>
    <row r="3836" spans="1:27" ht="18" hidden="1" customHeight="1" x14ac:dyDescent="0.25">
      <c r="A3836" s="37">
        <v>24916512</v>
      </c>
      <c r="B3836" s="38" t="s">
        <v>23502</v>
      </c>
      <c r="C3836" s="37" t="s">
        <v>23503</v>
      </c>
      <c r="D3836" s="37" t="s">
        <v>23504</v>
      </c>
      <c r="E3836" s="37" t="s">
        <v>23505</v>
      </c>
      <c r="F3836" s="37" t="s">
        <v>6373</v>
      </c>
      <c r="G3836" s="37">
        <v>2015</v>
      </c>
      <c r="H3836" s="39">
        <v>41802</v>
      </c>
      <c r="I3836" s="37" t="s">
        <v>23506</v>
      </c>
      <c r="J3836" s="37" t="s">
        <v>23507</v>
      </c>
      <c r="K3836" s="37" t="s">
        <v>23508</v>
      </c>
      <c r="L3836" s="37" t="str">
        <f t="shared" si="137"/>
        <v>PreAlerta</v>
      </c>
      <c r="M3836" s="37" t="str">
        <f t="shared" si="138"/>
        <v>S/PalabrasClaves</v>
      </c>
      <c r="N3836" s="37"/>
      <c r="O3836" s="37"/>
      <c r="P3836" s="37" t="s">
        <v>23459</v>
      </c>
      <c r="Q3836" s="37"/>
      <c r="R3836" s="37" t="str">
        <f t="shared" si="139"/>
        <v>2015</v>
      </c>
      <c r="S3836" s="37" t="s">
        <v>45</v>
      </c>
      <c r="T3836" s="37"/>
      <c r="U3836" s="37"/>
      <c r="V3836" s="37"/>
      <c r="W3836" s="37"/>
      <c r="X3836" s="37"/>
      <c r="Y3836" s="37"/>
      <c r="AA3836" s="41"/>
    </row>
    <row r="3837" spans="1:27" ht="18" hidden="1" customHeight="1" x14ac:dyDescent="0.25">
      <c r="A3837" s="33">
        <v>24831293</v>
      </c>
      <c r="B3837" s="34" t="s">
        <v>23509</v>
      </c>
      <c r="C3837" s="33" t="s">
        <v>23510</v>
      </c>
      <c r="D3837" s="33" t="s">
        <v>23511</v>
      </c>
      <c r="E3837" s="33" t="s">
        <v>1124</v>
      </c>
      <c r="F3837" s="33" t="s">
        <v>5798</v>
      </c>
      <c r="G3837" s="33">
        <v>2015</v>
      </c>
      <c r="H3837" s="35">
        <v>41776</v>
      </c>
      <c r="I3837" s="33" t="s">
        <v>23512</v>
      </c>
      <c r="J3837" s="33"/>
      <c r="K3837" s="33" t="s">
        <v>23513</v>
      </c>
      <c r="L3837" s="33" t="str">
        <f t="shared" si="137"/>
        <v>PreAlerta</v>
      </c>
      <c r="M3837" s="33" t="str">
        <f t="shared" si="138"/>
        <v>C/PalabrasClaves</v>
      </c>
      <c r="N3837" s="33"/>
      <c r="O3837" s="33"/>
      <c r="P3837" s="33" t="s">
        <v>23459</v>
      </c>
      <c r="Q3837" s="33"/>
      <c r="R3837" s="33" t="str">
        <f t="shared" si="139"/>
        <v>2015</v>
      </c>
      <c r="S3837" s="33" t="s">
        <v>45</v>
      </c>
      <c r="T3837" s="33"/>
      <c r="U3837" s="33"/>
      <c r="V3837" s="33"/>
      <c r="W3837" s="33"/>
      <c r="X3837" s="33"/>
      <c r="Y3837" s="33"/>
      <c r="AA3837" s="12"/>
    </row>
    <row r="3838" spans="1:27" ht="18" hidden="1" customHeight="1" x14ac:dyDescent="0.25">
      <c r="A3838" s="37">
        <v>24763083</v>
      </c>
      <c r="B3838" s="38" t="s">
        <v>23514</v>
      </c>
      <c r="C3838" s="37" t="s">
        <v>23515</v>
      </c>
      <c r="D3838" s="37" t="s">
        <v>23516</v>
      </c>
      <c r="E3838" s="37" t="s">
        <v>19273</v>
      </c>
      <c r="F3838" s="37" t="s">
        <v>5798</v>
      </c>
      <c r="G3838" s="37">
        <v>2015</v>
      </c>
      <c r="H3838" s="39">
        <v>41755</v>
      </c>
      <c r="I3838" s="37" t="s">
        <v>23517</v>
      </c>
      <c r="J3838" s="37"/>
      <c r="K3838" s="37" t="s">
        <v>23518</v>
      </c>
      <c r="L3838" s="37" t="str">
        <f t="shared" si="137"/>
        <v>PreAlerta</v>
      </c>
      <c r="M3838" s="37" t="str">
        <f t="shared" si="138"/>
        <v>C/PalabrasClaves</v>
      </c>
      <c r="N3838" s="37"/>
      <c r="O3838" s="37"/>
      <c r="P3838" s="37" t="s">
        <v>23459</v>
      </c>
      <c r="Q3838" s="37"/>
      <c r="R3838" s="37" t="str">
        <f t="shared" si="139"/>
        <v>2015</v>
      </c>
      <c r="S3838" s="37" t="s">
        <v>45</v>
      </c>
      <c r="T3838" s="37"/>
      <c r="U3838" s="37"/>
      <c r="V3838" s="37"/>
      <c r="W3838" s="37"/>
      <c r="X3838" s="37"/>
      <c r="Y3838" s="37"/>
      <c r="AA3838" s="41"/>
    </row>
    <row r="3839" spans="1:27" ht="18" hidden="1" customHeight="1" x14ac:dyDescent="0.25">
      <c r="A3839" s="33">
        <v>25717374</v>
      </c>
      <c r="B3839" s="34" t="s">
        <v>23519</v>
      </c>
      <c r="C3839" s="33" t="s">
        <v>23520</v>
      </c>
      <c r="D3839" s="33" t="s">
        <v>23521</v>
      </c>
      <c r="E3839" s="33" t="s">
        <v>23522</v>
      </c>
      <c r="F3839" s="33" t="s">
        <v>2306</v>
      </c>
      <c r="G3839" s="33">
        <v>2015</v>
      </c>
      <c r="H3839" s="35">
        <v>42062</v>
      </c>
      <c r="I3839" s="33" t="s">
        <v>23523</v>
      </c>
      <c r="J3839" s="33"/>
      <c r="K3839" s="33" t="s">
        <v>23524</v>
      </c>
      <c r="L3839" s="33" t="str">
        <f t="shared" si="137"/>
        <v>PreAlerta</v>
      </c>
      <c r="M3839" s="33" t="str">
        <f t="shared" si="138"/>
        <v>C/PalabrasClaves</v>
      </c>
      <c r="N3839" s="33"/>
      <c r="O3839" s="33"/>
      <c r="P3839" s="33" t="s">
        <v>23525</v>
      </c>
      <c r="Q3839" s="33"/>
      <c r="R3839" s="33" t="str">
        <f t="shared" si="139"/>
        <v>2015</v>
      </c>
      <c r="S3839" s="33" t="s">
        <v>39</v>
      </c>
      <c r="T3839" s="33"/>
      <c r="U3839" s="33"/>
      <c r="V3839" s="33"/>
      <c r="W3839" s="33"/>
      <c r="X3839" s="33"/>
      <c r="Y3839" s="33"/>
      <c r="AA3839" s="12"/>
    </row>
    <row r="3840" spans="1:27" ht="18" hidden="1" customHeight="1" x14ac:dyDescent="0.25">
      <c r="A3840" s="37">
        <v>25629697</v>
      </c>
      <c r="B3840" s="38" t="s">
        <v>23526</v>
      </c>
      <c r="C3840" s="37" t="s">
        <v>23527</v>
      </c>
      <c r="D3840" s="37" t="s">
        <v>23528</v>
      </c>
      <c r="E3840" s="37" t="s">
        <v>23529</v>
      </c>
      <c r="F3840" s="37" t="s">
        <v>294</v>
      </c>
      <c r="G3840" s="37">
        <v>2015</v>
      </c>
      <c r="H3840" s="39">
        <v>42033</v>
      </c>
      <c r="I3840" s="37" t="s">
        <v>23530</v>
      </c>
      <c r="J3840" s="37"/>
      <c r="K3840" s="37" t="s">
        <v>23531</v>
      </c>
      <c r="L3840" s="37" t="str">
        <f t="shared" si="137"/>
        <v>PreAlerta</v>
      </c>
      <c r="M3840" s="37" t="str">
        <f t="shared" si="138"/>
        <v>S/PalabrasClaves</v>
      </c>
      <c r="N3840" s="37"/>
      <c r="O3840" s="37"/>
      <c r="P3840" s="37" t="s">
        <v>23525</v>
      </c>
      <c r="Q3840" s="37"/>
      <c r="R3840" s="37" t="str">
        <f t="shared" si="139"/>
        <v>2015</v>
      </c>
      <c r="S3840" s="37" t="s">
        <v>39</v>
      </c>
      <c r="T3840" s="37"/>
      <c r="U3840" s="37"/>
      <c r="V3840" s="37"/>
      <c r="W3840" s="37"/>
      <c r="X3840" s="37"/>
      <c r="Y3840" s="37"/>
      <c r="AA3840" s="41"/>
    </row>
    <row r="3841" spans="1:27" ht="18" hidden="1" customHeight="1" x14ac:dyDescent="0.25">
      <c r="A3841" s="33">
        <v>25583506</v>
      </c>
      <c r="B3841" s="34" t="s">
        <v>23532</v>
      </c>
      <c r="C3841" s="33" t="s">
        <v>23533</v>
      </c>
      <c r="D3841" s="33" t="s">
        <v>23534</v>
      </c>
      <c r="E3841" s="33" t="s">
        <v>3079</v>
      </c>
      <c r="F3841" s="33" t="s">
        <v>10827</v>
      </c>
      <c r="G3841" s="33">
        <v>2015</v>
      </c>
      <c r="H3841" s="35">
        <v>42018</v>
      </c>
      <c r="I3841" s="33" t="s">
        <v>23535</v>
      </c>
      <c r="J3841" s="33"/>
      <c r="K3841" s="33" t="s">
        <v>23536</v>
      </c>
      <c r="L3841" s="33" t="str">
        <f t="shared" si="137"/>
        <v>PreAlerta</v>
      </c>
      <c r="M3841" s="33" t="str">
        <f t="shared" si="138"/>
        <v>S/PalabrasClaves</v>
      </c>
      <c r="N3841" s="33"/>
      <c r="O3841" s="33"/>
      <c r="P3841" s="33" t="s">
        <v>23537</v>
      </c>
      <c r="Q3841" s="33"/>
      <c r="R3841" s="33" t="str">
        <f t="shared" si="139"/>
        <v>2015</v>
      </c>
      <c r="S3841" s="33" t="s">
        <v>39</v>
      </c>
      <c r="T3841" s="33"/>
      <c r="U3841" s="33"/>
      <c r="V3841" s="33"/>
      <c r="W3841" s="33"/>
      <c r="X3841" s="33"/>
      <c r="Y3841" s="33"/>
      <c r="AA3841" s="12"/>
    </row>
    <row r="3842" spans="1:27" ht="18" hidden="1" customHeight="1" x14ac:dyDescent="0.25">
      <c r="A3842" s="37">
        <v>25617838</v>
      </c>
      <c r="B3842" s="38" t="s">
        <v>23538</v>
      </c>
      <c r="C3842" s="37" t="s">
        <v>23539</v>
      </c>
      <c r="D3842" s="37" t="s">
        <v>23540</v>
      </c>
      <c r="E3842" s="37" t="s">
        <v>1437</v>
      </c>
      <c r="F3842" s="37" t="s">
        <v>294</v>
      </c>
      <c r="G3842" s="37">
        <v>2015</v>
      </c>
      <c r="H3842" s="39">
        <v>42029</v>
      </c>
      <c r="I3842" s="37" t="s">
        <v>23541</v>
      </c>
      <c r="J3842" s="37"/>
      <c r="K3842" s="37" t="s">
        <v>23542</v>
      </c>
      <c r="L3842" s="37" t="str">
        <f t="shared" ref="L3842:L3905" si="140">IF(ISNUMBER(VLOOKUP(A3842,EXCL,1,FALSE)),"Excluido",IF(ISNUMBER(VLOOKUP(A3842,POST,1,FALSE)),"PostAlerta",IF(ISNUMBER(VLOOKUP(A3842,PRE,1,FALSE)),"PreAlerta","")))</f>
        <v>PreAlerta</v>
      </c>
      <c r="M3842" s="37" t="str">
        <f t="shared" si="138"/>
        <v>S/PalabrasClaves</v>
      </c>
      <c r="N3842" s="37"/>
      <c r="O3842" s="37"/>
      <c r="P3842" s="37" t="s">
        <v>23543</v>
      </c>
      <c r="Q3842" s="37"/>
      <c r="R3842" s="37" t="str">
        <f t="shared" si="139"/>
        <v>2015</v>
      </c>
      <c r="S3842" s="37" t="s">
        <v>39</v>
      </c>
      <c r="T3842" s="37"/>
      <c r="U3842" s="37"/>
      <c r="V3842" s="37"/>
      <c r="W3842" s="37"/>
      <c r="X3842" s="37"/>
      <c r="Y3842" s="37"/>
      <c r="AA3842" s="41"/>
    </row>
    <row r="3843" spans="1:27" ht="18" hidden="1" customHeight="1" x14ac:dyDescent="0.25">
      <c r="A3843" s="33">
        <v>25616876</v>
      </c>
      <c r="B3843" s="34" t="s">
        <v>23544</v>
      </c>
      <c r="C3843" s="33" t="s">
        <v>23545</v>
      </c>
      <c r="D3843" s="33" t="s">
        <v>23546</v>
      </c>
      <c r="E3843" s="33" t="s">
        <v>23547</v>
      </c>
      <c r="F3843" s="33" t="s">
        <v>4182</v>
      </c>
      <c r="G3843" s="33">
        <v>2015</v>
      </c>
      <c r="H3843" s="35">
        <v>42029</v>
      </c>
      <c r="I3843" s="33" t="s">
        <v>23548</v>
      </c>
      <c r="J3843" s="33"/>
      <c r="K3843" s="33" t="s">
        <v>23549</v>
      </c>
      <c r="L3843" s="33" t="str">
        <f t="shared" si="140"/>
        <v>PreAlerta</v>
      </c>
      <c r="M3843" s="33" t="str">
        <f t="shared" si="138"/>
        <v>S/PalabrasClaves</v>
      </c>
      <c r="N3843" s="33"/>
      <c r="O3843" s="33"/>
      <c r="P3843" s="33" t="s">
        <v>23543</v>
      </c>
      <c r="Q3843" s="33"/>
      <c r="R3843" s="33" t="str">
        <f t="shared" si="139"/>
        <v>2015</v>
      </c>
      <c r="S3843" s="33" t="s">
        <v>39</v>
      </c>
      <c r="T3843" s="33"/>
      <c r="U3843" s="33"/>
      <c r="V3843" s="33"/>
      <c r="W3843" s="33"/>
      <c r="X3843" s="33"/>
      <c r="Y3843" s="33"/>
      <c r="AA3843" s="12"/>
    </row>
    <row r="3844" spans="1:27" ht="18" hidden="1" customHeight="1" x14ac:dyDescent="0.25">
      <c r="A3844" s="37">
        <v>25763135</v>
      </c>
      <c r="B3844" s="38" t="s">
        <v>23550</v>
      </c>
      <c r="C3844" s="37" t="s">
        <v>23551</v>
      </c>
      <c r="D3844" s="37" t="s">
        <v>23552</v>
      </c>
      <c r="E3844" s="37" t="s">
        <v>23553</v>
      </c>
      <c r="F3844" s="37" t="s">
        <v>23420</v>
      </c>
      <c r="G3844" s="37">
        <v>2015</v>
      </c>
      <c r="H3844" s="39">
        <v>42076</v>
      </c>
      <c r="I3844" s="37" t="s">
        <v>23554</v>
      </c>
      <c r="J3844" s="37"/>
      <c r="K3844" s="37" t="s">
        <v>23555</v>
      </c>
      <c r="L3844" s="37" t="str">
        <f t="shared" si="140"/>
        <v>PreAlerta</v>
      </c>
      <c r="M3844" s="37" t="str">
        <f t="shared" ref="M3844:M3907" si="141">IF(ISNUMBER(A3844),(IF(ISNUMBER(VLOOKUP(A3844,KEYWORDS,1,FALSE)),"C/PalabrasClaves","S/PalabrasClaves")),"")</f>
        <v>C/PalabrasClaves</v>
      </c>
      <c r="N3844" s="37"/>
      <c r="O3844" s="37"/>
      <c r="P3844" s="37" t="s">
        <v>23556</v>
      </c>
      <c r="Q3844" s="37"/>
      <c r="R3844" s="37" t="str">
        <f t="shared" si="139"/>
        <v>2015</v>
      </c>
      <c r="S3844" s="37" t="s">
        <v>39</v>
      </c>
      <c r="T3844" s="37"/>
      <c r="U3844" s="37"/>
      <c r="V3844" s="37"/>
      <c r="W3844" s="37"/>
      <c r="X3844" s="37"/>
      <c r="Y3844" s="37"/>
      <c r="AA3844" s="41"/>
    </row>
    <row r="3845" spans="1:27" ht="18" hidden="1" customHeight="1" x14ac:dyDescent="0.25">
      <c r="A3845" s="33">
        <v>25612741</v>
      </c>
      <c r="B3845" s="34" t="s">
        <v>23557</v>
      </c>
      <c r="C3845" s="33" t="s">
        <v>23558</v>
      </c>
      <c r="D3845" s="33" t="s">
        <v>23559</v>
      </c>
      <c r="E3845" s="33" t="s">
        <v>23560</v>
      </c>
      <c r="F3845" s="33" t="s">
        <v>7241</v>
      </c>
      <c r="G3845" s="33">
        <v>2015</v>
      </c>
      <c r="H3845" s="35">
        <v>42028</v>
      </c>
      <c r="I3845" s="33" t="s">
        <v>23561</v>
      </c>
      <c r="J3845" s="33"/>
      <c r="K3845" s="33" t="s">
        <v>23562</v>
      </c>
      <c r="L3845" s="33" t="str">
        <f t="shared" si="140"/>
        <v>PreAlerta</v>
      </c>
      <c r="M3845" s="33" t="str">
        <f t="shared" si="141"/>
        <v>S/PalabrasClaves</v>
      </c>
      <c r="N3845" s="33"/>
      <c r="O3845" s="33"/>
      <c r="P3845" s="33" t="s">
        <v>23556</v>
      </c>
      <c r="Q3845" s="33"/>
      <c r="R3845" s="33" t="str">
        <f t="shared" si="139"/>
        <v>2015</v>
      </c>
      <c r="S3845" s="33" t="s">
        <v>39</v>
      </c>
      <c r="T3845" s="33"/>
      <c r="U3845" s="33"/>
      <c r="V3845" s="33"/>
      <c r="W3845" s="33"/>
      <c r="X3845" s="33"/>
      <c r="Y3845" s="33"/>
      <c r="AA3845" s="12"/>
    </row>
    <row r="3846" spans="1:27" ht="18" hidden="1" customHeight="1" x14ac:dyDescent="0.25">
      <c r="A3846" s="37">
        <v>25622139</v>
      </c>
      <c r="B3846" s="38" t="s">
        <v>23563</v>
      </c>
      <c r="C3846" s="37" t="s">
        <v>23564</v>
      </c>
      <c r="D3846" s="37" t="s">
        <v>23565</v>
      </c>
      <c r="E3846" s="37" t="s">
        <v>23566</v>
      </c>
      <c r="F3846" s="37" t="s">
        <v>6151</v>
      </c>
      <c r="G3846" s="37">
        <v>2015</v>
      </c>
      <c r="H3846" s="39">
        <v>42031</v>
      </c>
      <c r="I3846" s="37" t="s">
        <v>23567</v>
      </c>
      <c r="J3846" s="37"/>
      <c r="K3846" s="37" t="s">
        <v>23568</v>
      </c>
      <c r="L3846" s="37" t="str">
        <f t="shared" si="140"/>
        <v>PreAlerta</v>
      </c>
      <c r="M3846" s="37" t="str">
        <f t="shared" si="141"/>
        <v>S/PalabrasClaves</v>
      </c>
      <c r="N3846" s="37"/>
      <c r="O3846" s="37"/>
      <c r="P3846" s="37" t="s">
        <v>23569</v>
      </c>
      <c r="Q3846" s="37"/>
      <c r="R3846" s="37" t="str">
        <f t="shared" si="139"/>
        <v>2015</v>
      </c>
      <c r="S3846" s="37" t="s">
        <v>39</v>
      </c>
      <c r="T3846" s="37"/>
      <c r="U3846" s="37"/>
      <c r="V3846" s="37"/>
      <c r="W3846" s="37"/>
      <c r="X3846" s="37"/>
      <c r="Y3846" s="37"/>
      <c r="AA3846" s="41"/>
    </row>
    <row r="3847" spans="1:27" ht="18" hidden="1" customHeight="1" x14ac:dyDescent="0.25">
      <c r="A3847" s="33">
        <v>25590684</v>
      </c>
      <c r="B3847" s="34" t="s">
        <v>23570</v>
      </c>
      <c r="C3847" s="33" t="s">
        <v>23571</v>
      </c>
      <c r="D3847" s="33" t="s">
        <v>23572</v>
      </c>
      <c r="E3847" s="33" t="s">
        <v>23573</v>
      </c>
      <c r="F3847" s="33" t="s">
        <v>9034</v>
      </c>
      <c r="G3847" s="33">
        <v>2015</v>
      </c>
      <c r="H3847" s="35">
        <v>42020</v>
      </c>
      <c r="I3847" s="33" t="s">
        <v>23574</v>
      </c>
      <c r="J3847" s="33"/>
      <c r="K3847" s="33"/>
      <c r="L3847" s="33" t="str">
        <f t="shared" si="140"/>
        <v>PreAlerta</v>
      </c>
      <c r="M3847" s="33" t="str">
        <f t="shared" si="141"/>
        <v>S/PalabrasClaves</v>
      </c>
      <c r="N3847" s="33"/>
      <c r="O3847" s="33"/>
      <c r="P3847" s="33" t="s">
        <v>23575</v>
      </c>
      <c r="Q3847" s="33"/>
      <c r="R3847" s="33" t="str">
        <f t="shared" si="139"/>
        <v>2015</v>
      </c>
      <c r="S3847" s="33" t="s">
        <v>39</v>
      </c>
      <c r="T3847" s="33"/>
      <c r="U3847" s="33"/>
      <c r="V3847" s="33"/>
      <c r="W3847" s="33"/>
      <c r="X3847" s="33"/>
      <c r="Y3847" s="33"/>
      <c r="AA3847" s="12"/>
    </row>
    <row r="3848" spans="1:27" ht="18" hidden="1" customHeight="1" x14ac:dyDescent="0.25">
      <c r="A3848" s="37">
        <v>25273106</v>
      </c>
      <c r="B3848" s="38" t="s">
        <v>23576</v>
      </c>
      <c r="C3848" s="37" t="s">
        <v>23577</v>
      </c>
      <c r="D3848" s="37" t="s">
        <v>23578</v>
      </c>
      <c r="E3848" s="37" t="s">
        <v>23579</v>
      </c>
      <c r="F3848" s="37" t="s">
        <v>3616</v>
      </c>
      <c r="G3848" s="37">
        <v>2015</v>
      </c>
      <c r="H3848" s="39">
        <v>41915</v>
      </c>
      <c r="I3848" s="37" t="s">
        <v>23580</v>
      </c>
      <c r="J3848" s="37"/>
      <c r="K3848" s="37" t="s">
        <v>23581</v>
      </c>
      <c r="L3848" s="37" t="str">
        <f t="shared" si="140"/>
        <v>PreAlerta</v>
      </c>
      <c r="M3848" s="37" t="str">
        <f t="shared" si="141"/>
        <v>S/PalabrasClaves</v>
      </c>
      <c r="N3848" s="37"/>
      <c r="O3848" s="37"/>
      <c r="P3848" s="37" t="s">
        <v>23582</v>
      </c>
      <c r="Q3848" s="37"/>
      <c r="R3848" s="37" t="str">
        <f t="shared" si="139"/>
        <v>2015</v>
      </c>
      <c r="S3848" s="37" t="s">
        <v>39</v>
      </c>
      <c r="T3848" s="37"/>
      <c r="U3848" s="37"/>
      <c r="V3848" s="37"/>
      <c r="W3848" s="37"/>
      <c r="X3848" s="37"/>
      <c r="Y3848" s="37"/>
      <c r="AA3848" s="41"/>
    </row>
    <row r="3849" spans="1:27" ht="18" hidden="1" customHeight="1" x14ac:dyDescent="0.25">
      <c r="A3849" s="33">
        <v>25376469</v>
      </c>
      <c r="B3849" s="34" t="s">
        <v>23583</v>
      </c>
      <c r="C3849" s="33" t="s">
        <v>23584</v>
      </c>
      <c r="D3849" s="33" t="s">
        <v>23585</v>
      </c>
      <c r="E3849" s="33" t="s">
        <v>23586</v>
      </c>
      <c r="F3849" s="33" t="s">
        <v>23587</v>
      </c>
      <c r="G3849" s="33">
        <v>2015</v>
      </c>
      <c r="H3849" s="35">
        <v>41951</v>
      </c>
      <c r="I3849" s="33"/>
      <c r="J3849" s="33"/>
      <c r="K3849" s="33" t="s">
        <v>23588</v>
      </c>
      <c r="L3849" s="33" t="str">
        <f t="shared" si="140"/>
        <v>PreAlerta</v>
      </c>
      <c r="M3849" s="33" t="str">
        <f t="shared" si="141"/>
        <v>S/PalabrasClaves</v>
      </c>
      <c r="N3849" s="33"/>
      <c r="O3849" s="33"/>
      <c r="P3849" s="33" t="s">
        <v>23589</v>
      </c>
      <c r="Q3849" s="33"/>
      <c r="R3849" s="33" t="str">
        <f t="shared" si="139"/>
        <v>2015</v>
      </c>
      <c r="S3849" s="33" t="s">
        <v>39</v>
      </c>
      <c r="T3849" s="33"/>
      <c r="U3849" s="33"/>
      <c r="V3849" s="33"/>
      <c r="W3849" s="33"/>
      <c r="X3849" s="33"/>
      <c r="Y3849" s="33"/>
      <c r="AA3849" s="12"/>
    </row>
    <row r="3850" spans="1:27" ht="18" hidden="1" customHeight="1" x14ac:dyDescent="0.25">
      <c r="A3850" s="37">
        <v>26242530</v>
      </c>
      <c r="B3850" s="38" t="s">
        <v>23590</v>
      </c>
      <c r="C3850" s="37" t="s">
        <v>23591</v>
      </c>
      <c r="D3850" s="37" t="s">
        <v>23592</v>
      </c>
      <c r="E3850" s="37" t="s">
        <v>23593</v>
      </c>
      <c r="F3850" s="37" t="s">
        <v>22081</v>
      </c>
      <c r="G3850" s="37">
        <v>2015</v>
      </c>
      <c r="H3850" s="39">
        <v>42222</v>
      </c>
      <c r="I3850" s="37"/>
      <c r="J3850" s="37"/>
      <c r="K3850" s="37" t="s">
        <v>23594</v>
      </c>
      <c r="L3850" s="37" t="str">
        <f t="shared" si="140"/>
        <v>PreAlerta</v>
      </c>
      <c r="M3850" s="37" t="str">
        <f t="shared" si="141"/>
        <v>S/PalabrasClaves</v>
      </c>
      <c r="N3850" s="37"/>
      <c r="O3850" s="37"/>
      <c r="P3850" s="37" t="s">
        <v>23595</v>
      </c>
      <c r="Q3850" s="37"/>
      <c r="R3850" s="37" t="str">
        <f t="shared" si="139"/>
        <v>2015</v>
      </c>
      <c r="S3850" s="37" t="s">
        <v>39</v>
      </c>
      <c r="T3850" s="37"/>
      <c r="U3850" s="37"/>
      <c r="V3850" s="37"/>
      <c r="W3850" s="37"/>
      <c r="X3850" s="37"/>
      <c r="Y3850" s="37"/>
      <c r="AA3850" s="41"/>
    </row>
    <row r="3851" spans="1:27" ht="18" hidden="1" customHeight="1" x14ac:dyDescent="0.25">
      <c r="A3851" s="33">
        <v>29927155</v>
      </c>
      <c r="B3851" s="34" t="s">
        <v>23596</v>
      </c>
      <c r="C3851" s="33" t="s">
        <v>23597</v>
      </c>
      <c r="D3851" s="33" t="s">
        <v>23598</v>
      </c>
      <c r="E3851" s="33" t="s">
        <v>23599</v>
      </c>
      <c r="F3851" s="33" t="s">
        <v>23600</v>
      </c>
      <c r="G3851" s="33">
        <v>2015</v>
      </c>
      <c r="H3851" s="35">
        <v>43273</v>
      </c>
      <c r="I3851" s="33"/>
      <c r="J3851" s="33"/>
      <c r="K3851" s="33"/>
      <c r="L3851" s="33" t="str">
        <f t="shared" si="140"/>
        <v>PreAlerta</v>
      </c>
      <c r="M3851" s="33" t="str">
        <f t="shared" si="141"/>
        <v>S/PalabrasClaves</v>
      </c>
      <c r="N3851" s="33"/>
      <c r="O3851" s="33"/>
      <c r="P3851" s="33">
        <v>2015</v>
      </c>
      <c r="Q3851" s="33"/>
      <c r="R3851" s="33" t="str">
        <f t="shared" si="139"/>
        <v>2015</v>
      </c>
      <c r="S3851" s="33"/>
      <c r="T3851" s="33"/>
      <c r="U3851" s="33"/>
      <c r="V3851" s="33"/>
      <c r="W3851" s="33"/>
      <c r="X3851" s="33"/>
      <c r="Y3851" s="33"/>
      <c r="AA3851" s="12"/>
    </row>
    <row r="3852" spans="1:27" ht="18" hidden="1" customHeight="1" x14ac:dyDescent="0.25">
      <c r="A3852" s="37">
        <v>26782652</v>
      </c>
      <c r="B3852" s="38" t="s">
        <v>23601</v>
      </c>
      <c r="C3852" s="37" t="s">
        <v>23602</v>
      </c>
      <c r="D3852" s="37" t="s">
        <v>23603</v>
      </c>
      <c r="E3852" s="37" t="s">
        <v>1895</v>
      </c>
      <c r="F3852" s="37" t="s">
        <v>3645</v>
      </c>
      <c r="G3852" s="37">
        <v>2015</v>
      </c>
      <c r="H3852" s="39">
        <v>42389</v>
      </c>
      <c r="I3852" s="37"/>
      <c r="J3852" s="37"/>
      <c r="K3852" s="37" t="s">
        <v>23604</v>
      </c>
      <c r="L3852" s="37" t="str">
        <f t="shared" si="140"/>
        <v>PreAlerta</v>
      </c>
      <c r="M3852" s="37" t="str">
        <f t="shared" si="141"/>
        <v>S/PalabrasClaves</v>
      </c>
      <c r="N3852" s="37"/>
      <c r="O3852" s="37"/>
      <c r="P3852" s="37">
        <v>2015</v>
      </c>
      <c r="Q3852" s="37"/>
      <c r="R3852" s="37" t="str">
        <f t="shared" si="139"/>
        <v>2015</v>
      </c>
      <c r="S3852" s="37"/>
      <c r="T3852" s="37"/>
      <c r="U3852" s="37"/>
      <c r="V3852" s="37"/>
      <c r="W3852" s="37"/>
      <c r="X3852" s="37"/>
      <c r="Y3852" s="37"/>
      <c r="AA3852" s="41"/>
    </row>
    <row r="3853" spans="1:27" ht="18" hidden="1" customHeight="1" x14ac:dyDescent="0.25">
      <c r="A3853" s="33">
        <v>26727851</v>
      </c>
      <c r="B3853" s="34" t="s">
        <v>23605</v>
      </c>
      <c r="C3853" s="33" t="s">
        <v>23606</v>
      </c>
      <c r="D3853" s="33" t="s">
        <v>23607</v>
      </c>
      <c r="E3853" s="33" t="s">
        <v>23608</v>
      </c>
      <c r="F3853" s="33" t="s">
        <v>23609</v>
      </c>
      <c r="G3853" s="33">
        <v>2015</v>
      </c>
      <c r="H3853" s="35">
        <v>42375</v>
      </c>
      <c r="I3853" s="33"/>
      <c r="J3853" s="33"/>
      <c r="K3853" s="33"/>
      <c r="L3853" s="33" t="str">
        <f t="shared" si="140"/>
        <v>PreAlerta</v>
      </c>
      <c r="M3853" s="33" t="str">
        <f t="shared" si="141"/>
        <v>C/PalabrasClaves</v>
      </c>
      <c r="N3853" s="33"/>
      <c r="O3853" s="33"/>
      <c r="P3853" s="33" t="s">
        <v>23610</v>
      </c>
      <c r="Q3853" s="33"/>
      <c r="R3853" s="33" t="str">
        <f t="shared" si="139"/>
        <v>2015</v>
      </c>
      <c r="S3853" s="33" t="s">
        <v>60</v>
      </c>
      <c r="T3853" s="33"/>
      <c r="U3853" s="33"/>
      <c r="V3853" s="33"/>
      <c r="W3853" s="33"/>
      <c r="X3853" s="33"/>
      <c r="Y3853" s="33"/>
      <c r="AA3853" s="12"/>
    </row>
    <row r="3854" spans="1:27" ht="18" hidden="1" customHeight="1" x14ac:dyDescent="0.25">
      <c r="A3854" s="37">
        <v>26676065</v>
      </c>
      <c r="B3854" s="38" t="s">
        <v>23611</v>
      </c>
      <c r="C3854" s="37" t="s">
        <v>23612</v>
      </c>
      <c r="D3854" s="37" t="s">
        <v>23613</v>
      </c>
      <c r="E3854" s="37" t="s">
        <v>23614</v>
      </c>
      <c r="F3854" s="37" t="s">
        <v>10059</v>
      </c>
      <c r="G3854" s="37">
        <v>2015</v>
      </c>
      <c r="H3854" s="39">
        <v>42356</v>
      </c>
      <c r="I3854" s="37"/>
      <c r="J3854" s="37"/>
      <c r="K3854" s="37" t="s">
        <v>23615</v>
      </c>
      <c r="L3854" s="37" t="str">
        <f t="shared" si="140"/>
        <v>PreAlerta</v>
      </c>
      <c r="M3854" s="37" t="str">
        <f t="shared" si="141"/>
        <v>C/PalabrasClaves</v>
      </c>
      <c r="N3854" s="37"/>
      <c r="O3854" s="37"/>
      <c r="P3854" s="37">
        <v>2015</v>
      </c>
      <c r="Q3854" s="37"/>
      <c r="R3854" s="37" t="str">
        <f t="shared" si="139"/>
        <v>2015</v>
      </c>
      <c r="S3854" s="37"/>
      <c r="T3854" s="37"/>
      <c r="U3854" s="37"/>
      <c r="V3854" s="37"/>
      <c r="W3854" s="37"/>
      <c r="X3854" s="37"/>
      <c r="Y3854" s="37"/>
      <c r="AA3854" s="41"/>
    </row>
    <row r="3855" spans="1:27" ht="18" hidden="1" customHeight="1" x14ac:dyDescent="0.25">
      <c r="A3855" s="33">
        <v>26642717</v>
      </c>
      <c r="B3855" s="34" t="s">
        <v>23616</v>
      </c>
      <c r="C3855" s="33" t="s">
        <v>23617</v>
      </c>
      <c r="D3855" s="33" t="s">
        <v>23618</v>
      </c>
      <c r="E3855" s="33" t="s">
        <v>23619</v>
      </c>
      <c r="F3855" s="33" t="s">
        <v>5312</v>
      </c>
      <c r="G3855" s="33">
        <v>2015</v>
      </c>
      <c r="H3855" s="35">
        <v>42347</v>
      </c>
      <c r="I3855" s="33"/>
      <c r="J3855" s="33"/>
      <c r="K3855" s="33" t="s">
        <v>23620</v>
      </c>
      <c r="L3855" s="33" t="str">
        <f t="shared" si="140"/>
        <v>PreAlerta</v>
      </c>
      <c r="M3855" s="33" t="str">
        <f t="shared" si="141"/>
        <v>S/PalabrasClaves</v>
      </c>
      <c r="N3855" s="33"/>
      <c r="O3855" s="33"/>
      <c r="P3855" s="33">
        <v>2015</v>
      </c>
      <c r="Q3855" s="33"/>
      <c r="R3855" s="33" t="str">
        <f t="shared" si="139"/>
        <v>2015</v>
      </c>
      <c r="S3855" s="33"/>
      <c r="T3855" s="33"/>
      <c r="U3855" s="33"/>
      <c r="V3855" s="33"/>
      <c r="W3855" s="33"/>
      <c r="X3855" s="33"/>
      <c r="Y3855" s="33"/>
      <c r="AA3855" s="12"/>
    </row>
    <row r="3856" spans="1:27" ht="18" hidden="1" customHeight="1" x14ac:dyDescent="0.25">
      <c r="A3856" s="37">
        <v>26591661</v>
      </c>
      <c r="B3856" s="38" t="s">
        <v>23621</v>
      </c>
      <c r="C3856" s="37" t="s">
        <v>23622</v>
      </c>
      <c r="D3856" s="37" t="s">
        <v>23623</v>
      </c>
      <c r="E3856" s="37" t="s">
        <v>23624</v>
      </c>
      <c r="F3856" s="37" t="s">
        <v>23625</v>
      </c>
      <c r="G3856" s="37">
        <v>2015</v>
      </c>
      <c r="H3856" s="39">
        <v>42332</v>
      </c>
      <c r="I3856" s="37"/>
      <c r="J3856" s="37"/>
      <c r="K3856" s="37"/>
      <c r="L3856" s="37" t="str">
        <f t="shared" si="140"/>
        <v>PreAlerta</v>
      </c>
      <c r="M3856" s="37" t="str">
        <f t="shared" si="141"/>
        <v>S/PalabrasClaves</v>
      </c>
      <c r="N3856" s="37"/>
      <c r="O3856" s="37"/>
      <c r="P3856" s="37">
        <v>2015</v>
      </c>
      <c r="Q3856" s="37"/>
      <c r="R3856" s="37" t="str">
        <f t="shared" si="139"/>
        <v>2015</v>
      </c>
      <c r="S3856" s="37"/>
      <c r="T3856" s="37"/>
      <c r="U3856" s="37"/>
      <c r="V3856" s="37"/>
      <c r="W3856" s="37"/>
      <c r="X3856" s="37"/>
      <c r="Y3856" s="37"/>
      <c r="AA3856" s="41"/>
    </row>
    <row r="3857" spans="1:27" ht="18" hidden="1" customHeight="1" x14ac:dyDescent="0.25">
      <c r="A3857" s="33">
        <v>26540547</v>
      </c>
      <c r="B3857" s="34" t="s">
        <v>23626</v>
      </c>
      <c r="C3857" s="33" t="s">
        <v>23627</v>
      </c>
      <c r="D3857" s="33" t="s">
        <v>23628</v>
      </c>
      <c r="E3857" s="33" t="s">
        <v>14024</v>
      </c>
      <c r="F3857" s="33" t="s">
        <v>14960</v>
      </c>
      <c r="G3857" s="33">
        <v>2015</v>
      </c>
      <c r="H3857" s="35">
        <v>42314</v>
      </c>
      <c r="I3857" s="33"/>
      <c r="J3857" s="33"/>
      <c r="K3857" s="33" t="s">
        <v>23629</v>
      </c>
      <c r="L3857" s="33" t="str">
        <f t="shared" si="140"/>
        <v>PreAlerta</v>
      </c>
      <c r="M3857" s="33" t="str">
        <f t="shared" si="141"/>
        <v>S/PalabrasClaves</v>
      </c>
      <c r="N3857" s="33"/>
      <c r="O3857" s="33"/>
      <c r="P3857" s="33">
        <v>2015</v>
      </c>
      <c r="Q3857" s="33"/>
      <c r="R3857" s="33" t="str">
        <f t="shared" si="139"/>
        <v>2015</v>
      </c>
      <c r="S3857" s="33"/>
      <c r="T3857" s="33"/>
      <c r="U3857" s="33"/>
      <c r="V3857" s="33"/>
      <c r="W3857" s="33"/>
      <c r="X3857" s="33"/>
      <c r="Y3857" s="33"/>
      <c r="AA3857" s="12"/>
    </row>
    <row r="3858" spans="1:27" ht="18" hidden="1" customHeight="1" x14ac:dyDescent="0.25">
      <c r="A3858" s="37">
        <v>26525953</v>
      </c>
      <c r="B3858" s="38" t="s">
        <v>23630</v>
      </c>
      <c r="C3858" s="37" t="s">
        <v>23631</v>
      </c>
      <c r="D3858" s="37" t="s">
        <v>23632</v>
      </c>
      <c r="E3858" s="37" t="s">
        <v>22560</v>
      </c>
      <c r="F3858" s="37" t="s">
        <v>350</v>
      </c>
      <c r="G3858" s="37">
        <v>2015</v>
      </c>
      <c r="H3858" s="39">
        <v>42312</v>
      </c>
      <c r="I3858" s="37" t="s">
        <v>23633</v>
      </c>
      <c r="J3858" s="37"/>
      <c r="K3858" s="37" t="s">
        <v>23634</v>
      </c>
      <c r="L3858" s="37" t="str">
        <f t="shared" si="140"/>
        <v>PreAlerta</v>
      </c>
      <c r="M3858" s="37" t="str">
        <f t="shared" si="141"/>
        <v>S/PalabrasClaves</v>
      </c>
      <c r="N3858" s="37"/>
      <c r="O3858" s="37"/>
      <c r="P3858" s="37">
        <v>2015</v>
      </c>
      <c r="Q3858" s="37"/>
      <c r="R3858" s="37" t="str">
        <f t="shared" si="139"/>
        <v>2015</v>
      </c>
      <c r="S3858" s="37"/>
      <c r="T3858" s="37"/>
      <c r="U3858" s="37"/>
      <c r="V3858" s="37"/>
      <c r="W3858" s="37"/>
      <c r="X3858" s="37"/>
      <c r="Y3858" s="37"/>
      <c r="AA3858" s="41"/>
    </row>
    <row r="3859" spans="1:27" ht="18" hidden="1" customHeight="1" x14ac:dyDescent="0.25">
      <c r="A3859" s="33">
        <v>26516385</v>
      </c>
      <c r="B3859" s="34" t="s">
        <v>23635</v>
      </c>
      <c r="C3859" s="33" t="s">
        <v>23636</v>
      </c>
      <c r="D3859" s="33" t="s">
        <v>23637</v>
      </c>
      <c r="E3859" s="33" t="s">
        <v>23638</v>
      </c>
      <c r="F3859" s="33" t="s">
        <v>23639</v>
      </c>
      <c r="G3859" s="33">
        <v>2015</v>
      </c>
      <c r="H3859" s="35">
        <v>42308</v>
      </c>
      <c r="I3859" s="33" t="s">
        <v>23640</v>
      </c>
      <c r="J3859" s="33"/>
      <c r="K3859" s="33" t="s">
        <v>23641</v>
      </c>
      <c r="L3859" s="33" t="str">
        <f t="shared" si="140"/>
        <v>PreAlerta</v>
      </c>
      <c r="M3859" s="33" t="str">
        <f t="shared" si="141"/>
        <v>S/PalabrasClaves</v>
      </c>
      <c r="N3859" s="33"/>
      <c r="O3859" s="33"/>
      <c r="P3859" s="33">
        <v>2015</v>
      </c>
      <c r="Q3859" s="33"/>
      <c r="R3859" s="33" t="str">
        <f t="shared" si="139"/>
        <v>2015</v>
      </c>
      <c r="S3859" s="33"/>
      <c r="T3859" s="33"/>
      <c r="U3859" s="33"/>
      <c r="V3859" s="33"/>
      <c r="W3859" s="33"/>
      <c r="X3859" s="33"/>
      <c r="Y3859" s="33"/>
      <c r="AA3859" s="12"/>
    </row>
    <row r="3860" spans="1:27" ht="18" hidden="1" customHeight="1" x14ac:dyDescent="0.25">
      <c r="A3860" s="37">
        <v>26327282</v>
      </c>
      <c r="B3860" s="38" t="s">
        <v>23642</v>
      </c>
      <c r="C3860" s="37" t="s">
        <v>23643</v>
      </c>
      <c r="D3860" s="37" t="s">
        <v>23644</v>
      </c>
      <c r="E3860" s="37" t="s">
        <v>3073</v>
      </c>
      <c r="F3860" s="37" t="s">
        <v>18215</v>
      </c>
      <c r="G3860" s="37">
        <v>2015</v>
      </c>
      <c r="H3860" s="39">
        <v>42249</v>
      </c>
      <c r="I3860" s="37" t="s">
        <v>23645</v>
      </c>
      <c r="J3860" s="37"/>
      <c r="K3860" s="37" t="s">
        <v>23646</v>
      </c>
      <c r="L3860" s="37" t="str">
        <f t="shared" si="140"/>
        <v>PreAlerta</v>
      </c>
      <c r="M3860" s="37" t="str">
        <f t="shared" si="141"/>
        <v>S/PalabrasClaves</v>
      </c>
      <c r="N3860" s="37"/>
      <c r="O3860" s="37"/>
      <c r="P3860" s="37">
        <v>2015</v>
      </c>
      <c r="Q3860" s="37"/>
      <c r="R3860" s="37" t="str">
        <f t="shared" si="139"/>
        <v>2015</v>
      </c>
      <c r="S3860" s="37"/>
      <c r="T3860" s="37"/>
      <c r="U3860" s="37"/>
      <c r="V3860" s="37"/>
      <c r="W3860" s="37"/>
      <c r="X3860" s="37"/>
      <c r="Y3860" s="37"/>
      <c r="AA3860" s="41"/>
    </row>
    <row r="3861" spans="1:27" ht="18" hidden="1" customHeight="1" x14ac:dyDescent="0.25">
      <c r="A3861" s="33">
        <v>26282729</v>
      </c>
      <c r="B3861" s="34" t="s">
        <v>23647</v>
      </c>
      <c r="C3861" s="33" t="s">
        <v>23648</v>
      </c>
      <c r="D3861" s="33" t="s">
        <v>23649</v>
      </c>
      <c r="E3861" s="33" t="s">
        <v>13756</v>
      </c>
      <c r="F3861" s="33" t="s">
        <v>13757</v>
      </c>
      <c r="G3861" s="33">
        <v>2015</v>
      </c>
      <c r="H3861" s="35">
        <v>42235</v>
      </c>
      <c r="I3861" s="33"/>
      <c r="J3861" s="33"/>
      <c r="K3861" s="33" t="s">
        <v>23650</v>
      </c>
      <c r="L3861" s="33" t="str">
        <f t="shared" si="140"/>
        <v>PreAlerta</v>
      </c>
      <c r="M3861" s="33" t="str">
        <f t="shared" si="141"/>
        <v>C/PalabrasClaves</v>
      </c>
      <c r="N3861" s="33"/>
      <c r="O3861" s="33"/>
      <c r="P3861" s="33">
        <v>2015</v>
      </c>
      <c r="Q3861" s="33"/>
      <c r="R3861" s="33" t="str">
        <f t="shared" si="139"/>
        <v>2015</v>
      </c>
      <c r="S3861" s="33"/>
      <c r="T3861" s="33"/>
      <c r="U3861" s="33"/>
      <c r="V3861" s="33"/>
      <c r="W3861" s="33"/>
      <c r="X3861" s="33"/>
      <c r="Y3861" s="33"/>
      <c r="AA3861" s="12"/>
    </row>
    <row r="3862" spans="1:27" ht="18" hidden="1" customHeight="1" x14ac:dyDescent="0.25">
      <c r="A3862" s="37">
        <v>26122785</v>
      </c>
      <c r="B3862" s="38" t="s">
        <v>23651</v>
      </c>
      <c r="C3862" s="37" t="s">
        <v>23652</v>
      </c>
      <c r="D3862" s="37" t="s">
        <v>23653</v>
      </c>
      <c r="E3862" s="37" t="s">
        <v>23654</v>
      </c>
      <c r="F3862" s="37" t="s">
        <v>23655</v>
      </c>
      <c r="G3862" s="37">
        <v>2015</v>
      </c>
      <c r="H3862" s="39">
        <v>42186</v>
      </c>
      <c r="I3862" s="37"/>
      <c r="J3862" s="37"/>
      <c r="K3862" s="37" t="s">
        <v>23656</v>
      </c>
      <c r="L3862" s="37" t="str">
        <f t="shared" si="140"/>
        <v>Excluido</v>
      </c>
      <c r="M3862" s="37" t="str">
        <f t="shared" si="141"/>
        <v>C/PalabrasClaves</v>
      </c>
      <c r="N3862" s="37"/>
      <c r="O3862" s="37"/>
      <c r="P3862" s="37">
        <v>2015</v>
      </c>
      <c r="Q3862" s="37"/>
      <c r="R3862" s="37" t="str">
        <f t="shared" si="139"/>
        <v>2015</v>
      </c>
      <c r="S3862" s="37"/>
      <c r="T3862" s="37"/>
      <c r="U3862" s="37"/>
      <c r="V3862" s="37"/>
      <c r="W3862" s="37"/>
      <c r="X3862" s="37"/>
      <c r="Y3862" s="37"/>
      <c r="AA3862" s="41"/>
    </row>
    <row r="3863" spans="1:27" ht="18" hidden="1" customHeight="1" x14ac:dyDescent="0.25">
      <c r="A3863" s="33">
        <v>26102119</v>
      </c>
      <c r="B3863" s="34" t="s">
        <v>23657</v>
      </c>
      <c r="C3863" s="33" t="s">
        <v>23658</v>
      </c>
      <c r="D3863" s="33" t="s">
        <v>23659</v>
      </c>
      <c r="E3863" s="33" t="s">
        <v>23660</v>
      </c>
      <c r="F3863" s="33" t="s">
        <v>23661</v>
      </c>
      <c r="G3863" s="33">
        <v>2015</v>
      </c>
      <c r="H3863" s="35">
        <v>42179</v>
      </c>
      <c r="I3863" s="33"/>
      <c r="J3863" s="33"/>
      <c r="K3863" s="33"/>
      <c r="L3863" s="33" t="str">
        <f t="shared" si="140"/>
        <v>PreAlerta</v>
      </c>
      <c r="M3863" s="33" t="str">
        <f t="shared" si="141"/>
        <v>C/PalabrasClaves</v>
      </c>
      <c r="N3863" s="33"/>
      <c r="O3863" s="33"/>
      <c r="P3863" s="33" t="s">
        <v>23662</v>
      </c>
      <c r="Q3863" s="33"/>
      <c r="R3863" s="33" t="str">
        <f t="shared" si="139"/>
        <v>2015</v>
      </c>
      <c r="S3863" s="33" t="s">
        <v>48</v>
      </c>
      <c r="T3863" s="33"/>
      <c r="U3863" s="33"/>
      <c r="V3863" s="33"/>
      <c r="W3863" s="33"/>
      <c r="X3863" s="33"/>
      <c r="Y3863" s="33"/>
      <c r="AA3863" s="12"/>
    </row>
    <row r="3864" spans="1:27" ht="18" hidden="1" customHeight="1" x14ac:dyDescent="0.25">
      <c r="A3864" s="37">
        <v>26028212</v>
      </c>
      <c r="B3864" s="38" t="s">
        <v>23663</v>
      </c>
      <c r="C3864" s="37" t="s">
        <v>23664</v>
      </c>
      <c r="D3864" s="37" t="s">
        <v>23665</v>
      </c>
      <c r="E3864" s="37" t="s">
        <v>23666</v>
      </c>
      <c r="F3864" s="37" t="s">
        <v>23667</v>
      </c>
      <c r="G3864" s="37">
        <v>2015</v>
      </c>
      <c r="H3864" s="39">
        <v>42157</v>
      </c>
      <c r="I3864" s="37"/>
      <c r="J3864" s="37"/>
      <c r="K3864" s="37" t="s">
        <v>23668</v>
      </c>
      <c r="L3864" s="37" t="str">
        <f t="shared" si="140"/>
        <v>Excluido</v>
      </c>
      <c r="M3864" s="37" t="str">
        <f t="shared" si="141"/>
        <v>S/PalabrasClaves</v>
      </c>
      <c r="N3864" s="37"/>
      <c r="O3864" s="37"/>
      <c r="P3864" s="37">
        <v>2015</v>
      </c>
      <c r="Q3864" s="37"/>
      <c r="R3864" s="37" t="str">
        <f t="shared" si="139"/>
        <v>2015</v>
      </c>
      <c r="S3864" s="37"/>
      <c r="T3864" s="37"/>
      <c r="U3864" s="37"/>
      <c r="V3864" s="37"/>
      <c r="W3864" s="37"/>
      <c r="X3864" s="37"/>
      <c r="Y3864" s="37"/>
      <c r="AA3864" s="41"/>
    </row>
    <row r="3865" spans="1:27" ht="18" hidden="1" customHeight="1" x14ac:dyDescent="0.25">
      <c r="A3865" s="33">
        <v>25901890</v>
      </c>
      <c r="B3865" s="34" t="s">
        <v>23669</v>
      </c>
      <c r="C3865" s="33" t="s">
        <v>23670</v>
      </c>
      <c r="D3865" s="33" t="s">
        <v>23671</v>
      </c>
      <c r="E3865" s="33" t="s">
        <v>23672</v>
      </c>
      <c r="F3865" s="33" t="s">
        <v>2510</v>
      </c>
      <c r="G3865" s="33">
        <v>2015</v>
      </c>
      <c r="H3865" s="35">
        <v>42117</v>
      </c>
      <c r="I3865" s="33" t="s">
        <v>23673</v>
      </c>
      <c r="J3865" s="33"/>
      <c r="K3865" s="33" t="s">
        <v>23674</v>
      </c>
      <c r="L3865" s="33" t="str">
        <f t="shared" si="140"/>
        <v>PreAlerta</v>
      </c>
      <c r="M3865" s="33" t="str">
        <f t="shared" si="141"/>
        <v>S/PalabrasClaves</v>
      </c>
      <c r="N3865" s="33"/>
      <c r="O3865" s="33"/>
      <c r="P3865" s="33">
        <v>2015</v>
      </c>
      <c r="Q3865" s="33"/>
      <c r="R3865" s="33" t="str">
        <f t="shared" si="139"/>
        <v>2015</v>
      </c>
      <c r="S3865" s="33"/>
      <c r="T3865" s="33"/>
      <c r="U3865" s="33"/>
      <c r="V3865" s="33"/>
      <c r="W3865" s="33"/>
      <c r="X3865" s="33"/>
      <c r="Y3865" s="33"/>
      <c r="AA3865" s="12"/>
    </row>
    <row r="3866" spans="1:27" ht="18" hidden="1" customHeight="1" x14ac:dyDescent="0.25">
      <c r="A3866" s="37">
        <v>25891647</v>
      </c>
      <c r="B3866" s="38" t="s">
        <v>23675</v>
      </c>
      <c r="C3866" s="37" t="s">
        <v>23676</v>
      </c>
      <c r="D3866" s="37" t="s">
        <v>23677</v>
      </c>
      <c r="E3866" s="37" t="s">
        <v>3233</v>
      </c>
      <c r="F3866" s="37" t="s">
        <v>10647</v>
      </c>
      <c r="G3866" s="37">
        <v>2015</v>
      </c>
      <c r="H3866" s="39">
        <v>42115</v>
      </c>
      <c r="I3866" s="37" t="s">
        <v>23678</v>
      </c>
      <c r="J3866" s="37"/>
      <c r="K3866" s="37" t="s">
        <v>23679</v>
      </c>
      <c r="L3866" s="37" t="str">
        <f t="shared" si="140"/>
        <v>Excluido</v>
      </c>
      <c r="M3866" s="37" t="str">
        <f t="shared" si="141"/>
        <v>S/PalabrasClaves</v>
      </c>
      <c r="N3866" s="37"/>
      <c r="O3866" s="37"/>
      <c r="P3866" s="37">
        <v>2015</v>
      </c>
      <c r="Q3866" s="37"/>
      <c r="R3866" s="37" t="str">
        <f t="shared" si="139"/>
        <v>2015</v>
      </c>
      <c r="S3866" s="37"/>
      <c r="T3866" s="37"/>
      <c r="U3866" s="37"/>
      <c r="V3866" s="37"/>
      <c r="W3866" s="37"/>
      <c r="X3866" s="37"/>
      <c r="Y3866" s="37"/>
      <c r="AA3866" s="41"/>
    </row>
    <row r="3867" spans="1:27" ht="18" hidden="1" customHeight="1" x14ac:dyDescent="0.25">
      <c r="A3867" s="33">
        <v>25873973</v>
      </c>
      <c r="B3867" s="34" t="s">
        <v>23680</v>
      </c>
      <c r="C3867" s="33" t="s">
        <v>23681</v>
      </c>
      <c r="D3867" s="33" t="s">
        <v>23682</v>
      </c>
      <c r="E3867" s="33" t="s">
        <v>2557</v>
      </c>
      <c r="F3867" s="33" t="s">
        <v>23683</v>
      </c>
      <c r="G3867" s="33">
        <v>2015</v>
      </c>
      <c r="H3867" s="35">
        <v>42110</v>
      </c>
      <c r="I3867" s="33" t="s">
        <v>23684</v>
      </c>
      <c r="J3867" s="33"/>
      <c r="K3867" s="33" t="s">
        <v>23685</v>
      </c>
      <c r="L3867" s="33" t="str">
        <f t="shared" si="140"/>
        <v>PreAlerta</v>
      </c>
      <c r="M3867" s="33" t="str">
        <f t="shared" si="141"/>
        <v>S/PalabrasClaves</v>
      </c>
      <c r="N3867" s="33"/>
      <c r="O3867" s="33"/>
      <c r="P3867" s="33">
        <v>2015</v>
      </c>
      <c r="Q3867" s="33"/>
      <c r="R3867" s="33" t="str">
        <f t="shared" si="139"/>
        <v>2015</v>
      </c>
      <c r="S3867" s="33"/>
      <c r="T3867" s="33"/>
      <c r="U3867" s="33"/>
      <c r="V3867" s="33"/>
      <c r="W3867" s="33"/>
      <c r="X3867" s="33"/>
      <c r="Y3867" s="33"/>
      <c r="AA3867" s="12"/>
    </row>
    <row r="3868" spans="1:27" ht="18" hidden="1" customHeight="1" x14ac:dyDescent="0.25">
      <c r="A3868" s="37">
        <v>25865706</v>
      </c>
      <c r="B3868" s="38" t="s">
        <v>23686</v>
      </c>
      <c r="C3868" s="37" t="s">
        <v>23687</v>
      </c>
      <c r="D3868" s="37" t="s">
        <v>23688</v>
      </c>
      <c r="E3868" s="37" t="s">
        <v>23689</v>
      </c>
      <c r="F3868" s="37" t="s">
        <v>7314</v>
      </c>
      <c r="G3868" s="37">
        <v>2015</v>
      </c>
      <c r="H3868" s="39">
        <v>42108</v>
      </c>
      <c r="I3868" s="37"/>
      <c r="J3868" s="37"/>
      <c r="K3868" s="37" t="s">
        <v>23690</v>
      </c>
      <c r="L3868" s="37" t="str">
        <f t="shared" si="140"/>
        <v>PreAlerta</v>
      </c>
      <c r="M3868" s="37" t="str">
        <f t="shared" si="141"/>
        <v>S/PalabrasClaves</v>
      </c>
      <c r="N3868" s="37"/>
      <c r="O3868" s="37"/>
      <c r="P3868" s="37">
        <v>2015</v>
      </c>
      <c r="Q3868" s="37"/>
      <c r="R3868" s="37" t="str">
        <f t="shared" si="139"/>
        <v>2015</v>
      </c>
      <c r="S3868" s="37"/>
      <c r="T3868" s="37"/>
      <c r="U3868" s="37"/>
      <c r="V3868" s="37"/>
      <c r="W3868" s="37"/>
      <c r="X3868" s="37"/>
      <c r="Y3868" s="37"/>
      <c r="AA3868" s="41"/>
    </row>
    <row r="3869" spans="1:27" ht="18" hidden="1" customHeight="1" x14ac:dyDescent="0.25">
      <c r="A3869" s="33">
        <v>25862046</v>
      </c>
      <c r="B3869" s="34" t="s">
        <v>23691</v>
      </c>
      <c r="C3869" s="33" t="s">
        <v>23692</v>
      </c>
      <c r="D3869" s="33" t="s">
        <v>23693</v>
      </c>
      <c r="E3869" s="33" t="s">
        <v>22900</v>
      </c>
      <c r="F3869" s="33" t="s">
        <v>2494</v>
      </c>
      <c r="G3869" s="33">
        <v>2015</v>
      </c>
      <c r="H3869" s="35">
        <v>42106</v>
      </c>
      <c r="I3869" s="33"/>
      <c r="J3869" s="33"/>
      <c r="K3869" s="33" t="s">
        <v>23694</v>
      </c>
      <c r="L3869" s="33" t="str">
        <f t="shared" si="140"/>
        <v>PreAlerta</v>
      </c>
      <c r="M3869" s="33" t="str">
        <f t="shared" si="141"/>
        <v>S/PalabrasClaves</v>
      </c>
      <c r="N3869" s="33"/>
      <c r="O3869" s="33"/>
      <c r="P3869" s="33">
        <v>2015</v>
      </c>
      <c r="Q3869" s="33"/>
      <c r="R3869" s="33" t="str">
        <f t="shared" si="139"/>
        <v>2015</v>
      </c>
      <c r="S3869" s="33"/>
      <c r="T3869" s="33"/>
      <c r="U3869" s="33"/>
      <c r="V3869" s="33"/>
      <c r="W3869" s="33"/>
      <c r="X3869" s="33"/>
      <c r="Y3869" s="33"/>
      <c r="AA3869" s="12"/>
    </row>
    <row r="3870" spans="1:27" ht="18" hidden="1" customHeight="1" x14ac:dyDescent="0.25">
      <c r="A3870" s="37">
        <v>25861274</v>
      </c>
      <c r="B3870" s="38" t="s">
        <v>23695</v>
      </c>
      <c r="C3870" s="37" t="s">
        <v>23696</v>
      </c>
      <c r="D3870" s="37" t="s">
        <v>23697</v>
      </c>
      <c r="E3870" s="37" t="s">
        <v>23698</v>
      </c>
      <c r="F3870" s="37" t="s">
        <v>365</v>
      </c>
      <c r="G3870" s="37">
        <v>2015</v>
      </c>
      <c r="H3870" s="39">
        <v>42105</v>
      </c>
      <c r="I3870" s="37" t="s">
        <v>23699</v>
      </c>
      <c r="J3870" s="37"/>
      <c r="K3870" s="37" t="s">
        <v>23700</v>
      </c>
      <c r="L3870" s="37" t="str">
        <f t="shared" si="140"/>
        <v>PreAlerta</v>
      </c>
      <c r="M3870" s="37" t="str">
        <f t="shared" si="141"/>
        <v>S/PalabrasClaves</v>
      </c>
      <c r="N3870" s="37"/>
      <c r="O3870" s="37"/>
      <c r="P3870" s="37">
        <v>2015</v>
      </c>
      <c r="Q3870" s="37"/>
      <c r="R3870" s="37" t="str">
        <f t="shared" si="139"/>
        <v>2015</v>
      </c>
      <c r="S3870" s="37"/>
      <c r="T3870" s="37"/>
      <c r="U3870" s="37"/>
      <c r="V3870" s="37"/>
      <c r="W3870" s="37"/>
      <c r="X3870" s="37"/>
      <c r="Y3870" s="37"/>
      <c r="AA3870" s="41"/>
    </row>
    <row r="3871" spans="1:27" ht="18" hidden="1" customHeight="1" x14ac:dyDescent="0.25">
      <c r="A3871" s="33">
        <v>25857499</v>
      </c>
      <c r="B3871" s="34" t="s">
        <v>23701</v>
      </c>
      <c r="C3871" s="33" t="s">
        <v>23702</v>
      </c>
      <c r="D3871" s="33" t="s">
        <v>23703</v>
      </c>
      <c r="E3871" s="33" t="s">
        <v>2590</v>
      </c>
      <c r="F3871" s="33" t="s">
        <v>12739</v>
      </c>
      <c r="G3871" s="33">
        <v>2015</v>
      </c>
      <c r="H3871" s="35">
        <v>42105</v>
      </c>
      <c r="I3871" s="33" t="s">
        <v>23704</v>
      </c>
      <c r="J3871" s="33"/>
      <c r="K3871" s="33" t="s">
        <v>23705</v>
      </c>
      <c r="L3871" s="33" t="str">
        <f t="shared" si="140"/>
        <v>PreAlerta</v>
      </c>
      <c r="M3871" s="33" t="str">
        <f t="shared" si="141"/>
        <v>C/PalabrasClaves</v>
      </c>
      <c r="N3871" s="33"/>
      <c r="O3871" s="33"/>
      <c r="P3871" s="33" t="s">
        <v>23706</v>
      </c>
      <c r="Q3871" s="33"/>
      <c r="R3871" s="33" t="str">
        <f t="shared" si="139"/>
        <v>2015</v>
      </c>
      <c r="S3871" s="33" t="s">
        <v>39</v>
      </c>
      <c r="T3871" s="33"/>
      <c r="U3871" s="33"/>
      <c r="V3871" s="33"/>
      <c r="W3871" s="33"/>
      <c r="X3871" s="33"/>
      <c r="Y3871" s="33"/>
      <c r="AA3871" s="12"/>
    </row>
    <row r="3872" spans="1:27" ht="18" hidden="1" customHeight="1" x14ac:dyDescent="0.25">
      <c r="A3872" s="37">
        <v>25821609</v>
      </c>
      <c r="B3872" s="38" t="s">
        <v>23707</v>
      </c>
      <c r="C3872" s="37" t="s">
        <v>23708</v>
      </c>
      <c r="D3872" s="37" t="s">
        <v>23709</v>
      </c>
      <c r="E3872" s="37" t="s">
        <v>23710</v>
      </c>
      <c r="F3872" s="37" t="s">
        <v>19038</v>
      </c>
      <c r="G3872" s="37">
        <v>2015</v>
      </c>
      <c r="H3872" s="39">
        <v>42094</v>
      </c>
      <c r="I3872" s="37" t="s">
        <v>23711</v>
      </c>
      <c r="J3872" s="37"/>
      <c r="K3872" s="37" t="s">
        <v>23712</v>
      </c>
      <c r="L3872" s="37" t="str">
        <f t="shared" si="140"/>
        <v>PreAlerta</v>
      </c>
      <c r="M3872" s="37" t="str">
        <f t="shared" si="141"/>
        <v>S/PalabrasClaves</v>
      </c>
      <c r="N3872" s="37"/>
      <c r="O3872" s="37"/>
      <c r="P3872" s="37">
        <v>2015</v>
      </c>
      <c r="Q3872" s="37"/>
      <c r="R3872" s="37" t="str">
        <f t="shared" si="139"/>
        <v>2015</v>
      </c>
      <c r="S3872" s="37"/>
      <c r="T3872" s="37"/>
      <c r="U3872" s="37"/>
      <c r="V3872" s="37"/>
      <c r="W3872" s="37"/>
      <c r="X3872" s="37"/>
      <c r="Y3872" s="37"/>
      <c r="AA3872" s="41"/>
    </row>
    <row r="3873" spans="1:27" ht="18" hidden="1" customHeight="1" x14ac:dyDescent="0.25">
      <c r="A3873" s="33">
        <v>25789126</v>
      </c>
      <c r="B3873" s="34" t="s">
        <v>23713</v>
      </c>
      <c r="C3873" s="33" t="s">
        <v>23714</v>
      </c>
      <c r="D3873" s="33" t="s">
        <v>23715</v>
      </c>
      <c r="E3873" s="33" t="s">
        <v>23716</v>
      </c>
      <c r="F3873" s="33" t="s">
        <v>23420</v>
      </c>
      <c r="G3873" s="33">
        <v>2014</v>
      </c>
      <c r="H3873" s="35">
        <v>42083</v>
      </c>
      <c r="I3873" s="33" t="s">
        <v>23717</v>
      </c>
      <c r="J3873" s="33"/>
      <c r="K3873" s="33" t="s">
        <v>23718</v>
      </c>
      <c r="L3873" s="33" t="str">
        <f t="shared" si="140"/>
        <v>PreAlerta</v>
      </c>
      <c r="M3873" s="33" t="str">
        <f t="shared" si="141"/>
        <v>S/PalabrasClaves</v>
      </c>
      <c r="N3873" s="33"/>
      <c r="O3873" s="33"/>
      <c r="P3873" s="33" t="s">
        <v>23719</v>
      </c>
      <c r="Q3873" s="33"/>
      <c r="R3873" s="33" t="str">
        <f t="shared" si="139"/>
        <v>2014</v>
      </c>
      <c r="S3873" s="33" t="s">
        <v>76</v>
      </c>
      <c r="T3873" s="33"/>
      <c r="U3873" s="33"/>
      <c r="V3873" s="33"/>
      <c r="W3873" s="33"/>
      <c r="X3873" s="33"/>
      <c r="Y3873" s="33"/>
      <c r="AA3873" s="12"/>
    </row>
    <row r="3874" spans="1:27" ht="18" hidden="1" customHeight="1" x14ac:dyDescent="0.25">
      <c r="A3874" s="37">
        <v>25768231</v>
      </c>
      <c r="B3874" s="38" t="s">
        <v>23720</v>
      </c>
      <c r="C3874" s="37" t="s">
        <v>23721</v>
      </c>
      <c r="D3874" s="37" t="s">
        <v>23722</v>
      </c>
      <c r="E3874" s="37" t="s">
        <v>23723</v>
      </c>
      <c r="F3874" s="37" t="s">
        <v>10340</v>
      </c>
      <c r="G3874" s="37">
        <v>2015</v>
      </c>
      <c r="H3874" s="39">
        <v>42077</v>
      </c>
      <c r="I3874" s="37"/>
      <c r="J3874" s="37"/>
      <c r="K3874" s="37" t="s">
        <v>23724</v>
      </c>
      <c r="L3874" s="37" t="str">
        <f t="shared" si="140"/>
        <v>PreAlerta</v>
      </c>
      <c r="M3874" s="37" t="str">
        <f t="shared" si="141"/>
        <v>C/PalabrasClaves</v>
      </c>
      <c r="N3874" s="37"/>
      <c r="O3874" s="37"/>
      <c r="P3874" s="37">
        <v>2015</v>
      </c>
      <c r="Q3874" s="37"/>
      <c r="R3874" s="37" t="str">
        <f t="shared" si="139"/>
        <v>2015</v>
      </c>
      <c r="S3874" s="37"/>
      <c r="T3874" s="37"/>
      <c r="U3874" s="37"/>
      <c r="V3874" s="37"/>
      <c r="W3874" s="37"/>
      <c r="X3874" s="37"/>
      <c r="Y3874" s="37"/>
      <c r="AA3874" s="41"/>
    </row>
    <row r="3875" spans="1:27" ht="18" hidden="1" customHeight="1" x14ac:dyDescent="0.25">
      <c r="A3875" s="33">
        <v>25745477</v>
      </c>
      <c r="B3875" s="34" t="s">
        <v>23725</v>
      </c>
      <c r="C3875" s="33" t="s">
        <v>23726</v>
      </c>
      <c r="D3875" s="33" t="s">
        <v>23727</v>
      </c>
      <c r="E3875" s="33" t="s">
        <v>23728</v>
      </c>
      <c r="F3875" s="33" t="s">
        <v>23729</v>
      </c>
      <c r="G3875" s="33">
        <v>2015</v>
      </c>
      <c r="H3875" s="35">
        <v>42070</v>
      </c>
      <c r="I3875" s="33" t="s">
        <v>23730</v>
      </c>
      <c r="J3875" s="33"/>
      <c r="K3875" s="33" t="s">
        <v>23731</v>
      </c>
      <c r="L3875" s="33" t="str">
        <f t="shared" si="140"/>
        <v>PreAlerta</v>
      </c>
      <c r="M3875" s="33" t="str">
        <f t="shared" si="141"/>
        <v>S/PalabrasClaves</v>
      </c>
      <c r="N3875" s="33"/>
      <c r="O3875" s="33"/>
      <c r="P3875" s="33" t="s">
        <v>23706</v>
      </c>
      <c r="Q3875" s="33"/>
      <c r="R3875" s="33" t="str">
        <f t="shared" si="139"/>
        <v>2015</v>
      </c>
      <c r="S3875" s="33" t="s">
        <v>39</v>
      </c>
      <c r="T3875" s="33"/>
      <c r="U3875" s="33"/>
      <c r="V3875" s="33"/>
      <c r="W3875" s="33"/>
      <c r="X3875" s="33"/>
      <c r="Y3875" s="33"/>
      <c r="AA3875" s="12"/>
    </row>
    <row r="3876" spans="1:27" ht="18" hidden="1" customHeight="1" x14ac:dyDescent="0.25">
      <c r="A3876" s="37">
        <v>25735215</v>
      </c>
      <c r="B3876" s="38" t="s">
        <v>23732</v>
      </c>
      <c r="C3876" s="37" t="s">
        <v>23733</v>
      </c>
      <c r="D3876" s="37" t="s">
        <v>23734</v>
      </c>
      <c r="E3876" s="37" t="s">
        <v>16536</v>
      </c>
      <c r="F3876" s="37" t="s">
        <v>19063</v>
      </c>
      <c r="G3876" s="37">
        <v>2015</v>
      </c>
      <c r="H3876" s="39">
        <v>42068</v>
      </c>
      <c r="I3876" s="37"/>
      <c r="J3876" s="37"/>
      <c r="K3876" s="37" t="s">
        <v>23735</v>
      </c>
      <c r="L3876" s="37" t="str">
        <f t="shared" si="140"/>
        <v>PreAlerta</v>
      </c>
      <c r="M3876" s="37" t="str">
        <f t="shared" si="141"/>
        <v>S/PalabrasClaves</v>
      </c>
      <c r="N3876" s="37"/>
      <c r="O3876" s="37"/>
      <c r="P3876" s="37" t="s">
        <v>23662</v>
      </c>
      <c r="Q3876" s="37"/>
      <c r="R3876" s="37" t="str">
        <f t="shared" si="139"/>
        <v>2015</v>
      </c>
      <c r="S3876" s="37" t="s">
        <v>48</v>
      </c>
      <c r="T3876" s="37"/>
      <c r="U3876" s="37"/>
      <c r="V3876" s="37"/>
      <c r="W3876" s="37"/>
      <c r="X3876" s="37"/>
      <c r="Y3876" s="37"/>
      <c r="AA3876" s="41"/>
    </row>
    <row r="3877" spans="1:27" ht="18" hidden="1" customHeight="1" x14ac:dyDescent="0.25">
      <c r="A3877" s="33">
        <v>25716124</v>
      </c>
      <c r="B3877" s="34" t="s">
        <v>23736</v>
      </c>
      <c r="C3877" s="33" t="s">
        <v>23737</v>
      </c>
      <c r="D3877" s="33" t="s">
        <v>23738</v>
      </c>
      <c r="E3877" s="33" t="s">
        <v>23739</v>
      </c>
      <c r="F3877" s="33" t="s">
        <v>16825</v>
      </c>
      <c r="G3877" s="33">
        <v>2015</v>
      </c>
      <c r="H3877" s="35">
        <v>42062</v>
      </c>
      <c r="I3877" s="33"/>
      <c r="J3877" s="33"/>
      <c r="K3877" s="33" t="s">
        <v>23740</v>
      </c>
      <c r="L3877" s="33" t="str">
        <f t="shared" si="140"/>
        <v>PreAlerta</v>
      </c>
      <c r="M3877" s="33" t="str">
        <f t="shared" si="141"/>
        <v>C/PalabrasClaves</v>
      </c>
      <c r="N3877" s="33"/>
      <c r="O3877" s="33"/>
      <c r="P3877" s="33">
        <v>2015</v>
      </c>
      <c r="Q3877" s="33"/>
      <c r="R3877" s="33" t="str">
        <f t="shared" si="139"/>
        <v>2015</v>
      </c>
      <c r="S3877" s="33"/>
      <c r="T3877" s="33"/>
      <c r="U3877" s="33"/>
      <c r="V3877" s="33"/>
      <c r="W3877" s="33"/>
      <c r="X3877" s="33"/>
      <c r="Y3877" s="33"/>
      <c r="AA3877" s="12"/>
    </row>
    <row r="3878" spans="1:27" ht="18" hidden="1" customHeight="1" x14ac:dyDescent="0.25">
      <c r="A3878" s="37">
        <v>25715096</v>
      </c>
      <c r="B3878" s="38" t="s">
        <v>23741</v>
      </c>
      <c r="C3878" s="37" t="s">
        <v>23742</v>
      </c>
      <c r="D3878" s="37" t="s">
        <v>23743</v>
      </c>
      <c r="E3878" s="37" t="s">
        <v>23744</v>
      </c>
      <c r="F3878" s="37" t="s">
        <v>10647</v>
      </c>
      <c r="G3878" s="37">
        <v>2015</v>
      </c>
      <c r="H3878" s="39">
        <v>42061</v>
      </c>
      <c r="I3878" s="37" t="s">
        <v>23745</v>
      </c>
      <c r="J3878" s="37"/>
      <c r="K3878" s="37" t="s">
        <v>23746</v>
      </c>
      <c r="L3878" s="37" t="str">
        <f t="shared" si="140"/>
        <v>Excluido</v>
      </c>
      <c r="M3878" s="37" t="str">
        <f t="shared" si="141"/>
        <v>C/PalabrasClaves</v>
      </c>
      <c r="N3878" s="37"/>
      <c r="O3878" s="37"/>
      <c r="P3878" s="37">
        <v>2015</v>
      </c>
      <c r="Q3878" s="37"/>
      <c r="R3878" s="37" t="str">
        <f t="shared" si="139"/>
        <v>2015</v>
      </c>
      <c r="S3878" s="37"/>
      <c r="T3878" s="37"/>
      <c r="U3878" s="37"/>
      <c r="V3878" s="37"/>
      <c r="W3878" s="37"/>
      <c r="X3878" s="37"/>
      <c r="Y3878" s="37"/>
      <c r="AA3878" s="41"/>
    </row>
    <row r="3879" spans="1:27" ht="18" hidden="1" customHeight="1" x14ac:dyDescent="0.25">
      <c r="A3879" s="33">
        <v>25715048</v>
      </c>
      <c r="B3879" s="34" t="s">
        <v>23747</v>
      </c>
      <c r="C3879" s="33" t="s">
        <v>23748</v>
      </c>
      <c r="D3879" s="33" t="s">
        <v>23749</v>
      </c>
      <c r="E3879" s="33" t="s">
        <v>23744</v>
      </c>
      <c r="F3879" s="33" t="s">
        <v>10647</v>
      </c>
      <c r="G3879" s="33">
        <v>2015</v>
      </c>
      <c r="H3879" s="35">
        <v>42061</v>
      </c>
      <c r="I3879" s="33" t="s">
        <v>23750</v>
      </c>
      <c r="J3879" s="33"/>
      <c r="K3879" s="33" t="s">
        <v>23751</v>
      </c>
      <c r="L3879" s="33" t="str">
        <f t="shared" si="140"/>
        <v>Excluido</v>
      </c>
      <c r="M3879" s="33" t="str">
        <f t="shared" si="141"/>
        <v>C/PalabrasClaves</v>
      </c>
      <c r="N3879" s="33"/>
      <c r="O3879" s="33"/>
      <c r="P3879" s="33">
        <v>2015</v>
      </c>
      <c r="Q3879" s="33"/>
      <c r="R3879" s="33" t="str">
        <f t="shared" si="139"/>
        <v>2015</v>
      </c>
      <c r="S3879" s="33"/>
      <c r="T3879" s="33"/>
      <c r="U3879" s="33"/>
      <c r="V3879" s="33"/>
      <c r="W3879" s="33"/>
      <c r="X3879" s="33"/>
      <c r="Y3879" s="33"/>
      <c r="AA3879" s="12"/>
    </row>
    <row r="3880" spans="1:27" ht="18" hidden="1" customHeight="1" x14ac:dyDescent="0.25">
      <c r="A3880" s="37">
        <v>25705689</v>
      </c>
      <c r="B3880" s="38" t="s">
        <v>23752</v>
      </c>
      <c r="C3880" s="37" t="s">
        <v>23753</v>
      </c>
      <c r="D3880" s="37" t="s">
        <v>23754</v>
      </c>
      <c r="E3880" s="37" t="s">
        <v>19017</v>
      </c>
      <c r="F3880" s="37" t="s">
        <v>350</v>
      </c>
      <c r="G3880" s="37">
        <v>2015</v>
      </c>
      <c r="H3880" s="39">
        <v>42059</v>
      </c>
      <c r="I3880" s="37" t="s">
        <v>23755</v>
      </c>
      <c r="J3880" s="37"/>
      <c r="K3880" s="37" t="s">
        <v>23756</v>
      </c>
      <c r="L3880" s="37" t="str">
        <f t="shared" si="140"/>
        <v>PreAlerta</v>
      </c>
      <c r="M3880" s="37" t="str">
        <f t="shared" si="141"/>
        <v>S/PalabrasClaves</v>
      </c>
      <c r="N3880" s="37"/>
      <c r="O3880" s="37"/>
      <c r="P3880" s="37">
        <v>2015</v>
      </c>
      <c r="Q3880" s="37"/>
      <c r="R3880" s="37" t="str">
        <f t="shared" si="139"/>
        <v>2015</v>
      </c>
      <c r="S3880" s="37"/>
      <c r="T3880" s="37"/>
      <c r="U3880" s="37"/>
      <c r="V3880" s="37"/>
      <c r="W3880" s="37"/>
      <c r="X3880" s="37"/>
      <c r="Y3880" s="37"/>
      <c r="AA3880" s="41"/>
    </row>
    <row r="3881" spans="1:27" ht="18" hidden="1" customHeight="1" x14ac:dyDescent="0.25">
      <c r="A3881" s="33">
        <v>25673655</v>
      </c>
      <c r="B3881" s="34" t="s">
        <v>23757</v>
      </c>
      <c r="C3881" s="33" t="s">
        <v>23758</v>
      </c>
      <c r="D3881" s="33" t="s">
        <v>23759</v>
      </c>
      <c r="E3881" s="33" t="s">
        <v>23760</v>
      </c>
      <c r="F3881" s="33" t="s">
        <v>4144</v>
      </c>
      <c r="G3881" s="33">
        <v>2015</v>
      </c>
      <c r="H3881" s="35">
        <v>42048</v>
      </c>
      <c r="I3881" s="33"/>
      <c r="J3881" s="33"/>
      <c r="K3881" s="33" t="s">
        <v>23761</v>
      </c>
      <c r="L3881" s="33" t="str">
        <f t="shared" si="140"/>
        <v>PreAlerta</v>
      </c>
      <c r="M3881" s="33" t="str">
        <f t="shared" si="141"/>
        <v>S/PalabrasClaves</v>
      </c>
      <c r="N3881" s="33"/>
      <c r="O3881" s="33"/>
      <c r="P3881" s="33" t="s">
        <v>23706</v>
      </c>
      <c r="Q3881" s="33"/>
      <c r="R3881" s="33" t="str">
        <f t="shared" si="139"/>
        <v>2015</v>
      </c>
      <c r="S3881" s="33" t="s">
        <v>39</v>
      </c>
      <c r="T3881" s="33"/>
      <c r="U3881" s="33"/>
      <c r="V3881" s="33"/>
      <c r="W3881" s="33"/>
      <c r="X3881" s="33"/>
      <c r="Y3881" s="33"/>
      <c r="AA3881" s="12"/>
    </row>
    <row r="3882" spans="1:27" ht="18" hidden="1" customHeight="1" x14ac:dyDescent="0.25">
      <c r="A3882" s="37">
        <v>25653153</v>
      </c>
      <c r="B3882" s="38" t="s">
        <v>23762</v>
      </c>
      <c r="C3882" s="37" t="s">
        <v>23763</v>
      </c>
      <c r="D3882" s="37" t="s">
        <v>23764</v>
      </c>
      <c r="E3882" s="37" t="s">
        <v>23765</v>
      </c>
      <c r="F3882" s="37" t="s">
        <v>21293</v>
      </c>
      <c r="G3882" s="37">
        <v>2015</v>
      </c>
      <c r="H3882" s="39">
        <v>42041</v>
      </c>
      <c r="I3882" s="37"/>
      <c r="J3882" s="37"/>
      <c r="K3882" s="37" t="s">
        <v>23766</v>
      </c>
      <c r="L3882" s="37" t="str">
        <f t="shared" si="140"/>
        <v>PreAlerta</v>
      </c>
      <c r="M3882" s="37" t="str">
        <f t="shared" si="141"/>
        <v>S/PalabrasClaves</v>
      </c>
      <c r="N3882" s="37"/>
      <c r="O3882" s="37"/>
      <c r="P3882" s="37">
        <v>2015</v>
      </c>
      <c r="Q3882" s="37"/>
      <c r="R3882" s="37" t="str">
        <f t="shared" si="139"/>
        <v>2015</v>
      </c>
      <c r="S3882" s="37"/>
      <c r="T3882" s="37"/>
      <c r="U3882" s="37"/>
      <c r="V3882" s="37"/>
      <c r="W3882" s="37"/>
      <c r="X3882" s="37"/>
      <c r="Y3882" s="37"/>
      <c r="AA3882" s="41"/>
    </row>
    <row r="3883" spans="1:27" ht="18" hidden="1" customHeight="1" x14ac:dyDescent="0.25">
      <c r="A3883" s="33">
        <v>25615969</v>
      </c>
      <c r="B3883" s="34" t="s">
        <v>23767</v>
      </c>
      <c r="C3883" s="33" t="s">
        <v>23768</v>
      </c>
      <c r="D3883" s="33" t="s">
        <v>23769</v>
      </c>
      <c r="E3883" s="33" t="s">
        <v>2873</v>
      </c>
      <c r="F3883" s="33" t="s">
        <v>8312</v>
      </c>
      <c r="G3883" s="33">
        <v>2015</v>
      </c>
      <c r="H3883" s="35">
        <v>42028</v>
      </c>
      <c r="I3883" s="33" t="s">
        <v>23770</v>
      </c>
      <c r="J3883" s="33"/>
      <c r="K3883" s="33" t="s">
        <v>23771</v>
      </c>
      <c r="L3883" s="33" t="str">
        <f t="shared" si="140"/>
        <v>PreAlerta</v>
      </c>
      <c r="M3883" s="33" t="str">
        <f t="shared" si="141"/>
        <v>S/PalabrasClaves</v>
      </c>
      <c r="N3883" s="33"/>
      <c r="O3883" s="33"/>
      <c r="P3883" s="33" t="s">
        <v>23772</v>
      </c>
      <c r="Q3883" s="33"/>
      <c r="R3883" s="33" t="str">
        <f t="shared" si="139"/>
        <v>2015</v>
      </c>
      <c r="S3883" s="33" t="s">
        <v>39</v>
      </c>
      <c r="T3883" s="33"/>
      <c r="U3883" s="33"/>
      <c r="V3883" s="33"/>
      <c r="W3883" s="33"/>
      <c r="X3883" s="33"/>
      <c r="Y3883" s="33"/>
      <c r="AA3883" s="12"/>
    </row>
    <row r="3884" spans="1:27" ht="18" hidden="1" customHeight="1" x14ac:dyDescent="0.25">
      <c r="A3884" s="37">
        <v>25609371</v>
      </c>
      <c r="B3884" s="38" t="s">
        <v>23773</v>
      </c>
      <c r="C3884" s="37" t="s">
        <v>23774</v>
      </c>
      <c r="D3884" s="37" t="s">
        <v>23775</v>
      </c>
      <c r="E3884" s="37" t="s">
        <v>23776</v>
      </c>
      <c r="F3884" s="37" t="s">
        <v>17451</v>
      </c>
      <c r="G3884" s="37">
        <v>2015</v>
      </c>
      <c r="H3884" s="39">
        <v>42027</v>
      </c>
      <c r="I3884" s="37"/>
      <c r="J3884" s="37"/>
      <c r="K3884" s="37" t="s">
        <v>23777</v>
      </c>
      <c r="L3884" s="37" t="str">
        <f t="shared" si="140"/>
        <v>PreAlerta</v>
      </c>
      <c r="M3884" s="37" t="str">
        <f t="shared" si="141"/>
        <v>C/PalabrasClaves</v>
      </c>
      <c r="N3884" s="37"/>
      <c r="O3884" s="37"/>
      <c r="P3884" s="37" t="s">
        <v>23706</v>
      </c>
      <c r="Q3884" s="37"/>
      <c r="R3884" s="37" t="str">
        <f t="shared" si="139"/>
        <v>2015</v>
      </c>
      <c r="S3884" s="37" t="s">
        <v>39</v>
      </c>
      <c r="T3884" s="37"/>
      <c r="U3884" s="37"/>
      <c r="V3884" s="37"/>
      <c r="W3884" s="37"/>
      <c r="X3884" s="37"/>
      <c r="Y3884" s="37"/>
      <c r="AA3884" s="41"/>
    </row>
    <row r="3885" spans="1:27" ht="18" hidden="1" customHeight="1" x14ac:dyDescent="0.25">
      <c r="A3885" s="33">
        <v>25583311</v>
      </c>
      <c r="B3885" s="34" t="s">
        <v>23778</v>
      </c>
      <c r="C3885" s="33" t="s">
        <v>23779</v>
      </c>
      <c r="D3885" s="33" t="s">
        <v>23780</v>
      </c>
      <c r="E3885" s="33" t="s">
        <v>23781</v>
      </c>
      <c r="F3885" s="33" t="s">
        <v>18836</v>
      </c>
      <c r="G3885" s="33">
        <v>2015</v>
      </c>
      <c r="H3885" s="35">
        <v>42018</v>
      </c>
      <c r="I3885" s="33"/>
      <c r="J3885" s="33"/>
      <c r="K3885" s="33" t="s">
        <v>23782</v>
      </c>
      <c r="L3885" s="33" t="str">
        <f t="shared" si="140"/>
        <v>PreAlerta</v>
      </c>
      <c r="M3885" s="33" t="str">
        <f t="shared" si="141"/>
        <v>S/PalabrasClaves</v>
      </c>
      <c r="N3885" s="33"/>
      <c r="O3885" s="33"/>
      <c r="P3885" s="33" t="s">
        <v>23706</v>
      </c>
      <c r="Q3885" s="33"/>
      <c r="R3885" s="33" t="str">
        <f t="shared" si="139"/>
        <v>2015</v>
      </c>
      <c r="S3885" s="33" t="s">
        <v>39</v>
      </c>
      <c r="T3885" s="33"/>
      <c r="U3885" s="33"/>
      <c r="V3885" s="33"/>
      <c r="W3885" s="33"/>
      <c r="X3885" s="33"/>
      <c r="Y3885" s="33"/>
      <c r="AA3885" s="12"/>
    </row>
    <row r="3886" spans="1:27" ht="18" hidden="1" customHeight="1" x14ac:dyDescent="0.25">
      <c r="A3886" s="37">
        <v>25581181</v>
      </c>
      <c r="B3886" s="38" t="s">
        <v>23783</v>
      </c>
      <c r="C3886" s="37" t="s">
        <v>23784</v>
      </c>
      <c r="D3886" s="37" t="s">
        <v>23785</v>
      </c>
      <c r="E3886" s="37" t="s">
        <v>5489</v>
      </c>
      <c r="F3886" s="37" t="s">
        <v>7765</v>
      </c>
      <c r="G3886" s="37">
        <v>2015</v>
      </c>
      <c r="H3886" s="39">
        <v>42017</v>
      </c>
      <c r="I3886" s="37"/>
      <c r="J3886" s="37"/>
      <c r="K3886" s="37" t="s">
        <v>23786</v>
      </c>
      <c r="L3886" s="37" t="str">
        <f t="shared" si="140"/>
        <v>PreAlerta</v>
      </c>
      <c r="M3886" s="37" t="str">
        <f t="shared" si="141"/>
        <v>C/PalabrasClaves</v>
      </c>
      <c r="N3886" s="37"/>
      <c r="O3886" s="37"/>
      <c r="P3886" s="37" t="s">
        <v>23706</v>
      </c>
      <c r="Q3886" s="37"/>
      <c r="R3886" s="37" t="str">
        <f t="shared" si="139"/>
        <v>2015</v>
      </c>
      <c r="S3886" s="37" t="s">
        <v>39</v>
      </c>
      <c r="T3886" s="37"/>
      <c r="U3886" s="37"/>
      <c r="V3886" s="37"/>
      <c r="W3886" s="37"/>
      <c r="X3886" s="37"/>
      <c r="Y3886" s="37"/>
      <c r="AA3886" s="41"/>
    </row>
    <row r="3887" spans="1:27" ht="18" hidden="1" customHeight="1" x14ac:dyDescent="0.25">
      <c r="A3887" s="33">
        <v>25575068</v>
      </c>
      <c r="B3887" s="34" t="s">
        <v>23787</v>
      </c>
      <c r="C3887" s="33" t="s">
        <v>23788</v>
      </c>
      <c r="D3887" s="33" t="s">
        <v>23789</v>
      </c>
      <c r="E3887" s="33" t="s">
        <v>505</v>
      </c>
      <c r="F3887" s="33" t="s">
        <v>23790</v>
      </c>
      <c r="G3887" s="33">
        <v>2015</v>
      </c>
      <c r="H3887" s="35">
        <v>42014</v>
      </c>
      <c r="I3887" s="33"/>
      <c r="J3887" s="33"/>
      <c r="K3887" s="33"/>
      <c r="L3887" s="33" t="str">
        <f t="shared" si="140"/>
        <v>PreAlerta</v>
      </c>
      <c r="M3887" s="33" t="str">
        <f t="shared" si="141"/>
        <v>S/PalabrasClaves</v>
      </c>
      <c r="N3887" s="33"/>
      <c r="O3887" s="33"/>
      <c r="P3887" s="33" t="s">
        <v>23706</v>
      </c>
      <c r="Q3887" s="33"/>
      <c r="R3887" s="33" t="str">
        <f t="shared" si="139"/>
        <v>2015</v>
      </c>
      <c r="S3887" s="33" t="s">
        <v>39</v>
      </c>
      <c r="T3887" s="33"/>
      <c r="U3887" s="33"/>
      <c r="V3887" s="33"/>
      <c r="W3887" s="33"/>
      <c r="X3887" s="33"/>
      <c r="Y3887" s="33"/>
      <c r="AA3887" s="12"/>
    </row>
    <row r="3888" spans="1:27" ht="18" hidden="1" customHeight="1" x14ac:dyDescent="0.25">
      <c r="A3888" s="37">
        <v>25567693</v>
      </c>
      <c r="B3888" s="38" t="s">
        <v>23791</v>
      </c>
      <c r="C3888" s="37" t="s">
        <v>23792</v>
      </c>
      <c r="D3888" s="37" t="s">
        <v>23793</v>
      </c>
      <c r="E3888" s="37" t="s">
        <v>23794</v>
      </c>
      <c r="F3888" s="37" t="s">
        <v>23795</v>
      </c>
      <c r="G3888" s="37">
        <v>2015</v>
      </c>
      <c r="H3888" s="39">
        <v>42013</v>
      </c>
      <c r="I3888" s="37"/>
      <c r="J3888" s="37"/>
      <c r="K3888" s="37" t="s">
        <v>23796</v>
      </c>
      <c r="L3888" s="37" t="str">
        <f t="shared" si="140"/>
        <v>PreAlerta</v>
      </c>
      <c r="M3888" s="37" t="str">
        <f t="shared" si="141"/>
        <v>S/PalabrasClaves</v>
      </c>
      <c r="N3888" s="37"/>
      <c r="O3888" s="37"/>
      <c r="P3888" s="37" t="s">
        <v>23662</v>
      </c>
      <c r="Q3888" s="37"/>
      <c r="R3888" s="37" t="str">
        <f t="shared" si="139"/>
        <v>2015</v>
      </c>
      <c r="S3888" s="37" t="s">
        <v>48</v>
      </c>
      <c r="T3888" s="37"/>
      <c r="U3888" s="37"/>
      <c r="V3888" s="37"/>
      <c r="W3888" s="37"/>
      <c r="X3888" s="37"/>
      <c r="Y3888" s="37"/>
      <c r="AA3888" s="41"/>
    </row>
    <row r="3889" spans="1:27" ht="18" hidden="1" customHeight="1" x14ac:dyDescent="0.25">
      <c r="A3889" s="33">
        <v>25563782</v>
      </c>
      <c r="B3889" s="34" t="s">
        <v>23797</v>
      </c>
      <c r="C3889" s="33" t="s">
        <v>23798</v>
      </c>
      <c r="D3889" s="33" t="s">
        <v>23799</v>
      </c>
      <c r="E3889" s="33" t="s">
        <v>23800</v>
      </c>
      <c r="F3889" s="33" t="s">
        <v>23801</v>
      </c>
      <c r="G3889" s="33">
        <v>2015</v>
      </c>
      <c r="H3889" s="35">
        <v>42012</v>
      </c>
      <c r="I3889" s="33"/>
      <c r="J3889" s="33"/>
      <c r="K3889" s="33"/>
      <c r="L3889" s="33" t="str">
        <f t="shared" si="140"/>
        <v>PreAlerta</v>
      </c>
      <c r="M3889" s="33" t="str">
        <f t="shared" si="141"/>
        <v>S/PalabrasClaves</v>
      </c>
      <c r="N3889" s="33"/>
      <c r="O3889" s="33"/>
      <c r="P3889" s="33">
        <v>2015</v>
      </c>
      <c r="Q3889" s="33"/>
      <c r="R3889" s="33" t="str">
        <f t="shared" si="139"/>
        <v>2015</v>
      </c>
      <c r="S3889" s="33"/>
      <c r="T3889" s="33"/>
      <c r="U3889" s="33"/>
      <c r="V3889" s="33"/>
      <c r="W3889" s="33"/>
      <c r="X3889" s="33"/>
      <c r="Y3889" s="33"/>
      <c r="AA3889" s="12"/>
    </row>
    <row r="3890" spans="1:27" ht="18" hidden="1" customHeight="1" x14ac:dyDescent="0.25">
      <c r="A3890" s="37">
        <v>25553700</v>
      </c>
      <c r="B3890" s="38" t="s">
        <v>23802</v>
      </c>
      <c r="C3890" s="37" t="s">
        <v>23803</v>
      </c>
      <c r="D3890" s="37" t="s">
        <v>23804</v>
      </c>
      <c r="E3890" s="37" t="s">
        <v>23805</v>
      </c>
      <c r="F3890" s="37" t="s">
        <v>2531</v>
      </c>
      <c r="G3890" s="37">
        <v>2015</v>
      </c>
      <c r="H3890" s="39">
        <v>42007</v>
      </c>
      <c r="I3890" s="37"/>
      <c r="J3890" s="37"/>
      <c r="K3890" s="37"/>
      <c r="L3890" s="37" t="str">
        <f t="shared" si="140"/>
        <v>PreAlerta</v>
      </c>
      <c r="M3890" s="37" t="str">
        <f t="shared" si="141"/>
        <v>C/PalabrasClaves</v>
      </c>
      <c r="N3890" s="37"/>
      <c r="O3890" s="37"/>
      <c r="P3890" s="37" t="s">
        <v>23706</v>
      </c>
      <c r="Q3890" s="37"/>
      <c r="R3890" s="37" t="str">
        <f t="shared" si="139"/>
        <v>2015</v>
      </c>
      <c r="S3890" s="37" t="s">
        <v>39</v>
      </c>
      <c r="T3890" s="37"/>
      <c r="U3890" s="37"/>
      <c r="V3890" s="37"/>
      <c r="W3890" s="37"/>
      <c r="X3890" s="37"/>
      <c r="Y3890" s="37"/>
      <c r="AA3890" s="41"/>
    </row>
    <row r="3891" spans="1:27" ht="18" hidden="1" customHeight="1" x14ac:dyDescent="0.25">
      <c r="A3891" s="33">
        <v>25553285</v>
      </c>
      <c r="B3891" s="34" t="s">
        <v>23806</v>
      </c>
      <c r="C3891" s="33" t="s">
        <v>23807</v>
      </c>
      <c r="D3891" s="33" t="s">
        <v>23808</v>
      </c>
      <c r="E3891" s="33" t="s">
        <v>23809</v>
      </c>
      <c r="F3891" s="33" t="s">
        <v>17500</v>
      </c>
      <c r="G3891" s="33">
        <v>2015</v>
      </c>
      <c r="H3891" s="35">
        <v>42006</v>
      </c>
      <c r="I3891" s="33" t="s">
        <v>23810</v>
      </c>
      <c r="J3891" s="33"/>
      <c r="K3891" s="33" t="s">
        <v>23811</v>
      </c>
      <c r="L3891" s="33" t="str">
        <f t="shared" si="140"/>
        <v>PreAlerta</v>
      </c>
      <c r="M3891" s="33" t="str">
        <f t="shared" si="141"/>
        <v>S/PalabrasClaves</v>
      </c>
      <c r="N3891" s="33"/>
      <c r="O3891" s="33"/>
      <c r="P3891" s="33" t="s">
        <v>23706</v>
      </c>
      <c r="Q3891" s="33"/>
      <c r="R3891" s="33" t="str">
        <f t="shared" si="139"/>
        <v>2015</v>
      </c>
      <c r="S3891" s="33" t="s">
        <v>39</v>
      </c>
      <c r="T3891" s="33"/>
      <c r="U3891" s="33"/>
      <c r="V3891" s="33"/>
      <c r="W3891" s="33"/>
      <c r="X3891" s="33"/>
      <c r="Y3891" s="33"/>
      <c r="AA3891" s="12"/>
    </row>
    <row r="3892" spans="1:27" ht="18" hidden="1" customHeight="1" x14ac:dyDescent="0.25">
      <c r="A3892" s="37">
        <v>25474524</v>
      </c>
      <c r="B3892" s="38" t="s">
        <v>23812</v>
      </c>
      <c r="C3892" s="37" t="s">
        <v>23813</v>
      </c>
      <c r="D3892" s="37" t="s">
        <v>23814</v>
      </c>
      <c r="E3892" s="37" t="s">
        <v>23815</v>
      </c>
      <c r="F3892" s="37" t="s">
        <v>18043</v>
      </c>
      <c r="G3892" s="37">
        <v>2015</v>
      </c>
      <c r="H3892" s="39">
        <v>41978</v>
      </c>
      <c r="I3892" s="37"/>
      <c r="J3892" s="37"/>
      <c r="K3892" s="37" t="s">
        <v>23816</v>
      </c>
      <c r="L3892" s="37" t="str">
        <f t="shared" si="140"/>
        <v>PreAlerta</v>
      </c>
      <c r="M3892" s="37" t="str">
        <f t="shared" si="141"/>
        <v>C/PalabrasClaves</v>
      </c>
      <c r="N3892" s="37"/>
      <c r="O3892" s="37"/>
      <c r="P3892" s="37" t="s">
        <v>23706</v>
      </c>
      <c r="Q3892" s="37"/>
      <c r="R3892" s="37" t="str">
        <f t="shared" si="139"/>
        <v>2015</v>
      </c>
      <c r="S3892" s="37" t="s">
        <v>39</v>
      </c>
      <c r="T3892" s="37"/>
      <c r="U3892" s="37"/>
      <c r="V3892" s="37"/>
      <c r="W3892" s="37"/>
      <c r="X3892" s="37"/>
      <c r="Y3892" s="37"/>
      <c r="AA3892" s="41"/>
    </row>
    <row r="3893" spans="1:27" ht="18" hidden="1" customHeight="1" x14ac:dyDescent="0.25">
      <c r="A3893" s="33">
        <v>25434600</v>
      </c>
      <c r="B3893" s="34" t="s">
        <v>23817</v>
      </c>
      <c r="C3893" s="33" t="s">
        <v>23818</v>
      </c>
      <c r="D3893" s="33" t="s">
        <v>23819</v>
      </c>
      <c r="E3893" s="33" t="s">
        <v>23820</v>
      </c>
      <c r="F3893" s="33" t="s">
        <v>8892</v>
      </c>
      <c r="G3893" s="33">
        <v>2015</v>
      </c>
      <c r="H3893" s="35">
        <v>41975</v>
      </c>
      <c r="I3893" s="33"/>
      <c r="J3893" s="33"/>
      <c r="K3893" s="33" t="s">
        <v>23821</v>
      </c>
      <c r="L3893" s="33" t="str">
        <f t="shared" si="140"/>
        <v>PreAlerta</v>
      </c>
      <c r="M3893" s="33" t="str">
        <f t="shared" si="141"/>
        <v>S/PalabrasClaves</v>
      </c>
      <c r="N3893" s="33"/>
      <c r="O3893" s="33"/>
      <c r="P3893" s="33" t="s">
        <v>23706</v>
      </c>
      <c r="Q3893" s="33"/>
      <c r="R3893" s="33" t="str">
        <f t="shared" si="139"/>
        <v>2015</v>
      </c>
      <c r="S3893" s="33" t="s">
        <v>39</v>
      </c>
      <c r="T3893" s="33"/>
      <c r="U3893" s="33"/>
      <c r="V3893" s="33"/>
      <c r="W3893" s="33"/>
      <c r="X3893" s="33"/>
      <c r="Y3893" s="33"/>
      <c r="AA3893" s="12"/>
    </row>
    <row r="3894" spans="1:27" ht="18" hidden="1" customHeight="1" x14ac:dyDescent="0.25">
      <c r="A3894" s="37">
        <v>25432162</v>
      </c>
      <c r="B3894" s="38" t="s">
        <v>23822</v>
      </c>
      <c r="C3894" s="37" t="s">
        <v>23823</v>
      </c>
      <c r="D3894" s="37" t="s">
        <v>23824</v>
      </c>
      <c r="E3894" s="37" t="s">
        <v>23825</v>
      </c>
      <c r="F3894" s="37" t="s">
        <v>2564</v>
      </c>
      <c r="G3894" s="37">
        <v>2015</v>
      </c>
      <c r="H3894" s="39">
        <v>41973</v>
      </c>
      <c r="I3894" s="37"/>
      <c r="J3894" s="37"/>
      <c r="K3894" s="37" t="s">
        <v>23826</v>
      </c>
      <c r="L3894" s="37" t="str">
        <f t="shared" si="140"/>
        <v>PreAlerta</v>
      </c>
      <c r="M3894" s="37" t="str">
        <f t="shared" si="141"/>
        <v>S/PalabrasClaves</v>
      </c>
      <c r="N3894" s="37"/>
      <c r="O3894" s="37"/>
      <c r="P3894" s="37" t="s">
        <v>23706</v>
      </c>
      <c r="Q3894" s="37"/>
      <c r="R3894" s="37" t="str">
        <f t="shared" si="139"/>
        <v>2015</v>
      </c>
      <c r="S3894" s="37" t="s">
        <v>39</v>
      </c>
      <c r="T3894" s="37"/>
      <c r="U3894" s="37"/>
      <c r="V3894" s="37"/>
      <c r="W3894" s="37"/>
      <c r="X3894" s="37"/>
      <c r="Y3894" s="37"/>
      <c r="AA3894" s="41"/>
    </row>
    <row r="3895" spans="1:27" ht="18" hidden="1" customHeight="1" x14ac:dyDescent="0.25">
      <c r="A3895" s="33">
        <v>25399653</v>
      </c>
      <c r="B3895" s="34" t="s">
        <v>23827</v>
      </c>
      <c r="C3895" s="33" t="s">
        <v>23828</v>
      </c>
      <c r="D3895" s="33" t="s">
        <v>23829</v>
      </c>
      <c r="E3895" s="33" t="s">
        <v>23830</v>
      </c>
      <c r="F3895" s="33" t="s">
        <v>1092</v>
      </c>
      <c r="G3895" s="33">
        <v>2015</v>
      </c>
      <c r="H3895" s="35">
        <v>41961</v>
      </c>
      <c r="I3895" s="33"/>
      <c r="J3895" s="33"/>
      <c r="K3895" s="33" t="s">
        <v>23831</v>
      </c>
      <c r="L3895" s="33" t="str">
        <f t="shared" si="140"/>
        <v>Excluido</v>
      </c>
      <c r="M3895" s="33" t="str">
        <f t="shared" si="141"/>
        <v>C/PalabrasClaves</v>
      </c>
      <c r="N3895" s="33"/>
      <c r="O3895" s="33"/>
      <c r="P3895" s="33" t="s">
        <v>23706</v>
      </c>
      <c r="Q3895" s="33"/>
      <c r="R3895" s="33" t="str">
        <f t="shared" si="139"/>
        <v>2015</v>
      </c>
      <c r="S3895" s="33" t="s">
        <v>39</v>
      </c>
      <c r="T3895" s="33"/>
      <c r="U3895" s="33"/>
      <c r="V3895" s="33"/>
      <c r="W3895" s="33"/>
      <c r="X3895" s="33"/>
      <c r="Y3895" s="33"/>
      <c r="AA3895" s="12"/>
    </row>
    <row r="3896" spans="1:27" ht="18" hidden="1" customHeight="1" x14ac:dyDescent="0.25">
      <c r="A3896" s="37">
        <v>25394237</v>
      </c>
      <c r="B3896" s="38" t="s">
        <v>23832</v>
      </c>
      <c r="C3896" s="37" t="s">
        <v>23833</v>
      </c>
      <c r="D3896" s="37" t="s">
        <v>23834</v>
      </c>
      <c r="E3896" s="37" t="s">
        <v>23835</v>
      </c>
      <c r="F3896" s="37" t="s">
        <v>23836</v>
      </c>
      <c r="G3896" s="37">
        <v>2015</v>
      </c>
      <c r="H3896" s="39">
        <v>41957</v>
      </c>
      <c r="I3896" s="37"/>
      <c r="J3896" s="37"/>
      <c r="K3896" s="37" t="s">
        <v>23837</v>
      </c>
      <c r="L3896" s="37" t="str">
        <f t="shared" si="140"/>
        <v>Excluido</v>
      </c>
      <c r="M3896" s="37" t="str">
        <f t="shared" si="141"/>
        <v>S/PalabrasClaves</v>
      </c>
      <c r="N3896" s="37"/>
      <c r="O3896" s="37"/>
      <c r="P3896" s="37" t="s">
        <v>23706</v>
      </c>
      <c r="Q3896" s="37"/>
      <c r="R3896" s="37" t="str">
        <f t="shared" si="139"/>
        <v>2015</v>
      </c>
      <c r="S3896" s="37" t="s">
        <v>39</v>
      </c>
      <c r="T3896" s="37"/>
      <c r="U3896" s="37"/>
      <c r="V3896" s="37"/>
      <c r="W3896" s="37"/>
      <c r="X3896" s="37"/>
      <c r="Y3896" s="37"/>
      <c r="AA3896" s="41"/>
    </row>
    <row r="3897" spans="1:27" ht="18" hidden="1" customHeight="1" x14ac:dyDescent="0.25">
      <c r="A3897" s="33">
        <v>25374337</v>
      </c>
      <c r="B3897" s="34" t="s">
        <v>23838</v>
      </c>
      <c r="C3897" s="33" t="s">
        <v>23839</v>
      </c>
      <c r="D3897" s="33" t="s">
        <v>23840</v>
      </c>
      <c r="E3897" s="33" t="s">
        <v>4486</v>
      </c>
      <c r="F3897" s="33" t="s">
        <v>3686</v>
      </c>
      <c r="G3897" s="33">
        <v>2015</v>
      </c>
      <c r="H3897" s="35">
        <v>41950</v>
      </c>
      <c r="I3897" s="33"/>
      <c r="J3897" s="33"/>
      <c r="K3897" s="33" t="s">
        <v>23841</v>
      </c>
      <c r="L3897" s="33" t="str">
        <f t="shared" si="140"/>
        <v>PreAlerta</v>
      </c>
      <c r="M3897" s="33" t="str">
        <f t="shared" si="141"/>
        <v>S/PalabrasClaves</v>
      </c>
      <c r="N3897" s="33"/>
      <c r="O3897" s="33"/>
      <c r="P3897" s="33" t="s">
        <v>23706</v>
      </c>
      <c r="Q3897" s="33"/>
      <c r="R3897" s="33" t="str">
        <f t="shared" si="139"/>
        <v>2015</v>
      </c>
      <c r="S3897" s="33" t="s">
        <v>39</v>
      </c>
      <c r="T3897" s="33"/>
      <c r="U3897" s="33"/>
      <c r="V3897" s="33"/>
      <c r="W3897" s="33"/>
      <c r="X3897" s="33"/>
      <c r="Y3897" s="33"/>
      <c r="AA3897" s="12"/>
    </row>
    <row r="3898" spans="1:27" ht="18" hidden="1" customHeight="1" x14ac:dyDescent="0.25">
      <c r="A3898" s="37">
        <v>25368115</v>
      </c>
      <c r="B3898" s="38" t="s">
        <v>23842</v>
      </c>
      <c r="C3898" s="37" t="s">
        <v>23843</v>
      </c>
      <c r="D3898" s="37" t="s">
        <v>23844</v>
      </c>
      <c r="E3898" s="37" t="s">
        <v>472</v>
      </c>
      <c r="F3898" s="37" t="s">
        <v>3723</v>
      </c>
      <c r="G3898" s="37">
        <v>2015</v>
      </c>
      <c r="H3898" s="39">
        <v>41948</v>
      </c>
      <c r="I3898" s="37" t="s">
        <v>23845</v>
      </c>
      <c r="J3898" s="37"/>
      <c r="K3898" s="37" t="s">
        <v>23846</v>
      </c>
      <c r="L3898" s="37" t="str">
        <f t="shared" si="140"/>
        <v>PreAlerta</v>
      </c>
      <c r="M3898" s="37" t="str">
        <f t="shared" si="141"/>
        <v>S/PalabrasClaves</v>
      </c>
      <c r="N3898" s="37"/>
      <c r="O3898" s="37"/>
      <c r="P3898" s="37" t="s">
        <v>23706</v>
      </c>
      <c r="Q3898" s="37"/>
      <c r="R3898" s="37" t="str">
        <f t="shared" si="139"/>
        <v>2015</v>
      </c>
      <c r="S3898" s="37" t="s">
        <v>39</v>
      </c>
      <c r="T3898" s="37"/>
      <c r="U3898" s="37"/>
      <c r="V3898" s="37"/>
      <c r="W3898" s="37"/>
      <c r="X3898" s="37"/>
      <c r="Y3898" s="37"/>
      <c r="AA3898" s="41"/>
    </row>
    <row r="3899" spans="1:27" ht="18" hidden="1" customHeight="1" x14ac:dyDescent="0.25">
      <c r="A3899" s="33">
        <v>25355173</v>
      </c>
      <c r="B3899" s="34" t="s">
        <v>23847</v>
      </c>
      <c r="C3899" s="33" t="s">
        <v>23848</v>
      </c>
      <c r="D3899" s="33" t="s">
        <v>23849</v>
      </c>
      <c r="E3899" s="33" t="s">
        <v>23850</v>
      </c>
      <c r="F3899" s="33" t="s">
        <v>4320</v>
      </c>
      <c r="G3899" s="33">
        <v>2015</v>
      </c>
      <c r="H3899" s="35">
        <v>41943</v>
      </c>
      <c r="I3899" s="33"/>
      <c r="J3899" s="33"/>
      <c r="K3899" s="33" t="s">
        <v>23851</v>
      </c>
      <c r="L3899" s="33" t="str">
        <f t="shared" si="140"/>
        <v>Excluido</v>
      </c>
      <c r="M3899" s="33" t="str">
        <f t="shared" si="141"/>
        <v>S/PalabrasClaves</v>
      </c>
      <c r="N3899" s="33"/>
      <c r="O3899" s="33"/>
      <c r="P3899" s="33" t="s">
        <v>23706</v>
      </c>
      <c r="Q3899" s="33"/>
      <c r="R3899" s="33" t="str">
        <f t="shared" si="139"/>
        <v>2015</v>
      </c>
      <c r="S3899" s="33" t="s">
        <v>39</v>
      </c>
      <c r="T3899" s="33"/>
      <c r="U3899" s="33"/>
      <c r="V3899" s="33"/>
      <c r="W3899" s="33"/>
      <c r="X3899" s="33"/>
      <c r="Y3899" s="33"/>
      <c r="AA3899" s="12"/>
    </row>
    <row r="3900" spans="1:27" ht="18" hidden="1" customHeight="1" x14ac:dyDescent="0.25">
      <c r="A3900" s="37">
        <v>25353930</v>
      </c>
      <c r="B3900" s="38" t="s">
        <v>23852</v>
      </c>
      <c r="C3900" s="37" t="s">
        <v>23853</v>
      </c>
      <c r="D3900" s="37" t="s">
        <v>23854</v>
      </c>
      <c r="E3900" s="37" t="s">
        <v>23855</v>
      </c>
      <c r="F3900" s="37" t="s">
        <v>3478</v>
      </c>
      <c r="G3900" s="37">
        <v>2015</v>
      </c>
      <c r="H3900" s="39">
        <v>41942</v>
      </c>
      <c r="I3900" s="37" t="s">
        <v>23856</v>
      </c>
      <c r="J3900" s="37"/>
      <c r="K3900" s="37" t="s">
        <v>23857</v>
      </c>
      <c r="L3900" s="37" t="str">
        <f t="shared" si="140"/>
        <v>PreAlerta</v>
      </c>
      <c r="M3900" s="37" t="str">
        <f t="shared" si="141"/>
        <v>S/PalabrasClaves</v>
      </c>
      <c r="N3900" s="37"/>
      <c r="O3900" s="37"/>
      <c r="P3900" s="37" t="s">
        <v>23706</v>
      </c>
      <c r="Q3900" s="37"/>
      <c r="R3900" s="37" t="str">
        <f t="shared" si="139"/>
        <v>2015</v>
      </c>
      <c r="S3900" s="37" t="s">
        <v>39</v>
      </c>
      <c r="T3900" s="37"/>
      <c r="U3900" s="37"/>
      <c r="V3900" s="37"/>
      <c r="W3900" s="37"/>
      <c r="X3900" s="37"/>
      <c r="Y3900" s="37"/>
      <c r="AA3900" s="41"/>
    </row>
    <row r="3901" spans="1:27" ht="18" hidden="1" customHeight="1" x14ac:dyDescent="0.25">
      <c r="A3901" s="33">
        <v>25339545</v>
      </c>
      <c r="B3901" s="34" t="s">
        <v>23858</v>
      </c>
      <c r="C3901" s="33" t="s">
        <v>23859</v>
      </c>
      <c r="D3901" s="33" t="s">
        <v>23860</v>
      </c>
      <c r="E3901" s="33" t="s">
        <v>2895</v>
      </c>
      <c r="F3901" s="33" t="s">
        <v>4320</v>
      </c>
      <c r="G3901" s="33">
        <v>2015</v>
      </c>
      <c r="H3901" s="35">
        <v>41936</v>
      </c>
      <c r="I3901" s="33"/>
      <c r="J3901" s="33"/>
      <c r="K3901" s="33" t="s">
        <v>23861</v>
      </c>
      <c r="L3901" s="33" t="str">
        <f t="shared" si="140"/>
        <v>Excluido</v>
      </c>
      <c r="M3901" s="33" t="str">
        <f t="shared" si="141"/>
        <v>S/PalabrasClaves</v>
      </c>
      <c r="N3901" s="33"/>
      <c r="O3901" s="33"/>
      <c r="P3901" s="33" t="s">
        <v>23706</v>
      </c>
      <c r="Q3901" s="33"/>
      <c r="R3901" s="33" t="str">
        <f t="shared" si="139"/>
        <v>2015</v>
      </c>
      <c r="S3901" s="33" t="s">
        <v>39</v>
      </c>
      <c r="T3901" s="33"/>
      <c r="U3901" s="33"/>
      <c r="V3901" s="33"/>
      <c r="W3901" s="33"/>
      <c r="X3901" s="33"/>
      <c r="Y3901" s="33"/>
      <c r="AA3901" s="12"/>
    </row>
    <row r="3902" spans="1:27" ht="18" hidden="1" customHeight="1" x14ac:dyDescent="0.25">
      <c r="A3902" s="37">
        <v>25331695</v>
      </c>
      <c r="B3902" s="38" t="s">
        <v>23862</v>
      </c>
      <c r="C3902" s="37" t="s">
        <v>23863</v>
      </c>
      <c r="D3902" s="37" t="s">
        <v>23864</v>
      </c>
      <c r="E3902" s="37" t="s">
        <v>18403</v>
      </c>
      <c r="F3902" s="37" t="s">
        <v>1917</v>
      </c>
      <c r="G3902" s="37">
        <v>2015</v>
      </c>
      <c r="H3902" s="39">
        <v>41934</v>
      </c>
      <c r="I3902" s="37" t="s">
        <v>23865</v>
      </c>
      <c r="J3902" s="37"/>
      <c r="K3902" s="37" t="s">
        <v>23866</v>
      </c>
      <c r="L3902" s="37" t="str">
        <f t="shared" si="140"/>
        <v>PreAlerta</v>
      </c>
      <c r="M3902" s="37" t="str">
        <f t="shared" si="141"/>
        <v>C/PalabrasClaves</v>
      </c>
      <c r="N3902" s="37"/>
      <c r="O3902" s="37"/>
      <c r="P3902" s="37" t="s">
        <v>23706</v>
      </c>
      <c r="Q3902" s="37"/>
      <c r="R3902" s="37" t="str">
        <f t="shared" si="139"/>
        <v>2015</v>
      </c>
      <c r="S3902" s="37" t="s">
        <v>39</v>
      </c>
      <c r="T3902" s="37"/>
      <c r="U3902" s="37"/>
      <c r="V3902" s="37"/>
      <c r="W3902" s="37"/>
      <c r="X3902" s="37"/>
      <c r="Y3902" s="37"/>
      <c r="AA3902" s="41"/>
    </row>
    <row r="3903" spans="1:27" ht="18" hidden="1" customHeight="1" x14ac:dyDescent="0.25">
      <c r="A3903" s="33">
        <v>25313393</v>
      </c>
      <c r="B3903" s="34" t="s">
        <v>23867</v>
      </c>
      <c r="C3903" s="33" t="s">
        <v>23868</v>
      </c>
      <c r="D3903" s="33" t="s">
        <v>23869</v>
      </c>
      <c r="E3903" s="33" t="s">
        <v>22159</v>
      </c>
      <c r="F3903" s="33" t="s">
        <v>1566</v>
      </c>
      <c r="G3903" s="33">
        <v>2015</v>
      </c>
      <c r="H3903" s="35">
        <v>41927</v>
      </c>
      <c r="I3903" s="33" t="s">
        <v>23870</v>
      </c>
      <c r="J3903" s="33"/>
      <c r="K3903" s="33" t="s">
        <v>23871</v>
      </c>
      <c r="L3903" s="33" t="str">
        <f t="shared" si="140"/>
        <v>PreAlerta</v>
      </c>
      <c r="M3903" s="33" t="str">
        <f t="shared" si="141"/>
        <v>S/PalabrasClaves</v>
      </c>
      <c r="N3903" s="33"/>
      <c r="O3903" s="33"/>
      <c r="P3903" s="33" t="s">
        <v>23772</v>
      </c>
      <c r="Q3903" s="33"/>
      <c r="R3903" s="33" t="str">
        <f t="shared" si="139"/>
        <v>2015</v>
      </c>
      <c r="S3903" s="33" t="s">
        <v>39</v>
      </c>
      <c r="T3903" s="33"/>
      <c r="U3903" s="33"/>
      <c r="V3903" s="33"/>
      <c r="W3903" s="33"/>
      <c r="X3903" s="33"/>
      <c r="Y3903" s="33"/>
      <c r="AA3903" s="12"/>
    </row>
    <row r="3904" spans="1:27" ht="18" hidden="1" customHeight="1" x14ac:dyDescent="0.25">
      <c r="A3904" s="37">
        <v>25199561</v>
      </c>
      <c r="B3904" s="38" t="s">
        <v>23872</v>
      </c>
      <c r="C3904" s="37" t="s">
        <v>23873</v>
      </c>
      <c r="D3904" s="37" t="s">
        <v>23874</v>
      </c>
      <c r="E3904" s="37" t="s">
        <v>23875</v>
      </c>
      <c r="F3904" s="37" t="s">
        <v>6679</v>
      </c>
      <c r="G3904" s="37">
        <v>2015</v>
      </c>
      <c r="H3904" s="39">
        <v>41892</v>
      </c>
      <c r="I3904" s="37"/>
      <c r="J3904" s="37"/>
      <c r="K3904" s="37" t="s">
        <v>23876</v>
      </c>
      <c r="L3904" s="37" t="str">
        <f t="shared" si="140"/>
        <v>PreAlerta</v>
      </c>
      <c r="M3904" s="37" t="str">
        <f t="shared" si="141"/>
        <v>S/PalabrasClaves</v>
      </c>
      <c r="N3904" s="37"/>
      <c r="O3904" s="37"/>
      <c r="P3904" s="37" t="s">
        <v>23706</v>
      </c>
      <c r="Q3904" s="37"/>
      <c r="R3904" s="37" t="str">
        <f t="shared" si="139"/>
        <v>2015</v>
      </c>
      <c r="S3904" s="37" t="s">
        <v>39</v>
      </c>
      <c r="T3904" s="37"/>
      <c r="U3904" s="37"/>
      <c r="V3904" s="37"/>
      <c r="W3904" s="37"/>
      <c r="X3904" s="37"/>
      <c r="Y3904" s="37"/>
      <c r="AA3904" s="41"/>
    </row>
    <row r="3905" spans="1:27" ht="18" hidden="1" customHeight="1" x14ac:dyDescent="0.25">
      <c r="A3905" s="33">
        <v>25093856</v>
      </c>
      <c r="B3905" s="34" t="s">
        <v>23877</v>
      </c>
      <c r="C3905" s="33" t="s">
        <v>23878</v>
      </c>
      <c r="D3905" s="33" t="s">
        <v>23879</v>
      </c>
      <c r="E3905" s="33" t="s">
        <v>23880</v>
      </c>
      <c r="F3905" s="33" t="s">
        <v>23881</v>
      </c>
      <c r="G3905" s="33">
        <v>2015</v>
      </c>
      <c r="H3905" s="35">
        <v>41857</v>
      </c>
      <c r="I3905" s="33"/>
      <c r="J3905" s="33"/>
      <c r="K3905" s="33" t="s">
        <v>23882</v>
      </c>
      <c r="L3905" s="33" t="str">
        <f t="shared" si="140"/>
        <v>PreAlerta</v>
      </c>
      <c r="M3905" s="33" t="str">
        <f t="shared" si="141"/>
        <v>S/PalabrasClaves</v>
      </c>
      <c r="N3905" s="33"/>
      <c r="O3905" s="33"/>
      <c r="P3905" s="33">
        <v>2015</v>
      </c>
      <c r="Q3905" s="33"/>
      <c r="R3905" s="33" t="str">
        <f t="shared" si="139"/>
        <v>2015</v>
      </c>
      <c r="S3905" s="33"/>
      <c r="T3905" s="33"/>
      <c r="U3905" s="33"/>
      <c r="V3905" s="33"/>
      <c r="W3905" s="33"/>
      <c r="X3905" s="33"/>
      <c r="Y3905" s="33"/>
      <c r="AA3905" s="12"/>
    </row>
    <row r="3906" spans="1:27" ht="18" hidden="1" customHeight="1" x14ac:dyDescent="0.25">
      <c r="A3906" s="37">
        <v>24617904</v>
      </c>
      <c r="B3906" s="38" t="s">
        <v>23883</v>
      </c>
      <c r="C3906" s="37" t="s">
        <v>23884</v>
      </c>
      <c r="D3906" s="37" t="s">
        <v>23885</v>
      </c>
      <c r="E3906" s="37" t="s">
        <v>16740</v>
      </c>
      <c r="F3906" s="37" t="s">
        <v>2700</v>
      </c>
      <c r="G3906" s="37">
        <v>2015</v>
      </c>
      <c r="H3906" s="39">
        <v>41711</v>
      </c>
      <c r="I3906" s="37"/>
      <c r="J3906" s="37"/>
      <c r="K3906" s="37" t="s">
        <v>23886</v>
      </c>
      <c r="L3906" s="37" t="str">
        <f t="shared" ref="L3906:L3969" si="142">IF(ISNUMBER(VLOOKUP(A3906,EXCL,1,FALSE)),"Excluido",IF(ISNUMBER(VLOOKUP(A3906,POST,1,FALSE)),"PostAlerta",IF(ISNUMBER(VLOOKUP(A3906,PRE,1,FALSE)),"PreAlerta","")))</f>
        <v>PreAlerta</v>
      </c>
      <c r="M3906" s="37" t="str">
        <f t="shared" si="141"/>
        <v>S/PalabrasClaves</v>
      </c>
      <c r="N3906" s="37"/>
      <c r="O3906" s="37"/>
      <c r="P3906" s="37">
        <v>2015</v>
      </c>
      <c r="Q3906" s="37"/>
      <c r="R3906" s="37" t="str">
        <f t="shared" si="139"/>
        <v>2015</v>
      </c>
      <c r="S3906" s="37"/>
      <c r="T3906" s="37"/>
      <c r="U3906" s="37"/>
      <c r="V3906" s="37"/>
      <c r="W3906" s="37"/>
      <c r="X3906" s="37"/>
      <c r="Y3906" s="37"/>
      <c r="AA3906" s="41"/>
    </row>
    <row r="3907" spans="1:27" ht="18" hidden="1" customHeight="1" x14ac:dyDescent="0.25">
      <c r="A3907" s="33">
        <v>25551371</v>
      </c>
      <c r="B3907" s="34" t="s">
        <v>23887</v>
      </c>
      <c r="C3907" s="33" t="s">
        <v>23888</v>
      </c>
      <c r="D3907" s="33" t="s">
        <v>23889</v>
      </c>
      <c r="E3907" s="33" t="s">
        <v>23890</v>
      </c>
      <c r="F3907" s="33" t="s">
        <v>1735</v>
      </c>
      <c r="G3907" s="33">
        <v>2014</v>
      </c>
      <c r="H3907" s="35">
        <v>42005</v>
      </c>
      <c r="I3907" s="33" t="s">
        <v>23891</v>
      </c>
      <c r="J3907" s="33"/>
      <c r="K3907" s="33" t="s">
        <v>23892</v>
      </c>
      <c r="L3907" s="33" t="str">
        <f t="shared" si="142"/>
        <v>PreAlerta</v>
      </c>
      <c r="M3907" s="33" t="str">
        <f t="shared" si="141"/>
        <v>S/PalabrasClaves</v>
      </c>
      <c r="N3907" s="33"/>
      <c r="O3907" s="33"/>
      <c r="P3907" s="33" t="s">
        <v>23893</v>
      </c>
      <c r="Q3907" s="33"/>
      <c r="R3907" s="33" t="str">
        <f t="shared" si="139"/>
        <v>2014</v>
      </c>
      <c r="S3907" s="33" t="s">
        <v>76</v>
      </c>
      <c r="T3907" s="33"/>
      <c r="U3907" s="33"/>
      <c r="V3907" s="33"/>
      <c r="W3907" s="33"/>
      <c r="X3907" s="33"/>
      <c r="Y3907" s="33"/>
      <c r="AA3907" s="12"/>
    </row>
    <row r="3908" spans="1:27" ht="18" hidden="1" customHeight="1" x14ac:dyDescent="0.25">
      <c r="A3908" s="37">
        <v>28357260</v>
      </c>
      <c r="B3908" s="38" t="s">
        <v>23894</v>
      </c>
      <c r="C3908" s="37" t="s">
        <v>23895</v>
      </c>
      <c r="D3908" s="37" t="s">
        <v>23896</v>
      </c>
      <c r="E3908" s="37" t="s">
        <v>23897</v>
      </c>
      <c r="F3908" s="37" t="s">
        <v>23898</v>
      </c>
      <c r="G3908" s="37">
        <v>2014</v>
      </c>
      <c r="H3908" s="39">
        <v>42825</v>
      </c>
      <c r="I3908" s="37" t="s">
        <v>23899</v>
      </c>
      <c r="J3908" s="37"/>
      <c r="K3908" s="37" t="s">
        <v>23900</v>
      </c>
      <c r="L3908" s="37" t="str">
        <f t="shared" si="142"/>
        <v>PreAlerta</v>
      </c>
      <c r="M3908" s="37" t="str">
        <f t="shared" ref="M3908:M3971" si="143">IF(ISNUMBER(A3908),(IF(ISNUMBER(VLOOKUP(A3908,KEYWORDS,1,FALSE)),"C/PalabrasClaves","S/PalabrasClaves")),"")</f>
        <v>S/PalabrasClaves</v>
      </c>
      <c r="N3908" s="37"/>
      <c r="O3908" s="37"/>
      <c r="P3908" s="37" t="s">
        <v>23901</v>
      </c>
      <c r="Q3908" s="37"/>
      <c r="R3908" s="37" t="str">
        <f t="shared" si="139"/>
        <v>2014</v>
      </c>
      <c r="S3908" s="37" t="s">
        <v>76</v>
      </c>
      <c r="T3908" s="37"/>
      <c r="U3908" s="37"/>
      <c r="V3908" s="37"/>
      <c r="W3908" s="37"/>
      <c r="X3908" s="37"/>
      <c r="Y3908" s="37"/>
      <c r="AA3908" s="41"/>
    </row>
    <row r="3909" spans="1:27" ht="18" hidden="1" customHeight="1" x14ac:dyDescent="0.25">
      <c r="A3909" s="33">
        <v>25540872</v>
      </c>
      <c r="B3909" s="34" t="s">
        <v>23902</v>
      </c>
      <c r="C3909" s="33" t="s">
        <v>23903</v>
      </c>
      <c r="D3909" s="33" t="s">
        <v>23904</v>
      </c>
      <c r="E3909" s="33" t="s">
        <v>23905</v>
      </c>
      <c r="F3909" s="33" t="s">
        <v>2974</v>
      </c>
      <c r="G3909" s="33">
        <v>2014</v>
      </c>
      <c r="H3909" s="35">
        <v>42000</v>
      </c>
      <c r="I3909" s="33" t="s">
        <v>23906</v>
      </c>
      <c r="J3909" s="33"/>
      <c r="K3909" s="33" t="s">
        <v>23907</v>
      </c>
      <c r="L3909" s="33" t="str">
        <f t="shared" si="142"/>
        <v>PreAlerta</v>
      </c>
      <c r="M3909" s="33" t="str">
        <f t="shared" si="143"/>
        <v>S/PalabrasClaves</v>
      </c>
      <c r="N3909" s="33"/>
      <c r="O3909" s="33"/>
      <c r="P3909" s="33" t="s">
        <v>23908</v>
      </c>
      <c r="Q3909" s="33"/>
      <c r="R3909" s="33" t="str">
        <f t="shared" si="139"/>
        <v>2014</v>
      </c>
      <c r="S3909" s="33" t="s">
        <v>76</v>
      </c>
      <c r="T3909" s="33"/>
      <c r="U3909" s="33"/>
      <c r="V3909" s="33"/>
      <c r="W3909" s="33"/>
      <c r="X3909" s="33"/>
      <c r="Y3909" s="33"/>
      <c r="AA3909" s="12"/>
    </row>
    <row r="3910" spans="1:27" ht="18" hidden="1" customHeight="1" x14ac:dyDescent="0.25">
      <c r="A3910" s="37">
        <v>25514820</v>
      </c>
      <c r="B3910" s="38" t="s">
        <v>23909</v>
      </c>
      <c r="C3910" s="37" t="s">
        <v>23910</v>
      </c>
      <c r="D3910" s="37" t="s">
        <v>23911</v>
      </c>
      <c r="E3910" s="37" t="s">
        <v>21085</v>
      </c>
      <c r="F3910" s="37" t="s">
        <v>11303</v>
      </c>
      <c r="G3910" s="37">
        <v>2014</v>
      </c>
      <c r="H3910" s="39">
        <v>41991</v>
      </c>
      <c r="I3910" s="37" t="s">
        <v>23912</v>
      </c>
      <c r="J3910" s="37"/>
      <c r="K3910" s="37" t="s">
        <v>23913</v>
      </c>
      <c r="L3910" s="37" t="str">
        <f t="shared" si="142"/>
        <v>PreAlerta</v>
      </c>
      <c r="M3910" s="37" t="str">
        <f t="shared" si="143"/>
        <v>S/PalabrasClaves</v>
      </c>
      <c r="N3910" s="37"/>
      <c r="O3910" s="37"/>
      <c r="P3910" s="37" t="s">
        <v>23914</v>
      </c>
      <c r="Q3910" s="37"/>
      <c r="R3910" s="37" t="str">
        <f t="shared" si="139"/>
        <v>2014</v>
      </c>
      <c r="S3910" s="37" t="s">
        <v>76</v>
      </c>
      <c r="T3910" s="37"/>
      <c r="U3910" s="37"/>
      <c r="V3910" s="37"/>
      <c r="W3910" s="37"/>
      <c r="X3910" s="37"/>
      <c r="Y3910" s="37"/>
      <c r="AA3910" s="41"/>
    </row>
    <row r="3911" spans="1:27" ht="18" hidden="1" customHeight="1" x14ac:dyDescent="0.25">
      <c r="A3911" s="33">
        <v>25423586</v>
      </c>
      <c r="B3911" s="34" t="s">
        <v>23915</v>
      </c>
      <c r="C3911" s="33" t="s">
        <v>23916</v>
      </c>
      <c r="D3911" s="33" t="s">
        <v>23917</v>
      </c>
      <c r="E3911" s="33" t="s">
        <v>23918</v>
      </c>
      <c r="F3911" s="33" t="s">
        <v>3384</v>
      </c>
      <c r="G3911" s="33">
        <v>2014</v>
      </c>
      <c r="H3911" s="35">
        <v>41969</v>
      </c>
      <c r="I3911" s="33"/>
      <c r="J3911" s="33"/>
      <c r="K3911" s="33" t="s">
        <v>23919</v>
      </c>
      <c r="L3911" s="33" t="str">
        <f t="shared" si="142"/>
        <v>PreAlerta</v>
      </c>
      <c r="M3911" s="33" t="str">
        <f t="shared" si="143"/>
        <v>S/PalabrasClaves</v>
      </c>
      <c r="N3911" s="33"/>
      <c r="O3911" s="33"/>
      <c r="P3911" s="33" t="s">
        <v>23920</v>
      </c>
      <c r="Q3911" s="33"/>
      <c r="R3911" s="33" t="str">
        <f t="shared" si="139"/>
        <v>2014</v>
      </c>
      <c r="S3911" s="33" t="s">
        <v>76</v>
      </c>
      <c r="T3911" s="33"/>
      <c r="U3911" s="33"/>
      <c r="V3911" s="33"/>
      <c r="W3911" s="33"/>
      <c r="X3911" s="33"/>
      <c r="Y3911" s="33"/>
      <c r="AA3911" s="12"/>
    </row>
    <row r="3912" spans="1:27" ht="18" hidden="1" customHeight="1" x14ac:dyDescent="0.25">
      <c r="A3912" s="37">
        <v>25500659</v>
      </c>
      <c r="B3912" s="38" t="s">
        <v>23921</v>
      </c>
      <c r="C3912" s="37" t="s">
        <v>23922</v>
      </c>
      <c r="D3912" s="37" t="s">
        <v>23923</v>
      </c>
      <c r="E3912" s="37" t="s">
        <v>23924</v>
      </c>
      <c r="F3912" s="37" t="s">
        <v>15038</v>
      </c>
      <c r="G3912" s="37">
        <v>2014</v>
      </c>
      <c r="H3912" s="39">
        <v>41989</v>
      </c>
      <c r="I3912" s="37"/>
      <c r="J3912" s="37"/>
      <c r="K3912" s="37" t="s">
        <v>23925</v>
      </c>
      <c r="L3912" s="37" t="str">
        <f t="shared" si="142"/>
        <v>PreAlerta</v>
      </c>
      <c r="M3912" s="37" t="str">
        <f t="shared" si="143"/>
        <v>S/PalabrasClaves</v>
      </c>
      <c r="N3912" s="37"/>
      <c r="O3912" s="37"/>
      <c r="P3912" s="37" t="s">
        <v>23926</v>
      </c>
      <c r="Q3912" s="37"/>
      <c r="R3912" s="37" t="str">
        <f t="shared" si="139"/>
        <v>2014</v>
      </c>
      <c r="S3912" s="37" t="s">
        <v>76</v>
      </c>
      <c r="T3912" s="37"/>
      <c r="U3912" s="37"/>
      <c r="V3912" s="37"/>
      <c r="W3912" s="37"/>
      <c r="X3912" s="37"/>
      <c r="Y3912" s="37"/>
      <c r="AA3912" s="41"/>
    </row>
    <row r="3913" spans="1:27" ht="18" hidden="1" customHeight="1" x14ac:dyDescent="0.25">
      <c r="A3913" s="33">
        <v>25500650</v>
      </c>
      <c r="B3913" s="34" t="s">
        <v>23927</v>
      </c>
      <c r="C3913" s="33" t="s">
        <v>23928</v>
      </c>
      <c r="D3913" s="33" t="s">
        <v>23929</v>
      </c>
      <c r="E3913" s="33" t="s">
        <v>23930</v>
      </c>
      <c r="F3913" s="33" t="s">
        <v>15038</v>
      </c>
      <c r="G3913" s="33">
        <v>2014</v>
      </c>
      <c r="H3913" s="35">
        <v>41989</v>
      </c>
      <c r="I3913" s="33"/>
      <c r="J3913" s="33"/>
      <c r="K3913" s="33" t="s">
        <v>23931</v>
      </c>
      <c r="L3913" s="33" t="str">
        <f t="shared" si="142"/>
        <v>PreAlerta</v>
      </c>
      <c r="M3913" s="33" t="str">
        <f t="shared" si="143"/>
        <v>S/PalabrasClaves</v>
      </c>
      <c r="N3913" s="33"/>
      <c r="O3913" s="33"/>
      <c r="P3913" s="33" t="s">
        <v>23926</v>
      </c>
      <c r="Q3913" s="33"/>
      <c r="R3913" s="33" t="str">
        <f t="shared" si="139"/>
        <v>2014</v>
      </c>
      <c r="S3913" s="33" t="s">
        <v>76</v>
      </c>
      <c r="T3913" s="33"/>
      <c r="U3913" s="33"/>
      <c r="V3913" s="33"/>
      <c r="W3913" s="33"/>
      <c r="X3913" s="33"/>
      <c r="Y3913" s="33"/>
      <c r="AA3913" s="12"/>
    </row>
    <row r="3914" spans="1:27" ht="18" hidden="1" customHeight="1" x14ac:dyDescent="0.25">
      <c r="A3914" s="37">
        <v>25932072</v>
      </c>
      <c r="B3914" s="38" t="s">
        <v>23932</v>
      </c>
      <c r="C3914" s="37" t="s">
        <v>23933</v>
      </c>
      <c r="D3914" s="37" t="s">
        <v>23934</v>
      </c>
      <c r="E3914" s="37" t="s">
        <v>23935</v>
      </c>
      <c r="F3914" s="37" t="s">
        <v>1222</v>
      </c>
      <c r="G3914" s="37">
        <v>2014</v>
      </c>
      <c r="H3914" s="39">
        <v>42126</v>
      </c>
      <c r="I3914" s="37" t="s">
        <v>23936</v>
      </c>
      <c r="J3914" s="37"/>
      <c r="K3914" s="37" t="s">
        <v>23937</v>
      </c>
      <c r="L3914" s="37" t="str">
        <f t="shared" si="142"/>
        <v>PreAlerta</v>
      </c>
      <c r="M3914" s="37" t="str">
        <f t="shared" si="143"/>
        <v>S/PalabrasClaves</v>
      </c>
      <c r="N3914" s="37"/>
      <c r="O3914" s="37"/>
      <c r="P3914" s="37" t="s">
        <v>23938</v>
      </c>
      <c r="Q3914" s="37"/>
      <c r="R3914" s="37" t="str">
        <f t="shared" si="139"/>
        <v>2014</v>
      </c>
      <c r="S3914" s="37" t="s">
        <v>76</v>
      </c>
      <c r="T3914" s="37"/>
      <c r="U3914" s="37"/>
      <c r="V3914" s="37"/>
      <c r="W3914" s="37"/>
      <c r="X3914" s="37"/>
      <c r="Y3914" s="37"/>
      <c r="AA3914" s="41"/>
    </row>
    <row r="3915" spans="1:27" ht="18" hidden="1" customHeight="1" x14ac:dyDescent="0.25">
      <c r="A3915" s="33">
        <v>25780495</v>
      </c>
      <c r="B3915" s="34" t="s">
        <v>23939</v>
      </c>
      <c r="C3915" s="33" t="s">
        <v>23940</v>
      </c>
      <c r="D3915" s="33" t="s">
        <v>23941</v>
      </c>
      <c r="E3915" s="33" t="s">
        <v>23942</v>
      </c>
      <c r="F3915" s="33" t="s">
        <v>23943</v>
      </c>
      <c r="G3915" s="33">
        <v>2014</v>
      </c>
      <c r="H3915" s="35">
        <v>42081</v>
      </c>
      <c r="I3915" s="33" t="s">
        <v>23944</v>
      </c>
      <c r="J3915" s="33"/>
      <c r="K3915" s="33" t="s">
        <v>23945</v>
      </c>
      <c r="L3915" s="33" t="str">
        <f t="shared" si="142"/>
        <v>PreAlerta</v>
      </c>
      <c r="M3915" s="33" t="str">
        <f t="shared" si="143"/>
        <v>S/PalabrasClaves</v>
      </c>
      <c r="N3915" s="33"/>
      <c r="O3915" s="33"/>
      <c r="P3915" s="33" t="s">
        <v>23719</v>
      </c>
      <c r="Q3915" s="33"/>
      <c r="R3915" s="33" t="str">
        <f t="shared" si="139"/>
        <v>2014</v>
      </c>
      <c r="S3915" s="33" t="s">
        <v>76</v>
      </c>
      <c r="T3915" s="33"/>
      <c r="U3915" s="33"/>
      <c r="V3915" s="33"/>
      <c r="W3915" s="33"/>
      <c r="X3915" s="33"/>
      <c r="Y3915" s="33"/>
      <c r="AA3915" s="12"/>
    </row>
    <row r="3916" spans="1:27" ht="18" hidden="1" customHeight="1" x14ac:dyDescent="0.25">
      <c r="A3916" s="37">
        <v>25448451</v>
      </c>
      <c r="B3916" s="38" t="s">
        <v>23946</v>
      </c>
      <c r="C3916" s="37" t="s">
        <v>23947</v>
      </c>
      <c r="D3916" s="37" t="s">
        <v>23948</v>
      </c>
      <c r="E3916" s="37" t="s">
        <v>23949</v>
      </c>
      <c r="F3916" s="37" t="s">
        <v>10072</v>
      </c>
      <c r="G3916" s="37">
        <v>2014</v>
      </c>
      <c r="H3916" s="39">
        <v>41976</v>
      </c>
      <c r="I3916" s="37"/>
      <c r="J3916" s="37"/>
      <c r="K3916" s="37" t="s">
        <v>23950</v>
      </c>
      <c r="L3916" s="37" t="str">
        <f t="shared" si="142"/>
        <v>PreAlerta</v>
      </c>
      <c r="M3916" s="37" t="str">
        <f t="shared" si="143"/>
        <v>S/PalabrasClaves</v>
      </c>
      <c r="N3916" s="37"/>
      <c r="O3916" s="37"/>
      <c r="P3916" s="37" t="s">
        <v>23951</v>
      </c>
      <c r="Q3916" s="37"/>
      <c r="R3916" s="37" t="str">
        <f t="shared" si="139"/>
        <v>2014</v>
      </c>
      <c r="S3916" s="37" t="s">
        <v>76</v>
      </c>
      <c r="T3916" s="37"/>
      <c r="U3916" s="37"/>
      <c r="V3916" s="37"/>
      <c r="W3916" s="37"/>
      <c r="X3916" s="37"/>
      <c r="Y3916" s="37"/>
      <c r="AA3916" s="41"/>
    </row>
    <row r="3917" spans="1:27" ht="18" hidden="1" customHeight="1" x14ac:dyDescent="0.25">
      <c r="A3917" s="33">
        <v>25342744</v>
      </c>
      <c r="B3917" s="34" t="s">
        <v>23952</v>
      </c>
      <c r="C3917" s="33" t="s">
        <v>23953</v>
      </c>
      <c r="D3917" s="33" t="s">
        <v>23954</v>
      </c>
      <c r="E3917" s="33" t="s">
        <v>23955</v>
      </c>
      <c r="F3917" s="33" t="s">
        <v>7014</v>
      </c>
      <c r="G3917" s="33">
        <v>2014</v>
      </c>
      <c r="H3917" s="35">
        <v>41937</v>
      </c>
      <c r="I3917" s="33" t="s">
        <v>23956</v>
      </c>
      <c r="J3917" s="33"/>
      <c r="K3917" s="33" t="s">
        <v>23957</v>
      </c>
      <c r="L3917" s="33" t="str">
        <f t="shared" si="142"/>
        <v>PreAlerta</v>
      </c>
      <c r="M3917" s="33" t="str">
        <f t="shared" si="143"/>
        <v>S/PalabrasClaves</v>
      </c>
      <c r="N3917" s="33"/>
      <c r="O3917" s="33"/>
      <c r="P3917" s="33" t="s">
        <v>23951</v>
      </c>
      <c r="Q3917" s="33"/>
      <c r="R3917" s="33" t="str">
        <f t="shared" si="139"/>
        <v>2014</v>
      </c>
      <c r="S3917" s="33" t="s">
        <v>76</v>
      </c>
      <c r="T3917" s="33"/>
      <c r="U3917" s="33"/>
      <c r="V3917" s="33"/>
      <c r="W3917" s="33"/>
      <c r="X3917" s="33"/>
      <c r="Y3917" s="33"/>
      <c r="AA3917" s="12"/>
    </row>
    <row r="3918" spans="1:27" ht="18" hidden="1" customHeight="1" x14ac:dyDescent="0.25">
      <c r="A3918" s="37">
        <v>25456817</v>
      </c>
      <c r="B3918" s="38" t="s">
        <v>23958</v>
      </c>
      <c r="C3918" s="37" t="s">
        <v>23959</v>
      </c>
      <c r="D3918" s="37" t="s">
        <v>23960</v>
      </c>
      <c r="E3918" s="37" t="s">
        <v>23961</v>
      </c>
      <c r="F3918" s="37" t="s">
        <v>20458</v>
      </c>
      <c r="G3918" s="37">
        <v>2014</v>
      </c>
      <c r="H3918" s="39">
        <v>41976</v>
      </c>
      <c r="I3918" s="37" t="s">
        <v>23962</v>
      </c>
      <c r="J3918" s="37" t="s">
        <v>23963</v>
      </c>
      <c r="K3918" s="37" t="s">
        <v>23964</v>
      </c>
      <c r="L3918" s="37" t="str">
        <f t="shared" si="142"/>
        <v>PreAlerta</v>
      </c>
      <c r="M3918" s="37" t="str">
        <f t="shared" si="143"/>
        <v>S/PalabrasClaves</v>
      </c>
      <c r="N3918" s="37"/>
      <c r="O3918" s="37"/>
      <c r="P3918" s="37" t="s">
        <v>23965</v>
      </c>
      <c r="Q3918" s="37"/>
      <c r="R3918" s="37" t="str">
        <f t="shared" si="139"/>
        <v>2014</v>
      </c>
      <c r="S3918" s="37" t="s">
        <v>76</v>
      </c>
      <c r="T3918" s="37"/>
      <c r="U3918" s="37"/>
      <c r="V3918" s="37"/>
      <c r="W3918" s="37"/>
      <c r="X3918" s="37"/>
      <c r="Y3918" s="37"/>
      <c r="AA3918" s="41"/>
    </row>
    <row r="3919" spans="1:27" ht="18" hidden="1" customHeight="1" x14ac:dyDescent="0.25">
      <c r="A3919" s="33">
        <v>26171358</v>
      </c>
      <c r="B3919" s="34" t="s">
        <v>23966</v>
      </c>
      <c r="C3919" s="33" t="s">
        <v>23967</v>
      </c>
      <c r="D3919" s="33" t="s">
        <v>23968</v>
      </c>
      <c r="E3919" s="33" t="s">
        <v>11379</v>
      </c>
      <c r="F3919" s="33" t="s">
        <v>14074</v>
      </c>
      <c r="G3919" s="33">
        <v>2014</v>
      </c>
      <c r="H3919" s="35">
        <v>42200</v>
      </c>
      <c r="I3919" s="33" t="s">
        <v>23969</v>
      </c>
      <c r="J3919" s="33"/>
      <c r="K3919" s="33"/>
      <c r="L3919" s="33" t="str">
        <f t="shared" si="142"/>
        <v>PreAlerta</v>
      </c>
      <c r="M3919" s="33" t="str">
        <f t="shared" si="143"/>
        <v>S/PalabrasClaves</v>
      </c>
      <c r="N3919" s="33"/>
      <c r="O3919" s="33"/>
      <c r="P3919" s="33" t="s">
        <v>23970</v>
      </c>
      <c r="Q3919" s="33"/>
      <c r="R3919" s="33" t="str">
        <f t="shared" si="139"/>
        <v>2014</v>
      </c>
      <c r="S3919" s="33" t="s">
        <v>76</v>
      </c>
      <c r="T3919" s="33"/>
      <c r="U3919" s="33"/>
      <c r="V3919" s="33"/>
      <c r="W3919" s="33"/>
      <c r="X3919" s="33"/>
      <c r="Y3919" s="33"/>
      <c r="AA3919" s="12"/>
    </row>
    <row r="3920" spans="1:27" ht="18" hidden="1" customHeight="1" x14ac:dyDescent="0.25">
      <c r="A3920" s="37">
        <v>25895190</v>
      </c>
      <c r="B3920" s="38" t="s">
        <v>23971</v>
      </c>
      <c r="C3920" s="37" t="s">
        <v>23972</v>
      </c>
      <c r="D3920" s="37" t="s">
        <v>23973</v>
      </c>
      <c r="E3920" s="37" t="s">
        <v>23974</v>
      </c>
      <c r="F3920" s="37" t="s">
        <v>19438</v>
      </c>
      <c r="G3920" s="37">
        <v>2014</v>
      </c>
      <c r="H3920" s="39">
        <v>42116</v>
      </c>
      <c r="I3920" s="37" t="s">
        <v>23975</v>
      </c>
      <c r="J3920" s="37"/>
      <c r="K3920" s="37"/>
      <c r="L3920" s="37" t="str">
        <f t="shared" si="142"/>
        <v>PreAlerta</v>
      </c>
      <c r="M3920" s="37" t="str">
        <f t="shared" si="143"/>
        <v>C/PalabrasClaves</v>
      </c>
      <c r="N3920" s="37"/>
      <c r="O3920" s="37"/>
      <c r="P3920" s="37" t="s">
        <v>23970</v>
      </c>
      <c r="Q3920" s="37"/>
      <c r="R3920" s="37" t="str">
        <f t="shared" si="139"/>
        <v>2014</v>
      </c>
      <c r="S3920" s="37" t="s">
        <v>76</v>
      </c>
      <c r="T3920" s="37"/>
      <c r="U3920" s="37"/>
      <c r="V3920" s="37"/>
      <c r="W3920" s="37"/>
      <c r="X3920" s="37"/>
      <c r="Y3920" s="37"/>
      <c r="AA3920" s="41"/>
    </row>
    <row r="3921" spans="1:27" ht="18" hidden="1" customHeight="1" x14ac:dyDescent="0.25">
      <c r="A3921" s="33">
        <v>25776596</v>
      </c>
      <c r="B3921" s="34" t="s">
        <v>23976</v>
      </c>
      <c r="C3921" s="33" t="s">
        <v>23977</v>
      </c>
      <c r="D3921" s="33" t="s">
        <v>23978</v>
      </c>
      <c r="E3921" s="33" t="s">
        <v>23979</v>
      </c>
      <c r="F3921" s="33" t="s">
        <v>23980</v>
      </c>
      <c r="G3921" s="33">
        <v>2014</v>
      </c>
      <c r="H3921" s="35">
        <v>42081</v>
      </c>
      <c r="I3921" s="33"/>
      <c r="J3921" s="33"/>
      <c r="K3921" s="33"/>
      <c r="L3921" s="33" t="str">
        <f t="shared" si="142"/>
        <v>PreAlerta</v>
      </c>
      <c r="M3921" s="33" t="str">
        <f t="shared" si="143"/>
        <v>S/PalabrasClaves</v>
      </c>
      <c r="N3921" s="33"/>
      <c r="O3921" s="33"/>
      <c r="P3921" s="33" t="s">
        <v>23970</v>
      </c>
      <c r="Q3921" s="33"/>
      <c r="R3921" s="33" t="str">
        <f t="shared" si="139"/>
        <v>2014</v>
      </c>
      <c r="S3921" s="33" t="s">
        <v>76</v>
      </c>
      <c r="T3921" s="33"/>
      <c r="U3921" s="33"/>
      <c r="V3921" s="33"/>
      <c r="W3921" s="33"/>
      <c r="X3921" s="33"/>
      <c r="Y3921" s="33"/>
      <c r="AA3921" s="12"/>
    </row>
    <row r="3922" spans="1:27" ht="18" hidden="1" customHeight="1" x14ac:dyDescent="0.25">
      <c r="A3922" s="37">
        <v>25599772</v>
      </c>
      <c r="B3922" s="38" t="s">
        <v>23981</v>
      </c>
      <c r="C3922" s="37" t="s">
        <v>23982</v>
      </c>
      <c r="D3922" s="37" t="s">
        <v>23983</v>
      </c>
      <c r="E3922" s="37" t="s">
        <v>23984</v>
      </c>
      <c r="F3922" s="37" t="s">
        <v>23985</v>
      </c>
      <c r="G3922" s="37">
        <v>2014</v>
      </c>
      <c r="H3922" s="39">
        <v>42025</v>
      </c>
      <c r="I3922" s="37"/>
      <c r="J3922" s="37"/>
      <c r="K3922" s="37" t="s">
        <v>23986</v>
      </c>
      <c r="L3922" s="37" t="str">
        <f t="shared" si="142"/>
        <v>PreAlerta</v>
      </c>
      <c r="M3922" s="37" t="str">
        <f t="shared" si="143"/>
        <v>S/PalabrasClaves</v>
      </c>
      <c r="N3922" s="37"/>
      <c r="O3922" s="37"/>
      <c r="P3922" s="37" t="s">
        <v>23970</v>
      </c>
      <c r="Q3922" s="37"/>
      <c r="R3922" s="37" t="str">
        <f t="shared" si="139"/>
        <v>2014</v>
      </c>
      <c r="S3922" s="37" t="s">
        <v>76</v>
      </c>
      <c r="T3922" s="37"/>
      <c r="U3922" s="37"/>
      <c r="V3922" s="37"/>
      <c r="W3922" s="37"/>
      <c r="X3922" s="37"/>
      <c r="Y3922" s="37"/>
      <c r="AA3922" s="41"/>
    </row>
    <row r="3923" spans="1:27" ht="18" hidden="1" customHeight="1" x14ac:dyDescent="0.25">
      <c r="A3923" s="33">
        <v>25455642</v>
      </c>
      <c r="B3923" s="34" t="s">
        <v>23987</v>
      </c>
      <c r="C3923" s="33" t="s">
        <v>23988</v>
      </c>
      <c r="D3923" s="33" t="s">
        <v>23989</v>
      </c>
      <c r="E3923" s="33" t="s">
        <v>23990</v>
      </c>
      <c r="F3923" s="33" t="s">
        <v>23991</v>
      </c>
      <c r="G3923" s="33">
        <v>2014</v>
      </c>
      <c r="H3923" s="35">
        <v>41976</v>
      </c>
      <c r="I3923" s="33" t="s">
        <v>23992</v>
      </c>
      <c r="J3923" s="33"/>
      <c r="K3923" s="33" t="s">
        <v>23993</v>
      </c>
      <c r="L3923" s="33" t="str">
        <f t="shared" si="142"/>
        <v>PreAlerta</v>
      </c>
      <c r="M3923" s="33" t="str">
        <f t="shared" si="143"/>
        <v>S/PalabrasClaves</v>
      </c>
      <c r="N3923" s="33"/>
      <c r="O3923" s="33"/>
      <c r="P3923" s="33" t="s">
        <v>23970</v>
      </c>
      <c r="Q3923" s="33"/>
      <c r="R3923" s="33" t="str">
        <f t="shared" si="139"/>
        <v>2014</v>
      </c>
      <c r="S3923" s="33" t="s">
        <v>76</v>
      </c>
      <c r="T3923" s="33"/>
      <c r="U3923" s="33"/>
      <c r="V3923" s="33"/>
      <c r="W3923" s="33"/>
      <c r="X3923" s="33"/>
      <c r="Y3923" s="33"/>
      <c r="AA3923" s="12"/>
    </row>
    <row r="3924" spans="1:27" ht="18" hidden="1" customHeight="1" x14ac:dyDescent="0.25">
      <c r="A3924" s="37">
        <v>25446906</v>
      </c>
      <c r="B3924" s="38" t="s">
        <v>23994</v>
      </c>
      <c r="C3924" s="37" t="s">
        <v>23995</v>
      </c>
      <c r="D3924" s="37" t="s">
        <v>23996</v>
      </c>
      <c r="E3924" s="37" t="s">
        <v>17488</v>
      </c>
      <c r="F3924" s="37" t="s">
        <v>4303</v>
      </c>
      <c r="G3924" s="37">
        <v>2014</v>
      </c>
      <c r="H3924" s="39">
        <v>41976</v>
      </c>
      <c r="I3924" s="37"/>
      <c r="J3924" s="37"/>
      <c r="K3924" s="37" t="s">
        <v>23997</v>
      </c>
      <c r="L3924" s="37" t="str">
        <f t="shared" si="142"/>
        <v>PreAlerta</v>
      </c>
      <c r="M3924" s="37" t="str">
        <f t="shared" si="143"/>
        <v>C/PalabrasClaves</v>
      </c>
      <c r="N3924" s="37"/>
      <c r="O3924" s="37"/>
      <c r="P3924" s="37" t="s">
        <v>23970</v>
      </c>
      <c r="Q3924" s="37"/>
      <c r="R3924" s="37" t="str">
        <f t="shared" si="139"/>
        <v>2014</v>
      </c>
      <c r="S3924" s="37" t="s">
        <v>76</v>
      </c>
      <c r="T3924" s="37"/>
      <c r="U3924" s="37"/>
      <c r="V3924" s="37"/>
      <c r="W3924" s="37"/>
      <c r="X3924" s="37"/>
      <c r="Y3924" s="37"/>
      <c r="AA3924" s="41"/>
    </row>
    <row r="3925" spans="1:27" ht="18" hidden="1" customHeight="1" x14ac:dyDescent="0.25">
      <c r="A3925" s="33">
        <v>25389261</v>
      </c>
      <c r="B3925" s="34" t="s">
        <v>23998</v>
      </c>
      <c r="C3925" s="33" t="s">
        <v>23999</v>
      </c>
      <c r="D3925" s="33" t="s">
        <v>24000</v>
      </c>
      <c r="E3925" s="33" t="s">
        <v>24001</v>
      </c>
      <c r="F3925" s="33" t="s">
        <v>13856</v>
      </c>
      <c r="G3925" s="33">
        <v>2014</v>
      </c>
      <c r="H3925" s="35">
        <v>41956</v>
      </c>
      <c r="I3925" s="33" t="s">
        <v>24002</v>
      </c>
      <c r="J3925" s="33"/>
      <c r="K3925" s="33" t="s">
        <v>24003</v>
      </c>
      <c r="L3925" s="33" t="str">
        <f t="shared" si="142"/>
        <v>PreAlerta</v>
      </c>
      <c r="M3925" s="33" t="str">
        <f t="shared" si="143"/>
        <v>S/PalabrasClaves</v>
      </c>
      <c r="N3925" s="33"/>
      <c r="O3925" s="33"/>
      <c r="P3925" s="33" t="s">
        <v>24004</v>
      </c>
      <c r="Q3925" s="33"/>
      <c r="R3925" s="33" t="str">
        <f t="shared" si="139"/>
        <v>2014</v>
      </c>
      <c r="S3925" s="33" t="s">
        <v>76</v>
      </c>
      <c r="T3925" s="33"/>
      <c r="U3925" s="33"/>
      <c r="V3925" s="33"/>
      <c r="W3925" s="33"/>
      <c r="X3925" s="33"/>
      <c r="Y3925" s="33"/>
      <c r="AA3925" s="12"/>
    </row>
    <row r="3926" spans="1:27" ht="18" hidden="1" customHeight="1" x14ac:dyDescent="0.25">
      <c r="A3926" s="37">
        <v>25308772</v>
      </c>
      <c r="B3926" s="38" t="s">
        <v>24005</v>
      </c>
      <c r="C3926" s="37" t="s">
        <v>24006</v>
      </c>
      <c r="D3926" s="37" t="s">
        <v>24007</v>
      </c>
      <c r="E3926" s="37" t="s">
        <v>3204</v>
      </c>
      <c r="F3926" s="37" t="s">
        <v>24008</v>
      </c>
      <c r="G3926" s="37">
        <v>2014</v>
      </c>
      <c r="H3926" s="39">
        <v>41926</v>
      </c>
      <c r="I3926" s="37"/>
      <c r="J3926" s="37"/>
      <c r="K3926" s="37" t="s">
        <v>24009</v>
      </c>
      <c r="L3926" s="37" t="str">
        <f t="shared" si="142"/>
        <v>PreAlerta</v>
      </c>
      <c r="M3926" s="37" t="str">
        <f t="shared" si="143"/>
        <v>S/PalabrasClaves</v>
      </c>
      <c r="N3926" s="37"/>
      <c r="O3926" s="37"/>
      <c r="P3926" s="37" t="s">
        <v>23970</v>
      </c>
      <c r="Q3926" s="37"/>
      <c r="R3926" s="37" t="str">
        <f t="shared" si="139"/>
        <v>2014</v>
      </c>
      <c r="S3926" s="37" t="s">
        <v>76</v>
      </c>
      <c r="T3926" s="37"/>
      <c r="U3926" s="37"/>
      <c r="V3926" s="37"/>
      <c r="W3926" s="37"/>
      <c r="X3926" s="37"/>
      <c r="Y3926" s="37"/>
      <c r="AA3926" s="41"/>
    </row>
    <row r="3927" spans="1:27" ht="18" hidden="1" customHeight="1" x14ac:dyDescent="0.25">
      <c r="A3927" s="33">
        <v>25282420</v>
      </c>
      <c r="B3927" s="34" t="s">
        <v>24010</v>
      </c>
      <c r="C3927" s="33" t="s">
        <v>24011</v>
      </c>
      <c r="D3927" s="33" t="s">
        <v>24012</v>
      </c>
      <c r="E3927" s="33" t="s">
        <v>1437</v>
      </c>
      <c r="F3927" s="33" t="s">
        <v>4667</v>
      </c>
      <c r="G3927" s="33">
        <v>2014</v>
      </c>
      <c r="H3927" s="35">
        <v>41918</v>
      </c>
      <c r="I3927" s="33"/>
      <c r="J3927" s="33"/>
      <c r="K3927" s="33" t="s">
        <v>24013</v>
      </c>
      <c r="L3927" s="33" t="str">
        <f t="shared" si="142"/>
        <v>PreAlerta</v>
      </c>
      <c r="M3927" s="33" t="str">
        <f t="shared" si="143"/>
        <v>S/PalabrasClaves</v>
      </c>
      <c r="N3927" s="33"/>
      <c r="O3927" s="33"/>
      <c r="P3927" s="33" t="s">
        <v>23970</v>
      </c>
      <c r="Q3927" s="33"/>
      <c r="R3927" s="33" t="str">
        <f t="shared" si="139"/>
        <v>2014</v>
      </c>
      <c r="S3927" s="33" t="s">
        <v>76</v>
      </c>
      <c r="T3927" s="33"/>
      <c r="U3927" s="33"/>
      <c r="V3927" s="33"/>
      <c r="W3927" s="33"/>
      <c r="X3927" s="33"/>
      <c r="Y3927" s="33"/>
      <c r="AA3927" s="12"/>
    </row>
    <row r="3928" spans="1:27" ht="18" hidden="1" customHeight="1" x14ac:dyDescent="0.25">
      <c r="A3928" s="37">
        <v>25264025</v>
      </c>
      <c r="B3928" s="38" t="s">
        <v>24014</v>
      </c>
      <c r="C3928" s="37" t="s">
        <v>24015</v>
      </c>
      <c r="D3928" s="37" t="s">
        <v>24016</v>
      </c>
      <c r="E3928" s="37" t="s">
        <v>6715</v>
      </c>
      <c r="F3928" s="37" t="s">
        <v>4320</v>
      </c>
      <c r="G3928" s="37">
        <v>2014</v>
      </c>
      <c r="H3928" s="39">
        <v>41912</v>
      </c>
      <c r="I3928" s="37"/>
      <c r="J3928" s="37"/>
      <c r="K3928" s="37" t="s">
        <v>24017</v>
      </c>
      <c r="L3928" s="37" t="str">
        <f t="shared" si="142"/>
        <v>Excluido</v>
      </c>
      <c r="M3928" s="37" t="str">
        <f t="shared" si="143"/>
        <v>S/PalabrasClaves</v>
      </c>
      <c r="N3928" s="37"/>
      <c r="O3928" s="37"/>
      <c r="P3928" s="37" t="s">
        <v>23970</v>
      </c>
      <c r="Q3928" s="37"/>
      <c r="R3928" s="37" t="str">
        <f t="shared" si="139"/>
        <v>2014</v>
      </c>
      <c r="S3928" s="37" t="s">
        <v>76</v>
      </c>
      <c r="T3928" s="37"/>
      <c r="U3928" s="37"/>
      <c r="V3928" s="37"/>
      <c r="W3928" s="37"/>
      <c r="X3928" s="37"/>
      <c r="Y3928" s="37"/>
      <c r="AA3928" s="41"/>
    </row>
    <row r="3929" spans="1:27" ht="18" hidden="1" customHeight="1" x14ac:dyDescent="0.25">
      <c r="A3929" s="33">
        <v>25261061</v>
      </c>
      <c r="B3929" s="34" t="s">
        <v>24018</v>
      </c>
      <c r="C3929" s="33" t="s">
        <v>24019</v>
      </c>
      <c r="D3929" s="33" t="s">
        <v>24020</v>
      </c>
      <c r="E3929" s="33" t="s">
        <v>24021</v>
      </c>
      <c r="F3929" s="33" t="s">
        <v>2564</v>
      </c>
      <c r="G3929" s="33">
        <v>2014</v>
      </c>
      <c r="H3929" s="35">
        <v>41910</v>
      </c>
      <c r="I3929" s="33"/>
      <c r="J3929" s="33"/>
      <c r="K3929" s="33" t="s">
        <v>24022</v>
      </c>
      <c r="L3929" s="33" t="str">
        <f t="shared" si="142"/>
        <v>PreAlerta</v>
      </c>
      <c r="M3929" s="33" t="str">
        <f t="shared" si="143"/>
        <v>C/PalabrasClaves</v>
      </c>
      <c r="N3929" s="33"/>
      <c r="O3929" s="33"/>
      <c r="P3929" s="33" t="s">
        <v>23970</v>
      </c>
      <c r="Q3929" s="33"/>
      <c r="R3929" s="33" t="str">
        <f t="shared" si="139"/>
        <v>2014</v>
      </c>
      <c r="S3929" s="33" t="s">
        <v>76</v>
      </c>
      <c r="T3929" s="33"/>
      <c r="U3929" s="33"/>
      <c r="V3929" s="33"/>
      <c r="W3929" s="33"/>
      <c r="X3929" s="33"/>
      <c r="Y3929" s="33"/>
      <c r="AA3929" s="12"/>
    </row>
    <row r="3930" spans="1:27" ht="18" hidden="1" customHeight="1" x14ac:dyDescent="0.25">
      <c r="A3930" s="37">
        <v>25199410</v>
      </c>
      <c r="B3930" s="38" t="s">
        <v>24023</v>
      </c>
      <c r="C3930" s="37" t="s">
        <v>24024</v>
      </c>
      <c r="D3930" s="37" t="s">
        <v>24025</v>
      </c>
      <c r="E3930" s="37" t="s">
        <v>24026</v>
      </c>
      <c r="F3930" s="37" t="s">
        <v>6384</v>
      </c>
      <c r="G3930" s="37">
        <v>2014</v>
      </c>
      <c r="H3930" s="39">
        <v>41892</v>
      </c>
      <c r="I3930" s="37"/>
      <c r="J3930" s="37"/>
      <c r="K3930" s="37" t="s">
        <v>24027</v>
      </c>
      <c r="L3930" s="37" t="str">
        <f t="shared" si="142"/>
        <v>PreAlerta</v>
      </c>
      <c r="M3930" s="37" t="str">
        <f t="shared" si="143"/>
        <v>S/PalabrasClaves</v>
      </c>
      <c r="N3930" s="37"/>
      <c r="O3930" s="37"/>
      <c r="P3930" s="37" t="s">
        <v>23970</v>
      </c>
      <c r="Q3930" s="37"/>
      <c r="R3930" s="37" t="str">
        <f t="shared" si="139"/>
        <v>2014</v>
      </c>
      <c r="S3930" s="37" t="s">
        <v>76</v>
      </c>
      <c r="T3930" s="37"/>
      <c r="U3930" s="37"/>
      <c r="V3930" s="37"/>
      <c r="W3930" s="37"/>
      <c r="X3930" s="37"/>
      <c r="Y3930" s="37"/>
      <c r="AA3930" s="41"/>
    </row>
    <row r="3931" spans="1:27" ht="18" hidden="1" customHeight="1" x14ac:dyDescent="0.25">
      <c r="A3931" s="33">
        <v>25178712</v>
      </c>
      <c r="B3931" s="34" t="s">
        <v>24028</v>
      </c>
      <c r="C3931" s="33" t="s">
        <v>24029</v>
      </c>
      <c r="D3931" s="33" t="s">
        <v>24030</v>
      </c>
      <c r="E3931" s="33" t="s">
        <v>24031</v>
      </c>
      <c r="F3931" s="33" t="s">
        <v>1438</v>
      </c>
      <c r="G3931" s="33">
        <v>2014</v>
      </c>
      <c r="H3931" s="35">
        <v>41885</v>
      </c>
      <c r="I3931" s="33"/>
      <c r="J3931" s="33"/>
      <c r="K3931" s="33" t="s">
        <v>24032</v>
      </c>
      <c r="L3931" s="33" t="str">
        <f t="shared" si="142"/>
        <v>PreAlerta</v>
      </c>
      <c r="M3931" s="33" t="str">
        <f t="shared" si="143"/>
        <v>C/PalabrasClaves</v>
      </c>
      <c r="N3931" s="33"/>
      <c r="O3931" s="33"/>
      <c r="P3931" s="33" t="s">
        <v>23970</v>
      </c>
      <c r="Q3931" s="33"/>
      <c r="R3931" s="33" t="str">
        <f t="shared" si="139"/>
        <v>2014</v>
      </c>
      <c r="S3931" s="33" t="s">
        <v>76</v>
      </c>
      <c r="T3931" s="33"/>
      <c r="U3931" s="33"/>
      <c r="V3931" s="33"/>
      <c r="W3931" s="33"/>
      <c r="X3931" s="33"/>
      <c r="Y3931" s="33"/>
      <c r="AA3931" s="12"/>
    </row>
    <row r="3932" spans="1:27" ht="18" hidden="1" customHeight="1" x14ac:dyDescent="0.25">
      <c r="A3932" s="37">
        <v>25138168</v>
      </c>
      <c r="B3932" s="38" t="s">
        <v>24033</v>
      </c>
      <c r="C3932" s="37" t="s">
        <v>24034</v>
      </c>
      <c r="D3932" s="37" t="s">
        <v>24035</v>
      </c>
      <c r="E3932" s="37" t="s">
        <v>24036</v>
      </c>
      <c r="F3932" s="37" t="s">
        <v>3616</v>
      </c>
      <c r="G3932" s="37">
        <v>2014</v>
      </c>
      <c r="H3932" s="39">
        <v>41872</v>
      </c>
      <c r="I3932" s="37" t="s">
        <v>24037</v>
      </c>
      <c r="J3932" s="37"/>
      <c r="K3932" s="37" t="s">
        <v>24038</v>
      </c>
      <c r="L3932" s="37" t="str">
        <f t="shared" si="142"/>
        <v>PreAlerta</v>
      </c>
      <c r="M3932" s="37" t="str">
        <f t="shared" si="143"/>
        <v>S/PalabrasClaves</v>
      </c>
      <c r="N3932" s="37"/>
      <c r="O3932" s="37"/>
      <c r="P3932" s="37" t="s">
        <v>24004</v>
      </c>
      <c r="Q3932" s="37"/>
      <c r="R3932" s="37" t="str">
        <f t="shared" si="139"/>
        <v>2014</v>
      </c>
      <c r="S3932" s="37" t="s">
        <v>76</v>
      </c>
      <c r="T3932" s="37"/>
      <c r="U3932" s="37"/>
      <c r="V3932" s="37"/>
      <c r="W3932" s="37"/>
      <c r="X3932" s="37"/>
      <c r="Y3932" s="37"/>
      <c r="AA3932" s="41"/>
    </row>
    <row r="3933" spans="1:27" ht="18" hidden="1" customHeight="1" x14ac:dyDescent="0.25">
      <c r="A3933" s="33">
        <v>25085655</v>
      </c>
      <c r="B3933" s="34" t="s">
        <v>24039</v>
      </c>
      <c r="C3933" s="33" t="s">
        <v>24040</v>
      </c>
      <c r="D3933" s="33" t="s">
        <v>24041</v>
      </c>
      <c r="E3933" s="33" t="s">
        <v>24042</v>
      </c>
      <c r="F3933" s="33" t="s">
        <v>2745</v>
      </c>
      <c r="G3933" s="33">
        <v>2014</v>
      </c>
      <c r="H3933" s="35">
        <v>41854</v>
      </c>
      <c r="I3933" s="33" t="s">
        <v>24043</v>
      </c>
      <c r="J3933" s="33"/>
      <c r="K3933" s="33" t="s">
        <v>24044</v>
      </c>
      <c r="L3933" s="33" t="str">
        <f t="shared" si="142"/>
        <v>PreAlerta</v>
      </c>
      <c r="M3933" s="33" t="str">
        <f t="shared" si="143"/>
        <v>C/PalabrasClaves</v>
      </c>
      <c r="N3933" s="33"/>
      <c r="O3933" s="33"/>
      <c r="P3933" s="33" t="s">
        <v>23970</v>
      </c>
      <c r="Q3933" s="33"/>
      <c r="R3933" s="33" t="str">
        <f t="shared" si="139"/>
        <v>2014</v>
      </c>
      <c r="S3933" s="33" t="s">
        <v>76</v>
      </c>
      <c r="T3933" s="33"/>
      <c r="U3933" s="33"/>
      <c r="V3933" s="33"/>
      <c r="W3933" s="33"/>
      <c r="X3933" s="33"/>
      <c r="Y3933" s="33"/>
      <c r="AA3933" s="12"/>
    </row>
    <row r="3934" spans="1:27" ht="18" hidden="1" customHeight="1" x14ac:dyDescent="0.25">
      <c r="A3934" s="37">
        <v>24989342</v>
      </c>
      <c r="B3934" s="38" t="s">
        <v>24045</v>
      </c>
      <c r="C3934" s="37" t="s">
        <v>24046</v>
      </c>
      <c r="D3934" s="37" t="s">
        <v>24047</v>
      </c>
      <c r="E3934" s="37" t="s">
        <v>24048</v>
      </c>
      <c r="F3934" s="37" t="s">
        <v>5763</v>
      </c>
      <c r="G3934" s="37">
        <v>2014</v>
      </c>
      <c r="H3934" s="39">
        <v>41824</v>
      </c>
      <c r="I3934" s="37"/>
      <c r="J3934" s="37"/>
      <c r="K3934" s="37" t="s">
        <v>24049</v>
      </c>
      <c r="L3934" s="37" t="str">
        <f t="shared" si="142"/>
        <v>PreAlerta</v>
      </c>
      <c r="M3934" s="37" t="str">
        <f t="shared" si="143"/>
        <v>S/PalabrasClaves</v>
      </c>
      <c r="N3934" s="37"/>
      <c r="O3934" s="37"/>
      <c r="P3934" s="37" t="s">
        <v>23970</v>
      </c>
      <c r="Q3934" s="37"/>
      <c r="R3934" s="37" t="str">
        <f t="shared" si="139"/>
        <v>2014</v>
      </c>
      <c r="S3934" s="37" t="s">
        <v>76</v>
      </c>
      <c r="T3934" s="37"/>
      <c r="U3934" s="37"/>
      <c r="V3934" s="37"/>
      <c r="W3934" s="37"/>
      <c r="X3934" s="37"/>
      <c r="Y3934" s="37"/>
      <c r="AA3934" s="41"/>
    </row>
    <row r="3935" spans="1:27" ht="18" hidden="1" customHeight="1" x14ac:dyDescent="0.25">
      <c r="A3935" s="33">
        <v>24890572</v>
      </c>
      <c r="B3935" s="34" t="s">
        <v>24050</v>
      </c>
      <c r="C3935" s="33" t="s">
        <v>24051</v>
      </c>
      <c r="D3935" s="33" t="s">
        <v>24052</v>
      </c>
      <c r="E3935" s="33" t="s">
        <v>24053</v>
      </c>
      <c r="F3935" s="33" t="s">
        <v>7107</v>
      </c>
      <c r="G3935" s="33">
        <v>2014</v>
      </c>
      <c r="H3935" s="35">
        <v>41794</v>
      </c>
      <c r="I3935" s="33"/>
      <c r="J3935" s="33"/>
      <c r="K3935" s="33" t="s">
        <v>24054</v>
      </c>
      <c r="L3935" s="33" t="str">
        <f t="shared" si="142"/>
        <v>PreAlerta</v>
      </c>
      <c r="M3935" s="33" t="str">
        <f t="shared" si="143"/>
        <v>S/PalabrasClaves</v>
      </c>
      <c r="N3935" s="33"/>
      <c r="O3935" s="33"/>
      <c r="P3935" s="33" t="s">
        <v>23970</v>
      </c>
      <c r="Q3935" s="33"/>
      <c r="R3935" s="33" t="str">
        <f t="shared" si="139"/>
        <v>2014</v>
      </c>
      <c r="S3935" s="33" t="s">
        <v>76</v>
      </c>
      <c r="T3935" s="33"/>
      <c r="U3935" s="33"/>
      <c r="V3935" s="33"/>
      <c r="W3935" s="33"/>
      <c r="X3935" s="33"/>
      <c r="Y3935" s="33"/>
      <c r="AA3935" s="12"/>
    </row>
    <row r="3936" spans="1:27" ht="18" hidden="1" customHeight="1" x14ac:dyDescent="0.25">
      <c r="A3936" s="37">
        <v>24559503</v>
      </c>
      <c r="B3936" s="38" t="s">
        <v>24055</v>
      </c>
      <c r="C3936" s="37" t="s">
        <v>24056</v>
      </c>
      <c r="D3936" s="37" t="s">
        <v>24057</v>
      </c>
      <c r="E3936" s="37" t="s">
        <v>6037</v>
      </c>
      <c r="F3936" s="37" t="s">
        <v>5798</v>
      </c>
      <c r="G3936" s="37">
        <v>2014</v>
      </c>
      <c r="H3936" s="39">
        <v>41695</v>
      </c>
      <c r="I3936" s="37" t="s">
        <v>24058</v>
      </c>
      <c r="J3936" s="37"/>
      <c r="K3936" s="37" t="s">
        <v>24059</v>
      </c>
      <c r="L3936" s="37" t="str">
        <f t="shared" si="142"/>
        <v>PreAlerta</v>
      </c>
      <c r="M3936" s="37" t="str">
        <f t="shared" si="143"/>
        <v>C/PalabrasClaves</v>
      </c>
      <c r="N3936" s="37"/>
      <c r="O3936" s="37"/>
      <c r="P3936" s="37" t="s">
        <v>23970</v>
      </c>
      <c r="Q3936" s="37"/>
      <c r="R3936" s="37" t="str">
        <f t="shared" si="139"/>
        <v>2014</v>
      </c>
      <c r="S3936" s="37" t="s">
        <v>76</v>
      </c>
      <c r="T3936" s="37"/>
      <c r="U3936" s="37"/>
      <c r="V3936" s="37"/>
      <c r="W3936" s="37"/>
      <c r="X3936" s="37"/>
      <c r="Y3936" s="37"/>
      <c r="AA3936" s="41"/>
    </row>
    <row r="3937" spans="1:27" ht="18" hidden="1" customHeight="1" x14ac:dyDescent="0.25">
      <c r="A3937" s="33">
        <v>24534429</v>
      </c>
      <c r="B3937" s="34" t="s">
        <v>24060</v>
      </c>
      <c r="C3937" s="33" t="s">
        <v>24061</v>
      </c>
      <c r="D3937" s="33" t="s">
        <v>24062</v>
      </c>
      <c r="E3937" s="33" t="s">
        <v>24063</v>
      </c>
      <c r="F3937" s="33" t="s">
        <v>5798</v>
      </c>
      <c r="G3937" s="33">
        <v>2014</v>
      </c>
      <c r="H3937" s="35">
        <v>41689</v>
      </c>
      <c r="I3937" s="33" t="s">
        <v>24064</v>
      </c>
      <c r="J3937" s="33"/>
      <c r="K3937" s="33" t="s">
        <v>24065</v>
      </c>
      <c r="L3937" s="33" t="str">
        <f t="shared" si="142"/>
        <v>PreAlerta</v>
      </c>
      <c r="M3937" s="33" t="str">
        <f t="shared" si="143"/>
        <v>S/PalabrasClaves</v>
      </c>
      <c r="N3937" s="33"/>
      <c r="O3937" s="33"/>
      <c r="P3937" s="33" t="s">
        <v>23970</v>
      </c>
      <c r="Q3937" s="33"/>
      <c r="R3937" s="33" t="str">
        <f t="shared" si="139"/>
        <v>2014</v>
      </c>
      <c r="S3937" s="33" t="s">
        <v>76</v>
      </c>
      <c r="T3937" s="33"/>
      <c r="U3937" s="33"/>
      <c r="V3937" s="33"/>
      <c r="W3937" s="33"/>
      <c r="X3937" s="33"/>
      <c r="Y3937" s="33"/>
      <c r="AA3937" s="12"/>
    </row>
    <row r="3938" spans="1:27" ht="18" hidden="1" customHeight="1" x14ac:dyDescent="0.25">
      <c r="A3938" s="37">
        <v>24534384</v>
      </c>
      <c r="B3938" s="38" t="s">
        <v>24066</v>
      </c>
      <c r="C3938" s="37" t="s">
        <v>24067</v>
      </c>
      <c r="D3938" s="37" t="s">
        <v>24068</v>
      </c>
      <c r="E3938" s="37" t="s">
        <v>22443</v>
      </c>
      <c r="F3938" s="37" t="s">
        <v>5798</v>
      </c>
      <c r="G3938" s="37">
        <v>2014</v>
      </c>
      <c r="H3938" s="39">
        <v>41689</v>
      </c>
      <c r="I3938" s="37" t="s">
        <v>24069</v>
      </c>
      <c r="J3938" s="37"/>
      <c r="K3938" s="37" t="s">
        <v>24070</v>
      </c>
      <c r="L3938" s="37" t="str">
        <f t="shared" si="142"/>
        <v>PreAlerta</v>
      </c>
      <c r="M3938" s="37" t="str">
        <f t="shared" si="143"/>
        <v>S/PalabrasClaves</v>
      </c>
      <c r="N3938" s="37"/>
      <c r="O3938" s="37"/>
      <c r="P3938" s="37" t="s">
        <v>23970</v>
      </c>
      <c r="Q3938" s="37"/>
      <c r="R3938" s="37" t="str">
        <f t="shared" si="139"/>
        <v>2014</v>
      </c>
      <c r="S3938" s="37" t="s">
        <v>76</v>
      </c>
      <c r="T3938" s="37"/>
      <c r="U3938" s="37"/>
      <c r="V3938" s="37"/>
      <c r="W3938" s="37"/>
      <c r="X3938" s="37"/>
      <c r="Y3938" s="37"/>
      <c r="AA3938" s="41"/>
    </row>
    <row r="3939" spans="1:27" ht="18" hidden="1" customHeight="1" x14ac:dyDescent="0.25">
      <c r="A3939" s="33">
        <v>25918572</v>
      </c>
      <c r="B3939" s="34" t="s">
        <v>24071</v>
      </c>
      <c r="C3939" s="33" t="s">
        <v>24072</v>
      </c>
      <c r="D3939" s="33" t="s">
        <v>24073</v>
      </c>
      <c r="E3939" s="33" t="s">
        <v>24074</v>
      </c>
      <c r="F3939" s="33" t="s">
        <v>1222</v>
      </c>
      <c r="G3939" s="33">
        <v>2014</v>
      </c>
      <c r="H3939" s="35">
        <v>42123</v>
      </c>
      <c r="I3939" s="33" t="s">
        <v>24075</v>
      </c>
      <c r="J3939" s="33"/>
      <c r="K3939" s="33" t="s">
        <v>24076</v>
      </c>
      <c r="L3939" s="33" t="str">
        <f t="shared" si="142"/>
        <v>PreAlerta</v>
      </c>
      <c r="M3939" s="33" t="str">
        <f t="shared" si="143"/>
        <v>C/PalabrasClaves</v>
      </c>
      <c r="N3939" s="33"/>
      <c r="O3939" s="33"/>
      <c r="P3939" s="33" t="s">
        <v>24077</v>
      </c>
      <c r="Q3939" s="33"/>
      <c r="R3939" s="33" t="str">
        <f t="shared" si="139"/>
        <v>2014</v>
      </c>
      <c r="S3939" s="33" t="s">
        <v>73</v>
      </c>
      <c r="T3939" s="33"/>
      <c r="U3939" s="33"/>
      <c r="V3939" s="33"/>
      <c r="W3939" s="33"/>
      <c r="X3939" s="33"/>
      <c r="Y3939" s="33"/>
      <c r="AA3939" s="12"/>
    </row>
    <row r="3940" spans="1:27" ht="18" hidden="1" customHeight="1" x14ac:dyDescent="0.25">
      <c r="A3940" s="37">
        <v>25723712</v>
      </c>
      <c r="B3940" s="38" t="s">
        <v>24078</v>
      </c>
      <c r="C3940" s="37" t="s">
        <v>24079</v>
      </c>
      <c r="D3940" s="37" t="s">
        <v>24080</v>
      </c>
      <c r="E3940" s="37" t="s">
        <v>17576</v>
      </c>
      <c r="F3940" s="37" t="s">
        <v>24081</v>
      </c>
      <c r="G3940" s="37">
        <v>2014</v>
      </c>
      <c r="H3940" s="39">
        <v>42063</v>
      </c>
      <c r="I3940" s="37" t="s">
        <v>24082</v>
      </c>
      <c r="J3940" s="37"/>
      <c r="K3940" s="37" t="s">
        <v>24083</v>
      </c>
      <c r="L3940" s="37" t="str">
        <f t="shared" si="142"/>
        <v>PreAlerta</v>
      </c>
      <c r="M3940" s="37" t="str">
        <f t="shared" si="143"/>
        <v>C/PalabrasClaves</v>
      </c>
      <c r="N3940" s="37"/>
      <c r="O3940" s="37"/>
      <c r="P3940" s="37" t="s">
        <v>24084</v>
      </c>
      <c r="Q3940" s="37"/>
      <c r="R3940" s="37" t="str">
        <f t="shared" si="139"/>
        <v>2014</v>
      </c>
      <c r="S3940" s="37" t="s">
        <v>73</v>
      </c>
      <c r="T3940" s="37"/>
      <c r="U3940" s="37"/>
      <c r="V3940" s="37"/>
      <c r="W3940" s="37"/>
      <c r="X3940" s="37"/>
      <c r="Y3940" s="37"/>
      <c r="AA3940" s="41"/>
    </row>
    <row r="3941" spans="1:27" ht="18" hidden="1" customHeight="1" x14ac:dyDescent="0.25">
      <c r="A3941" s="33">
        <v>25405985</v>
      </c>
      <c r="B3941" s="34" t="s">
        <v>24085</v>
      </c>
      <c r="C3941" s="33" t="s">
        <v>24086</v>
      </c>
      <c r="D3941" s="33" t="s">
        <v>24087</v>
      </c>
      <c r="E3941" s="33" t="s">
        <v>10413</v>
      </c>
      <c r="F3941" s="33" t="s">
        <v>294</v>
      </c>
      <c r="G3941" s="33">
        <v>2014</v>
      </c>
      <c r="H3941" s="35">
        <v>41962</v>
      </c>
      <c r="I3941" s="33" t="s">
        <v>24088</v>
      </c>
      <c r="J3941" s="33"/>
      <c r="K3941" s="33" t="s">
        <v>24089</v>
      </c>
      <c r="L3941" s="33" t="str">
        <f t="shared" si="142"/>
        <v>PreAlerta</v>
      </c>
      <c r="M3941" s="33" t="str">
        <f t="shared" si="143"/>
        <v>S/PalabrasClaves</v>
      </c>
      <c r="N3941" s="33"/>
      <c r="O3941" s="33"/>
      <c r="P3941" s="33" t="s">
        <v>24090</v>
      </c>
      <c r="Q3941" s="33"/>
      <c r="R3941" s="33" t="str">
        <f t="shared" si="139"/>
        <v>2014</v>
      </c>
      <c r="S3941" s="33" t="s">
        <v>73</v>
      </c>
      <c r="T3941" s="33"/>
      <c r="U3941" s="33"/>
      <c r="V3941" s="33"/>
      <c r="W3941" s="33"/>
      <c r="X3941" s="33"/>
      <c r="Y3941" s="33"/>
      <c r="AA3941" s="12"/>
    </row>
    <row r="3942" spans="1:27" ht="18" hidden="1" customHeight="1" x14ac:dyDescent="0.25">
      <c r="A3942" s="37">
        <v>25405870</v>
      </c>
      <c r="B3942" s="38" t="s">
        <v>24091</v>
      </c>
      <c r="C3942" s="37" t="s">
        <v>24092</v>
      </c>
      <c r="D3942" s="37" t="s">
        <v>24093</v>
      </c>
      <c r="E3942" s="37" t="s">
        <v>24094</v>
      </c>
      <c r="F3942" s="37" t="s">
        <v>294</v>
      </c>
      <c r="G3942" s="37">
        <v>2014</v>
      </c>
      <c r="H3942" s="39">
        <v>41962</v>
      </c>
      <c r="I3942" s="37" t="s">
        <v>24095</v>
      </c>
      <c r="J3942" s="37"/>
      <c r="K3942" s="37" t="s">
        <v>24096</v>
      </c>
      <c r="L3942" s="37" t="str">
        <f t="shared" si="142"/>
        <v>PreAlerta</v>
      </c>
      <c r="M3942" s="37" t="str">
        <f t="shared" si="143"/>
        <v>C/PalabrasClaves</v>
      </c>
      <c r="N3942" s="37"/>
      <c r="O3942" s="37"/>
      <c r="P3942" s="37" t="s">
        <v>24090</v>
      </c>
      <c r="Q3942" s="37"/>
      <c r="R3942" s="37" t="str">
        <f t="shared" si="139"/>
        <v>2014</v>
      </c>
      <c r="S3942" s="37" t="s">
        <v>73</v>
      </c>
      <c r="T3942" s="37"/>
      <c r="U3942" s="37"/>
      <c r="V3942" s="37"/>
      <c r="W3942" s="37"/>
      <c r="X3942" s="37"/>
      <c r="Y3942" s="37"/>
      <c r="AA3942" s="41"/>
    </row>
    <row r="3943" spans="1:27" ht="18" hidden="1" customHeight="1" x14ac:dyDescent="0.25">
      <c r="A3943" s="33">
        <v>25246515</v>
      </c>
      <c r="B3943" s="34" t="s">
        <v>24097</v>
      </c>
      <c r="C3943" s="33" t="s">
        <v>21415</v>
      </c>
      <c r="D3943" s="33" t="s">
        <v>24098</v>
      </c>
      <c r="E3943" s="33" t="s">
        <v>6715</v>
      </c>
      <c r="F3943" s="33" t="s">
        <v>262</v>
      </c>
      <c r="G3943" s="33">
        <v>2014</v>
      </c>
      <c r="H3943" s="35">
        <v>41906</v>
      </c>
      <c r="I3943" s="33" t="s">
        <v>24099</v>
      </c>
      <c r="J3943" s="33"/>
      <c r="K3943" s="33" t="s">
        <v>24100</v>
      </c>
      <c r="L3943" s="33" t="str">
        <f t="shared" si="142"/>
        <v>PreAlerta</v>
      </c>
      <c r="M3943" s="33" t="str">
        <f t="shared" si="143"/>
        <v>S/PalabrasClaves</v>
      </c>
      <c r="N3943" s="33"/>
      <c r="O3943" s="33"/>
      <c r="P3943" s="33" t="s">
        <v>24090</v>
      </c>
      <c r="Q3943" s="33"/>
      <c r="R3943" s="33" t="str">
        <f t="shared" si="139"/>
        <v>2014</v>
      </c>
      <c r="S3943" s="33" t="s">
        <v>73</v>
      </c>
      <c r="T3943" s="33"/>
      <c r="U3943" s="33"/>
      <c r="V3943" s="33"/>
      <c r="W3943" s="33"/>
      <c r="X3943" s="33"/>
      <c r="Y3943" s="33"/>
      <c r="AA3943" s="12"/>
    </row>
    <row r="3944" spans="1:27" ht="18" hidden="1" customHeight="1" x14ac:dyDescent="0.25">
      <c r="A3944" s="37">
        <v>25216677</v>
      </c>
      <c r="B3944" s="38" t="s">
        <v>24101</v>
      </c>
      <c r="C3944" s="37" t="s">
        <v>24102</v>
      </c>
      <c r="D3944" s="37" t="s">
        <v>24103</v>
      </c>
      <c r="E3944" s="37" t="s">
        <v>23897</v>
      </c>
      <c r="F3944" s="37" t="s">
        <v>262</v>
      </c>
      <c r="G3944" s="37">
        <v>2014</v>
      </c>
      <c r="H3944" s="39">
        <v>41896</v>
      </c>
      <c r="I3944" s="37" t="s">
        <v>24104</v>
      </c>
      <c r="J3944" s="37"/>
      <c r="K3944" s="37" t="s">
        <v>24105</v>
      </c>
      <c r="L3944" s="37" t="str">
        <f t="shared" si="142"/>
        <v>PreAlerta</v>
      </c>
      <c r="M3944" s="37" t="str">
        <f t="shared" si="143"/>
        <v>S/PalabrasClaves</v>
      </c>
      <c r="N3944" s="37"/>
      <c r="O3944" s="37"/>
      <c r="P3944" s="37" t="s">
        <v>24090</v>
      </c>
      <c r="Q3944" s="37"/>
      <c r="R3944" s="37" t="str">
        <f t="shared" si="139"/>
        <v>2014</v>
      </c>
      <c r="S3944" s="37" t="s">
        <v>73</v>
      </c>
      <c r="T3944" s="37"/>
      <c r="U3944" s="37"/>
      <c r="V3944" s="37"/>
      <c r="W3944" s="37"/>
      <c r="X3944" s="37"/>
      <c r="Y3944" s="37"/>
      <c r="AA3944" s="41"/>
    </row>
    <row r="3945" spans="1:27" ht="18" hidden="1" customHeight="1" x14ac:dyDescent="0.25">
      <c r="A3945" s="33">
        <v>25390051</v>
      </c>
      <c r="B3945" s="34" t="s">
        <v>24106</v>
      </c>
      <c r="C3945" s="33" t="s">
        <v>24107</v>
      </c>
      <c r="D3945" s="33" t="s">
        <v>24108</v>
      </c>
      <c r="E3945" s="33" t="s">
        <v>24109</v>
      </c>
      <c r="F3945" s="33" t="s">
        <v>15038</v>
      </c>
      <c r="G3945" s="33">
        <v>2014</v>
      </c>
      <c r="H3945" s="35">
        <v>41956</v>
      </c>
      <c r="I3945" s="33"/>
      <c r="J3945" s="33"/>
      <c r="K3945" s="33" t="s">
        <v>24110</v>
      </c>
      <c r="L3945" s="33" t="str">
        <f t="shared" si="142"/>
        <v>PreAlerta</v>
      </c>
      <c r="M3945" s="33" t="str">
        <f t="shared" si="143"/>
        <v>C/PalabrasClaves</v>
      </c>
      <c r="N3945" s="33"/>
      <c r="O3945" s="33"/>
      <c r="P3945" s="33" t="s">
        <v>24111</v>
      </c>
      <c r="Q3945" s="33"/>
      <c r="R3945" s="33" t="str">
        <f t="shared" si="139"/>
        <v>2014</v>
      </c>
      <c r="S3945" s="33" t="s">
        <v>73</v>
      </c>
      <c r="T3945" s="33"/>
      <c r="U3945" s="33"/>
      <c r="V3945" s="33"/>
      <c r="W3945" s="33"/>
      <c r="X3945" s="33"/>
      <c r="Y3945" s="33"/>
      <c r="AA3945" s="12"/>
    </row>
    <row r="3946" spans="1:27" ht="18" hidden="1" customHeight="1" x14ac:dyDescent="0.25">
      <c r="A3946" s="37">
        <v>24836193</v>
      </c>
      <c r="B3946" s="38" t="s">
        <v>24112</v>
      </c>
      <c r="C3946" s="37" t="s">
        <v>24113</v>
      </c>
      <c r="D3946" s="37" t="s">
        <v>24114</v>
      </c>
      <c r="E3946" s="37" t="s">
        <v>24115</v>
      </c>
      <c r="F3946" s="37" t="s">
        <v>23435</v>
      </c>
      <c r="G3946" s="37">
        <v>2014</v>
      </c>
      <c r="H3946" s="39">
        <v>41779</v>
      </c>
      <c r="I3946" s="37"/>
      <c r="J3946" s="37"/>
      <c r="K3946" s="37" t="s">
        <v>24116</v>
      </c>
      <c r="L3946" s="37" t="str">
        <f t="shared" si="142"/>
        <v>PreAlerta</v>
      </c>
      <c r="M3946" s="37" t="str">
        <f t="shared" si="143"/>
        <v>S/PalabrasClaves</v>
      </c>
      <c r="N3946" s="37"/>
      <c r="O3946" s="37"/>
      <c r="P3946" s="37" t="s">
        <v>24117</v>
      </c>
      <c r="Q3946" s="37"/>
      <c r="R3946" s="37" t="str">
        <f t="shared" si="139"/>
        <v>2014</v>
      </c>
      <c r="S3946" s="37" t="s">
        <v>73</v>
      </c>
      <c r="T3946" s="37"/>
      <c r="U3946" s="37"/>
      <c r="V3946" s="37"/>
      <c r="W3946" s="37"/>
      <c r="X3946" s="37"/>
      <c r="Y3946" s="37"/>
      <c r="AA3946" s="41"/>
    </row>
    <row r="3947" spans="1:27" ht="18" hidden="1" customHeight="1" x14ac:dyDescent="0.25">
      <c r="A3947" s="33">
        <v>25441203</v>
      </c>
      <c r="B3947" s="34" t="s">
        <v>24118</v>
      </c>
      <c r="C3947" s="33" t="s">
        <v>24119</v>
      </c>
      <c r="D3947" s="33" t="s">
        <v>24120</v>
      </c>
      <c r="E3947" s="33" t="s">
        <v>24121</v>
      </c>
      <c r="F3947" s="33" t="s">
        <v>16041</v>
      </c>
      <c r="G3947" s="33">
        <v>2014</v>
      </c>
      <c r="H3947" s="35">
        <v>41976</v>
      </c>
      <c r="I3947" s="33"/>
      <c r="J3947" s="33"/>
      <c r="K3947" s="33" t="s">
        <v>24122</v>
      </c>
      <c r="L3947" s="33" t="str">
        <f t="shared" si="142"/>
        <v>PreAlerta</v>
      </c>
      <c r="M3947" s="33" t="str">
        <f t="shared" si="143"/>
        <v>S/PalabrasClaves</v>
      </c>
      <c r="N3947" s="33"/>
      <c r="O3947" s="33"/>
      <c r="P3947" s="33" t="s">
        <v>24123</v>
      </c>
      <c r="Q3947" s="33"/>
      <c r="R3947" s="33" t="str">
        <f t="shared" si="139"/>
        <v>2014</v>
      </c>
      <c r="S3947" s="33" t="s">
        <v>73</v>
      </c>
      <c r="T3947" s="33"/>
      <c r="U3947" s="33"/>
      <c r="V3947" s="33"/>
      <c r="W3947" s="33"/>
      <c r="X3947" s="33"/>
      <c r="Y3947" s="33"/>
      <c r="AA3947" s="12"/>
    </row>
    <row r="3948" spans="1:27" ht="18" hidden="1" customHeight="1" x14ac:dyDescent="0.25">
      <c r="A3948" s="37">
        <v>25441199</v>
      </c>
      <c r="B3948" s="38" t="s">
        <v>24124</v>
      </c>
      <c r="C3948" s="37" t="s">
        <v>24125</v>
      </c>
      <c r="D3948" s="37" t="s">
        <v>24126</v>
      </c>
      <c r="E3948" s="37" t="s">
        <v>14981</v>
      </c>
      <c r="F3948" s="37" t="s">
        <v>16041</v>
      </c>
      <c r="G3948" s="37">
        <v>2014</v>
      </c>
      <c r="H3948" s="39">
        <v>41976</v>
      </c>
      <c r="I3948" s="37" t="s">
        <v>24127</v>
      </c>
      <c r="J3948" s="37"/>
      <c r="K3948" s="37" t="s">
        <v>24128</v>
      </c>
      <c r="L3948" s="37" t="str">
        <f t="shared" si="142"/>
        <v>PreAlerta</v>
      </c>
      <c r="M3948" s="37" t="str">
        <f t="shared" si="143"/>
        <v>C/PalabrasClaves</v>
      </c>
      <c r="N3948" s="37"/>
      <c r="O3948" s="37"/>
      <c r="P3948" s="37" t="s">
        <v>24123</v>
      </c>
      <c r="Q3948" s="37"/>
      <c r="R3948" s="37" t="str">
        <f t="shared" si="139"/>
        <v>2014</v>
      </c>
      <c r="S3948" s="37" t="s">
        <v>73</v>
      </c>
      <c r="T3948" s="37"/>
      <c r="U3948" s="37"/>
      <c r="V3948" s="37"/>
      <c r="W3948" s="37"/>
      <c r="X3948" s="37"/>
      <c r="Y3948" s="37"/>
      <c r="AA3948" s="41"/>
    </row>
    <row r="3949" spans="1:27" ht="18" hidden="1" customHeight="1" x14ac:dyDescent="0.25">
      <c r="A3949" s="33">
        <v>25441185</v>
      </c>
      <c r="B3949" s="34" t="s">
        <v>24129</v>
      </c>
      <c r="C3949" s="33" t="s">
        <v>24130</v>
      </c>
      <c r="D3949" s="33" t="s">
        <v>24131</v>
      </c>
      <c r="E3949" s="33" t="s">
        <v>24132</v>
      </c>
      <c r="F3949" s="33" t="s">
        <v>16041</v>
      </c>
      <c r="G3949" s="33">
        <v>2014</v>
      </c>
      <c r="H3949" s="35">
        <v>41976</v>
      </c>
      <c r="I3949" s="33"/>
      <c r="J3949" s="33"/>
      <c r="K3949" s="33" t="s">
        <v>24133</v>
      </c>
      <c r="L3949" s="33" t="str">
        <f t="shared" si="142"/>
        <v>PreAlerta</v>
      </c>
      <c r="M3949" s="33" t="str">
        <f t="shared" si="143"/>
        <v>S/PalabrasClaves</v>
      </c>
      <c r="N3949" s="33"/>
      <c r="O3949" s="33"/>
      <c r="P3949" s="33" t="s">
        <v>24123</v>
      </c>
      <c r="Q3949" s="33"/>
      <c r="R3949" s="33" t="str">
        <f t="shared" si="139"/>
        <v>2014</v>
      </c>
      <c r="S3949" s="33" t="s">
        <v>73</v>
      </c>
      <c r="T3949" s="33"/>
      <c r="U3949" s="33"/>
      <c r="V3949" s="33"/>
      <c r="W3949" s="33"/>
      <c r="X3949" s="33"/>
      <c r="Y3949" s="33"/>
      <c r="AA3949" s="12"/>
    </row>
    <row r="3950" spans="1:27" ht="18" hidden="1" customHeight="1" x14ac:dyDescent="0.25">
      <c r="A3950" s="37">
        <v>25205636</v>
      </c>
      <c r="B3950" s="38" t="s">
        <v>24134</v>
      </c>
      <c r="C3950" s="37" t="s">
        <v>24135</v>
      </c>
      <c r="D3950" s="37" t="s">
        <v>24136</v>
      </c>
      <c r="E3950" s="37" t="s">
        <v>24137</v>
      </c>
      <c r="F3950" s="37" t="s">
        <v>24138</v>
      </c>
      <c r="G3950" s="37">
        <v>2014</v>
      </c>
      <c r="H3950" s="39">
        <v>41893</v>
      </c>
      <c r="I3950" s="37"/>
      <c r="J3950" s="37"/>
      <c r="K3950" s="37" t="s">
        <v>24139</v>
      </c>
      <c r="L3950" s="37" t="str">
        <f t="shared" si="142"/>
        <v>PreAlerta</v>
      </c>
      <c r="M3950" s="37" t="str">
        <f t="shared" si="143"/>
        <v>S/PalabrasClaves</v>
      </c>
      <c r="N3950" s="37"/>
      <c r="O3950" s="37"/>
      <c r="P3950" s="37" t="s">
        <v>24140</v>
      </c>
      <c r="Q3950" s="37"/>
      <c r="R3950" s="37" t="str">
        <f t="shared" si="139"/>
        <v>2014</v>
      </c>
      <c r="S3950" s="37" t="s">
        <v>73</v>
      </c>
      <c r="T3950" s="37"/>
      <c r="U3950" s="37"/>
      <c r="V3950" s="37"/>
      <c r="W3950" s="37"/>
      <c r="X3950" s="37"/>
      <c r="Y3950" s="37"/>
      <c r="AA3950" s="41"/>
    </row>
    <row r="3951" spans="1:27" ht="18" hidden="1" customHeight="1" x14ac:dyDescent="0.25">
      <c r="A3951" s="33">
        <v>25375170</v>
      </c>
      <c r="B3951" s="34" t="s">
        <v>24141</v>
      </c>
      <c r="C3951" s="33" t="s">
        <v>24142</v>
      </c>
      <c r="D3951" s="33" t="s">
        <v>24143</v>
      </c>
      <c r="E3951" s="33" t="s">
        <v>24144</v>
      </c>
      <c r="F3951" s="33" t="s">
        <v>1756</v>
      </c>
      <c r="G3951" s="33">
        <v>2014</v>
      </c>
      <c r="H3951" s="35">
        <v>41950</v>
      </c>
      <c r="I3951" s="33" t="s">
        <v>24145</v>
      </c>
      <c r="J3951" s="33"/>
      <c r="K3951" s="33" t="s">
        <v>24146</v>
      </c>
      <c r="L3951" s="33" t="str">
        <f t="shared" si="142"/>
        <v>PreAlerta</v>
      </c>
      <c r="M3951" s="33" t="str">
        <f t="shared" si="143"/>
        <v>S/PalabrasClaves</v>
      </c>
      <c r="N3951" s="33"/>
      <c r="O3951" s="33"/>
      <c r="P3951" s="33" t="s">
        <v>24147</v>
      </c>
      <c r="Q3951" s="33"/>
      <c r="R3951" s="33" t="str">
        <f t="shared" si="139"/>
        <v>2014</v>
      </c>
      <c r="S3951" s="33" t="s">
        <v>73</v>
      </c>
      <c r="T3951" s="33"/>
      <c r="U3951" s="33"/>
      <c r="V3951" s="33"/>
      <c r="W3951" s="33"/>
      <c r="X3951" s="33"/>
      <c r="Y3951" s="33"/>
      <c r="AA3951" s="12"/>
    </row>
    <row r="3952" spans="1:27" ht="18" hidden="1" customHeight="1" x14ac:dyDescent="0.25">
      <c r="A3952" s="37">
        <v>25379645</v>
      </c>
      <c r="B3952" s="38" t="s">
        <v>24148</v>
      </c>
      <c r="C3952" s="37" t="s">
        <v>24149</v>
      </c>
      <c r="D3952" s="37" t="s">
        <v>24150</v>
      </c>
      <c r="E3952" s="37" t="s">
        <v>505</v>
      </c>
      <c r="F3952" s="37" t="s">
        <v>2293</v>
      </c>
      <c r="G3952" s="37">
        <v>2014</v>
      </c>
      <c r="H3952" s="39">
        <v>41951</v>
      </c>
      <c r="I3952" s="37" t="s">
        <v>24151</v>
      </c>
      <c r="J3952" s="37"/>
      <c r="K3952" s="37" t="s">
        <v>24152</v>
      </c>
      <c r="L3952" s="37" t="str">
        <f t="shared" si="142"/>
        <v>PreAlerta</v>
      </c>
      <c r="M3952" s="37" t="str">
        <f t="shared" si="143"/>
        <v>S/PalabrasClaves</v>
      </c>
      <c r="N3952" s="37"/>
      <c r="O3952" s="37"/>
      <c r="P3952" s="37" t="s">
        <v>24153</v>
      </c>
      <c r="Q3952" s="37"/>
      <c r="R3952" s="37" t="str">
        <f t="shared" si="139"/>
        <v>2014</v>
      </c>
      <c r="S3952" s="37" t="s">
        <v>73</v>
      </c>
      <c r="T3952" s="37"/>
      <c r="U3952" s="37"/>
      <c r="V3952" s="37"/>
      <c r="W3952" s="37"/>
      <c r="X3952" s="37"/>
      <c r="Y3952" s="37"/>
      <c r="AA3952" s="41"/>
    </row>
    <row r="3953" spans="1:27" ht="18" hidden="1" customHeight="1" x14ac:dyDescent="0.25">
      <c r="A3953" s="33">
        <v>25378474</v>
      </c>
      <c r="B3953" s="34" t="s">
        <v>24154</v>
      </c>
      <c r="C3953" s="33" t="s">
        <v>24155</v>
      </c>
      <c r="D3953" s="33" t="s">
        <v>24156</v>
      </c>
      <c r="E3953" s="33" t="s">
        <v>24157</v>
      </c>
      <c r="F3953" s="33" t="s">
        <v>24158</v>
      </c>
      <c r="G3953" s="33">
        <v>2014</v>
      </c>
      <c r="H3953" s="35">
        <v>41951</v>
      </c>
      <c r="I3953" s="33" t="s">
        <v>24159</v>
      </c>
      <c r="J3953" s="33"/>
      <c r="K3953" s="33" t="s">
        <v>24160</v>
      </c>
      <c r="L3953" s="33" t="str">
        <f t="shared" si="142"/>
        <v>PreAlerta</v>
      </c>
      <c r="M3953" s="33" t="str">
        <f t="shared" si="143"/>
        <v>S/PalabrasClaves</v>
      </c>
      <c r="N3953" s="33"/>
      <c r="O3953" s="33"/>
      <c r="P3953" s="33" t="s">
        <v>24153</v>
      </c>
      <c r="Q3953" s="33"/>
      <c r="R3953" s="33" t="str">
        <f t="shared" si="139"/>
        <v>2014</v>
      </c>
      <c r="S3953" s="33" t="s">
        <v>73</v>
      </c>
      <c r="T3953" s="33"/>
      <c r="U3953" s="33"/>
      <c r="V3953" s="33"/>
      <c r="W3953" s="33"/>
      <c r="X3953" s="33"/>
      <c r="Y3953" s="33"/>
      <c r="AA3953" s="12"/>
    </row>
    <row r="3954" spans="1:27" ht="18" hidden="1" customHeight="1" x14ac:dyDescent="0.25">
      <c r="A3954" s="37">
        <v>25365201</v>
      </c>
      <c r="B3954" s="38" t="s">
        <v>24161</v>
      </c>
      <c r="C3954" s="37" t="s">
        <v>24162</v>
      </c>
      <c r="D3954" s="37" t="s">
        <v>24163</v>
      </c>
      <c r="E3954" s="37" t="s">
        <v>18306</v>
      </c>
      <c r="F3954" s="37" t="s">
        <v>294</v>
      </c>
      <c r="G3954" s="37">
        <v>2014</v>
      </c>
      <c r="H3954" s="39">
        <v>41947</v>
      </c>
      <c r="I3954" s="37" t="s">
        <v>24164</v>
      </c>
      <c r="J3954" s="37"/>
      <c r="K3954" s="37" t="s">
        <v>24165</v>
      </c>
      <c r="L3954" s="37" t="str">
        <f t="shared" si="142"/>
        <v>PreAlerta</v>
      </c>
      <c r="M3954" s="37" t="str">
        <f t="shared" si="143"/>
        <v>S/PalabrasClaves</v>
      </c>
      <c r="N3954" s="37"/>
      <c r="O3954" s="37"/>
      <c r="P3954" s="37" t="s">
        <v>24166</v>
      </c>
      <c r="Q3954" s="37"/>
      <c r="R3954" s="37" t="str">
        <f t="shared" si="139"/>
        <v>2014</v>
      </c>
      <c r="S3954" s="37" t="s">
        <v>73</v>
      </c>
      <c r="T3954" s="37"/>
      <c r="U3954" s="37"/>
      <c r="V3954" s="37"/>
      <c r="W3954" s="37"/>
      <c r="X3954" s="37"/>
      <c r="Y3954" s="37"/>
      <c r="AA3954" s="41"/>
    </row>
    <row r="3955" spans="1:27" ht="18" hidden="1" customHeight="1" x14ac:dyDescent="0.25">
      <c r="A3955" s="33">
        <v>25484389</v>
      </c>
      <c r="B3955" s="34" t="s">
        <v>24167</v>
      </c>
      <c r="C3955" s="33" t="s">
        <v>24168</v>
      </c>
      <c r="D3955" s="33" t="s">
        <v>24169</v>
      </c>
      <c r="E3955" s="33" t="s">
        <v>24170</v>
      </c>
      <c r="F3955" s="33" t="s">
        <v>24171</v>
      </c>
      <c r="G3955" s="33">
        <v>2014</v>
      </c>
      <c r="H3955" s="35">
        <v>41982</v>
      </c>
      <c r="I3955" s="33" t="s">
        <v>24172</v>
      </c>
      <c r="J3955" s="33"/>
      <c r="K3955" s="33" t="s">
        <v>24173</v>
      </c>
      <c r="L3955" s="33" t="str">
        <f t="shared" si="142"/>
        <v>PreAlerta</v>
      </c>
      <c r="M3955" s="33" t="str">
        <f t="shared" si="143"/>
        <v>S/PalabrasClaves</v>
      </c>
      <c r="N3955" s="33"/>
      <c r="O3955" s="33"/>
      <c r="P3955" s="33" t="s">
        <v>24174</v>
      </c>
      <c r="Q3955" s="33"/>
      <c r="R3955" s="33" t="str">
        <f t="shared" si="139"/>
        <v>2014</v>
      </c>
      <c r="S3955" s="33" t="s">
        <v>73</v>
      </c>
      <c r="T3955" s="33"/>
      <c r="U3955" s="33"/>
      <c r="V3955" s="33"/>
      <c r="W3955" s="33"/>
      <c r="X3955" s="33"/>
      <c r="Y3955" s="33"/>
      <c r="AA3955" s="12"/>
    </row>
    <row r="3956" spans="1:27" ht="18" hidden="1" customHeight="1" x14ac:dyDescent="0.25">
      <c r="A3956" s="37">
        <v>25361413</v>
      </c>
      <c r="B3956" s="38" t="s">
        <v>24175</v>
      </c>
      <c r="C3956" s="37" t="s">
        <v>24176</v>
      </c>
      <c r="D3956" s="37" t="s">
        <v>24177</v>
      </c>
      <c r="E3956" s="37" t="s">
        <v>24178</v>
      </c>
      <c r="F3956" s="37" t="s">
        <v>7730</v>
      </c>
      <c r="G3956" s="37">
        <v>2014</v>
      </c>
      <c r="H3956" s="39">
        <v>41944</v>
      </c>
      <c r="I3956" s="37" t="s">
        <v>24179</v>
      </c>
      <c r="J3956" s="37" t="s">
        <v>24180</v>
      </c>
      <c r="K3956" s="37" t="s">
        <v>24181</v>
      </c>
      <c r="L3956" s="37" t="str">
        <f t="shared" si="142"/>
        <v>PreAlerta</v>
      </c>
      <c r="M3956" s="37" t="str">
        <f t="shared" si="143"/>
        <v>C/PalabrasClaves</v>
      </c>
      <c r="N3956" s="37"/>
      <c r="O3956" s="37"/>
      <c r="P3956" s="37" t="s">
        <v>24174</v>
      </c>
      <c r="Q3956" s="37"/>
      <c r="R3956" s="37" t="str">
        <f t="shared" si="139"/>
        <v>2014</v>
      </c>
      <c r="S3956" s="37" t="s">
        <v>73</v>
      </c>
      <c r="T3956" s="37"/>
      <c r="U3956" s="37"/>
      <c r="V3956" s="37"/>
      <c r="W3956" s="37"/>
      <c r="X3956" s="37"/>
      <c r="Y3956" s="37"/>
      <c r="AA3956" s="41"/>
    </row>
    <row r="3957" spans="1:27" ht="18" hidden="1" customHeight="1" x14ac:dyDescent="0.25">
      <c r="A3957" s="33">
        <v>25305303</v>
      </c>
      <c r="B3957" s="34" t="s">
        <v>24182</v>
      </c>
      <c r="C3957" s="33" t="s">
        <v>24183</v>
      </c>
      <c r="D3957" s="33" t="s">
        <v>24184</v>
      </c>
      <c r="E3957" s="33" t="s">
        <v>24185</v>
      </c>
      <c r="F3957" s="33" t="s">
        <v>1956</v>
      </c>
      <c r="G3957" s="33">
        <v>2014</v>
      </c>
      <c r="H3957" s="35">
        <v>41924</v>
      </c>
      <c r="I3957" s="33"/>
      <c r="J3957" s="33"/>
      <c r="K3957" s="33" t="s">
        <v>24186</v>
      </c>
      <c r="L3957" s="33" t="str">
        <f t="shared" si="142"/>
        <v>PreAlerta</v>
      </c>
      <c r="M3957" s="33" t="str">
        <f t="shared" si="143"/>
        <v>S/PalabrasClaves</v>
      </c>
      <c r="N3957" s="33"/>
      <c r="O3957" s="33"/>
      <c r="P3957" s="33" t="s">
        <v>24187</v>
      </c>
      <c r="Q3957" s="33"/>
      <c r="R3957" s="33" t="str">
        <f t="shared" si="139"/>
        <v>2014</v>
      </c>
      <c r="S3957" s="33" t="s">
        <v>73</v>
      </c>
      <c r="T3957" s="33"/>
      <c r="U3957" s="33"/>
      <c r="V3957" s="33"/>
      <c r="W3957" s="33"/>
      <c r="X3957" s="33"/>
      <c r="Y3957" s="33"/>
      <c r="AA3957" s="12"/>
    </row>
    <row r="3958" spans="1:27" ht="18" hidden="1" customHeight="1" x14ac:dyDescent="0.25">
      <c r="A3958" s="37">
        <v>25230163</v>
      </c>
      <c r="B3958" s="38" t="s">
        <v>24188</v>
      </c>
      <c r="C3958" s="37" t="s">
        <v>24189</v>
      </c>
      <c r="D3958" s="37" t="s">
        <v>24190</v>
      </c>
      <c r="E3958" s="37" t="s">
        <v>24191</v>
      </c>
      <c r="F3958" s="37" t="s">
        <v>24192</v>
      </c>
      <c r="G3958" s="37">
        <v>2014</v>
      </c>
      <c r="H3958" s="39">
        <v>41900</v>
      </c>
      <c r="I3958" s="37"/>
      <c r="J3958" s="37"/>
      <c r="K3958" s="37" t="s">
        <v>24193</v>
      </c>
      <c r="L3958" s="37" t="str">
        <f t="shared" si="142"/>
        <v>PreAlerta</v>
      </c>
      <c r="M3958" s="37" t="str">
        <f t="shared" si="143"/>
        <v>S/PalabrasClaves</v>
      </c>
      <c r="N3958" s="37"/>
      <c r="O3958" s="37"/>
      <c r="P3958" s="37" t="s">
        <v>24174</v>
      </c>
      <c r="Q3958" s="37"/>
      <c r="R3958" s="37" t="str">
        <f t="shared" si="139"/>
        <v>2014</v>
      </c>
      <c r="S3958" s="37" t="s">
        <v>73</v>
      </c>
      <c r="T3958" s="37"/>
      <c r="U3958" s="37"/>
      <c r="V3958" s="37"/>
      <c r="W3958" s="37"/>
      <c r="X3958" s="37"/>
      <c r="Y3958" s="37"/>
      <c r="AA3958" s="41"/>
    </row>
    <row r="3959" spans="1:27" ht="18" hidden="1" customHeight="1" x14ac:dyDescent="0.25">
      <c r="A3959" s="33">
        <v>25114112</v>
      </c>
      <c r="B3959" s="34" t="s">
        <v>24194</v>
      </c>
      <c r="C3959" s="33" t="s">
        <v>23076</v>
      </c>
      <c r="D3959" s="33" t="s">
        <v>24195</v>
      </c>
      <c r="E3959" s="33" t="s">
        <v>23078</v>
      </c>
      <c r="F3959" s="33" t="s">
        <v>3723</v>
      </c>
      <c r="G3959" s="33">
        <v>2014</v>
      </c>
      <c r="H3959" s="35">
        <v>41864</v>
      </c>
      <c r="I3959" s="33" t="s">
        <v>24196</v>
      </c>
      <c r="J3959" s="33"/>
      <c r="K3959" s="33" t="s">
        <v>24197</v>
      </c>
      <c r="L3959" s="33" t="str">
        <f t="shared" si="142"/>
        <v>PreAlerta</v>
      </c>
      <c r="M3959" s="33" t="str">
        <f t="shared" si="143"/>
        <v>S/PalabrasClaves</v>
      </c>
      <c r="N3959" s="33"/>
      <c r="O3959" s="33"/>
      <c r="P3959" s="33" t="s">
        <v>24174</v>
      </c>
      <c r="Q3959" s="33"/>
      <c r="R3959" s="33" t="str">
        <f t="shared" si="139"/>
        <v>2014</v>
      </c>
      <c r="S3959" s="33" t="s">
        <v>73</v>
      </c>
      <c r="T3959" s="33"/>
      <c r="U3959" s="33"/>
      <c r="V3959" s="33"/>
      <c r="W3959" s="33"/>
      <c r="X3959" s="33"/>
      <c r="Y3959" s="33"/>
      <c r="AA3959" s="12"/>
    </row>
    <row r="3960" spans="1:27" ht="18" hidden="1" customHeight="1" x14ac:dyDescent="0.25">
      <c r="A3960" s="37">
        <v>25103195</v>
      </c>
      <c r="B3960" s="38" t="s">
        <v>24198</v>
      </c>
      <c r="C3960" s="37" t="s">
        <v>24199</v>
      </c>
      <c r="D3960" s="37" t="s">
        <v>24200</v>
      </c>
      <c r="E3960" s="37" t="s">
        <v>19099</v>
      </c>
      <c r="F3960" s="37" t="s">
        <v>11221</v>
      </c>
      <c r="G3960" s="37">
        <v>2014</v>
      </c>
      <c r="H3960" s="39">
        <v>41860</v>
      </c>
      <c r="I3960" s="37" t="s">
        <v>24201</v>
      </c>
      <c r="J3960" s="37" t="s">
        <v>24202</v>
      </c>
      <c r="K3960" s="37" t="s">
        <v>24203</v>
      </c>
      <c r="L3960" s="37" t="str">
        <f t="shared" si="142"/>
        <v>PreAlerta</v>
      </c>
      <c r="M3960" s="37" t="str">
        <f t="shared" si="143"/>
        <v>S/PalabrasClaves</v>
      </c>
      <c r="N3960" s="37"/>
      <c r="O3960" s="37"/>
      <c r="P3960" s="37" t="s">
        <v>24174</v>
      </c>
      <c r="Q3960" s="37"/>
      <c r="R3960" s="37" t="str">
        <f t="shared" si="139"/>
        <v>2014</v>
      </c>
      <c r="S3960" s="37" t="s">
        <v>73</v>
      </c>
      <c r="T3960" s="37"/>
      <c r="U3960" s="37"/>
      <c r="V3960" s="37"/>
      <c r="W3960" s="37"/>
      <c r="X3960" s="37"/>
      <c r="Y3960" s="37"/>
      <c r="AA3960" s="41"/>
    </row>
    <row r="3961" spans="1:27" ht="18" hidden="1" customHeight="1" x14ac:dyDescent="0.25">
      <c r="A3961" s="33">
        <v>25102908</v>
      </c>
      <c r="B3961" s="34" t="s">
        <v>24204</v>
      </c>
      <c r="C3961" s="33" t="s">
        <v>24205</v>
      </c>
      <c r="D3961" s="33" t="s">
        <v>24206</v>
      </c>
      <c r="E3961" s="33" t="s">
        <v>24207</v>
      </c>
      <c r="F3961" s="33" t="s">
        <v>2564</v>
      </c>
      <c r="G3961" s="33">
        <v>2014</v>
      </c>
      <c r="H3961" s="35">
        <v>41860</v>
      </c>
      <c r="I3961" s="33"/>
      <c r="J3961" s="33"/>
      <c r="K3961" s="33" t="s">
        <v>24208</v>
      </c>
      <c r="L3961" s="33" t="str">
        <f t="shared" si="142"/>
        <v>PreAlerta</v>
      </c>
      <c r="M3961" s="33" t="str">
        <f t="shared" si="143"/>
        <v>S/PalabrasClaves</v>
      </c>
      <c r="N3961" s="33"/>
      <c r="O3961" s="33"/>
      <c r="P3961" s="33" t="s">
        <v>24174</v>
      </c>
      <c r="Q3961" s="33"/>
      <c r="R3961" s="33" t="str">
        <f t="shared" si="139"/>
        <v>2014</v>
      </c>
      <c r="S3961" s="33" t="s">
        <v>73</v>
      </c>
      <c r="T3961" s="33"/>
      <c r="U3961" s="33"/>
      <c r="V3961" s="33"/>
      <c r="W3961" s="33"/>
      <c r="X3961" s="33"/>
      <c r="Y3961" s="33"/>
      <c r="AA3961" s="12"/>
    </row>
    <row r="3962" spans="1:27" ht="18" hidden="1" customHeight="1" x14ac:dyDescent="0.25">
      <c r="A3962" s="37">
        <v>25023746</v>
      </c>
      <c r="B3962" s="38" t="s">
        <v>24209</v>
      </c>
      <c r="C3962" s="37" t="s">
        <v>24210</v>
      </c>
      <c r="D3962" s="37" t="s">
        <v>24211</v>
      </c>
      <c r="E3962" s="37" t="s">
        <v>24212</v>
      </c>
      <c r="F3962" s="37" t="s">
        <v>9308</v>
      </c>
      <c r="G3962" s="37">
        <v>2014</v>
      </c>
      <c r="H3962" s="39">
        <v>41836</v>
      </c>
      <c r="I3962" s="37"/>
      <c r="J3962" s="37"/>
      <c r="K3962" s="37" t="s">
        <v>24213</v>
      </c>
      <c r="L3962" s="37" t="str">
        <f t="shared" si="142"/>
        <v>PreAlerta</v>
      </c>
      <c r="M3962" s="37" t="str">
        <f t="shared" si="143"/>
        <v>S/PalabrasClaves</v>
      </c>
      <c r="N3962" s="37"/>
      <c r="O3962" s="37"/>
      <c r="P3962" s="37" t="s">
        <v>24174</v>
      </c>
      <c r="Q3962" s="37"/>
      <c r="R3962" s="37" t="str">
        <f t="shared" si="139"/>
        <v>2014</v>
      </c>
      <c r="S3962" s="37" t="s">
        <v>73</v>
      </c>
      <c r="T3962" s="37"/>
      <c r="U3962" s="37"/>
      <c r="V3962" s="37"/>
      <c r="W3962" s="37"/>
      <c r="X3962" s="37"/>
      <c r="Y3962" s="37"/>
      <c r="AA3962" s="41"/>
    </row>
    <row r="3963" spans="1:27" ht="18" hidden="1" customHeight="1" x14ac:dyDescent="0.25">
      <c r="A3963" s="33">
        <v>25020101</v>
      </c>
      <c r="B3963" s="34" t="s">
        <v>24214</v>
      </c>
      <c r="C3963" s="33" t="s">
        <v>24215</v>
      </c>
      <c r="D3963" s="33" t="s">
        <v>24216</v>
      </c>
      <c r="E3963" s="33" t="s">
        <v>24217</v>
      </c>
      <c r="F3963" s="33" t="s">
        <v>24218</v>
      </c>
      <c r="G3963" s="33">
        <v>2014</v>
      </c>
      <c r="H3963" s="35">
        <v>41835</v>
      </c>
      <c r="I3963" s="33" t="s">
        <v>24219</v>
      </c>
      <c r="J3963" s="33" t="s">
        <v>24220</v>
      </c>
      <c r="K3963" s="33" t="s">
        <v>24221</v>
      </c>
      <c r="L3963" s="33" t="str">
        <f t="shared" si="142"/>
        <v>PreAlerta</v>
      </c>
      <c r="M3963" s="33" t="str">
        <f t="shared" si="143"/>
        <v>S/PalabrasClaves</v>
      </c>
      <c r="N3963" s="33"/>
      <c r="O3963" s="33"/>
      <c r="P3963" s="33" t="s">
        <v>24174</v>
      </c>
      <c r="Q3963" s="33"/>
      <c r="R3963" s="33" t="str">
        <f t="shared" si="139"/>
        <v>2014</v>
      </c>
      <c r="S3963" s="33" t="s">
        <v>73</v>
      </c>
      <c r="T3963" s="33"/>
      <c r="U3963" s="33"/>
      <c r="V3963" s="33"/>
      <c r="W3963" s="33"/>
      <c r="X3963" s="33"/>
      <c r="Y3963" s="33"/>
      <c r="AA3963" s="12"/>
    </row>
    <row r="3964" spans="1:27" ht="18" hidden="1" customHeight="1" x14ac:dyDescent="0.25">
      <c r="A3964" s="37">
        <v>24833541</v>
      </c>
      <c r="B3964" s="38" t="s">
        <v>24222</v>
      </c>
      <c r="C3964" s="37" t="s">
        <v>24223</v>
      </c>
      <c r="D3964" s="37" t="s">
        <v>24224</v>
      </c>
      <c r="E3964" s="37" t="s">
        <v>24225</v>
      </c>
      <c r="F3964" s="37" t="s">
        <v>24226</v>
      </c>
      <c r="G3964" s="37">
        <v>2014</v>
      </c>
      <c r="H3964" s="39">
        <v>41776</v>
      </c>
      <c r="I3964" s="37"/>
      <c r="J3964" s="37"/>
      <c r="K3964" s="37" t="s">
        <v>24227</v>
      </c>
      <c r="L3964" s="37" t="str">
        <f t="shared" si="142"/>
        <v>PreAlerta</v>
      </c>
      <c r="M3964" s="37" t="str">
        <f t="shared" si="143"/>
        <v>S/PalabrasClaves</v>
      </c>
      <c r="N3964" s="37"/>
      <c r="O3964" s="37"/>
      <c r="P3964" s="37" t="s">
        <v>24174</v>
      </c>
      <c r="Q3964" s="37"/>
      <c r="R3964" s="37" t="str">
        <f t="shared" si="139"/>
        <v>2014</v>
      </c>
      <c r="S3964" s="37" t="s">
        <v>73</v>
      </c>
      <c r="T3964" s="37"/>
      <c r="U3964" s="37"/>
      <c r="V3964" s="37"/>
      <c r="W3964" s="37"/>
      <c r="X3964" s="37"/>
      <c r="Y3964" s="37"/>
      <c r="AA3964" s="41"/>
    </row>
    <row r="3965" spans="1:27" ht="18" hidden="1" customHeight="1" x14ac:dyDescent="0.25">
      <c r="A3965" s="33">
        <v>24116713</v>
      </c>
      <c r="B3965" s="34" t="s">
        <v>24228</v>
      </c>
      <c r="C3965" s="33" t="s">
        <v>24229</v>
      </c>
      <c r="D3965" s="33" t="s">
        <v>24230</v>
      </c>
      <c r="E3965" s="33" t="s">
        <v>24231</v>
      </c>
      <c r="F3965" s="33" t="s">
        <v>24232</v>
      </c>
      <c r="G3965" s="33">
        <v>2014</v>
      </c>
      <c r="H3965" s="35">
        <v>41562</v>
      </c>
      <c r="I3965" s="33"/>
      <c r="J3965" s="33"/>
      <c r="K3965" s="33" t="s">
        <v>24233</v>
      </c>
      <c r="L3965" s="33" t="str">
        <f t="shared" si="142"/>
        <v>PreAlerta</v>
      </c>
      <c r="M3965" s="33" t="str">
        <f t="shared" si="143"/>
        <v>S/PalabrasClaves</v>
      </c>
      <c r="N3965" s="33"/>
      <c r="O3965" s="33"/>
      <c r="P3965" s="33" t="s">
        <v>24234</v>
      </c>
      <c r="Q3965" s="33"/>
      <c r="R3965" s="33" t="str">
        <f t="shared" si="139"/>
        <v>2014</v>
      </c>
      <c r="S3965" s="33" t="s">
        <v>76</v>
      </c>
      <c r="T3965" s="33"/>
      <c r="U3965" s="33"/>
      <c r="V3965" s="33"/>
      <c r="W3965" s="33"/>
      <c r="X3965" s="33"/>
      <c r="Y3965" s="33"/>
      <c r="AA3965" s="12"/>
    </row>
    <row r="3966" spans="1:27" ht="18" hidden="1" customHeight="1" x14ac:dyDescent="0.25">
      <c r="A3966" s="37">
        <v>25445584</v>
      </c>
      <c r="B3966" s="38" t="s">
        <v>24235</v>
      </c>
      <c r="C3966" s="37" t="s">
        <v>24236</v>
      </c>
      <c r="D3966" s="37" t="s">
        <v>24237</v>
      </c>
      <c r="E3966" s="37" t="s">
        <v>2459</v>
      </c>
      <c r="F3966" s="37" t="s">
        <v>9418</v>
      </c>
      <c r="G3966" s="37">
        <v>2014</v>
      </c>
      <c r="H3966" s="39">
        <v>41976</v>
      </c>
      <c r="I3966" s="37"/>
      <c r="J3966" s="37"/>
      <c r="K3966" s="37" t="s">
        <v>24238</v>
      </c>
      <c r="L3966" s="37" t="str">
        <f t="shared" si="142"/>
        <v>PreAlerta</v>
      </c>
      <c r="M3966" s="37" t="str">
        <f t="shared" si="143"/>
        <v>S/PalabrasClaves</v>
      </c>
      <c r="N3966" s="37"/>
      <c r="O3966" s="37"/>
      <c r="P3966" s="37" t="s">
        <v>24239</v>
      </c>
      <c r="Q3966" s="37"/>
      <c r="R3966" s="37" t="str">
        <f t="shared" si="139"/>
        <v>2014</v>
      </c>
      <c r="S3966" s="37" t="s">
        <v>71</v>
      </c>
      <c r="T3966" s="37"/>
      <c r="U3966" s="37"/>
      <c r="V3966" s="37"/>
      <c r="W3966" s="37"/>
      <c r="X3966" s="37"/>
      <c r="Y3966" s="37"/>
      <c r="AA3966" s="41"/>
    </row>
    <row r="3967" spans="1:27" ht="18" hidden="1" customHeight="1" x14ac:dyDescent="0.25">
      <c r="A3967" s="33">
        <v>25359907</v>
      </c>
      <c r="B3967" s="34" t="s">
        <v>24240</v>
      </c>
      <c r="C3967" s="33" t="s">
        <v>24241</v>
      </c>
      <c r="D3967" s="33" t="s">
        <v>24242</v>
      </c>
      <c r="E3967" s="33" t="s">
        <v>24243</v>
      </c>
      <c r="F3967" s="33" t="s">
        <v>15635</v>
      </c>
      <c r="G3967" s="33">
        <v>2014</v>
      </c>
      <c r="H3967" s="35">
        <v>41944</v>
      </c>
      <c r="I3967" s="33" t="s">
        <v>24244</v>
      </c>
      <c r="J3967" s="33"/>
      <c r="K3967" s="33" t="s">
        <v>24245</v>
      </c>
      <c r="L3967" s="33" t="str">
        <f t="shared" si="142"/>
        <v>PreAlerta</v>
      </c>
      <c r="M3967" s="33" t="str">
        <f t="shared" si="143"/>
        <v>S/PalabrasClaves</v>
      </c>
      <c r="N3967" s="33"/>
      <c r="O3967" s="33"/>
      <c r="P3967" s="33" t="s">
        <v>24246</v>
      </c>
      <c r="Q3967" s="33"/>
      <c r="R3967" s="33" t="str">
        <f t="shared" si="139"/>
        <v>2014</v>
      </c>
      <c r="S3967" s="33" t="s">
        <v>71</v>
      </c>
      <c r="T3967" s="33"/>
      <c r="U3967" s="33"/>
      <c r="V3967" s="33"/>
      <c r="W3967" s="33"/>
      <c r="X3967" s="33"/>
      <c r="Y3967" s="33"/>
      <c r="AA3967" s="12"/>
    </row>
    <row r="3968" spans="1:27" ht="18" hidden="1" customHeight="1" x14ac:dyDescent="0.25">
      <c r="A3968" s="37">
        <v>25124277</v>
      </c>
      <c r="B3968" s="38" t="s">
        <v>24247</v>
      </c>
      <c r="C3968" s="37" t="s">
        <v>24248</v>
      </c>
      <c r="D3968" s="37" t="s">
        <v>24249</v>
      </c>
      <c r="E3968" s="37" t="s">
        <v>24250</v>
      </c>
      <c r="F3968" s="37" t="s">
        <v>3284</v>
      </c>
      <c r="G3968" s="37">
        <v>2014</v>
      </c>
      <c r="H3968" s="39">
        <v>41867</v>
      </c>
      <c r="I3968" s="37"/>
      <c r="J3968" s="37"/>
      <c r="K3968" s="37" t="s">
        <v>24251</v>
      </c>
      <c r="L3968" s="37" t="str">
        <f t="shared" si="142"/>
        <v>PreAlerta</v>
      </c>
      <c r="M3968" s="37" t="str">
        <f t="shared" si="143"/>
        <v>S/PalabrasClaves</v>
      </c>
      <c r="N3968" s="37"/>
      <c r="O3968" s="37"/>
      <c r="P3968" s="37" t="s">
        <v>24252</v>
      </c>
      <c r="Q3968" s="37"/>
      <c r="R3968" s="37" t="str">
        <f t="shared" si="139"/>
        <v>2014</v>
      </c>
      <c r="S3968" s="37" t="s">
        <v>71</v>
      </c>
      <c r="T3968" s="37"/>
      <c r="U3968" s="37"/>
      <c r="V3968" s="37"/>
      <c r="W3968" s="37"/>
      <c r="X3968" s="37"/>
      <c r="Y3968" s="37"/>
      <c r="AA3968" s="41"/>
    </row>
    <row r="3969" spans="1:27" ht="18" hidden="1" customHeight="1" x14ac:dyDescent="0.25">
      <c r="A3969" s="33">
        <v>25124035</v>
      </c>
      <c r="B3969" s="34" t="s">
        <v>24253</v>
      </c>
      <c r="C3969" s="33" t="s">
        <v>24254</v>
      </c>
      <c r="D3969" s="33" t="s">
        <v>24255</v>
      </c>
      <c r="E3969" s="33" t="s">
        <v>24256</v>
      </c>
      <c r="F3969" s="33" t="s">
        <v>7014</v>
      </c>
      <c r="G3969" s="33">
        <v>2014</v>
      </c>
      <c r="H3969" s="35">
        <v>41867</v>
      </c>
      <c r="I3969" s="33" t="s">
        <v>24257</v>
      </c>
      <c r="J3969" s="33"/>
      <c r="K3969" s="33" t="s">
        <v>24258</v>
      </c>
      <c r="L3969" s="33" t="str">
        <f t="shared" si="142"/>
        <v>PreAlerta</v>
      </c>
      <c r="M3969" s="33" t="str">
        <f t="shared" si="143"/>
        <v>S/PalabrasClaves</v>
      </c>
      <c r="N3969" s="33"/>
      <c r="O3969" s="33"/>
      <c r="P3969" s="33" t="s">
        <v>24259</v>
      </c>
      <c r="Q3969" s="33"/>
      <c r="R3969" s="33" t="str">
        <f t="shared" si="139"/>
        <v>2014</v>
      </c>
      <c r="S3969" s="33" t="s">
        <v>71</v>
      </c>
      <c r="T3969" s="33"/>
      <c r="U3969" s="33"/>
      <c r="V3969" s="33"/>
      <c r="W3969" s="33"/>
      <c r="X3969" s="33"/>
      <c r="Y3969" s="33"/>
      <c r="AA3969" s="12"/>
    </row>
    <row r="3970" spans="1:27" ht="18" hidden="1" customHeight="1" x14ac:dyDescent="0.25">
      <c r="A3970" s="37">
        <v>25132545</v>
      </c>
      <c r="B3970" s="38" t="s">
        <v>24260</v>
      </c>
      <c r="C3970" s="37" t="s">
        <v>24261</v>
      </c>
      <c r="D3970" s="37" t="s">
        <v>24262</v>
      </c>
      <c r="E3970" s="37" t="s">
        <v>20665</v>
      </c>
      <c r="F3970" s="37" t="s">
        <v>3454</v>
      </c>
      <c r="G3970" s="37">
        <v>2014</v>
      </c>
      <c r="H3970" s="39">
        <v>41870</v>
      </c>
      <c r="I3970" s="37" t="s">
        <v>24263</v>
      </c>
      <c r="J3970" s="37" t="s">
        <v>24264</v>
      </c>
      <c r="K3970" s="37" t="s">
        <v>24265</v>
      </c>
      <c r="L3970" s="37" t="str">
        <f t="shared" ref="L3970:L4033" si="144">IF(ISNUMBER(VLOOKUP(A3970,EXCL,1,FALSE)),"Excluido",IF(ISNUMBER(VLOOKUP(A3970,POST,1,FALSE)),"PostAlerta",IF(ISNUMBER(VLOOKUP(A3970,PRE,1,FALSE)),"PreAlerta","")))</f>
        <v>PreAlerta</v>
      </c>
      <c r="M3970" s="37" t="str">
        <f t="shared" si="143"/>
        <v>S/PalabrasClaves</v>
      </c>
      <c r="N3970" s="37"/>
      <c r="O3970" s="37"/>
      <c r="P3970" s="37" t="s">
        <v>24266</v>
      </c>
      <c r="Q3970" s="37"/>
      <c r="R3970" s="37" t="str">
        <f t="shared" si="139"/>
        <v>2014</v>
      </c>
      <c r="S3970" s="37" t="s">
        <v>71</v>
      </c>
      <c r="T3970" s="37"/>
      <c r="U3970" s="37"/>
      <c r="V3970" s="37"/>
      <c r="W3970" s="37"/>
      <c r="X3970" s="37"/>
      <c r="Y3970" s="37"/>
      <c r="AA3970" s="41"/>
    </row>
    <row r="3971" spans="1:27" ht="18" hidden="1" customHeight="1" x14ac:dyDescent="0.25">
      <c r="A3971" s="33">
        <v>25327486</v>
      </c>
      <c r="B3971" s="34" t="s">
        <v>24267</v>
      </c>
      <c r="C3971" s="33" t="s">
        <v>24268</v>
      </c>
      <c r="D3971" s="33" t="s">
        <v>24269</v>
      </c>
      <c r="E3971" s="33" t="s">
        <v>14079</v>
      </c>
      <c r="F3971" s="33" t="s">
        <v>1735</v>
      </c>
      <c r="G3971" s="33">
        <v>2014</v>
      </c>
      <c r="H3971" s="35">
        <v>41933</v>
      </c>
      <c r="I3971" s="33" t="s">
        <v>24270</v>
      </c>
      <c r="J3971" s="33"/>
      <c r="K3971" s="33" t="s">
        <v>24271</v>
      </c>
      <c r="L3971" s="33" t="str">
        <f t="shared" si="144"/>
        <v>PreAlerta</v>
      </c>
      <c r="M3971" s="33" t="str">
        <f t="shared" si="143"/>
        <v>S/PalabrasClaves</v>
      </c>
      <c r="N3971" s="33"/>
      <c r="O3971" s="33"/>
      <c r="P3971" s="33" t="s">
        <v>24272</v>
      </c>
      <c r="Q3971" s="33"/>
      <c r="R3971" s="33" t="str">
        <f t="shared" si="139"/>
        <v>2014</v>
      </c>
      <c r="S3971" s="33" t="s">
        <v>71</v>
      </c>
      <c r="T3971" s="33"/>
      <c r="U3971" s="33"/>
      <c r="V3971" s="33"/>
      <c r="W3971" s="33"/>
      <c r="X3971" s="33"/>
      <c r="Y3971" s="33"/>
      <c r="AA3971" s="12"/>
    </row>
    <row r="3972" spans="1:27" ht="18" hidden="1" customHeight="1" x14ac:dyDescent="0.25">
      <c r="A3972" s="37">
        <v>25141906</v>
      </c>
      <c r="B3972" s="38" t="s">
        <v>24273</v>
      </c>
      <c r="C3972" s="37" t="s">
        <v>24274</v>
      </c>
      <c r="D3972" s="37" t="s">
        <v>24275</v>
      </c>
      <c r="E3972" s="37" t="s">
        <v>24276</v>
      </c>
      <c r="F3972" s="37" t="s">
        <v>24277</v>
      </c>
      <c r="G3972" s="37">
        <v>2014</v>
      </c>
      <c r="H3972" s="39">
        <v>41873</v>
      </c>
      <c r="I3972" s="37"/>
      <c r="J3972" s="37"/>
      <c r="K3972" s="37" t="s">
        <v>24278</v>
      </c>
      <c r="L3972" s="37" t="str">
        <f t="shared" si="144"/>
        <v>PreAlerta</v>
      </c>
      <c r="M3972" s="37" t="str">
        <f t="shared" ref="M3972:M4035" si="145">IF(ISNUMBER(A3972),(IF(ISNUMBER(VLOOKUP(A3972,KEYWORDS,1,FALSE)),"C/PalabrasClaves","S/PalabrasClaves")),"")</f>
        <v>S/PalabrasClaves</v>
      </c>
      <c r="N3972" s="37"/>
      <c r="O3972" s="37"/>
      <c r="P3972" s="37" t="s">
        <v>24272</v>
      </c>
      <c r="Q3972" s="37"/>
      <c r="R3972" s="37" t="str">
        <f t="shared" si="139"/>
        <v>2014</v>
      </c>
      <c r="S3972" s="37" t="s">
        <v>71</v>
      </c>
      <c r="T3972" s="37"/>
      <c r="U3972" s="37"/>
      <c r="V3972" s="37"/>
      <c r="W3972" s="37"/>
      <c r="X3972" s="37"/>
      <c r="Y3972" s="37"/>
      <c r="AA3972" s="41"/>
    </row>
    <row r="3973" spans="1:27" ht="18" hidden="1" customHeight="1" x14ac:dyDescent="0.25">
      <c r="A3973" s="33">
        <v>25310650</v>
      </c>
      <c r="B3973" s="34" t="s">
        <v>24279</v>
      </c>
      <c r="C3973" s="33" t="s">
        <v>24280</v>
      </c>
      <c r="D3973" s="33" t="s">
        <v>24281</v>
      </c>
      <c r="E3973" s="33" t="s">
        <v>24282</v>
      </c>
      <c r="F3973" s="33" t="s">
        <v>2353</v>
      </c>
      <c r="G3973" s="33">
        <v>2014</v>
      </c>
      <c r="H3973" s="35">
        <v>41926</v>
      </c>
      <c r="I3973" s="33" t="s">
        <v>24283</v>
      </c>
      <c r="J3973" s="33"/>
      <c r="K3973" s="33" t="s">
        <v>24284</v>
      </c>
      <c r="L3973" s="33" t="str">
        <f t="shared" si="144"/>
        <v>Excluido</v>
      </c>
      <c r="M3973" s="33" t="str">
        <f t="shared" si="145"/>
        <v>S/PalabrasClaves</v>
      </c>
      <c r="N3973" s="33"/>
      <c r="O3973" s="33"/>
      <c r="P3973" s="33" t="s">
        <v>24285</v>
      </c>
      <c r="Q3973" s="33"/>
      <c r="R3973" s="33" t="str">
        <f t="shared" si="139"/>
        <v>2014</v>
      </c>
      <c r="S3973" s="33" t="s">
        <v>71</v>
      </c>
      <c r="T3973" s="33"/>
      <c r="U3973" s="33"/>
      <c r="V3973" s="33"/>
      <c r="W3973" s="33"/>
      <c r="X3973" s="33"/>
      <c r="Y3973" s="33"/>
      <c r="AA3973" s="12"/>
    </row>
    <row r="3974" spans="1:27" ht="18" hidden="1" customHeight="1" x14ac:dyDescent="0.25">
      <c r="A3974" s="37">
        <v>25477917</v>
      </c>
      <c r="B3974" s="38" t="s">
        <v>24286</v>
      </c>
      <c r="C3974" s="37" t="s">
        <v>24287</v>
      </c>
      <c r="D3974" s="37" t="s">
        <v>24288</v>
      </c>
      <c r="E3974" s="37" t="s">
        <v>24289</v>
      </c>
      <c r="F3974" s="37" t="s">
        <v>3092</v>
      </c>
      <c r="G3974" s="37">
        <v>2014</v>
      </c>
      <c r="H3974" s="39">
        <v>41979</v>
      </c>
      <c r="I3974" s="37" t="s">
        <v>24290</v>
      </c>
      <c r="J3974" s="37"/>
      <c r="K3974" s="37" t="s">
        <v>24291</v>
      </c>
      <c r="L3974" s="37" t="str">
        <f t="shared" si="144"/>
        <v>PreAlerta</v>
      </c>
      <c r="M3974" s="37" t="str">
        <f t="shared" si="145"/>
        <v>C/PalabrasClaves</v>
      </c>
      <c r="N3974" s="37"/>
      <c r="O3974" s="37"/>
      <c r="P3974" s="37" t="s">
        <v>24292</v>
      </c>
      <c r="Q3974" s="37"/>
      <c r="R3974" s="37" t="str">
        <f t="shared" si="139"/>
        <v>2014</v>
      </c>
      <c r="S3974" s="37" t="s">
        <v>71</v>
      </c>
      <c r="T3974" s="37"/>
      <c r="U3974" s="37"/>
      <c r="V3974" s="37"/>
      <c r="W3974" s="37"/>
      <c r="X3974" s="37"/>
      <c r="Y3974" s="37"/>
      <c r="AA3974" s="41"/>
    </row>
    <row r="3975" spans="1:27" ht="18" hidden="1" customHeight="1" x14ac:dyDescent="0.25">
      <c r="A3975" s="33">
        <v>25299335</v>
      </c>
      <c r="B3975" s="34" t="s">
        <v>24293</v>
      </c>
      <c r="C3975" s="33" t="s">
        <v>24294</v>
      </c>
      <c r="D3975" s="33" t="s">
        <v>24295</v>
      </c>
      <c r="E3975" s="33" t="s">
        <v>20823</v>
      </c>
      <c r="F3975" s="33" t="s">
        <v>3752</v>
      </c>
      <c r="G3975" s="33">
        <v>2014</v>
      </c>
      <c r="H3975" s="35">
        <v>41922</v>
      </c>
      <c r="I3975" s="33"/>
      <c r="J3975" s="33"/>
      <c r="K3975" s="33" t="s">
        <v>24296</v>
      </c>
      <c r="L3975" s="33" t="str">
        <f t="shared" si="144"/>
        <v>PreAlerta</v>
      </c>
      <c r="M3975" s="33" t="str">
        <f t="shared" si="145"/>
        <v>S/PalabrasClaves</v>
      </c>
      <c r="N3975" s="33"/>
      <c r="O3975" s="33"/>
      <c r="P3975" s="33" t="s">
        <v>24297</v>
      </c>
      <c r="Q3975" s="33"/>
      <c r="R3975" s="33" t="str">
        <f t="shared" si="139"/>
        <v>2014</v>
      </c>
      <c r="S3975" s="33" t="s">
        <v>71</v>
      </c>
      <c r="T3975" s="33"/>
      <c r="U3975" s="33"/>
      <c r="V3975" s="33"/>
      <c r="W3975" s="33"/>
      <c r="X3975" s="33"/>
      <c r="Y3975" s="33"/>
      <c r="AA3975" s="12"/>
    </row>
    <row r="3976" spans="1:27" ht="18" hidden="1" customHeight="1" x14ac:dyDescent="0.25">
      <c r="A3976" s="37">
        <v>25246571</v>
      </c>
      <c r="B3976" s="38" t="s">
        <v>24298</v>
      </c>
      <c r="C3976" s="37" t="s">
        <v>24299</v>
      </c>
      <c r="D3976" s="37" t="s">
        <v>24300</v>
      </c>
      <c r="E3976" s="37" t="s">
        <v>16488</v>
      </c>
      <c r="F3976" s="37" t="s">
        <v>10827</v>
      </c>
      <c r="G3976" s="37">
        <v>2014</v>
      </c>
      <c r="H3976" s="39">
        <v>41906</v>
      </c>
      <c r="I3976" s="37" t="s">
        <v>24301</v>
      </c>
      <c r="J3976" s="37"/>
      <c r="K3976" s="37" t="s">
        <v>24302</v>
      </c>
      <c r="L3976" s="37" t="str">
        <f t="shared" si="144"/>
        <v>PreAlerta</v>
      </c>
      <c r="M3976" s="37" t="str">
        <f t="shared" si="145"/>
        <v>S/PalabrasClaves</v>
      </c>
      <c r="N3976" s="37"/>
      <c r="O3976" s="37"/>
      <c r="P3976" s="37" t="s">
        <v>24303</v>
      </c>
      <c r="Q3976" s="37"/>
      <c r="R3976" s="37" t="str">
        <f t="shared" si="139"/>
        <v>2014</v>
      </c>
      <c r="S3976" s="37" t="s">
        <v>71</v>
      </c>
      <c r="T3976" s="37"/>
      <c r="U3976" s="37"/>
      <c r="V3976" s="37"/>
      <c r="W3976" s="37"/>
      <c r="X3976" s="37"/>
      <c r="Y3976" s="37"/>
      <c r="AA3976" s="41"/>
    </row>
    <row r="3977" spans="1:27" ht="18" hidden="1" customHeight="1" x14ac:dyDescent="0.25">
      <c r="A3977" s="33">
        <v>25286253</v>
      </c>
      <c r="B3977" s="34" t="s">
        <v>24304</v>
      </c>
      <c r="C3977" s="33" t="s">
        <v>24305</v>
      </c>
      <c r="D3977" s="33" t="s">
        <v>24306</v>
      </c>
      <c r="E3977" s="33" t="s">
        <v>24307</v>
      </c>
      <c r="F3977" s="33" t="s">
        <v>294</v>
      </c>
      <c r="G3977" s="33">
        <v>2014</v>
      </c>
      <c r="H3977" s="35">
        <v>41919</v>
      </c>
      <c r="I3977" s="33" t="s">
        <v>24308</v>
      </c>
      <c r="J3977" s="33"/>
      <c r="K3977" s="33" t="s">
        <v>24309</v>
      </c>
      <c r="L3977" s="33" t="str">
        <f t="shared" si="144"/>
        <v>PreAlerta</v>
      </c>
      <c r="M3977" s="33" t="str">
        <f t="shared" si="145"/>
        <v>C/PalabrasClaves</v>
      </c>
      <c r="N3977" s="33"/>
      <c r="O3977" s="33"/>
      <c r="P3977" s="33" t="s">
        <v>24310</v>
      </c>
      <c r="Q3977" s="33"/>
      <c r="R3977" s="33" t="str">
        <f t="shared" si="139"/>
        <v>2014</v>
      </c>
      <c r="S3977" s="33" t="s">
        <v>71</v>
      </c>
      <c r="T3977" s="33"/>
      <c r="U3977" s="33"/>
      <c r="V3977" s="33"/>
      <c r="W3977" s="33"/>
      <c r="X3977" s="33"/>
      <c r="Y3977" s="33"/>
      <c r="AA3977" s="12"/>
    </row>
    <row r="3978" spans="1:27" ht="18" hidden="1" customHeight="1" x14ac:dyDescent="0.25">
      <c r="A3978" s="37">
        <v>24998876</v>
      </c>
      <c r="B3978" s="38" t="s">
        <v>24311</v>
      </c>
      <c r="C3978" s="37" t="s">
        <v>24312</v>
      </c>
      <c r="D3978" s="37" t="s">
        <v>24313</v>
      </c>
      <c r="E3978" s="37" t="s">
        <v>24314</v>
      </c>
      <c r="F3978" s="37" t="s">
        <v>16923</v>
      </c>
      <c r="G3978" s="37">
        <v>2014</v>
      </c>
      <c r="H3978" s="39">
        <v>41828</v>
      </c>
      <c r="I3978" s="37"/>
      <c r="J3978" s="37"/>
      <c r="K3978" s="37" t="s">
        <v>24315</v>
      </c>
      <c r="L3978" s="37" t="str">
        <f t="shared" si="144"/>
        <v>PreAlerta</v>
      </c>
      <c r="M3978" s="37" t="str">
        <f t="shared" si="145"/>
        <v>C/PalabrasClaves</v>
      </c>
      <c r="N3978" s="37"/>
      <c r="O3978" s="37"/>
      <c r="P3978" s="37" t="s">
        <v>24316</v>
      </c>
      <c r="Q3978" s="37"/>
      <c r="R3978" s="37" t="str">
        <f t="shared" si="139"/>
        <v>2014</v>
      </c>
      <c r="S3978" s="37" t="s">
        <v>71</v>
      </c>
      <c r="T3978" s="37"/>
      <c r="U3978" s="37"/>
      <c r="V3978" s="37"/>
      <c r="W3978" s="37"/>
      <c r="X3978" s="37"/>
      <c r="Y3978" s="37"/>
      <c r="AA3978" s="41"/>
    </row>
    <row r="3979" spans="1:27" ht="18" hidden="1" customHeight="1" x14ac:dyDescent="0.25">
      <c r="A3979" s="33">
        <v>25422547</v>
      </c>
      <c r="B3979" s="34" t="s">
        <v>24317</v>
      </c>
      <c r="C3979" s="33" t="s">
        <v>24318</v>
      </c>
      <c r="D3979" s="33" t="s">
        <v>24319</v>
      </c>
      <c r="E3979" s="33" t="s">
        <v>24320</v>
      </c>
      <c r="F3979" s="33" t="s">
        <v>18382</v>
      </c>
      <c r="G3979" s="33">
        <v>2014</v>
      </c>
      <c r="H3979" s="35">
        <v>41969</v>
      </c>
      <c r="I3979" s="33" t="s">
        <v>24321</v>
      </c>
      <c r="J3979" s="33"/>
      <c r="K3979" s="33" t="s">
        <v>24322</v>
      </c>
      <c r="L3979" s="33" t="str">
        <f t="shared" si="144"/>
        <v>PreAlerta</v>
      </c>
      <c r="M3979" s="33" t="str">
        <f t="shared" si="145"/>
        <v>S/PalabrasClaves</v>
      </c>
      <c r="N3979" s="33"/>
      <c r="O3979" s="33"/>
      <c r="P3979" s="33" t="s">
        <v>24323</v>
      </c>
      <c r="Q3979" s="33"/>
      <c r="R3979" s="33" t="str">
        <f t="shared" si="139"/>
        <v>2014</v>
      </c>
      <c r="S3979" s="33" t="s">
        <v>71</v>
      </c>
      <c r="T3979" s="33"/>
      <c r="U3979" s="33"/>
      <c r="V3979" s="33"/>
      <c r="W3979" s="33"/>
      <c r="X3979" s="33"/>
      <c r="Y3979" s="33"/>
      <c r="AA3979" s="12"/>
    </row>
    <row r="3980" spans="1:27" ht="18" hidden="1" customHeight="1" x14ac:dyDescent="0.25">
      <c r="A3980" s="37">
        <v>25361185</v>
      </c>
      <c r="B3980" s="38" t="s">
        <v>24324</v>
      </c>
      <c r="C3980" s="37" t="s">
        <v>24325</v>
      </c>
      <c r="D3980" s="37" t="s">
        <v>24326</v>
      </c>
      <c r="E3980" s="37" t="s">
        <v>24327</v>
      </c>
      <c r="F3980" s="37" t="s">
        <v>7730</v>
      </c>
      <c r="G3980" s="37">
        <v>2014</v>
      </c>
      <c r="H3980" s="39">
        <v>41944</v>
      </c>
      <c r="I3980" s="37"/>
      <c r="J3980" s="37"/>
      <c r="K3980" s="37" t="s">
        <v>24328</v>
      </c>
      <c r="L3980" s="37" t="str">
        <f t="shared" si="144"/>
        <v>PreAlerta</v>
      </c>
      <c r="M3980" s="37" t="str">
        <f t="shared" si="145"/>
        <v>S/PalabrasClaves</v>
      </c>
      <c r="N3980" s="37"/>
      <c r="O3980" s="37"/>
      <c r="P3980" s="37" t="s">
        <v>24323</v>
      </c>
      <c r="Q3980" s="37"/>
      <c r="R3980" s="37" t="str">
        <f t="shared" si="139"/>
        <v>2014</v>
      </c>
      <c r="S3980" s="37" t="s">
        <v>71</v>
      </c>
      <c r="T3980" s="37"/>
      <c r="U3980" s="37"/>
      <c r="V3980" s="37"/>
      <c r="W3980" s="37"/>
      <c r="X3980" s="37"/>
      <c r="Y3980" s="37"/>
      <c r="AA3980" s="41"/>
    </row>
    <row r="3981" spans="1:27" ht="18" hidden="1" customHeight="1" x14ac:dyDescent="0.25">
      <c r="A3981" s="33">
        <v>25341818</v>
      </c>
      <c r="B3981" s="34" t="s">
        <v>24329</v>
      </c>
      <c r="C3981" s="33" t="s">
        <v>24330</v>
      </c>
      <c r="D3981" s="33" t="s">
        <v>24331</v>
      </c>
      <c r="E3981" s="33" t="s">
        <v>24332</v>
      </c>
      <c r="F3981" s="33" t="s">
        <v>24333</v>
      </c>
      <c r="G3981" s="33">
        <v>2014</v>
      </c>
      <c r="H3981" s="35">
        <v>41937</v>
      </c>
      <c r="I3981" s="33"/>
      <c r="J3981" s="33"/>
      <c r="K3981" s="33" t="s">
        <v>24334</v>
      </c>
      <c r="L3981" s="33" t="str">
        <f t="shared" si="144"/>
        <v>PreAlerta</v>
      </c>
      <c r="M3981" s="33" t="str">
        <f t="shared" si="145"/>
        <v>S/PalabrasClaves</v>
      </c>
      <c r="N3981" s="33"/>
      <c r="O3981" s="33"/>
      <c r="P3981" s="33" t="s">
        <v>24323</v>
      </c>
      <c r="Q3981" s="33"/>
      <c r="R3981" s="33" t="str">
        <f t="shared" si="139"/>
        <v>2014</v>
      </c>
      <c r="S3981" s="33" t="s">
        <v>71</v>
      </c>
      <c r="T3981" s="33"/>
      <c r="U3981" s="33"/>
      <c r="V3981" s="33"/>
      <c r="W3981" s="33"/>
      <c r="X3981" s="33"/>
      <c r="Y3981" s="33"/>
      <c r="AA3981" s="12"/>
    </row>
    <row r="3982" spans="1:27" ht="18" hidden="1" customHeight="1" x14ac:dyDescent="0.25">
      <c r="A3982" s="37">
        <v>25341812</v>
      </c>
      <c r="B3982" s="38" t="s">
        <v>24335</v>
      </c>
      <c r="C3982" s="37" t="s">
        <v>24336</v>
      </c>
      <c r="D3982" s="37" t="s">
        <v>24337</v>
      </c>
      <c r="E3982" s="37" t="s">
        <v>24338</v>
      </c>
      <c r="F3982" s="37" t="s">
        <v>24333</v>
      </c>
      <c r="G3982" s="37">
        <v>2014</v>
      </c>
      <c r="H3982" s="39">
        <v>41937</v>
      </c>
      <c r="I3982" s="37"/>
      <c r="J3982" s="37"/>
      <c r="K3982" s="37" t="s">
        <v>24339</v>
      </c>
      <c r="L3982" s="37" t="str">
        <f t="shared" si="144"/>
        <v>PreAlerta</v>
      </c>
      <c r="M3982" s="37" t="str">
        <f t="shared" si="145"/>
        <v>S/PalabrasClaves</v>
      </c>
      <c r="N3982" s="37"/>
      <c r="O3982" s="37"/>
      <c r="P3982" s="37" t="s">
        <v>24323</v>
      </c>
      <c r="Q3982" s="37"/>
      <c r="R3982" s="37" t="str">
        <f t="shared" si="139"/>
        <v>2014</v>
      </c>
      <c r="S3982" s="37" t="s">
        <v>71</v>
      </c>
      <c r="T3982" s="37"/>
      <c r="U3982" s="37"/>
      <c r="V3982" s="37"/>
      <c r="W3982" s="37"/>
      <c r="X3982" s="37"/>
      <c r="Y3982" s="37"/>
      <c r="AA3982" s="41"/>
    </row>
    <row r="3983" spans="1:27" ht="18" hidden="1" customHeight="1" x14ac:dyDescent="0.25">
      <c r="A3983" s="33">
        <v>25289136</v>
      </c>
      <c r="B3983" s="34" t="s">
        <v>24340</v>
      </c>
      <c r="C3983" s="33" t="s">
        <v>24341</v>
      </c>
      <c r="D3983" s="33" t="s">
        <v>24342</v>
      </c>
      <c r="E3983" s="33" t="s">
        <v>24343</v>
      </c>
      <c r="F3983" s="33" t="s">
        <v>8867</v>
      </c>
      <c r="G3983" s="33">
        <v>2014</v>
      </c>
      <c r="H3983" s="35">
        <v>41920</v>
      </c>
      <c r="I3983" s="33" t="s">
        <v>24344</v>
      </c>
      <c r="J3983" s="33"/>
      <c r="K3983" s="33"/>
      <c r="L3983" s="33" t="str">
        <f t="shared" si="144"/>
        <v>PreAlerta</v>
      </c>
      <c r="M3983" s="33" t="str">
        <f t="shared" si="145"/>
        <v>C/PalabrasClaves</v>
      </c>
      <c r="N3983" s="33"/>
      <c r="O3983" s="33"/>
      <c r="P3983" s="33" t="s">
        <v>24345</v>
      </c>
      <c r="Q3983" s="33"/>
      <c r="R3983" s="33" t="str">
        <f t="shared" si="139"/>
        <v>2014</v>
      </c>
      <c r="S3983" s="33" t="s">
        <v>17140</v>
      </c>
      <c r="T3983" s="33"/>
      <c r="U3983" s="33"/>
      <c r="V3983" s="33"/>
      <c r="W3983" s="33"/>
      <c r="X3983" s="33"/>
      <c r="Y3983" s="33"/>
      <c r="AA3983" s="12"/>
    </row>
    <row r="3984" spans="1:27" ht="18" hidden="1" customHeight="1" x14ac:dyDescent="0.25">
      <c r="A3984" s="37">
        <v>25283727</v>
      </c>
      <c r="B3984" s="38" t="s">
        <v>24346</v>
      </c>
      <c r="C3984" s="37" t="s">
        <v>24347</v>
      </c>
      <c r="D3984" s="37" t="s">
        <v>24348</v>
      </c>
      <c r="E3984" s="37" t="s">
        <v>20961</v>
      </c>
      <c r="F3984" s="37" t="s">
        <v>22490</v>
      </c>
      <c r="G3984" s="37">
        <v>2014</v>
      </c>
      <c r="H3984" s="39">
        <v>41919</v>
      </c>
      <c r="I3984" s="37"/>
      <c r="J3984" s="37"/>
      <c r="K3984" s="37" t="s">
        <v>24349</v>
      </c>
      <c r="L3984" s="37" t="str">
        <f t="shared" si="144"/>
        <v>PreAlerta</v>
      </c>
      <c r="M3984" s="37" t="str">
        <f t="shared" si="145"/>
        <v>S/PalabrasClaves</v>
      </c>
      <c r="N3984" s="37"/>
      <c r="O3984" s="37"/>
      <c r="P3984" s="37" t="s">
        <v>24323</v>
      </c>
      <c r="Q3984" s="37"/>
      <c r="R3984" s="37" t="str">
        <f t="shared" si="139"/>
        <v>2014</v>
      </c>
      <c r="S3984" s="37" t="s">
        <v>71</v>
      </c>
      <c r="T3984" s="37"/>
      <c r="U3984" s="37"/>
      <c r="V3984" s="37"/>
      <c r="W3984" s="37"/>
      <c r="X3984" s="37"/>
      <c r="Y3984" s="37"/>
      <c r="AA3984" s="41"/>
    </row>
    <row r="3985" spans="1:27" ht="18" hidden="1" customHeight="1" x14ac:dyDescent="0.25">
      <c r="A3985" s="33">
        <v>25278392</v>
      </c>
      <c r="B3985" s="34" t="s">
        <v>24350</v>
      </c>
      <c r="C3985" s="33" t="s">
        <v>24351</v>
      </c>
      <c r="D3985" s="33" t="s">
        <v>24352</v>
      </c>
      <c r="E3985" s="33" t="s">
        <v>628</v>
      </c>
      <c r="F3985" s="33" t="s">
        <v>24353</v>
      </c>
      <c r="G3985" s="33">
        <v>2014</v>
      </c>
      <c r="H3985" s="35">
        <v>41916</v>
      </c>
      <c r="I3985" s="33"/>
      <c r="J3985" s="33"/>
      <c r="K3985" s="33" t="s">
        <v>24354</v>
      </c>
      <c r="L3985" s="33" t="str">
        <f t="shared" si="144"/>
        <v>PreAlerta</v>
      </c>
      <c r="M3985" s="33" t="str">
        <f t="shared" si="145"/>
        <v>S/PalabrasClaves</v>
      </c>
      <c r="N3985" s="33"/>
      <c r="O3985" s="33"/>
      <c r="P3985" s="33" t="s">
        <v>24323</v>
      </c>
      <c r="Q3985" s="33"/>
      <c r="R3985" s="33" t="str">
        <f t="shared" si="139"/>
        <v>2014</v>
      </c>
      <c r="S3985" s="33" t="s">
        <v>71</v>
      </c>
      <c r="T3985" s="33"/>
      <c r="U3985" s="33"/>
      <c r="V3985" s="33"/>
      <c r="W3985" s="33"/>
      <c r="X3985" s="33"/>
      <c r="Y3985" s="33"/>
      <c r="AA3985" s="12"/>
    </row>
    <row r="3986" spans="1:27" ht="18" hidden="1" customHeight="1" x14ac:dyDescent="0.25">
      <c r="A3986" s="37">
        <v>25271406</v>
      </c>
      <c r="B3986" s="38" t="s">
        <v>24355</v>
      </c>
      <c r="C3986" s="37" t="s">
        <v>24356</v>
      </c>
      <c r="D3986" s="37" t="s">
        <v>24357</v>
      </c>
      <c r="E3986" s="37" t="s">
        <v>21732</v>
      </c>
      <c r="F3986" s="37" t="s">
        <v>5979</v>
      </c>
      <c r="G3986" s="37">
        <v>2014</v>
      </c>
      <c r="H3986" s="39">
        <v>41914</v>
      </c>
      <c r="I3986" s="37" t="s">
        <v>24358</v>
      </c>
      <c r="J3986" s="37"/>
      <c r="K3986" s="37" t="s">
        <v>24359</v>
      </c>
      <c r="L3986" s="37" t="str">
        <f t="shared" si="144"/>
        <v>PreAlerta</v>
      </c>
      <c r="M3986" s="37" t="str">
        <f t="shared" si="145"/>
        <v>S/PalabrasClaves</v>
      </c>
      <c r="N3986" s="37"/>
      <c r="O3986" s="37"/>
      <c r="P3986" s="37" t="s">
        <v>24323</v>
      </c>
      <c r="Q3986" s="37"/>
      <c r="R3986" s="37" t="str">
        <f t="shared" si="139"/>
        <v>2014</v>
      </c>
      <c r="S3986" s="37" t="s">
        <v>71</v>
      </c>
      <c r="T3986" s="37"/>
      <c r="U3986" s="37"/>
      <c r="V3986" s="37"/>
      <c r="W3986" s="37"/>
      <c r="X3986" s="37"/>
      <c r="Y3986" s="37"/>
      <c r="AA3986" s="41"/>
    </row>
    <row r="3987" spans="1:27" ht="18" hidden="1" customHeight="1" x14ac:dyDescent="0.25">
      <c r="A3987" s="33">
        <v>25193391</v>
      </c>
      <c r="B3987" s="34" t="s">
        <v>24360</v>
      </c>
      <c r="C3987" s="33" t="s">
        <v>24361</v>
      </c>
      <c r="D3987" s="33" t="s">
        <v>24362</v>
      </c>
      <c r="E3987" s="33" t="s">
        <v>24363</v>
      </c>
      <c r="F3987" s="33" t="s">
        <v>2652</v>
      </c>
      <c r="G3987" s="33">
        <v>2014</v>
      </c>
      <c r="H3987" s="35">
        <v>41889</v>
      </c>
      <c r="I3987" s="33"/>
      <c r="J3987" s="33"/>
      <c r="K3987" s="33" t="s">
        <v>24364</v>
      </c>
      <c r="L3987" s="33" t="str">
        <f t="shared" si="144"/>
        <v>PreAlerta</v>
      </c>
      <c r="M3987" s="33" t="str">
        <f t="shared" si="145"/>
        <v>S/PalabrasClaves</v>
      </c>
      <c r="N3987" s="33"/>
      <c r="O3987" s="33"/>
      <c r="P3987" s="33" t="s">
        <v>24323</v>
      </c>
      <c r="Q3987" s="33"/>
      <c r="R3987" s="33" t="str">
        <f t="shared" si="139"/>
        <v>2014</v>
      </c>
      <c r="S3987" s="33" t="s">
        <v>71</v>
      </c>
      <c r="T3987" s="33"/>
      <c r="U3987" s="33"/>
      <c r="V3987" s="33"/>
      <c r="W3987" s="33"/>
      <c r="X3987" s="33"/>
      <c r="Y3987" s="33"/>
      <c r="AA3987" s="12"/>
    </row>
    <row r="3988" spans="1:27" ht="18" hidden="1" customHeight="1" x14ac:dyDescent="0.25">
      <c r="A3988" s="37">
        <v>25180233</v>
      </c>
      <c r="B3988" s="38" t="s">
        <v>24365</v>
      </c>
      <c r="C3988" s="37" t="s">
        <v>24366</v>
      </c>
      <c r="D3988" s="37" t="s">
        <v>24367</v>
      </c>
      <c r="E3988" s="37" t="s">
        <v>24368</v>
      </c>
      <c r="F3988" s="37" t="s">
        <v>262</v>
      </c>
      <c r="G3988" s="37">
        <v>2014</v>
      </c>
      <c r="H3988" s="39">
        <v>41885</v>
      </c>
      <c r="I3988" s="37" t="s">
        <v>24369</v>
      </c>
      <c r="J3988" s="37"/>
      <c r="K3988" s="37" t="s">
        <v>24370</v>
      </c>
      <c r="L3988" s="37" t="str">
        <f t="shared" si="144"/>
        <v>PreAlerta</v>
      </c>
      <c r="M3988" s="37" t="str">
        <f t="shared" si="145"/>
        <v>S/PalabrasClaves</v>
      </c>
      <c r="N3988" s="37"/>
      <c r="O3988" s="37"/>
      <c r="P3988" s="37" t="s">
        <v>24371</v>
      </c>
      <c r="Q3988" s="37"/>
      <c r="R3988" s="37" t="str">
        <f t="shared" si="139"/>
        <v>2014</v>
      </c>
      <c r="S3988" s="37" t="s">
        <v>71</v>
      </c>
      <c r="T3988" s="37"/>
      <c r="U3988" s="37"/>
      <c r="V3988" s="37"/>
      <c r="W3988" s="37"/>
      <c r="X3988" s="37"/>
      <c r="Y3988" s="37"/>
      <c r="AA3988" s="41"/>
    </row>
    <row r="3989" spans="1:27" ht="18" hidden="1" customHeight="1" x14ac:dyDescent="0.25">
      <c r="A3989" s="33">
        <v>25163594</v>
      </c>
      <c r="B3989" s="34" t="s">
        <v>24372</v>
      </c>
      <c r="C3989" s="33" t="s">
        <v>24373</v>
      </c>
      <c r="D3989" s="33" t="s">
        <v>24374</v>
      </c>
      <c r="E3989" s="33" t="s">
        <v>24375</v>
      </c>
      <c r="F3989" s="33" t="s">
        <v>24376</v>
      </c>
      <c r="G3989" s="33">
        <v>2014</v>
      </c>
      <c r="H3989" s="35">
        <v>41880</v>
      </c>
      <c r="I3989" s="33"/>
      <c r="J3989" s="33"/>
      <c r="K3989" s="33" t="s">
        <v>24377</v>
      </c>
      <c r="L3989" s="33" t="str">
        <f t="shared" si="144"/>
        <v>Excluido</v>
      </c>
      <c r="M3989" s="33" t="str">
        <f t="shared" si="145"/>
        <v>S/PalabrasClaves</v>
      </c>
      <c r="N3989" s="33"/>
      <c r="O3989" s="33"/>
      <c r="P3989" s="33" t="s">
        <v>24323</v>
      </c>
      <c r="Q3989" s="33"/>
      <c r="R3989" s="33" t="str">
        <f t="shared" si="139"/>
        <v>2014</v>
      </c>
      <c r="S3989" s="33" t="s">
        <v>71</v>
      </c>
      <c r="T3989" s="33"/>
      <c r="U3989" s="33"/>
      <c r="V3989" s="33"/>
      <c r="W3989" s="33"/>
      <c r="X3989" s="33"/>
      <c r="Y3989" s="33"/>
      <c r="AA3989" s="12"/>
    </row>
    <row r="3990" spans="1:27" ht="18" hidden="1" customHeight="1" x14ac:dyDescent="0.25">
      <c r="A3990" s="37">
        <v>25112477</v>
      </c>
      <c r="B3990" s="38" t="s">
        <v>24378</v>
      </c>
      <c r="C3990" s="37" t="s">
        <v>24379</v>
      </c>
      <c r="D3990" s="37" t="s">
        <v>24380</v>
      </c>
      <c r="E3990" s="37" t="s">
        <v>24381</v>
      </c>
      <c r="F3990" s="37" t="s">
        <v>1566</v>
      </c>
      <c r="G3990" s="37">
        <v>2014</v>
      </c>
      <c r="H3990" s="39">
        <v>41864</v>
      </c>
      <c r="I3990" s="37" t="s">
        <v>24382</v>
      </c>
      <c r="J3990" s="37"/>
      <c r="K3990" s="37" t="s">
        <v>24383</v>
      </c>
      <c r="L3990" s="37" t="str">
        <f t="shared" si="144"/>
        <v>PreAlerta</v>
      </c>
      <c r="M3990" s="37" t="str">
        <f t="shared" si="145"/>
        <v>S/PalabrasClaves</v>
      </c>
      <c r="N3990" s="37"/>
      <c r="O3990" s="37"/>
      <c r="P3990" s="37" t="s">
        <v>24323</v>
      </c>
      <c r="Q3990" s="37"/>
      <c r="R3990" s="37" t="str">
        <f t="shared" si="139"/>
        <v>2014</v>
      </c>
      <c r="S3990" s="37" t="s">
        <v>71</v>
      </c>
      <c r="T3990" s="37"/>
      <c r="U3990" s="37"/>
      <c r="V3990" s="37"/>
      <c r="W3990" s="37"/>
      <c r="X3990" s="37"/>
      <c r="Y3990" s="37"/>
      <c r="AA3990" s="41"/>
    </row>
    <row r="3991" spans="1:27" ht="18" hidden="1" customHeight="1" x14ac:dyDescent="0.25">
      <c r="A3991" s="33">
        <v>25101554</v>
      </c>
      <c r="B3991" s="34" t="s">
        <v>24384</v>
      </c>
      <c r="C3991" s="33" t="s">
        <v>24385</v>
      </c>
      <c r="D3991" s="33" t="s">
        <v>24386</v>
      </c>
      <c r="E3991" s="33" t="s">
        <v>24387</v>
      </c>
      <c r="F3991" s="33" t="s">
        <v>3944</v>
      </c>
      <c r="G3991" s="33">
        <v>2014</v>
      </c>
      <c r="H3991" s="35">
        <v>41859</v>
      </c>
      <c r="I3991" s="33"/>
      <c r="J3991" s="33"/>
      <c r="K3991" s="33" t="s">
        <v>24388</v>
      </c>
      <c r="L3991" s="33" t="str">
        <f t="shared" si="144"/>
        <v>Excluido</v>
      </c>
      <c r="M3991" s="33" t="str">
        <f t="shared" si="145"/>
        <v>S/PalabrasClaves</v>
      </c>
      <c r="N3991" s="33"/>
      <c r="O3991" s="33"/>
      <c r="P3991" s="33" t="s">
        <v>24323</v>
      </c>
      <c r="Q3991" s="33"/>
      <c r="R3991" s="33" t="str">
        <f t="shared" si="139"/>
        <v>2014</v>
      </c>
      <c r="S3991" s="33" t="s">
        <v>71</v>
      </c>
      <c r="T3991" s="33"/>
      <c r="U3991" s="33"/>
      <c r="V3991" s="33"/>
      <c r="W3991" s="33"/>
      <c r="X3991" s="33"/>
      <c r="Y3991" s="33"/>
      <c r="AA3991" s="12"/>
    </row>
    <row r="3992" spans="1:27" ht="18" hidden="1" customHeight="1" x14ac:dyDescent="0.25">
      <c r="A3992" s="37">
        <v>25079690</v>
      </c>
      <c r="B3992" s="38" t="s">
        <v>24389</v>
      </c>
      <c r="C3992" s="37" t="s">
        <v>24390</v>
      </c>
      <c r="D3992" s="37" t="s">
        <v>24391</v>
      </c>
      <c r="E3992" s="37" t="s">
        <v>24392</v>
      </c>
      <c r="F3992" s="37" t="s">
        <v>15818</v>
      </c>
      <c r="G3992" s="37">
        <v>2014</v>
      </c>
      <c r="H3992" s="39">
        <v>41852</v>
      </c>
      <c r="I3992" s="37" t="s">
        <v>24393</v>
      </c>
      <c r="J3992" s="37"/>
      <c r="K3992" s="37" t="s">
        <v>24394</v>
      </c>
      <c r="L3992" s="37" t="str">
        <f t="shared" si="144"/>
        <v>PreAlerta</v>
      </c>
      <c r="M3992" s="37" t="str">
        <f t="shared" si="145"/>
        <v>S/PalabrasClaves</v>
      </c>
      <c r="N3992" s="37"/>
      <c r="O3992" s="37"/>
      <c r="P3992" s="37" t="s">
        <v>24371</v>
      </c>
      <c r="Q3992" s="37"/>
      <c r="R3992" s="37" t="str">
        <f t="shared" si="139"/>
        <v>2014</v>
      </c>
      <c r="S3992" s="37" t="s">
        <v>71</v>
      </c>
      <c r="T3992" s="37"/>
      <c r="U3992" s="37"/>
      <c r="V3992" s="37"/>
      <c r="W3992" s="37"/>
      <c r="X3992" s="37"/>
      <c r="Y3992" s="37"/>
      <c r="AA3992" s="41"/>
    </row>
    <row r="3993" spans="1:27" ht="18" hidden="1" customHeight="1" x14ac:dyDescent="0.25">
      <c r="A3993" s="33">
        <v>25056906</v>
      </c>
      <c r="B3993" s="34" t="s">
        <v>24395</v>
      </c>
      <c r="C3993" s="33" t="s">
        <v>24396</v>
      </c>
      <c r="D3993" s="33" t="s">
        <v>24397</v>
      </c>
      <c r="E3993" s="33" t="s">
        <v>24398</v>
      </c>
      <c r="F3993" s="33" t="s">
        <v>262</v>
      </c>
      <c r="G3993" s="33">
        <v>2014</v>
      </c>
      <c r="H3993" s="35">
        <v>41845</v>
      </c>
      <c r="I3993" s="33" t="s">
        <v>24399</v>
      </c>
      <c r="J3993" s="33"/>
      <c r="K3993" s="33" t="s">
        <v>24400</v>
      </c>
      <c r="L3993" s="33" t="str">
        <f t="shared" si="144"/>
        <v>PreAlerta</v>
      </c>
      <c r="M3993" s="33" t="str">
        <f t="shared" si="145"/>
        <v>S/PalabrasClaves</v>
      </c>
      <c r="N3993" s="33"/>
      <c r="O3993" s="33"/>
      <c r="P3993" s="33" t="s">
        <v>24371</v>
      </c>
      <c r="Q3993" s="33"/>
      <c r="R3993" s="33" t="str">
        <f t="shared" si="139"/>
        <v>2014</v>
      </c>
      <c r="S3993" s="33" t="s">
        <v>71</v>
      </c>
      <c r="T3993" s="33"/>
      <c r="U3993" s="33"/>
      <c r="V3993" s="33"/>
      <c r="W3993" s="33"/>
      <c r="X3993" s="33"/>
      <c r="Y3993" s="33"/>
      <c r="AA3993" s="12"/>
    </row>
    <row r="3994" spans="1:27" ht="18" hidden="1" customHeight="1" x14ac:dyDescent="0.25">
      <c r="A3994" s="37">
        <v>25037040</v>
      </c>
      <c r="B3994" s="38" t="s">
        <v>24401</v>
      </c>
      <c r="C3994" s="37" t="s">
        <v>24402</v>
      </c>
      <c r="D3994" s="37" t="s">
        <v>24403</v>
      </c>
      <c r="E3994" s="37" t="s">
        <v>24053</v>
      </c>
      <c r="F3994" s="37" t="s">
        <v>7730</v>
      </c>
      <c r="G3994" s="37">
        <v>2014</v>
      </c>
      <c r="H3994" s="39">
        <v>41839</v>
      </c>
      <c r="I3994" s="37"/>
      <c r="J3994" s="37"/>
      <c r="K3994" s="37" t="s">
        <v>24404</v>
      </c>
      <c r="L3994" s="37" t="str">
        <f t="shared" si="144"/>
        <v>PreAlerta</v>
      </c>
      <c r="M3994" s="37" t="str">
        <f t="shared" si="145"/>
        <v>S/PalabrasClaves</v>
      </c>
      <c r="N3994" s="37"/>
      <c r="O3994" s="37"/>
      <c r="P3994" s="37" t="s">
        <v>24323</v>
      </c>
      <c r="Q3994" s="37"/>
      <c r="R3994" s="37" t="str">
        <f t="shared" si="139"/>
        <v>2014</v>
      </c>
      <c r="S3994" s="37" t="s">
        <v>71</v>
      </c>
      <c r="T3994" s="37"/>
      <c r="U3994" s="37"/>
      <c r="V3994" s="37"/>
      <c r="W3994" s="37"/>
      <c r="X3994" s="37"/>
      <c r="Y3994" s="37"/>
      <c r="AA3994" s="41"/>
    </row>
    <row r="3995" spans="1:27" ht="18" hidden="1" customHeight="1" x14ac:dyDescent="0.25">
      <c r="A3995" s="33">
        <v>24958238</v>
      </c>
      <c r="B3995" s="34" t="s">
        <v>24405</v>
      </c>
      <c r="C3995" s="33" t="s">
        <v>24406</v>
      </c>
      <c r="D3995" s="33" t="s">
        <v>24407</v>
      </c>
      <c r="E3995" s="33" t="s">
        <v>24408</v>
      </c>
      <c r="F3995" s="33" t="s">
        <v>1956</v>
      </c>
      <c r="G3995" s="33">
        <v>2014</v>
      </c>
      <c r="H3995" s="35">
        <v>41815</v>
      </c>
      <c r="I3995" s="33" t="s">
        <v>24409</v>
      </c>
      <c r="J3995" s="33"/>
      <c r="K3995" s="33" t="s">
        <v>24410</v>
      </c>
      <c r="L3995" s="33" t="str">
        <f t="shared" si="144"/>
        <v>PreAlerta</v>
      </c>
      <c r="M3995" s="33" t="str">
        <f t="shared" si="145"/>
        <v>C/PalabrasClaves</v>
      </c>
      <c r="N3995" s="33"/>
      <c r="O3995" s="33"/>
      <c r="P3995" s="33" t="s">
        <v>24323</v>
      </c>
      <c r="Q3995" s="33"/>
      <c r="R3995" s="33" t="str">
        <f t="shared" si="139"/>
        <v>2014</v>
      </c>
      <c r="S3995" s="33" t="s">
        <v>71</v>
      </c>
      <c r="T3995" s="33"/>
      <c r="U3995" s="33"/>
      <c r="V3995" s="33"/>
      <c r="W3995" s="33"/>
      <c r="X3995" s="33"/>
      <c r="Y3995" s="33"/>
      <c r="AA3995" s="12"/>
    </row>
    <row r="3996" spans="1:27" ht="18" hidden="1" customHeight="1" x14ac:dyDescent="0.25">
      <c r="A3996" s="37">
        <v>24958237</v>
      </c>
      <c r="B3996" s="38" t="s">
        <v>24411</v>
      </c>
      <c r="C3996" s="37" t="s">
        <v>24412</v>
      </c>
      <c r="D3996" s="37" t="s">
        <v>24413</v>
      </c>
      <c r="E3996" s="37" t="s">
        <v>24414</v>
      </c>
      <c r="F3996" s="37" t="s">
        <v>1956</v>
      </c>
      <c r="G3996" s="37">
        <v>2014</v>
      </c>
      <c r="H3996" s="39">
        <v>41815</v>
      </c>
      <c r="I3996" s="37"/>
      <c r="J3996" s="37"/>
      <c r="K3996" s="37" t="s">
        <v>24415</v>
      </c>
      <c r="L3996" s="37" t="str">
        <f t="shared" si="144"/>
        <v>PreAlerta</v>
      </c>
      <c r="M3996" s="37" t="str">
        <f t="shared" si="145"/>
        <v>C/PalabrasClaves</v>
      </c>
      <c r="N3996" s="37"/>
      <c r="O3996" s="37"/>
      <c r="P3996" s="37" t="s">
        <v>24323</v>
      </c>
      <c r="Q3996" s="37"/>
      <c r="R3996" s="37" t="str">
        <f t="shared" si="139"/>
        <v>2014</v>
      </c>
      <c r="S3996" s="37" t="s">
        <v>71</v>
      </c>
      <c r="T3996" s="37"/>
      <c r="U3996" s="37"/>
      <c r="V3996" s="37"/>
      <c r="W3996" s="37"/>
      <c r="X3996" s="37"/>
      <c r="Y3996" s="37"/>
      <c r="AA3996" s="41"/>
    </row>
    <row r="3997" spans="1:27" ht="18" hidden="1" customHeight="1" x14ac:dyDescent="0.25">
      <c r="A3997" s="33">
        <v>24944234</v>
      </c>
      <c r="B3997" s="34" t="s">
        <v>24416</v>
      </c>
      <c r="C3997" s="33" t="s">
        <v>24417</v>
      </c>
      <c r="D3997" s="33" t="s">
        <v>24418</v>
      </c>
      <c r="E3997" s="33" t="s">
        <v>24419</v>
      </c>
      <c r="F3997" s="33" t="s">
        <v>1956</v>
      </c>
      <c r="G3997" s="33">
        <v>2014</v>
      </c>
      <c r="H3997" s="35">
        <v>41810</v>
      </c>
      <c r="I3997" s="33"/>
      <c r="J3997" s="33"/>
      <c r="K3997" s="33" t="s">
        <v>24420</v>
      </c>
      <c r="L3997" s="33" t="str">
        <f t="shared" si="144"/>
        <v>PreAlerta</v>
      </c>
      <c r="M3997" s="33" t="str">
        <f t="shared" si="145"/>
        <v>S/PalabrasClaves</v>
      </c>
      <c r="N3997" s="33"/>
      <c r="O3997" s="33"/>
      <c r="P3997" s="33" t="s">
        <v>24323</v>
      </c>
      <c r="Q3997" s="33"/>
      <c r="R3997" s="33" t="str">
        <f t="shared" si="139"/>
        <v>2014</v>
      </c>
      <c r="S3997" s="33" t="s">
        <v>71</v>
      </c>
      <c r="T3997" s="33"/>
      <c r="U3997" s="33"/>
      <c r="V3997" s="33"/>
      <c r="W3997" s="33"/>
      <c r="X3997" s="33"/>
      <c r="Y3997" s="33"/>
      <c r="AA3997" s="12"/>
    </row>
    <row r="3998" spans="1:27" ht="18" hidden="1" customHeight="1" x14ac:dyDescent="0.25">
      <c r="A3998" s="37">
        <v>24929880</v>
      </c>
      <c r="B3998" s="38" t="s">
        <v>24421</v>
      </c>
      <c r="C3998" s="37" t="s">
        <v>24422</v>
      </c>
      <c r="D3998" s="37" t="s">
        <v>24423</v>
      </c>
      <c r="E3998" s="37" t="s">
        <v>3536</v>
      </c>
      <c r="F3998" s="37" t="s">
        <v>1079</v>
      </c>
      <c r="G3998" s="37">
        <v>2014</v>
      </c>
      <c r="H3998" s="39">
        <v>41806</v>
      </c>
      <c r="I3998" s="37"/>
      <c r="J3998" s="37"/>
      <c r="K3998" s="37" t="s">
        <v>24424</v>
      </c>
      <c r="L3998" s="37" t="str">
        <f t="shared" si="144"/>
        <v>PreAlerta</v>
      </c>
      <c r="M3998" s="37" t="str">
        <f t="shared" si="145"/>
        <v>S/PalabrasClaves</v>
      </c>
      <c r="N3998" s="37"/>
      <c r="O3998" s="37"/>
      <c r="P3998" s="37" t="s">
        <v>24323</v>
      </c>
      <c r="Q3998" s="37"/>
      <c r="R3998" s="37" t="str">
        <f t="shared" si="139"/>
        <v>2014</v>
      </c>
      <c r="S3998" s="37" t="s">
        <v>71</v>
      </c>
      <c r="T3998" s="37"/>
      <c r="U3998" s="37"/>
      <c r="V3998" s="37"/>
      <c r="W3998" s="37"/>
      <c r="X3998" s="37"/>
      <c r="Y3998" s="37"/>
      <c r="AA3998" s="41"/>
    </row>
    <row r="3999" spans="1:27" ht="18" hidden="1" customHeight="1" x14ac:dyDescent="0.25">
      <c r="A3999" s="33">
        <v>24892423</v>
      </c>
      <c r="B3999" s="34" t="s">
        <v>24425</v>
      </c>
      <c r="C3999" s="33" t="s">
        <v>24426</v>
      </c>
      <c r="D3999" s="33" t="s">
        <v>24427</v>
      </c>
      <c r="E3999" s="33" t="s">
        <v>19004</v>
      </c>
      <c r="F3999" s="33" t="s">
        <v>5798</v>
      </c>
      <c r="G3999" s="33">
        <v>2014</v>
      </c>
      <c r="H3999" s="35">
        <v>41794</v>
      </c>
      <c r="I3999" s="33" t="s">
        <v>24428</v>
      </c>
      <c r="J3999" s="33"/>
      <c r="K3999" s="33" t="s">
        <v>24429</v>
      </c>
      <c r="L3999" s="33" t="str">
        <f t="shared" si="144"/>
        <v>PreAlerta</v>
      </c>
      <c r="M3999" s="33" t="str">
        <f t="shared" si="145"/>
        <v>S/PalabrasClaves</v>
      </c>
      <c r="N3999" s="33"/>
      <c r="O3999" s="33"/>
      <c r="P3999" s="33" t="s">
        <v>24323</v>
      </c>
      <c r="Q3999" s="33"/>
      <c r="R3999" s="33" t="str">
        <f t="shared" si="139"/>
        <v>2014</v>
      </c>
      <c r="S3999" s="33" t="s">
        <v>71</v>
      </c>
      <c r="T3999" s="33"/>
      <c r="U3999" s="33"/>
      <c r="V3999" s="33"/>
      <c r="W3999" s="33"/>
      <c r="X3999" s="33"/>
      <c r="Y3999" s="33"/>
      <c r="AA3999" s="12"/>
    </row>
    <row r="4000" spans="1:27" ht="18" hidden="1" customHeight="1" x14ac:dyDescent="0.25">
      <c r="A4000" s="37">
        <v>24621195</v>
      </c>
      <c r="B4000" s="38" t="s">
        <v>24430</v>
      </c>
      <c r="C4000" s="37" t="s">
        <v>24431</v>
      </c>
      <c r="D4000" s="37" t="s">
        <v>24432</v>
      </c>
      <c r="E4000" s="37" t="s">
        <v>24433</v>
      </c>
      <c r="F4000" s="37" t="s">
        <v>7107</v>
      </c>
      <c r="G4000" s="37">
        <v>2014</v>
      </c>
      <c r="H4000" s="39">
        <v>41712</v>
      </c>
      <c r="I4000" s="37"/>
      <c r="J4000" s="37"/>
      <c r="K4000" s="37" t="s">
        <v>24434</v>
      </c>
      <c r="L4000" s="37" t="str">
        <f t="shared" si="144"/>
        <v>PreAlerta</v>
      </c>
      <c r="M4000" s="37" t="str">
        <f t="shared" si="145"/>
        <v>S/PalabrasClaves</v>
      </c>
      <c r="N4000" s="37"/>
      <c r="O4000" s="37"/>
      <c r="P4000" s="37" t="s">
        <v>24323</v>
      </c>
      <c r="Q4000" s="37"/>
      <c r="R4000" s="37" t="str">
        <f t="shared" si="139"/>
        <v>2014</v>
      </c>
      <c r="S4000" s="37" t="s">
        <v>71</v>
      </c>
      <c r="T4000" s="37"/>
      <c r="U4000" s="37"/>
      <c r="V4000" s="37"/>
      <c r="W4000" s="37"/>
      <c r="X4000" s="37"/>
      <c r="Y4000" s="37"/>
      <c r="AA4000" s="41"/>
    </row>
    <row r="4001" spans="1:27" ht="18" hidden="1" customHeight="1" x14ac:dyDescent="0.25">
      <c r="A4001" s="33">
        <v>24429583</v>
      </c>
      <c r="B4001" s="34" t="s">
        <v>24435</v>
      </c>
      <c r="C4001" s="33" t="s">
        <v>24436</v>
      </c>
      <c r="D4001" s="33" t="s">
        <v>24437</v>
      </c>
      <c r="E4001" s="33" t="s">
        <v>24438</v>
      </c>
      <c r="F4001" s="33" t="s">
        <v>3148</v>
      </c>
      <c r="G4001" s="33">
        <v>2014</v>
      </c>
      <c r="H4001" s="35">
        <v>41656</v>
      </c>
      <c r="I4001" s="33"/>
      <c r="J4001" s="33"/>
      <c r="K4001" s="33" t="s">
        <v>24439</v>
      </c>
      <c r="L4001" s="33" t="str">
        <f t="shared" si="144"/>
        <v>PreAlerta</v>
      </c>
      <c r="M4001" s="33" t="str">
        <f t="shared" si="145"/>
        <v>S/PalabrasClaves</v>
      </c>
      <c r="N4001" s="33"/>
      <c r="O4001" s="33"/>
      <c r="P4001" s="33" t="s">
        <v>24323</v>
      </c>
      <c r="Q4001" s="33"/>
      <c r="R4001" s="33" t="str">
        <f t="shared" si="139"/>
        <v>2014</v>
      </c>
      <c r="S4001" s="33" t="s">
        <v>71</v>
      </c>
      <c r="T4001" s="33"/>
      <c r="U4001" s="33"/>
      <c r="V4001" s="33"/>
      <c r="W4001" s="33"/>
      <c r="X4001" s="33"/>
      <c r="Y4001" s="33"/>
      <c r="AA4001" s="12"/>
    </row>
    <row r="4002" spans="1:27" ht="18" hidden="1" customHeight="1" x14ac:dyDescent="0.25">
      <c r="A4002" s="37">
        <v>23933293</v>
      </c>
      <c r="B4002" s="38" t="s">
        <v>24440</v>
      </c>
      <c r="C4002" s="37" t="s">
        <v>24441</v>
      </c>
      <c r="D4002" s="37" t="s">
        <v>24442</v>
      </c>
      <c r="E4002" s="37" t="s">
        <v>24443</v>
      </c>
      <c r="F4002" s="37" t="s">
        <v>4680</v>
      </c>
      <c r="G4002" s="37">
        <v>2014</v>
      </c>
      <c r="H4002" s="39">
        <v>41499</v>
      </c>
      <c r="I4002" s="37"/>
      <c r="J4002" s="37"/>
      <c r="K4002" s="37" t="s">
        <v>24444</v>
      </c>
      <c r="L4002" s="37" t="str">
        <f t="shared" si="144"/>
        <v>PreAlerta</v>
      </c>
      <c r="M4002" s="37" t="str">
        <f t="shared" si="145"/>
        <v>S/PalabrasClaves</v>
      </c>
      <c r="N4002" s="37"/>
      <c r="O4002" s="37"/>
      <c r="P4002" s="37" t="s">
        <v>24323</v>
      </c>
      <c r="Q4002" s="37"/>
      <c r="R4002" s="37" t="str">
        <f t="shared" si="139"/>
        <v>2014</v>
      </c>
      <c r="S4002" s="37" t="s">
        <v>71</v>
      </c>
      <c r="T4002" s="37"/>
      <c r="U4002" s="37"/>
      <c r="V4002" s="37"/>
      <c r="W4002" s="37"/>
      <c r="X4002" s="37"/>
      <c r="Y4002" s="37"/>
      <c r="AA4002" s="41"/>
    </row>
    <row r="4003" spans="1:27" ht="18" hidden="1" customHeight="1" x14ac:dyDescent="0.25">
      <c r="A4003" s="33">
        <v>23835624</v>
      </c>
      <c r="B4003" s="34" t="s">
        <v>24445</v>
      </c>
      <c r="C4003" s="33" t="s">
        <v>24446</v>
      </c>
      <c r="D4003" s="33" t="s">
        <v>24447</v>
      </c>
      <c r="E4003" s="33" t="s">
        <v>24448</v>
      </c>
      <c r="F4003" s="33" t="s">
        <v>18453</v>
      </c>
      <c r="G4003" s="33">
        <v>2014</v>
      </c>
      <c r="H4003" s="35">
        <v>41465</v>
      </c>
      <c r="I4003" s="33"/>
      <c r="J4003" s="33"/>
      <c r="K4003" s="33" t="s">
        <v>24449</v>
      </c>
      <c r="L4003" s="33" t="str">
        <f t="shared" si="144"/>
        <v>PreAlerta</v>
      </c>
      <c r="M4003" s="33" t="str">
        <f t="shared" si="145"/>
        <v>S/PalabrasClaves</v>
      </c>
      <c r="N4003" s="33"/>
      <c r="O4003" s="33"/>
      <c r="P4003" s="33" t="s">
        <v>24323</v>
      </c>
      <c r="Q4003" s="33"/>
      <c r="R4003" s="33" t="str">
        <f t="shared" si="139"/>
        <v>2014</v>
      </c>
      <c r="S4003" s="33" t="s">
        <v>71</v>
      </c>
      <c r="T4003" s="33"/>
      <c r="U4003" s="33"/>
      <c r="V4003" s="33"/>
      <c r="W4003" s="33"/>
      <c r="X4003" s="33"/>
      <c r="Y4003" s="33"/>
      <c r="AA4003" s="12"/>
    </row>
    <row r="4004" spans="1:27" ht="18" hidden="1" customHeight="1" x14ac:dyDescent="0.25">
      <c r="A4004" s="37">
        <v>25264107</v>
      </c>
      <c r="B4004" s="38" t="s">
        <v>24450</v>
      </c>
      <c r="C4004" s="37" t="s">
        <v>24451</v>
      </c>
      <c r="D4004" s="37" t="s">
        <v>24452</v>
      </c>
      <c r="E4004" s="37" t="s">
        <v>24453</v>
      </c>
      <c r="F4004" s="37" t="s">
        <v>2260</v>
      </c>
      <c r="G4004" s="37">
        <v>2014</v>
      </c>
      <c r="H4004" s="39">
        <v>41912</v>
      </c>
      <c r="I4004" s="37" t="s">
        <v>24454</v>
      </c>
      <c r="J4004" s="37" t="s">
        <v>24455</v>
      </c>
      <c r="K4004" s="37" t="s">
        <v>24456</v>
      </c>
      <c r="L4004" s="37" t="str">
        <f t="shared" si="144"/>
        <v>PreAlerta</v>
      </c>
      <c r="M4004" s="37" t="str">
        <f t="shared" si="145"/>
        <v>S/PalabrasClaves</v>
      </c>
      <c r="N4004" s="37"/>
      <c r="O4004" s="37"/>
      <c r="P4004" s="37" t="s">
        <v>24457</v>
      </c>
      <c r="Q4004" s="37"/>
      <c r="R4004" s="37" t="str">
        <f t="shared" si="139"/>
        <v>2014</v>
      </c>
      <c r="S4004" s="37" t="s">
        <v>69</v>
      </c>
      <c r="T4004" s="37"/>
      <c r="U4004" s="37"/>
      <c r="V4004" s="37"/>
      <c r="W4004" s="37"/>
      <c r="X4004" s="37"/>
      <c r="Y4004" s="37"/>
      <c r="AA4004" s="41"/>
    </row>
    <row r="4005" spans="1:27" ht="18" hidden="1" customHeight="1" x14ac:dyDescent="0.25">
      <c r="A4005" s="33">
        <v>26101599</v>
      </c>
      <c r="B4005" s="34" t="s">
        <v>24458</v>
      </c>
      <c r="C4005" s="33" t="s">
        <v>24459</v>
      </c>
      <c r="D4005" s="33" t="s">
        <v>24460</v>
      </c>
      <c r="E4005" s="33" t="s">
        <v>24461</v>
      </c>
      <c r="F4005" s="33" t="s">
        <v>24462</v>
      </c>
      <c r="G4005" s="33">
        <v>2014</v>
      </c>
      <c r="H4005" s="35">
        <v>42179</v>
      </c>
      <c r="I4005" s="33" t="s">
        <v>24463</v>
      </c>
      <c r="J4005" s="33"/>
      <c r="K4005" s="33" t="s">
        <v>24464</v>
      </c>
      <c r="L4005" s="33" t="str">
        <f t="shared" si="144"/>
        <v>PreAlerta</v>
      </c>
      <c r="M4005" s="33" t="str">
        <f t="shared" si="145"/>
        <v>S/PalabrasClaves</v>
      </c>
      <c r="N4005" s="33"/>
      <c r="O4005" s="33"/>
      <c r="P4005" s="33" t="s">
        <v>24465</v>
      </c>
      <c r="Q4005" s="33"/>
      <c r="R4005" s="33" t="str">
        <f t="shared" si="139"/>
        <v>2014</v>
      </c>
      <c r="S4005" s="33" t="s">
        <v>69</v>
      </c>
      <c r="T4005" s="33"/>
      <c r="U4005" s="33"/>
      <c r="V4005" s="33"/>
      <c r="W4005" s="33"/>
      <c r="X4005" s="33"/>
      <c r="Y4005" s="33"/>
      <c r="AA4005" s="12"/>
    </row>
    <row r="4006" spans="1:27" ht="18" hidden="1" customHeight="1" x14ac:dyDescent="0.25">
      <c r="A4006" s="37">
        <v>25257255</v>
      </c>
      <c r="B4006" s="38" t="s">
        <v>24466</v>
      </c>
      <c r="C4006" s="37" t="s">
        <v>24467</v>
      </c>
      <c r="D4006" s="37" t="s">
        <v>24468</v>
      </c>
      <c r="E4006" s="37" t="s">
        <v>24469</v>
      </c>
      <c r="F4006" s="37" t="s">
        <v>11303</v>
      </c>
      <c r="G4006" s="37">
        <v>2014</v>
      </c>
      <c r="H4006" s="39">
        <v>41909</v>
      </c>
      <c r="I4006" s="37" t="s">
        <v>24470</v>
      </c>
      <c r="J4006" s="37"/>
      <c r="K4006" s="37" t="s">
        <v>24471</v>
      </c>
      <c r="L4006" s="37" t="str">
        <f t="shared" si="144"/>
        <v>PreAlerta</v>
      </c>
      <c r="M4006" s="37" t="str">
        <f t="shared" si="145"/>
        <v>S/PalabrasClaves</v>
      </c>
      <c r="N4006" s="37"/>
      <c r="O4006" s="37"/>
      <c r="P4006" s="37" t="s">
        <v>24465</v>
      </c>
      <c r="Q4006" s="37"/>
      <c r="R4006" s="37" t="str">
        <f t="shared" si="139"/>
        <v>2014</v>
      </c>
      <c r="S4006" s="37" t="s">
        <v>69</v>
      </c>
      <c r="T4006" s="37"/>
      <c r="U4006" s="37"/>
      <c r="V4006" s="37"/>
      <c r="W4006" s="37"/>
      <c r="X4006" s="37"/>
      <c r="Y4006" s="37"/>
      <c r="AA4006" s="41"/>
    </row>
    <row r="4007" spans="1:27" ht="18" hidden="1" customHeight="1" x14ac:dyDescent="0.25">
      <c r="A4007" s="33">
        <v>25210812</v>
      </c>
      <c r="B4007" s="34" t="s">
        <v>24472</v>
      </c>
      <c r="C4007" s="33" t="s">
        <v>24473</v>
      </c>
      <c r="D4007" s="33" t="s">
        <v>24474</v>
      </c>
      <c r="E4007" s="33" t="s">
        <v>24475</v>
      </c>
      <c r="F4007" s="33" t="s">
        <v>24476</v>
      </c>
      <c r="G4007" s="33">
        <v>2014</v>
      </c>
      <c r="H4007" s="35">
        <v>41894</v>
      </c>
      <c r="I4007" s="33"/>
      <c r="J4007" s="33"/>
      <c r="K4007" s="33" t="s">
        <v>24477</v>
      </c>
      <c r="L4007" s="33" t="str">
        <f t="shared" si="144"/>
        <v>PreAlerta</v>
      </c>
      <c r="M4007" s="33" t="str">
        <f t="shared" si="145"/>
        <v>S/PalabrasClaves</v>
      </c>
      <c r="N4007" s="33"/>
      <c r="O4007" s="33"/>
      <c r="P4007" s="33" t="s">
        <v>24478</v>
      </c>
      <c r="Q4007" s="33"/>
      <c r="R4007" s="33" t="str">
        <f t="shared" si="139"/>
        <v>2014</v>
      </c>
      <c r="S4007" s="33" t="s">
        <v>69</v>
      </c>
      <c r="T4007" s="33"/>
      <c r="U4007" s="33"/>
      <c r="V4007" s="33"/>
      <c r="W4007" s="33"/>
      <c r="X4007" s="33"/>
      <c r="Y4007" s="33"/>
      <c r="AA4007" s="12"/>
    </row>
    <row r="4008" spans="1:27" ht="18" hidden="1" customHeight="1" x14ac:dyDescent="0.25">
      <c r="A4008" s="37">
        <v>25229494</v>
      </c>
      <c r="B4008" s="38" t="s">
        <v>24479</v>
      </c>
      <c r="C4008" s="37" t="s">
        <v>24480</v>
      </c>
      <c r="D4008" s="37" t="s">
        <v>24481</v>
      </c>
      <c r="E4008" s="37" t="s">
        <v>24482</v>
      </c>
      <c r="F4008" s="37" t="s">
        <v>294</v>
      </c>
      <c r="G4008" s="37">
        <v>2014</v>
      </c>
      <c r="H4008" s="39">
        <v>41900</v>
      </c>
      <c r="I4008" s="37" t="s">
        <v>24483</v>
      </c>
      <c r="J4008" s="37"/>
      <c r="K4008" s="37" t="s">
        <v>24484</v>
      </c>
      <c r="L4008" s="37" t="str">
        <f t="shared" si="144"/>
        <v>PreAlerta</v>
      </c>
      <c r="M4008" s="37" t="str">
        <f t="shared" si="145"/>
        <v>S/PalabrasClaves</v>
      </c>
      <c r="N4008" s="37"/>
      <c r="O4008" s="37"/>
      <c r="P4008" s="37" t="s">
        <v>24485</v>
      </c>
      <c r="Q4008" s="37"/>
      <c r="R4008" s="37" t="str">
        <f t="shared" si="139"/>
        <v>2014</v>
      </c>
      <c r="S4008" s="37" t="s">
        <v>69</v>
      </c>
      <c r="T4008" s="37"/>
      <c r="U4008" s="37"/>
      <c r="V4008" s="37"/>
      <c r="W4008" s="37"/>
      <c r="X4008" s="37"/>
      <c r="Y4008" s="37"/>
      <c r="AA4008" s="41"/>
    </row>
    <row r="4009" spans="1:27" ht="18" hidden="1" customHeight="1" x14ac:dyDescent="0.25">
      <c r="A4009" s="33">
        <v>25648967</v>
      </c>
      <c r="B4009" s="34" t="s">
        <v>24486</v>
      </c>
      <c r="C4009" s="33" t="s">
        <v>24487</v>
      </c>
      <c r="D4009" s="33" t="s">
        <v>24488</v>
      </c>
      <c r="E4009" s="33" t="s">
        <v>24489</v>
      </c>
      <c r="F4009" s="33" t="s">
        <v>9875</v>
      </c>
      <c r="G4009" s="33">
        <v>2014</v>
      </c>
      <c r="H4009" s="35">
        <v>42040</v>
      </c>
      <c r="I4009" s="33" t="s">
        <v>24490</v>
      </c>
      <c r="J4009" s="33"/>
      <c r="K4009" s="33" t="s">
        <v>24491</v>
      </c>
      <c r="L4009" s="33" t="str">
        <f t="shared" si="144"/>
        <v>PreAlerta</v>
      </c>
      <c r="M4009" s="33" t="str">
        <f t="shared" si="145"/>
        <v>S/PalabrasClaves</v>
      </c>
      <c r="N4009" s="33"/>
      <c r="O4009" s="33"/>
      <c r="P4009" s="33" t="s">
        <v>24492</v>
      </c>
      <c r="Q4009" s="33"/>
      <c r="R4009" s="33" t="str">
        <f t="shared" si="139"/>
        <v>2014</v>
      </c>
      <c r="S4009" s="33" t="s">
        <v>69</v>
      </c>
      <c r="T4009" s="33"/>
      <c r="U4009" s="33"/>
      <c r="V4009" s="33"/>
      <c r="W4009" s="33"/>
      <c r="X4009" s="33"/>
      <c r="Y4009" s="33"/>
      <c r="AA4009" s="12"/>
    </row>
    <row r="4010" spans="1:27" ht="18" hidden="1" customHeight="1" x14ac:dyDescent="0.25">
      <c r="A4010" s="37">
        <v>25250176</v>
      </c>
      <c r="B4010" s="38" t="s">
        <v>24493</v>
      </c>
      <c r="C4010" s="37" t="s">
        <v>24494</v>
      </c>
      <c r="D4010" s="37" t="s">
        <v>24495</v>
      </c>
      <c r="E4010" s="37" t="s">
        <v>24496</v>
      </c>
      <c r="F4010" s="37" t="s">
        <v>7617</v>
      </c>
      <c r="G4010" s="37">
        <v>2014</v>
      </c>
      <c r="H4010" s="39">
        <v>41907</v>
      </c>
      <c r="I4010" s="37" t="s">
        <v>24497</v>
      </c>
      <c r="J4010" s="37"/>
      <c r="K4010" s="37" t="s">
        <v>24498</v>
      </c>
      <c r="L4010" s="37" t="str">
        <f t="shared" si="144"/>
        <v>PreAlerta</v>
      </c>
      <c r="M4010" s="37" t="str">
        <f t="shared" si="145"/>
        <v>S/PalabrasClaves</v>
      </c>
      <c r="N4010" s="37"/>
      <c r="O4010" s="37"/>
      <c r="P4010" s="37" t="s">
        <v>24492</v>
      </c>
      <c r="Q4010" s="37"/>
      <c r="R4010" s="37" t="str">
        <f t="shared" si="139"/>
        <v>2014</v>
      </c>
      <c r="S4010" s="37" t="s">
        <v>69</v>
      </c>
      <c r="T4010" s="37"/>
      <c r="U4010" s="37"/>
      <c r="V4010" s="37"/>
      <c r="W4010" s="37"/>
      <c r="X4010" s="37"/>
      <c r="Y4010" s="37"/>
      <c r="AA4010" s="41"/>
    </row>
    <row r="4011" spans="1:27" ht="18" hidden="1" customHeight="1" x14ac:dyDescent="0.25">
      <c r="A4011" s="33">
        <v>25349633</v>
      </c>
      <c r="B4011" s="34" t="s">
        <v>24499</v>
      </c>
      <c r="C4011" s="33" t="s">
        <v>24500</v>
      </c>
      <c r="D4011" s="33" t="s">
        <v>24501</v>
      </c>
      <c r="E4011" s="33" t="s">
        <v>24502</v>
      </c>
      <c r="F4011" s="33" t="s">
        <v>1788</v>
      </c>
      <c r="G4011" s="33">
        <v>2014</v>
      </c>
      <c r="H4011" s="35">
        <v>41941</v>
      </c>
      <c r="I4011" s="33" t="s">
        <v>24503</v>
      </c>
      <c r="J4011" s="33"/>
      <c r="K4011" s="33" t="s">
        <v>24504</v>
      </c>
      <c r="L4011" s="33" t="str">
        <f t="shared" si="144"/>
        <v>Excluido</v>
      </c>
      <c r="M4011" s="33" t="str">
        <f t="shared" si="145"/>
        <v>S/PalabrasClaves</v>
      </c>
      <c r="N4011" s="33"/>
      <c r="O4011" s="33"/>
      <c r="P4011" s="33" t="s">
        <v>24505</v>
      </c>
      <c r="Q4011" s="33"/>
      <c r="R4011" s="33" t="str">
        <f t="shared" si="139"/>
        <v>2014</v>
      </c>
      <c r="S4011" s="33" t="s">
        <v>69</v>
      </c>
      <c r="T4011" s="33"/>
      <c r="U4011" s="33"/>
      <c r="V4011" s="33"/>
      <c r="W4011" s="33"/>
      <c r="X4011" s="33"/>
      <c r="Y4011" s="33"/>
      <c r="AA4011" s="12"/>
    </row>
    <row r="4012" spans="1:27" ht="18" hidden="1" customHeight="1" x14ac:dyDescent="0.25">
      <c r="A4012" s="37">
        <v>25226510</v>
      </c>
      <c r="B4012" s="38" t="s">
        <v>24506</v>
      </c>
      <c r="C4012" s="37" t="s">
        <v>24507</v>
      </c>
      <c r="D4012" s="37" t="s">
        <v>24508</v>
      </c>
      <c r="E4012" s="37" t="s">
        <v>24509</v>
      </c>
      <c r="F4012" s="37" t="s">
        <v>13330</v>
      </c>
      <c r="G4012" s="37">
        <v>2014</v>
      </c>
      <c r="H4012" s="39">
        <v>41899</v>
      </c>
      <c r="I4012" s="37" t="s">
        <v>24510</v>
      </c>
      <c r="J4012" s="37"/>
      <c r="K4012" s="37" t="s">
        <v>24511</v>
      </c>
      <c r="L4012" s="37" t="str">
        <f t="shared" si="144"/>
        <v>PreAlerta</v>
      </c>
      <c r="M4012" s="37" t="str">
        <f t="shared" si="145"/>
        <v>S/PalabrasClaves</v>
      </c>
      <c r="N4012" s="37"/>
      <c r="O4012" s="37"/>
      <c r="P4012" s="37" t="s">
        <v>24505</v>
      </c>
      <c r="Q4012" s="37"/>
      <c r="R4012" s="37" t="str">
        <f t="shared" si="139"/>
        <v>2014</v>
      </c>
      <c r="S4012" s="37" t="s">
        <v>69</v>
      </c>
      <c r="T4012" s="37"/>
      <c r="U4012" s="37"/>
      <c r="V4012" s="37"/>
      <c r="W4012" s="37"/>
      <c r="X4012" s="37"/>
      <c r="Y4012" s="37"/>
      <c r="AA4012" s="41"/>
    </row>
    <row r="4013" spans="1:27" ht="18" hidden="1" customHeight="1" x14ac:dyDescent="0.25">
      <c r="A4013" s="33">
        <v>25086264</v>
      </c>
      <c r="B4013" s="34" t="s">
        <v>24512</v>
      </c>
      <c r="C4013" s="33" t="s">
        <v>24513</v>
      </c>
      <c r="D4013" s="33" t="s">
        <v>24514</v>
      </c>
      <c r="E4013" s="33" t="s">
        <v>24515</v>
      </c>
      <c r="F4013" s="33" t="s">
        <v>2840</v>
      </c>
      <c r="G4013" s="33">
        <v>2014</v>
      </c>
      <c r="H4013" s="35">
        <v>41854</v>
      </c>
      <c r="I4013" s="33"/>
      <c r="J4013" s="33"/>
      <c r="K4013" s="33" t="s">
        <v>24516</v>
      </c>
      <c r="L4013" s="33" t="str">
        <f t="shared" si="144"/>
        <v>PreAlerta</v>
      </c>
      <c r="M4013" s="33" t="str">
        <f t="shared" si="145"/>
        <v>S/PalabrasClaves</v>
      </c>
      <c r="N4013" s="33"/>
      <c r="O4013" s="33"/>
      <c r="P4013" s="33" t="s">
        <v>24517</v>
      </c>
      <c r="Q4013" s="33"/>
      <c r="R4013" s="33" t="str">
        <f t="shared" si="139"/>
        <v>2014</v>
      </c>
      <c r="S4013" s="33" t="s">
        <v>69</v>
      </c>
      <c r="T4013" s="33"/>
      <c r="U4013" s="33"/>
      <c r="V4013" s="33"/>
      <c r="W4013" s="33"/>
      <c r="X4013" s="33"/>
      <c r="Y4013" s="33"/>
      <c r="AA4013" s="12"/>
    </row>
    <row r="4014" spans="1:27" ht="18" hidden="1" customHeight="1" x14ac:dyDescent="0.25">
      <c r="A4014" s="37">
        <v>25192335</v>
      </c>
      <c r="B4014" s="38" t="s">
        <v>24518</v>
      </c>
      <c r="C4014" s="37" t="s">
        <v>24519</v>
      </c>
      <c r="D4014" s="37" t="s">
        <v>24520</v>
      </c>
      <c r="E4014" s="37" t="s">
        <v>24521</v>
      </c>
      <c r="F4014" s="37" t="s">
        <v>294</v>
      </c>
      <c r="G4014" s="37">
        <v>2014</v>
      </c>
      <c r="H4014" s="39">
        <v>41888</v>
      </c>
      <c r="I4014" s="37" t="s">
        <v>24522</v>
      </c>
      <c r="J4014" s="37"/>
      <c r="K4014" s="37" t="s">
        <v>24523</v>
      </c>
      <c r="L4014" s="37" t="str">
        <f t="shared" si="144"/>
        <v>PreAlerta</v>
      </c>
      <c r="M4014" s="37" t="str">
        <f t="shared" si="145"/>
        <v>S/PalabrasClaves</v>
      </c>
      <c r="N4014" s="37"/>
      <c r="O4014" s="37"/>
      <c r="P4014" s="37" t="s">
        <v>24524</v>
      </c>
      <c r="Q4014" s="37"/>
      <c r="R4014" s="37" t="str">
        <f t="shared" si="139"/>
        <v>2014</v>
      </c>
      <c r="S4014" s="37" t="s">
        <v>69</v>
      </c>
      <c r="T4014" s="37"/>
      <c r="U4014" s="37"/>
      <c r="V4014" s="37"/>
      <c r="W4014" s="37"/>
      <c r="X4014" s="37"/>
      <c r="Y4014" s="37"/>
      <c r="AA4014" s="41"/>
    </row>
    <row r="4015" spans="1:27" ht="18" hidden="1" customHeight="1" x14ac:dyDescent="0.25">
      <c r="A4015" s="33">
        <v>25056950</v>
      </c>
      <c r="B4015" s="34" t="s">
        <v>24525</v>
      </c>
      <c r="C4015" s="33" t="s">
        <v>24526</v>
      </c>
      <c r="D4015" s="33" t="s">
        <v>24527</v>
      </c>
      <c r="E4015" s="33" t="s">
        <v>24528</v>
      </c>
      <c r="F4015" s="33" t="s">
        <v>7014</v>
      </c>
      <c r="G4015" s="33">
        <v>2014</v>
      </c>
      <c r="H4015" s="35">
        <v>41845</v>
      </c>
      <c r="I4015" s="33" t="s">
        <v>24529</v>
      </c>
      <c r="J4015" s="33"/>
      <c r="K4015" s="33" t="s">
        <v>24530</v>
      </c>
      <c r="L4015" s="33" t="str">
        <f t="shared" si="144"/>
        <v>PreAlerta</v>
      </c>
      <c r="M4015" s="33" t="str">
        <f t="shared" si="145"/>
        <v>S/PalabrasClaves</v>
      </c>
      <c r="N4015" s="33"/>
      <c r="O4015" s="33"/>
      <c r="P4015" s="33" t="s">
        <v>24524</v>
      </c>
      <c r="Q4015" s="33"/>
      <c r="R4015" s="33" t="str">
        <f t="shared" si="139"/>
        <v>2014</v>
      </c>
      <c r="S4015" s="33" t="s">
        <v>69</v>
      </c>
      <c r="T4015" s="33"/>
      <c r="U4015" s="33"/>
      <c r="V4015" s="33"/>
      <c r="W4015" s="33"/>
      <c r="X4015" s="33"/>
      <c r="Y4015" s="33"/>
      <c r="AA4015" s="12"/>
    </row>
    <row r="4016" spans="1:27" ht="18" hidden="1" customHeight="1" x14ac:dyDescent="0.25">
      <c r="A4016" s="37">
        <v>25023285</v>
      </c>
      <c r="B4016" s="38" t="s">
        <v>24531</v>
      </c>
      <c r="C4016" s="37" t="s">
        <v>24532</v>
      </c>
      <c r="D4016" s="37" t="s">
        <v>24533</v>
      </c>
      <c r="E4016" s="37" t="s">
        <v>8462</v>
      </c>
      <c r="F4016" s="37" t="s">
        <v>7014</v>
      </c>
      <c r="G4016" s="37">
        <v>2014</v>
      </c>
      <c r="H4016" s="39">
        <v>41836</v>
      </c>
      <c r="I4016" s="37" t="s">
        <v>24534</v>
      </c>
      <c r="J4016" s="37"/>
      <c r="K4016" s="37" t="s">
        <v>24535</v>
      </c>
      <c r="L4016" s="37" t="str">
        <f t="shared" si="144"/>
        <v>PreAlerta</v>
      </c>
      <c r="M4016" s="37" t="str">
        <f t="shared" si="145"/>
        <v>S/PalabrasClaves</v>
      </c>
      <c r="N4016" s="37"/>
      <c r="O4016" s="37"/>
      <c r="P4016" s="37" t="s">
        <v>24524</v>
      </c>
      <c r="Q4016" s="37"/>
      <c r="R4016" s="37" t="str">
        <f t="shared" si="139"/>
        <v>2014</v>
      </c>
      <c r="S4016" s="37" t="s">
        <v>69</v>
      </c>
      <c r="T4016" s="37"/>
      <c r="U4016" s="37"/>
      <c r="V4016" s="37"/>
      <c r="W4016" s="37"/>
      <c r="X4016" s="37"/>
      <c r="Y4016" s="37"/>
      <c r="AA4016" s="41"/>
    </row>
    <row r="4017" spans="1:27" ht="18" hidden="1" customHeight="1" x14ac:dyDescent="0.25">
      <c r="A4017" s="33">
        <v>25204319</v>
      </c>
      <c r="B4017" s="34" t="s">
        <v>24536</v>
      </c>
      <c r="C4017" s="33" t="s">
        <v>24537</v>
      </c>
      <c r="D4017" s="33" t="s">
        <v>24538</v>
      </c>
      <c r="E4017" s="33" t="s">
        <v>24539</v>
      </c>
      <c r="F4017" s="33" t="s">
        <v>1735</v>
      </c>
      <c r="G4017" s="33">
        <v>2014</v>
      </c>
      <c r="H4017" s="35">
        <v>41893</v>
      </c>
      <c r="I4017" s="33" t="s">
        <v>24540</v>
      </c>
      <c r="J4017" s="33"/>
      <c r="K4017" s="33" t="s">
        <v>24541</v>
      </c>
      <c r="L4017" s="33" t="str">
        <f t="shared" si="144"/>
        <v>PreAlerta</v>
      </c>
      <c r="M4017" s="33" t="str">
        <f t="shared" si="145"/>
        <v>S/PalabrasClaves</v>
      </c>
      <c r="N4017" s="33"/>
      <c r="O4017" s="33"/>
      <c r="P4017" s="33" t="s">
        <v>24542</v>
      </c>
      <c r="Q4017" s="33"/>
      <c r="R4017" s="33" t="str">
        <f t="shared" si="139"/>
        <v>2014</v>
      </c>
      <c r="S4017" s="33" t="s">
        <v>69</v>
      </c>
      <c r="T4017" s="33"/>
      <c r="U4017" s="33"/>
      <c r="V4017" s="33"/>
      <c r="W4017" s="33"/>
      <c r="X4017" s="33"/>
      <c r="Y4017" s="33"/>
      <c r="AA4017" s="12"/>
    </row>
    <row r="4018" spans="1:27" ht="18" hidden="1" customHeight="1" x14ac:dyDescent="0.25">
      <c r="A4018" s="37">
        <v>25187968</v>
      </c>
      <c r="B4018" s="38" t="s">
        <v>24543</v>
      </c>
      <c r="C4018" s="37" t="s">
        <v>24544</v>
      </c>
      <c r="D4018" s="37" t="s">
        <v>24545</v>
      </c>
      <c r="E4018" s="37" t="s">
        <v>24546</v>
      </c>
      <c r="F4018" s="37" t="s">
        <v>1756</v>
      </c>
      <c r="G4018" s="37">
        <v>2014</v>
      </c>
      <c r="H4018" s="39">
        <v>41887</v>
      </c>
      <c r="I4018" s="37" t="s">
        <v>24547</v>
      </c>
      <c r="J4018" s="37"/>
      <c r="K4018" s="37" t="s">
        <v>24548</v>
      </c>
      <c r="L4018" s="37" t="str">
        <f t="shared" si="144"/>
        <v>PreAlerta</v>
      </c>
      <c r="M4018" s="37" t="str">
        <f t="shared" si="145"/>
        <v>S/PalabrasClaves</v>
      </c>
      <c r="N4018" s="37"/>
      <c r="O4018" s="37"/>
      <c r="P4018" s="37" t="s">
        <v>24542</v>
      </c>
      <c r="Q4018" s="37"/>
      <c r="R4018" s="37" t="str">
        <f t="shared" si="139"/>
        <v>2014</v>
      </c>
      <c r="S4018" s="37" t="s">
        <v>69</v>
      </c>
      <c r="T4018" s="37"/>
      <c r="U4018" s="37"/>
      <c r="V4018" s="37"/>
      <c r="W4018" s="37"/>
      <c r="X4018" s="37"/>
      <c r="Y4018" s="37"/>
      <c r="AA4018" s="41"/>
    </row>
    <row r="4019" spans="1:27" ht="18" hidden="1" customHeight="1" x14ac:dyDescent="0.25">
      <c r="A4019" s="33">
        <v>25187942</v>
      </c>
      <c r="B4019" s="34" t="s">
        <v>24549</v>
      </c>
      <c r="C4019" s="33" t="s">
        <v>24550</v>
      </c>
      <c r="D4019" s="33" t="s">
        <v>24551</v>
      </c>
      <c r="E4019" s="33" t="s">
        <v>24552</v>
      </c>
      <c r="F4019" s="33" t="s">
        <v>294</v>
      </c>
      <c r="G4019" s="33">
        <v>2014</v>
      </c>
      <c r="H4019" s="35">
        <v>41887</v>
      </c>
      <c r="I4019" s="33" t="s">
        <v>24553</v>
      </c>
      <c r="J4019" s="33"/>
      <c r="K4019" s="33" t="s">
        <v>24554</v>
      </c>
      <c r="L4019" s="33" t="str">
        <f t="shared" si="144"/>
        <v>PreAlerta</v>
      </c>
      <c r="M4019" s="33" t="str">
        <f t="shared" si="145"/>
        <v>S/PalabrasClaves</v>
      </c>
      <c r="N4019" s="33"/>
      <c r="O4019" s="33"/>
      <c r="P4019" s="33" t="s">
        <v>24542</v>
      </c>
      <c r="Q4019" s="33"/>
      <c r="R4019" s="33" t="str">
        <f t="shared" si="139"/>
        <v>2014</v>
      </c>
      <c r="S4019" s="33" t="s">
        <v>69</v>
      </c>
      <c r="T4019" s="33"/>
      <c r="U4019" s="33"/>
      <c r="V4019" s="33"/>
      <c r="W4019" s="33"/>
      <c r="X4019" s="33"/>
      <c r="Y4019" s="33"/>
      <c r="AA4019" s="12"/>
    </row>
    <row r="4020" spans="1:27" ht="18" hidden="1" customHeight="1" x14ac:dyDescent="0.25">
      <c r="A4020" s="37">
        <v>27873721</v>
      </c>
      <c r="B4020" s="38" t="s">
        <v>24555</v>
      </c>
      <c r="C4020" s="37" t="s">
        <v>24556</v>
      </c>
      <c r="D4020" s="37" t="s">
        <v>24557</v>
      </c>
      <c r="E4020" s="37" t="s">
        <v>21512</v>
      </c>
      <c r="F4020" s="37" t="s">
        <v>9267</v>
      </c>
      <c r="G4020" s="37">
        <v>2014</v>
      </c>
      <c r="H4020" s="39">
        <v>42697</v>
      </c>
      <c r="I4020" s="37"/>
      <c r="J4020" s="37"/>
      <c r="K4020" s="37" t="s">
        <v>24558</v>
      </c>
      <c r="L4020" s="37" t="str">
        <f t="shared" si="144"/>
        <v>Excluido</v>
      </c>
      <c r="M4020" s="37" t="str">
        <f t="shared" si="145"/>
        <v>C/PalabrasClaves</v>
      </c>
      <c r="N4020" s="37"/>
      <c r="O4020" s="37"/>
      <c r="P4020" s="37" t="s">
        <v>24559</v>
      </c>
      <c r="Q4020" s="37"/>
      <c r="R4020" s="37" t="str">
        <f t="shared" si="139"/>
        <v>2014</v>
      </c>
      <c r="S4020" s="37" t="s">
        <v>69</v>
      </c>
      <c r="T4020" s="37"/>
      <c r="U4020" s="37"/>
      <c r="V4020" s="37"/>
      <c r="W4020" s="37"/>
      <c r="X4020" s="37"/>
      <c r="Y4020" s="37"/>
      <c r="AA4020" s="41"/>
    </row>
    <row r="4021" spans="1:27" ht="18" hidden="1" customHeight="1" x14ac:dyDescent="0.25">
      <c r="A4021" s="33">
        <v>25672139</v>
      </c>
      <c r="B4021" s="34" t="s">
        <v>24560</v>
      </c>
      <c r="C4021" s="33" t="s">
        <v>24561</v>
      </c>
      <c r="D4021" s="33" t="s">
        <v>24562</v>
      </c>
      <c r="E4021" s="33" t="s">
        <v>24563</v>
      </c>
      <c r="F4021" s="33" t="s">
        <v>24564</v>
      </c>
      <c r="G4021" s="33">
        <v>2014</v>
      </c>
      <c r="H4021" s="35">
        <v>42048</v>
      </c>
      <c r="I4021" s="33"/>
      <c r="J4021" s="33"/>
      <c r="K4021" s="33" t="s">
        <v>24565</v>
      </c>
      <c r="L4021" s="33" t="str">
        <f t="shared" si="144"/>
        <v>PreAlerta</v>
      </c>
      <c r="M4021" s="33" t="str">
        <f t="shared" si="145"/>
        <v>S/PalabrasClaves</v>
      </c>
      <c r="N4021" s="33"/>
      <c r="O4021" s="33"/>
      <c r="P4021" s="33" t="s">
        <v>24559</v>
      </c>
      <c r="Q4021" s="33"/>
      <c r="R4021" s="33" t="str">
        <f t="shared" si="139"/>
        <v>2014</v>
      </c>
      <c r="S4021" s="33" t="s">
        <v>69</v>
      </c>
      <c r="T4021" s="33"/>
      <c r="U4021" s="33"/>
      <c r="V4021" s="33"/>
      <c r="W4021" s="33"/>
      <c r="X4021" s="33"/>
      <c r="Y4021" s="33"/>
      <c r="AA4021" s="12"/>
    </row>
    <row r="4022" spans="1:27" ht="18" hidden="1" customHeight="1" x14ac:dyDescent="0.25">
      <c r="A4022" s="37">
        <v>25518668</v>
      </c>
      <c r="B4022" s="38" t="s">
        <v>24566</v>
      </c>
      <c r="C4022" s="37" t="s">
        <v>24567</v>
      </c>
      <c r="D4022" s="37" t="s">
        <v>24568</v>
      </c>
      <c r="E4022" s="37" t="s">
        <v>24569</v>
      </c>
      <c r="F4022" s="37" t="s">
        <v>8589</v>
      </c>
      <c r="G4022" s="37">
        <v>2014</v>
      </c>
      <c r="H4022" s="39">
        <v>41992</v>
      </c>
      <c r="I4022" s="37"/>
      <c r="J4022" s="37"/>
      <c r="K4022" s="37"/>
      <c r="L4022" s="37" t="str">
        <f t="shared" si="144"/>
        <v>PreAlerta</v>
      </c>
      <c r="M4022" s="37" t="str">
        <f t="shared" si="145"/>
        <v>S/PalabrasClaves</v>
      </c>
      <c r="N4022" s="37"/>
      <c r="O4022" s="37"/>
      <c r="P4022" s="37" t="s">
        <v>24559</v>
      </c>
      <c r="Q4022" s="37"/>
      <c r="R4022" s="37" t="str">
        <f t="shared" si="139"/>
        <v>2014</v>
      </c>
      <c r="S4022" s="37" t="s">
        <v>69</v>
      </c>
      <c r="T4022" s="37"/>
      <c r="U4022" s="37"/>
      <c r="V4022" s="37"/>
      <c r="W4022" s="37"/>
      <c r="X4022" s="37"/>
      <c r="Y4022" s="37"/>
      <c r="AA4022" s="41"/>
    </row>
    <row r="4023" spans="1:27" ht="18" hidden="1" customHeight="1" x14ac:dyDescent="0.25">
      <c r="A4023" s="33">
        <v>25412480</v>
      </c>
      <c r="B4023" s="34" t="s">
        <v>24570</v>
      </c>
      <c r="C4023" s="33" t="s">
        <v>24571</v>
      </c>
      <c r="D4023" s="33" t="s">
        <v>24572</v>
      </c>
      <c r="E4023" s="33" t="s">
        <v>24573</v>
      </c>
      <c r="F4023" s="33" t="s">
        <v>24574</v>
      </c>
      <c r="G4023" s="33">
        <v>2014</v>
      </c>
      <c r="H4023" s="35">
        <v>41964</v>
      </c>
      <c r="I4023" s="33"/>
      <c r="J4023" s="33"/>
      <c r="K4023" s="33"/>
      <c r="L4023" s="33" t="str">
        <f t="shared" si="144"/>
        <v>PreAlerta</v>
      </c>
      <c r="M4023" s="33" t="str">
        <f t="shared" si="145"/>
        <v>S/PalabrasClaves</v>
      </c>
      <c r="N4023" s="33"/>
      <c r="O4023" s="33"/>
      <c r="P4023" s="33" t="s">
        <v>24559</v>
      </c>
      <c r="Q4023" s="33"/>
      <c r="R4023" s="33" t="str">
        <f t="shared" si="139"/>
        <v>2014</v>
      </c>
      <c r="S4023" s="33" t="s">
        <v>69</v>
      </c>
      <c r="T4023" s="33"/>
      <c r="U4023" s="33"/>
      <c r="V4023" s="33"/>
      <c r="W4023" s="33"/>
      <c r="X4023" s="33"/>
      <c r="Y4023" s="33"/>
      <c r="AA4023" s="12"/>
    </row>
    <row r="4024" spans="1:27" ht="18" hidden="1" customHeight="1" x14ac:dyDescent="0.25">
      <c r="A4024" s="37">
        <v>25386394</v>
      </c>
      <c r="B4024" s="38" t="s">
        <v>24575</v>
      </c>
      <c r="C4024" s="37" t="s">
        <v>24576</v>
      </c>
      <c r="D4024" s="37" t="s">
        <v>24577</v>
      </c>
      <c r="E4024" s="37" t="s">
        <v>24578</v>
      </c>
      <c r="F4024" s="37" t="s">
        <v>23238</v>
      </c>
      <c r="G4024" s="37">
        <v>2014</v>
      </c>
      <c r="H4024" s="39">
        <v>41955</v>
      </c>
      <c r="I4024" s="37" t="s">
        <v>24579</v>
      </c>
      <c r="J4024" s="37"/>
      <c r="K4024" s="37"/>
      <c r="L4024" s="37" t="str">
        <f t="shared" si="144"/>
        <v>PreAlerta</v>
      </c>
      <c r="M4024" s="37" t="str">
        <f t="shared" si="145"/>
        <v>S/PalabrasClaves</v>
      </c>
      <c r="N4024" s="37"/>
      <c r="O4024" s="37"/>
      <c r="P4024" s="37" t="s">
        <v>24559</v>
      </c>
      <c r="Q4024" s="37"/>
      <c r="R4024" s="37" t="str">
        <f t="shared" si="139"/>
        <v>2014</v>
      </c>
      <c r="S4024" s="37" t="s">
        <v>69</v>
      </c>
      <c r="T4024" s="37"/>
      <c r="U4024" s="37"/>
      <c r="V4024" s="37"/>
      <c r="W4024" s="37"/>
      <c r="X4024" s="37"/>
      <c r="Y4024" s="37"/>
      <c r="AA4024" s="41"/>
    </row>
    <row r="4025" spans="1:27" ht="18" hidden="1" customHeight="1" x14ac:dyDescent="0.25">
      <c r="A4025" s="33">
        <v>25382930</v>
      </c>
      <c r="B4025" s="34" t="s">
        <v>24580</v>
      </c>
      <c r="C4025" s="33" t="s">
        <v>24581</v>
      </c>
      <c r="D4025" s="33" t="s">
        <v>24582</v>
      </c>
      <c r="E4025" s="33" t="s">
        <v>24583</v>
      </c>
      <c r="F4025" s="33" t="s">
        <v>24584</v>
      </c>
      <c r="G4025" s="33">
        <v>2014</v>
      </c>
      <c r="H4025" s="35">
        <v>41954</v>
      </c>
      <c r="I4025" s="33" t="s">
        <v>24585</v>
      </c>
      <c r="J4025" s="33" t="s">
        <v>24586</v>
      </c>
      <c r="K4025" s="33" t="s">
        <v>24587</v>
      </c>
      <c r="L4025" s="33" t="str">
        <f t="shared" si="144"/>
        <v>PreAlerta</v>
      </c>
      <c r="M4025" s="33" t="str">
        <f t="shared" si="145"/>
        <v>S/PalabrasClaves</v>
      </c>
      <c r="N4025" s="33"/>
      <c r="O4025" s="33"/>
      <c r="P4025" s="33" t="s">
        <v>24588</v>
      </c>
      <c r="Q4025" s="33"/>
      <c r="R4025" s="33" t="str">
        <f t="shared" si="139"/>
        <v>2014</v>
      </c>
      <c r="S4025" s="33" t="s">
        <v>69</v>
      </c>
      <c r="T4025" s="33"/>
      <c r="U4025" s="33"/>
      <c r="V4025" s="33"/>
      <c r="W4025" s="33"/>
      <c r="X4025" s="33"/>
      <c r="Y4025" s="33"/>
      <c r="AA4025" s="12"/>
    </row>
    <row r="4026" spans="1:27" ht="18" hidden="1" customHeight="1" x14ac:dyDescent="0.25">
      <c r="A4026" s="37">
        <v>25341242</v>
      </c>
      <c r="B4026" s="38" t="s">
        <v>24589</v>
      </c>
      <c r="C4026" s="37" t="s">
        <v>24590</v>
      </c>
      <c r="D4026" s="37" t="s">
        <v>24591</v>
      </c>
      <c r="E4026" s="37" t="s">
        <v>24592</v>
      </c>
      <c r="F4026" s="37" t="s">
        <v>11423</v>
      </c>
      <c r="G4026" s="37">
        <v>2014</v>
      </c>
      <c r="H4026" s="39">
        <v>41936</v>
      </c>
      <c r="I4026" s="37"/>
      <c r="J4026" s="37"/>
      <c r="K4026" s="37"/>
      <c r="L4026" s="37" t="str">
        <f t="shared" si="144"/>
        <v>PreAlerta</v>
      </c>
      <c r="M4026" s="37" t="str">
        <f t="shared" si="145"/>
        <v>S/PalabrasClaves</v>
      </c>
      <c r="N4026" s="37"/>
      <c r="O4026" s="37"/>
      <c r="P4026" s="37" t="s">
        <v>24559</v>
      </c>
      <c r="Q4026" s="37"/>
      <c r="R4026" s="37" t="str">
        <f t="shared" si="139"/>
        <v>2014</v>
      </c>
      <c r="S4026" s="37" t="s">
        <v>69</v>
      </c>
      <c r="T4026" s="37"/>
      <c r="U4026" s="37"/>
      <c r="V4026" s="37"/>
      <c r="W4026" s="37"/>
      <c r="X4026" s="37"/>
      <c r="Y4026" s="37"/>
      <c r="AA4026" s="41"/>
    </row>
    <row r="4027" spans="1:27" ht="18" hidden="1" customHeight="1" x14ac:dyDescent="0.25">
      <c r="A4027" s="33">
        <v>25312179</v>
      </c>
      <c r="B4027" s="34" t="s">
        <v>24593</v>
      </c>
      <c r="C4027" s="33" t="s">
        <v>24594</v>
      </c>
      <c r="D4027" s="33" t="s">
        <v>24595</v>
      </c>
      <c r="E4027" s="33" t="s">
        <v>24596</v>
      </c>
      <c r="F4027" s="33" t="s">
        <v>17650</v>
      </c>
      <c r="G4027" s="33">
        <v>2014</v>
      </c>
      <c r="H4027" s="35">
        <v>41927</v>
      </c>
      <c r="I4027" s="33"/>
      <c r="J4027" s="33"/>
      <c r="K4027" s="33" t="s">
        <v>24597</v>
      </c>
      <c r="L4027" s="33" t="str">
        <f t="shared" si="144"/>
        <v>PreAlerta</v>
      </c>
      <c r="M4027" s="33" t="str">
        <f t="shared" si="145"/>
        <v>S/PalabrasClaves</v>
      </c>
      <c r="N4027" s="33"/>
      <c r="O4027" s="33"/>
      <c r="P4027" s="33" t="s">
        <v>24559</v>
      </c>
      <c r="Q4027" s="33"/>
      <c r="R4027" s="33" t="str">
        <f t="shared" si="139"/>
        <v>2014</v>
      </c>
      <c r="S4027" s="33" t="s">
        <v>69</v>
      </c>
      <c r="T4027" s="33"/>
      <c r="U4027" s="33"/>
      <c r="V4027" s="33"/>
      <c r="W4027" s="33"/>
      <c r="X4027" s="33"/>
      <c r="Y4027" s="33"/>
      <c r="AA4027" s="12"/>
    </row>
    <row r="4028" spans="1:27" ht="18" hidden="1" customHeight="1" x14ac:dyDescent="0.25">
      <c r="A4028" s="37">
        <v>25312118</v>
      </c>
      <c r="B4028" s="38" t="s">
        <v>24598</v>
      </c>
      <c r="C4028" s="37" t="s">
        <v>24599</v>
      </c>
      <c r="D4028" s="37" t="s">
        <v>24600</v>
      </c>
      <c r="E4028" s="37" t="s">
        <v>24601</v>
      </c>
      <c r="F4028" s="37" t="s">
        <v>17650</v>
      </c>
      <c r="G4028" s="37">
        <v>2014</v>
      </c>
      <c r="H4028" s="39">
        <v>41927</v>
      </c>
      <c r="I4028" s="37"/>
      <c r="J4028" s="37"/>
      <c r="K4028" s="37" t="s">
        <v>24602</v>
      </c>
      <c r="L4028" s="37" t="str">
        <f t="shared" si="144"/>
        <v>PreAlerta</v>
      </c>
      <c r="M4028" s="37" t="str">
        <f t="shared" si="145"/>
        <v>S/PalabrasClaves</v>
      </c>
      <c r="N4028" s="37"/>
      <c r="O4028" s="37"/>
      <c r="P4028" s="37" t="s">
        <v>24559</v>
      </c>
      <c r="Q4028" s="37"/>
      <c r="R4028" s="37" t="str">
        <f t="shared" si="139"/>
        <v>2014</v>
      </c>
      <c r="S4028" s="37" t="s">
        <v>69</v>
      </c>
      <c r="T4028" s="37"/>
      <c r="U4028" s="37"/>
      <c r="V4028" s="37"/>
      <c r="W4028" s="37"/>
      <c r="X4028" s="37"/>
      <c r="Y4028" s="37"/>
      <c r="AA4028" s="41"/>
    </row>
    <row r="4029" spans="1:27" ht="18" hidden="1" customHeight="1" x14ac:dyDescent="0.25">
      <c r="A4029" s="33">
        <v>25229381</v>
      </c>
      <c r="B4029" s="34" t="s">
        <v>24603</v>
      </c>
      <c r="C4029" s="33" t="s">
        <v>24604</v>
      </c>
      <c r="D4029" s="33" t="s">
        <v>24605</v>
      </c>
      <c r="E4029" s="33" t="s">
        <v>24606</v>
      </c>
      <c r="F4029" s="33" t="s">
        <v>24607</v>
      </c>
      <c r="G4029" s="33">
        <v>2014</v>
      </c>
      <c r="H4029" s="35">
        <v>41900</v>
      </c>
      <c r="I4029" s="33"/>
      <c r="J4029" s="33"/>
      <c r="K4029" s="33"/>
      <c r="L4029" s="33" t="str">
        <f t="shared" si="144"/>
        <v>Excluido</v>
      </c>
      <c r="M4029" s="33" t="str">
        <f t="shared" si="145"/>
        <v>S/PalabrasClaves</v>
      </c>
      <c r="N4029" s="33"/>
      <c r="O4029" s="33"/>
      <c r="P4029" s="33" t="s">
        <v>24559</v>
      </c>
      <c r="Q4029" s="33"/>
      <c r="R4029" s="33" t="str">
        <f t="shared" si="139"/>
        <v>2014</v>
      </c>
      <c r="S4029" s="33" t="s">
        <v>69</v>
      </c>
      <c r="T4029" s="33"/>
      <c r="U4029" s="33"/>
      <c r="V4029" s="33"/>
      <c r="W4029" s="33"/>
      <c r="X4029" s="33"/>
      <c r="Y4029" s="33"/>
      <c r="AA4029" s="12"/>
    </row>
    <row r="4030" spans="1:27" ht="18" hidden="1" customHeight="1" x14ac:dyDescent="0.25">
      <c r="A4030" s="37">
        <v>25111827</v>
      </c>
      <c r="B4030" s="38" t="s">
        <v>24608</v>
      </c>
      <c r="C4030" s="37" t="s">
        <v>24609</v>
      </c>
      <c r="D4030" s="37" t="s">
        <v>24610</v>
      </c>
      <c r="E4030" s="37" t="s">
        <v>24611</v>
      </c>
      <c r="F4030" s="37" t="s">
        <v>1086</v>
      </c>
      <c r="G4030" s="37">
        <v>2014</v>
      </c>
      <c r="H4030" s="39">
        <v>41863</v>
      </c>
      <c r="I4030" s="37"/>
      <c r="J4030" s="37"/>
      <c r="K4030" s="37" t="s">
        <v>24612</v>
      </c>
      <c r="L4030" s="37" t="str">
        <f t="shared" si="144"/>
        <v>PreAlerta</v>
      </c>
      <c r="M4030" s="37" t="str">
        <f t="shared" si="145"/>
        <v>S/PalabrasClaves</v>
      </c>
      <c r="N4030" s="37"/>
      <c r="O4030" s="37"/>
      <c r="P4030" s="37" t="s">
        <v>24559</v>
      </c>
      <c r="Q4030" s="37"/>
      <c r="R4030" s="37" t="str">
        <f t="shared" si="139"/>
        <v>2014</v>
      </c>
      <c r="S4030" s="37" t="s">
        <v>69</v>
      </c>
      <c r="T4030" s="37"/>
      <c r="U4030" s="37"/>
      <c r="V4030" s="37"/>
      <c r="W4030" s="37"/>
      <c r="X4030" s="37"/>
      <c r="Y4030" s="37"/>
      <c r="AA4030" s="41"/>
    </row>
    <row r="4031" spans="1:27" ht="18" hidden="1" customHeight="1" x14ac:dyDescent="0.25">
      <c r="A4031" s="33">
        <v>25097252</v>
      </c>
      <c r="B4031" s="34" t="s">
        <v>24613</v>
      </c>
      <c r="C4031" s="33" t="s">
        <v>24614</v>
      </c>
      <c r="D4031" s="33" t="s">
        <v>24615</v>
      </c>
      <c r="E4031" s="33" t="s">
        <v>24616</v>
      </c>
      <c r="F4031" s="33" t="s">
        <v>13942</v>
      </c>
      <c r="G4031" s="33">
        <v>2014</v>
      </c>
      <c r="H4031" s="35">
        <v>41858</v>
      </c>
      <c r="I4031" s="33" t="s">
        <v>24617</v>
      </c>
      <c r="J4031" s="33"/>
      <c r="K4031" s="33" t="s">
        <v>24618</v>
      </c>
      <c r="L4031" s="33" t="str">
        <f t="shared" si="144"/>
        <v>PreAlerta</v>
      </c>
      <c r="M4031" s="33" t="str">
        <f t="shared" si="145"/>
        <v>S/PalabrasClaves</v>
      </c>
      <c r="N4031" s="33"/>
      <c r="O4031" s="33"/>
      <c r="P4031" s="33" t="s">
        <v>24559</v>
      </c>
      <c r="Q4031" s="33"/>
      <c r="R4031" s="33" t="str">
        <f t="shared" si="139"/>
        <v>2014</v>
      </c>
      <c r="S4031" s="33" t="s">
        <v>69</v>
      </c>
      <c r="T4031" s="33"/>
      <c r="U4031" s="33"/>
      <c r="V4031" s="33"/>
      <c r="W4031" s="33"/>
      <c r="X4031" s="33"/>
      <c r="Y4031" s="33"/>
      <c r="AA4031" s="12"/>
    </row>
    <row r="4032" spans="1:27" ht="18" hidden="1" customHeight="1" x14ac:dyDescent="0.25">
      <c r="A4032" s="37">
        <v>25072416</v>
      </c>
      <c r="B4032" s="38" t="s">
        <v>24619</v>
      </c>
      <c r="C4032" s="37" t="s">
        <v>24620</v>
      </c>
      <c r="D4032" s="37" t="s">
        <v>24621</v>
      </c>
      <c r="E4032" s="37" t="s">
        <v>24622</v>
      </c>
      <c r="F4032" s="37" t="s">
        <v>4259</v>
      </c>
      <c r="G4032" s="37">
        <v>2014</v>
      </c>
      <c r="H4032" s="39">
        <v>41850</v>
      </c>
      <c r="I4032" s="37"/>
      <c r="J4032" s="37"/>
      <c r="K4032" s="37" t="s">
        <v>24623</v>
      </c>
      <c r="L4032" s="37" t="str">
        <f t="shared" si="144"/>
        <v>PreAlerta</v>
      </c>
      <c r="M4032" s="37" t="str">
        <f t="shared" si="145"/>
        <v>S/PalabrasClaves</v>
      </c>
      <c r="N4032" s="37"/>
      <c r="O4032" s="37"/>
      <c r="P4032" s="37" t="s">
        <v>24559</v>
      </c>
      <c r="Q4032" s="37"/>
      <c r="R4032" s="37" t="str">
        <f t="shared" si="139"/>
        <v>2014</v>
      </c>
      <c r="S4032" s="37" t="s">
        <v>69</v>
      </c>
      <c r="T4032" s="37"/>
      <c r="U4032" s="37"/>
      <c r="V4032" s="37"/>
      <c r="W4032" s="37"/>
      <c r="X4032" s="37"/>
      <c r="Y4032" s="37"/>
      <c r="AA4032" s="41"/>
    </row>
    <row r="4033" spans="1:27" ht="18" hidden="1" customHeight="1" x14ac:dyDescent="0.25">
      <c r="A4033" s="33">
        <v>25048373</v>
      </c>
      <c r="B4033" s="34" t="s">
        <v>24624</v>
      </c>
      <c r="C4033" s="33" t="s">
        <v>24625</v>
      </c>
      <c r="D4033" s="33" t="s">
        <v>24626</v>
      </c>
      <c r="E4033" s="33" t="s">
        <v>24627</v>
      </c>
      <c r="F4033" s="33" t="s">
        <v>4868</v>
      </c>
      <c r="G4033" s="33">
        <v>2014</v>
      </c>
      <c r="H4033" s="35">
        <v>41843</v>
      </c>
      <c r="I4033" s="33" t="s">
        <v>24628</v>
      </c>
      <c r="J4033" s="33"/>
      <c r="K4033" s="33" t="s">
        <v>24629</v>
      </c>
      <c r="L4033" s="33" t="str">
        <f t="shared" si="144"/>
        <v>PreAlerta</v>
      </c>
      <c r="M4033" s="33" t="str">
        <f t="shared" si="145"/>
        <v>S/PalabrasClaves</v>
      </c>
      <c r="N4033" s="33"/>
      <c r="O4033" s="33"/>
      <c r="P4033" s="33" t="s">
        <v>24559</v>
      </c>
      <c r="Q4033" s="33"/>
      <c r="R4033" s="33" t="str">
        <f t="shared" si="139"/>
        <v>2014</v>
      </c>
      <c r="S4033" s="33" t="s">
        <v>69</v>
      </c>
      <c r="T4033" s="33"/>
      <c r="U4033" s="33"/>
      <c r="V4033" s="33"/>
      <c r="W4033" s="33"/>
      <c r="X4033" s="33"/>
      <c r="Y4033" s="33"/>
      <c r="AA4033" s="12"/>
    </row>
    <row r="4034" spans="1:27" ht="18" hidden="1" customHeight="1" x14ac:dyDescent="0.25">
      <c r="A4034" s="37">
        <v>24966361</v>
      </c>
      <c r="B4034" s="38" t="s">
        <v>24630</v>
      </c>
      <c r="C4034" s="37" t="s">
        <v>24631</v>
      </c>
      <c r="D4034" s="37" t="s">
        <v>24632</v>
      </c>
      <c r="E4034" s="37" t="s">
        <v>22900</v>
      </c>
      <c r="F4034" s="37" t="s">
        <v>2327</v>
      </c>
      <c r="G4034" s="37">
        <v>2014</v>
      </c>
      <c r="H4034" s="39">
        <v>41817</v>
      </c>
      <c r="I4034" s="37" t="s">
        <v>24633</v>
      </c>
      <c r="J4034" s="37"/>
      <c r="K4034" s="37" t="s">
        <v>24634</v>
      </c>
      <c r="L4034" s="37" t="str">
        <f t="shared" ref="L4034:L4097" si="146">IF(ISNUMBER(VLOOKUP(A4034,EXCL,1,FALSE)),"Excluido",IF(ISNUMBER(VLOOKUP(A4034,POST,1,FALSE)),"PostAlerta",IF(ISNUMBER(VLOOKUP(A4034,PRE,1,FALSE)),"PreAlerta","")))</f>
        <v>PreAlerta</v>
      </c>
      <c r="M4034" s="37" t="str">
        <f t="shared" si="145"/>
        <v>S/PalabrasClaves</v>
      </c>
      <c r="N4034" s="37"/>
      <c r="O4034" s="37"/>
      <c r="P4034" s="37" t="s">
        <v>24559</v>
      </c>
      <c r="Q4034" s="37"/>
      <c r="R4034" s="37" t="str">
        <f t="shared" si="139"/>
        <v>2014</v>
      </c>
      <c r="S4034" s="37" t="s">
        <v>69</v>
      </c>
      <c r="T4034" s="37"/>
      <c r="U4034" s="37"/>
      <c r="V4034" s="37"/>
      <c r="W4034" s="37"/>
      <c r="X4034" s="37"/>
      <c r="Y4034" s="37"/>
      <c r="AA4034" s="41"/>
    </row>
    <row r="4035" spans="1:27" ht="18" hidden="1" customHeight="1" x14ac:dyDescent="0.25">
      <c r="A4035" s="33">
        <v>24958797</v>
      </c>
      <c r="B4035" s="34" t="s">
        <v>24635</v>
      </c>
      <c r="C4035" s="33" t="s">
        <v>24636</v>
      </c>
      <c r="D4035" s="33" t="s">
        <v>24637</v>
      </c>
      <c r="E4035" s="33" t="s">
        <v>24638</v>
      </c>
      <c r="F4035" s="33" t="s">
        <v>2327</v>
      </c>
      <c r="G4035" s="33">
        <v>2014</v>
      </c>
      <c r="H4035" s="35">
        <v>41815</v>
      </c>
      <c r="I4035" s="33" t="s">
        <v>24639</v>
      </c>
      <c r="J4035" s="33"/>
      <c r="K4035" s="33" t="s">
        <v>24640</v>
      </c>
      <c r="L4035" s="33" t="str">
        <f t="shared" si="146"/>
        <v>PreAlerta</v>
      </c>
      <c r="M4035" s="33" t="str">
        <f t="shared" si="145"/>
        <v>S/PalabrasClaves</v>
      </c>
      <c r="N4035" s="33"/>
      <c r="O4035" s="33"/>
      <c r="P4035" s="33" t="s">
        <v>24559</v>
      </c>
      <c r="Q4035" s="33"/>
      <c r="R4035" s="33" t="str">
        <f t="shared" si="139"/>
        <v>2014</v>
      </c>
      <c r="S4035" s="33" t="s">
        <v>69</v>
      </c>
      <c r="T4035" s="33"/>
      <c r="U4035" s="33"/>
      <c r="V4035" s="33"/>
      <c r="W4035" s="33"/>
      <c r="X4035" s="33"/>
      <c r="Y4035" s="33"/>
      <c r="AA4035" s="12"/>
    </row>
    <row r="4036" spans="1:27" ht="18" hidden="1" customHeight="1" x14ac:dyDescent="0.25">
      <c r="A4036" s="37">
        <v>24935977</v>
      </c>
      <c r="B4036" s="38" t="s">
        <v>24641</v>
      </c>
      <c r="C4036" s="37" t="s">
        <v>24642</v>
      </c>
      <c r="D4036" s="37" t="s">
        <v>24643</v>
      </c>
      <c r="E4036" s="37" t="s">
        <v>24644</v>
      </c>
      <c r="F4036" s="37" t="s">
        <v>3723</v>
      </c>
      <c r="G4036" s="37">
        <v>2014</v>
      </c>
      <c r="H4036" s="39">
        <v>41808</v>
      </c>
      <c r="I4036" s="37" t="s">
        <v>24645</v>
      </c>
      <c r="J4036" s="37"/>
      <c r="K4036" s="37" t="s">
        <v>24646</v>
      </c>
      <c r="L4036" s="37" t="str">
        <f t="shared" si="146"/>
        <v>PreAlerta</v>
      </c>
      <c r="M4036" s="37" t="str">
        <f t="shared" ref="M4036:M4099" si="147">IF(ISNUMBER(A4036),(IF(ISNUMBER(VLOOKUP(A4036,KEYWORDS,1,FALSE)),"C/PalabrasClaves","S/PalabrasClaves")),"")</f>
        <v>S/PalabrasClaves</v>
      </c>
      <c r="N4036" s="37"/>
      <c r="O4036" s="37"/>
      <c r="P4036" s="37" t="s">
        <v>24559</v>
      </c>
      <c r="Q4036" s="37"/>
      <c r="R4036" s="37" t="str">
        <f t="shared" si="139"/>
        <v>2014</v>
      </c>
      <c r="S4036" s="37" t="s">
        <v>69</v>
      </c>
      <c r="T4036" s="37"/>
      <c r="U4036" s="37"/>
      <c r="V4036" s="37"/>
      <c r="W4036" s="37"/>
      <c r="X4036" s="37"/>
      <c r="Y4036" s="37"/>
      <c r="AA4036" s="41"/>
    </row>
    <row r="4037" spans="1:27" ht="18" hidden="1" customHeight="1" x14ac:dyDescent="0.25">
      <c r="A4037" s="33">
        <v>24889090</v>
      </c>
      <c r="B4037" s="34" t="s">
        <v>24647</v>
      </c>
      <c r="C4037" s="33" t="s">
        <v>24648</v>
      </c>
      <c r="D4037" s="33" t="s">
        <v>24649</v>
      </c>
      <c r="E4037" s="33" t="s">
        <v>24650</v>
      </c>
      <c r="F4037" s="33" t="s">
        <v>2363</v>
      </c>
      <c r="G4037" s="33">
        <v>2014</v>
      </c>
      <c r="H4037" s="35">
        <v>41794</v>
      </c>
      <c r="I4037" s="33"/>
      <c r="J4037" s="33"/>
      <c r="K4037" s="33" t="s">
        <v>24651</v>
      </c>
      <c r="L4037" s="33" t="str">
        <f t="shared" si="146"/>
        <v>PreAlerta</v>
      </c>
      <c r="M4037" s="33" t="str">
        <f t="shared" si="147"/>
        <v>S/PalabrasClaves</v>
      </c>
      <c r="N4037" s="33"/>
      <c r="O4037" s="33"/>
      <c r="P4037" s="33" t="s">
        <v>24652</v>
      </c>
      <c r="Q4037" s="33"/>
      <c r="R4037" s="33" t="str">
        <f t="shared" si="139"/>
        <v>2014</v>
      </c>
      <c r="S4037" s="33" t="s">
        <v>71</v>
      </c>
      <c r="T4037" s="33"/>
      <c r="U4037" s="33"/>
      <c r="V4037" s="33"/>
      <c r="W4037" s="33"/>
      <c r="X4037" s="33"/>
      <c r="Y4037" s="33"/>
      <c r="AA4037" s="12"/>
    </row>
    <row r="4038" spans="1:27" ht="18" hidden="1" customHeight="1" x14ac:dyDescent="0.25">
      <c r="A4038" s="37">
        <v>24406261</v>
      </c>
      <c r="B4038" s="38" t="s">
        <v>24653</v>
      </c>
      <c r="C4038" s="37" t="s">
        <v>24654</v>
      </c>
      <c r="D4038" s="37" t="s">
        <v>24655</v>
      </c>
      <c r="E4038" s="37" t="s">
        <v>7188</v>
      </c>
      <c r="F4038" s="37" t="s">
        <v>24656</v>
      </c>
      <c r="G4038" s="37">
        <v>2014</v>
      </c>
      <c r="H4038" s="39">
        <v>41650</v>
      </c>
      <c r="I4038" s="37" t="s">
        <v>24657</v>
      </c>
      <c r="J4038" s="37"/>
      <c r="K4038" s="37" t="s">
        <v>24658</v>
      </c>
      <c r="L4038" s="37" t="str">
        <f t="shared" si="146"/>
        <v>PreAlerta</v>
      </c>
      <c r="M4038" s="37" t="str">
        <f t="shared" si="147"/>
        <v>S/PalabrasClaves</v>
      </c>
      <c r="N4038" s="37"/>
      <c r="O4038" s="37"/>
      <c r="P4038" s="37" t="s">
        <v>24652</v>
      </c>
      <c r="Q4038" s="37"/>
      <c r="R4038" s="37" t="str">
        <f t="shared" si="139"/>
        <v>2014</v>
      </c>
      <c r="S4038" s="37" t="s">
        <v>71</v>
      </c>
      <c r="T4038" s="37"/>
      <c r="U4038" s="37"/>
      <c r="V4038" s="37"/>
      <c r="W4038" s="37"/>
      <c r="X4038" s="37"/>
      <c r="Y4038" s="37"/>
      <c r="AA4038" s="41"/>
    </row>
    <row r="4039" spans="1:27" ht="18" hidden="1" customHeight="1" x14ac:dyDescent="0.25">
      <c r="A4039" s="33">
        <v>25174528</v>
      </c>
      <c r="B4039" s="34" t="s">
        <v>24659</v>
      </c>
      <c r="C4039" s="33" t="s">
        <v>24660</v>
      </c>
      <c r="D4039" s="33" t="s">
        <v>24661</v>
      </c>
      <c r="E4039" s="33" t="s">
        <v>22987</v>
      </c>
      <c r="F4039" s="33" t="s">
        <v>9748</v>
      </c>
      <c r="G4039" s="33">
        <v>2014</v>
      </c>
      <c r="H4039" s="35">
        <v>41884</v>
      </c>
      <c r="I4039" s="33" t="s">
        <v>24662</v>
      </c>
      <c r="J4039" s="33"/>
      <c r="K4039" s="33" t="s">
        <v>24663</v>
      </c>
      <c r="L4039" s="33" t="str">
        <f t="shared" si="146"/>
        <v>PreAlerta</v>
      </c>
      <c r="M4039" s="33" t="str">
        <f t="shared" si="147"/>
        <v>S/PalabrasClaves</v>
      </c>
      <c r="N4039" s="33"/>
      <c r="O4039" s="33"/>
      <c r="P4039" s="33" t="s">
        <v>24664</v>
      </c>
      <c r="Q4039" s="33"/>
      <c r="R4039" s="33" t="str">
        <f t="shared" si="139"/>
        <v>2014</v>
      </c>
      <c r="S4039" s="33" t="s">
        <v>66</v>
      </c>
      <c r="T4039" s="33"/>
      <c r="U4039" s="33"/>
      <c r="V4039" s="33"/>
      <c r="W4039" s="33"/>
      <c r="X4039" s="33"/>
      <c r="Y4039" s="33"/>
      <c r="AA4039" s="12"/>
    </row>
    <row r="4040" spans="1:27" ht="18" hidden="1" customHeight="1" x14ac:dyDescent="0.25">
      <c r="A4040" s="37">
        <v>25242957</v>
      </c>
      <c r="B4040" s="38" t="s">
        <v>24665</v>
      </c>
      <c r="C4040" s="37" t="s">
        <v>24666</v>
      </c>
      <c r="D4040" s="37" t="s">
        <v>24667</v>
      </c>
      <c r="E4040" s="37" t="s">
        <v>24668</v>
      </c>
      <c r="F4040" s="37" t="s">
        <v>3092</v>
      </c>
      <c r="G4040" s="37">
        <v>2014</v>
      </c>
      <c r="H4040" s="39">
        <v>41905</v>
      </c>
      <c r="I4040" s="37" t="s">
        <v>24669</v>
      </c>
      <c r="J4040" s="37"/>
      <c r="K4040" s="37" t="s">
        <v>24670</v>
      </c>
      <c r="L4040" s="37" t="str">
        <f t="shared" si="146"/>
        <v>PreAlerta</v>
      </c>
      <c r="M4040" s="37" t="str">
        <f t="shared" si="147"/>
        <v>S/PalabrasClaves</v>
      </c>
      <c r="N4040" s="37"/>
      <c r="O4040" s="37"/>
      <c r="P4040" s="37" t="s">
        <v>24671</v>
      </c>
      <c r="Q4040" s="37"/>
      <c r="R4040" s="37" t="str">
        <f t="shared" si="139"/>
        <v>2014</v>
      </c>
      <c r="S4040" s="37" t="s">
        <v>66</v>
      </c>
      <c r="T4040" s="37"/>
      <c r="U4040" s="37"/>
      <c r="V4040" s="37"/>
      <c r="W4040" s="37"/>
      <c r="X4040" s="37"/>
      <c r="Y4040" s="37"/>
      <c r="AA4040" s="41"/>
    </row>
    <row r="4041" spans="1:27" ht="18" hidden="1" customHeight="1" x14ac:dyDescent="0.25">
      <c r="A4041" s="33">
        <v>25171098</v>
      </c>
      <c r="B4041" s="34" t="s">
        <v>24672</v>
      </c>
      <c r="C4041" s="33" t="s">
        <v>24673</v>
      </c>
      <c r="D4041" s="33" t="s">
        <v>24674</v>
      </c>
      <c r="E4041" s="33" t="s">
        <v>24675</v>
      </c>
      <c r="F4041" s="33" t="s">
        <v>294</v>
      </c>
      <c r="G4041" s="33">
        <v>2014</v>
      </c>
      <c r="H4041" s="35">
        <v>41881</v>
      </c>
      <c r="I4041" s="33" t="s">
        <v>24676</v>
      </c>
      <c r="J4041" s="33"/>
      <c r="K4041" s="33" t="s">
        <v>24677</v>
      </c>
      <c r="L4041" s="33" t="str">
        <f t="shared" si="146"/>
        <v>PreAlerta</v>
      </c>
      <c r="M4041" s="33" t="str">
        <f t="shared" si="147"/>
        <v>S/PalabrasClaves</v>
      </c>
      <c r="N4041" s="33"/>
      <c r="O4041" s="33"/>
      <c r="P4041" s="33" t="s">
        <v>24671</v>
      </c>
      <c r="Q4041" s="33"/>
      <c r="R4041" s="33" t="str">
        <f t="shared" si="139"/>
        <v>2014</v>
      </c>
      <c r="S4041" s="33" t="s">
        <v>66</v>
      </c>
      <c r="T4041" s="33"/>
      <c r="U4041" s="33"/>
      <c r="V4041" s="33"/>
      <c r="W4041" s="33"/>
      <c r="X4041" s="33"/>
      <c r="Y4041" s="33"/>
      <c r="AA4041" s="12"/>
    </row>
    <row r="4042" spans="1:27" ht="18" hidden="1" customHeight="1" x14ac:dyDescent="0.25">
      <c r="A4042" s="37">
        <v>25197622</v>
      </c>
      <c r="B4042" s="38" t="s">
        <v>24678</v>
      </c>
      <c r="C4042" s="37" t="s">
        <v>24679</v>
      </c>
      <c r="D4042" s="37" t="s">
        <v>24680</v>
      </c>
      <c r="E4042" s="37" t="s">
        <v>24681</v>
      </c>
      <c r="F4042" s="37" t="s">
        <v>19573</v>
      </c>
      <c r="G4042" s="37">
        <v>2014</v>
      </c>
      <c r="H4042" s="39">
        <v>41891</v>
      </c>
      <c r="I4042" s="37" t="s">
        <v>24682</v>
      </c>
      <c r="J4042" s="37"/>
      <c r="K4042" s="37" t="s">
        <v>24683</v>
      </c>
      <c r="L4042" s="37" t="str">
        <f t="shared" si="146"/>
        <v>PreAlerta</v>
      </c>
      <c r="M4042" s="37" t="str">
        <f t="shared" si="147"/>
        <v>C/PalabrasClaves</v>
      </c>
      <c r="N4042" s="37"/>
      <c r="O4042" s="37"/>
      <c r="P4042" s="37" t="s">
        <v>24684</v>
      </c>
      <c r="Q4042" s="37"/>
      <c r="R4042" s="37" t="str">
        <f t="shared" si="139"/>
        <v>2014</v>
      </c>
      <c r="S4042" s="37" t="s">
        <v>66</v>
      </c>
      <c r="T4042" s="37"/>
      <c r="U4042" s="37"/>
      <c r="V4042" s="37"/>
      <c r="W4042" s="37"/>
      <c r="X4042" s="37"/>
      <c r="Y4042" s="37"/>
      <c r="AA4042" s="41"/>
    </row>
    <row r="4043" spans="1:27" ht="18" hidden="1" customHeight="1" x14ac:dyDescent="0.25">
      <c r="A4043" s="33">
        <v>25191323</v>
      </c>
      <c r="B4043" s="34" t="s">
        <v>24685</v>
      </c>
      <c r="C4043" s="33" t="s">
        <v>24686</v>
      </c>
      <c r="D4043" s="33" t="s">
        <v>24687</v>
      </c>
      <c r="E4043" s="33" t="s">
        <v>15850</v>
      </c>
      <c r="F4043" s="33" t="s">
        <v>141</v>
      </c>
      <c r="G4043" s="33">
        <v>2014</v>
      </c>
      <c r="H4043" s="35">
        <v>41888</v>
      </c>
      <c r="I4043" s="33" t="s">
        <v>24688</v>
      </c>
      <c r="J4043" s="33"/>
      <c r="K4043" s="33" t="s">
        <v>24689</v>
      </c>
      <c r="L4043" s="33" t="str">
        <f t="shared" si="146"/>
        <v>PreAlerta</v>
      </c>
      <c r="M4043" s="33" t="str">
        <f t="shared" si="147"/>
        <v>S/PalabrasClaves</v>
      </c>
      <c r="N4043" s="33"/>
      <c r="O4043" s="33"/>
      <c r="P4043" s="33" t="s">
        <v>24690</v>
      </c>
      <c r="Q4043" s="33"/>
      <c r="R4043" s="33" t="str">
        <f t="shared" si="139"/>
        <v>2014</v>
      </c>
      <c r="S4043" s="33" t="s">
        <v>66</v>
      </c>
      <c r="T4043" s="33"/>
      <c r="U4043" s="33"/>
      <c r="V4043" s="33"/>
      <c r="W4043" s="33"/>
      <c r="X4043" s="33"/>
      <c r="Y4043" s="33"/>
      <c r="AA4043" s="12"/>
    </row>
    <row r="4044" spans="1:27" ht="18" hidden="1" customHeight="1" x14ac:dyDescent="0.25">
      <c r="A4044" s="37">
        <v>25287979</v>
      </c>
      <c r="B4044" s="38" t="s">
        <v>24691</v>
      </c>
      <c r="C4044" s="37" t="s">
        <v>24692</v>
      </c>
      <c r="D4044" s="37" t="s">
        <v>24693</v>
      </c>
      <c r="E4044" s="37" t="s">
        <v>24694</v>
      </c>
      <c r="F4044" s="37" t="s">
        <v>24081</v>
      </c>
      <c r="G4044" s="37">
        <v>2014</v>
      </c>
      <c r="H4044" s="39">
        <v>41920</v>
      </c>
      <c r="I4044" s="37" t="s">
        <v>24695</v>
      </c>
      <c r="J4044" s="37"/>
      <c r="K4044" s="37" t="s">
        <v>24696</v>
      </c>
      <c r="L4044" s="37" t="str">
        <f t="shared" si="146"/>
        <v>PreAlerta</v>
      </c>
      <c r="M4044" s="37" t="str">
        <f t="shared" si="147"/>
        <v>S/PalabrasClaves</v>
      </c>
      <c r="N4044" s="37"/>
      <c r="O4044" s="37"/>
      <c r="P4044" s="37" t="s">
        <v>24697</v>
      </c>
      <c r="Q4044" s="37"/>
      <c r="R4044" s="37" t="str">
        <f t="shared" si="139"/>
        <v>2014</v>
      </c>
      <c r="S4044" s="37" t="s">
        <v>66</v>
      </c>
      <c r="T4044" s="37"/>
      <c r="U4044" s="37"/>
      <c r="V4044" s="37"/>
      <c r="W4044" s="37"/>
      <c r="X4044" s="37"/>
      <c r="Y4044" s="37"/>
      <c r="AA4044" s="41"/>
    </row>
    <row r="4045" spans="1:27" ht="18" hidden="1" customHeight="1" x14ac:dyDescent="0.25">
      <c r="A4045" s="33">
        <v>25136864</v>
      </c>
      <c r="B4045" s="34" t="s">
        <v>24698</v>
      </c>
      <c r="C4045" s="33" t="s">
        <v>24699</v>
      </c>
      <c r="D4045" s="33" t="s">
        <v>24700</v>
      </c>
      <c r="E4045" s="33" t="s">
        <v>24701</v>
      </c>
      <c r="F4045" s="33" t="s">
        <v>294</v>
      </c>
      <c r="G4045" s="33">
        <v>2014</v>
      </c>
      <c r="H4045" s="35">
        <v>41871</v>
      </c>
      <c r="I4045" s="33" t="s">
        <v>24702</v>
      </c>
      <c r="J4045" s="33"/>
      <c r="K4045" s="33" t="s">
        <v>24703</v>
      </c>
      <c r="L4045" s="33" t="str">
        <f t="shared" si="146"/>
        <v>PreAlerta</v>
      </c>
      <c r="M4045" s="33" t="str">
        <f t="shared" si="147"/>
        <v>C/PalabrasClaves</v>
      </c>
      <c r="N4045" s="33"/>
      <c r="O4045" s="33"/>
      <c r="P4045" s="33" t="s">
        <v>24697</v>
      </c>
      <c r="Q4045" s="33"/>
      <c r="R4045" s="33" t="str">
        <f t="shared" si="139"/>
        <v>2014</v>
      </c>
      <c r="S4045" s="33" t="s">
        <v>66</v>
      </c>
      <c r="T4045" s="33"/>
      <c r="U4045" s="33"/>
      <c r="V4045" s="33"/>
      <c r="W4045" s="33"/>
      <c r="X4045" s="33"/>
      <c r="Y4045" s="33"/>
      <c r="AA4045" s="12"/>
    </row>
    <row r="4046" spans="1:27" ht="18" hidden="1" customHeight="1" x14ac:dyDescent="0.25">
      <c r="A4046" s="37">
        <v>25469202</v>
      </c>
      <c r="B4046" s="38" t="s">
        <v>24704</v>
      </c>
      <c r="C4046" s="37" t="s">
        <v>24705</v>
      </c>
      <c r="D4046" s="37" t="s">
        <v>24706</v>
      </c>
      <c r="E4046" s="37" t="s">
        <v>24707</v>
      </c>
      <c r="F4046" s="37" t="s">
        <v>1222</v>
      </c>
      <c r="G4046" s="37">
        <v>2014</v>
      </c>
      <c r="H4046" s="39">
        <v>41977</v>
      </c>
      <c r="I4046" s="37" t="s">
        <v>24708</v>
      </c>
      <c r="J4046" s="37"/>
      <c r="K4046" s="37" t="s">
        <v>24709</v>
      </c>
      <c r="L4046" s="37" t="str">
        <f t="shared" si="146"/>
        <v>PreAlerta</v>
      </c>
      <c r="M4046" s="37" t="str">
        <f t="shared" si="147"/>
        <v>S/PalabrasClaves</v>
      </c>
      <c r="N4046" s="37"/>
      <c r="O4046" s="37"/>
      <c r="P4046" s="37" t="s">
        <v>24710</v>
      </c>
      <c r="Q4046" s="37"/>
      <c r="R4046" s="37" t="str">
        <f t="shared" si="139"/>
        <v>2014</v>
      </c>
      <c r="S4046" s="37" t="s">
        <v>66</v>
      </c>
      <c r="T4046" s="37"/>
      <c r="U4046" s="37"/>
      <c r="V4046" s="37"/>
      <c r="W4046" s="37"/>
      <c r="X4046" s="37"/>
      <c r="Y4046" s="37"/>
      <c r="AA4046" s="41"/>
    </row>
    <row r="4047" spans="1:27" ht="18" hidden="1" customHeight="1" x14ac:dyDescent="0.25">
      <c r="A4047" s="33">
        <v>25127553</v>
      </c>
      <c r="B4047" s="34" t="s">
        <v>24711</v>
      </c>
      <c r="C4047" s="33" t="s">
        <v>24712</v>
      </c>
      <c r="D4047" s="33" t="s">
        <v>24713</v>
      </c>
      <c r="E4047" s="33" t="s">
        <v>24714</v>
      </c>
      <c r="F4047" s="33" t="s">
        <v>2974</v>
      </c>
      <c r="G4047" s="33">
        <v>2014</v>
      </c>
      <c r="H4047" s="35">
        <v>41868</v>
      </c>
      <c r="I4047" s="33" t="s">
        <v>24715</v>
      </c>
      <c r="J4047" s="33"/>
      <c r="K4047" s="33" t="s">
        <v>24716</v>
      </c>
      <c r="L4047" s="33" t="str">
        <f t="shared" si="146"/>
        <v>PreAlerta</v>
      </c>
      <c r="M4047" s="33" t="str">
        <f t="shared" si="147"/>
        <v>S/PalabrasClaves</v>
      </c>
      <c r="N4047" s="33"/>
      <c r="O4047" s="33"/>
      <c r="P4047" s="33" t="s">
        <v>24717</v>
      </c>
      <c r="Q4047" s="33"/>
      <c r="R4047" s="33" t="str">
        <f t="shared" si="139"/>
        <v>2014</v>
      </c>
      <c r="S4047" s="33" t="s">
        <v>66</v>
      </c>
      <c r="T4047" s="33"/>
      <c r="U4047" s="33"/>
      <c r="V4047" s="33"/>
      <c r="W4047" s="33"/>
      <c r="X4047" s="33"/>
      <c r="Y4047" s="33"/>
      <c r="AA4047" s="12"/>
    </row>
    <row r="4048" spans="1:27" ht="18" hidden="1" customHeight="1" x14ac:dyDescent="0.25">
      <c r="A4048" s="37">
        <v>25093593</v>
      </c>
      <c r="B4048" s="38" t="s">
        <v>24718</v>
      </c>
      <c r="C4048" s="37" t="s">
        <v>24719</v>
      </c>
      <c r="D4048" s="37" t="s">
        <v>24720</v>
      </c>
      <c r="E4048" s="37" t="s">
        <v>24721</v>
      </c>
      <c r="F4048" s="37" t="s">
        <v>294</v>
      </c>
      <c r="G4048" s="37">
        <v>2014</v>
      </c>
      <c r="H4048" s="39">
        <v>41857</v>
      </c>
      <c r="I4048" s="37" t="s">
        <v>24722</v>
      </c>
      <c r="J4048" s="37"/>
      <c r="K4048" s="37" t="s">
        <v>24723</v>
      </c>
      <c r="L4048" s="37" t="str">
        <f t="shared" si="146"/>
        <v>PreAlerta</v>
      </c>
      <c r="M4048" s="37" t="str">
        <f t="shared" si="147"/>
        <v>S/PalabrasClaves</v>
      </c>
      <c r="N4048" s="37"/>
      <c r="O4048" s="37"/>
      <c r="P4048" s="37" t="s">
        <v>24724</v>
      </c>
      <c r="Q4048" s="37"/>
      <c r="R4048" s="37" t="str">
        <f t="shared" si="139"/>
        <v>2014</v>
      </c>
      <c r="S4048" s="37" t="s">
        <v>66</v>
      </c>
      <c r="T4048" s="37"/>
      <c r="U4048" s="37"/>
      <c r="V4048" s="37"/>
      <c r="W4048" s="37"/>
      <c r="X4048" s="37"/>
      <c r="Y4048" s="37"/>
      <c r="AA4048" s="41"/>
    </row>
    <row r="4049" spans="1:27" ht="18" hidden="1" customHeight="1" x14ac:dyDescent="0.25">
      <c r="A4049" s="33">
        <v>25023374</v>
      </c>
      <c r="B4049" s="34" t="s">
        <v>24725</v>
      </c>
      <c r="C4049" s="33" t="s">
        <v>24726</v>
      </c>
      <c r="D4049" s="33" t="s">
        <v>24727</v>
      </c>
      <c r="E4049" s="33" t="s">
        <v>24728</v>
      </c>
      <c r="F4049" s="33" t="s">
        <v>8751</v>
      </c>
      <c r="G4049" s="33">
        <v>2014</v>
      </c>
      <c r="H4049" s="35">
        <v>41836</v>
      </c>
      <c r="I4049" s="33" t="s">
        <v>24729</v>
      </c>
      <c r="J4049" s="33" t="s">
        <v>24730</v>
      </c>
      <c r="K4049" s="33" t="s">
        <v>24731</v>
      </c>
      <c r="L4049" s="33" t="str">
        <f t="shared" si="146"/>
        <v>PreAlerta</v>
      </c>
      <c r="M4049" s="33" t="str">
        <f t="shared" si="147"/>
        <v>S/PalabrasClaves</v>
      </c>
      <c r="N4049" s="33"/>
      <c r="O4049" s="33"/>
      <c r="P4049" s="33" t="s">
        <v>24724</v>
      </c>
      <c r="Q4049" s="33"/>
      <c r="R4049" s="33" t="str">
        <f t="shared" si="139"/>
        <v>2014</v>
      </c>
      <c r="S4049" s="33" t="s">
        <v>66</v>
      </c>
      <c r="T4049" s="33"/>
      <c r="U4049" s="33"/>
      <c r="V4049" s="33"/>
      <c r="W4049" s="33"/>
      <c r="X4049" s="33"/>
      <c r="Y4049" s="33"/>
      <c r="AA4049" s="12"/>
    </row>
    <row r="4050" spans="1:27" ht="18" hidden="1" customHeight="1" x14ac:dyDescent="0.25">
      <c r="A4050" s="37">
        <v>25802704</v>
      </c>
      <c r="B4050" s="38" t="s">
        <v>24732</v>
      </c>
      <c r="C4050" s="37" t="s">
        <v>24733</v>
      </c>
      <c r="D4050" s="37" t="s">
        <v>24734</v>
      </c>
      <c r="E4050" s="37" t="s">
        <v>24735</v>
      </c>
      <c r="F4050" s="37" t="s">
        <v>7255</v>
      </c>
      <c r="G4050" s="37">
        <v>2014</v>
      </c>
      <c r="H4050" s="39">
        <v>42088</v>
      </c>
      <c r="I4050" s="37" t="s">
        <v>24736</v>
      </c>
      <c r="J4050" s="37"/>
      <c r="K4050" s="37"/>
      <c r="L4050" s="37" t="str">
        <f t="shared" si="146"/>
        <v>PreAlerta</v>
      </c>
      <c r="M4050" s="37" t="str">
        <f t="shared" si="147"/>
        <v>C/PalabrasClaves</v>
      </c>
      <c r="N4050" s="37"/>
      <c r="O4050" s="37"/>
      <c r="P4050" s="37" t="s">
        <v>24737</v>
      </c>
      <c r="Q4050" s="37"/>
      <c r="R4050" s="37" t="str">
        <f t="shared" si="139"/>
        <v>2014</v>
      </c>
      <c r="S4050" s="37" t="s">
        <v>66</v>
      </c>
      <c r="T4050" s="37"/>
      <c r="U4050" s="37"/>
      <c r="V4050" s="37"/>
      <c r="W4050" s="37"/>
      <c r="X4050" s="37"/>
      <c r="Y4050" s="37"/>
      <c r="AA4050" s="41"/>
    </row>
    <row r="4051" spans="1:27" ht="18" hidden="1" customHeight="1" x14ac:dyDescent="0.25">
      <c r="A4051" s="33">
        <v>25530917</v>
      </c>
      <c r="B4051" s="34" t="s">
        <v>24738</v>
      </c>
      <c r="C4051" s="33" t="s">
        <v>24739</v>
      </c>
      <c r="D4051" s="33" t="s">
        <v>24740</v>
      </c>
      <c r="E4051" s="33" t="s">
        <v>24741</v>
      </c>
      <c r="F4051" s="33" t="s">
        <v>2765</v>
      </c>
      <c r="G4051" s="33">
        <v>2014</v>
      </c>
      <c r="H4051" s="35">
        <v>41996</v>
      </c>
      <c r="I4051" s="33" t="s">
        <v>24742</v>
      </c>
      <c r="J4051" s="33" t="s">
        <v>24743</v>
      </c>
      <c r="K4051" s="33" t="s">
        <v>24744</v>
      </c>
      <c r="L4051" s="33" t="str">
        <f t="shared" si="146"/>
        <v>Excluido</v>
      </c>
      <c r="M4051" s="33" t="str">
        <f t="shared" si="147"/>
        <v>S/PalabrasClaves</v>
      </c>
      <c r="N4051" s="33"/>
      <c r="O4051" s="33"/>
      <c r="P4051" s="33" t="s">
        <v>24737</v>
      </c>
      <c r="Q4051" s="33"/>
      <c r="R4051" s="33" t="str">
        <f t="shared" si="139"/>
        <v>2014</v>
      </c>
      <c r="S4051" s="33" t="s">
        <v>66</v>
      </c>
      <c r="T4051" s="33"/>
      <c r="U4051" s="33"/>
      <c r="V4051" s="33"/>
      <c r="W4051" s="33"/>
      <c r="X4051" s="33"/>
      <c r="Y4051" s="33"/>
      <c r="AA4051" s="12"/>
    </row>
    <row r="4052" spans="1:27" ht="18" hidden="1" customHeight="1" x14ac:dyDescent="0.25">
      <c r="A4052" s="37">
        <v>25121355</v>
      </c>
      <c r="B4052" s="38" t="s">
        <v>24745</v>
      </c>
      <c r="C4052" s="37" t="s">
        <v>24746</v>
      </c>
      <c r="D4052" s="37" t="s">
        <v>24747</v>
      </c>
      <c r="E4052" s="37" t="s">
        <v>791</v>
      </c>
      <c r="F4052" s="37" t="s">
        <v>6193</v>
      </c>
      <c r="G4052" s="37">
        <v>2014</v>
      </c>
      <c r="H4052" s="39">
        <v>41866</v>
      </c>
      <c r="I4052" s="37" t="s">
        <v>24748</v>
      </c>
      <c r="J4052" s="37"/>
      <c r="K4052" s="37" t="s">
        <v>24749</v>
      </c>
      <c r="L4052" s="37" t="str">
        <f t="shared" si="146"/>
        <v>PreAlerta</v>
      </c>
      <c r="M4052" s="37" t="str">
        <f t="shared" si="147"/>
        <v>S/PalabrasClaves</v>
      </c>
      <c r="N4052" s="37"/>
      <c r="O4052" s="37"/>
      <c r="P4052" s="37" t="s">
        <v>24737</v>
      </c>
      <c r="Q4052" s="37"/>
      <c r="R4052" s="37" t="str">
        <f t="shared" si="139"/>
        <v>2014</v>
      </c>
      <c r="S4052" s="37" t="s">
        <v>66</v>
      </c>
      <c r="T4052" s="37"/>
      <c r="U4052" s="37"/>
      <c r="V4052" s="37"/>
      <c r="W4052" s="37"/>
      <c r="X4052" s="37"/>
      <c r="Y4052" s="37"/>
      <c r="AA4052" s="41"/>
    </row>
    <row r="4053" spans="1:27" ht="18" hidden="1" customHeight="1" x14ac:dyDescent="0.25">
      <c r="A4053" s="33">
        <v>25022434</v>
      </c>
      <c r="B4053" s="34" t="s">
        <v>24750</v>
      </c>
      <c r="C4053" s="33" t="s">
        <v>24751</v>
      </c>
      <c r="D4053" s="33" t="s">
        <v>24752</v>
      </c>
      <c r="E4053" s="33" t="s">
        <v>6810</v>
      </c>
      <c r="F4053" s="33" t="s">
        <v>6038</v>
      </c>
      <c r="G4053" s="33">
        <v>2014</v>
      </c>
      <c r="H4053" s="35">
        <v>41836</v>
      </c>
      <c r="I4053" s="33"/>
      <c r="J4053" s="33"/>
      <c r="K4053" s="33" t="s">
        <v>24753</v>
      </c>
      <c r="L4053" s="33" t="str">
        <f t="shared" si="146"/>
        <v>PreAlerta</v>
      </c>
      <c r="M4053" s="33" t="str">
        <f t="shared" si="147"/>
        <v>S/PalabrasClaves</v>
      </c>
      <c r="N4053" s="33"/>
      <c r="O4053" s="33"/>
      <c r="P4053" s="33" t="s">
        <v>24737</v>
      </c>
      <c r="Q4053" s="33"/>
      <c r="R4053" s="33" t="str">
        <f t="shared" si="139"/>
        <v>2014</v>
      </c>
      <c r="S4053" s="33" t="s">
        <v>66</v>
      </c>
      <c r="T4053" s="33"/>
      <c r="U4053" s="33"/>
      <c r="V4053" s="33"/>
      <c r="W4053" s="33"/>
      <c r="X4053" s="33"/>
      <c r="Y4053" s="33"/>
      <c r="AA4053" s="12"/>
    </row>
    <row r="4054" spans="1:27" ht="18" hidden="1" customHeight="1" x14ac:dyDescent="0.25">
      <c r="A4054" s="37">
        <v>24951593</v>
      </c>
      <c r="B4054" s="38" t="s">
        <v>24754</v>
      </c>
      <c r="C4054" s="37" t="s">
        <v>24755</v>
      </c>
      <c r="D4054" s="37" t="s">
        <v>24756</v>
      </c>
      <c r="E4054" s="37" t="s">
        <v>24757</v>
      </c>
      <c r="F4054" s="37" t="s">
        <v>7014</v>
      </c>
      <c r="G4054" s="37">
        <v>2014</v>
      </c>
      <c r="H4054" s="39">
        <v>41812</v>
      </c>
      <c r="I4054" s="37" t="s">
        <v>24758</v>
      </c>
      <c r="J4054" s="37"/>
      <c r="K4054" s="37" t="s">
        <v>24759</v>
      </c>
      <c r="L4054" s="37" t="str">
        <f t="shared" si="146"/>
        <v>PreAlerta</v>
      </c>
      <c r="M4054" s="37" t="str">
        <f t="shared" si="147"/>
        <v>S/PalabrasClaves</v>
      </c>
      <c r="N4054" s="37"/>
      <c r="O4054" s="37"/>
      <c r="P4054" s="37" t="s">
        <v>24760</v>
      </c>
      <c r="Q4054" s="37"/>
      <c r="R4054" s="37" t="str">
        <f t="shared" si="139"/>
        <v>2014</v>
      </c>
      <c r="S4054" s="37" t="s">
        <v>66</v>
      </c>
      <c r="T4054" s="37"/>
      <c r="U4054" s="37"/>
      <c r="V4054" s="37"/>
      <c r="W4054" s="37"/>
      <c r="X4054" s="37"/>
      <c r="Y4054" s="37"/>
      <c r="AA4054" s="41"/>
    </row>
    <row r="4055" spans="1:27" ht="18" hidden="1" customHeight="1" x14ac:dyDescent="0.25">
      <c r="A4055" s="33">
        <v>24913559</v>
      </c>
      <c r="B4055" s="34" t="s">
        <v>24761</v>
      </c>
      <c r="C4055" s="33" t="s">
        <v>24762</v>
      </c>
      <c r="D4055" s="33" t="s">
        <v>24763</v>
      </c>
      <c r="E4055" s="33" t="s">
        <v>13339</v>
      </c>
      <c r="F4055" s="33" t="s">
        <v>2564</v>
      </c>
      <c r="G4055" s="33">
        <v>2014</v>
      </c>
      <c r="H4055" s="35">
        <v>41801</v>
      </c>
      <c r="I4055" s="33"/>
      <c r="J4055" s="33"/>
      <c r="K4055" s="33" t="s">
        <v>24764</v>
      </c>
      <c r="L4055" s="33" t="str">
        <f t="shared" si="146"/>
        <v>PreAlerta</v>
      </c>
      <c r="M4055" s="33" t="str">
        <f t="shared" si="147"/>
        <v>C/PalabrasClaves</v>
      </c>
      <c r="N4055" s="33"/>
      <c r="O4055" s="33"/>
      <c r="P4055" s="33" t="s">
        <v>24737</v>
      </c>
      <c r="Q4055" s="33"/>
      <c r="R4055" s="33" t="str">
        <f t="shared" si="139"/>
        <v>2014</v>
      </c>
      <c r="S4055" s="33" t="s">
        <v>66</v>
      </c>
      <c r="T4055" s="33"/>
      <c r="U4055" s="33"/>
      <c r="V4055" s="33"/>
      <c r="W4055" s="33"/>
      <c r="X4055" s="33"/>
      <c r="Y4055" s="33"/>
      <c r="AA4055" s="12"/>
    </row>
    <row r="4056" spans="1:27" ht="18" hidden="1" customHeight="1" x14ac:dyDescent="0.25">
      <c r="A4056" s="37">
        <v>24909404</v>
      </c>
      <c r="B4056" s="38" t="s">
        <v>24765</v>
      </c>
      <c r="C4056" s="37" t="s">
        <v>24766</v>
      </c>
      <c r="D4056" s="37" t="s">
        <v>24767</v>
      </c>
      <c r="E4056" s="37" t="s">
        <v>24768</v>
      </c>
      <c r="F4056" s="37" t="s">
        <v>16760</v>
      </c>
      <c r="G4056" s="37">
        <v>2014</v>
      </c>
      <c r="H4056" s="39">
        <v>41800</v>
      </c>
      <c r="I4056" s="37"/>
      <c r="J4056" s="37"/>
      <c r="K4056" s="37" t="s">
        <v>24769</v>
      </c>
      <c r="L4056" s="37" t="str">
        <f t="shared" si="146"/>
        <v>PreAlerta</v>
      </c>
      <c r="M4056" s="37" t="str">
        <f t="shared" si="147"/>
        <v>S/PalabrasClaves</v>
      </c>
      <c r="N4056" s="37"/>
      <c r="O4056" s="37"/>
      <c r="P4056" s="37" t="s">
        <v>24737</v>
      </c>
      <c r="Q4056" s="37"/>
      <c r="R4056" s="37" t="str">
        <f t="shared" si="139"/>
        <v>2014</v>
      </c>
      <c r="S4056" s="37" t="s">
        <v>66</v>
      </c>
      <c r="T4056" s="37"/>
      <c r="U4056" s="37"/>
      <c r="V4056" s="37"/>
      <c r="W4056" s="37"/>
      <c r="X4056" s="37"/>
      <c r="Y4056" s="37"/>
      <c r="AA4056" s="41"/>
    </row>
    <row r="4057" spans="1:27" ht="18" hidden="1" customHeight="1" x14ac:dyDescent="0.25">
      <c r="A4057" s="33">
        <v>24828697</v>
      </c>
      <c r="B4057" s="34" t="s">
        <v>24770</v>
      </c>
      <c r="C4057" s="33" t="s">
        <v>24771</v>
      </c>
      <c r="D4057" s="33" t="s">
        <v>24772</v>
      </c>
      <c r="E4057" s="33" t="s">
        <v>24773</v>
      </c>
      <c r="F4057" s="33" t="s">
        <v>3132</v>
      </c>
      <c r="G4057" s="33">
        <v>2014</v>
      </c>
      <c r="H4057" s="35">
        <v>41775</v>
      </c>
      <c r="I4057" s="33"/>
      <c r="J4057" s="33"/>
      <c r="K4057" s="33" t="s">
        <v>24774</v>
      </c>
      <c r="L4057" s="33" t="str">
        <f t="shared" si="146"/>
        <v>PreAlerta</v>
      </c>
      <c r="M4057" s="33" t="str">
        <f t="shared" si="147"/>
        <v>S/PalabrasClaves</v>
      </c>
      <c r="N4057" s="33"/>
      <c r="O4057" s="33"/>
      <c r="P4057" s="33" t="s">
        <v>24737</v>
      </c>
      <c r="Q4057" s="33"/>
      <c r="R4057" s="33" t="str">
        <f t="shared" si="139"/>
        <v>2014</v>
      </c>
      <c r="S4057" s="33" t="s">
        <v>66</v>
      </c>
      <c r="T4057" s="33"/>
      <c r="U4057" s="33"/>
      <c r="V4057" s="33"/>
      <c r="W4057" s="33"/>
      <c r="X4057" s="33"/>
      <c r="Y4057" s="33"/>
      <c r="AA4057" s="12"/>
    </row>
    <row r="4058" spans="1:27" ht="18" hidden="1" customHeight="1" x14ac:dyDescent="0.25">
      <c r="A4058" s="37">
        <v>24804625</v>
      </c>
      <c r="B4058" s="38" t="s">
        <v>24775</v>
      </c>
      <c r="C4058" s="37" t="s">
        <v>24776</v>
      </c>
      <c r="D4058" s="37" t="s">
        <v>24777</v>
      </c>
      <c r="E4058" s="37" t="s">
        <v>24778</v>
      </c>
      <c r="F4058" s="37" t="s">
        <v>8355</v>
      </c>
      <c r="G4058" s="37">
        <v>2014</v>
      </c>
      <c r="H4058" s="39">
        <v>41768</v>
      </c>
      <c r="I4058" s="37"/>
      <c r="J4058" s="37"/>
      <c r="K4058" s="37" t="s">
        <v>24779</v>
      </c>
      <c r="L4058" s="37" t="str">
        <f t="shared" si="146"/>
        <v>PreAlerta</v>
      </c>
      <c r="M4058" s="37" t="str">
        <f t="shared" si="147"/>
        <v>S/PalabrasClaves</v>
      </c>
      <c r="N4058" s="37"/>
      <c r="O4058" s="37"/>
      <c r="P4058" s="37" t="s">
        <v>24737</v>
      </c>
      <c r="Q4058" s="37"/>
      <c r="R4058" s="37" t="str">
        <f t="shared" si="139"/>
        <v>2014</v>
      </c>
      <c r="S4058" s="37" t="s">
        <v>66</v>
      </c>
      <c r="T4058" s="37"/>
      <c r="U4058" s="37"/>
      <c r="V4058" s="37"/>
      <c r="W4058" s="37"/>
      <c r="X4058" s="37"/>
      <c r="Y4058" s="37"/>
      <c r="AA4058" s="41"/>
    </row>
    <row r="4059" spans="1:27" ht="18" hidden="1" customHeight="1" x14ac:dyDescent="0.25">
      <c r="A4059" s="33">
        <v>24793108</v>
      </c>
      <c r="B4059" s="34" t="s">
        <v>24780</v>
      </c>
      <c r="C4059" s="33" t="s">
        <v>24781</v>
      </c>
      <c r="D4059" s="33" t="s">
        <v>24782</v>
      </c>
      <c r="E4059" s="33" t="s">
        <v>24783</v>
      </c>
      <c r="F4059" s="33" t="s">
        <v>3465</v>
      </c>
      <c r="G4059" s="33">
        <v>2014</v>
      </c>
      <c r="H4059" s="35">
        <v>41765</v>
      </c>
      <c r="I4059" s="33"/>
      <c r="J4059" s="33"/>
      <c r="K4059" s="33" t="s">
        <v>24784</v>
      </c>
      <c r="L4059" s="33" t="str">
        <f t="shared" si="146"/>
        <v>PreAlerta</v>
      </c>
      <c r="M4059" s="33" t="str">
        <f t="shared" si="147"/>
        <v>S/PalabrasClaves</v>
      </c>
      <c r="N4059" s="33"/>
      <c r="O4059" s="33"/>
      <c r="P4059" s="33" t="s">
        <v>24760</v>
      </c>
      <c r="Q4059" s="33"/>
      <c r="R4059" s="33" t="str">
        <f t="shared" si="139"/>
        <v>2014</v>
      </c>
      <c r="S4059" s="33" t="s">
        <v>66</v>
      </c>
      <c r="T4059" s="33"/>
      <c r="U4059" s="33"/>
      <c r="V4059" s="33"/>
      <c r="W4059" s="33"/>
      <c r="X4059" s="33"/>
      <c r="Y4059" s="33"/>
      <c r="AA4059" s="12"/>
    </row>
    <row r="4060" spans="1:27" ht="18" hidden="1" customHeight="1" x14ac:dyDescent="0.25">
      <c r="A4060" s="37">
        <v>24724621</v>
      </c>
      <c r="B4060" s="38" t="s">
        <v>24785</v>
      </c>
      <c r="C4060" s="37" t="s">
        <v>24786</v>
      </c>
      <c r="D4060" s="37" t="s">
        <v>24787</v>
      </c>
      <c r="E4060" s="37" t="s">
        <v>24788</v>
      </c>
      <c r="F4060" s="37" t="s">
        <v>24789</v>
      </c>
      <c r="G4060" s="37">
        <v>2014</v>
      </c>
      <c r="H4060" s="39">
        <v>41744</v>
      </c>
      <c r="I4060" s="37"/>
      <c r="J4060" s="37"/>
      <c r="K4060" s="37" t="s">
        <v>24790</v>
      </c>
      <c r="L4060" s="37" t="str">
        <f t="shared" si="146"/>
        <v>Excluido</v>
      </c>
      <c r="M4060" s="37" t="str">
        <f t="shared" si="147"/>
        <v>C/PalabrasClaves</v>
      </c>
      <c r="N4060" s="37"/>
      <c r="O4060" s="37"/>
      <c r="P4060" s="37" t="s">
        <v>24737</v>
      </c>
      <c r="Q4060" s="37"/>
      <c r="R4060" s="37" t="str">
        <f t="shared" si="139"/>
        <v>2014</v>
      </c>
      <c r="S4060" s="37" t="s">
        <v>66</v>
      </c>
      <c r="T4060" s="37"/>
      <c r="U4060" s="37"/>
      <c r="V4060" s="37"/>
      <c r="W4060" s="37"/>
      <c r="X4060" s="37"/>
      <c r="Y4060" s="37"/>
      <c r="AA4060" s="41"/>
    </row>
    <row r="4061" spans="1:27" ht="18" hidden="1" customHeight="1" x14ac:dyDescent="0.25">
      <c r="A4061" s="33">
        <v>24488332</v>
      </c>
      <c r="B4061" s="34" t="s">
        <v>24791</v>
      </c>
      <c r="C4061" s="33" t="s">
        <v>24792</v>
      </c>
      <c r="D4061" s="33" t="s">
        <v>24793</v>
      </c>
      <c r="E4061" s="33" t="s">
        <v>19702</v>
      </c>
      <c r="F4061" s="33" t="s">
        <v>18442</v>
      </c>
      <c r="G4061" s="33">
        <v>2014</v>
      </c>
      <c r="H4061" s="35">
        <v>41674</v>
      </c>
      <c r="I4061" s="33"/>
      <c r="J4061" s="33"/>
      <c r="K4061" s="33" t="s">
        <v>24794</v>
      </c>
      <c r="L4061" s="33" t="str">
        <f t="shared" si="146"/>
        <v>PreAlerta</v>
      </c>
      <c r="M4061" s="33" t="str">
        <f t="shared" si="147"/>
        <v>C/PalabrasClaves</v>
      </c>
      <c r="N4061" s="33"/>
      <c r="O4061" s="33"/>
      <c r="P4061" s="33" t="s">
        <v>24737</v>
      </c>
      <c r="Q4061" s="33"/>
      <c r="R4061" s="33" t="str">
        <f t="shared" si="139"/>
        <v>2014</v>
      </c>
      <c r="S4061" s="33" t="s">
        <v>66</v>
      </c>
      <c r="T4061" s="33"/>
      <c r="U4061" s="33"/>
      <c r="V4061" s="33"/>
      <c r="W4061" s="33"/>
      <c r="X4061" s="33"/>
      <c r="Y4061" s="33"/>
      <c r="AA4061" s="12"/>
    </row>
    <row r="4062" spans="1:27" ht="18" hidden="1" customHeight="1" x14ac:dyDescent="0.25">
      <c r="A4062" s="37">
        <v>24103334</v>
      </c>
      <c r="B4062" s="38" t="s">
        <v>24795</v>
      </c>
      <c r="C4062" s="37" t="s">
        <v>24796</v>
      </c>
      <c r="D4062" s="37" t="s">
        <v>24797</v>
      </c>
      <c r="E4062" s="37" t="s">
        <v>24798</v>
      </c>
      <c r="F4062" s="37" t="s">
        <v>5798</v>
      </c>
      <c r="G4062" s="37">
        <v>2014</v>
      </c>
      <c r="H4062" s="39">
        <v>41557</v>
      </c>
      <c r="I4062" s="37" t="s">
        <v>24799</v>
      </c>
      <c r="J4062" s="37"/>
      <c r="K4062" s="37" t="s">
        <v>24800</v>
      </c>
      <c r="L4062" s="37" t="str">
        <f t="shared" si="146"/>
        <v>PreAlerta</v>
      </c>
      <c r="M4062" s="37" t="str">
        <f t="shared" si="147"/>
        <v>S/PalabrasClaves</v>
      </c>
      <c r="N4062" s="37"/>
      <c r="O4062" s="37"/>
      <c r="P4062" s="37" t="s">
        <v>24737</v>
      </c>
      <c r="Q4062" s="37"/>
      <c r="R4062" s="37" t="str">
        <f t="shared" si="139"/>
        <v>2014</v>
      </c>
      <c r="S4062" s="37" t="s">
        <v>66</v>
      </c>
      <c r="T4062" s="37"/>
      <c r="U4062" s="37"/>
      <c r="V4062" s="37"/>
      <c r="W4062" s="37"/>
      <c r="X4062" s="37"/>
      <c r="Y4062" s="37"/>
      <c r="AA4062" s="41"/>
    </row>
    <row r="4063" spans="1:27" ht="18" hidden="1" customHeight="1" x14ac:dyDescent="0.25">
      <c r="A4063" s="33">
        <v>23914928</v>
      </c>
      <c r="B4063" s="34" t="s">
        <v>24801</v>
      </c>
      <c r="C4063" s="33" t="s">
        <v>24802</v>
      </c>
      <c r="D4063" s="33" t="s">
        <v>24803</v>
      </c>
      <c r="E4063" s="33" t="s">
        <v>24804</v>
      </c>
      <c r="F4063" s="33" t="s">
        <v>16825</v>
      </c>
      <c r="G4063" s="33">
        <v>2014</v>
      </c>
      <c r="H4063" s="35">
        <v>41493</v>
      </c>
      <c r="I4063" s="33"/>
      <c r="J4063" s="33"/>
      <c r="K4063" s="33" t="s">
        <v>24805</v>
      </c>
      <c r="L4063" s="33" t="str">
        <f t="shared" si="146"/>
        <v>PreAlerta</v>
      </c>
      <c r="M4063" s="33" t="str">
        <f t="shared" si="147"/>
        <v>S/PalabrasClaves</v>
      </c>
      <c r="N4063" s="33"/>
      <c r="O4063" s="33"/>
      <c r="P4063" s="33" t="s">
        <v>24737</v>
      </c>
      <c r="Q4063" s="33"/>
      <c r="R4063" s="33" t="str">
        <f t="shared" si="139"/>
        <v>2014</v>
      </c>
      <c r="S4063" s="33" t="s">
        <v>66</v>
      </c>
      <c r="T4063" s="33"/>
      <c r="U4063" s="33"/>
      <c r="V4063" s="33"/>
      <c r="W4063" s="33"/>
      <c r="X4063" s="33"/>
      <c r="Y4063" s="33"/>
      <c r="AA4063" s="12"/>
    </row>
    <row r="4064" spans="1:27" ht="18" hidden="1" customHeight="1" x14ac:dyDescent="0.25">
      <c r="A4064" s="37">
        <v>25136281</v>
      </c>
      <c r="B4064" s="38" t="s">
        <v>24806</v>
      </c>
      <c r="C4064" s="37" t="s">
        <v>24807</v>
      </c>
      <c r="D4064" s="37" t="s">
        <v>24808</v>
      </c>
      <c r="E4064" s="37" t="s">
        <v>24809</v>
      </c>
      <c r="F4064" s="37" t="s">
        <v>19248</v>
      </c>
      <c r="G4064" s="37">
        <v>2014</v>
      </c>
      <c r="H4064" s="39">
        <v>41871</v>
      </c>
      <c r="I4064" s="37" t="s">
        <v>24810</v>
      </c>
      <c r="J4064" s="37"/>
      <c r="K4064" s="37" t="s">
        <v>24811</v>
      </c>
      <c r="L4064" s="37" t="str">
        <f t="shared" si="146"/>
        <v>PreAlerta</v>
      </c>
      <c r="M4064" s="37" t="str">
        <f t="shared" si="147"/>
        <v>S/PalabrasClaves</v>
      </c>
      <c r="N4064" s="37"/>
      <c r="O4064" s="37"/>
      <c r="P4064" s="37" t="s">
        <v>24812</v>
      </c>
      <c r="Q4064" s="37"/>
      <c r="R4064" s="37" t="str">
        <f t="shared" si="139"/>
        <v>2014</v>
      </c>
      <c r="S4064" s="37" t="s">
        <v>63</v>
      </c>
      <c r="T4064" s="37"/>
      <c r="U4064" s="37"/>
      <c r="V4064" s="37"/>
      <c r="W4064" s="37"/>
      <c r="X4064" s="37"/>
      <c r="Y4064" s="37"/>
      <c r="AA4064" s="41"/>
    </row>
    <row r="4065" spans="1:27" ht="18" hidden="1" customHeight="1" x14ac:dyDescent="0.25">
      <c r="A4065" s="33">
        <v>27025750</v>
      </c>
      <c r="B4065" s="34" t="s">
        <v>24813</v>
      </c>
      <c r="C4065" s="33" t="s">
        <v>24814</v>
      </c>
      <c r="D4065" s="33" t="s">
        <v>24815</v>
      </c>
      <c r="E4065" s="33" t="s">
        <v>2858</v>
      </c>
      <c r="F4065" s="33" t="s">
        <v>4434</v>
      </c>
      <c r="G4065" s="33">
        <v>2014</v>
      </c>
      <c r="H4065" s="35">
        <v>42460</v>
      </c>
      <c r="I4065" s="33" t="s">
        <v>24816</v>
      </c>
      <c r="J4065" s="33"/>
      <c r="K4065" s="33" t="s">
        <v>24817</v>
      </c>
      <c r="L4065" s="33" t="str">
        <f t="shared" si="146"/>
        <v>PreAlerta</v>
      </c>
      <c r="M4065" s="33" t="str">
        <f t="shared" si="147"/>
        <v>S/PalabrasClaves</v>
      </c>
      <c r="N4065" s="33"/>
      <c r="O4065" s="33"/>
      <c r="P4065" s="33" t="s">
        <v>24818</v>
      </c>
      <c r="Q4065" s="33"/>
      <c r="R4065" s="33" t="str">
        <f t="shared" si="139"/>
        <v>2014</v>
      </c>
      <c r="S4065" s="33" t="s">
        <v>63</v>
      </c>
      <c r="T4065" s="33"/>
      <c r="U4065" s="33"/>
      <c r="V4065" s="33"/>
      <c r="W4065" s="33"/>
      <c r="X4065" s="33"/>
      <c r="Y4065" s="33"/>
      <c r="AA4065" s="12"/>
    </row>
    <row r="4066" spans="1:27" ht="18" hidden="1" customHeight="1" x14ac:dyDescent="0.25">
      <c r="A4066" s="37">
        <v>25047537</v>
      </c>
      <c r="B4066" s="38" t="s">
        <v>24819</v>
      </c>
      <c r="C4066" s="37" t="s">
        <v>24820</v>
      </c>
      <c r="D4066" s="37" t="s">
        <v>24821</v>
      </c>
      <c r="E4066" s="37" t="s">
        <v>24822</v>
      </c>
      <c r="F4066" s="37" t="s">
        <v>294</v>
      </c>
      <c r="G4066" s="37">
        <v>2014</v>
      </c>
      <c r="H4066" s="39">
        <v>41843</v>
      </c>
      <c r="I4066" s="37" t="s">
        <v>24823</v>
      </c>
      <c r="J4066" s="37"/>
      <c r="K4066" s="37" t="s">
        <v>24824</v>
      </c>
      <c r="L4066" s="37" t="str">
        <f t="shared" si="146"/>
        <v>PreAlerta</v>
      </c>
      <c r="M4066" s="37" t="str">
        <f t="shared" si="147"/>
        <v>S/PalabrasClaves</v>
      </c>
      <c r="N4066" s="37"/>
      <c r="O4066" s="37"/>
      <c r="P4066" s="37" t="s">
        <v>24825</v>
      </c>
      <c r="Q4066" s="37"/>
      <c r="R4066" s="37" t="str">
        <f t="shared" si="139"/>
        <v>2014</v>
      </c>
      <c r="S4066" s="37" t="s">
        <v>63</v>
      </c>
      <c r="T4066" s="37"/>
      <c r="U4066" s="37"/>
      <c r="V4066" s="37"/>
      <c r="W4066" s="37"/>
      <c r="X4066" s="37"/>
      <c r="Y4066" s="37"/>
      <c r="AA4066" s="41"/>
    </row>
    <row r="4067" spans="1:27" ht="18" hidden="1" customHeight="1" x14ac:dyDescent="0.25">
      <c r="A4067" s="33">
        <v>25036182</v>
      </c>
      <c r="B4067" s="34" t="s">
        <v>24826</v>
      </c>
      <c r="C4067" s="33" t="s">
        <v>24827</v>
      </c>
      <c r="D4067" s="33" t="s">
        <v>24828</v>
      </c>
      <c r="E4067" s="33" t="s">
        <v>24829</v>
      </c>
      <c r="F4067" s="33" t="s">
        <v>294</v>
      </c>
      <c r="G4067" s="33">
        <v>2014</v>
      </c>
      <c r="H4067" s="35">
        <v>41839</v>
      </c>
      <c r="I4067" s="33" t="s">
        <v>24830</v>
      </c>
      <c r="J4067" s="33"/>
      <c r="K4067" s="33" t="s">
        <v>24831</v>
      </c>
      <c r="L4067" s="33" t="str">
        <f t="shared" si="146"/>
        <v>PreAlerta</v>
      </c>
      <c r="M4067" s="33" t="str">
        <f t="shared" si="147"/>
        <v>S/PalabrasClaves</v>
      </c>
      <c r="N4067" s="33"/>
      <c r="O4067" s="33"/>
      <c r="P4067" s="33" t="s">
        <v>24832</v>
      </c>
      <c r="Q4067" s="33"/>
      <c r="R4067" s="33" t="str">
        <f t="shared" si="139"/>
        <v>2014</v>
      </c>
      <c r="S4067" s="33" t="s">
        <v>63</v>
      </c>
      <c r="T4067" s="33"/>
      <c r="U4067" s="33"/>
      <c r="V4067" s="33"/>
      <c r="W4067" s="33"/>
      <c r="X4067" s="33"/>
      <c r="Y4067" s="33"/>
      <c r="AA4067" s="12"/>
    </row>
    <row r="4068" spans="1:27" ht="18" hidden="1" customHeight="1" x14ac:dyDescent="0.25">
      <c r="A4068" s="37">
        <v>25035336</v>
      </c>
      <c r="B4068" s="38" t="s">
        <v>24833</v>
      </c>
      <c r="C4068" s="37" t="s">
        <v>24834</v>
      </c>
      <c r="D4068" s="37" t="s">
        <v>24835</v>
      </c>
      <c r="E4068" s="37" t="s">
        <v>16864</v>
      </c>
      <c r="F4068" s="37" t="s">
        <v>15635</v>
      </c>
      <c r="G4068" s="37">
        <v>2014</v>
      </c>
      <c r="H4068" s="39">
        <v>41839</v>
      </c>
      <c r="I4068" s="37" t="s">
        <v>24836</v>
      </c>
      <c r="J4068" s="37"/>
      <c r="K4068" s="37" t="s">
        <v>24837</v>
      </c>
      <c r="L4068" s="37" t="str">
        <f t="shared" si="146"/>
        <v>PreAlerta</v>
      </c>
      <c r="M4068" s="37" t="str">
        <f t="shared" si="147"/>
        <v>S/PalabrasClaves</v>
      </c>
      <c r="N4068" s="37"/>
      <c r="O4068" s="37"/>
      <c r="P4068" s="37" t="s">
        <v>24838</v>
      </c>
      <c r="Q4068" s="37"/>
      <c r="R4068" s="37" t="str">
        <f t="shared" si="139"/>
        <v>2014</v>
      </c>
      <c r="S4068" s="37" t="s">
        <v>63</v>
      </c>
      <c r="T4068" s="37"/>
      <c r="U4068" s="37"/>
      <c r="V4068" s="37"/>
      <c r="W4068" s="37"/>
      <c r="X4068" s="37"/>
      <c r="Y4068" s="37"/>
      <c r="AA4068" s="41"/>
    </row>
    <row r="4069" spans="1:27" ht="18" hidden="1" customHeight="1" x14ac:dyDescent="0.25">
      <c r="A4069" s="33">
        <v>25032802</v>
      </c>
      <c r="B4069" s="34" t="s">
        <v>24839</v>
      </c>
      <c r="C4069" s="33" t="s">
        <v>24840</v>
      </c>
      <c r="D4069" s="33" t="s">
        <v>24841</v>
      </c>
      <c r="E4069" s="33" t="s">
        <v>24842</v>
      </c>
      <c r="F4069" s="33" t="s">
        <v>2047</v>
      </c>
      <c r="G4069" s="33">
        <v>2014</v>
      </c>
      <c r="H4069" s="35">
        <v>41838</v>
      </c>
      <c r="I4069" s="33" t="s">
        <v>24843</v>
      </c>
      <c r="J4069" s="33"/>
      <c r="K4069" s="33" t="s">
        <v>24844</v>
      </c>
      <c r="L4069" s="33" t="str">
        <f t="shared" si="146"/>
        <v>PreAlerta</v>
      </c>
      <c r="M4069" s="33" t="str">
        <f t="shared" si="147"/>
        <v>S/PalabrasClaves</v>
      </c>
      <c r="N4069" s="33"/>
      <c r="O4069" s="33"/>
      <c r="P4069" s="33" t="s">
        <v>24838</v>
      </c>
      <c r="Q4069" s="33"/>
      <c r="R4069" s="33" t="str">
        <f t="shared" si="139"/>
        <v>2014</v>
      </c>
      <c r="S4069" s="33" t="s">
        <v>63</v>
      </c>
      <c r="T4069" s="33"/>
      <c r="U4069" s="33"/>
      <c r="V4069" s="33"/>
      <c r="W4069" s="33"/>
      <c r="X4069" s="33"/>
      <c r="Y4069" s="33"/>
      <c r="AA4069" s="12"/>
    </row>
    <row r="4070" spans="1:27" ht="18" hidden="1" customHeight="1" x14ac:dyDescent="0.25">
      <c r="A4070" s="37">
        <v>25028972</v>
      </c>
      <c r="B4070" s="38" t="s">
        <v>24845</v>
      </c>
      <c r="C4070" s="37" t="s">
        <v>24846</v>
      </c>
      <c r="D4070" s="37" t="s">
        <v>24847</v>
      </c>
      <c r="E4070" s="37" t="s">
        <v>24848</v>
      </c>
      <c r="F4070" s="37" t="s">
        <v>294</v>
      </c>
      <c r="G4070" s="37">
        <v>2014</v>
      </c>
      <c r="H4070" s="39">
        <v>41837</v>
      </c>
      <c r="I4070" s="37" t="s">
        <v>24849</v>
      </c>
      <c r="J4070" s="37"/>
      <c r="K4070" s="37" t="s">
        <v>24850</v>
      </c>
      <c r="L4070" s="37" t="str">
        <f t="shared" si="146"/>
        <v>PreAlerta</v>
      </c>
      <c r="M4070" s="37" t="str">
        <f t="shared" si="147"/>
        <v>C/PalabrasClaves</v>
      </c>
      <c r="N4070" s="37"/>
      <c r="O4070" s="37"/>
      <c r="P4070" s="37" t="s">
        <v>22675</v>
      </c>
      <c r="Q4070" s="37"/>
      <c r="R4070" s="37" t="str">
        <f t="shared" si="139"/>
        <v>2014</v>
      </c>
      <c r="S4070" s="37" t="s">
        <v>63</v>
      </c>
      <c r="T4070" s="37"/>
      <c r="U4070" s="37"/>
      <c r="V4070" s="37"/>
      <c r="W4070" s="37"/>
      <c r="X4070" s="37"/>
      <c r="Y4070" s="37"/>
      <c r="AA4070" s="41"/>
    </row>
    <row r="4071" spans="1:27" ht="18" hidden="1" customHeight="1" x14ac:dyDescent="0.25">
      <c r="A4071" s="33">
        <v>24534578</v>
      </c>
      <c r="B4071" s="34" t="s">
        <v>24851</v>
      </c>
      <c r="C4071" s="33" t="s">
        <v>24852</v>
      </c>
      <c r="D4071" s="33" t="s">
        <v>24853</v>
      </c>
      <c r="E4071" s="33" t="s">
        <v>2961</v>
      </c>
      <c r="F4071" s="33" t="s">
        <v>2179</v>
      </c>
      <c r="G4071" s="33">
        <v>2014</v>
      </c>
      <c r="H4071" s="35">
        <v>41689</v>
      </c>
      <c r="I4071" s="33"/>
      <c r="J4071" s="33"/>
      <c r="K4071" s="33" t="s">
        <v>24854</v>
      </c>
      <c r="L4071" s="33" t="str">
        <f t="shared" si="146"/>
        <v>PreAlerta</v>
      </c>
      <c r="M4071" s="33" t="str">
        <f t="shared" si="147"/>
        <v>S/PalabrasClaves</v>
      </c>
      <c r="N4071" s="33"/>
      <c r="O4071" s="33"/>
      <c r="P4071" s="33" t="s">
        <v>24855</v>
      </c>
      <c r="Q4071" s="33"/>
      <c r="R4071" s="33" t="str">
        <f t="shared" si="139"/>
        <v>2014</v>
      </c>
      <c r="S4071" s="33" t="s">
        <v>63</v>
      </c>
      <c r="T4071" s="33"/>
      <c r="U4071" s="33"/>
      <c r="V4071" s="33"/>
      <c r="W4071" s="33"/>
      <c r="X4071" s="33"/>
      <c r="Y4071" s="33"/>
      <c r="AA4071" s="12"/>
    </row>
    <row r="4072" spans="1:27" ht="18" hidden="1" customHeight="1" x14ac:dyDescent="0.25">
      <c r="A4072" s="37">
        <v>25022302</v>
      </c>
      <c r="B4072" s="38" t="s">
        <v>24856</v>
      </c>
      <c r="C4072" s="37" t="s">
        <v>24857</v>
      </c>
      <c r="D4072" s="37" t="s">
        <v>24858</v>
      </c>
      <c r="E4072" s="37" t="s">
        <v>20428</v>
      </c>
      <c r="F4072" s="37" t="s">
        <v>15038</v>
      </c>
      <c r="G4072" s="37">
        <v>2014</v>
      </c>
      <c r="H4072" s="39">
        <v>41836</v>
      </c>
      <c r="I4072" s="37"/>
      <c r="J4072" s="37"/>
      <c r="K4072" s="37" t="s">
        <v>24859</v>
      </c>
      <c r="L4072" s="37" t="str">
        <f t="shared" si="146"/>
        <v>PreAlerta</v>
      </c>
      <c r="M4072" s="37" t="str">
        <f t="shared" si="147"/>
        <v>C/PalabrasClaves</v>
      </c>
      <c r="N4072" s="37"/>
      <c r="O4072" s="37"/>
      <c r="P4072" s="37" t="s">
        <v>24860</v>
      </c>
      <c r="Q4072" s="37"/>
      <c r="R4072" s="37" t="str">
        <f t="shared" si="139"/>
        <v>2014</v>
      </c>
      <c r="S4072" s="37" t="s">
        <v>63</v>
      </c>
      <c r="T4072" s="37"/>
      <c r="U4072" s="37"/>
      <c r="V4072" s="37"/>
      <c r="W4072" s="37"/>
      <c r="X4072" s="37"/>
      <c r="Y4072" s="37"/>
      <c r="AA4072" s="41"/>
    </row>
    <row r="4073" spans="1:27" ht="18" hidden="1" customHeight="1" x14ac:dyDescent="0.25">
      <c r="A4073" s="33">
        <v>25028600</v>
      </c>
      <c r="B4073" s="34" t="s">
        <v>24861</v>
      </c>
      <c r="C4073" s="33" t="s">
        <v>19980</v>
      </c>
      <c r="D4073" s="33" t="s">
        <v>24862</v>
      </c>
      <c r="E4073" s="33" t="s">
        <v>19982</v>
      </c>
      <c r="F4073" s="33" t="s">
        <v>1788</v>
      </c>
      <c r="G4073" s="33">
        <v>2014</v>
      </c>
      <c r="H4073" s="35">
        <v>41837</v>
      </c>
      <c r="I4073" s="33" t="s">
        <v>24863</v>
      </c>
      <c r="J4073" s="33"/>
      <c r="K4073" s="33" t="s">
        <v>24864</v>
      </c>
      <c r="L4073" s="33" t="str">
        <f t="shared" si="146"/>
        <v>PreAlerta</v>
      </c>
      <c r="M4073" s="33" t="str">
        <f t="shared" si="147"/>
        <v>S/PalabrasClaves</v>
      </c>
      <c r="N4073" s="33"/>
      <c r="O4073" s="33"/>
      <c r="P4073" s="33" t="s">
        <v>24865</v>
      </c>
      <c r="Q4073" s="33"/>
      <c r="R4073" s="33" t="str">
        <f t="shared" si="139"/>
        <v>2014</v>
      </c>
      <c r="S4073" s="33" t="s">
        <v>63</v>
      </c>
      <c r="T4073" s="33"/>
      <c r="U4073" s="33"/>
      <c r="V4073" s="33"/>
      <c r="W4073" s="33"/>
      <c r="X4073" s="33"/>
      <c r="Y4073" s="33"/>
      <c r="AA4073" s="12"/>
    </row>
    <row r="4074" spans="1:27" ht="18" hidden="1" customHeight="1" x14ac:dyDescent="0.25">
      <c r="A4074" s="37">
        <v>25006232</v>
      </c>
      <c r="B4074" s="38" t="s">
        <v>24866</v>
      </c>
      <c r="C4074" s="37" t="s">
        <v>24867</v>
      </c>
      <c r="D4074" s="37" t="s">
        <v>24868</v>
      </c>
      <c r="E4074" s="37" t="s">
        <v>24869</v>
      </c>
      <c r="F4074" s="37" t="s">
        <v>1795</v>
      </c>
      <c r="G4074" s="37">
        <v>2014</v>
      </c>
      <c r="H4074" s="39">
        <v>41830</v>
      </c>
      <c r="I4074" s="37" t="s">
        <v>24870</v>
      </c>
      <c r="J4074" s="37"/>
      <c r="K4074" s="37" t="s">
        <v>24871</v>
      </c>
      <c r="L4074" s="37" t="str">
        <f t="shared" si="146"/>
        <v>PreAlerta</v>
      </c>
      <c r="M4074" s="37" t="str">
        <f t="shared" si="147"/>
        <v>S/PalabrasClaves</v>
      </c>
      <c r="N4074" s="37"/>
      <c r="O4074" s="37"/>
      <c r="P4074" s="37" t="s">
        <v>24872</v>
      </c>
      <c r="Q4074" s="37"/>
      <c r="R4074" s="37" t="str">
        <f t="shared" si="139"/>
        <v>2014</v>
      </c>
      <c r="S4074" s="37" t="s">
        <v>63</v>
      </c>
      <c r="T4074" s="37"/>
      <c r="U4074" s="37"/>
      <c r="V4074" s="37"/>
      <c r="W4074" s="37"/>
      <c r="X4074" s="37"/>
      <c r="Y4074" s="37"/>
      <c r="AA4074" s="41"/>
    </row>
    <row r="4075" spans="1:27" ht="18" hidden="1" customHeight="1" x14ac:dyDescent="0.25">
      <c r="A4075" s="33">
        <v>24958876</v>
      </c>
      <c r="B4075" s="34" t="s">
        <v>24873</v>
      </c>
      <c r="C4075" s="33" t="s">
        <v>24874</v>
      </c>
      <c r="D4075" s="33" t="s">
        <v>24875</v>
      </c>
      <c r="E4075" s="33" t="s">
        <v>24876</v>
      </c>
      <c r="F4075" s="33" t="s">
        <v>10827</v>
      </c>
      <c r="G4075" s="33">
        <v>2014</v>
      </c>
      <c r="H4075" s="35">
        <v>41815</v>
      </c>
      <c r="I4075" s="33" t="s">
        <v>24877</v>
      </c>
      <c r="J4075" s="33"/>
      <c r="K4075" s="33" t="s">
        <v>24878</v>
      </c>
      <c r="L4075" s="33" t="str">
        <f t="shared" si="146"/>
        <v>PreAlerta</v>
      </c>
      <c r="M4075" s="33" t="str">
        <f t="shared" si="147"/>
        <v>S/PalabrasClaves</v>
      </c>
      <c r="N4075" s="33"/>
      <c r="O4075" s="33"/>
      <c r="P4075" s="33" t="s">
        <v>24872</v>
      </c>
      <c r="Q4075" s="33"/>
      <c r="R4075" s="33" t="str">
        <f t="shared" si="139"/>
        <v>2014</v>
      </c>
      <c r="S4075" s="33" t="s">
        <v>63</v>
      </c>
      <c r="T4075" s="33"/>
      <c r="U4075" s="33"/>
      <c r="V4075" s="33"/>
      <c r="W4075" s="33"/>
      <c r="X4075" s="33"/>
      <c r="Y4075" s="33"/>
      <c r="AA4075" s="12"/>
    </row>
    <row r="4076" spans="1:27" ht="18" hidden="1" customHeight="1" x14ac:dyDescent="0.25">
      <c r="A4076" s="37">
        <v>24993127</v>
      </c>
      <c r="B4076" s="38" t="s">
        <v>24879</v>
      </c>
      <c r="C4076" s="37" t="s">
        <v>24880</v>
      </c>
      <c r="D4076" s="37" t="s">
        <v>24881</v>
      </c>
      <c r="E4076" s="37" t="s">
        <v>24882</v>
      </c>
      <c r="F4076" s="37" t="s">
        <v>11303</v>
      </c>
      <c r="G4076" s="37">
        <v>2014</v>
      </c>
      <c r="H4076" s="39">
        <v>41825</v>
      </c>
      <c r="I4076" s="37" t="s">
        <v>24883</v>
      </c>
      <c r="J4076" s="37"/>
      <c r="K4076" s="37" t="s">
        <v>24884</v>
      </c>
      <c r="L4076" s="37" t="str">
        <f t="shared" si="146"/>
        <v>PreAlerta</v>
      </c>
      <c r="M4076" s="37" t="str">
        <f t="shared" si="147"/>
        <v>S/PalabrasClaves</v>
      </c>
      <c r="N4076" s="37"/>
      <c r="O4076" s="37"/>
      <c r="P4076" s="37" t="s">
        <v>24885</v>
      </c>
      <c r="Q4076" s="37"/>
      <c r="R4076" s="37" t="str">
        <f t="shared" si="139"/>
        <v>2014</v>
      </c>
      <c r="S4076" s="37" t="s">
        <v>63</v>
      </c>
      <c r="T4076" s="37"/>
      <c r="U4076" s="37"/>
      <c r="V4076" s="37"/>
      <c r="W4076" s="37"/>
      <c r="X4076" s="37"/>
      <c r="Y4076" s="37"/>
      <c r="AA4076" s="41"/>
    </row>
    <row r="4077" spans="1:27" ht="18" hidden="1" customHeight="1" x14ac:dyDescent="0.25">
      <c r="A4077" s="33">
        <v>24990751</v>
      </c>
      <c r="B4077" s="34" t="s">
        <v>24886</v>
      </c>
      <c r="C4077" s="33" t="s">
        <v>24887</v>
      </c>
      <c r="D4077" s="33" t="s">
        <v>24888</v>
      </c>
      <c r="E4077" s="33" t="s">
        <v>24889</v>
      </c>
      <c r="F4077" s="33" t="s">
        <v>3454</v>
      </c>
      <c r="G4077" s="33">
        <v>2014</v>
      </c>
      <c r="H4077" s="35">
        <v>41824</v>
      </c>
      <c r="I4077" s="33"/>
      <c r="J4077" s="33"/>
      <c r="K4077" s="33" t="s">
        <v>24890</v>
      </c>
      <c r="L4077" s="33" t="str">
        <f t="shared" si="146"/>
        <v>PreAlerta</v>
      </c>
      <c r="M4077" s="33" t="str">
        <f t="shared" si="147"/>
        <v>S/PalabrasClaves</v>
      </c>
      <c r="N4077" s="33"/>
      <c r="O4077" s="33"/>
      <c r="P4077" s="33" t="s">
        <v>24891</v>
      </c>
      <c r="Q4077" s="33"/>
      <c r="R4077" s="33" t="str">
        <f t="shared" si="139"/>
        <v>2014</v>
      </c>
      <c r="S4077" s="33" t="s">
        <v>63</v>
      </c>
      <c r="T4077" s="33"/>
      <c r="U4077" s="33"/>
      <c r="V4077" s="33"/>
      <c r="W4077" s="33"/>
      <c r="X4077" s="33"/>
      <c r="Y4077" s="33"/>
      <c r="AA4077" s="12"/>
    </row>
    <row r="4078" spans="1:27" ht="18" hidden="1" customHeight="1" x14ac:dyDescent="0.25">
      <c r="A4078" s="37">
        <v>24990738</v>
      </c>
      <c r="B4078" s="38" t="s">
        <v>24892</v>
      </c>
      <c r="C4078" s="37" t="s">
        <v>24893</v>
      </c>
      <c r="D4078" s="37" t="s">
        <v>24894</v>
      </c>
      <c r="E4078" s="37" t="s">
        <v>24895</v>
      </c>
      <c r="F4078" s="37" t="s">
        <v>3454</v>
      </c>
      <c r="G4078" s="37">
        <v>2014</v>
      </c>
      <c r="H4078" s="39">
        <v>41824</v>
      </c>
      <c r="I4078" s="37" t="s">
        <v>24896</v>
      </c>
      <c r="J4078" s="37" t="s">
        <v>24897</v>
      </c>
      <c r="K4078" s="37" t="s">
        <v>24898</v>
      </c>
      <c r="L4078" s="37" t="str">
        <f t="shared" si="146"/>
        <v>PreAlerta</v>
      </c>
      <c r="M4078" s="37" t="str">
        <f t="shared" si="147"/>
        <v>S/PalabrasClaves</v>
      </c>
      <c r="N4078" s="37"/>
      <c r="O4078" s="37"/>
      <c r="P4078" s="37" t="s">
        <v>24891</v>
      </c>
      <c r="Q4078" s="37"/>
      <c r="R4078" s="37" t="str">
        <f t="shared" si="139"/>
        <v>2014</v>
      </c>
      <c r="S4078" s="37" t="s">
        <v>63</v>
      </c>
      <c r="T4078" s="37"/>
      <c r="U4078" s="37"/>
      <c r="V4078" s="37"/>
      <c r="W4078" s="37"/>
      <c r="X4078" s="37"/>
      <c r="Y4078" s="37"/>
      <c r="AA4078" s="41"/>
    </row>
    <row r="4079" spans="1:27" ht="18" hidden="1" customHeight="1" x14ac:dyDescent="0.25">
      <c r="A4079" s="33">
        <v>26563081</v>
      </c>
      <c r="B4079" s="34" t="s">
        <v>24899</v>
      </c>
      <c r="C4079" s="33" t="s">
        <v>24900</v>
      </c>
      <c r="D4079" s="33" t="s">
        <v>24901</v>
      </c>
      <c r="E4079" s="33" t="s">
        <v>24902</v>
      </c>
      <c r="F4079" s="33" t="s">
        <v>24903</v>
      </c>
      <c r="G4079" s="33">
        <v>2014</v>
      </c>
      <c r="H4079" s="35">
        <v>42322</v>
      </c>
      <c r="I4079" s="33"/>
      <c r="J4079" s="33"/>
      <c r="K4079" s="33"/>
      <c r="L4079" s="33" t="str">
        <f t="shared" si="146"/>
        <v>PreAlerta</v>
      </c>
      <c r="M4079" s="33" t="str">
        <f t="shared" si="147"/>
        <v>S/PalabrasClaves</v>
      </c>
      <c r="N4079" s="33"/>
      <c r="O4079" s="33"/>
      <c r="P4079" s="33" t="s">
        <v>24904</v>
      </c>
      <c r="Q4079" s="33"/>
      <c r="R4079" s="33" t="str">
        <f t="shared" si="139"/>
        <v>2014</v>
      </c>
      <c r="S4079" s="33" t="s">
        <v>63</v>
      </c>
      <c r="T4079" s="33"/>
      <c r="U4079" s="33"/>
      <c r="V4079" s="33"/>
      <c r="W4079" s="33"/>
      <c r="X4079" s="33"/>
      <c r="Y4079" s="33"/>
      <c r="AA4079" s="12"/>
    </row>
    <row r="4080" spans="1:27" ht="18" hidden="1" customHeight="1" x14ac:dyDescent="0.25">
      <c r="A4080" s="37">
        <v>25230515</v>
      </c>
      <c r="B4080" s="38" t="s">
        <v>24905</v>
      </c>
      <c r="C4080" s="37" t="s">
        <v>24906</v>
      </c>
      <c r="D4080" s="37" t="s">
        <v>24907</v>
      </c>
      <c r="E4080" s="37" t="s">
        <v>24908</v>
      </c>
      <c r="F4080" s="37" t="s">
        <v>24909</v>
      </c>
      <c r="G4080" s="37">
        <v>2014</v>
      </c>
      <c r="H4080" s="39">
        <v>41901</v>
      </c>
      <c r="I4080" s="37"/>
      <c r="J4080" s="37"/>
      <c r="K4080" s="37"/>
      <c r="L4080" s="37" t="str">
        <f t="shared" si="146"/>
        <v>PreAlerta</v>
      </c>
      <c r="M4080" s="37" t="str">
        <f t="shared" si="147"/>
        <v>S/PalabrasClaves</v>
      </c>
      <c r="N4080" s="37"/>
      <c r="O4080" s="37"/>
      <c r="P4080" s="37" t="s">
        <v>24904</v>
      </c>
      <c r="Q4080" s="37"/>
      <c r="R4080" s="37" t="str">
        <f t="shared" si="139"/>
        <v>2014</v>
      </c>
      <c r="S4080" s="37" t="s">
        <v>63</v>
      </c>
      <c r="T4080" s="37"/>
      <c r="U4080" s="37"/>
      <c r="V4080" s="37"/>
      <c r="W4080" s="37"/>
      <c r="X4080" s="37"/>
      <c r="Y4080" s="37"/>
      <c r="AA4080" s="41"/>
    </row>
    <row r="4081" spans="1:27" ht="18" hidden="1" customHeight="1" x14ac:dyDescent="0.25">
      <c r="A4081" s="33">
        <v>25136156</v>
      </c>
      <c r="B4081" s="34" t="s">
        <v>24910</v>
      </c>
      <c r="C4081" s="33" t="s">
        <v>24911</v>
      </c>
      <c r="D4081" s="33" t="s">
        <v>24912</v>
      </c>
      <c r="E4081" s="33" t="s">
        <v>24913</v>
      </c>
      <c r="F4081" s="33" t="s">
        <v>24914</v>
      </c>
      <c r="G4081" s="33">
        <v>2014</v>
      </c>
      <c r="H4081" s="35">
        <v>41871</v>
      </c>
      <c r="I4081" s="33" t="s">
        <v>24915</v>
      </c>
      <c r="J4081" s="33"/>
      <c r="K4081" s="33" t="s">
        <v>24916</v>
      </c>
      <c r="L4081" s="33" t="str">
        <f t="shared" si="146"/>
        <v>PreAlerta</v>
      </c>
      <c r="M4081" s="33" t="str">
        <f t="shared" si="147"/>
        <v>C/PalabrasClaves</v>
      </c>
      <c r="N4081" s="33"/>
      <c r="O4081" s="33"/>
      <c r="P4081" s="33" t="s">
        <v>24904</v>
      </c>
      <c r="Q4081" s="33"/>
      <c r="R4081" s="33" t="str">
        <f t="shared" si="139"/>
        <v>2014</v>
      </c>
      <c r="S4081" s="33" t="s">
        <v>63</v>
      </c>
      <c r="T4081" s="33"/>
      <c r="U4081" s="33"/>
      <c r="V4081" s="33"/>
      <c r="W4081" s="33"/>
      <c r="X4081" s="33"/>
      <c r="Y4081" s="33"/>
      <c r="AA4081" s="12"/>
    </row>
    <row r="4082" spans="1:27" ht="18" hidden="1" customHeight="1" x14ac:dyDescent="0.25">
      <c r="A4082" s="37">
        <v>25087885</v>
      </c>
      <c r="B4082" s="38" t="s">
        <v>24917</v>
      </c>
      <c r="C4082" s="37" t="s">
        <v>24918</v>
      </c>
      <c r="D4082" s="37" t="s">
        <v>24919</v>
      </c>
      <c r="E4082" s="37" t="s">
        <v>24920</v>
      </c>
      <c r="F4082" s="37" t="s">
        <v>24921</v>
      </c>
      <c r="G4082" s="37">
        <v>2014</v>
      </c>
      <c r="H4082" s="39">
        <v>41856</v>
      </c>
      <c r="I4082" s="37"/>
      <c r="J4082" s="37"/>
      <c r="K4082" s="37" t="s">
        <v>24922</v>
      </c>
      <c r="L4082" s="37" t="str">
        <f t="shared" si="146"/>
        <v>PreAlerta</v>
      </c>
      <c r="M4082" s="37" t="str">
        <f t="shared" si="147"/>
        <v>S/PalabrasClaves</v>
      </c>
      <c r="N4082" s="37"/>
      <c r="O4082" s="37"/>
      <c r="P4082" s="37" t="s">
        <v>24923</v>
      </c>
      <c r="Q4082" s="37"/>
      <c r="R4082" s="37" t="str">
        <f t="shared" ref="R4082:R4336" si="148">LEFT(P4082,4)</f>
        <v>2014</v>
      </c>
      <c r="S4082" s="37" t="s">
        <v>69</v>
      </c>
      <c r="T4082" s="37"/>
      <c r="U4082" s="37"/>
      <c r="V4082" s="37"/>
      <c r="W4082" s="37"/>
      <c r="X4082" s="37"/>
      <c r="Y4082" s="37"/>
      <c r="AA4082" s="41"/>
    </row>
    <row r="4083" spans="1:27" ht="18" hidden="1" customHeight="1" x14ac:dyDescent="0.25">
      <c r="A4083" s="33">
        <v>25026005</v>
      </c>
      <c r="B4083" s="34" t="s">
        <v>24924</v>
      </c>
      <c r="C4083" s="33" t="s">
        <v>24925</v>
      </c>
      <c r="D4083" s="33" t="s">
        <v>24926</v>
      </c>
      <c r="E4083" s="33" t="s">
        <v>24927</v>
      </c>
      <c r="F4083" s="33" t="s">
        <v>24928</v>
      </c>
      <c r="G4083" s="33">
        <v>2014</v>
      </c>
      <c r="H4083" s="35">
        <v>41836</v>
      </c>
      <c r="I4083" s="33"/>
      <c r="J4083" s="33"/>
      <c r="K4083" s="33" t="s">
        <v>24929</v>
      </c>
      <c r="L4083" s="33" t="str">
        <f t="shared" si="146"/>
        <v>PreAlerta</v>
      </c>
      <c r="M4083" s="33" t="str">
        <f t="shared" si="147"/>
        <v>S/PalabrasClaves</v>
      </c>
      <c r="N4083" s="33"/>
      <c r="O4083" s="33"/>
      <c r="P4083" s="33" t="s">
        <v>24904</v>
      </c>
      <c r="Q4083" s="33"/>
      <c r="R4083" s="33" t="str">
        <f t="shared" si="148"/>
        <v>2014</v>
      </c>
      <c r="S4083" s="33" t="s">
        <v>63</v>
      </c>
      <c r="T4083" s="33"/>
      <c r="U4083" s="33"/>
      <c r="V4083" s="33"/>
      <c r="W4083" s="33"/>
      <c r="X4083" s="33"/>
      <c r="Y4083" s="33"/>
      <c r="AA4083" s="12"/>
    </row>
    <row r="4084" spans="1:27" ht="18" hidden="1" customHeight="1" x14ac:dyDescent="0.25">
      <c r="A4084" s="37">
        <v>25008817</v>
      </c>
      <c r="B4084" s="38" t="s">
        <v>24930</v>
      </c>
      <c r="C4084" s="37" t="s">
        <v>24931</v>
      </c>
      <c r="D4084" s="37" t="s">
        <v>24932</v>
      </c>
      <c r="E4084" s="37" t="s">
        <v>3745</v>
      </c>
      <c r="F4084" s="37" t="s">
        <v>2591</v>
      </c>
      <c r="G4084" s="37">
        <v>2014</v>
      </c>
      <c r="H4084" s="39">
        <v>41831</v>
      </c>
      <c r="I4084" s="37"/>
      <c r="J4084" s="37"/>
      <c r="K4084" s="37" t="s">
        <v>24933</v>
      </c>
      <c r="L4084" s="37" t="str">
        <f t="shared" si="146"/>
        <v>PreAlerta</v>
      </c>
      <c r="M4084" s="37" t="str">
        <f t="shared" si="147"/>
        <v>C/PalabrasClaves</v>
      </c>
      <c r="N4084" s="37"/>
      <c r="O4084" s="37"/>
      <c r="P4084" s="37" t="s">
        <v>24923</v>
      </c>
      <c r="Q4084" s="37"/>
      <c r="R4084" s="37" t="str">
        <f t="shared" si="148"/>
        <v>2014</v>
      </c>
      <c r="S4084" s="37" t="s">
        <v>69</v>
      </c>
      <c r="T4084" s="37"/>
      <c r="U4084" s="37"/>
      <c r="V4084" s="37"/>
      <c r="W4084" s="37"/>
      <c r="X4084" s="37"/>
      <c r="Y4084" s="37"/>
      <c r="AA4084" s="41"/>
    </row>
    <row r="4085" spans="1:27" ht="18" hidden="1" customHeight="1" x14ac:dyDescent="0.25">
      <c r="A4085" s="33">
        <v>25006989</v>
      </c>
      <c r="B4085" s="34" t="s">
        <v>24934</v>
      </c>
      <c r="C4085" s="33" t="s">
        <v>24935</v>
      </c>
      <c r="D4085" s="33" t="s">
        <v>24936</v>
      </c>
      <c r="E4085" s="33" t="s">
        <v>24937</v>
      </c>
      <c r="F4085" s="33" t="s">
        <v>2510</v>
      </c>
      <c r="G4085" s="33">
        <v>2014</v>
      </c>
      <c r="H4085" s="35">
        <v>41830</v>
      </c>
      <c r="I4085" s="33"/>
      <c r="J4085" s="33"/>
      <c r="K4085" s="33" t="s">
        <v>24938</v>
      </c>
      <c r="L4085" s="33" t="str">
        <f t="shared" si="146"/>
        <v>Excluido</v>
      </c>
      <c r="M4085" s="33" t="str">
        <f t="shared" si="147"/>
        <v>S/PalabrasClaves</v>
      </c>
      <c r="N4085" s="33"/>
      <c r="O4085" s="33"/>
      <c r="P4085" s="33" t="s">
        <v>24939</v>
      </c>
      <c r="Q4085" s="33"/>
      <c r="R4085" s="33" t="str">
        <f t="shared" si="148"/>
        <v>2014</v>
      </c>
      <c r="S4085" s="33" t="s">
        <v>63</v>
      </c>
      <c r="T4085" s="33"/>
      <c r="U4085" s="33"/>
      <c r="V4085" s="33"/>
      <c r="W4085" s="33"/>
      <c r="X4085" s="33"/>
      <c r="Y4085" s="33"/>
      <c r="AA4085" s="12"/>
    </row>
    <row r="4086" spans="1:27" ht="18" hidden="1" customHeight="1" x14ac:dyDescent="0.25">
      <c r="A4086" s="37">
        <v>24983990</v>
      </c>
      <c r="B4086" s="38" t="s">
        <v>24940</v>
      </c>
      <c r="C4086" s="37" t="s">
        <v>24941</v>
      </c>
      <c r="D4086" s="37" t="s">
        <v>24942</v>
      </c>
      <c r="E4086" s="37" t="s">
        <v>23319</v>
      </c>
      <c r="F4086" s="37" t="s">
        <v>294</v>
      </c>
      <c r="G4086" s="37">
        <v>2014</v>
      </c>
      <c r="H4086" s="39">
        <v>41822</v>
      </c>
      <c r="I4086" s="37" t="s">
        <v>24943</v>
      </c>
      <c r="J4086" s="37"/>
      <c r="K4086" s="37" t="s">
        <v>24944</v>
      </c>
      <c r="L4086" s="37" t="str">
        <f t="shared" si="146"/>
        <v>Excluido</v>
      </c>
      <c r="M4086" s="37" t="str">
        <f t="shared" si="147"/>
        <v>S/PalabrasClaves</v>
      </c>
      <c r="N4086" s="37"/>
      <c r="O4086" s="37"/>
      <c r="P4086" s="37" t="s">
        <v>24939</v>
      </c>
      <c r="Q4086" s="37"/>
      <c r="R4086" s="37" t="str">
        <f t="shared" si="148"/>
        <v>2014</v>
      </c>
      <c r="S4086" s="37" t="s">
        <v>63</v>
      </c>
      <c r="T4086" s="37"/>
      <c r="U4086" s="37"/>
      <c r="V4086" s="37"/>
      <c r="W4086" s="37"/>
      <c r="X4086" s="37"/>
      <c r="Y4086" s="37"/>
      <c r="AA4086" s="41"/>
    </row>
    <row r="4087" spans="1:27" ht="18" hidden="1" customHeight="1" x14ac:dyDescent="0.25">
      <c r="A4087" s="33">
        <v>24973749</v>
      </c>
      <c r="B4087" s="34" t="s">
        <v>24945</v>
      </c>
      <c r="C4087" s="33" t="s">
        <v>24946</v>
      </c>
      <c r="D4087" s="33" t="s">
        <v>24947</v>
      </c>
      <c r="E4087" s="33" t="s">
        <v>8630</v>
      </c>
      <c r="F4087" s="33" t="s">
        <v>16034</v>
      </c>
      <c r="G4087" s="33">
        <v>2014</v>
      </c>
      <c r="H4087" s="35">
        <v>41819</v>
      </c>
      <c r="I4087" s="33" t="s">
        <v>24948</v>
      </c>
      <c r="J4087" s="33"/>
      <c r="K4087" s="33" t="s">
        <v>24949</v>
      </c>
      <c r="L4087" s="33" t="str">
        <f t="shared" si="146"/>
        <v>Excluido</v>
      </c>
      <c r="M4087" s="33" t="str">
        <f t="shared" si="147"/>
        <v>S/PalabrasClaves</v>
      </c>
      <c r="N4087" s="33"/>
      <c r="O4087" s="33"/>
      <c r="P4087" s="33" t="s">
        <v>24904</v>
      </c>
      <c r="Q4087" s="33"/>
      <c r="R4087" s="33" t="str">
        <f t="shared" si="148"/>
        <v>2014</v>
      </c>
      <c r="S4087" s="33" t="s">
        <v>63</v>
      </c>
      <c r="T4087" s="33"/>
      <c r="U4087" s="33"/>
      <c r="V4087" s="33"/>
      <c r="W4087" s="33"/>
      <c r="X4087" s="33"/>
      <c r="Y4087" s="33"/>
      <c r="AA4087" s="12"/>
    </row>
    <row r="4088" spans="1:27" ht="18" hidden="1" customHeight="1" x14ac:dyDescent="0.25">
      <c r="A4088" s="37">
        <v>24880083</v>
      </c>
      <c r="B4088" s="38" t="s">
        <v>24950</v>
      </c>
      <c r="C4088" s="37" t="s">
        <v>24951</v>
      </c>
      <c r="D4088" s="37" t="s">
        <v>24952</v>
      </c>
      <c r="E4088" s="37" t="s">
        <v>24953</v>
      </c>
      <c r="F4088" s="37" t="s">
        <v>22490</v>
      </c>
      <c r="G4088" s="37">
        <v>2014</v>
      </c>
      <c r="H4088" s="39">
        <v>41791</v>
      </c>
      <c r="I4088" s="37"/>
      <c r="J4088" s="37"/>
      <c r="K4088" s="37" t="s">
        <v>24954</v>
      </c>
      <c r="L4088" s="37" t="str">
        <f t="shared" si="146"/>
        <v>PreAlerta</v>
      </c>
      <c r="M4088" s="37" t="str">
        <f t="shared" si="147"/>
        <v>C/PalabrasClaves</v>
      </c>
      <c r="N4088" s="37"/>
      <c r="O4088" s="37"/>
      <c r="P4088" s="37" t="s">
        <v>24955</v>
      </c>
      <c r="Q4088" s="37"/>
      <c r="R4088" s="37" t="str">
        <f t="shared" si="148"/>
        <v>2014</v>
      </c>
      <c r="S4088" s="37" t="s">
        <v>66</v>
      </c>
      <c r="T4088" s="37"/>
      <c r="U4088" s="37"/>
      <c r="V4088" s="37"/>
      <c r="W4088" s="37"/>
      <c r="X4088" s="37"/>
      <c r="Y4088" s="37"/>
      <c r="AA4088" s="41"/>
    </row>
    <row r="4089" spans="1:27" ht="18" hidden="1" customHeight="1" x14ac:dyDescent="0.25">
      <c r="A4089" s="33">
        <v>24867162</v>
      </c>
      <c r="B4089" s="34" t="s">
        <v>24956</v>
      </c>
      <c r="C4089" s="33" t="s">
        <v>24957</v>
      </c>
      <c r="D4089" s="33" t="s">
        <v>24958</v>
      </c>
      <c r="E4089" s="33" t="s">
        <v>24959</v>
      </c>
      <c r="F4089" s="33" t="s">
        <v>9539</v>
      </c>
      <c r="G4089" s="33">
        <v>2014</v>
      </c>
      <c r="H4089" s="35">
        <v>41788</v>
      </c>
      <c r="I4089" s="33"/>
      <c r="J4089" s="33"/>
      <c r="K4089" s="33" t="s">
        <v>24960</v>
      </c>
      <c r="L4089" s="33" t="str">
        <f t="shared" si="146"/>
        <v>Excluido</v>
      </c>
      <c r="M4089" s="33" t="str">
        <f t="shared" si="147"/>
        <v>S/PalabrasClaves</v>
      </c>
      <c r="N4089" s="33"/>
      <c r="O4089" s="33"/>
      <c r="P4089" s="33" t="s">
        <v>24904</v>
      </c>
      <c r="Q4089" s="33"/>
      <c r="R4089" s="33" t="str">
        <f t="shared" si="148"/>
        <v>2014</v>
      </c>
      <c r="S4089" s="33" t="s">
        <v>63</v>
      </c>
      <c r="T4089" s="33"/>
      <c r="U4089" s="33"/>
      <c r="V4089" s="33"/>
      <c r="W4089" s="33"/>
      <c r="X4089" s="33"/>
      <c r="Y4089" s="33"/>
      <c r="AA4089" s="12"/>
    </row>
    <row r="4090" spans="1:27" ht="18" hidden="1" customHeight="1" x14ac:dyDescent="0.25">
      <c r="A4090" s="37">
        <v>24794563</v>
      </c>
      <c r="B4090" s="38" t="s">
        <v>24961</v>
      </c>
      <c r="C4090" s="37" t="s">
        <v>24962</v>
      </c>
      <c r="D4090" s="37" t="s">
        <v>24963</v>
      </c>
      <c r="E4090" s="37" t="s">
        <v>24964</v>
      </c>
      <c r="F4090" s="37" t="s">
        <v>1566</v>
      </c>
      <c r="G4090" s="37">
        <v>2014</v>
      </c>
      <c r="H4090" s="39">
        <v>41765</v>
      </c>
      <c r="I4090" s="37" t="s">
        <v>24965</v>
      </c>
      <c r="J4090" s="37"/>
      <c r="K4090" s="37" t="s">
        <v>24966</v>
      </c>
      <c r="L4090" s="37" t="str">
        <f t="shared" si="146"/>
        <v>PreAlerta</v>
      </c>
      <c r="M4090" s="37" t="str">
        <f t="shared" si="147"/>
        <v>S/PalabrasClaves</v>
      </c>
      <c r="N4090" s="37"/>
      <c r="O4090" s="37"/>
      <c r="P4090" s="37" t="s">
        <v>24904</v>
      </c>
      <c r="Q4090" s="37"/>
      <c r="R4090" s="37" t="str">
        <f t="shared" si="148"/>
        <v>2014</v>
      </c>
      <c r="S4090" s="37" t="s">
        <v>63</v>
      </c>
      <c r="T4090" s="37"/>
      <c r="U4090" s="37"/>
      <c r="V4090" s="37"/>
      <c r="W4090" s="37"/>
      <c r="X4090" s="37"/>
      <c r="Y4090" s="37"/>
      <c r="AA4090" s="41"/>
    </row>
    <row r="4091" spans="1:27" ht="18" hidden="1" customHeight="1" x14ac:dyDescent="0.25">
      <c r="A4091" s="33">
        <v>24790083</v>
      </c>
      <c r="B4091" s="34" t="s">
        <v>24967</v>
      </c>
      <c r="C4091" s="33" t="s">
        <v>24968</v>
      </c>
      <c r="D4091" s="33" t="s">
        <v>24969</v>
      </c>
      <c r="E4091" s="33" t="s">
        <v>24583</v>
      </c>
      <c r="F4091" s="33" t="s">
        <v>2564</v>
      </c>
      <c r="G4091" s="33">
        <v>2014</v>
      </c>
      <c r="H4091" s="35">
        <v>41762</v>
      </c>
      <c r="I4091" s="33"/>
      <c r="J4091" s="33"/>
      <c r="K4091" s="33" t="s">
        <v>24970</v>
      </c>
      <c r="L4091" s="33" t="str">
        <f t="shared" si="146"/>
        <v>PreAlerta</v>
      </c>
      <c r="M4091" s="33" t="str">
        <f t="shared" si="147"/>
        <v>C/PalabrasClaves</v>
      </c>
      <c r="N4091" s="33"/>
      <c r="O4091" s="33"/>
      <c r="P4091" s="33" t="s">
        <v>24904</v>
      </c>
      <c r="Q4091" s="33"/>
      <c r="R4091" s="33" t="str">
        <f t="shared" si="148"/>
        <v>2014</v>
      </c>
      <c r="S4091" s="33" t="s">
        <v>63</v>
      </c>
      <c r="T4091" s="33"/>
      <c r="U4091" s="33"/>
      <c r="V4091" s="33"/>
      <c r="W4091" s="33"/>
      <c r="X4091" s="33"/>
      <c r="Y4091" s="33"/>
      <c r="AA4091" s="12"/>
    </row>
    <row r="4092" spans="1:27" ht="18" hidden="1" customHeight="1" x14ac:dyDescent="0.25">
      <c r="A4092" s="37">
        <v>24759724</v>
      </c>
      <c r="B4092" s="38" t="s">
        <v>24971</v>
      </c>
      <c r="C4092" s="37" t="s">
        <v>24972</v>
      </c>
      <c r="D4092" s="37" t="s">
        <v>24973</v>
      </c>
      <c r="E4092" s="37" t="s">
        <v>24974</v>
      </c>
      <c r="F4092" s="37" t="s">
        <v>2327</v>
      </c>
      <c r="G4092" s="37">
        <v>2014</v>
      </c>
      <c r="H4092" s="39">
        <v>41754</v>
      </c>
      <c r="I4092" s="37" t="s">
        <v>24975</v>
      </c>
      <c r="J4092" s="37"/>
      <c r="K4092" s="37" t="s">
        <v>24976</v>
      </c>
      <c r="L4092" s="37" t="str">
        <f t="shared" si="146"/>
        <v>PreAlerta</v>
      </c>
      <c r="M4092" s="37" t="str">
        <f t="shared" si="147"/>
        <v>S/PalabrasClaves</v>
      </c>
      <c r="N4092" s="37"/>
      <c r="O4092" s="37"/>
      <c r="P4092" s="37" t="s">
        <v>24904</v>
      </c>
      <c r="Q4092" s="37"/>
      <c r="R4092" s="37" t="str">
        <f t="shared" si="148"/>
        <v>2014</v>
      </c>
      <c r="S4092" s="37" t="s">
        <v>63</v>
      </c>
      <c r="T4092" s="37"/>
      <c r="U4092" s="37"/>
      <c r="V4092" s="37"/>
      <c r="W4092" s="37"/>
      <c r="X4092" s="37"/>
      <c r="Y4092" s="37"/>
      <c r="AA4092" s="41"/>
    </row>
    <row r="4093" spans="1:27" ht="18" hidden="1" customHeight="1" x14ac:dyDescent="0.25">
      <c r="A4093" s="33">
        <v>24755420</v>
      </c>
      <c r="B4093" s="34" t="s">
        <v>24977</v>
      </c>
      <c r="C4093" s="33" t="s">
        <v>24046</v>
      </c>
      <c r="D4093" s="33" t="s">
        <v>24978</v>
      </c>
      <c r="E4093" s="33" t="s">
        <v>24048</v>
      </c>
      <c r="F4093" s="33" t="s">
        <v>8892</v>
      </c>
      <c r="G4093" s="33">
        <v>2014</v>
      </c>
      <c r="H4093" s="35">
        <v>41753</v>
      </c>
      <c r="I4093" s="33"/>
      <c r="J4093" s="33"/>
      <c r="K4093" s="33" t="s">
        <v>24979</v>
      </c>
      <c r="L4093" s="33" t="str">
        <f t="shared" si="146"/>
        <v>PreAlerta</v>
      </c>
      <c r="M4093" s="33" t="str">
        <f t="shared" si="147"/>
        <v>S/PalabrasClaves</v>
      </c>
      <c r="N4093" s="33"/>
      <c r="O4093" s="33"/>
      <c r="P4093" s="33" t="s">
        <v>24904</v>
      </c>
      <c r="Q4093" s="33"/>
      <c r="R4093" s="33" t="str">
        <f t="shared" si="148"/>
        <v>2014</v>
      </c>
      <c r="S4093" s="33" t="s">
        <v>63</v>
      </c>
      <c r="T4093" s="33"/>
      <c r="U4093" s="33"/>
      <c r="V4093" s="33"/>
      <c r="W4093" s="33"/>
      <c r="X4093" s="33"/>
      <c r="Y4093" s="33"/>
      <c r="AA4093" s="12"/>
    </row>
    <row r="4094" spans="1:27" ht="18" hidden="1" customHeight="1" x14ac:dyDescent="0.25">
      <c r="A4094" s="37">
        <v>24733092</v>
      </c>
      <c r="B4094" s="38" t="s">
        <v>24980</v>
      </c>
      <c r="C4094" s="37" t="s">
        <v>24981</v>
      </c>
      <c r="D4094" s="37" t="s">
        <v>24982</v>
      </c>
      <c r="E4094" s="37" t="s">
        <v>24983</v>
      </c>
      <c r="F4094" s="37" t="s">
        <v>3723</v>
      </c>
      <c r="G4094" s="37">
        <v>2014</v>
      </c>
      <c r="H4094" s="39">
        <v>41745</v>
      </c>
      <c r="I4094" s="37" t="s">
        <v>24984</v>
      </c>
      <c r="J4094" s="37"/>
      <c r="K4094" s="37" t="s">
        <v>24985</v>
      </c>
      <c r="L4094" s="37" t="str">
        <f t="shared" si="146"/>
        <v>PreAlerta</v>
      </c>
      <c r="M4094" s="37" t="str">
        <f t="shared" si="147"/>
        <v>S/PalabrasClaves</v>
      </c>
      <c r="N4094" s="37"/>
      <c r="O4094" s="37"/>
      <c r="P4094" s="37" t="s">
        <v>24904</v>
      </c>
      <c r="Q4094" s="37"/>
      <c r="R4094" s="37" t="str">
        <f t="shared" si="148"/>
        <v>2014</v>
      </c>
      <c r="S4094" s="37" t="s">
        <v>63</v>
      </c>
      <c r="T4094" s="37"/>
      <c r="U4094" s="37"/>
      <c r="V4094" s="37"/>
      <c r="W4094" s="37"/>
      <c r="X4094" s="37"/>
      <c r="Y4094" s="37"/>
      <c r="AA4094" s="41"/>
    </row>
    <row r="4095" spans="1:27" ht="18" hidden="1" customHeight="1" x14ac:dyDescent="0.25">
      <c r="A4095" s="33">
        <v>24726700</v>
      </c>
      <c r="B4095" s="34" t="s">
        <v>24986</v>
      </c>
      <c r="C4095" s="33" t="s">
        <v>24987</v>
      </c>
      <c r="D4095" s="33" t="s">
        <v>24988</v>
      </c>
      <c r="E4095" s="33" t="s">
        <v>24989</v>
      </c>
      <c r="F4095" s="33" t="s">
        <v>1086</v>
      </c>
      <c r="G4095" s="33">
        <v>2014</v>
      </c>
      <c r="H4095" s="35">
        <v>41744</v>
      </c>
      <c r="I4095" s="33"/>
      <c r="J4095" s="33"/>
      <c r="K4095" s="33" t="s">
        <v>24990</v>
      </c>
      <c r="L4095" s="33" t="str">
        <f t="shared" si="146"/>
        <v>PreAlerta</v>
      </c>
      <c r="M4095" s="33" t="str">
        <f t="shared" si="147"/>
        <v>S/PalabrasClaves</v>
      </c>
      <c r="N4095" s="33"/>
      <c r="O4095" s="33"/>
      <c r="P4095" s="33" t="s">
        <v>24904</v>
      </c>
      <c r="Q4095" s="33"/>
      <c r="R4095" s="33" t="str">
        <f t="shared" si="148"/>
        <v>2014</v>
      </c>
      <c r="S4095" s="33" t="s">
        <v>63</v>
      </c>
      <c r="T4095" s="33"/>
      <c r="U4095" s="33"/>
      <c r="V4095" s="33"/>
      <c r="W4095" s="33"/>
      <c r="X4095" s="33"/>
      <c r="Y4095" s="33"/>
      <c r="AA4095" s="12"/>
    </row>
    <row r="4096" spans="1:27" ht="18" hidden="1" customHeight="1" x14ac:dyDescent="0.25">
      <c r="A4096" s="37">
        <v>24115187</v>
      </c>
      <c r="B4096" s="38" t="s">
        <v>24991</v>
      </c>
      <c r="C4096" s="37" t="s">
        <v>24992</v>
      </c>
      <c r="D4096" s="37" t="s">
        <v>24993</v>
      </c>
      <c r="E4096" s="37" t="s">
        <v>24994</v>
      </c>
      <c r="F4096" s="37" t="s">
        <v>5358</v>
      </c>
      <c r="G4096" s="37">
        <v>2014</v>
      </c>
      <c r="H4096" s="39">
        <v>41559</v>
      </c>
      <c r="I4096" s="37"/>
      <c r="J4096" s="37"/>
      <c r="K4096" s="37" t="s">
        <v>24995</v>
      </c>
      <c r="L4096" s="37" t="str">
        <f t="shared" si="146"/>
        <v>PreAlerta</v>
      </c>
      <c r="M4096" s="37" t="str">
        <f t="shared" si="147"/>
        <v>S/PalabrasClaves</v>
      </c>
      <c r="N4096" s="37"/>
      <c r="O4096" s="37"/>
      <c r="P4096" s="37" t="s">
        <v>24904</v>
      </c>
      <c r="Q4096" s="37"/>
      <c r="R4096" s="37" t="str">
        <f t="shared" si="148"/>
        <v>2014</v>
      </c>
      <c r="S4096" s="37" t="s">
        <v>63</v>
      </c>
      <c r="T4096" s="37"/>
      <c r="U4096" s="37"/>
      <c r="V4096" s="37"/>
      <c r="W4096" s="37"/>
      <c r="X4096" s="37"/>
      <c r="Y4096" s="37"/>
      <c r="AA4096" s="41"/>
    </row>
    <row r="4097" spans="1:27" ht="18" hidden="1" customHeight="1" x14ac:dyDescent="0.25">
      <c r="A4097" s="33">
        <v>24836582</v>
      </c>
      <c r="B4097" s="34" t="s">
        <v>24996</v>
      </c>
      <c r="C4097" s="33" t="s">
        <v>24997</v>
      </c>
      <c r="D4097" s="33" t="s">
        <v>24998</v>
      </c>
      <c r="E4097" s="33" t="s">
        <v>24999</v>
      </c>
      <c r="F4097" s="33" t="s">
        <v>24277</v>
      </c>
      <c r="G4097" s="33">
        <v>2014</v>
      </c>
      <c r="H4097" s="35">
        <v>41779</v>
      </c>
      <c r="I4097" s="33"/>
      <c r="J4097" s="33"/>
      <c r="K4097" s="33" t="s">
        <v>25000</v>
      </c>
      <c r="L4097" s="33" t="str">
        <f t="shared" si="146"/>
        <v>PreAlerta</v>
      </c>
      <c r="M4097" s="33" t="str">
        <f t="shared" si="147"/>
        <v>S/PalabrasClaves</v>
      </c>
      <c r="N4097" s="33"/>
      <c r="O4097" s="33"/>
      <c r="P4097" s="33" t="s">
        <v>25001</v>
      </c>
      <c r="Q4097" s="33"/>
      <c r="R4097" s="33" t="str">
        <f t="shared" si="148"/>
        <v>2014</v>
      </c>
      <c r="S4097" s="33" t="s">
        <v>60</v>
      </c>
      <c r="T4097" s="33"/>
      <c r="U4097" s="33"/>
      <c r="V4097" s="33"/>
      <c r="W4097" s="33"/>
      <c r="X4097" s="33"/>
      <c r="Y4097" s="33"/>
      <c r="AA4097" s="12"/>
    </row>
    <row r="4098" spans="1:27" ht="18" hidden="1" customHeight="1" x14ac:dyDescent="0.25">
      <c r="A4098" s="37">
        <v>24995464</v>
      </c>
      <c r="B4098" s="38" t="s">
        <v>25002</v>
      </c>
      <c r="C4098" s="37" t="s">
        <v>25003</v>
      </c>
      <c r="D4098" s="37" t="s">
        <v>25004</v>
      </c>
      <c r="E4098" s="37" t="s">
        <v>25005</v>
      </c>
      <c r="F4098" s="37" t="s">
        <v>25006</v>
      </c>
      <c r="G4098" s="37">
        <v>2014</v>
      </c>
      <c r="H4098" s="39">
        <v>41825</v>
      </c>
      <c r="I4098" s="37" t="s">
        <v>25007</v>
      </c>
      <c r="J4098" s="37"/>
      <c r="K4098" s="37" t="s">
        <v>25008</v>
      </c>
      <c r="L4098" s="37" t="str">
        <f t="shared" ref="L4098:L4161" si="149">IF(ISNUMBER(VLOOKUP(A4098,EXCL,1,FALSE)),"Excluido",IF(ISNUMBER(VLOOKUP(A4098,POST,1,FALSE)),"PostAlerta",IF(ISNUMBER(VLOOKUP(A4098,PRE,1,FALSE)),"PreAlerta","")))</f>
        <v>PreAlerta</v>
      </c>
      <c r="M4098" s="37" t="str">
        <f t="shared" si="147"/>
        <v>S/PalabrasClaves</v>
      </c>
      <c r="N4098" s="37"/>
      <c r="O4098" s="37"/>
      <c r="P4098" s="37" t="s">
        <v>25009</v>
      </c>
      <c r="Q4098" s="37"/>
      <c r="R4098" s="37" t="str">
        <f t="shared" si="148"/>
        <v>2014</v>
      </c>
      <c r="S4098" s="37" t="s">
        <v>60</v>
      </c>
      <c r="T4098" s="37"/>
      <c r="U4098" s="37"/>
      <c r="V4098" s="37"/>
      <c r="W4098" s="37"/>
      <c r="X4098" s="37"/>
      <c r="Y4098" s="37"/>
      <c r="AA4098" s="41"/>
    </row>
    <row r="4099" spans="1:27" ht="18" hidden="1" customHeight="1" x14ac:dyDescent="0.25">
      <c r="A4099" s="33">
        <v>24949637</v>
      </c>
      <c r="B4099" s="34" t="s">
        <v>25010</v>
      </c>
      <c r="C4099" s="33" t="s">
        <v>25011</v>
      </c>
      <c r="D4099" s="33" t="s">
        <v>25012</v>
      </c>
      <c r="E4099" s="33" t="s">
        <v>25013</v>
      </c>
      <c r="F4099" s="33" t="s">
        <v>294</v>
      </c>
      <c r="G4099" s="33">
        <v>2014</v>
      </c>
      <c r="H4099" s="35">
        <v>41811</v>
      </c>
      <c r="I4099" s="33" t="s">
        <v>25014</v>
      </c>
      <c r="J4099" s="33"/>
      <c r="K4099" s="33" t="s">
        <v>25015</v>
      </c>
      <c r="L4099" s="33" t="str">
        <f t="shared" si="149"/>
        <v>PreAlerta</v>
      </c>
      <c r="M4099" s="33" t="str">
        <f t="shared" si="147"/>
        <v>S/PalabrasClaves</v>
      </c>
      <c r="N4099" s="33"/>
      <c r="O4099" s="33"/>
      <c r="P4099" s="33" t="s">
        <v>25016</v>
      </c>
      <c r="Q4099" s="33"/>
      <c r="R4099" s="33" t="str">
        <f t="shared" si="148"/>
        <v>2014</v>
      </c>
      <c r="S4099" s="33" t="s">
        <v>60</v>
      </c>
      <c r="T4099" s="33"/>
      <c r="U4099" s="33"/>
      <c r="V4099" s="33"/>
      <c r="W4099" s="33"/>
      <c r="X4099" s="33"/>
      <c r="Y4099" s="33"/>
      <c r="AA4099" s="12"/>
    </row>
    <row r="4100" spans="1:27" ht="18" hidden="1" customHeight="1" x14ac:dyDescent="0.25">
      <c r="A4100" s="37">
        <v>24943022</v>
      </c>
      <c r="B4100" s="38" t="s">
        <v>25017</v>
      </c>
      <c r="C4100" s="37" t="s">
        <v>25018</v>
      </c>
      <c r="D4100" s="37" t="s">
        <v>25019</v>
      </c>
      <c r="E4100" s="37" t="s">
        <v>25020</v>
      </c>
      <c r="F4100" s="37" t="s">
        <v>14247</v>
      </c>
      <c r="G4100" s="37">
        <v>2014</v>
      </c>
      <c r="H4100" s="39">
        <v>41810</v>
      </c>
      <c r="I4100" s="37"/>
      <c r="J4100" s="37"/>
      <c r="K4100" s="37"/>
      <c r="L4100" s="37" t="str">
        <f t="shared" si="149"/>
        <v>PreAlerta</v>
      </c>
      <c r="M4100" s="37" t="str">
        <f t="shared" ref="M4100:M4163" si="150">IF(ISNUMBER(A4100),(IF(ISNUMBER(VLOOKUP(A4100,KEYWORDS,1,FALSE)),"C/PalabrasClaves","S/PalabrasClaves")),"")</f>
        <v>S/PalabrasClaves</v>
      </c>
      <c r="N4100" s="37"/>
      <c r="O4100" s="37"/>
      <c r="P4100" s="37" t="s">
        <v>25021</v>
      </c>
      <c r="Q4100" s="37"/>
      <c r="R4100" s="37" t="str">
        <f t="shared" si="148"/>
        <v>2014</v>
      </c>
      <c r="S4100" s="37" t="s">
        <v>60</v>
      </c>
      <c r="T4100" s="37"/>
      <c r="U4100" s="37"/>
      <c r="V4100" s="37"/>
      <c r="W4100" s="37"/>
      <c r="X4100" s="37"/>
      <c r="Y4100" s="37"/>
      <c r="AA4100" s="41"/>
    </row>
    <row r="4101" spans="1:27" ht="18" hidden="1" customHeight="1" x14ac:dyDescent="0.25">
      <c r="A4101" s="33">
        <v>24914553</v>
      </c>
      <c r="B4101" s="34" t="s">
        <v>25022</v>
      </c>
      <c r="C4101" s="33" t="s">
        <v>25023</v>
      </c>
      <c r="D4101" s="33" t="s">
        <v>25024</v>
      </c>
      <c r="E4101" s="33" t="s">
        <v>21137</v>
      </c>
      <c r="F4101" s="33" t="s">
        <v>294</v>
      </c>
      <c r="G4101" s="33">
        <v>2014</v>
      </c>
      <c r="H4101" s="35">
        <v>41801</v>
      </c>
      <c r="I4101" s="33" t="s">
        <v>25025</v>
      </c>
      <c r="J4101" s="33"/>
      <c r="K4101" s="33" t="s">
        <v>25026</v>
      </c>
      <c r="L4101" s="33" t="str">
        <f t="shared" si="149"/>
        <v>PreAlerta</v>
      </c>
      <c r="M4101" s="33" t="str">
        <f t="shared" si="150"/>
        <v>S/PalabrasClaves</v>
      </c>
      <c r="N4101" s="33"/>
      <c r="O4101" s="33"/>
      <c r="P4101" s="33" t="s">
        <v>25027</v>
      </c>
      <c r="Q4101" s="33"/>
      <c r="R4101" s="33" t="str">
        <f t="shared" si="148"/>
        <v>2014</v>
      </c>
      <c r="S4101" s="33" t="s">
        <v>60</v>
      </c>
      <c r="T4101" s="33"/>
      <c r="U4101" s="33"/>
      <c r="V4101" s="33"/>
      <c r="W4101" s="33"/>
      <c r="X4101" s="33"/>
      <c r="Y4101" s="33"/>
      <c r="AA4101" s="12"/>
    </row>
    <row r="4102" spans="1:27" ht="18" hidden="1" customHeight="1" x14ac:dyDescent="0.25">
      <c r="A4102" s="37">
        <v>24856362</v>
      </c>
      <c r="B4102" s="38" t="s">
        <v>25028</v>
      </c>
      <c r="C4102" s="37" t="s">
        <v>25029</v>
      </c>
      <c r="D4102" s="37" t="s">
        <v>25030</v>
      </c>
      <c r="E4102" s="37" t="s">
        <v>14915</v>
      </c>
      <c r="F4102" s="37" t="s">
        <v>20458</v>
      </c>
      <c r="G4102" s="37">
        <v>2014</v>
      </c>
      <c r="H4102" s="39">
        <v>41786</v>
      </c>
      <c r="I4102" s="37"/>
      <c r="J4102" s="37"/>
      <c r="K4102" s="37" t="s">
        <v>25031</v>
      </c>
      <c r="L4102" s="37" t="str">
        <f t="shared" si="149"/>
        <v>PreAlerta</v>
      </c>
      <c r="M4102" s="37" t="str">
        <f t="shared" si="150"/>
        <v>S/PalabrasClaves</v>
      </c>
      <c r="N4102" s="37"/>
      <c r="O4102" s="37"/>
      <c r="P4102" s="37" t="s">
        <v>25027</v>
      </c>
      <c r="Q4102" s="37"/>
      <c r="R4102" s="37" t="str">
        <f t="shared" si="148"/>
        <v>2014</v>
      </c>
      <c r="S4102" s="37" t="s">
        <v>60</v>
      </c>
      <c r="T4102" s="37"/>
      <c r="U4102" s="37"/>
      <c r="V4102" s="37"/>
      <c r="W4102" s="37"/>
      <c r="X4102" s="37"/>
      <c r="Y4102" s="37"/>
      <c r="AA4102" s="41"/>
    </row>
    <row r="4103" spans="1:27" ht="18" hidden="1" customHeight="1" x14ac:dyDescent="0.25">
      <c r="A4103" s="33">
        <v>24907032</v>
      </c>
      <c r="B4103" s="34" t="s">
        <v>25032</v>
      </c>
      <c r="C4103" s="33" t="s">
        <v>25033</v>
      </c>
      <c r="D4103" s="33" t="s">
        <v>25034</v>
      </c>
      <c r="E4103" s="33" t="s">
        <v>25035</v>
      </c>
      <c r="F4103" s="33" t="s">
        <v>9748</v>
      </c>
      <c r="G4103" s="33">
        <v>2014</v>
      </c>
      <c r="H4103" s="35">
        <v>41798</v>
      </c>
      <c r="I4103" s="33" t="s">
        <v>25036</v>
      </c>
      <c r="J4103" s="33"/>
      <c r="K4103" s="33" t="s">
        <v>25037</v>
      </c>
      <c r="L4103" s="33" t="str">
        <f t="shared" si="149"/>
        <v>PreAlerta</v>
      </c>
      <c r="M4103" s="33" t="str">
        <f t="shared" si="150"/>
        <v>S/PalabrasClaves</v>
      </c>
      <c r="N4103" s="33"/>
      <c r="O4103" s="33"/>
      <c r="P4103" s="33" t="s">
        <v>25038</v>
      </c>
      <c r="Q4103" s="33"/>
      <c r="R4103" s="33" t="str">
        <f t="shared" si="148"/>
        <v>2014</v>
      </c>
      <c r="S4103" s="33" t="s">
        <v>60</v>
      </c>
      <c r="T4103" s="33"/>
      <c r="U4103" s="33"/>
      <c r="V4103" s="33"/>
      <c r="W4103" s="33"/>
      <c r="X4103" s="33"/>
      <c r="Y4103" s="33"/>
      <c r="AA4103" s="12"/>
    </row>
    <row r="4104" spans="1:27" ht="18" hidden="1" customHeight="1" x14ac:dyDescent="0.25">
      <c r="A4104" s="37">
        <v>24905281</v>
      </c>
      <c r="B4104" s="38" t="s">
        <v>25039</v>
      </c>
      <c r="C4104" s="37" t="s">
        <v>25040</v>
      </c>
      <c r="D4104" s="37" t="s">
        <v>25041</v>
      </c>
      <c r="E4104" s="37" t="s">
        <v>25042</v>
      </c>
      <c r="F4104" s="37" t="s">
        <v>2260</v>
      </c>
      <c r="G4104" s="37">
        <v>2014</v>
      </c>
      <c r="H4104" s="39">
        <v>41797</v>
      </c>
      <c r="I4104" s="37"/>
      <c r="J4104" s="37"/>
      <c r="K4104" s="37" t="s">
        <v>25043</v>
      </c>
      <c r="L4104" s="37" t="str">
        <f t="shared" si="149"/>
        <v>PreAlerta</v>
      </c>
      <c r="M4104" s="37" t="str">
        <f t="shared" si="150"/>
        <v>S/PalabrasClaves</v>
      </c>
      <c r="N4104" s="37"/>
      <c r="O4104" s="37"/>
      <c r="P4104" s="37" t="s">
        <v>25038</v>
      </c>
      <c r="Q4104" s="37"/>
      <c r="R4104" s="37" t="str">
        <f t="shared" si="148"/>
        <v>2014</v>
      </c>
      <c r="S4104" s="37" t="s">
        <v>60</v>
      </c>
      <c r="T4104" s="37"/>
      <c r="U4104" s="37"/>
      <c r="V4104" s="37"/>
      <c r="W4104" s="37"/>
      <c r="X4104" s="37"/>
      <c r="Y4104" s="37"/>
      <c r="AA4104" s="41"/>
    </row>
    <row r="4105" spans="1:27" ht="18" hidden="1" customHeight="1" x14ac:dyDescent="0.25">
      <c r="A4105" s="33">
        <v>24863068</v>
      </c>
      <c r="B4105" s="34" t="s">
        <v>25044</v>
      </c>
      <c r="C4105" s="33" t="s">
        <v>25045</v>
      </c>
      <c r="D4105" s="33" t="s">
        <v>25046</v>
      </c>
      <c r="E4105" s="33" t="s">
        <v>25047</v>
      </c>
      <c r="F4105" s="33" t="s">
        <v>19544</v>
      </c>
      <c r="G4105" s="33">
        <v>2014</v>
      </c>
      <c r="H4105" s="35">
        <v>41787</v>
      </c>
      <c r="I4105" s="33" t="s">
        <v>25048</v>
      </c>
      <c r="J4105" s="33"/>
      <c r="K4105" s="33" t="s">
        <v>25049</v>
      </c>
      <c r="L4105" s="33" t="str">
        <f t="shared" si="149"/>
        <v>PreAlerta</v>
      </c>
      <c r="M4105" s="33" t="str">
        <f t="shared" si="150"/>
        <v>S/PalabrasClaves</v>
      </c>
      <c r="N4105" s="33"/>
      <c r="O4105" s="33"/>
      <c r="P4105" s="33" t="s">
        <v>25050</v>
      </c>
      <c r="Q4105" s="33"/>
      <c r="R4105" s="33" t="str">
        <f t="shared" si="148"/>
        <v>2014</v>
      </c>
      <c r="S4105" s="33" t="s">
        <v>60</v>
      </c>
      <c r="T4105" s="33"/>
      <c r="U4105" s="33"/>
      <c r="V4105" s="33"/>
      <c r="W4105" s="33"/>
      <c r="X4105" s="33"/>
      <c r="Y4105" s="33"/>
      <c r="AA4105" s="12"/>
    </row>
    <row r="4106" spans="1:27" ht="18" hidden="1" customHeight="1" x14ac:dyDescent="0.25">
      <c r="A4106" s="37">
        <v>25180148</v>
      </c>
      <c r="B4106" s="38" t="s">
        <v>25051</v>
      </c>
      <c r="C4106" s="37" t="s">
        <v>25052</v>
      </c>
      <c r="D4106" s="37" t="s">
        <v>25053</v>
      </c>
      <c r="E4106" s="37" t="s">
        <v>25054</v>
      </c>
      <c r="F4106" s="37" t="s">
        <v>17964</v>
      </c>
      <c r="G4106" s="37">
        <v>2014</v>
      </c>
      <c r="H4106" s="39">
        <v>41885</v>
      </c>
      <c r="I4106" s="37" t="s">
        <v>25055</v>
      </c>
      <c r="J4106" s="37"/>
      <c r="K4106" s="37" t="s">
        <v>25056</v>
      </c>
      <c r="L4106" s="37" t="str">
        <f t="shared" si="149"/>
        <v>PreAlerta</v>
      </c>
      <c r="M4106" s="37" t="str">
        <f t="shared" si="150"/>
        <v>C/PalabrasClaves</v>
      </c>
      <c r="N4106" s="37"/>
      <c r="O4106" s="37"/>
      <c r="P4106" s="37" t="s">
        <v>25057</v>
      </c>
      <c r="Q4106" s="37"/>
      <c r="R4106" s="37" t="str">
        <f t="shared" si="148"/>
        <v>2014</v>
      </c>
      <c r="S4106" s="37" t="s">
        <v>60</v>
      </c>
      <c r="T4106" s="37"/>
      <c r="U4106" s="37"/>
      <c r="V4106" s="37"/>
      <c r="W4106" s="37"/>
      <c r="X4106" s="37"/>
      <c r="Y4106" s="37"/>
      <c r="AA4106" s="41"/>
    </row>
    <row r="4107" spans="1:27" ht="18" hidden="1" customHeight="1" x14ac:dyDescent="0.25">
      <c r="A4107" s="33">
        <v>25134903</v>
      </c>
      <c r="B4107" s="34" t="s">
        <v>25058</v>
      </c>
      <c r="C4107" s="33" t="s">
        <v>25059</v>
      </c>
      <c r="D4107" s="33" t="s">
        <v>25060</v>
      </c>
      <c r="E4107" s="33" t="s">
        <v>25061</v>
      </c>
      <c r="F4107" s="33" t="s">
        <v>23980</v>
      </c>
      <c r="G4107" s="33">
        <v>2014</v>
      </c>
      <c r="H4107" s="35">
        <v>41871</v>
      </c>
      <c r="I4107" s="33"/>
      <c r="J4107" s="33"/>
      <c r="K4107" s="33"/>
      <c r="L4107" s="33" t="str">
        <f t="shared" si="149"/>
        <v>PreAlerta</v>
      </c>
      <c r="M4107" s="33" t="str">
        <f t="shared" si="150"/>
        <v>S/PalabrasClaves</v>
      </c>
      <c r="N4107" s="33"/>
      <c r="O4107" s="33"/>
      <c r="P4107" s="33" t="s">
        <v>25057</v>
      </c>
      <c r="Q4107" s="33"/>
      <c r="R4107" s="33" t="str">
        <f t="shared" si="148"/>
        <v>2014</v>
      </c>
      <c r="S4107" s="33" t="s">
        <v>60</v>
      </c>
      <c r="T4107" s="33"/>
      <c r="U4107" s="33"/>
      <c r="V4107" s="33"/>
      <c r="W4107" s="33"/>
      <c r="X4107" s="33"/>
      <c r="Y4107" s="33"/>
      <c r="AA4107" s="12"/>
    </row>
    <row r="4108" spans="1:27" ht="18" hidden="1" customHeight="1" x14ac:dyDescent="0.25">
      <c r="A4108" s="37">
        <v>25120984</v>
      </c>
      <c r="B4108" s="38" t="s">
        <v>25062</v>
      </c>
      <c r="C4108" s="37" t="s">
        <v>25063</v>
      </c>
      <c r="D4108" s="37" t="s">
        <v>25064</v>
      </c>
      <c r="E4108" s="37" t="s">
        <v>25065</v>
      </c>
      <c r="F4108" s="37" t="s">
        <v>18235</v>
      </c>
      <c r="G4108" s="37">
        <v>2014</v>
      </c>
      <c r="H4108" s="39">
        <v>41866</v>
      </c>
      <c r="I4108" s="37" t="s">
        <v>25066</v>
      </c>
      <c r="J4108" s="37"/>
      <c r="K4108" s="37" t="s">
        <v>25067</v>
      </c>
      <c r="L4108" s="37" t="str">
        <f t="shared" si="149"/>
        <v>PreAlerta</v>
      </c>
      <c r="M4108" s="37" t="str">
        <f t="shared" si="150"/>
        <v>S/PalabrasClaves</v>
      </c>
      <c r="N4108" s="37"/>
      <c r="O4108" s="37"/>
      <c r="P4108" s="37" t="s">
        <v>25057</v>
      </c>
      <c r="Q4108" s="37"/>
      <c r="R4108" s="37" t="str">
        <f t="shared" si="148"/>
        <v>2014</v>
      </c>
      <c r="S4108" s="37" t="s">
        <v>60</v>
      </c>
      <c r="T4108" s="37"/>
      <c r="U4108" s="37"/>
      <c r="V4108" s="37"/>
      <c r="W4108" s="37"/>
      <c r="X4108" s="37"/>
      <c r="Y4108" s="37"/>
      <c r="AA4108" s="41"/>
    </row>
    <row r="4109" spans="1:27" ht="18" hidden="1" customHeight="1" x14ac:dyDescent="0.25">
      <c r="A4109" s="33">
        <v>25110633</v>
      </c>
      <c r="B4109" s="34" t="s">
        <v>25068</v>
      </c>
      <c r="C4109" s="33" t="s">
        <v>25069</v>
      </c>
      <c r="D4109" s="33" t="s">
        <v>25070</v>
      </c>
      <c r="E4109" s="33" t="s">
        <v>25071</v>
      </c>
      <c r="F4109" s="33" t="s">
        <v>25072</v>
      </c>
      <c r="G4109" s="33">
        <v>2014</v>
      </c>
      <c r="H4109" s="35">
        <v>41863</v>
      </c>
      <c r="I4109" s="33" t="s">
        <v>25073</v>
      </c>
      <c r="J4109" s="33" t="s">
        <v>25074</v>
      </c>
      <c r="K4109" s="33" t="s">
        <v>25075</v>
      </c>
      <c r="L4109" s="33" t="str">
        <f t="shared" si="149"/>
        <v>PreAlerta</v>
      </c>
      <c r="M4109" s="33" t="str">
        <f t="shared" si="150"/>
        <v>C/PalabrasClaves</v>
      </c>
      <c r="N4109" s="33"/>
      <c r="O4109" s="33"/>
      <c r="P4109" s="33" t="s">
        <v>25076</v>
      </c>
      <c r="Q4109" s="33"/>
      <c r="R4109" s="33" t="str">
        <f t="shared" si="148"/>
        <v>2014</v>
      </c>
      <c r="S4109" s="33" t="s">
        <v>60</v>
      </c>
      <c r="T4109" s="33"/>
      <c r="U4109" s="33"/>
      <c r="V4109" s="33"/>
      <c r="W4109" s="33"/>
      <c r="X4109" s="33"/>
      <c r="Y4109" s="33"/>
      <c r="AA4109" s="12"/>
    </row>
    <row r="4110" spans="1:27" ht="18" hidden="1" customHeight="1" x14ac:dyDescent="0.25">
      <c r="A4110" s="37">
        <v>24944786</v>
      </c>
      <c r="B4110" s="38" t="s">
        <v>25077</v>
      </c>
      <c r="C4110" s="37" t="s">
        <v>25078</v>
      </c>
      <c r="D4110" s="37" t="s">
        <v>25079</v>
      </c>
      <c r="E4110" s="37" t="s">
        <v>25080</v>
      </c>
      <c r="F4110" s="37" t="s">
        <v>25081</v>
      </c>
      <c r="G4110" s="37">
        <v>2014</v>
      </c>
      <c r="H4110" s="39">
        <v>41810</v>
      </c>
      <c r="I4110" s="37" t="s">
        <v>25082</v>
      </c>
      <c r="J4110" s="37"/>
      <c r="K4110" s="37" t="s">
        <v>25083</v>
      </c>
      <c r="L4110" s="37" t="str">
        <f t="shared" si="149"/>
        <v>PreAlerta</v>
      </c>
      <c r="M4110" s="37" t="str">
        <f t="shared" si="150"/>
        <v>S/PalabrasClaves</v>
      </c>
      <c r="N4110" s="37"/>
      <c r="O4110" s="37"/>
      <c r="P4110" s="37" t="s">
        <v>25057</v>
      </c>
      <c r="Q4110" s="37"/>
      <c r="R4110" s="37" t="str">
        <f t="shared" si="148"/>
        <v>2014</v>
      </c>
      <c r="S4110" s="37" t="s">
        <v>60</v>
      </c>
      <c r="T4110" s="37"/>
      <c r="U4110" s="37"/>
      <c r="V4110" s="37"/>
      <c r="W4110" s="37"/>
      <c r="X4110" s="37"/>
      <c r="Y4110" s="37"/>
      <c r="AA4110" s="41"/>
    </row>
    <row r="4111" spans="1:27" ht="18" hidden="1" customHeight="1" x14ac:dyDescent="0.25">
      <c r="A4111" s="33">
        <v>24891600</v>
      </c>
      <c r="B4111" s="34" t="s">
        <v>25084</v>
      </c>
      <c r="C4111" s="33" t="s">
        <v>25085</v>
      </c>
      <c r="D4111" s="33" t="s">
        <v>25086</v>
      </c>
      <c r="E4111" s="33" t="s">
        <v>25087</v>
      </c>
      <c r="F4111" s="33" t="s">
        <v>25088</v>
      </c>
      <c r="G4111" s="33">
        <v>2014</v>
      </c>
      <c r="H4111" s="35">
        <v>41794</v>
      </c>
      <c r="I4111" s="33"/>
      <c r="J4111" s="33"/>
      <c r="K4111" s="33" t="s">
        <v>25089</v>
      </c>
      <c r="L4111" s="33" t="str">
        <f t="shared" si="149"/>
        <v>Excluido</v>
      </c>
      <c r="M4111" s="33" t="str">
        <f t="shared" si="150"/>
        <v>C/PalabrasClaves</v>
      </c>
      <c r="N4111" s="33"/>
      <c r="O4111" s="33"/>
      <c r="P4111" s="33" t="s">
        <v>25057</v>
      </c>
      <c r="Q4111" s="33"/>
      <c r="R4111" s="33" t="str">
        <f t="shared" si="148"/>
        <v>2014</v>
      </c>
      <c r="S4111" s="33" t="s">
        <v>60</v>
      </c>
      <c r="T4111" s="33"/>
      <c r="U4111" s="33"/>
      <c r="V4111" s="33"/>
      <c r="W4111" s="33"/>
      <c r="X4111" s="33"/>
      <c r="Y4111" s="33"/>
      <c r="AA4111" s="12"/>
    </row>
    <row r="4112" spans="1:27" ht="18" hidden="1" customHeight="1" x14ac:dyDescent="0.25">
      <c r="A4112" s="37">
        <v>24798157</v>
      </c>
      <c r="B4112" s="38" t="s">
        <v>25090</v>
      </c>
      <c r="C4112" s="37" t="s">
        <v>25091</v>
      </c>
      <c r="D4112" s="37" t="s">
        <v>25092</v>
      </c>
      <c r="E4112" s="37" t="s">
        <v>25093</v>
      </c>
      <c r="F4112" s="37" t="s">
        <v>18043</v>
      </c>
      <c r="G4112" s="37">
        <v>2014</v>
      </c>
      <c r="H4112" s="39">
        <v>41766</v>
      </c>
      <c r="I4112" s="37"/>
      <c r="J4112" s="37"/>
      <c r="K4112" s="37" t="s">
        <v>25094</v>
      </c>
      <c r="L4112" s="37" t="str">
        <f t="shared" si="149"/>
        <v>PreAlerta</v>
      </c>
      <c r="M4112" s="37" t="str">
        <f t="shared" si="150"/>
        <v>S/PalabrasClaves</v>
      </c>
      <c r="N4112" s="37"/>
      <c r="O4112" s="37"/>
      <c r="P4112" s="37" t="s">
        <v>25057</v>
      </c>
      <c r="Q4112" s="37"/>
      <c r="R4112" s="37" t="str">
        <f t="shared" si="148"/>
        <v>2014</v>
      </c>
      <c r="S4112" s="37" t="s">
        <v>60</v>
      </c>
      <c r="T4112" s="37"/>
      <c r="U4112" s="37"/>
      <c r="V4112" s="37"/>
      <c r="W4112" s="37"/>
      <c r="X4112" s="37"/>
      <c r="Y4112" s="37"/>
      <c r="AA4112" s="41"/>
    </row>
    <row r="4113" spans="1:27" ht="18" hidden="1" customHeight="1" x14ac:dyDescent="0.25">
      <c r="A4113" s="33">
        <v>24711562</v>
      </c>
      <c r="B4113" s="34" t="s">
        <v>25095</v>
      </c>
      <c r="C4113" s="33" t="s">
        <v>25096</v>
      </c>
      <c r="D4113" s="33" t="s">
        <v>25097</v>
      </c>
      <c r="E4113" s="33" t="s">
        <v>25098</v>
      </c>
      <c r="F4113" s="33" t="s">
        <v>3723</v>
      </c>
      <c r="G4113" s="33">
        <v>2014</v>
      </c>
      <c r="H4113" s="35">
        <v>41738</v>
      </c>
      <c r="I4113" s="33" t="s">
        <v>25099</v>
      </c>
      <c r="J4113" s="33"/>
      <c r="K4113" s="33" t="s">
        <v>25100</v>
      </c>
      <c r="L4113" s="33" t="str">
        <f t="shared" si="149"/>
        <v>PreAlerta</v>
      </c>
      <c r="M4113" s="33" t="str">
        <f t="shared" si="150"/>
        <v>S/PalabrasClaves</v>
      </c>
      <c r="N4113" s="33"/>
      <c r="O4113" s="33"/>
      <c r="P4113" s="33" t="s">
        <v>25057</v>
      </c>
      <c r="Q4113" s="33"/>
      <c r="R4113" s="33" t="str">
        <f t="shared" si="148"/>
        <v>2014</v>
      </c>
      <c r="S4113" s="33" t="s">
        <v>60</v>
      </c>
      <c r="T4113" s="33"/>
      <c r="U4113" s="33"/>
      <c r="V4113" s="33"/>
      <c r="W4113" s="33"/>
      <c r="X4113" s="33"/>
      <c r="Y4113" s="33"/>
      <c r="AA4113" s="12"/>
    </row>
    <row r="4114" spans="1:27" ht="18" hidden="1" customHeight="1" x14ac:dyDescent="0.25">
      <c r="A4114" s="37">
        <v>24709368</v>
      </c>
      <c r="B4114" s="38" t="s">
        <v>25101</v>
      </c>
      <c r="C4114" s="37" t="s">
        <v>25102</v>
      </c>
      <c r="D4114" s="37" t="s">
        <v>25103</v>
      </c>
      <c r="E4114" s="37" t="s">
        <v>25104</v>
      </c>
      <c r="F4114" s="37" t="s">
        <v>8042</v>
      </c>
      <c r="G4114" s="37">
        <v>2014</v>
      </c>
      <c r="H4114" s="39">
        <v>41738</v>
      </c>
      <c r="I4114" s="37" t="s">
        <v>25105</v>
      </c>
      <c r="J4114" s="37" t="s">
        <v>25106</v>
      </c>
      <c r="K4114" s="37" t="s">
        <v>25107</v>
      </c>
      <c r="L4114" s="37" t="str">
        <f t="shared" si="149"/>
        <v>PreAlerta</v>
      </c>
      <c r="M4114" s="37" t="str">
        <f t="shared" si="150"/>
        <v>S/PalabrasClaves</v>
      </c>
      <c r="N4114" s="37"/>
      <c r="O4114" s="37"/>
      <c r="P4114" s="37" t="s">
        <v>25057</v>
      </c>
      <c r="Q4114" s="37"/>
      <c r="R4114" s="37" t="str">
        <f t="shared" si="148"/>
        <v>2014</v>
      </c>
      <c r="S4114" s="37" t="s">
        <v>60</v>
      </c>
      <c r="T4114" s="37"/>
      <c r="U4114" s="37"/>
      <c r="V4114" s="37"/>
      <c r="W4114" s="37"/>
      <c r="X4114" s="37"/>
      <c r="Y4114" s="37"/>
      <c r="AA4114" s="41"/>
    </row>
    <row r="4115" spans="1:27" ht="18" hidden="1" customHeight="1" x14ac:dyDescent="0.25">
      <c r="A4115" s="33">
        <v>24702028</v>
      </c>
      <c r="B4115" s="34" t="s">
        <v>25108</v>
      </c>
      <c r="C4115" s="33" t="s">
        <v>25109</v>
      </c>
      <c r="D4115" s="33" t="s">
        <v>25110</v>
      </c>
      <c r="E4115" s="33" t="s">
        <v>1124</v>
      </c>
      <c r="F4115" s="33" t="s">
        <v>7120</v>
      </c>
      <c r="G4115" s="33">
        <v>2014</v>
      </c>
      <c r="H4115" s="35">
        <v>41737</v>
      </c>
      <c r="I4115" s="33"/>
      <c r="J4115" s="33"/>
      <c r="K4115" s="33" t="s">
        <v>25111</v>
      </c>
      <c r="L4115" s="33" t="str">
        <f t="shared" si="149"/>
        <v>PreAlerta</v>
      </c>
      <c r="M4115" s="33" t="str">
        <f t="shared" si="150"/>
        <v>S/PalabrasClaves</v>
      </c>
      <c r="N4115" s="33"/>
      <c r="O4115" s="33"/>
      <c r="P4115" s="33" t="s">
        <v>25057</v>
      </c>
      <c r="Q4115" s="33"/>
      <c r="R4115" s="33" t="str">
        <f t="shared" si="148"/>
        <v>2014</v>
      </c>
      <c r="S4115" s="33" t="s">
        <v>60</v>
      </c>
      <c r="T4115" s="33"/>
      <c r="U4115" s="33"/>
      <c r="V4115" s="33"/>
      <c r="W4115" s="33"/>
      <c r="X4115" s="33"/>
      <c r="Y4115" s="33"/>
      <c r="AA4115" s="12"/>
    </row>
    <row r="4116" spans="1:27" ht="18" hidden="1" customHeight="1" x14ac:dyDescent="0.25">
      <c r="A4116" s="37">
        <v>24698008</v>
      </c>
      <c r="B4116" s="38" t="s">
        <v>25112</v>
      </c>
      <c r="C4116" s="37" t="s">
        <v>25113</v>
      </c>
      <c r="D4116" s="37" t="s">
        <v>25114</v>
      </c>
      <c r="E4116" s="37" t="s">
        <v>25115</v>
      </c>
      <c r="F4116" s="37" t="s">
        <v>22761</v>
      </c>
      <c r="G4116" s="37">
        <v>2014</v>
      </c>
      <c r="H4116" s="39">
        <v>41734</v>
      </c>
      <c r="I4116" s="37"/>
      <c r="J4116" s="37"/>
      <c r="K4116" s="37" t="s">
        <v>25116</v>
      </c>
      <c r="L4116" s="37" t="str">
        <f t="shared" si="149"/>
        <v>PreAlerta</v>
      </c>
      <c r="M4116" s="37" t="str">
        <f t="shared" si="150"/>
        <v>S/PalabrasClaves</v>
      </c>
      <c r="N4116" s="37"/>
      <c r="O4116" s="37"/>
      <c r="P4116" s="37" t="s">
        <v>25117</v>
      </c>
      <c r="Q4116" s="37"/>
      <c r="R4116" s="37" t="str">
        <f t="shared" si="148"/>
        <v>2014</v>
      </c>
      <c r="S4116" s="37" t="s">
        <v>63</v>
      </c>
      <c r="T4116" s="37"/>
      <c r="U4116" s="37"/>
      <c r="V4116" s="37"/>
      <c r="W4116" s="37"/>
      <c r="X4116" s="37"/>
      <c r="Y4116" s="37"/>
      <c r="AA4116" s="41"/>
    </row>
    <row r="4117" spans="1:27" ht="18" hidden="1" customHeight="1" x14ac:dyDescent="0.25">
      <c r="A4117" s="33">
        <v>24676724</v>
      </c>
      <c r="B4117" s="34" t="s">
        <v>25118</v>
      </c>
      <c r="C4117" s="33" t="s">
        <v>25119</v>
      </c>
      <c r="D4117" s="33" t="s">
        <v>25120</v>
      </c>
      <c r="E4117" s="33" t="s">
        <v>19916</v>
      </c>
      <c r="F4117" s="33" t="s">
        <v>331</v>
      </c>
      <c r="G4117" s="33">
        <v>2014</v>
      </c>
      <c r="H4117" s="35">
        <v>41727</v>
      </c>
      <c r="I4117" s="33"/>
      <c r="J4117" s="33"/>
      <c r="K4117" s="33" t="s">
        <v>25121</v>
      </c>
      <c r="L4117" s="33" t="str">
        <f t="shared" si="149"/>
        <v>PreAlerta</v>
      </c>
      <c r="M4117" s="33" t="str">
        <f t="shared" si="150"/>
        <v>S/PalabrasClaves</v>
      </c>
      <c r="N4117" s="33"/>
      <c r="O4117" s="33"/>
      <c r="P4117" s="33" t="s">
        <v>25057</v>
      </c>
      <c r="Q4117" s="33"/>
      <c r="R4117" s="33" t="str">
        <f t="shared" si="148"/>
        <v>2014</v>
      </c>
      <c r="S4117" s="33" t="s">
        <v>60</v>
      </c>
      <c r="T4117" s="33"/>
      <c r="U4117" s="33"/>
      <c r="V4117" s="33"/>
      <c r="W4117" s="33"/>
      <c r="X4117" s="33"/>
      <c r="Y4117" s="33"/>
      <c r="AA4117" s="12"/>
    </row>
    <row r="4118" spans="1:27" ht="18" hidden="1" customHeight="1" x14ac:dyDescent="0.25">
      <c r="A4118" s="37">
        <v>24671799</v>
      </c>
      <c r="B4118" s="38" t="s">
        <v>25122</v>
      </c>
      <c r="C4118" s="37" t="s">
        <v>25123</v>
      </c>
      <c r="D4118" s="37" t="s">
        <v>25124</v>
      </c>
      <c r="E4118" s="37" t="s">
        <v>3745</v>
      </c>
      <c r="F4118" s="37" t="s">
        <v>2327</v>
      </c>
      <c r="G4118" s="37">
        <v>2014</v>
      </c>
      <c r="H4118" s="39">
        <v>41726</v>
      </c>
      <c r="I4118" s="37" t="s">
        <v>25125</v>
      </c>
      <c r="J4118" s="37"/>
      <c r="K4118" s="37" t="s">
        <v>25126</v>
      </c>
      <c r="L4118" s="37" t="str">
        <f t="shared" si="149"/>
        <v>PreAlerta</v>
      </c>
      <c r="M4118" s="37" t="str">
        <f t="shared" si="150"/>
        <v>S/PalabrasClaves</v>
      </c>
      <c r="N4118" s="37"/>
      <c r="O4118" s="37"/>
      <c r="P4118" s="37" t="s">
        <v>25057</v>
      </c>
      <c r="Q4118" s="37"/>
      <c r="R4118" s="37" t="str">
        <f t="shared" si="148"/>
        <v>2014</v>
      </c>
      <c r="S4118" s="37" t="s">
        <v>60</v>
      </c>
      <c r="T4118" s="37"/>
      <c r="U4118" s="37"/>
      <c r="V4118" s="37"/>
      <c r="W4118" s="37"/>
      <c r="X4118" s="37"/>
      <c r="Y4118" s="37"/>
      <c r="AA4118" s="41"/>
    </row>
    <row r="4119" spans="1:27" ht="18" hidden="1" customHeight="1" x14ac:dyDescent="0.25">
      <c r="A4119" s="33">
        <v>24659774</v>
      </c>
      <c r="B4119" s="34" t="s">
        <v>25127</v>
      </c>
      <c r="C4119" s="33" t="s">
        <v>25128</v>
      </c>
      <c r="D4119" s="33" t="s">
        <v>25129</v>
      </c>
      <c r="E4119" s="33" t="s">
        <v>25130</v>
      </c>
      <c r="F4119" s="33" t="s">
        <v>1566</v>
      </c>
      <c r="G4119" s="33">
        <v>2014</v>
      </c>
      <c r="H4119" s="35">
        <v>41723</v>
      </c>
      <c r="I4119" s="33" t="s">
        <v>25131</v>
      </c>
      <c r="J4119" s="33"/>
      <c r="K4119" s="33" t="s">
        <v>25132</v>
      </c>
      <c r="L4119" s="33" t="str">
        <f t="shared" si="149"/>
        <v>PreAlerta</v>
      </c>
      <c r="M4119" s="33" t="str">
        <f t="shared" si="150"/>
        <v>S/PalabrasClaves</v>
      </c>
      <c r="N4119" s="33"/>
      <c r="O4119" s="33"/>
      <c r="P4119" s="33" t="s">
        <v>25057</v>
      </c>
      <c r="Q4119" s="33"/>
      <c r="R4119" s="33" t="str">
        <f t="shared" si="148"/>
        <v>2014</v>
      </c>
      <c r="S4119" s="33" t="s">
        <v>60</v>
      </c>
      <c r="T4119" s="33"/>
      <c r="U4119" s="33"/>
      <c r="V4119" s="33"/>
      <c r="W4119" s="33"/>
      <c r="X4119" s="33"/>
      <c r="Y4119" s="33"/>
      <c r="AA4119" s="12"/>
    </row>
    <row r="4120" spans="1:27" ht="18" hidden="1" customHeight="1" x14ac:dyDescent="0.25">
      <c r="A4120" s="37">
        <v>24656922</v>
      </c>
      <c r="B4120" s="38" t="s">
        <v>25133</v>
      </c>
      <c r="C4120" s="37" t="s">
        <v>25134</v>
      </c>
      <c r="D4120" s="37" t="s">
        <v>25135</v>
      </c>
      <c r="E4120" s="37" t="s">
        <v>25136</v>
      </c>
      <c r="F4120" s="37" t="s">
        <v>8042</v>
      </c>
      <c r="G4120" s="37">
        <v>2014</v>
      </c>
      <c r="H4120" s="39">
        <v>41723</v>
      </c>
      <c r="I4120" s="37"/>
      <c r="J4120" s="37"/>
      <c r="K4120" s="37" t="s">
        <v>25137</v>
      </c>
      <c r="L4120" s="37" t="str">
        <f t="shared" si="149"/>
        <v>PreAlerta</v>
      </c>
      <c r="M4120" s="37" t="str">
        <f t="shared" si="150"/>
        <v>S/PalabrasClaves</v>
      </c>
      <c r="N4120" s="37"/>
      <c r="O4120" s="37"/>
      <c r="P4120" s="37" t="s">
        <v>25057</v>
      </c>
      <c r="Q4120" s="37"/>
      <c r="R4120" s="37" t="str">
        <f t="shared" si="148"/>
        <v>2014</v>
      </c>
      <c r="S4120" s="37" t="s">
        <v>60</v>
      </c>
      <c r="T4120" s="37"/>
      <c r="U4120" s="37"/>
      <c r="V4120" s="37"/>
      <c r="W4120" s="37"/>
      <c r="X4120" s="37"/>
      <c r="Y4120" s="37"/>
      <c r="AA4120" s="41"/>
    </row>
    <row r="4121" spans="1:27" ht="18" hidden="1" customHeight="1" x14ac:dyDescent="0.25">
      <c r="A4121" s="33">
        <v>24643544</v>
      </c>
      <c r="B4121" s="34" t="s">
        <v>25138</v>
      </c>
      <c r="C4121" s="33" t="s">
        <v>25139</v>
      </c>
      <c r="D4121" s="33" t="s">
        <v>25140</v>
      </c>
      <c r="E4121" s="33" t="s">
        <v>25141</v>
      </c>
      <c r="F4121" s="33" t="s">
        <v>3723</v>
      </c>
      <c r="G4121" s="33">
        <v>2014</v>
      </c>
      <c r="H4121" s="35">
        <v>41718</v>
      </c>
      <c r="I4121" s="33" t="s">
        <v>25142</v>
      </c>
      <c r="J4121" s="33"/>
      <c r="K4121" s="33" t="s">
        <v>25143</v>
      </c>
      <c r="L4121" s="33" t="str">
        <f t="shared" si="149"/>
        <v>PreAlerta</v>
      </c>
      <c r="M4121" s="33" t="str">
        <f t="shared" si="150"/>
        <v>S/PalabrasClaves</v>
      </c>
      <c r="N4121" s="33"/>
      <c r="O4121" s="33"/>
      <c r="P4121" s="33" t="s">
        <v>25057</v>
      </c>
      <c r="Q4121" s="33"/>
      <c r="R4121" s="33" t="str">
        <f t="shared" si="148"/>
        <v>2014</v>
      </c>
      <c r="S4121" s="33" t="s">
        <v>60</v>
      </c>
      <c r="T4121" s="33"/>
      <c r="U4121" s="33"/>
      <c r="V4121" s="33"/>
      <c r="W4121" s="33"/>
      <c r="X4121" s="33"/>
      <c r="Y4121" s="33"/>
      <c r="AA4121" s="12"/>
    </row>
    <row r="4122" spans="1:27" ht="18" hidden="1" customHeight="1" x14ac:dyDescent="0.25">
      <c r="A4122" s="37">
        <v>24549197</v>
      </c>
      <c r="B4122" s="38" t="s">
        <v>25144</v>
      </c>
      <c r="C4122" s="37" t="s">
        <v>25145</v>
      </c>
      <c r="D4122" s="37" t="s">
        <v>25146</v>
      </c>
      <c r="E4122" s="37" t="s">
        <v>13978</v>
      </c>
      <c r="F4122" s="37" t="s">
        <v>1079</v>
      </c>
      <c r="G4122" s="37">
        <v>2014</v>
      </c>
      <c r="H4122" s="39">
        <v>41690</v>
      </c>
      <c r="I4122" s="37"/>
      <c r="J4122" s="37"/>
      <c r="K4122" s="37" t="s">
        <v>25147</v>
      </c>
      <c r="L4122" s="37" t="str">
        <f t="shared" si="149"/>
        <v>PreAlerta</v>
      </c>
      <c r="M4122" s="37" t="str">
        <f t="shared" si="150"/>
        <v>C/PalabrasClaves</v>
      </c>
      <c r="N4122" s="37"/>
      <c r="O4122" s="37"/>
      <c r="P4122" s="37" t="s">
        <v>25057</v>
      </c>
      <c r="Q4122" s="37"/>
      <c r="R4122" s="37" t="str">
        <f t="shared" si="148"/>
        <v>2014</v>
      </c>
      <c r="S4122" s="37" t="s">
        <v>60</v>
      </c>
      <c r="T4122" s="37"/>
      <c r="U4122" s="37"/>
      <c r="V4122" s="37"/>
      <c r="W4122" s="37"/>
      <c r="X4122" s="37"/>
      <c r="Y4122" s="37"/>
      <c r="AA4122" s="41"/>
    </row>
    <row r="4123" spans="1:27" ht="18" hidden="1" customHeight="1" x14ac:dyDescent="0.25">
      <c r="A4123" s="33">
        <v>24286610</v>
      </c>
      <c r="B4123" s="34" t="s">
        <v>25148</v>
      </c>
      <c r="C4123" s="33" t="s">
        <v>25149</v>
      </c>
      <c r="D4123" s="33" t="s">
        <v>25150</v>
      </c>
      <c r="E4123" s="33" t="s">
        <v>25151</v>
      </c>
      <c r="F4123" s="33" t="s">
        <v>4320</v>
      </c>
      <c r="G4123" s="33">
        <v>2014</v>
      </c>
      <c r="H4123" s="35">
        <v>41608</v>
      </c>
      <c r="I4123" s="33" t="s">
        <v>25152</v>
      </c>
      <c r="J4123" s="33" t="s">
        <v>25153</v>
      </c>
      <c r="K4123" s="33" t="s">
        <v>25154</v>
      </c>
      <c r="L4123" s="33" t="str">
        <f t="shared" si="149"/>
        <v>PreAlerta</v>
      </c>
      <c r="M4123" s="33" t="str">
        <f t="shared" si="150"/>
        <v>S/PalabrasClaves</v>
      </c>
      <c r="N4123" s="33"/>
      <c r="O4123" s="33"/>
      <c r="P4123" s="33" t="s">
        <v>25057</v>
      </c>
      <c r="Q4123" s="33"/>
      <c r="R4123" s="33" t="str">
        <f t="shared" si="148"/>
        <v>2014</v>
      </c>
      <c r="S4123" s="33" t="s">
        <v>60</v>
      </c>
      <c r="T4123" s="33"/>
      <c r="U4123" s="33"/>
      <c r="V4123" s="33"/>
      <c r="W4123" s="33"/>
      <c r="X4123" s="33"/>
      <c r="Y4123" s="33"/>
      <c r="AA4123" s="12"/>
    </row>
    <row r="4124" spans="1:27" ht="18" hidden="1" customHeight="1" x14ac:dyDescent="0.25">
      <c r="A4124" s="37">
        <v>24028276</v>
      </c>
      <c r="B4124" s="38" t="s">
        <v>25155</v>
      </c>
      <c r="C4124" s="37" t="s">
        <v>25156</v>
      </c>
      <c r="D4124" s="37" t="s">
        <v>25157</v>
      </c>
      <c r="E4124" s="37" t="s">
        <v>21298</v>
      </c>
      <c r="F4124" s="37" t="s">
        <v>11457</v>
      </c>
      <c r="G4124" s="37">
        <v>2014</v>
      </c>
      <c r="H4124" s="39">
        <v>41531</v>
      </c>
      <c r="I4124" s="37" t="s">
        <v>25158</v>
      </c>
      <c r="J4124" s="37" t="s">
        <v>25159</v>
      </c>
      <c r="K4124" s="37" t="s">
        <v>25160</v>
      </c>
      <c r="L4124" s="37" t="str">
        <f t="shared" si="149"/>
        <v>PreAlerta</v>
      </c>
      <c r="M4124" s="37" t="str">
        <f t="shared" si="150"/>
        <v>S/PalabrasClaves</v>
      </c>
      <c r="N4124" s="37"/>
      <c r="O4124" s="37"/>
      <c r="P4124" s="37" t="s">
        <v>25057</v>
      </c>
      <c r="Q4124" s="37"/>
      <c r="R4124" s="37" t="str">
        <f t="shared" si="148"/>
        <v>2014</v>
      </c>
      <c r="S4124" s="37" t="s">
        <v>60</v>
      </c>
      <c r="T4124" s="37"/>
      <c r="U4124" s="37"/>
      <c r="V4124" s="37"/>
      <c r="W4124" s="37"/>
      <c r="X4124" s="37"/>
      <c r="Y4124" s="37"/>
      <c r="AA4124" s="41"/>
    </row>
    <row r="4125" spans="1:27" ht="18" hidden="1" customHeight="1" x14ac:dyDescent="0.25">
      <c r="A4125" s="33">
        <v>24865554</v>
      </c>
      <c r="B4125" s="34" t="s">
        <v>25161</v>
      </c>
      <c r="C4125" s="33" t="s">
        <v>25162</v>
      </c>
      <c r="D4125" s="33" t="s">
        <v>25163</v>
      </c>
      <c r="E4125" s="33" t="s">
        <v>25164</v>
      </c>
      <c r="F4125" s="33" t="s">
        <v>1795</v>
      </c>
      <c r="G4125" s="33">
        <v>2014</v>
      </c>
      <c r="H4125" s="35">
        <v>41788</v>
      </c>
      <c r="I4125" s="33" t="s">
        <v>25165</v>
      </c>
      <c r="J4125" s="33"/>
      <c r="K4125" s="33" t="s">
        <v>25166</v>
      </c>
      <c r="L4125" s="33" t="str">
        <f t="shared" si="149"/>
        <v>PreAlerta</v>
      </c>
      <c r="M4125" s="33" t="str">
        <f t="shared" si="150"/>
        <v>S/PalabrasClaves</v>
      </c>
      <c r="N4125" s="33"/>
      <c r="O4125" s="33"/>
      <c r="P4125" s="33" t="s">
        <v>25167</v>
      </c>
      <c r="Q4125" s="33"/>
      <c r="R4125" s="33" t="str">
        <f t="shared" si="148"/>
        <v>2014</v>
      </c>
      <c r="S4125" s="33" t="s">
        <v>56</v>
      </c>
      <c r="T4125" s="33"/>
      <c r="U4125" s="33"/>
      <c r="V4125" s="33"/>
      <c r="W4125" s="33"/>
      <c r="X4125" s="33"/>
      <c r="Y4125" s="33"/>
      <c r="AA4125" s="12"/>
    </row>
    <row r="4126" spans="1:27" ht="18" hidden="1" customHeight="1" x14ac:dyDescent="0.25">
      <c r="A4126" s="37">
        <v>24844597</v>
      </c>
      <c r="B4126" s="38" t="s">
        <v>25168</v>
      </c>
      <c r="C4126" s="37" t="s">
        <v>25169</v>
      </c>
      <c r="D4126" s="37" t="s">
        <v>25170</v>
      </c>
      <c r="E4126" s="37" t="s">
        <v>3894</v>
      </c>
      <c r="F4126" s="37" t="s">
        <v>294</v>
      </c>
      <c r="G4126" s="37">
        <v>2014</v>
      </c>
      <c r="H4126" s="39">
        <v>41781</v>
      </c>
      <c r="I4126" s="37" t="s">
        <v>25171</v>
      </c>
      <c r="J4126" s="37"/>
      <c r="K4126" s="37" t="s">
        <v>25172</v>
      </c>
      <c r="L4126" s="37" t="str">
        <f t="shared" si="149"/>
        <v>PreAlerta</v>
      </c>
      <c r="M4126" s="37" t="str">
        <f t="shared" si="150"/>
        <v>S/PalabrasClaves</v>
      </c>
      <c r="N4126" s="37"/>
      <c r="O4126" s="37"/>
      <c r="P4126" s="37" t="s">
        <v>25173</v>
      </c>
      <c r="Q4126" s="37"/>
      <c r="R4126" s="37" t="str">
        <f t="shared" si="148"/>
        <v>2014</v>
      </c>
      <c r="S4126" s="37" t="s">
        <v>56</v>
      </c>
      <c r="T4126" s="37"/>
      <c r="U4126" s="37"/>
      <c r="V4126" s="37"/>
      <c r="W4126" s="37"/>
      <c r="X4126" s="37"/>
      <c r="Y4126" s="37"/>
      <c r="AA4126" s="41"/>
    </row>
    <row r="4127" spans="1:27" ht="18" hidden="1" customHeight="1" x14ac:dyDescent="0.25">
      <c r="A4127" s="33">
        <v>24886028</v>
      </c>
      <c r="B4127" s="34" t="s">
        <v>25174</v>
      </c>
      <c r="C4127" s="33" t="s">
        <v>25175</v>
      </c>
      <c r="D4127" s="33" t="s">
        <v>25176</v>
      </c>
      <c r="E4127" s="33" t="s">
        <v>25177</v>
      </c>
      <c r="F4127" s="33" t="s">
        <v>2974</v>
      </c>
      <c r="G4127" s="33">
        <v>2014</v>
      </c>
      <c r="H4127" s="35">
        <v>41793</v>
      </c>
      <c r="I4127" s="33" t="s">
        <v>25178</v>
      </c>
      <c r="J4127" s="33"/>
      <c r="K4127" s="33" t="s">
        <v>25179</v>
      </c>
      <c r="L4127" s="33" t="str">
        <f t="shared" si="149"/>
        <v>PreAlerta</v>
      </c>
      <c r="M4127" s="33" t="str">
        <f t="shared" si="150"/>
        <v>C/PalabrasClaves</v>
      </c>
      <c r="N4127" s="33"/>
      <c r="O4127" s="33"/>
      <c r="P4127" s="33" t="s">
        <v>25180</v>
      </c>
      <c r="Q4127" s="33"/>
      <c r="R4127" s="33" t="str">
        <f t="shared" si="148"/>
        <v>2014</v>
      </c>
      <c r="S4127" s="33" t="s">
        <v>56</v>
      </c>
      <c r="T4127" s="33"/>
      <c r="U4127" s="33"/>
      <c r="V4127" s="33"/>
      <c r="W4127" s="33"/>
      <c r="X4127" s="33"/>
      <c r="Y4127" s="33"/>
      <c r="AA4127" s="12"/>
    </row>
    <row r="4128" spans="1:27" ht="18" hidden="1" customHeight="1" x14ac:dyDescent="0.25">
      <c r="A4128" s="37">
        <v>24876776</v>
      </c>
      <c r="B4128" s="38" t="s">
        <v>25181</v>
      </c>
      <c r="C4128" s="37" t="s">
        <v>25182</v>
      </c>
      <c r="D4128" s="37" t="s">
        <v>25183</v>
      </c>
      <c r="E4128" s="37" t="s">
        <v>25184</v>
      </c>
      <c r="F4128" s="37" t="s">
        <v>4896</v>
      </c>
      <c r="G4128" s="37">
        <v>2014</v>
      </c>
      <c r="H4128" s="39">
        <v>41790</v>
      </c>
      <c r="I4128" s="37" t="s">
        <v>25185</v>
      </c>
      <c r="J4128" s="37"/>
      <c r="K4128" s="37" t="s">
        <v>25186</v>
      </c>
      <c r="L4128" s="37" t="str">
        <f t="shared" si="149"/>
        <v>PreAlerta</v>
      </c>
      <c r="M4128" s="37" t="str">
        <f t="shared" si="150"/>
        <v>S/PalabrasClaves</v>
      </c>
      <c r="N4128" s="37"/>
      <c r="O4128" s="37"/>
      <c r="P4128" s="37" t="s">
        <v>25180</v>
      </c>
      <c r="Q4128" s="37"/>
      <c r="R4128" s="37" t="str">
        <f t="shared" si="148"/>
        <v>2014</v>
      </c>
      <c r="S4128" s="37" t="s">
        <v>56</v>
      </c>
      <c r="T4128" s="37"/>
      <c r="U4128" s="37"/>
      <c r="V4128" s="37"/>
      <c r="W4128" s="37"/>
      <c r="X4128" s="37"/>
      <c r="Y4128" s="37"/>
      <c r="AA4128" s="41"/>
    </row>
    <row r="4129" spans="1:27" ht="18" hidden="1" customHeight="1" x14ac:dyDescent="0.25">
      <c r="A4129" s="33">
        <v>24886041</v>
      </c>
      <c r="B4129" s="34" t="s">
        <v>25187</v>
      </c>
      <c r="C4129" s="33" t="s">
        <v>25188</v>
      </c>
      <c r="D4129" s="33" t="s">
        <v>25189</v>
      </c>
      <c r="E4129" s="33" t="s">
        <v>25190</v>
      </c>
      <c r="F4129" s="33" t="s">
        <v>9748</v>
      </c>
      <c r="G4129" s="33">
        <v>2014</v>
      </c>
      <c r="H4129" s="35">
        <v>41793</v>
      </c>
      <c r="I4129" s="33" t="s">
        <v>25191</v>
      </c>
      <c r="J4129" s="33"/>
      <c r="K4129" s="33" t="s">
        <v>25192</v>
      </c>
      <c r="L4129" s="33" t="str">
        <f t="shared" si="149"/>
        <v>PreAlerta</v>
      </c>
      <c r="M4129" s="33" t="str">
        <f t="shared" si="150"/>
        <v>C/PalabrasClaves</v>
      </c>
      <c r="N4129" s="33"/>
      <c r="O4129" s="33"/>
      <c r="P4129" s="33" t="s">
        <v>25193</v>
      </c>
      <c r="Q4129" s="33"/>
      <c r="R4129" s="33" t="str">
        <f t="shared" si="148"/>
        <v>2014</v>
      </c>
      <c r="S4129" s="33" t="s">
        <v>56</v>
      </c>
      <c r="T4129" s="33"/>
      <c r="U4129" s="33"/>
      <c r="V4129" s="33"/>
      <c r="W4129" s="33"/>
      <c r="X4129" s="33"/>
      <c r="Y4129" s="33"/>
      <c r="AA4129" s="12"/>
    </row>
    <row r="4130" spans="1:27" ht="18" hidden="1" customHeight="1" x14ac:dyDescent="0.25">
      <c r="A4130" s="37">
        <v>24702133</v>
      </c>
      <c r="B4130" s="38" t="s">
        <v>25194</v>
      </c>
      <c r="C4130" s="37" t="s">
        <v>25195</v>
      </c>
      <c r="D4130" s="37" t="s">
        <v>25196</v>
      </c>
      <c r="E4130" s="37" t="s">
        <v>25197</v>
      </c>
      <c r="F4130" s="37" t="s">
        <v>3384</v>
      </c>
      <c r="G4130" s="37">
        <v>2014</v>
      </c>
      <c r="H4130" s="39">
        <v>41737</v>
      </c>
      <c r="I4130" s="37"/>
      <c r="J4130" s="37"/>
      <c r="K4130" s="37" t="s">
        <v>25198</v>
      </c>
      <c r="L4130" s="37" t="str">
        <f t="shared" si="149"/>
        <v>PreAlerta</v>
      </c>
      <c r="M4130" s="37" t="str">
        <f t="shared" si="150"/>
        <v>S/PalabrasClaves</v>
      </c>
      <c r="N4130" s="37"/>
      <c r="O4130" s="37"/>
      <c r="P4130" s="37" t="s">
        <v>25199</v>
      </c>
      <c r="Q4130" s="37"/>
      <c r="R4130" s="37" t="str">
        <f t="shared" si="148"/>
        <v>2014</v>
      </c>
      <c r="S4130" s="37" t="s">
        <v>56</v>
      </c>
      <c r="T4130" s="37"/>
      <c r="U4130" s="37"/>
      <c r="V4130" s="37"/>
      <c r="W4130" s="37"/>
      <c r="X4130" s="37"/>
      <c r="Y4130" s="37"/>
      <c r="AA4130" s="41"/>
    </row>
    <row r="4131" spans="1:27" ht="18" hidden="1" customHeight="1" x14ac:dyDescent="0.25">
      <c r="A4131" s="33">
        <v>25147720</v>
      </c>
      <c r="B4131" s="34" t="s">
        <v>25200</v>
      </c>
      <c r="C4131" s="33" t="s">
        <v>25201</v>
      </c>
      <c r="D4131" s="33" t="s">
        <v>25202</v>
      </c>
      <c r="E4131" s="33" t="s">
        <v>8047</v>
      </c>
      <c r="F4131" s="33" t="s">
        <v>23420</v>
      </c>
      <c r="G4131" s="33">
        <v>2014</v>
      </c>
      <c r="H4131" s="35">
        <v>41874</v>
      </c>
      <c r="I4131" s="33" t="s">
        <v>25203</v>
      </c>
      <c r="J4131" s="33"/>
      <c r="K4131" s="33" t="s">
        <v>25204</v>
      </c>
      <c r="L4131" s="33" t="str">
        <f t="shared" si="149"/>
        <v>PreAlerta</v>
      </c>
      <c r="M4131" s="33" t="str">
        <f t="shared" si="150"/>
        <v>C/PalabrasClaves</v>
      </c>
      <c r="N4131" s="33"/>
      <c r="O4131" s="33"/>
      <c r="P4131" s="33" t="s">
        <v>25205</v>
      </c>
      <c r="Q4131" s="33"/>
      <c r="R4131" s="33" t="str">
        <f t="shared" si="148"/>
        <v>2014</v>
      </c>
      <c r="S4131" s="33" t="s">
        <v>56</v>
      </c>
      <c r="T4131" s="33"/>
      <c r="U4131" s="33"/>
      <c r="V4131" s="33"/>
      <c r="W4131" s="33"/>
      <c r="X4131" s="33"/>
      <c r="Y4131" s="33"/>
      <c r="AA4131" s="12"/>
    </row>
    <row r="4132" spans="1:27" ht="18" hidden="1" customHeight="1" x14ac:dyDescent="0.25">
      <c r="A4132" s="37">
        <v>25075491</v>
      </c>
      <c r="B4132" s="38" t="s">
        <v>25206</v>
      </c>
      <c r="C4132" s="37" t="s">
        <v>25207</v>
      </c>
      <c r="D4132" s="37" t="s">
        <v>25208</v>
      </c>
      <c r="E4132" s="37" t="s">
        <v>3787</v>
      </c>
      <c r="F4132" s="37" t="s">
        <v>25209</v>
      </c>
      <c r="G4132" s="37">
        <v>2014</v>
      </c>
      <c r="H4132" s="39">
        <v>41851</v>
      </c>
      <c r="I4132" s="37"/>
      <c r="J4132" s="37"/>
      <c r="K4132" s="37" t="s">
        <v>25210</v>
      </c>
      <c r="L4132" s="37" t="str">
        <f t="shared" si="149"/>
        <v>PreAlerta</v>
      </c>
      <c r="M4132" s="37" t="str">
        <f t="shared" si="150"/>
        <v>S/PalabrasClaves</v>
      </c>
      <c r="N4132" s="37"/>
      <c r="O4132" s="37"/>
      <c r="P4132" s="37" t="s">
        <v>25211</v>
      </c>
      <c r="Q4132" s="37"/>
      <c r="R4132" s="37" t="str">
        <f t="shared" si="148"/>
        <v>2014</v>
      </c>
      <c r="S4132" s="37" t="s">
        <v>60</v>
      </c>
      <c r="T4132" s="37"/>
      <c r="U4132" s="37"/>
      <c r="V4132" s="37"/>
      <c r="W4132" s="37"/>
      <c r="X4132" s="37"/>
      <c r="Y4132" s="37"/>
      <c r="AA4132" s="41"/>
    </row>
    <row r="4133" spans="1:27" ht="18" hidden="1" customHeight="1" x14ac:dyDescent="0.25">
      <c r="A4133" s="33">
        <v>25059373</v>
      </c>
      <c r="B4133" s="34" t="s">
        <v>25212</v>
      </c>
      <c r="C4133" s="33" t="s">
        <v>25213</v>
      </c>
      <c r="D4133" s="33" t="s">
        <v>25214</v>
      </c>
      <c r="E4133" s="33" t="s">
        <v>12060</v>
      </c>
      <c r="F4133" s="33" t="s">
        <v>11844</v>
      </c>
      <c r="G4133" s="33">
        <v>2014</v>
      </c>
      <c r="H4133" s="35">
        <v>41846</v>
      </c>
      <c r="I4133" s="33"/>
      <c r="J4133" s="33"/>
      <c r="K4133" s="33"/>
      <c r="L4133" s="33" t="str">
        <f t="shared" si="149"/>
        <v>PreAlerta</v>
      </c>
      <c r="M4133" s="33" t="str">
        <f t="shared" si="150"/>
        <v>C/PalabrasClaves</v>
      </c>
      <c r="N4133" s="33"/>
      <c r="O4133" s="33"/>
      <c r="P4133" s="33" t="s">
        <v>25205</v>
      </c>
      <c r="Q4133" s="33"/>
      <c r="R4133" s="33" t="str">
        <f t="shared" si="148"/>
        <v>2014</v>
      </c>
      <c r="S4133" s="33" t="s">
        <v>56</v>
      </c>
      <c r="T4133" s="33"/>
      <c r="U4133" s="33"/>
      <c r="V4133" s="33"/>
      <c r="W4133" s="33"/>
      <c r="X4133" s="33"/>
      <c r="Y4133" s="33"/>
      <c r="AA4133" s="12"/>
    </row>
    <row r="4134" spans="1:27" ht="18" hidden="1" customHeight="1" x14ac:dyDescent="0.25">
      <c r="A4134" s="37">
        <v>24995223</v>
      </c>
      <c r="B4134" s="38" t="s">
        <v>25215</v>
      </c>
      <c r="C4134" s="37" t="s">
        <v>25216</v>
      </c>
      <c r="D4134" s="37" t="s">
        <v>25217</v>
      </c>
      <c r="E4134" s="37" t="s">
        <v>25218</v>
      </c>
      <c r="F4134" s="37" t="s">
        <v>18235</v>
      </c>
      <c r="G4134" s="37">
        <v>2014</v>
      </c>
      <c r="H4134" s="39">
        <v>41825</v>
      </c>
      <c r="I4134" s="37" t="s">
        <v>25219</v>
      </c>
      <c r="J4134" s="37"/>
      <c r="K4134" s="37" t="s">
        <v>25220</v>
      </c>
      <c r="L4134" s="37" t="str">
        <f t="shared" si="149"/>
        <v>PreAlerta</v>
      </c>
      <c r="M4134" s="37" t="str">
        <f t="shared" si="150"/>
        <v>S/PalabrasClaves</v>
      </c>
      <c r="N4134" s="37"/>
      <c r="O4134" s="37"/>
      <c r="P4134" s="37" t="s">
        <v>25205</v>
      </c>
      <c r="Q4134" s="37"/>
      <c r="R4134" s="37" t="str">
        <f t="shared" si="148"/>
        <v>2014</v>
      </c>
      <c r="S4134" s="37" t="s">
        <v>56</v>
      </c>
      <c r="T4134" s="37"/>
      <c r="U4134" s="37"/>
      <c r="V4134" s="37"/>
      <c r="W4134" s="37"/>
      <c r="X4134" s="37"/>
      <c r="Y4134" s="37"/>
      <c r="AA4134" s="41"/>
    </row>
    <row r="4135" spans="1:27" ht="18" hidden="1" customHeight="1" x14ac:dyDescent="0.25">
      <c r="A4135" s="33">
        <v>24879009</v>
      </c>
      <c r="B4135" s="34" t="s">
        <v>25221</v>
      </c>
      <c r="C4135" s="33" t="s">
        <v>25207</v>
      </c>
      <c r="D4135" s="33" t="s">
        <v>25222</v>
      </c>
      <c r="E4135" s="33" t="s">
        <v>3787</v>
      </c>
      <c r="F4135" s="33" t="s">
        <v>25223</v>
      </c>
      <c r="G4135" s="33">
        <v>2014</v>
      </c>
      <c r="H4135" s="35">
        <v>41791</v>
      </c>
      <c r="I4135" s="33" t="s">
        <v>25224</v>
      </c>
      <c r="J4135" s="33"/>
      <c r="K4135" s="33" t="s">
        <v>25225</v>
      </c>
      <c r="L4135" s="33" t="str">
        <f t="shared" si="149"/>
        <v>PreAlerta</v>
      </c>
      <c r="M4135" s="33" t="str">
        <f t="shared" si="150"/>
        <v>S/PalabrasClaves</v>
      </c>
      <c r="N4135" s="33"/>
      <c r="O4135" s="33"/>
      <c r="P4135" s="33" t="s">
        <v>25211</v>
      </c>
      <c r="Q4135" s="33"/>
      <c r="R4135" s="33" t="str">
        <f t="shared" si="148"/>
        <v>2014</v>
      </c>
      <c r="S4135" s="33" t="s">
        <v>60</v>
      </c>
      <c r="T4135" s="33"/>
      <c r="U4135" s="33"/>
      <c r="V4135" s="33"/>
      <c r="W4135" s="33"/>
      <c r="X4135" s="33"/>
      <c r="Y4135" s="33"/>
      <c r="AA4135" s="12"/>
    </row>
    <row r="4136" spans="1:27" ht="18" hidden="1" customHeight="1" x14ac:dyDescent="0.25">
      <c r="A4136" s="37">
        <v>24822116</v>
      </c>
      <c r="B4136" s="38" t="s">
        <v>25226</v>
      </c>
      <c r="C4136" s="37" t="s">
        <v>25227</v>
      </c>
      <c r="D4136" s="37" t="s">
        <v>25228</v>
      </c>
      <c r="E4136" s="37" t="s">
        <v>25229</v>
      </c>
      <c r="F4136" s="37" t="s">
        <v>25230</v>
      </c>
      <c r="G4136" s="37">
        <v>2014</v>
      </c>
      <c r="H4136" s="39">
        <v>41773</v>
      </c>
      <c r="I4136" s="37" t="s">
        <v>25231</v>
      </c>
      <c r="J4136" s="37"/>
      <c r="K4136" s="37" t="s">
        <v>25232</v>
      </c>
      <c r="L4136" s="37" t="str">
        <f t="shared" si="149"/>
        <v>PreAlerta</v>
      </c>
      <c r="M4136" s="37" t="str">
        <f t="shared" si="150"/>
        <v>S/PalabrasClaves</v>
      </c>
      <c r="N4136" s="37"/>
      <c r="O4136" s="37"/>
      <c r="P4136" s="37" t="s">
        <v>25205</v>
      </c>
      <c r="Q4136" s="37"/>
      <c r="R4136" s="37" t="str">
        <f t="shared" si="148"/>
        <v>2014</v>
      </c>
      <c r="S4136" s="37" t="s">
        <v>56</v>
      </c>
      <c r="T4136" s="37"/>
      <c r="U4136" s="37"/>
      <c r="V4136" s="37"/>
      <c r="W4136" s="37"/>
      <c r="X4136" s="37"/>
      <c r="Y4136" s="37"/>
      <c r="AA4136" s="41"/>
    </row>
    <row r="4137" spans="1:27" ht="18" hidden="1" customHeight="1" x14ac:dyDescent="0.25">
      <c r="A4137" s="33">
        <v>24750584</v>
      </c>
      <c r="B4137" s="34" t="s">
        <v>25233</v>
      </c>
      <c r="C4137" s="33" t="s">
        <v>25234</v>
      </c>
      <c r="D4137" s="33" t="s">
        <v>25235</v>
      </c>
      <c r="E4137" s="33" t="s">
        <v>19463</v>
      </c>
      <c r="F4137" s="33" t="s">
        <v>5979</v>
      </c>
      <c r="G4137" s="33">
        <v>2014</v>
      </c>
      <c r="H4137" s="35">
        <v>41752</v>
      </c>
      <c r="I4137" s="33" t="s">
        <v>25236</v>
      </c>
      <c r="J4137" s="33"/>
      <c r="K4137" s="33" t="s">
        <v>25237</v>
      </c>
      <c r="L4137" s="33" t="str">
        <f t="shared" si="149"/>
        <v>PreAlerta</v>
      </c>
      <c r="M4137" s="33" t="str">
        <f t="shared" si="150"/>
        <v>C/PalabrasClaves</v>
      </c>
      <c r="N4137" s="33"/>
      <c r="O4137" s="33"/>
      <c r="P4137" s="33" t="s">
        <v>25205</v>
      </c>
      <c r="Q4137" s="33"/>
      <c r="R4137" s="33" t="str">
        <f t="shared" si="148"/>
        <v>2014</v>
      </c>
      <c r="S4137" s="33" t="s">
        <v>56</v>
      </c>
      <c r="T4137" s="33"/>
      <c r="U4137" s="33"/>
      <c r="V4137" s="33"/>
      <c r="W4137" s="33"/>
      <c r="X4137" s="33"/>
      <c r="Y4137" s="33"/>
      <c r="AA4137" s="12"/>
    </row>
    <row r="4138" spans="1:27" ht="18" hidden="1" customHeight="1" x14ac:dyDescent="0.25">
      <c r="A4138" s="37">
        <v>24661532</v>
      </c>
      <c r="B4138" s="38" t="s">
        <v>25238</v>
      </c>
      <c r="C4138" s="37" t="s">
        <v>25239</v>
      </c>
      <c r="D4138" s="37" t="s">
        <v>25240</v>
      </c>
      <c r="E4138" s="37" t="s">
        <v>25241</v>
      </c>
      <c r="F4138" s="37" t="s">
        <v>4303</v>
      </c>
      <c r="G4138" s="37">
        <v>2014</v>
      </c>
      <c r="H4138" s="39">
        <v>41724</v>
      </c>
      <c r="I4138" s="37"/>
      <c r="J4138" s="37"/>
      <c r="K4138" s="37" t="s">
        <v>25242</v>
      </c>
      <c r="L4138" s="37" t="str">
        <f t="shared" si="149"/>
        <v>PreAlerta</v>
      </c>
      <c r="M4138" s="37" t="str">
        <f t="shared" si="150"/>
        <v>C/PalabrasClaves</v>
      </c>
      <c r="N4138" s="37"/>
      <c r="O4138" s="37"/>
      <c r="P4138" s="37" t="s">
        <v>25205</v>
      </c>
      <c r="Q4138" s="37"/>
      <c r="R4138" s="37" t="str">
        <f t="shared" si="148"/>
        <v>2014</v>
      </c>
      <c r="S4138" s="37" t="s">
        <v>56</v>
      </c>
      <c r="T4138" s="37"/>
      <c r="U4138" s="37"/>
      <c r="V4138" s="37"/>
      <c r="W4138" s="37"/>
      <c r="X4138" s="37"/>
      <c r="Y4138" s="37"/>
      <c r="AA4138" s="41"/>
    </row>
    <row r="4139" spans="1:27" ht="18" hidden="1" customHeight="1" x14ac:dyDescent="0.25">
      <c r="A4139" s="33">
        <v>24661314</v>
      </c>
      <c r="B4139" s="34" t="s">
        <v>25243</v>
      </c>
      <c r="C4139" s="33" t="s">
        <v>25244</v>
      </c>
      <c r="D4139" s="33" t="s">
        <v>25245</v>
      </c>
      <c r="E4139" s="33" t="s">
        <v>25246</v>
      </c>
      <c r="F4139" s="33" t="s">
        <v>1092</v>
      </c>
      <c r="G4139" s="33">
        <v>2014</v>
      </c>
      <c r="H4139" s="35">
        <v>41724</v>
      </c>
      <c r="I4139" s="33"/>
      <c r="J4139" s="33"/>
      <c r="K4139" s="33" t="s">
        <v>25247</v>
      </c>
      <c r="L4139" s="33" t="str">
        <f t="shared" si="149"/>
        <v>Excluido</v>
      </c>
      <c r="M4139" s="33" t="str">
        <f t="shared" si="150"/>
        <v>C/PalabrasClaves</v>
      </c>
      <c r="N4139" s="33"/>
      <c r="O4139" s="33"/>
      <c r="P4139" s="33" t="s">
        <v>25205</v>
      </c>
      <c r="Q4139" s="33"/>
      <c r="R4139" s="33" t="str">
        <f t="shared" si="148"/>
        <v>2014</v>
      </c>
      <c r="S4139" s="33" t="s">
        <v>56</v>
      </c>
      <c r="T4139" s="33"/>
      <c r="U4139" s="33"/>
      <c r="V4139" s="33"/>
      <c r="W4139" s="33"/>
      <c r="X4139" s="33"/>
      <c r="Y4139" s="33"/>
      <c r="AA4139" s="12"/>
    </row>
    <row r="4140" spans="1:27" ht="18" hidden="1" customHeight="1" x14ac:dyDescent="0.25">
      <c r="A4140" s="37">
        <v>24636859</v>
      </c>
      <c r="B4140" s="38" t="s">
        <v>25248</v>
      </c>
      <c r="C4140" s="37" t="s">
        <v>25249</v>
      </c>
      <c r="D4140" s="37" t="s">
        <v>25250</v>
      </c>
      <c r="E4140" s="37" t="s">
        <v>25251</v>
      </c>
      <c r="F4140" s="37" t="s">
        <v>8892</v>
      </c>
      <c r="G4140" s="37">
        <v>2014</v>
      </c>
      <c r="H4140" s="39">
        <v>41717</v>
      </c>
      <c r="I4140" s="37"/>
      <c r="J4140" s="37"/>
      <c r="K4140" s="37" t="s">
        <v>25252</v>
      </c>
      <c r="L4140" s="37" t="str">
        <f t="shared" si="149"/>
        <v>PreAlerta</v>
      </c>
      <c r="M4140" s="37" t="str">
        <f t="shared" si="150"/>
        <v>S/PalabrasClaves</v>
      </c>
      <c r="N4140" s="37"/>
      <c r="O4140" s="37"/>
      <c r="P4140" s="37" t="s">
        <v>25205</v>
      </c>
      <c r="Q4140" s="37"/>
      <c r="R4140" s="37" t="str">
        <f t="shared" si="148"/>
        <v>2014</v>
      </c>
      <c r="S4140" s="37" t="s">
        <v>56</v>
      </c>
      <c r="T4140" s="37"/>
      <c r="U4140" s="37"/>
      <c r="V4140" s="37"/>
      <c r="W4140" s="37"/>
      <c r="X4140" s="37"/>
      <c r="Y4140" s="37"/>
      <c r="AA4140" s="41"/>
    </row>
    <row r="4141" spans="1:27" ht="18" hidden="1" customHeight="1" x14ac:dyDescent="0.25">
      <c r="A4141" s="33">
        <v>24595138</v>
      </c>
      <c r="B4141" s="34" t="s">
        <v>25253</v>
      </c>
      <c r="C4141" s="33" t="s">
        <v>25254</v>
      </c>
      <c r="D4141" s="33" t="s">
        <v>25255</v>
      </c>
      <c r="E4141" s="33" t="s">
        <v>25256</v>
      </c>
      <c r="F4141" s="33" t="s">
        <v>3723</v>
      </c>
      <c r="G4141" s="33">
        <v>2014</v>
      </c>
      <c r="H4141" s="35">
        <v>41704</v>
      </c>
      <c r="I4141" s="33" t="s">
        <v>25257</v>
      </c>
      <c r="J4141" s="33"/>
      <c r="K4141" s="33" t="s">
        <v>25258</v>
      </c>
      <c r="L4141" s="33" t="str">
        <f t="shared" si="149"/>
        <v>PreAlerta</v>
      </c>
      <c r="M4141" s="33" t="str">
        <f t="shared" si="150"/>
        <v>S/PalabrasClaves</v>
      </c>
      <c r="N4141" s="33"/>
      <c r="O4141" s="33"/>
      <c r="P4141" s="33" t="s">
        <v>25205</v>
      </c>
      <c r="Q4141" s="33"/>
      <c r="R4141" s="33" t="str">
        <f t="shared" si="148"/>
        <v>2014</v>
      </c>
      <c r="S4141" s="33" t="s">
        <v>56</v>
      </c>
      <c r="T4141" s="33"/>
      <c r="U4141" s="33"/>
      <c r="V4141" s="33"/>
      <c r="W4141" s="33"/>
      <c r="X4141" s="33"/>
      <c r="Y4141" s="33"/>
      <c r="AA4141" s="12"/>
    </row>
    <row r="4142" spans="1:27" ht="18" hidden="1" customHeight="1" x14ac:dyDescent="0.25">
      <c r="A4142" s="37">
        <v>24588853</v>
      </c>
      <c r="B4142" s="38" t="s">
        <v>25259</v>
      </c>
      <c r="C4142" s="37" t="s">
        <v>25260</v>
      </c>
      <c r="D4142" s="37" t="s">
        <v>25261</v>
      </c>
      <c r="E4142" s="37" t="s">
        <v>25262</v>
      </c>
      <c r="F4142" s="37" t="s">
        <v>4259</v>
      </c>
      <c r="G4142" s="37">
        <v>2014</v>
      </c>
      <c r="H4142" s="39">
        <v>41703</v>
      </c>
      <c r="I4142" s="37"/>
      <c r="J4142" s="37"/>
      <c r="K4142" s="37" t="s">
        <v>25263</v>
      </c>
      <c r="L4142" s="37" t="str">
        <f t="shared" si="149"/>
        <v>PreAlerta</v>
      </c>
      <c r="M4142" s="37" t="str">
        <f t="shared" si="150"/>
        <v>S/PalabrasClaves</v>
      </c>
      <c r="N4142" s="37"/>
      <c r="O4142" s="37"/>
      <c r="P4142" s="37" t="s">
        <v>25205</v>
      </c>
      <c r="Q4142" s="37"/>
      <c r="R4142" s="37" t="str">
        <f t="shared" si="148"/>
        <v>2014</v>
      </c>
      <c r="S4142" s="37" t="s">
        <v>56</v>
      </c>
      <c r="T4142" s="37"/>
      <c r="U4142" s="37"/>
      <c r="V4142" s="37"/>
      <c r="W4142" s="37"/>
      <c r="X4142" s="37"/>
      <c r="Y4142" s="37"/>
      <c r="AA4142" s="41"/>
    </row>
    <row r="4143" spans="1:27" ht="18" hidden="1" customHeight="1" x14ac:dyDescent="0.25">
      <c r="A4143" s="33">
        <v>24565410</v>
      </c>
      <c r="B4143" s="34" t="s">
        <v>25264</v>
      </c>
      <c r="C4143" s="33" t="s">
        <v>25265</v>
      </c>
      <c r="D4143" s="33" t="s">
        <v>25266</v>
      </c>
      <c r="E4143" s="33" t="s">
        <v>25267</v>
      </c>
      <c r="F4143" s="33" t="s">
        <v>19289</v>
      </c>
      <c r="G4143" s="33">
        <v>2014</v>
      </c>
      <c r="H4143" s="35">
        <v>41696</v>
      </c>
      <c r="I4143" s="33"/>
      <c r="J4143" s="33"/>
      <c r="K4143" s="33" t="s">
        <v>25268</v>
      </c>
      <c r="L4143" s="33" t="str">
        <f t="shared" si="149"/>
        <v>PreAlerta</v>
      </c>
      <c r="M4143" s="33" t="str">
        <f t="shared" si="150"/>
        <v>S/PalabrasClaves</v>
      </c>
      <c r="N4143" s="33"/>
      <c r="O4143" s="33"/>
      <c r="P4143" s="33" t="s">
        <v>25205</v>
      </c>
      <c r="Q4143" s="33"/>
      <c r="R4143" s="33" t="str">
        <f t="shared" si="148"/>
        <v>2014</v>
      </c>
      <c r="S4143" s="33" t="s">
        <v>56</v>
      </c>
      <c r="T4143" s="33"/>
      <c r="U4143" s="33"/>
      <c r="V4143" s="33"/>
      <c r="W4143" s="33"/>
      <c r="X4143" s="33"/>
      <c r="Y4143" s="33"/>
      <c r="AA4143" s="12"/>
    </row>
    <row r="4144" spans="1:27" ht="18" hidden="1" customHeight="1" x14ac:dyDescent="0.25">
      <c r="A4144" s="37">
        <v>24549153</v>
      </c>
      <c r="B4144" s="38" t="s">
        <v>25269</v>
      </c>
      <c r="C4144" s="37" t="s">
        <v>25270</v>
      </c>
      <c r="D4144" s="37" t="s">
        <v>25271</v>
      </c>
      <c r="E4144" s="37" t="s">
        <v>22101</v>
      </c>
      <c r="F4144" s="37" t="s">
        <v>25272</v>
      </c>
      <c r="G4144" s="37">
        <v>2014</v>
      </c>
      <c r="H4144" s="39">
        <v>41690</v>
      </c>
      <c r="I4144" s="37" t="s">
        <v>25273</v>
      </c>
      <c r="J4144" s="37" t="s">
        <v>25274</v>
      </c>
      <c r="K4144" s="37" t="s">
        <v>25275</v>
      </c>
      <c r="L4144" s="37" t="str">
        <f t="shared" si="149"/>
        <v>PreAlerta</v>
      </c>
      <c r="M4144" s="37" t="str">
        <f t="shared" si="150"/>
        <v>C/PalabrasClaves</v>
      </c>
      <c r="N4144" s="37"/>
      <c r="O4144" s="37"/>
      <c r="P4144" s="37" t="s">
        <v>25205</v>
      </c>
      <c r="Q4144" s="37"/>
      <c r="R4144" s="37" t="str">
        <f t="shared" si="148"/>
        <v>2014</v>
      </c>
      <c r="S4144" s="37" t="s">
        <v>56</v>
      </c>
      <c r="T4144" s="37"/>
      <c r="U4144" s="37"/>
      <c r="V4144" s="37"/>
      <c r="W4144" s="37"/>
      <c r="X4144" s="37"/>
      <c r="Y4144" s="37"/>
      <c r="AA4144" s="41"/>
    </row>
    <row r="4145" spans="1:27" ht="18" hidden="1" customHeight="1" x14ac:dyDescent="0.25">
      <c r="A4145" s="33">
        <v>24532076</v>
      </c>
      <c r="B4145" s="34" t="s">
        <v>25276</v>
      </c>
      <c r="C4145" s="33" t="s">
        <v>25277</v>
      </c>
      <c r="D4145" s="33" t="s">
        <v>25278</v>
      </c>
      <c r="E4145" s="33" t="s">
        <v>25279</v>
      </c>
      <c r="F4145" s="33" t="s">
        <v>1801</v>
      </c>
      <c r="G4145" s="33">
        <v>2014</v>
      </c>
      <c r="H4145" s="35">
        <v>41688</v>
      </c>
      <c r="I4145" s="33" t="s">
        <v>25280</v>
      </c>
      <c r="J4145" s="33"/>
      <c r="K4145" s="33" t="s">
        <v>25281</v>
      </c>
      <c r="L4145" s="33" t="str">
        <f t="shared" si="149"/>
        <v>PreAlerta</v>
      </c>
      <c r="M4145" s="33" t="str">
        <f t="shared" si="150"/>
        <v>S/PalabrasClaves</v>
      </c>
      <c r="N4145" s="33"/>
      <c r="O4145" s="33"/>
      <c r="P4145" s="33" t="s">
        <v>25205</v>
      </c>
      <c r="Q4145" s="33"/>
      <c r="R4145" s="33" t="str">
        <f t="shared" si="148"/>
        <v>2014</v>
      </c>
      <c r="S4145" s="33" t="s">
        <v>56</v>
      </c>
      <c r="T4145" s="33"/>
      <c r="U4145" s="33"/>
      <c r="V4145" s="33"/>
      <c r="W4145" s="33"/>
      <c r="X4145" s="33"/>
      <c r="Y4145" s="33"/>
      <c r="AA4145" s="12"/>
    </row>
    <row r="4146" spans="1:27" ht="18" hidden="1" customHeight="1" x14ac:dyDescent="0.25">
      <c r="A4146" s="37">
        <v>24460923</v>
      </c>
      <c r="B4146" s="38" t="s">
        <v>25282</v>
      </c>
      <c r="C4146" s="37" t="s">
        <v>25283</v>
      </c>
      <c r="D4146" s="37" t="s">
        <v>25284</v>
      </c>
      <c r="E4146" s="37" t="s">
        <v>25285</v>
      </c>
      <c r="F4146" s="37" t="s">
        <v>6384</v>
      </c>
      <c r="G4146" s="37">
        <v>2014</v>
      </c>
      <c r="H4146" s="39">
        <v>41667</v>
      </c>
      <c r="I4146" s="37" t="s">
        <v>25286</v>
      </c>
      <c r="J4146" s="37"/>
      <c r="K4146" s="37" t="s">
        <v>25287</v>
      </c>
      <c r="L4146" s="37" t="str">
        <f t="shared" si="149"/>
        <v>PreAlerta</v>
      </c>
      <c r="M4146" s="37" t="str">
        <f t="shared" si="150"/>
        <v>S/PalabrasClaves</v>
      </c>
      <c r="N4146" s="37"/>
      <c r="O4146" s="37"/>
      <c r="P4146" s="37" t="s">
        <v>25205</v>
      </c>
      <c r="Q4146" s="37"/>
      <c r="R4146" s="37" t="str">
        <f t="shared" si="148"/>
        <v>2014</v>
      </c>
      <c r="S4146" s="37" t="s">
        <v>56</v>
      </c>
      <c r="T4146" s="37"/>
      <c r="U4146" s="37"/>
      <c r="V4146" s="37"/>
      <c r="W4146" s="37"/>
      <c r="X4146" s="37"/>
      <c r="Y4146" s="37"/>
      <c r="AA4146" s="41"/>
    </row>
    <row r="4147" spans="1:27" ht="18" hidden="1" customHeight="1" x14ac:dyDescent="0.25">
      <c r="A4147" s="33">
        <v>24457344</v>
      </c>
      <c r="B4147" s="34" t="s">
        <v>25288</v>
      </c>
      <c r="C4147" s="33" t="s">
        <v>25289</v>
      </c>
      <c r="D4147" s="33" t="s">
        <v>25290</v>
      </c>
      <c r="E4147" s="33" t="s">
        <v>25291</v>
      </c>
      <c r="F4147" s="33" t="s">
        <v>1956</v>
      </c>
      <c r="G4147" s="33">
        <v>2014</v>
      </c>
      <c r="H4147" s="35">
        <v>41664</v>
      </c>
      <c r="I4147" s="33" t="s">
        <v>25292</v>
      </c>
      <c r="J4147" s="33"/>
      <c r="K4147" s="33" t="s">
        <v>25293</v>
      </c>
      <c r="L4147" s="33" t="str">
        <f t="shared" si="149"/>
        <v>PreAlerta</v>
      </c>
      <c r="M4147" s="33" t="str">
        <f t="shared" si="150"/>
        <v>C/PalabrasClaves</v>
      </c>
      <c r="N4147" s="33"/>
      <c r="O4147" s="33"/>
      <c r="P4147" s="33" t="s">
        <v>25205</v>
      </c>
      <c r="Q4147" s="33"/>
      <c r="R4147" s="33" t="str">
        <f t="shared" si="148"/>
        <v>2014</v>
      </c>
      <c r="S4147" s="33" t="s">
        <v>56</v>
      </c>
      <c r="T4147" s="33"/>
      <c r="U4147" s="33"/>
      <c r="V4147" s="33"/>
      <c r="W4147" s="33"/>
      <c r="X4147" s="33"/>
      <c r="Y4147" s="33"/>
      <c r="AA4147" s="12"/>
    </row>
    <row r="4148" spans="1:27" ht="18" hidden="1" customHeight="1" x14ac:dyDescent="0.25">
      <c r="A4148" s="37">
        <v>24452425</v>
      </c>
      <c r="B4148" s="38" t="s">
        <v>25294</v>
      </c>
      <c r="C4148" s="37" t="s">
        <v>25295</v>
      </c>
      <c r="D4148" s="37" t="s">
        <v>25296</v>
      </c>
      <c r="E4148" s="37" t="s">
        <v>4770</v>
      </c>
      <c r="F4148" s="37" t="s">
        <v>6679</v>
      </c>
      <c r="G4148" s="37">
        <v>2014</v>
      </c>
      <c r="H4148" s="39">
        <v>41663</v>
      </c>
      <c r="I4148" s="37"/>
      <c r="J4148" s="37"/>
      <c r="K4148" s="37" t="s">
        <v>25297</v>
      </c>
      <c r="L4148" s="37" t="str">
        <f t="shared" si="149"/>
        <v>PreAlerta</v>
      </c>
      <c r="M4148" s="37" t="str">
        <f t="shared" si="150"/>
        <v>S/PalabrasClaves</v>
      </c>
      <c r="N4148" s="37"/>
      <c r="O4148" s="37"/>
      <c r="P4148" s="37" t="s">
        <v>25205</v>
      </c>
      <c r="Q4148" s="37"/>
      <c r="R4148" s="37" t="str">
        <f t="shared" si="148"/>
        <v>2014</v>
      </c>
      <c r="S4148" s="37" t="s">
        <v>56</v>
      </c>
      <c r="T4148" s="37"/>
      <c r="U4148" s="37"/>
      <c r="V4148" s="37"/>
      <c r="W4148" s="37"/>
      <c r="X4148" s="37"/>
      <c r="Y4148" s="37"/>
      <c r="AA4148" s="41"/>
    </row>
    <row r="4149" spans="1:27" ht="18" hidden="1" customHeight="1" x14ac:dyDescent="0.25">
      <c r="A4149" s="33">
        <v>24398340</v>
      </c>
      <c r="B4149" s="34" t="s">
        <v>25298</v>
      </c>
      <c r="C4149" s="33" t="s">
        <v>25299</v>
      </c>
      <c r="D4149" s="33" t="s">
        <v>25300</v>
      </c>
      <c r="E4149" s="33" t="s">
        <v>25301</v>
      </c>
      <c r="F4149" s="33" t="s">
        <v>2745</v>
      </c>
      <c r="G4149" s="33">
        <v>2014</v>
      </c>
      <c r="H4149" s="35">
        <v>41648</v>
      </c>
      <c r="I4149" s="33"/>
      <c r="J4149" s="33"/>
      <c r="K4149" s="33" t="s">
        <v>25302</v>
      </c>
      <c r="L4149" s="33" t="str">
        <f t="shared" si="149"/>
        <v>Excluido</v>
      </c>
      <c r="M4149" s="33" t="str">
        <f t="shared" si="150"/>
        <v>S/PalabrasClaves</v>
      </c>
      <c r="N4149" s="33"/>
      <c r="O4149" s="33"/>
      <c r="P4149" s="33" t="s">
        <v>25205</v>
      </c>
      <c r="Q4149" s="33"/>
      <c r="R4149" s="33" t="str">
        <f t="shared" si="148"/>
        <v>2014</v>
      </c>
      <c r="S4149" s="33" t="s">
        <v>56</v>
      </c>
      <c r="T4149" s="33"/>
      <c r="U4149" s="33"/>
      <c r="V4149" s="33"/>
      <c r="W4149" s="33"/>
      <c r="X4149" s="33"/>
      <c r="Y4149" s="33"/>
      <c r="AA4149" s="12"/>
    </row>
    <row r="4150" spans="1:27" ht="18" hidden="1" customHeight="1" x14ac:dyDescent="0.25">
      <c r="A4150" s="37">
        <v>24342269</v>
      </c>
      <c r="B4150" s="38" t="s">
        <v>25303</v>
      </c>
      <c r="C4150" s="37" t="s">
        <v>25304</v>
      </c>
      <c r="D4150" s="37" t="s">
        <v>25305</v>
      </c>
      <c r="E4150" s="37" t="s">
        <v>25306</v>
      </c>
      <c r="F4150" s="37" t="s">
        <v>8892</v>
      </c>
      <c r="G4150" s="37">
        <v>2014</v>
      </c>
      <c r="H4150" s="39">
        <v>41626</v>
      </c>
      <c r="I4150" s="37"/>
      <c r="J4150" s="37"/>
      <c r="K4150" s="37" t="s">
        <v>25307</v>
      </c>
      <c r="L4150" s="37" t="str">
        <f t="shared" si="149"/>
        <v>PreAlerta</v>
      </c>
      <c r="M4150" s="37" t="str">
        <f t="shared" si="150"/>
        <v>C/PalabrasClaves</v>
      </c>
      <c r="N4150" s="37"/>
      <c r="O4150" s="37"/>
      <c r="P4150" s="37" t="s">
        <v>25205</v>
      </c>
      <c r="Q4150" s="37"/>
      <c r="R4150" s="37" t="str">
        <f t="shared" si="148"/>
        <v>2014</v>
      </c>
      <c r="S4150" s="37" t="s">
        <v>56</v>
      </c>
      <c r="T4150" s="37"/>
      <c r="U4150" s="37"/>
      <c r="V4150" s="37"/>
      <c r="W4150" s="37"/>
      <c r="X4150" s="37"/>
      <c r="Y4150" s="37"/>
      <c r="AA4150" s="41"/>
    </row>
    <row r="4151" spans="1:27" ht="18" hidden="1" customHeight="1" x14ac:dyDescent="0.25">
      <c r="A4151" s="33">
        <v>23797987</v>
      </c>
      <c r="B4151" s="34" t="s">
        <v>25308</v>
      </c>
      <c r="C4151" s="33" t="s">
        <v>25309</v>
      </c>
      <c r="D4151" s="33" t="s">
        <v>25310</v>
      </c>
      <c r="E4151" s="33" t="s">
        <v>25311</v>
      </c>
      <c r="F4151" s="33" t="s">
        <v>25312</v>
      </c>
      <c r="G4151" s="33">
        <v>2014</v>
      </c>
      <c r="H4151" s="35">
        <v>41451</v>
      </c>
      <c r="I4151" s="33"/>
      <c r="J4151" s="33"/>
      <c r="K4151" s="33" t="s">
        <v>25313</v>
      </c>
      <c r="L4151" s="33" t="str">
        <f t="shared" si="149"/>
        <v>PreAlerta</v>
      </c>
      <c r="M4151" s="33" t="str">
        <f t="shared" si="150"/>
        <v>S/PalabrasClaves</v>
      </c>
      <c r="N4151" s="33"/>
      <c r="O4151" s="33"/>
      <c r="P4151" s="33" t="s">
        <v>25205</v>
      </c>
      <c r="Q4151" s="33"/>
      <c r="R4151" s="33" t="str">
        <f t="shared" si="148"/>
        <v>2014</v>
      </c>
      <c r="S4151" s="33" t="s">
        <v>56</v>
      </c>
      <c r="T4151" s="33"/>
      <c r="U4151" s="33"/>
      <c r="V4151" s="33"/>
      <c r="W4151" s="33"/>
      <c r="X4151" s="33"/>
      <c r="Y4151" s="33"/>
      <c r="AA4151" s="12"/>
    </row>
    <row r="4152" spans="1:27" ht="18" hidden="1" customHeight="1" x14ac:dyDescent="0.25">
      <c r="A4152" s="37">
        <v>23710696</v>
      </c>
      <c r="B4152" s="38" t="s">
        <v>25314</v>
      </c>
      <c r="C4152" s="37" t="s">
        <v>25315</v>
      </c>
      <c r="D4152" s="37" t="s">
        <v>25316</v>
      </c>
      <c r="E4152" s="37" t="s">
        <v>25317</v>
      </c>
      <c r="F4152" s="37" t="s">
        <v>25318</v>
      </c>
      <c r="G4152" s="37">
        <v>2014</v>
      </c>
      <c r="H4152" s="39">
        <v>41423</v>
      </c>
      <c r="I4152" s="37"/>
      <c r="J4152" s="37"/>
      <c r="K4152" s="37" t="s">
        <v>25319</v>
      </c>
      <c r="L4152" s="37" t="str">
        <f t="shared" si="149"/>
        <v>PreAlerta</v>
      </c>
      <c r="M4152" s="37" t="str">
        <f t="shared" si="150"/>
        <v>S/PalabrasClaves</v>
      </c>
      <c r="N4152" s="37"/>
      <c r="O4152" s="37"/>
      <c r="P4152" s="37" t="s">
        <v>25205</v>
      </c>
      <c r="Q4152" s="37"/>
      <c r="R4152" s="37" t="str">
        <f t="shared" si="148"/>
        <v>2014</v>
      </c>
      <c r="S4152" s="37" t="s">
        <v>56</v>
      </c>
      <c r="T4152" s="37"/>
      <c r="U4152" s="37"/>
      <c r="V4152" s="37"/>
      <c r="W4152" s="37"/>
      <c r="X4152" s="37"/>
      <c r="Y4152" s="37"/>
      <c r="AA4152" s="41"/>
    </row>
    <row r="4153" spans="1:27" ht="18" hidden="1" customHeight="1" x14ac:dyDescent="0.25">
      <c r="A4153" s="33">
        <v>24766886</v>
      </c>
      <c r="B4153" s="34" t="s">
        <v>25320</v>
      </c>
      <c r="C4153" s="33" t="s">
        <v>25321</v>
      </c>
      <c r="D4153" s="33" t="s">
        <v>25322</v>
      </c>
      <c r="E4153" s="33" t="s">
        <v>25323</v>
      </c>
      <c r="F4153" s="33" t="s">
        <v>12653</v>
      </c>
      <c r="G4153" s="33">
        <v>2014</v>
      </c>
      <c r="H4153" s="35">
        <v>41758</v>
      </c>
      <c r="I4153" s="33"/>
      <c r="J4153" s="33"/>
      <c r="K4153" s="33" t="s">
        <v>25324</v>
      </c>
      <c r="L4153" s="33" t="str">
        <f t="shared" si="149"/>
        <v>Excluido</v>
      </c>
      <c r="M4153" s="33" t="str">
        <f t="shared" si="150"/>
        <v>C/PalabrasClaves</v>
      </c>
      <c r="N4153" s="33"/>
      <c r="O4153" s="33"/>
      <c r="P4153" s="33" t="s">
        <v>25325</v>
      </c>
      <c r="Q4153" s="33"/>
      <c r="R4153" s="33" t="str">
        <f t="shared" si="148"/>
        <v>2014</v>
      </c>
      <c r="S4153" s="33" t="s">
        <v>53</v>
      </c>
      <c r="T4153" s="33"/>
      <c r="U4153" s="33"/>
      <c r="V4153" s="33"/>
      <c r="W4153" s="33"/>
      <c r="X4153" s="33"/>
      <c r="Y4153" s="33"/>
      <c r="AA4153" s="12"/>
    </row>
    <row r="4154" spans="1:27" ht="18" hidden="1" customHeight="1" x14ac:dyDescent="0.25">
      <c r="A4154" s="37">
        <v>24762742</v>
      </c>
      <c r="B4154" s="38" t="s">
        <v>25326</v>
      </c>
      <c r="C4154" s="37" t="s">
        <v>25327</v>
      </c>
      <c r="D4154" s="37" t="s">
        <v>25328</v>
      </c>
      <c r="E4154" s="37" t="s">
        <v>24552</v>
      </c>
      <c r="F4154" s="37" t="s">
        <v>294</v>
      </c>
      <c r="G4154" s="37">
        <v>2014</v>
      </c>
      <c r="H4154" s="39">
        <v>41755</v>
      </c>
      <c r="I4154" s="37" t="s">
        <v>25329</v>
      </c>
      <c r="J4154" s="37"/>
      <c r="K4154" s="37" t="s">
        <v>25330</v>
      </c>
      <c r="L4154" s="37" t="str">
        <f t="shared" si="149"/>
        <v>PreAlerta</v>
      </c>
      <c r="M4154" s="37" t="str">
        <f t="shared" si="150"/>
        <v>S/PalabrasClaves</v>
      </c>
      <c r="N4154" s="37"/>
      <c r="O4154" s="37"/>
      <c r="P4154" s="37" t="s">
        <v>25325</v>
      </c>
      <c r="Q4154" s="37"/>
      <c r="R4154" s="37" t="str">
        <f t="shared" si="148"/>
        <v>2014</v>
      </c>
      <c r="S4154" s="37" t="s">
        <v>53</v>
      </c>
      <c r="T4154" s="37"/>
      <c r="U4154" s="37"/>
      <c r="V4154" s="37"/>
      <c r="W4154" s="37"/>
      <c r="X4154" s="37"/>
      <c r="Y4154" s="37"/>
      <c r="AA4154" s="41"/>
    </row>
    <row r="4155" spans="1:27" ht="18" hidden="1" customHeight="1" x14ac:dyDescent="0.25">
      <c r="A4155" s="33">
        <v>24609301</v>
      </c>
      <c r="B4155" s="34" t="s">
        <v>25331</v>
      </c>
      <c r="C4155" s="33" t="s">
        <v>25332</v>
      </c>
      <c r="D4155" s="33" t="s">
        <v>25333</v>
      </c>
      <c r="E4155" s="33" t="s">
        <v>25334</v>
      </c>
      <c r="F4155" s="33" t="s">
        <v>3253</v>
      </c>
      <c r="G4155" s="33">
        <v>2014</v>
      </c>
      <c r="H4155" s="35">
        <v>41709</v>
      </c>
      <c r="I4155" s="33"/>
      <c r="J4155" s="33"/>
      <c r="K4155" s="33" t="s">
        <v>25335</v>
      </c>
      <c r="L4155" s="33" t="str">
        <f t="shared" si="149"/>
        <v>PreAlerta</v>
      </c>
      <c r="M4155" s="33" t="str">
        <f t="shared" si="150"/>
        <v>S/PalabrasClaves</v>
      </c>
      <c r="N4155" s="33"/>
      <c r="O4155" s="33"/>
      <c r="P4155" s="33" t="s">
        <v>25336</v>
      </c>
      <c r="Q4155" s="33"/>
      <c r="R4155" s="33" t="str">
        <f t="shared" si="148"/>
        <v>2014</v>
      </c>
      <c r="S4155" s="33" t="s">
        <v>53</v>
      </c>
      <c r="T4155" s="33"/>
      <c r="U4155" s="33"/>
      <c r="V4155" s="33"/>
      <c r="W4155" s="33"/>
      <c r="X4155" s="33"/>
      <c r="Y4155" s="33"/>
      <c r="AA4155" s="12"/>
    </row>
    <row r="4156" spans="1:27" ht="18" hidden="1" customHeight="1" x14ac:dyDescent="0.25">
      <c r="A4156" s="37">
        <v>24736407</v>
      </c>
      <c r="B4156" s="38" t="s">
        <v>25337</v>
      </c>
      <c r="C4156" s="37" t="s">
        <v>25338</v>
      </c>
      <c r="D4156" s="37" t="s">
        <v>25339</v>
      </c>
      <c r="E4156" s="37" t="s">
        <v>25340</v>
      </c>
      <c r="F4156" s="37" t="s">
        <v>294</v>
      </c>
      <c r="G4156" s="37">
        <v>2014</v>
      </c>
      <c r="H4156" s="39">
        <v>41746</v>
      </c>
      <c r="I4156" s="37" t="s">
        <v>25341</v>
      </c>
      <c r="J4156" s="37"/>
      <c r="K4156" s="37" t="s">
        <v>25342</v>
      </c>
      <c r="L4156" s="37" t="str">
        <f t="shared" si="149"/>
        <v>PreAlerta</v>
      </c>
      <c r="M4156" s="37" t="str">
        <f t="shared" si="150"/>
        <v>S/PalabrasClaves</v>
      </c>
      <c r="N4156" s="37"/>
      <c r="O4156" s="37"/>
      <c r="P4156" s="37" t="s">
        <v>25343</v>
      </c>
      <c r="Q4156" s="37"/>
      <c r="R4156" s="37" t="str">
        <f t="shared" si="148"/>
        <v>2014</v>
      </c>
      <c r="S4156" s="37" t="s">
        <v>53</v>
      </c>
      <c r="T4156" s="37"/>
      <c r="U4156" s="37"/>
      <c r="V4156" s="37"/>
      <c r="W4156" s="37"/>
      <c r="X4156" s="37"/>
      <c r="Y4156" s="37"/>
      <c r="AA4156" s="41"/>
    </row>
    <row r="4157" spans="1:27" ht="18" hidden="1" customHeight="1" x14ac:dyDescent="0.25">
      <c r="A4157" s="33">
        <v>24722587</v>
      </c>
      <c r="B4157" s="34" t="s">
        <v>25344</v>
      </c>
      <c r="C4157" s="33" t="s">
        <v>25345</v>
      </c>
      <c r="D4157" s="33" t="s">
        <v>25346</v>
      </c>
      <c r="E4157" s="33" t="s">
        <v>25347</v>
      </c>
      <c r="F4157" s="33" t="s">
        <v>294</v>
      </c>
      <c r="G4157" s="33">
        <v>2014</v>
      </c>
      <c r="H4157" s="35">
        <v>41741</v>
      </c>
      <c r="I4157" s="33" t="s">
        <v>25348</v>
      </c>
      <c r="J4157" s="33"/>
      <c r="K4157" s="33" t="s">
        <v>25349</v>
      </c>
      <c r="L4157" s="33" t="str">
        <f t="shared" si="149"/>
        <v>PreAlerta</v>
      </c>
      <c r="M4157" s="33" t="str">
        <f t="shared" si="150"/>
        <v>S/PalabrasClaves</v>
      </c>
      <c r="N4157" s="33"/>
      <c r="O4157" s="33"/>
      <c r="P4157" s="33" t="s">
        <v>25350</v>
      </c>
      <c r="Q4157" s="33"/>
      <c r="R4157" s="33" t="str">
        <f t="shared" si="148"/>
        <v>2014</v>
      </c>
      <c r="S4157" s="33" t="s">
        <v>53</v>
      </c>
      <c r="T4157" s="33"/>
      <c r="U4157" s="33"/>
      <c r="V4157" s="33"/>
      <c r="W4157" s="33"/>
      <c r="X4157" s="33"/>
      <c r="Y4157" s="33"/>
      <c r="AA4157" s="12"/>
    </row>
    <row r="4158" spans="1:27" ht="18" hidden="1" customHeight="1" x14ac:dyDescent="0.25">
      <c r="A4158" s="37">
        <v>24721572</v>
      </c>
      <c r="B4158" s="38" t="s">
        <v>25351</v>
      </c>
      <c r="C4158" s="37" t="s">
        <v>25352</v>
      </c>
      <c r="D4158" s="37" t="s">
        <v>25353</v>
      </c>
      <c r="E4158" s="37" t="s">
        <v>25354</v>
      </c>
      <c r="F4158" s="37" t="s">
        <v>3752</v>
      </c>
      <c r="G4158" s="37">
        <v>2014</v>
      </c>
      <c r="H4158" s="39">
        <v>41741</v>
      </c>
      <c r="I4158" s="37"/>
      <c r="J4158" s="37"/>
      <c r="K4158" s="37" t="s">
        <v>25355</v>
      </c>
      <c r="L4158" s="37" t="str">
        <f t="shared" si="149"/>
        <v>PreAlerta</v>
      </c>
      <c r="M4158" s="37" t="str">
        <f t="shared" si="150"/>
        <v>S/PalabrasClaves</v>
      </c>
      <c r="N4158" s="37"/>
      <c r="O4158" s="37"/>
      <c r="P4158" s="37" t="s">
        <v>25356</v>
      </c>
      <c r="Q4158" s="37"/>
      <c r="R4158" s="37" t="str">
        <f t="shared" si="148"/>
        <v>2014</v>
      </c>
      <c r="S4158" s="37" t="s">
        <v>53</v>
      </c>
      <c r="T4158" s="37"/>
      <c r="U4158" s="37"/>
      <c r="V4158" s="37"/>
      <c r="W4158" s="37"/>
      <c r="X4158" s="37"/>
      <c r="Y4158" s="37"/>
      <c r="AA4158" s="41"/>
    </row>
    <row r="4159" spans="1:27" ht="18" hidden="1" customHeight="1" x14ac:dyDescent="0.25">
      <c r="A4159" s="33">
        <v>24721565</v>
      </c>
      <c r="B4159" s="34" t="s">
        <v>25357</v>
      </c>
      <c r="C4159" s="33" t="s">
        <v>25358</v>
      </c>
      <c r="D4159" s="33" t="s">
        <v>25359</v>
      </c>
      <c r="E4159" s="33" t="s">
        <v>25360</v>
      </c>
      <c r="F4159" s="33" t="s">
        <v>3752</v>
      </c>
      <c r="G4159" s="33">
        <v>2014</v>
      </c>
      <c r="H4159" s="35">
        <v>41741</v>
      </c>
      <c r="I4159" s="33"/>
      <c r="J4159" s="33"/>
      <c r="K4159" s="33" t="s">
        <v>25361</v>
      </c>
      <c r="L4159" s="33" t="str">
        <f t="shared" si="149"/>
        <v>PreAlerta</v>
      </c>
      <c r="M4159" s="33" t="str">
        <f t="shared" si="150"/>
        <v>S/PalabrasClaves</v>
      </c>
      <c r="N4159" s="33"/>
      <c r="O4159" s="33"/>
      <c r="P4159" s="33" t="s">
        <v>25356</v>
      </c>
      <c r="Q4159" s="33"/>
      <c r="R4159" s="33" t="str">
        <f t="shared" si="148"/>
        <v>2014</v>
      </c>
      <c r="S4159" s="33" t="s">
        <v>53</v>
      </c>
      <c r="T4159" s="33"/>
      <c r="U4159" s="33"/>
      <c r="V4159" s="33"/>
      <c r="W4159" s="33"/>
      <c r="X4159" s="33"/>
      <c r="Y4159" s="33"/>
      <c r="AA4159" s="12"/>
    </row>
    <row r="4160" spans="1:27" ht="18" hidden="1" customHeight="1" x14ac:dyDescent="0.25">
      <c r="A4160" s="37">
        <v>24718571</v>
      </c>
      <c r="B4160" s="38" t="s">
        <v>25362</v>
      </c>
      <c r="C4160" s="37" t="s">
        <v>25363</v>
      </c>
      <c r="D4160" s="37" t="s">
        <v>25364</v>
      </c>
      <c r="E4160" s="37" t="s">
        <v>25365</v>
      </c>
      <c r="F4160" s="37" t="s">
        <v>294</v>
      </c>
      <c r="G4160" s="37">
        <v>2014</v>
      </c>
      <c r="H4160" s="39">
        <v>41740</v>
      </c>
      <c r="I4160" s="37" t="s">
        <v>25366</v>
      </c>
      <c r="J4160" s="37"/>
      <c r="K4160" s="37" t="s">
        <v>25367</v>
      </c>
      <c r="L4160" s="37" t="str">
        <f t="shared" si="149"/>
        <v>PreAlerta</v>
      </c>
      <c r="M4160" s="37" t="str">
        <f t="shared" si="150"/>
        <v>S/PalabrasClaves</v>
      </c>
      <c r="N4160" s="37"/>
      <c r="O4160" s="37"/>
      <c r="P4160" s="37" t="s">
        <v>25356</v>
      </c>
      <c r="Q4160" s="37"/>
      <c r="R4160" s="37" t="str">
        <f t="shared" si="148"/>
        <v>2014</v>
      </c>
      <c r="S4160" s="37" t="s">
        <v>53</v>
      </c>
      <c r="T4160" s="37"/>
      <c r="U4160" s="37"/>
      <c r="V4160" s="37"/>
      <c r="W4160" s="37"/>
      <c r="X4160" s="37"/>
      <c r="Y4160" s="37"/>
      <c r="AA4160" s="41"/>
    </row>
    <row r="4161" spans="1:27" ht="18" hidden="1" customHeight="1" x14ac:dyDescent="0.25">
      <c r="A4161" s="33">
        <v>24583354</v>
      </c>
      <c r="B4161" s="34" t="s">
        <v>25368</v>
      </c>
      <c r="C4161" s="33" t="s">
        <v>25369</v>
      </c>
      <c r="D4161" s="33" t="s">
        <v>25370</v>
      </c>
      <c r="E4161" s="33" t="s">
        <v>25371</v>
      </c>
      <c r="F4161" s="33" t="s">
        <v>18521</v>
      </c>
      <c r="G4161" s="33">
        <v>2014</v>
      </c>
      <c r="H4161" s="35">
        <v>41702</v>
      </c>
      <c r="I4161" s="33"/>
      <c r="J4161" s="33"/>
      <c r="K4161" s="33" t="s">
        <v>25372</v>
      </c>
      <c r="L4161" s="33" t="str">
        <f t="shared" si="149"/>
        <v>PreAlerta</v>
      </c>
      <c r="M4161" s="33" t="str">
        <f t="shared" si="150"/>
        <v>S/PalabrasClaves</v>
      </c>
      <c r="N4161" s="33"/>
      <c r="O4161" s="33"/>
      <c r="P4161" s="33" t="s">
        <v>25356</v>
      </c>
      <c r="Q4161" s="33"/>
      <c r="R4161" s="33" t="str">
        <f t="shared" si="148"/>
        <v>2014</v>
      </c>
      <c r="S4161" s="33" t="s">
        <v>53</v>
      </c>
      <c r="T4161" s="33"/>
      <c r="U4161" s="33"/>
      <c r="V4161" s="33"/>
      <c r="W4161" s="33"/>
      <c r="X4161" s="33"/>
      <c r="Y4161" s="33"/>
      <c r="AA4161" s="12"/>
    </row>
    <row r="4162" spans="1:27" ht="18" hidden="1" customHeight="1" x14ac:dyDescent="0.25">
      <c r="A4162" s="37">
        <v>25371593</v>
      </c>
      <c r="B4162" s="38" t="s">
        <v>25373</v>
      </c>
      <c r="C4162" s="37" t="s">
        <v>25374</v>
      </c>
      <c r="D4162" s="37" t="s">
        <v>25375</v>
      </c>
      <c r="E4162" s="37" t="s">
        <v>25376</v>
      </c>
      <c r="F4162" s="37" t="s">
        <v>19023</v>
      </c>
      <c r="G4162" s="37">
        <v>2014</v>
      </c>
      <c r="H4162" s="39">
        <v>41949</v>
      </c>
      <c r="I4162" s="37" t="s">
        <v>25377</v>
      </c>
      <c r="J4162" s="37"/>
      <c r="K4162" s="37" t="s">
        <v>25378</v>
      </c>
      <c r="L4162" s="37" t="str">
        <f t="shared" ref="L4162:L4225" si="151">IF(ISNUMBER(VLOOKUP(A4162,EXCL,1,FALSE)),"Excluido",IF(ISNUMBER(VLOOKUP(A4162,POST,1,FALSE)),"PostAlerta",IF(ISNUMBER(VLOOKUP(A4162,PRE,1,FALSE)),"PreAlerta","")))</f>
        <v>PreAlerta</v>
      </c>
      <c r="M4162" s="37" t="str">
        <f t="shared" si="150"/>
        <v>C/PalabrasClaves</v>
      </c>
      <c r="N4162" s="37"/>
      <c r="O4162" s="37"/>
      <c r="P4162" s="37" t="s">
        <v>25379</v>
      </c>
      <c r="Q4162" s="37"/>
      <c r="R4162" s="37" t="str">
        <f t="shared" si="148"/>
        <v>2014</v>
      </c>
      <c r="S4162" s="37" t="s">
        <v>53</v>
      </c>
      <c r="T4162" s="37"/>
      <c r="U4162" s="37"/>
      <c r="V4162" s="37"/>
      <c r="W4162" s="37"/>
      <c r="X4162" s="37"/>
      <c r="Y4162" s="37"/>
      <c r="AA4162" s="41"/>
    </row>
    <row r="4163" spans="1:27" ht="18" hidden="1" customHeight="1" x14ac:dyDescent="0.25">
      <c r="A4163" s="33">
        <v>25705363</v>
      </c>
      <c r="B4163" s="34" t="s">
        <v>25380</v>
      </c>
      <c r="C4163" s="33" t="s">
        <v>25381</v>
      </c>
      <c r="D4163" s="33" t="s">
        <v>25382</v>
      </c>
      <c r="E4163" s="33" t="s">
        <v>25383</v>
      </c>
      <c r="F4163" s="33" t="s">
        <v>7255</v>
      </c>
      <c r="G4163" s="33">
        <v>2014</v>
      </c>
      <c r="H4163" s="35">
        <v>42059</v>
      </c>
      <c r="I4163" s="33" t="s">
        <v>25384</v>
      </c>
      <c r="J4163" s="33"/>
      <c r="K4163" s="33"/>
      <c r="L4163" s="33" t="str">
        <f t="shared" si="151"/>
        <v>PreAlerta</v>
      </c>
      <c r="M4163" s="33" t="str">
        <f t="shared" si="150"/>
        <v>S/PalabrasClaves</v>
      </c>
      <c r="N4163" s="33"/>
      <c r="O4163" s="33"/>
      <c r="P4163" s="33" t="s">
        <v>25385</v>
      </c>
      <c r="Q4163" s="33"/>
      <c r="R4163" s="33" t="str">
        <f t="shared" si="148"/>
        <v>2014</v>
      </c>
      <c r="S4163" s="33" t="s">
        <v>53</v>
      </c>
      <c r="T4163" s="33"/>
      <c r="U4163" s="33"/>
      <c r="V4163" s="33"/>
      <c r="W4163" s="33"/>
      <c r="X4163" s="33"/>
      <c r="Y4163" s="33"/>
      <c r="AA4163" s="12"/>
    </row>
    <row r="4164" spans="1:27" ht="18" hidden="1" customHeight="1" x14ac:dyDescent="0.25">
      <c r="A4164" s="37">
        <v>25237351</v>
      </c>
      <c r="B4164" s="38" t="s">
        <v>25386</v>
      </c>
      <c r="C4164" s="37" t="s">
        <v>25387</v>
      </c>
      <c r="D4164" s="37" t="s">
        <v>25388</v>
      </c>
      <c r="E4164" s="37" t="s">
        <v>21961</v>
      </c>
      <c r="F4164" s="37" t="s">
        <v>16407</v>
      </c>
      <c r="G4164" s="37">
        <v>2014</v>
      </c>
      <c r="H4164" s="39">
        <v>41902</v>
      </c>
      <c r="I4164" s="37" t="s">
        <v>25389</v>
      </c>
      <c r="J4164" s="37"/>
      <c r="K4164" s="37"/>
      <c r="L4164" s="37" t="str">
        <f t="shared" si="151"/>
        <v>PreAlerta</v>
      </c>
      <c r="M4164" s="37" t="str">
        <f t="shared" ref="M4164:M4227" si="152">IF(ISNUMBER(A4164),(IF(ISNUMBER(VLOOKUP(A4164,KEYWORDS,1,FALSE)),"C/PalabrasClaves","S/PalabrasClaves")),"")</f>
        <v>S/PalabrasClaves</v>
      </c>
      <c r="N4164" s="37"/>
      <c r="O4164" s="37"/>
      <c r="P4164" s="37" t="s">
        <v>25390</v>
      </c>
      <c r="Q4164" s="37"/>
      <c r="R4164" s="37" t="str">
        <f t="shared" si="148"/>
        <v>2014</v>
      </c>
      <c r="S4164" s="37" t="s">
        <v>9773</v>
      </c>
      <c r="T4164" s="37"/>
      <c r="U4164" s="37"/>
      <c r="V4164" s="37"/>
      <c r="W4164" s="37"/>
      <c r="X4164" s="37"/>
      <c r="Y4164" s="37"/>
      <c r="AA4164" s="41"/>
    </row>
    <row r="4165" spans="1:27" ht="18" hidden="1" customHeight="1" x14ac:dyDescent="0.25">
      <c r="A4165" s="33">
        <v>25182551</v>
      </c>
      <c r="B4165" s="34" t="s">
        <v>25391</v>
      </c>
      <c r="C4165" s="33" t="s">
        <v>25392</v>
      </c>
      <c r="D4165" s="33" t="s">
        <v>25393</v>
      </c>
      <c r="E4165" s="33" t="s">
        <v>25394</v>
      </c>
      <c r="F4165" s="33" t="s">
        <v>25395</v>
      </c>
      <c r="G4165" s="33">
        <v>2014</v>
      </c>
      <c r="H4165" s="35">
        <v>41886</v>
      </c>
      <c r="I4165" s="33" t="s">
        <v>25396</v>
      </c>
      <c r="J4165" s="33"/>
      <c r="K4165" s="33" t="s">
        <v>25397</v>
      </c>
      <c r="L4165" s="33" t="str">
        <f t="shared" si="151"/>
        <v>PreAlerta</v>
      </c>
      <c r="M4165" s="33" t="str">
        <f t="shared" si="152"/>
        <v>S/PalabrasClaves</v>
      </c>
      <c r="N4165" s="33"/>
      <c r="O4165" s="33"/>
      <c r="P4165" s="33" t="s">
        <v>25385</v>
      </c>
      <c r="Q4165" s="33"/>
      <c r="R4165" s="33" t="str">
        <f t="shared" si="148"/>
        <v>2014</v>
      </c>
      <c r="S4165" s="33" t="s">
        <v>53</v>
      </c>
      <c r="T4165" s="33"/>
      <c r="U4165" s="33"/>
      <c r="V4165" s="33"/>
      <c r="W4165" s="33"/>
      <c r="X4165" s="33"/>
      <c r="Y4165" s="33"/>
      <c r="AA4165" s="12"/>
    </row>
    <row r="4166" spans="1:27" ht="18" hidden="1" customHeight="1" x14ac:dyDescent="0.25">
      <c r="A4166" s="37">
        <v>25111419</v>
      </c>
      <c r="B4166" s="38" t="s">
        <v>25398</v>
      </c>
      <c r="C4166" s="37" t="s">
        <v>25399</v>
      </c>
      <c r="D4166" s="37" t="s">
        <v>25400</v>
      </c>
      <c r="E4166" s="37" t="s">
        <v>25401</v>
      </c>
      <c r="F4166" s="37" t="s">
        <v>25402</v>
      </c>
      <c r="G4166" s="37">
        <v>2014</v>
      </c>
      <c r="H4166" s="39">
        <v>41863</v>
      </c>
      <c r="I4166" s="37"/>
      <c r="J4166" s="37"/>
      <c r="K4166" s="37"/>
      <c r="L4166" s="37" t="str">
        <f t="shared" si="151"/>
        <v>PreAlerta</v>
      </c>
      <c r="M4166" s="37" t="str">
        <f t="shared" si="152"/>
        <v>S/PalabrasClaves</v>
      </c>
      <c r="N4166" s="37"/>
      <c r="O4166" s="37"/>
      <c r="P4166" s="37" t="s">
        <v>25403</v>
      </c>
      <c r="Q4166" s="37"/>
      <c r="R4166" s="37" t="str">
        <f t="shared" si="148"/>
        <v>2014</v>
      </c>
      <c r="S4166" s="37" t="s">
        <v>60</v>
      </c>
      <c r="T4166" s="37"/>
      <c r="U4166" s="37"/>
      <c r="V4166" s="37"/>
      <c r="W4166" s="37"/>
      <c r="X4166" s="37"/>
      <c r="Y4166" s="37"/>
      <c r="AA4166" s="41"/>
    </row>
    <row r="4167" spans="1:27" ht="18" hidden="1" customHeight="1" x14ac:dyDescent="0.25">
      <c r="A4167" s="33">
        <v>25035861</v>
      </c>
      <c r="B4167" s="34" t="s">
        <v>25404</v>
      </c>
      <c r="C4167" s="33" t="s">
        <v>25405</v>
      </c>
      <c r="D4167" s="33" t="s">
        <v>25406</v>
      </c>
      <c r="E4167" s="33" t="s">
        <v>25407</v>
      </c>
      <c r="F4167" s="33" t="s">
        <v>22469</v>
      </c>
      <c r="G4167" s="33">
        <v>2014</v>
      </c>
      <c r="H4167" s="35">
        <v>41839</v>
      </c>
      <c r="I4167" s="33" t="s">
        <v>25408</v>
      </c>
      <c r="J4167" s="33"/>
      <c r="K4167" s="33"/>
      <c r="L4167" s="33" t="str">
        <f t="shared" si="151"/>
        <v>PreAlerta</v>
      </c>
      <c r="M4167" s="33" t="str">
        <f t="shared" si="152"/>
        <v>S/PalabrasClaves</v>
      </c>
      <c r="N4167" s="33"/>
      <c r="O4167" s="33"/>
      <c r="P4167" s="33" t="s">
        <v>25390</v>
      </c>
      <c r="Q4167" s="33"/>
      <c r="R4167" s="33" t="str">
        <f t="shared" si="148"/>
        <v>2014</v>
      </c>
      <c r="S4167" s="33" t="s">
        <v>9773</v>
      </c>
      <c r="T4167" s="33"/>
      <c r="U4167" s="33"/>
      <c r="V4167" s="33"/>
      <c r="W4167" s="33"/>
      <c r="X4167" s="33"/>
      <c r="Y4167" s="33"/>
      <c r="AA4167" s="12"/>
    </row>
    <row r="4168" spans="1:27" ht="18" hidden="1" customHeight="1" x14ac:dyDescent="0.25">
      <c r="A4168" s="37">
        <v>24980018</v>
      </c>
      <c r="B4168" s="38" t="s">
        <v>25409</v>
      </c>
      <c r="C4168" s="37" t="s">
        <v>25410</v>
      </c>
      <c r="D4168" s="37" t="s">
        <v>25411</v>
      </c>
      <c r="E4168" s="37" t="s">
        <v>5038</v>
      </c>
      <c r="F4168" s="37" t="s">
        <v>25412</v>
      </c>
      <c r="G4168" s="37">
        <v>2014</v>
      </c>
      <c r="H4168" s="39">
        <v>41822</v>
      </c>
      <c r="I4168" s="37"/>
      <c r="J4168" s="37"/>
      <c r="K4168" s="37"/>
      <c r="L4168" s="37" t="str">
        <f t="shared" si="151"/>
        <v>PreAlerta</v>
      </c>
      <c r="M4168" s="37" t="str">
        <f t="shared" si="152"/>
        <v>C/PalabrasClaves</v>
      </c>
      <c r="N4168" s="37"/>
      <c r="O4168" s="37"/>
      <c r="P4168" s="37" t="s">
        <v>25385</v>
      </c>
      <c r="Q4168" s="37"/>
      <c r="R4168" s="37" t="str">
        <f t="shared" si="148"/>
        <v>2014</v>
      </c>
      <c r="S4168" s="37" t="s">
        <v>53</v>
      </c>
      <c r="T4168" s="37"/>
      <c r="U4168" s="37"/>
      <c r="V4168" s="37"/>
      <c r="W4168" s="37"/>
      <c r="X4168" s="37"/>
      <c r="Y4168" s="37"/>
      <c r="AA4168" s="41"/>
    </row>
    <row r="4169" spans="1:27" ht="18" hidden="1" customHeight="1" x14ac:dyDescent="0.25">
      <c r="A4169" s="33">
        <v>24851099</v>
      </c>
      <c r="B4169" s="34" t="s">
        <v>25413</v>
      </c>
      <c r="C4169" s="33" t="s">
        <v>25414</v>
      </c>
      <c r="D4169" s="33" t="s">
        <v>25415</v>
      </c>
      <c r="E4169" s="33" t="s">
        <v>25416</v>
      </c>
      <c r="F4169" s="33" t="s">
        <v>25417</v>
      </c>
      <c r="G4169" s="33">
        <v>2014</v>
      </c>
      <c r="H4169" s="35">
        <v>41782</v>
      </c>
      <c r="I4169" s="33" t="s">
        <v>25418</v>
      </c>
      <c r="J4169" s="33"/>
      <c r="K4169" s="33" t="s">
        <v>25419</v>
      </c>
      <c r="L4169" s="33" t="str">
        <f t="shared" si="151"/>
        <v>PreAlerta</v>
      </c>
      <c r="M4169" s="33" t="str">
        <f t="shared" si="152"/>
        <v>S/PalabrasClaves</v>
      </c>
      <c r="N4169" s="33"/>
      <c r="O4169" s="33"/>
      <c r="P4169" s="33" t="s">
        <v>25385</v>
      </c>
      <c r="Q4169" s="33"/>
      <c r="R4169" s="33" t="str">
        <f t="shared" si="148"/>
        <v>2014</v>
      </c>
      <c r="S4169" s="33" t="s">
        <v>53</v>
      </c>
      <c r="T4169" s="33"/>
      <c r="U4169" s="33"/>
      <c r="V4169" s="33"/>
      <c r="W4169" s="33"/>
      <c r="X4169" s="33"/>
      <c r="Y4169" s="33"/>
      <c r="AA4169" s="12"/>
    </row>
    <row r="4170" spans="1:27" ht="18" hidden="1" customHeight="1" x14ac:dyDescent="0.25">
      <c r="A4170" s="37">
        <v>24795510</v>
      </c>
      <c r="B4170" s="38" t="s">
        <v>25420</v>
      </c>
      <c r="C4170" s="37" t="s">
        <v>25421</v>
      </c>
      <c r="D4170" s="37" t="s">
        <v>25422</v>
      </c>
      <c r="E4170" s="37" t="s">
        <v>25423</v>
      </c>
      <c r="F4170" s="37" t="s">
        <v>13193</v>
      </c>
      <c r="G4170" s="37">
        <v>2014</v>
      </c>
      <c r="H4170" s="39">
        <v>41765</v>
      </c>
      <c r="I4170" s="37" t="s">
        <v>25424</v>
      </c>
      <c r="J4170" s="37"/>
      <c r="K4170" s="37" t="s">
        <v>25425</v>
      </c>
      <c r="L4170" s="37" t="str">
        <f t="shared" si="151"/>
        <v>PreAlerta</v>
      </c>
      <c r="M4170" s="37" t="str">
        <f t="shared" si="152"/>
        <v>C/PalabrasClaves</v>
      </c>
      <c r="N4170" s="37"/>
      <c r="O4170" s="37"/>
      <c r="P4170" s="37" t="s">
        <v>25385</v>
      </c>
      <c r="Q4170" s="37"/>
      <c r="R4170" s="37" t="str">
        <f t="shared" si="148"/>
        <v>2014</v>
      </c>
      <c r="S4170" s="37" t="s">
        <v>53</v>
      </c>
      <c r="T4170" s="37"/>
      <c r="U4170" s="37"/>
      <c r="V4170" s="37"/>
      <c r="W4170" s="37"/>
      <c r="X4170" s="37"/>
      <c r="Y4170" s="37"/>
      <c r="AA4170" s="41"/>
    </row>
    <row r="4171" spans="1:27" ht="18" hidden="1" customHeight="1" x14ac:dyDescent="0.25">
      <c r="A4171" s="33">
        <v>24749011</v>
      </c>
      <c r="B4171" s="34" t="s">
        <v>25426</v>
      </c>
      <c r="C4171" s="33" t="s">
        <v>25427</v>
      </c>
      <c r="D4171" s="33" t="s">
        <v>25428</v>
      </c>
      <c r="E4171" s="33" t="s">
        <v>23271</v>
      </c>
      <c r="F4171" s="33" t="s">
        <v>1623</v>
      </c>
      <c r="G4171" s="33">
        <v>2014</v>
      </c>
      <c r="H4171" s="35">
        <v>41751</v>
      </c>
      <c r="I4171" s="33" t="s">
        <v>25429</v>
      </c>
      <c r="J4171" s="33"/>
      <c r="K4171" s="33" t="s">
        <v>25430</v>
      </c>
      <c r="L4171" s="33" t="str">
        <f t="shared" si="151"/>
        <v>PreAlerta</v>
      </c>
      <c r="M4171" s="33" t="str">
        <f t="shared" si="152"/>
        <v>S/PalabrasClaves</v>
      </c>
      <c r="N4171" s="33"/>
      <c r="O4171" s="33"/>
      <c r="P4171" s="33" t="s">
        <v>25431</v>
      </c>
      <c r="Q4171" s="33"/>
      <c r="R4171" s="33" t="str">
        <f t="shared" si="148"/>
        <v>2014</v>
      </c>
      <c r="S4171" s="33" t="s">
        <v>53</v>
      </c>
      <c r="T4171" s="33"/>
      <c r="U4171" s="33"/>
      <c r="V4171" s="33"/>
      <c r="W4171" s="33"/>
      <c r="X4171" s="33"/>
      <c r="Y4171" s="33"/>
      <c r="AA4171" s="12"/>
    </row>
    <row r="4172" spans="1:27" ht="18" hidden="1" customHeight="1" x14ac:dyDescent="0.25">
      <c r="A4172" s="37">
        <v>24721410</v>
      </c>
      <c r="B4172" s="38" t="s">
        <v>25432</v>
      </c>
      <c r="C4172" s="37" t="s">
        <v>25433</v>
      </c>
      <c r="D4172" s="37" t="s">
        <v>25434</v>
      </c>
      <c r="E4172" s="37" t="s">
        <v>505</v>
      </c>
      <c r="F4172" s="37" t="s">
        <v>23790</v>
      </c>
      <c r="G4172" s="37">
        <v>2014</v>
      </c>
      <c r="H4172" s="39">
        <v>41741</v>
      </c>
      <c r="I4172" s="37"/>
      <c r="J4172" s="37"/>
      <c r="K4172" s="37"/>
      <c r="L4172" s="37" t="str">
        <f t="shared" si="151"/>
        <v>PreAlerta</v>
      </c>
      <c r="M4172" s="37" t="str">
        <f t="shared" si="152"/>
        <v>S/PalabrasClaves</v>
      </c>
      <c r="N4172" s="37"/>
      <c r="O4172" s="37"/>
      <c r="P4172" s="37" t="s">
        <v>25385</v>
      </c>
      <c r="Q4172" s="37"/>
      <c r="R4172" s="37" t="str">
        <f t="shared" si="148"/>
        <v>2014</v>
      </c>
      <c r="S4172" s="37" t="s">
        <v>53</v>
      </c>
      <c r="T4172" s="37"/>
      <c r="U4172" s="37"/>
      <c r="V4172" s="37"/>
      <c r="W4172" s="37"/>
      <c r="X4172" s="37"/>
      <c r="Y4172" s="37"/>
      <c r="AA4172" s="41"/>
    </row>
    <row r="4173" spans="1:27" ht="18" hidden="1" customHeight="1" x14ac:dyDescent="0.25">
      <c r="A4173" s="33">
        <v>24713905</v>
      </c>
      <c r="B4173" s="34" t="s">
        <v>25435</v>
      </c>
      <c r="C4173" s="33" t="s">
        <v>25436</v>
      </c>
      <c r="D4173" s="33" t="s">
        <v>25437</v>
      </c>
      <c r="E4173" s="33" t="s">
        <v>25438</v>
      </c>
      <c r="F4173" s="33" t="s">
        <v>2591</v>
      </c>
      <c r="G4173" s="33">
        <v>2014</v>
      </c>
      <c r="H4173" s="35">
        <v>41739</v>
      </c>
      <c r="I4173" s="33"/>
      <c r="J4173" s="33"/>
      <c r="K4173" s="33" t="s">
        <v>25439</v>
      </c>
      <c r="L4173" s="33" t="str">
        <f t="shared" si="151"/>
        <v>PreAlerta</v>
      </c>
      <c r="M4173" s="33" t="str">
        <f t="shared" si="152"/>
        <v>S/PalabrasClaves</v>
      </c>
      <c r="N4173" s="33"/>
      <c r="O4173" s="33"/>
      <c r="P4173" s="33" t="s">
        <v>25403</v>
      </c>
      <c r="Q4173" s="33"/>
      <c r="R4173" s="33" t="str">
        <f t="shared" si="148"/>
        <v>2014</v>
      </c>
      <c r="S4173" s="33" t="s">
        <v>60</v>
      </c>
      <c r="T4173" s="33"/>
      <c r="U4173" s="33"/>
      <c r="V4173" s="33"/>
      <c r="W4173" s="33"/>
      <c r="X4173" s="33"/>
      <c r="Y4173" s="33"/>
      <c r="AA4173" s="12"/>
    </row>
    <row r="4174" spans="1:27" ht="18" hidden="1" customHeight="1" x14ac:dyDescent="0.25">
      <c r="A4174" s="37">
        <v>24693982</v>
      </c>
      <c r="B4174" s="38" t="s">
        <v>25440</v>
      </c>
      <c r="C4174" s="37" t="s">
        <v>25441</v>
      </c>
      <c r="D4174" s="37" t="s">
        <v>25442</v>
      </c>
      <c r="E4174" s="37" t="s">
        <v>25443</v>
      </c>
      <c r="F4174" s="37" t="s">
        <v>9835</v>
      </c>
      <c r="G4174" s="37">
        <v>2014</v>
      </c>
      <c r="H4174" s="39">
        <v>41733</v>
      </c>
      <c r="I4174" s="37"/>
      <c r="J4174" s="37"/>
      <c r="K4174" s="37" t="s">
        <v>25444</v>
      </c>
      <c r="L4174" s="37" t="str">
        <f t="shared" si="151"/>
        <v>PreAlerta</v>
      </c>
      <c r="M4174" s="37" t="str">
        <f t="shared" si="152"/>
        <v>C/PalabrasClaves</v>
      </c>
      <c r="N4174" s="37"/>
      <c r="O4174" s="37"/>
      <c r="P4174" s="37" t="s">
        <v>25385</v>
      </c>
      <c r="Q4174" s="37"/>
      <c r="R4174" s="37" t="str">
        <f t="shared" si="148"/>
        <v>2014</v>
      </c>
      <c r="S4174" s="37" t="s">
        <v>53</v>
      </c>
      <c r="T4174" s="37"/>
      <c r="U4174" s="37"/>
      <c r="V4174" s="37"/>
      <c r="W4174" s="37"/>
      <c r="X4174" s="37"/>
      <c r="Y4174" s="37"/>
      <c r="AA4174" s="41"/>
    </row>
    <row r="4175" spans="1:27" ht="18" hidden="1" customHeight="1" x14ac:dyDescent="0.25">
      <c r="A4175" s="33">
        <v>24680068</v>
      </c>
      <c r="B4175" s="34" t="s">
        <v>25445</v>
      </c>
      <c r="C4175" s="33" t="s">
        <v>25446</v>
      </c>
      <c r="D4175" s="33" t="s">
        <v>25447</v>
      </c>
      <c r="E4175" s="33" t="s">
        <v>16146</v>
      </c>
      <c r="F4175" s="33" t="s">
        <v>7765</v>
      </c>
      <c r="G4175" s="33">
        <v>2014</v>
      </c>
      <c r="H4175" s="35">
        <v>41730</v>
      </c>
      <c r="I4175" s="33"/>
      <c r="J4175" s="33"/>
      <c r="K4175" s="33" t="s">
        <v>25448</v>
      </c>
      <c r="L4175" s="33" t="str">
        <f t="shared" si="151"/>
        <v>PreAlerta</v>
      </c>
      <c r="M4175" s="33" t="str">
        <f t="shared" si="152"/>
        <v>S/PalabrasClaves</v>
      </c>
      <c r="N4175" s="33"/>
      <c r="O4175" s="33"/>
      <c r="P4175" s="33" t="s">
        <v>25385</v>
      </c>
      <c r="Q4175" s="33"/>
      <c r="R4175" s="33" t="str">
        <f t="shared" si="148"/>
        <v>2014</v>
      </c>
      <c r="S4175" s="33" t="s">
        <v>53</v>
      </c>
      <c r="T4175" s="33"/>
      <c r="U4175" s="33"/>
      <c r="V4175" s="33"/>
      <c r="W4175" s="33"/>
      <c r="X4175" s="33"/>
      <c r="Y4175" s="33"/>
      <c r="AA4175" s="12"/>
    </row>
    <row r="4176" spans="1:27" ht="18" hidden="1" customHeight="1" x14ac:dyDescent="0.25">
      <c r="A4176" s="37">
        <v>24673644</v>
      </c>
      <c r="B4176" s="38" t="s">
        <v>25449</v>
      </c>
      <c r="C4176" s="37" t="s">
        <v>25450</v>
      </c>
      <c r="D4176" s="37" t="s">
        <v>25451</v>
      </c>
      <c r="E4176" s="37" t="s">
        <v>25452</v>
      </c>
      <c r="F4176" s="37" t="s">
        <v>3478</v>
      </c>
      <c r="G4176" s="37">
        <v>2014</v>
      </c>
      <c r="H4176" s="39">
        <v>41727</v>
      </c>
      <c r="I4176" s="37" t="s">
        <v>25453</v>
      </c>
      <c r="J4176" s="37" t="s">
        <v>25454</v>
      </c>
      <c r="K4176" s="37" t="s">
        <v>25455</v>
      </c>
      <c r="L4176" s="37" t="str">
        <f t="shared" si="151"/>
        <v>PreAlerta</v>
      </c>
      <c r="M4176" s="37" t="str">
        <f t="shared" si="152"/>
        <v>S/PalabrasClaves</v>
      </c>
      <c r="N4176" s="37"/>
      <c r="O4176" s="37"/>
      <c r="P4176" s="37" t="s">
        <v>25385</v>
      </c>
      <c r="Q4176" s="37"/>
      <c r="R4176" s="37" t="str">
        <f t="shared" si="148"/>
        <v>2014</v>
      </c>
      <c r="S4176" s="37" t="s">
        <v>53</v>
      </c>
      <c r="T4176" s="37"/>
      <c r="U4176" s="37"/>
      <c r="V4176" s="37"/>
      <c r="W4176" s="37"/>
      <c r="X4176" s="37"/>
      <c r="Y4176" s="37"/>
      <c r="AA4176" s="41"/>
    </row>
    <row r="4177" spans="1:27" ht="18" hidden="1" customHeight="1" x14ac:dyDescent="0.25">
      <c r="A4177" s="33">
        <v>24613405</v>
      </c>
      <c r="B4177" s="34" t="s">
        <v>25456</v>
      </c>
      <c r="C4177" s="33" t="s">
        <v>25457</v>
      </c>
      <c r="D4177" s="33" t="s">
        <v>25458</v>
      </c>
      <c r="E4177" s="33" t="s">
        <v>25459</v>
      </c>
      <c r="F4177" s="33" t="s">
        <v>1106</v>
      </c>
      <c r="G4177" s="33">
        <v>2014</v>
      </c>
      <c r="H4177" s="35">
        <v>41710</v>
      </c>
      <c r="I4177" s="33"/>
      <c r="J4177" s="33"/>
      <c r="K4177" s="33" t="s">
        <v>25460</v>
      </c>
      <c r="L4177" s="33" t="str">
        <f t="shared" si="151"/>
        <v>Excluido</v>
      </c>
      <c r="M4177" s="33" t="str">
        <f t="shared" si="152"/>
        <v>S/PalabrasClaves</v>
      </c>
      <c r="N4177" s="33"/>
      <c r="O4177" s="33"/>
      <c r="P4177" s="33" t="s">
        <v>25385</v>
      </c>
      <c r="Q4177" s="33"/>
      <c r="R4177" s="33" t="str">
        <f t="shared" si="148"/>
        <v>2014</v>
      </c>
      <c r="S4177" s="33" t="s">
        <v>53</v>
      </c>
      <c r="T4177" s="33"/>
      <c r="U4177" s="33"/>
      <c r="V4177" s="33"/>
      <c r="W4177" s="33"/>
      <c r="X4177" s="33"/>
      <c r="Y4177" s="33"/>
      <c r="AA4177" s="12"/>
    </row>
    <row r="4178" spans="1:27" ht="18" hidden="1" customHeight="1" x14ac:dyDescent="0.25">
      <c r="A4178" s="37">
        <v>24591435</v>
      </c>
      <c r="B4178" s="38" t="s">
        <v>25461</v>
      </c>
      <c r="C4178" s="37" t="s">
        <v>25462</v>
      </c>
      <c r="D4178" s="37" t="s">
        <v>25463</v>
      </c>
      <c r="E4178" s="37" t="s">
        <v>2954</v>
      </c>
      <c r="F4178" s="37" t="s">
        <v>4868</v>
      </c>
      <c r="G4178" s="37">
        <v>2014</v>
      </c>
      <c r="H4178" s="39">
        <v>41703</v>
      </c>
      <c r="I4178" s="37" t="s">
        <v>25464</v>
      </c>
      <c r="J4178" s="37"/>
      <c r="K4178" s="37" t="s">
        <v>25465</v>
      </c>
      <c r="L4178" s="37" t="str">
        <f t="shared" si="151"/>
        <v>PreAlerta</v>
      </c>
      <c r="M4178" s="37" t="str">
        <f t="shared" si="152"/>
        <v>S/PalabrasClaves</v>
      </c>
      <c r="N4178" s="37"/>
      <c r="O4178" s="37"/>
      <c r="P4178" s="37" t="s">
        <v>25385</v>
      </c>
      <c r="Q4178" s="37"/>
      <c r="R4178" s="37" t="str">
        <f t="shared" si="148"/>
        <v>2014</v>
      </c>
      <c r="S4178" s="37" t="s">
        <v>53</v>
      </c>
      <c r="T4178" s="37"/>
      <c r="U4178" s="37"/>
      <c r="V4178" s="37"/>
      <c r="W4178" s="37"/>
      <c r="X4178" s="37"/>
      <c r="Y4178" s="37"/>
      <c r="AA4178" s="41"/>
    </row>
    <row r="4179" spans="1:27" ht="18" hidden="1" customHeight="1" x14ac:dyDescent="0.25">
      <c r="A4179" s="33">
        <v>24522411</v>
      </c>
      <c r="B4179" s="34" t="s">
        <v>25466</v>
      </c>
      <c r="C4179" s="33" t="s">
        <v>25119</v>
      </c>
      <c r="D4179" s="33" t="s">
        <v>25467</v>
      </c>
      <c r="E4179" s="33" t="s">
        <v>19916</v>
      </c>
      <c r="F4179" s="33" t="s">
        <v>8447</v>
      </c>
      <c r="G4179" s="33">
        <v>2014</v>
      </c>
      <c r="H4179" s="35">
        <v>41684</v>
      </c>
      <c r="I4179" s="33"/>
      <c r="J4179" s="33"/>
      <c r="K4179" s="33" t="s">
        <v>25468</v>
      </c>
      <c r="L4179" s="33" t="str">
        <f t="shared" si="151"/>
        <v>PreAlerta</v>
      </c>
      <c r="M4179" s="33" t="str">
        <f t="shared" si="152"/>
        <v>C/PalabrasClaves</v>
      </c>
      <c r="N4179" s="33"/>
      <c r="O4179" s="33"/>
      <c r="P4179" s="33" t="s">
        <v>25385</v>
      </c>
      <c r="Q4179" s="33"/>
      <c r="R4179" s="33" t="str">
        <f t="shared" si="148"/>
        <v>2014</v>
      </c>
      <c r="S4179" s="33" t="s">
        <v>53</v>
      </c>
      <c r="T4179" s="33"/>
      <c r="U4179" s="33"/>
      <c r="V4179" s="33"/>
      <c r="W4179" s="33"/>
      <c r="X4179" s="33"/>
      <c r="Y4179" s="33"/>
      <c r="AA4179" s="12"/>
    </row>
    <row r="4180" spans="1:27" ht="18" hidden="1" customHeight="1" x14ac:dyDescent="0.25">
      <c r="A4180" s="37">
        <v>24509314</v>
      </c>
      <c r="B4180" s="38" t="s">
        <v>25469</v>
      </c>
      <c r="C4180" s="37" t="s">
        <v>25470</v>
      </c>
      <c r="D4180" s="37" t="s">
        <v>25471</v>
      </c>
      <c r="E4180" s="37" t="s">
        <v>3745</v>
      </c>
      <c r="F4180" s="37" t="s">
        <v>1566</v>
      </c>
      <c r="G4180" s="37">
        <v>2014</v>
      </c>
      <c r="H4180" s="39">
        <v>41681</v>
      </c>
      <c r="I4180" s="37" t="s">
        <v>25472</v>
      </c>
      <c r="J4180" s="37"/>
      <c r="K4180" s="37" t="s">
        <v>25473</v>
      </c>
      <c r="L4180" s="37" t="str">
        <f t="shared" si="151"/>
        <v>PreAlerta</v>
      </c>
      <c r="M4180" s="37" t="str">
        <f t="shared" si="152"/>
        <v>S/PalabrasClaves</v>
      </c>
      <c r="N4180" s="37"/>
      <c r="O4180" s="37"/>
      <c r="P4180" s="37" t="s">
        <v>25385</v>
      </c>
      <c r="Q4180" s="37"/>
      <c r="R4180" s="37" t="str">
        <f t="shared" si="148"/>
        <v>2014</v>
      </c>
      <c r="S4180" s="37" t="s">
        <v>53</v>
      </c>
      <c r="T4180" s="37"/>
      <c r="U4180" s="37"/>
      <c r="V4180" s="37"/>
      <c r="W4180" s="37"/>
      <c r="X4180" s="37"/>
      <c r="Y4180" s="37"/>
      <c r="AA4180" s="41"/>
    </row>
    <row r="4181" spans="1:27" ht="18" hidden="1" customHeight="1" x14ac:dyDescent="0.25">
      <c r="A4181" s="33">
        <v>24487540</v>
      </c>
      <c r="B4181" s="34" t="s">
        <v>25474</v>
      </c>
      <c r="C4181" s="33" t="s">
        <v>25475</v>
      </c>
      <c r="D4181" s="33" t="s">
        <v>25476</v>
      </c>
      <c r="E4181" s="33" t="s">
        <v>25477</v>
      </c>
      <c r="F4181" s="33" t="s">
        <v>1801</v>
      </c>
      <c r="G4181" s="33">
        <v>2014</v>
      </c>
      <c r="H4181" s="35">
        <v>41674</v>
      </c>
      <c r="I4181" s="33" t="s">
        <v>25478</v>
      </c>
      <c r="J4181" s="33"/>
      <c r="K4181" s="33" t="s">
        <v>25479</v>
      </c>
      <c r="L4181" s="33" t="str">
        <f t="shared" si="151"/>
        <v>PreAlerta</v>
      </c>
      <c r="M4181" s="33" t="str">
        <f t="shared" si="152"/>
        <v>S/PalabrasClaves</v>
      </c>
      <c r="N4181" s="33"/>
      <c r="O4181" s="33"/>
      <c r="P4181" s="33" t="s">
        <v>25385</v>
      </c>
      <c r="Q4181" s="33"/>
      <c r="R4181" s="33" t="str">
        <f t="shared" si="148"/>
        <v>2014</v>
      </c>
      <c r="S4181" s="33" t="s">
        <v>53</v>
      </c>
      <c r="T4181" s="33"/>
      <c r="U4181" s="33"/>
      <c r="V4181" s="33"/>
      <c r="W4181" s="33"/>
      <c r="X4181" s="33"/>
      <c r="Y4181" s="33"/>
      <c r="AA4181" s="12"/>
    </row>
    <row r="4182" spans="1:27" ht="18" hidden="1" customHeight="1" x14ac:dyDescent="0.25">
      <c r="A4182" s="37">
        <v>24452172</v>
      </c>
      <c r="B4182" s="38" t="s">
        <v>25480</v>
      </c>
      <c r="C4182" s="37" t="s">
        <v>25481</v>
      </c>
      <c r="D4182" s="37" t="s">
        <v>25482</v>
      </c>
      <c r="E4182" s="37" t="s">
        <v>25483</v>
      </c>
      <c r="F4182" s="37" t="s">
        <v>2327</v>
      </c>
      <c r="G4182" s="37">
        <v>2014</v>
      </c>
      <c r="H4182" s="39">
        <v>41663</v>
      </c>
      <c r="I4182" s="37" t="s">
        <v>25484</v>
      </c>
      <c r="J4182" s="37"/>
      <c r="K4182" s="37" t="s">
        <v>25485</v>
      </c>
      <c r="L4182" s="37" t="str">
        <f t="shared" si="151"/>
        <v>PreAlerta</v>
      </c>
      <c r="M4182" s="37" t="str">
        <f t="shared" si="152"/>
        <v>C/PalabrasClaves</v>
      </c>
      <c r="N4182" s="37"/>
      <c r="O4182" s="37"/>
      <c r="P4182" s="37" t="s">
        <v>25385</v>
      </c>
      <c r="Q4182" s="37"/>
      <c r="R4182" s="37" t="str">
        <f t="shared" si="148"/>
        <v>2014</v>
      </c>
      <c r="S4182" s="37" t="s">
        <v>53</v>
      </c>
      <c r="T4182" s="37"/>
      <c r="U4182" s="37"/>
      <c r="V4182" s="37"/>
      <c r="W4182" s="37"/>
      <c r="X4182" s="37"/>
      <c r="Y4182" s="37"/>
      <c r="AA4182" s="41"/>
    </row>
    <row r="4183" spans="1:27" ht="18" hidden="1" customHeight="1" x14ac:dyDescent="0.25">
      <c r="A4183" s="33">
        <v>24440054</v>
      </c>
      <c r="B4183" s="34" t="s">
        <v>25486</v>
      </c>
      <c r="C4183" s="33" t="s">
        <v>25487</v>
      </c>
      <c r="D4183" s="33" t="s">
        <v>25488</v>
      </c>
      <c r="E4183" s="33" t="s">
        <v>3751</v>
      </c>
      <c r="F4183" s="33" t="s">
        <v>25489</v>
      </c>
      <c r="G4183" s="33">
        <v>2014</v>
      </c>
      <c r="H4183" s="35">
        <v>41660</v>
      </c>
      <c r="I4183" s="33"/>
      <c r="J4183" s="33"/>
      <c r="K4183" s="33" t="s">
        <v>25490</v>
      </c>
      <c r="L4183" s="33" t="str">
        <f t="shared" si="151"/>
        <v>Excluido</v>
      </c>
      <c r="M4183" s="33" t="str">
        <f t="shared" si="152"/>
        <v>S/PalabrasClaves</v>
      </c>
      <c r="N4183" s="33"/>
      <c r="O4183" s="33"/>
      <c r="P4183" s="33" t="s">
        <v>25385</v>
      </c>
      <c r="Q4183" s="33"/>
      <c r="R4183" s="33" t="str">
        <f t="shared" si="148"/>
        <v>2014</v>
      </c>
      <c r="S4183" s="33" t="s">
        <v>53</v>
      </c>
      <c r="T4183" s="33"/>
      <c r="U4183" s="33"/>
      <c r="V4183" s="33"/>
      <c r="W4183" s="33"/>
      <c r="X4183" s="33"/>
      <c r="Y4183" s="33"/>
      <c r="AA4183" s="12"/>
    </row>
    <row r="4184" spans="1:27" ht="18" hidden="1" customHeight="1" x14ac:dyDescent="0.25">
      <c r="A4184" s="37">
        <v>24430460</v>
      </c>
      <c r="B4184" s="38" t="s">
        <v>25491</v>
      </c>
      <c r="C4184" s="37" t="s">
        <v>25492</v>
      </c>
      <c r="D4184" s="37" t="s">
        <v>25493</v>
      </c>
      <c r="E4184" s="37" t="s">
        <v>25494</v>
      </c>
      <c r="F4184" s="37" t="s">
        <v>2327</v>
      </c>
      <c r="G4184" s="37">
        <v>2014</v>
      </c>
      <c r="H4184" s="39">
        <v>41656</v>
      </c>
      <c r="I4184" s="37" t="s">
        <v>25495</v>
      </c>
      <c r="J4184" s="37"/>
      <c r="K4184" s="37" t="s">
        <v>25496</v>
      </c>
      <c r="L4184" s="37" t="str">
        <f t="shared" si="151"/>
        <v>PreAlerta</v>
      </c>
      <c r="M4184" s="37" t="str">
        <f t="shared" si="152"/>
        <v>S/PalabrasClaves</v>
      </c>
      <c r="N4184" s="37"/>
      <c r="O4184" s="37"/>
      <c r="P4184" s="37" t="s">
        <v>25385</v>
      </c>
      <c r="Q4184" s="37"/>
      <c r="R4184" s="37" t="str">
        <f t="shared" si="148"/>
        <v>2014</v>
      </c>
      <c r="S4184" s="37" t="s">
        <v>53</v>
      </c>
      <c r="T4184" s="37"/>
      <c r="U4184" s="37"/>
      <c r="V4184" s="37"/>
      <c r="W4184" s="37"/>
      <c r="X4184" s="37"/>
      <c r="Y4184" s="37"/>
      <c r="AA4184" s="41"/>
    </row>
    <row r="4185" spans="1:27" ht="18" hidden="1" customHeight="1" x14ac:dyDescent="0.25">
      <c r="A4185" s="33">
        <v>24421050</v>
      </c>
      <c r="B4185" s="34" t="s">
        <v>25497</v>
      </c>
      <c r="C4185" s="33" t="s">
        <v>25498</v>
      </c>
      <c r="D4185" s="33" t="s">
        <v>25499</v>
      </c>
      <c r="E4185" s="33" t="s">
        <v>25500</v>
      </c>
      <c r="F4185" s="33" t="s">
        <v>3723</v>
      </c>
      <c r="G4185" s="33">
        <v>2014</v>
      </c>
      <c r="H4185" s="35">
        <v>41654</v>
      </c>
      <c r="I4185" s="33" t="s">
        <v>25501</v>
      </c>
      <c r="J4185" s="33"/>
      <c r="K4185" s="33" t="s">
        <v>25502</v>
      </c>
      <c r="L4185" s="33" t="str">
        <f t="shared" si="151"/>
        <v>PreAlerta</v>
      </c>
      <c r="M4185" s="33" t="str">
        <f t="shared" si="152"/>
        <v>S/PalabrasClaves</v>
      </c>
      <c r="N4185" s="33"/>
      <c r="O4185" s="33"/>
      <c r="P4185" s="33" t="s">
        <v>25385</v>
      </c>
      <c r="Q4185" s="33"/>
      <c r="R4185" s="33" t="str">
        <f t="shared" si="148"/>
        <v>2014</v>
      </c>
      <c r="S4185" s="33" t="s">
        <v>53</v>
      </c>
      <c r="T4185" s="33"/>
      <c r="U4185" s="33"/>
      <c r="V4185" s="33"/>
      <c r="W4185" s="33"/>
      <c r="X4185" s="33"/>
      <c r="Y4185" s="33"/>
      <c r="AA4185" s="12"/>
    </row>
    <row r="4186" spans="1:27" ht="18" hidden="1" customHeight="1" x14ac:dyDescent="0.25">
      <c r="A4186" s="37">
        <v>23910454</v>
      </c>
      <c r="B4186" s="38" t="s">
        <v>25503</v>
      </c>
      <c r="C4186" s="37" t="s">
        <v>25504</v>
      </c>
      <c r="D4186" s="37" t="s">
        <v>25505</v>
      </c>
      <c r="E4186" s="37" t="s">
        <v>25506</v>
      </c>
      <c r="F4186" s="37" t="s">
        <v>10590</v>
      </c>
      <c r="G4186" s="37">
        <v>2014</v>
      </c>
      <c r="H4186" s="39">
        <v>41492</v>
      </c>
      <c r="I4186" s="37"/>
      <c r="J4186" s="37"/>
      <c r="K4186" s="37" t="s">
        <v>25507</v>
      </c>
      <c r="L4186" s="37" t="str">
        <f t="shared" si="151"/>
        <v>PreAlerta</v>
      </c>
      <c r="M4186" s="37" t="str">
        <f t="shared" si="152"/>
        <v>C/PalabrasClaves</v>
      </c>
      <c r="N4186" s="37"/>
      <c r="O4186" s="37"/>
      <c r="P4186" s="37" t="s">
        <v>25385</v>
      </c>
      <c r="Q4186" s="37"/>
      <c r="R4186" s="37" t="str">
        <f t="shared" si="148"/>
        <v>2014</v>
      </c>
      <c r="S4186" s="37" t="s">
        <v>53</v>
      </c>
      <c r="T4186" s="37"/>
      <c r="U4186" s="37"/>
      <c r="V4186" s="37"/>
      <c r="W4186" s="37"/>
      <c r="X4186" s="37"/>
      <c r="Y4186" s="37"/>
      <c r="AA4186" s="41"/>
    </row>
    <row r="4187" spans="1:27" ht="18" hidden="1" customHeight="1" x14ac:dyDescent="0.25">
      <c r="A4187" s="33">
        <v>23890227</v>
      </c>
      <c r="B4187" s="34" t="s">
        <v>25508</v>
      </c>
      <c r="C4187" s="33" t="s">
        <v>25509</v>
      </c>
      <c r="D4187" s="33" t="s">
        <v>25510</v>
      </c>
      <c r="E4187" s="33" t="s">
        <v>25511</v>
      </c>
      <c r="F4187" s="33" t="s">
        <v>5798</v>
      </c>
      <c r="G4187" s="33">
        <v>2014</v>
      </c>
      <c r="H4187" s="35">
        <v>41485</v>
      </c>
      <c r="I4187" s="33" t="s">
        <v>25512</v>
      </c>
      <c r="J4187" s="33"/>
      <c r="K4187" s="33" t="s">
        <v>25513</v>
      </c>
      <c r="L4187" s="33" t="str">
        <f t="shared" si="151"/>
        <v>PreAlerta</v>
      </c>
      <c r="M4187" s="33" t="str">
        <f t="shared" si="152"/>
        <v>S/PalabrasClaves</v>
      </c>
      <c r="N4187" s="33"/>
      <c r="O4187" s="33"/>
      <c r="P4187" s="33" t="s">
        <v>25385</v>
      </c>
      <c r="Q4187" s="33"/>
      <c r="R4187" s="33" t="str">
        <f t="shared" si="148"/>
        <v>2014</v>
      </c>
      <c r="S4187" s="33" t="s">
        <v>53</v>
      </c>
      <c r="T4187" s="33"/>
      <c r="U4187" s="33"/>
      <c r="V4187" s="33"/>
      <c r="W4187" s="33"/>
      <c r="X4187" s="33"/>
      <c r="Y4187" s="33"/>
      <c r="AA4187" s="12"/>
    </row>
    <row r="4188" spans="1:27" ht="18" hidden="1" customHeight="1" x14ac:dyDescent="0.25">
      <c r="A4188" s="37">
        <v>23320969</v>
      </c>
      <c r="B4188" s="38" t="s">
        <v>25514</v>
      </c>
      <c r="C4188" s="37" t="s">
        <v>25515</v>
      </c>
      <c r="D4188" s="37" t="s">
        <v>25516</v>
      </c>
      <c r="E4188" s="37" t="s">
        <v>25517</v>
      </c>
      <c r="F4188" s="37" t="s">
        <v>25518</v>
      </c>
      <c r="G4188" s="37">
        <v>2014</v>
      </c>
      <c r="H4188" s="39">
        <v>41291</v>
      </c>
      <c r="I4188" s="37"/>
      <c r="J4188" s="37"/>
      <c r="K4188" s="37" t="s">
        <v>25519</v>
      </c>
      <c r="L4188" s="37" t="str">
        <f t="shared" si="151"/>
        <v>PreAlerta</v>
      </c>
      <c r="M4188" s="37" t="str">
        <f t="shared" si="152"/>
        <v>S/PalabrasClaves</v>
      </c>
      <c r="N4188" s="37"/>
      <c r="O4188" s="37"/>
      <c r="P4188" s="37" t="s">
        <v>25385</v>
      </c>
      <c r="Q4188" s="37"/>
      <c r="R4188" s="37" t="str">
        <f t="shared" si="148"/>
        <v>2014</v>
      </c>
      <c r="S4188" s="37" t="s">
        <v>53</v>
      </c>
      <c r="T4188" s="37"/>
      <c r="U4188" s="37"/>
      <c r="V4188" s="37"/>
      <c r="W4188" s="37"/>
      <c r="X4188" s="37"/>
      <c r="Y4188" s="37"/>
      <c r="AA4188" s="41"/>
    </row>
    <row r="4189" spans="1:27" ht="18" hidden="1" customHeight="1" x14ac:dyDescent="0.25">
      <c r="A4189" s="33">
        <v>24684748</v>
      </c>
      <c r="B4189" s="34" t="s">
        <v>25520</v>
      </c>
      <c r="C4189" s="33" t="s">
        <v>25521</v>
      </c>
      <c r="D4189" s="33" t="s">
        <v>25522</v>
      </c>
      <c r="E4189" s="33" t="s">
        <v>25523</v>
      </c>
      <c r="F4189" s="33" t="s">
        <v>1788</v>
      </c>
      <c r="G4189" s="33">
        <v>2014</v>
      </c>
      <c r="H4189" s="35">
        <v>41731</v>
      </c>
      <c r="I4189" s="33" t="s">
        <v>25524</v>
      </c>
      <c r="J4189" s="33"/>
      <c r="K4189" s="33" t="s">
        <v>25525</v>
      </c>
      <c r="L4189" s="33" t="str">
        <f t="shared" si="151"/>
        <v>PreAlerta</v>
      </c>
      <c r="M4189" s="33" t="str">
        <f t="shared" si="152"/>
        <v>S/PalabrasClaves</v>
      </c>
      <c r="N4189" s="33"/>
      <c r="O4189" s="33"/>
      <c r="P4189" s="33" t="s">
        <v>25526</v>
      </c>
      <c r="Q4189" s="33"/>
      <c r="R4189" s="33" t="str">
        <f t="shared" si="148"/>
        <v>2014</v>
      </c>
      <c r="S4189" s="33" t="s">
        <v>48</v>
      </c>
      <c r="T4189" s="33"/>
      <c r="U4189" s="33"/>
      <c r="V4189" s="33"/>
      <c r="W4189" s="33"/>
      <c r="X4189" s="33"/>
      <c r="Y4189" s="33"/>
      <c r="AA4189" s="12"/>
    </row>
    <row r="4190" spans="1:27" ht="18" hidden="1" customHeight="1" x14ac:dyDescent="0.25">
      <c r="A4190" s="37">
        <v>24522159</v>
      </c>
      <c r="B4190" s="38" t="s">
        <v>25527</v>
      </c>
      <c r="C4190" s="37" t="s">
        <v>25528</v>
      </c>
      <c r="D4190" s="37" t="s">
        <v>25529</v>
      </c>
      <c r="E4190" s="37" t="s">
        <v>25530</v>
      </c>
      <c r="F4190" s="37" t="s">
        <v>2840</v>
      </c>
      <c r="G4190" s="37">
        <v>2014</v>
      </c>
      <c r="H4190" s="39">
        <v>41684</v>
      </c>
      <c r="I4190" s="37"/>
      <c r="J4190" s="37"/>
      <c r="K4190" s="37" t="s">
        <v>25531</v>
      </c>
      <c r="L4190" s="37" t="str">
        <f t="shared" si="151"/>
        <v>PreAlerta</v>
      </c>
      <c r="M4190" s="37" t="str">
        <f t="shared" si="152"/>
        <v>S/PalabrasClaves</v>
      </c>
      <c r="N4190" s="37"/>
      <c r="O4190" s="37"/>
      <c r="P4190" s="37" t="s">
        <v>25532</v>
      </c>
      <c r="Q4190" s="37"/>
      <c r="R4190" s="37" t="str">
        <f t="shared" si="148"/>
        <v>2014</v>
      </c>
      <c r="S4190" s="37" t="s">
        <v>48</v>
      </c>
      <c r="T4190" s="37"/>
      <c r="U4190" s="37"/>
      <c r="V4190" s="37"/>
      <c r="W4190" s="37"/>
      <c r="X4190" s="37"/>
      <c r="Y4190" s="37"/>
      <c r="AA4190" s="41"/>
    </row>
    <row r="4191" spans="1:27" ht="18" hidden="1" customHeight="1" x14ac:dyDescent="0.25">
      <c r="A4191" s="33">
        <v>24650008</v>
      </c>
      <c r="B4191" s="34" t="s">
        <v>25533</v>
      </c>
      <c r="C4191" s="33" t="s">
        <v>25534</v>
      </c>
      <c r="D4191" s="33" t="s">
        <v>25535</v>
      </c>
      <c r="E4191" s="33" t="s">
        <v>25536</v>
      </c>
      <c r="F4191" s="33" t="s">
        <v>11303</v>
      </c>
      <c r="G4191" s="33">
        <v>2014</v>
      </c>
      <c r="H4191" s="35">
        <v>41720</v>
      </c>
      <c r="I4191" s="33" t="s">
        <v>25537</v>
      </c>
      <c r="J4191" s="33"/>
      <c r="K4191" s="33" t="s">
        <v>25538</v>
      </c>
      <c r="L4191" s="33" t="str">
        <f t="shared" si="151"/>
        <v>PreAlerta</v>
      </c>
      <c r="M4191" s="33" t="str">
        <f t="shared" si="152"/>
        <v>C/PalabrasClaves</v>
      </c>
      <c r="N4191" s="33"/>
      <c r="O4191" s="33"/>
      <c r="P4191" s="33" t="s">
        <v>25539</v>
      </c>
      <c r="Q4191" s="33"/>
      <c r="R4191" s="33" t="str">
        <f t="shared" si="148"/>
        <v>2014</v>
      </c>
      <c r="S4191" s="33" t="s">
        <v>48</v>
      </c>
      <c r="T4191" s="33"/>
      <c r="U4191" s="33"/>
      <c r="V4191" s="33"/>
      <c r="W4191" s="33"/>
      <c r="X4191" s="33"/>
      <c r="Y4191" s="33"/>
      <c r="AA4191" s="12"/>
    </row>
    <row r="4192" spans="1:27" ht="18" hidden="1" customHeight="1" x14ac:dyDescent="0.25">
      <c r="A4192" s="37">
        <v>24688505</v>
      </c>
      <c r="B4192" s="38" t="s">
        <v>25540</v>
      </c>
      <c r="C4192" s="37" t="s">
        <v>25541</v>
      </c>
      <c r="D4192" s="37" t="s">
        <v>25542</v>
      </c>
      <c r="E4192" s="37" t="s">
        <v>25543</v>
      </c>
      <c r="F4192" s="37" t="s">
        <v>3092</v>
      </c>
      <c r="G4192" s="37">
        <v>2014</v>
      </c>
      <c r="H4192" s="39">
        <v>41731</v>
      </c>
      <c r="I4192" s="37" t="s">
        <v>25544</v>
      </c>
      <c r="J4192" s="37"/>
      <c r="K4192" s="37" t="s">
        <v>25545</v>
      </c>
      <c r="L4192" s="37" t="str">
        <f t="shared" si="151"/>
        <v>PreAlerta</v>
      </c>
      <c r="M4192" s="37" t="str">
        <f t="shared" si="152"/>
        <v>S/PalabrasClaves</v>
      </c>
      <c r="N4192" s="37"/>
      <c r="O4192" s="37"/>
      <c r="P4192" s="37" t="s">
        <v>25546</v>
      </c>
      <c r="Q4192" s="37"/>
      <c r="R4192" s="37" t="str">
        <f t="shared" si="148"/>
        <v>2014</v>
      </c>
      <c r="S4192" s="37" t="s">
        <v>48</v>
      </c>
      <c r="T4192" s="37"/>
      <c r="U4192" s="37"/>
      <c r="V4192" s="37"/>
      <c r="W4192" s="37"/>
      <c r="X4192" s="37"/>
      <c r="Y4192" s="37"/>
      <c r="AA4192" s="41"/>
    </row>
    <row r="4193" spans="1:27" ht="18" hidden="1" customHeight="1" x14ac:dyDescent="0.25">
      <c r="A4193" s="33">
        <v>24559142</v>
      </c>
      <c r="B4193" s="34" t="s">
        <v>25547</v>
      </c>
      <c r="C4193" s="33" t="s">
        <v>25548</v>
      </c>
      <c r="D4193" s="33" t="s">
        <v>25549</v>
      </c>
      <c r="E4193" s="33" t="s">
        <v>20153</v>
      </c>
      <c r="F4193" s="33" t="s">
        <v>9729</v>
      </c>
      <c r="G4193" s="33">
        <v>2014</v>
      </c>
      <c r="H4193" s="35">
        <v>41695</v>
      </c>
      <c r="I4193" s="33"/>
      <c r="J4193" s="33"/>
      <c r="K4193" s="33" t="s">
        <v>25550</v>
      </c>
      <c r="L4193" s="33" t="str">
        <f t="shared" si="151"/>
        <v>PreAlerta</v>
      </c>
      <c r="M4193" s="33" t="str">
        <f t="shared" si="152"/>
        <v>S/PalabrasClaves</v>
      </c>
      <c r="N4193" s="33"/>
      <c r="O4193" s="33"/>
      <c r="P4193" s="33" t="s">
        <v>25551</v>
      </c>
      <c r="Q4193" s="33"/>
      <c r="R4193" s="33" t="str">
        <f t="shared" si="148"/>
        <v>2014</v>
      </c>
      <c r="S4193" s="33" t="s">
        <v>48</v>
      </c>
      <c r="T4193" s="33"/>
      <c r="U4193" s="33"/>
      <c r="V4193" s="33"/>
      <c r="W4193" s="33"/>
      <c r="X4193" s="33"/>
      <c r="Y4193" s="33"/>
      <c r="AA4193" s="12"/>
    </row>
    <row r="4194" spans="1:27" ht="18" hidden="1" customHeight="1" x14ac:dyDescent="0.25">
      <c r="A4194" s="37">
        <v>24480478</v>
      </c>
      <c r="B4194" s="38" t="s">
        <v>25552</v>
      </c>
      <c r="C4194" s="37" t="s">
        <v>15717</v>
      </c>
      <c r="D4194" s="37" t="s">
        <v>25553</v>
      </c>
      <c r="E4194" s="37" t="s">
        <v>15719</v>
      </c>
      <c r="F4194" s="37" t="s">
        <v>262</v>
      </c>
      <c r="G4194" s="37">
        <v>2014</v>
      </c>
      <c r="H4194" s="39">
        <v>41671</v>
      </c>
      <c r="I4194" s="37" t="s">
        <v>25554</v>
      </c>
      <c r="J4194" s="37"/>
      <c r="K4194" s="37" t="s">
        <v>25555</v>
      </c>
      <c r="L4194" s="37" t="str">
        <f t="shared" si="151"/>
        <v>PreAlerta</v>
      </c>
      <c r="M4194" s="37" t="str">
        <f t="shared" si="152"/>
        <v>S/PalabrasClaves</v>
      </c>
      <c r="N4194" s="37"/>
      <c r="O4194" s="37"/>
      <c r="P4194" s="37" t="s">
        <v>25556</v>
      </c>
      <c r="Q4194" s="37"/>
      <c r="R4194" s="37" t="str">
        <f t="shared" si="148"/>
        <v>2014</v>
      </c>
      <c r="S4194" s="37" t="s">
        <v>48</v>
      </c>
      <c r="T4194" s="37"/>
      <c r="U4194" s="37"/>
      <c r="V4194" s="37"/>
      <c r="W4194" s="37"/>
      <c r="X4194" s="37"/>
      <c r="Y4194" s="37"/>
      <c r="AA4194" s="41"/>
    </row>
    <row r="4195" spans="1:27" ht="18" hidden="1" customHeight="1" x14ac:dyDescent="0.25">
      <c r="A4195" s="33">
        <v>24446487</v>
      </c>
      <c r="B4195" s="34" t="s">
        <v>25557</v>
      </c>
      <c r="C4195" s="33" t="s">
        <v>25558</v>
      </c>
      <c r="D4195" s="33" t="s">
        <v>25559</v>
      </c>
      <c r="E4195" s="33" t="s">
        <v>20186</v>
      </c>
      <c r="F4195" s="33" t="s">
        <v>262</v>
      </c>
      <c r="G4195" s="33">
        <v>2014</v>
      </c>
      <c r="H4195" s="35">
        <v>41661</v>
      </c>
      <c r="I4195" s="33" t="s">
        <v>25560</v>
      </c>
      <c r="J4195" s="33"/>
      <c r="K4195" s="33" t="s">
        <v>25561</v>
      </c>
      <c r="L4195" s="33" t="str">
        <f t="shared" si="151"/>
        <v>PreAlerta</v>
      </c>
      <c r="M4195" s="33" t="str">
        <f t="shared" si="152"/>
        <v>S/PalabrasClaves</v>
      </c>
      <c r="N4195" s="33"/>
      <c r="O4195" s="33"/>
      <c r="P4195" s="33" t="s">
        <v>25556</v>
      </c>
      <c r="Q4195" s="33"/>
      <c r="R4195" s="33" t="str">
        <f t="shared" si="148"/>
        <v>2014</v>
      </c>
      <c r="S4195" s="33" t="s">
        <v>48</v>
      </c>
      <c r="T4195" s="33"/>
      <c r="U4195" s="33"/>
      <c r="V4195" s="33"/>
      <c r="W4195" s="33"/>
      <c r="X4195" s="33"/>
      <c r="Y4195" s="33"/>
      <c r="AA4195" s="12"/>
    </row>
    <row r="4196" spans="1:27" ht="18" hidden="1" customHeight="1" x14ac:dyDescent="0.25">
      <c r="A4196" s="37">
        <v>27873641</v>
      </c>
      <c r="B4196" s="38" t="s">
        <v>25562</v>
      </c>
      <c r="C4196" s="37" t="s">
        <v>25563</v>
      </c>
      <c r="D4196" s="37" t="s">
        <v>25564</v>
      </c>
      <c r="E4196" s="37" t="s">
        <v>2590</v>
      </c>
      <c r="F4196" s="37" t="s">
        <v>9267</v>
      </c>
      <c r="G4196" s="37">
        <v>2014</v>
      </c>
      <c r="H4196" s="39">
        <v>42697</v>
      </c>
      <c r="I4196" s="37"/>
      <c r="J4196" s="37"/>
      <c r="K4196" s="37" t="s">
        <v>25565</v>
      </c>
      <c r="L4196" s="37" t="str">
        <f t="shared" si="151"/>
        <v>PreAlerta</v>
      </c>
      <c r="M4196" s="37" t="str">
        <f t="shared" si="152"/>
        <v>S/PalabrasClaves</v>
      </c>
      <c r="N4196" s="37"/>
      <c r="O4196" s="37"/>
      <c r="P4196" s="37" t="s">
        <v>25566</v>
      </c>
      <c r="Q4196" s="37"/>
      <c r="R4196" s="37" t="str">
        <f t="shared" si="148"/>
        <v>2014</v>
      </c>
      <c r="S4196" s="37" t="s">
        <v>48</v>
      </c>
      <c r="T4196" s="37"/>
      <c r="U4196" s="37"/>
      <c r="V4196" s="37"/>
      <c r="W4196" s="37"/>
      <c r="X4196" s="37"/>
      <c r="Y4196" s="37"/>
      <c r="AA4196" s="41"/>
    </row>
    <row r="4197" spans="1:27" ht="18" hidden="1" customHeight="1" x14ac:dyDescent="0.25">
      <c r="A4197" s="33">
        <v>25002896</v>
      </c>
      <c r="B4197" s="34" t="s">
        <v>25567</v>
      </c>
      <c r="C4197" s="33" t="s">
        <v>25568</v>
      </c>
      <c r="D4197" s="33" t="s">
        <v>25569</v>
      </c>
      <c r="E4197" s="33" t="s">
        <v>25570</v>
      </c>
      <c r="F4197" s="33" t="s">
        <v>25571</v>
      </c>
      <c r="G4197" s="33">
        <v>2014</v>
      </c>
      <c r="H4197" s="35">
        <v>41829</v>
      </c>
      <c r="I4197" s="33" t="s">
        <v>25572</v>
      </c>
      <c r="J4197" s="33"/>
      <c r="K4197" s="33"/>
      <c r="L4197" s="33" t="str">
        <f t="shared" si="151"/>
        <v>PreAlerta</v>
      </c>
      <c r="M4197" s="33" t="str">
        <f t="shared" si="152"/>
        <v>C/PalabrasClaves</v>
      </c>
      <c r="N4197" s="33"/>
      <c r="O4197" s="33"/>
      <c r="P4197" s="33" t="s">
        <v>25566</v>
      </c>
      <c r="Q4197" s="33"/>
      <c r="R4197" s="33" t="str">
        <f t="shared" si="148"/>
        <v>2014</v>
      </c>
      <c r="S4197" s="33" t="s">
        <v>48</v>
      </c>
      <c r="T4197" s="33"/>
      <c r="U4197" s="33"/>
      <c r="V4197" s="33"/>
      <c r="W4197" s="33"/>
      <c r="X4197" s="33"/>
      <c r="Y4197" s="33"/>
      <c r="AA4197" s="12"/>
    </row>
    <row r="4198" spans="1:27" ht="18" hidden="1" customHeight="1" x14ac:dyDescent="0.25">
      <c r="A4198" s="37">
        <v>24577930</v>
      </c>
      <c r="B4198" s="38" t="s">
        <v>25573</v>
      </c>
      <c r="C4198" s="37" t="s">
        <v>25574</v>
      </c>
      <c r="D4198" s="37" t="s">
        <v>25575</v>
      </c>
      <c r="E4198" s="37" t="s">
        <v>25576</v>
      </c>
      <c r="F4198" s="37" t="s">
        <v>2531</v>
      </c>
      <c r="G4198" s="37">
        <v>2014</v>
      </c>
      <c r="H4198" s="39">
        <v>41699</v>
      </c>
      <c r="I4198" s="37"/>
      <c r="J4198" s="37"/>
      <c r="K4198" s="37"/>
      <c r="L4198" s="37" t="str">
        <f t="shared" si="151"/>
        <v>PreAlerta</v>
      </c>
      <c r="M4198" s="37" t="str">
        <f t="shared" si="152"/>
        <v>S/PalabrasClaves</v>
      </c>
      <c r="N4198" s="37"/>
      <c r="O4198" s="37"/>
      <c r="P4198" s="37" t="s">
        <v>25566</v>
      </c>
      <c r="Q4198" s="37"/>
      <c r="R4198" s="37" t="str">
        <f t="shared" si="148"/>
        <v>2014</v>
      </c>
      <c r="S4198" s="37" t="s">
        <v>48</v>
      </c>
      <c r="T4198" s="37"/>
      <c r="U4198" s="37"/>
      <c r="V4198" s="37"/>
      <c r="W4198" s="37"/>
      <c r="X4198" s="37"/>
      <c r="Y4198" s="37"/>
      <c r="AA4198" s="41"/>
    </row>
    <row r="4199" spans="1:27" ht="18" hidden="1" customHeight="1" x14ac:dyDescent="0.25">
      <c r="A4199" s="33">
        <v>24532515</v>
      </c>
      <c r="B4199" s="34" t="s">
        <v>25577</v>
      </c>
      <c r="C4199" s="33" t="s">
        <v>25578</v>
      </c>
      <c r="D4199" s="33" t="s">
        <v>25579</v>
      </c>
      <c r="E4199" s="33" t="s">
        <v>6355</v>
      </c>
      <c r="F4199" s="33" t="s">
        <v>25580</v>
      </c>
      <c r="G4199" s="33">
        <v>2014</v>
      </c>
      <c r="H4199" s="35">
        <v>41688</v>
      </c>
      <c r="I4199" s="33" t="s">
        <v>25581</v>
      </c>
      <c r="J4199" s="33"/>
      <c r="K4199" s="33" t="s">
        <v>25582</v>
      </c>
      <c r="L4199" s="33" t="str">
        <f t="shared" si="151"/>
        <v>PreAlerta</v>
      </c>
      <c r="M4199" s="33" t="str">
        <f t="shared" si="152"/>
        <v>S/PalabrasClaves</v>
      </c>
      <c r="N4199" s="33"/>
      <c r="O4199" s="33"/>
      <c r="P4199" s="33" t="s">
        <v>25566</v>
      </c>
      <c r="Q4199" s="33"/>
      <c r="R4199" s="33" t="str">
        <f t="shared" si="148"/>
        <v>2014</v>
      </c>
      <c r="S4199" s="33" t="s">
        <v>48</v>
      </c>
      <c r="T4199" s="33"/>
      <c r="U4199" s="33"/>
      <c r="V4199" s="33"/>
      <c r="W4199" s="33"/>
      <c r="X4199" s="33"/>
      <c r="Y4199" s="33"/>
      <c r="AA4199" s="12"/>
    </row>
    <row r="4200" spans="1:27" ht="18" hidden="1" customHeight="1" x14ac:dyDescent="0.25">
      <c r="A4200" s="37">
        <v>24528873</v>
      </c>
      <c r="B4200" s="38" t="s">
        <v>25583</v>
      </c>
      <c r="C4200" s="37" t="s">
        <v>25584</v>
      </c>
      <c r="D4200" s="37" t="s">
        <v>25585</v>
      </c>
      <c r="E4200" s="37" t="s">
        <v>25586</v>
      </c>
      <c r="F4200" s="37" t="s">
        <v>4265</v>
      </c>
      <c r="G4200" s="37">
        <v>2014</v>
      </c>
      <c r="H4200" s="39">
        <v>41688</v>
      </c>
      <c r="I4200" s="37" t="s">
        <v>25587</v>
      </c>
      <c r="J4200" s="37"/>
      <c r="K4200" s="37" t="s">
        <v>25588</v>
      </c>
      <c r="L4200" s="37" t="str">
        <f t="shared" si="151"/>
        <v>PreAlerta</v>
      </c>
      <c r="M4200" s="37" t="str">
        <f t="shared" si="152"/>
        <v>S/PalabrasClaves</v>
      </c>
      <c r="N4200" s="37"/>
      <c r="O4200" s="37"/>
      <c r="P4200" s="37" t="s">
        <v>25566</v>
      </c>
      <c r="Q4200" s="37"/>
      <c r="R4200" s="37" t="str">
        <f t="shared" si="148"/>
        <v>2014</v>
      </c>
      <c r="S4200" s="37" t="s">
        <v>48</v>
      </c>
      <c r="T4200" s="37"/>
      <c r="U4200" s="37"/>
      <c r="V4200" s="37"/>
      <c r="W4200" s="37"/>
      <c r="X4200" s="37"/>
      <c r="Y4200" s="37"/>
      <c r="AA4200" s="41"/>
    </row>
    <row r="4201" spans="1:27" ht="18" hidden="1" customHeight="1" x14ac:dyDescent="0.25">
      <c r="A4201" s="33">
        <v>24495783</v>
      </c>
      <c r="B4201" s="34" t="s">
        <v>25589</v>
      </c>
      <c r="C4201" s="33" t="s">
        <v>25590</v>
      </c>
      <c r="D4201" s="33" t="s">
        <v>25591</v>
      </c>
      <c r="E4201" s="33" t="s">
        <v>20677</v>
      </c>
      <c r="F4201" s="33" t="s">
        <v>19640</v>
      </c>
      <c r="G4201" s="33">
        <v>2014</v>
      </c>
      <c r="H4201" s="35">
        <v>41676</v>
      </c>
      <c r="I4201" s="33"/>
      <c r="J4201" s="33"/>
      <c r="K4201" s="33" t="s">
        <v>25592</v>
      </c>
      <c r="L4201" s="33" t="str">
        <f t="shared" si="151"/>
        <v>PreAlerta</v>
      </c>
      <c r="M4201" s="33" t="str">
        <f t="shared" si="152"/>
        <v>S/PalabrasClaves</v>
      </c>
      <c r="N4201" s="33"/>
      <c r="O4201" s="33"/>
      <c r="P4201" s="33" t="s">
        <v>25566</v>
      </c>
      <c r="Q4201" s="33"/>
      <c r="R4201" s="33" t="str">
        <f t="shared" si="148"/>
        <v>2014</v>
      </c>
      <c r="S4201" s="33" t="s">
        <v>48</v>
      </c>
      <c r="T4201" s="33"/>
      <c r="U4201" s="33"/>
      <c r="V4201" s="33"/>
      <c r="W4201" s="33"/>
      <c r="X4201" s="33"/>
      <c r="Y4201" s="33"/>
      <c r="AA4201" s="12"/>
    </row>
    <row r="4202" spans="1:27" ht="18" hidden="1" customHeight="1" x14ac:dyDescent="0.25">
      <c r="A4202" s="37">
        <v>24468333</v>
      </c>
      <c r="B4202" s="38" t="s">
        <v>25593</v>
      </c>
      <c r="C4202" s="37" t="s">
        <v>25594</v>
      </c>
      <c r="D4202" s="37" t="s">
        <v>25595</v>
      </c>
      <c r="E4202" s="37" t="s">
        <v>4660</v>
      </c>
      <c r="F4202" s="37" t="s">
        <v>3918</v>
      </c>
      <c r="G4202" s="37">
        <v>2014</v>
      </c>
      <c r="H4202" s="39">
        <v>41668</v>
      </c>
      <c r="I4202" s="37"/>
      <c r="J4202" s="37"/>
      <c r="K4202" s="37" t="s">
        <v>25596</v>
      </c>
      <c r="L4202" s="37" t="str">
        <f t="shared" si="151"/>
        <v>PreAlerta</v>
      </c>
      <c r="M4202" s="37" t="str">
        <f t="shared" si="152"/>
        <v>S/PalabrasClaves</v>
      </c>
      <c r="N4202" s="37"/>
      <c r="O4202" s="37"/>
      <c r="P4202" s="37" t="s">
        <v>25566</v>
      </c>
      <c r="Q4202" s="37"/>
      <c r="R4202" s="37" t="str">
        <f t="shared" si="148"/>
        <v>2014</v>
      </c>
      <c r="S4202" s="37" t="s">
        <v>48</v>
      </c>
      <c r="T4202" s="37"/>
      <c r="U4202" s="37"/>
      <c r="V4202" s="37"/>
      <c r="W4202" s="37"/>
      <c r="X4202" s="37"/>
      <c r="Y4202" s="37"/>
      <c r="AA4202" s="41"/>
    </row>
    <row r="4203" spans="1:27" ht="18" hidden="1" customHeight="1" x14ac:dyDescent="0.25">
      <c r="A4203" s="33">
        <v>24458313</v>
      </c>
      <c r="B4203" s="34" t="s">
        <v>25597</v>
      </c>
      <c r="C4203" s="33" t="s">
        <v>25598</v>
      </c>
      <c r="D4203" s="33" t="s">
        <v>25599</v>
      </c>
      <c r="E4203" s="33" t="s">
        <v>25600</v>
      </c>
      <c r="F4203" s="33" t="s">
        <v>25601</v>
      </c>
      <c r="G4203" s="33">
        <v>2014</v>
      </c>
      <c r="H4203" s="35">
        <v>41664</v>
      </c>
      <c r="I4203" s="33"/>
      <c r="J4203" s="33"/>
      <c r="K4203" s="33" t="s">
        <v>25602</v>
      </c>
      <c r="L4203" s="33" t="str">
        <f t="shared" si="151"/>
        <v>PreAlerta</v>
      </c>
      <c r="M4203" s="33" t="str">
        <f t="shared" si="152"/>
        <v>S/PalabrasClaves</v>
      </c>
      <c r="N4203" s="33"/>
      <c r="O4203" s="33"/>
      <c r="P4203" s="33" t="s">
        <v>25603</v>
      </c>
      <c r="Q4203" s="33"/>
      <c r="R4203" s="33" t="str">
        <f t="shared" si="148"/>
        <v>2014</v>
      </c>
      <c r="S4203" s="33" t="s">
        <v>53</v>
      </c>
      <c r="T4203" s="33"/>
      <c r="U4203" s="33"/>
      <c r="V4203" s="33"/>
      <c r="W4203" s="33"/>
      <c r="X4203" s="33"/>
      <c r="Y4203" s="33"/>
      <c r="AA4203" s="12"/>
    </row>
    <row r="4204" spans="1:27" ht="18" hidden="1" customHeight="1" x14ac:dyDescent="0.25">
      <c r="A4204" s="37">
        <v>24445205</v>
      </c>
      <c r="B4204" s="38" t="s">
        <v>25604</v>
      </c>
      <c r="C4204" s="37" t="s">
        <v>25605</v>
      </c>
      <c r="D4204" s="37" t="s">
        <v>25606</v>
      </c>
      <c r="E4204" s="37" t="s">
        <v>25607</v>
      </c>
      <c r="F4204" s="37" t="s">
        <v>4868</v>
      </c>
      <c r="G4204" s="37">
        <v>2014</v>
      </c>
      <c r="H4204" s="39">
        <v>41661</v>
      </c>
      <c r="I4204" s="37" t="s">
        <v>25608</v>
      </c>
      <c r="J4204" s="37"/>
      <c r="K4204" s="37" t="s">
        <v>25609</v>
      </c>
      <c r="L4204" s="37" t="str">
        <f t="shared" si="151"/>
        <v>PreAlerta</v>
      </c>
      <c r="M4204" s="37" t="str">
        <f t="shared" si="152"/>
        <v>S/PalabrasClaves</v>
      </c>
      <c r="N4204" s="37"/>
      <c r="O4204" s="37"/>
      <c r="P4204" s="37" t="s">
        <v>25566</v>
      </c>
      <c r="Q4204" s="37"/>
      <c r="R4204" s="37" t="str">
        <f t="shared" si="148"/>
        <v>2014</v>
      </c>
      <c r="S4204" s="37" t="s">
        <v>48</v>
      </c>
      <c r="T4204" s="37"/>
      <c r="U4204" s="37"/>
      <c r="V4204" s="37"/>
      <c r="W4204" s="37"/>
      <c r="X4204" s="37"/>
      <c r="Y4204" s="37"/>
      <c r="AA4204" s="41"/>
    </row>
    <row r="4205" spans="1:27" ht="18" hidden="1" customHeight="1" x14ac:dyDescent="0.25">
      <c r="A4205" s="33">
        <v>24425769</v>
      </c>
      <c r="B4205" s="34" t="s">
        <v>25610</v>
      </c>
      <c r="C4205" s="33" t="s">
        <v>25611</v>
      </c>
      <c r="D4205" s="33" t="s">
        <v>25612</v>
      </c>
      <c r="E4205" s="33" t="s">
        <v>7920</v>
      </c>
      <c r="F4205" s="33" t="s">
        <v>15695</v>
      </c>
      <c r="G4205" s="33">
        <v>2014</v>
      </c>
      <c r="H4205" s="35">
        <v>41655</v>
      </c>
      <c r="I4205" s="33"/>
      <c r="J4205" s="33"/>
      <c r="K4205" s="33" t="s">
        <v>25613</v>
      </c>
      <c r="L4205" s="33" t="str">
        <f t="shared" si="151"/>
        <v>PreAlerta</v>
      </c>
      <c r="M4205" s="33" t="str">
        <f t="shared" si="152"/>
        <v>C/PalabrasClaves</v>
      </c>
      <c r="N4205" s="33"/>
      <c r="O4205" s="33"/>
      <c r="P4205" s="33" t="s">
        <v>25566</v>
      </c>
      <c r="Q4205" s="33"/>
      <c r="R4205" s="33" t="str">
        <f t="shared" si="148"/>
        <v>2014</v>
      </c>
      <c r="S4205" s="33" t="s">
        <v>48</v>
      </c>
      <c r="T4205" s="33"/>
      <c r="U4205" s="33"/>
      <c r="V4205" s="33"/>
      <c r="W4205" s="33"/>
      <c r="X4205" s="33"/>
      <c r="Y4205" s="33"/>
      <c r="AA4205" s="12"/>
    </row>
    <row r="4206" spans="1:27" ht="18" hidden="1" customHeight="1" x14ac:dyDescent="0.25">
      <c r="A4206" s="37">
        <v>24418369</v>
      </c>
      <c r="B4206" s="38" t="s">
        <v>25614</v>
      </c>
      <c r="C4206" s="37" t="s">
        <v>25615</v>
      </c>
      <c r="D4206" s="37" t="s">
        <v>25616</v>
      </c>
      <c r="E4206" s="37" t="s">
        <v>25617</v>
      </c>
      <c r="F4206" s="37" t="s">
        <v>8042</v>
      </c>
      <c r="G4206" s="37">
        <v>2014</v>
      </c>
      <c r="H4206" s="39">
        <v>41654</v>
      </c>
      <c r="I4206" s="37"/>
      <c r="J4206" s="37"/>
      <c r="K4206" s="37" t="s">
        <v>25618</v>
      </c>
      <c r="L4206" s="37" t="str">
        <f t="shared" si="151"/>
        <v>PreAlerta</v>
      </c>
      <c r="M4206" s="37" t="str">
        <f t="shared" si="152"/>
        <v>C/PalabrasClaves</v>
      </c>
      <c r="N4206" s="37"/>
      <c r="O4206" s="37"/>
      <c r="P4206" s="37" t="s">
        <v>25566</v>
      </c>
      <c r="Q4206" s="37"/>
      <c r="R4206" s="37" t="str">
        <f t="shared" si="148"/>
        <v>2014</v>
      </c>
      <c r="S4206" s="37" t="s">
        <v>48</v>
      </c>
      <c r="T4206" s="37"/>
      <c r="U4206" s="37"/>
      <c r="V4206" s="37"/>
      <c r="W4206" s="37"/>
      <c r="X4206" s="37"/>
      <c r="Y4206" s="37"/>
      <c r="AA4206" s="41"/>
    </row>
    <row r="4207" spans="1:27" ht="18" hidden="1" customHeight="1" x14ac:dyDescent="0.25">
      <c r="A4207" s="33">
        <v>24403527</v>
      </c>
      <c r="B4207" s="34" t="s">
        <v>25619</v>
      </c>
      <c r="C4207" s="33" t="s">
        <v>25620</v>
      </c>
      <c r="D4207" s="33" t="s">
        <v>25621</v>
      </c>
      <c r="E4207" s="33" t="s">
        <v>10793</v>
      </c>
      <c r="F4207" s="33" t="s">
        <v>16715</v>
      </c>
      <c r="G4207" s="33">
        <v>2014</v>
      </c>
      <c r="H4207" s="35">
        <v>41649</v>
      </c>
      <c r="I4207" s="33" t="s">
        <v>25622</v>
      </c>
      <c r="J4207" s="33"/>
      <c r="K4207" s="33" t="s">
        <v>25623</v>
      </c>
      <c r="L4207" s="33" t="str">
        <f t="shared" si="151"/>
        <v>PreAlerta</v>
      </c>
      <c r="M4207" s="33" t="str">
        <f t="shared" si="152"/>
        <v>C/PalabrasClaves</v>
      </c>
      <c r="N4207" s="33"/>
      <c r="O4207" s="33"/>
      <c r="P4207" s="33" t="s">
        <v>25566</v>
      </c>
      <c r="Q4207" s="33"/>
      <c r="R4207" s="33" t="str">
        <f t="shared" si="148"/>
        <v>2014</v>
      </c>
      <c r="S4207" s="33" t="s">
        <v>48</v>
      </c>
      <c r="T4207" s="33"/>
      <c r="U4207" s="33"/>
      <c r="V4207" s="33"/>
      <c r="W4207" s="33"/>
      <c r="X4207" s="33"/>
      <c r="Y4207" s="33"/>
      <c r="AA4207" s="12"/>
    </row>
    <row r="4208" spans="1:27" ht="18" hidden="1" customHeight="1" x14ac:dyDescent="0.25">
      <c r="A4208" s="37">
        <v>24403298</v>
      </c>
      <c r="B4208" s="38" t="s">
        <v>25624</v>
      </c>
      <c r="C4208" s="37" t="s">
        <v>25625</v>
      </c>
      <c r="D4208" s="37" t="s">
        <v>25626</v>
      </c>
      <c r="E4208" s="37" t="s">
        <v>21350</v>
      </c>
      <c r="F4208" s="37" t="s">
        <v>2327</v>
      </c>
      <c r="G4208" s="37">
        <v>2014</v>
      </c>
      <c r="H4208" s="39">
        <v>41649</v>
      </c>
      <c r="I4208" s="37" t="s">
        <v>25627</v>
      </c>
      <c r="J4208" s="37"/>
      <c r="K4208" s="37" t="s">
        <v>25628</v>
      </c>
      <c r="L4208" s="37" t="str">
        <f t="shared" si="151"/>
        <v>PreAlerta</v>
      </c>
      <c r="M4208" s="37" t="str">
        <f t="shared" si="152"/>
        <v>S/PalabrasClaves</v>
      </c>
      <c r="N4208" s="37"/>
      <c r="O4208" s="37"/>
      <c r="P4208" s="37" t="s">
        <v>25566</v>
      </c>
      <c r="Q4208" s="37"/>
      <c r="R4208" s="37" t="str">
        <f t="shared" si="148"/>
        <v>2014</v>
      </c>
      <c r="S4208" s="37" t="s">
        <v>48</v>
      </c>
      <c r="T4208" s="37"/>
      <c r="U4208" s="37"/>
      <c r="V4208" s="37"/>
      <c r="W4208" s="37"/>
      <c r="X4208" s="37"/>
      <c r="Y4208" s="37"/>
      <c r="AA4208" s="41"/>
    </row>
    <row r="4209" spans="1:27" ht="18" hidden="1" customHeight="1" x14ac:dyDescent="0.25">
      <c r="A4209" s="33">
        <v>24387959</v>
      </c>
      <c r="B4209" s="34" t="s">
        <v>25629</v>
      </c>
      <c r="C4209" s="33" t="s">
        <v>25630</v>
      </c>
      <c r="D4209" s="33" t="s">
        <v>25631</v>
      </c>
      <c r="E4209" s="33" t="s">
        <v>1124</v>
      </c>
      <c r="F4209" s="33" t="s">
        <v>8042</v>
      </c>
      <c r="G4209" s="33">
        <v>2014</v>
      </c>
      <c r="H4209" s="35">
        <v>41646</v>
      </c>
      <c r="I4209" s="33"/>
      <c r="J4209" s="33"/>
      <c r="K4209" s="33" t="s">
        <v>25632</v>
      </c>
      <c r="L4209" s="33" t="str">
        <f t="shared" si="151"/>
        <v>PreAlerta</v>
      </c>
      <c r="M4209" s="33" t="str">
        <f t="shared" si="152"/>
        <v>C/PalabrasClaves</v>
      </c>
      <c r="N4209" s="33"/>
      <c r="O4209" s="33"/>
      <c r="P4209" s="33" t="s">
        <v>25566</v>
      </c>
      <c r="Q4209" s="33"/>
      <c r="R4209" s="33" t="str">
        <f t="shared" si="148"/>
        <v>2014</v>
      </c>
      <c r="S4209" s="33" t="s">
        <v>48</v>
      </c>
      <c r="T4209" s="33"/>
      <c r="U4209" s="33"/>
      <c r="V4209" s="33"/>
      <c r="W4209" s="33"/>
      <c r="X4209" s="33"/>
      <c r="Y4209" s="33"/>
      <c r="AA4209" s="12"/>
    </row>
    <row r="4210" spans="1:27" ht="18" hidden="1" customHeight="1" x14ac:dyDescent="0.25">
      <c r="A4210" s="37">
        <v>24379081</v>
      </c>
      <c r="B4210" s="38" t="s">
        <v>25633</v>
      </c>
      <c r="C4210" s="37" t="s">
        <v>25634</v>
      </c>
      <c r="D4210" s="37" t="s">
        <v>25635</v>
      </c>
      <c r="E4210" s="37" t="s">
        <v>24381</v>
      </c>
      <c r="F4210" s="37" t="s">
        <v>11806</v>
      </c>
      <c r="G4210" s="37">
        <v>2014</v>
      </c>
      <c r="H4210" s="39">
        <v>41640</v>
      </c>
      <c r="I4210" s="37"/>
      <c r="J4210" s="37"/>
      <c r="K4210" s="37" t="s">
        <v>25636</v>
      </c>
      <c r="L4210" s="37" t="str">
        <f t="shared" si="151"/>
        <v>PreAlerta</v>
      </c>
      <c r="M4210" s="37" t="str">
        <f t="shared" si="152"/>
        <v>S/PalabrasClaves</v>
      </c>
      <c r="N4210" s="37"/>
      <c r="O4210" s="37"/>
      <c r="P4210" s="37" t="s">
        <v>25566</v>
      </c>
      <c r="Q4210" s="37"/>
      <c r="R4210" s="37" t="str">
        <f t="shared" si="148"/>
        <v>2014</v>
      </c>
      <c r="S4210" s="37" t="s">
        <v>48</v>
      </c>
      <c r="T4210" s="37"/>
      <c r="U4210" s="37"/>
      <c r="V4210" s="37"/>
      <c r="W4210" s="37"/>
      <c r="X4210" s="37"/>
      <c r="Y4210" s="37"/>
      <c r="AA4210" s="41"/>
    </row>
    <row r="4211" spans="1:27" ht="18" hidden="1" customHeight="1" x14ac:dyDescent="0.25">
      <c r="A4211" s="33">
        <v>24328501</v>
      </c>
      <c r="B4211" s="34" t="s">
        <v>25637</v>
      </c>
      <c r="C4211" s="33" t="s">
        <v>25638</v>
      </c>
      <c r="D4211" s="33" t="s">
        <v>25639</v>
      </c>
      <c r="E4211" s="33" t="s">
        <v>25640</v>
      </c>
      <c r="F4211" s="33" t="s">
        <v>4259</v>
      </c>
      <c r="G4211" s="33">
        <v>2014</v>
      </c>
      <c r="H4211" s="35">
        <v>41625</v>
      </c>
      <c r="I4211" s="33"/>
      <c r="J4211" s="33"/>
      <c r="K4211" s="33" t="s">
        <v>25641</v>
      </c>
      <c r="L4211" s="33" t="str">
        <f t="shared" si="151"/>
        <v>PreAlerta</v>
      </c>
      <c r="M4211" s="33" t="str">
        <f t="shared" si="152"/>
        <v>S/PalabrasClaves</v>
      </c>
      <c r="N4211" s="33"/>
      <c r="O4211" s="33"/>
      <c r="P4211" s="33" t="s">
        <v>25566</v>
      </c>
      <c r="Q4211" s="33"/>
      <c r="R4211" s="33" t="str">
        <f t="shared" si="148"/>
        <v>2014</v>
      </c>
      <c r="S4211" s="33" t="s">
        <v>48</v>
      </c>
      <c r="T4211" s="33"/>
      <c r="U4211" s="33"/>
      <c r="V4211" s="33"/>
      <c r="W4211" s="33"/>
      <c r="X4211" s="33"/>
      <c r="Y4211" s="33"/>
      <c r="AA4211" s="12"/>
    </row>
    <row r="4212" spans="1:27" ht="18" hidden="1" customHeight="1" x14ac:dyDescent="0.25">
      <c r="A4212" s="37">
        <v>24313784</v>
      </c>
      <c r="B4212" s="38" t="s">
        <v>25642</v>
      </c>
      <c r="C4212" s="37" t="s">
        <v>25643</v>
      </c>
      <c r="D4212" s="37" t="s">
        <v>25644</v>
      </c>
      <c r="E4212" s="37" t="s">
        <v>628</v>
      </c>
      <c r="F4212" s="37" t="s">
        <v>4259</v>
      </c>
      <c r="G4212" s="37">
        <v>2014</v>
      </c>
      <c r="H4212" s="39">
        <v>41618</v>
      </c>
      <c r="I4212" s="37"/>
      <c r="J4212" s="37"/>
      <c r="K4212" s="37" t="s">
        <v>25645</v>
      </c>
      <c r="L4212" s="37" t="str">
        <f t="shared" si="151"/>
        <v>PreAlerta</v>
      </c>
      <c r="M4212" s="37" t="str">
        <f t="shared" si="152"/>
        <v>C/PalabrasClaves</v>
      </c>
      <c r="N4212" s="37"/>
      <c r="O4212" s="37"/>
      <c r="P4212" s="37" t="s">
        <v>25566</v>
      </c>
      <c r="Q4212" s="37"/>
      <c r="R4212" s="37" t="str">
        <f t="shared" si="148"/>
        <v>2014</v>
      </c>
      <c r="S4212" s="37" t="s">
        <v>48</v>
      </c>
      <c r="T4212" s="37"/>
      <c r="U4212" s="37"/>
      <c r="V4212" s="37"/>
      <c r="W4212" s="37"/>
      <c r="X4212" s="37"/>
      <c r="Y4212" s="37"/>
      <c r="AA4212" s="41"/>
    </row>
    <row r="4213" spans="1:27" ht="18" hidden="1" customHeight="1" x14ac:dyDescent="0.25">
      <c r="A4213" s="33">
        <v>24131399</v>
      </c>
      <c r="B4213" s="34" t="s">
        <v>25646</v>
      </c>
      <c r="C4213" s="33" t="s">
        <v>25647</v>
      </c>
      <c r="D4213" s="33" t="s">
        <v>25648</v>
      </c>
      <c r="E4213" s="33" t="s">
        <v>25649</v>
      </c>
      <c r="F4213" s="33" t="s">
        <v>7107</v>
      </c>
      <c r="G4213" s="33">
        <v>2014</v>
      </c>
      <c r="H4213" s="35">
        <v>41565</v>
      </c>
      <c r="I4213" s="33"/>
      <c r="J4213" s="33"/>
      <c r="K4213" s="33" t="s">
        <v>25650</v>
      </c>
      <c r="L4213" s="33" t="str">
        <f t="shared" si="151"/>
        <v>PreAlerta</v>
      </c>
      <c r="M4213" s="33" t="str">
        <f t="shared" si="152"/>
        <v>S/PalabrasClaves</v>
      </c>
      <c r="N4213" s="33"/>
      <c r="O4213" s="33"/>
      <c r="P4213" s="33" t="s">
        <v>25566</v>
      </c>
      <c r="Q4213" s="33"/>
      <c r="R4213" s="33" t="str">
        <f t="shared" si="148"/>
        <v>2014</v>
      </c>
      <c r="S4213" s="33" t="s">
        <v>48</v>
      </c>
      <c r="T4213" s="33"/>
      <c r="U4213" s="33"/>
      <c r="V4213" s="33"/>
      <c r="W4213" s="33"/>
      <c r="X4213" s="33"/>
      <c r="Y4213" s="33"/>
      <c r="AA4213" s="12"/>
    </row>
    <row r="4214" spans="1:27" ht="18" hidden="1" customHeight="1" x14ac:dyDescent="0.25">
      <c r="A4214" s="37">
        <v>23689588</v>
      </c>
      <c r="B4214" s="38" t="s">
        <v>25651</v>
      </c>
      <c r="C4214" s="37" t="s">
        <v>25652</v>
      </c>
      <c r="D4214" s="37" t="s">
        <v>25653</v>
      </c>
      <c r="E4214" s="37" t="s">
        <v>25654</v>
      </c>
      <c r="F4214" s="37" t="s">
        <v>11494</v>
      </c>
      <c r="G4214" s="37">
        <v>2014</v>
      </c>
      <c r="H4214" s="39">
        <v>41416</v>
      </c>
      <c r="I4214" s="37" t="s">
        <v>25655</v>
      </c>
      <c r="J4214" s="37" t="s">
        <v>25656</v>
      </c>
      <c r="K4214" s="37" t="s">
        <v>25657</v>
      </c>
      <c r="L4214" s="37" t="str">
        <f t="shared" si="151"/>
        <v>Excluido</v>
      </c>
      <c r="M4214" s="37" t="str">
        <f t="shared" si="152"/>
        <v>S/PalabrasClaves</v>
      </c>
      <c r="N4214" s="37"/>
      <c r="O4214" s="37"/>
      <c r="P4214" s="37" t="s">
        <v>25566</v>
      </c>
      <c r="Q4214" s="37"/>
      <c r="R4214" s="37" t="str">
        <f t="shared" si="148"/>
        <v>2014</v>
      </c>
      <c r="S4214" s="37" t="s">
        <v>48</v>
      </c>
      <c r="T4214" s="37"/>
      <c r="U4214" s="37"/>
      <c r="V4214" s="37"/>
      <c r="W4214" s="37"/>
      <c r="X4214" s="37"/>
      <c r="Y4214" s="37"/>
      <c r="AA4214" s="41"/>
    </row>
    <row r="4215" spans="1:27" ht="18" hidden="1" customHeight="1" x14ac:dyDescent="0.25">
      <c r="A4215" s="33">
        <v>24587377</v>
      </c>
      <c r="B4215" s="34" t="s">
        <v>25658</v>
      </c>
      <c r="C4215" s="33" t="s">
        <v>25659</v>
      </c>
      <c r="D4215" s="33" t="s">
        <v>25660</v>
      </c>
      <c r="E4215" s="33" t="s">
        <v>25661</v>
      </c>
      <c r="F4215" s="33" t="s">
        <v>294</v>
      </c>
      <c r="G4215" s="33">
        <v>2014</v>
      </c>
      <c r="H4215" s="35">
        <v>41702</v>
      </c>
      <c r="I4215" s="33" t="s">
        <v>25662</v>
      </c>
      <c r="J4215" s="33"/>
      <c r="K4215" s="33" t="s">
        <v>25663</v>
      </c>
      <c r="L4215" s="33" t="str">
        <f t="shared" si="151"/>
        <v>PreAlerta</v>
      </c>
      <c r="M4215" s="33" t="str">
        <f t="shared" si="152"/>
        <v>S/PalabrasClaves</v>
      </c>
      <c r="N4215" s="33"/>
      <c r="O4215" s="33"/>
      <c r="P4215" s="33" t="s">
        <v>25664</v>
      </c>
      <c r="Q4215" s="33"/>
      <c r="R4215" s="33" t="str">
        <f t="shared" si="148"/>
        <v>2014</v>
      </c>
      <c r="S4215" s="33" t="s">
        <v>45</v>
      </c>
      <c r="T4215" s="33"/>
      <c r="U4215" s="33"/>
      <c r="V4215" s="33"/>
      <c r="W4215" s="33"/>
      <c r="X4215" s="33"/>
      <c r="Y4215" s="33"/>
      <c r="AA4215" s="12"/>
    </row>
    <row r="4216" spans="1:27" ht="18" hidden="1" customHeight="1" x14ac:dyDescent="0.25">
      <c r="A4216" s="37">
        <v>24587292</v>
      </c>
      <c r="B4216" s="38" t="s">
        <v>25665</v>
      </c>
      <c r="C4216" s="37" t="s">
        <v>25666</v>
      </c>
      <c r="D4216" s="37" t="s">
        <v>25667</v>
      </c>
      <c r="E4216" s="37" t="s">
        <v>19221</v>
      </c>
      <c r="F4216" s="37" t="s">
        <v>294</v>
      </c>
      <c r="G4216" s="37">
        <v>2014</v>
      </c>
      <c r="H4216" s="39">
        <v>41702</v>
      </c>
      <c r="I4216" s="37" t="s">
        <v>25668</v>
      </c>
      <c r="J4216" s="37"/>
      <c r="K4216" s="37" t="s">
        <v>25669</v>
      </c>
      <c r="L4216" s="37" t="str">
        <f t="shared" si="151"/>
        <v>PreAlerta</v>
      </c>
      <c r="M4216" s="37" t="str">
        <f t="shared" si="152"/>
        <v>S/PalabrasClaves</v>
      </c>
      <c r="N4216" s="37"/>
      <c r="O4216" s="37"/>
      <c r="P4216" s="37" t="s">
        <v>25670</v>
      </c>
      <c r="Q4216" s="37"/>
      <c r="R4216" s="37" t="str">
        <f t="shared" si="148"/>
        <v>2014</v>
      </c>
      <c r="S4216" s="37" t="s">
        <v>45</v>
      </c>
      <c r="T4216" s="37"/>
      <c r="U4216" s="37"/>
      <c r="V4216" s="37"/>
      <c r="W4216" s="37"/>
      <c r="X4216" s="37"/>
      <c r="Y4216" s="37"/>
      <c r="AA4216" s="41"/>
    </row>
    <row r="4217" spans="1:27" ht="18" hidden="1" customHeight="1" x14ac:dyDescent="0.25">
      <c r="A4217" s="33">
        <v>24587010</v>
      </c>
      <c r="B4217" s="34" t="s">
        <v>25671</v>
      </c>
      <c r="C4217" s="33" t="s">
        <v>25672</v>
      </c>
      <c r="D4217" s="33" t="s">
        <v>25673</v>
      </c>
      <c r="E4217" s="33" t="s">
        <v>505</v>
      </c>
      <c r="F4217" s="33" t="s">
        <v>294</v>
      </c>
      <c r="G4217" s="33">
        <v>2014</v>
      </c>
      <c r="H4217" s="35">
        <v>41702</v>
      </c>
      <c r="I4217" s="33" t="s">
        <v>25674</v>
      </c>
      <c r="J4217" s="33"/>
      <c r="K4217" s="33" t="s">
        <v>25675</v>
      </c>
      <c r="L4217" s="33" t="str">
        <f t="shared" si="151"/>
        <v>PreAlerta</v>
      </c>
      <c r="M4217" s="33" t="str">
        <f t="shared" si="152"/>
        <v>S/PalabrasClaves</v>
      </c>
      <c r="N4217" s="33"/>
      <c r="O4217" s="33"/>
      <c r="P4217" s="33" t="s">
        <v>25676</v>
      </c>
      <c r="Q4217" s="33"/>
      <c r="R4217" s="33" t="str">
        <f t="shared" si="148"/>
        <v>2014</v>
      </c>
      <c r="S4217" s="33" t="s">
        <v>45</v>
      </c>
      <c r="T4217" s="33"/>
      <c r="U4217" s="33"/>
      <c r="V4217" s="33"/>
      <c r="W4217" s="33"/>
      <c r="X4217" s="33"/>
      <c r="Y4217" s="33"/>
      <c r="AA4217" s="12"/>
    </row>
    <row r="4218" spans="1:27" ht="18" hidden="1" customHeight="1" x14ac:dyDescent="0.25">
      <c r="A4218" s="37">
        <v>24568189</v>
      </c>
      <c r="B4218" s="38" t="s">
        <v>25677</v>
      </c>
      <c r="C4218" s="37" t="s">
        <v>25678</v>
      </c>
      <c r="D4218" s="37" t="s">
        <v>25679</v>
      </c>
      <c r="E4218" s="37" t="s">
        <v>25680</v>
      </c>
      <c r="F4218" s="37" t="s">
        <v>2974</v>
      </c>
      <c r="G4218" s="37">
        <v>2014</v>
      </c>
      <c r="H4218" s="39">
        <v>41697</v>
      </c>
      <c r="I4218" s="37" t="s">
        <v>25681</v>
      </c>
      <c r="J4218" s="37"/>
      <c r="K4218" s="37" t="s">
        <v>25682</v>
      </c>
      <c r="L4218" s="37" t="str">
        <f t="shared" si="151"/>
        <v>PreAlerta</v>
      </c>
      <c r="M4218" s="37" t="str">
        <f t="shared" si="152"/>
        <v>C/PalabrasClaves</v>
      </c>
      <c r="N4218" s="37"/>
      <c r="O4218" s="37"/>
      <c r="P4218" s="37" t="s">
        <v>25676</v>
      </c>
      <c r="Q4218" s="37"/>
      <c r="R4218" s="37" t="str">
        <f t="shared" si="148"/>
        <v>2014</v>
      </c>
      <c r="S4218" s="37" t="s">
        <v>45</v>
      </c>
      <c r="T4218" s="37"/>
      <c r="U4218" s="37"/>
      <c r="V4218" s="37"/>
      <c r="W4218" s="37"/>
      <c r="X4218" s="37"/>
      <c r="Y4218" s="37"/>
      <c r="AA4218" s="41"/>
    </row>
    <row r="4219" spans="1:27" ht="18" hidden="1" customHeight="1" x14ac:dyDescent="0.25">
      <c r="A4219" s="33">
        <v>24555739</v>
      </c>
      <c r="B4219" s="34" t="s">
        <v>25683</v>
      </c>
      <c r="C4219" s="33" t="s">
        <v>25684</v>
      </c>
      <c r="D4219" s="33" t="s">
        <v>25685</v>
      </c>
      <c r="E4219" s="33" t="s">
        <v>25686</v>
      </c>
      <c r="F4219" s="33" t="s">
        <v>4182</v>
      </c>
      <c r="G4219" s="33">
        <v>2014</v>
      </c>
      <c r="H4219" s="35">
        <v>41692</v>
      </c>
      <c r="I4219" s="33" t="s">
        <v>25687</v>
      </c>
      <c r="J4219" s="33"/>
      <c r="K4219" s="33" t="s">
        <v>25688</v>
      </c>
      <c r="L4219" s="33" t="str">
        <f t="shared" si="151"/>
        <v>PreAlerta</v>
      </c>
      <c r="M4219" s="33" t="str">
        <f t="shared" si="152"/>
        <v>C/PalabrasClaves</v>
      </c>
      <c r="N4219" s="33"/>
      <c r="O4219" s="33"/>
      <c r="P4219" s="33" t="s">
        <v>25689</v>
      </c>
      <c r="Q4219" s="33"/>
      <c r="R4219" s="33" t="str">
        <f t="shared" si="148"/>
        <v>2014</v>
      </c>
      <c r="S4219" s="33" t="s">
        <v>45</v>
      </c>
      <c r="T4219" s="33"/>
      <c r="U4219" s="33"/>
      <c r="V4219" s="33"/>
      <c r="W4219" s="33"/>
      <c r="X4219" s="33"/>
      <c r="Y4219" s="33"/>
      <c r="AA4219" s="12"/>
    </row>
    <row r="4220" spans="1:27" ht="18" hidden="1" customHeight="1" x14ac:dyDescent="0.25">
      <c r="A4220" s="37">
        <v>24499191</v>
      </c>
      <c r="B4220" s="38" t="s">
        <v>25690</v>
      </c>
      <c r="C4220" s="37" t="s">
        <v>25691</v>
      </c>
      <c r="D4220" s="37" t="s">
        <v>25692</v>
      </c>
      <c r="E4220" s="37" t="s">
        <v>25693</v>
      </c>
      <c r="F4220" s="37" t="s">
        <v>1896</v>
      </c>
      <c r="G4220" s="37">
        <v>2014</v>
      </c>
      <c r="H4220" s="39">
        <v>41677</v>
      </c>
      <c r="I4220" s="37"/>
      <c r="J4220" s="37"/>
      <c r="K4220" s="37" t="s">
        <v>25694</v>
      </c>
      <c r="L4220" s="37" t="str">
        <f t="shared" si="151"/>
        <v>PreAlerta</v>
      </c>
      <c r="M4220" s="37" t="str">
        <f t="shared" si="152"/>
        <v>C/PalabrasClaves</v>
      </c>
      <c r="N4220" s="37"/>
      <c r="O4220" s="37"/>
      <c r="P4220" s="37" t="s">
        <v>25695</v>
      </c>
      <c r="Q4220" s="37"/>
      <c r="R4220" s="37" t="str">
        <f t="shared" si="148"/>
        <v>2014</v>
      </c>
      <c r="S4220" s="37" t="s">
        <v>45</v>
      </c>
      <c r="T4220" s="37"/>
      <c r="U4220" s="37"/>
      <c r="V4220" s="37"/>
      <c r="W4220" s="37"/>
      <c r="X4220" s="37"/>
      <c r="Y4220" s="37"/>
      <c r="AA4220" s="41"/>
    </row>
    <row r="4221" spans="1:27" ht="18" hidden="1" customHeight="1" x14ac:dyDescent="0.25">
      <c r="A4221" s="33">
        <v>24453241</v>
      </c>
      <c r="B4221" s="34" t="s">
        <v>25696</v>
      </c>
      <c r="C4221" s="33" t="s">
        <v>25697</v>
      </c>
      <c r="D4221" s="33" t="s">
        <v>25698</v>
      </c>
      <c r="E4221" s="33" t="s">
        <v>22389</v>
      </c>
      <c r="F4221" s="33" t="s">
        <v>13769</v>
      </c>
      <c r="G4221" s="33">
        <v>2014</v>
      </c>
      <c r="H4221" s="35">
        <v>41663</v>
      </c>
      <c r="I4221" s="33" t="s">
        <v>25699</v>
      </c>
      <c r="J4221" s="33" t="s">
        <v>25700</v>
      </c>
      <c r="K4221" s="33" t="s">
        <v>25701</v>
      </c>
      <c r="L4221" s="33" t="str">
        <f t="shared" si="151"/>
        <v>PreAlerta</v>
      </c>
      <c r="M4221" s="33" t="str">
        <f t="shared" si="152"/>
        <v>C/PalabrasClaves</v>
      </c>
      <c r="N4221" s="33"/>
      <c r="O4221" s="33"/>
      <c r="P4221" s="33" t="s">
        <v>25702</v>
      </c>
      <c r="Q4221" s="33"/>
      <c r="R4221" s="33" t="str">
        <f t="shared" si="148"/>
        <v>2014</v>
      </c>
      <c r="S4221" s="33" t="s">
        <v>45</v>
      </c>
      <c r="T4221" s="33"/>
      <c r="U4221" s="33"/>
      <c r="V4221" s="33"/>
      <c r="W4221" s="33"/>
      <c r="X4221" s="33"/>
      <c r="Y4221" s="33"/>
      <c r="AA4221" s="12"/>
    </row>
    <row r="4222" spans="1:27" ht="18" hidden="1" customHeight="1" x14ac:dyDescent="0.25">
      <c r="A4222" s="37">
        <v>24551186</v>
      </c>
      <c r="B4222" s="38" t="s">
        <v>25703</v>
      </c>
      <c r="C4222" s="37" t="s">
        <v>25704</v>
      </c>
      <c r="D4222" s="37" t="s">
        <v>25705</v>
      </c>
      <c r="E4222" s="37" t="s">
        <v>791</v>
      </c>
      <c r="F4222" s="37" t="s">
        <v>294</v>
      </c>
      <c r="G4222" s="37">
        <v>2014</v>
      </c>
      <c r="H4222" s="39">
        <v>41690</v>
      </c>
      <c r="I4222" s="37" t="s">
        <v>25706</v>
      </c>
      <c r="J4222" s="37"/>
      <c r="K4222" s="37" t="s">
        <v>25707</v>
      </c>
      <c r="L4222" s="37" t="str">
        <f t="shared" si="151"/>
        <v>PreAlerta</v>
      </c>
      <c r="M4222" s="37" t="str">
        <f t="shared" si="152"/>
        <v>C/PalabrasClaves</v>
      </c>
      <c r="N4222" s="37"/>
      <c r="O4222" s="37"/>
      <c r="P4222" s="37" t="s">
        <v>25708</v>
      </c>
      <c r="Q4222" s="37"/>
      <c r="R4222" s="37" t="str">
        <f t="shared" si="148"/>
        <v>2014</v>
      </c>
      <c r="S4222" s="37" t="s">
        <v>45</v>
      </c>
      <c r="T4222" s="37"/>
      <c r="U4222" s="37"/>
      <c r="V4222" s="37"/>
      <c r="W4222" s="37"/>
      <c r="X4222" s="37"/>
      <c r="Y4222" s="37"/>
      <c r="AA4222" s="41"/>
    </row>
    <row r="4223" spans="1:27" ht="18" hidden="1" customHeight="1" x14ac:dyDescent="0.25">
      <c r="A4223" s="33">
        <v>24522098</v>
      </c>
      <c r="B4223" s="34" t="s">
        <v>25709</v>
      </c>
      <c r="C4223" s="33" t="s">
        <v>25710</v>
      </c>
      <c r="D4223" s="33" t="s">
        <v>25711</v>
      </c>
      <c r="E4223" s="33" t="s">
        <v>24178</v>
      </c>
      <c r="F4223" s="33" t="s">
        <v>9034</v>
      </c>
      <c r="G4223" s="33">
        <v>2014</v>
      </c>
      <c r="H4223" s="35">
        <v>41684</v>
      </c>
      <c r="I4223" s="33" t="s">
        <v>25712</v>
      </c>
      <c r="J4223" s="33"/>
      <c r="K4223" s="33"/>
      <c r="L4223" s="33" t="str">
        <f t="shared" si="151"/>
        <v>PreAlerta</v>
      </c>
      <c r="M4223" s="33" t="str">
        <f t="shared" si="152"/>
        <v>C/PalabrasClaves</v>
      </c>
      <c r="N4223" s="33"/>
      <c r="O4223" s="33"/>
      <c r="P4223" s="33" t="s">
        <v>25708</v>
      </c>
      <c r="Q4223" s="33"/>
      <c r="R4223" s="33" t="str">
        <f t="shared" si="148"/>
        <v>2014</v>
      </c>
      <c r="S4223" s="33" t="s">
        <v>45</v>
      </c>
      <c r="T4223" s="33"/>
      <c r="U4223" s="33"/>
      <c r="V4223" s="33"/>
      <c r="W4223" s="33"/>
      <c r="X4223" s="33"/>
      <c r="Y4223" s="33"/>
      <c r="AA4223" s="12"/>
    </row>
    <row r="4224" spans="1:27" ht="18" hidden="1" customHeight="1" x14ac:dyDescent="0.25">
      <c r="A4224" s="37">
        <v>24551265</v>
      </c>
      <c r="B4224" s="38" t="s">
        <v>25713</v>
      </c>
      <c r="C4224" s="37" t="s">
        <v>25714</v>
      </c>
      <c r="D4224" s="37" t="s">
        <v>25715</v>
      </c>
      <c r="E4224" s="37" t="s">
        <v>25716</v>
      </c>
      <c r="F4224" s="37" t="s">
        <v>2047</v>
      </c>
      <c r="G4224" s="37">
        <v>2014</v>
      </c>
      <c r="H4224" s="39">
        <v>41690</v>
      </c>
      <c r="I4224" s="37" t="s">
        <v>25717</v>
      </c>
      <c r="J4224" s="37"/>
      <c r="K4224" s="37" t="s">
        <v>25718</v>
      </c>
      <c r="L4224" s="37" t="str">
        <f t="shared" si="151"/>
        <v>Excluido</v>
      </c>
      <c r="M4224" s="37" t="str">
        <f t="shared" si="152"/>
        <v>S/PalabrasClaves</v>
      </c>
      <c r="N4224" s="37"/>
      <c r="O4224" s="37"/>
      <c r="P4224" s="37" t="s">
        <v>25719</v>
      </c>
      <c r="Q4224" s="37"/>
      <c r="R4224" s="37" t="str">
        <f t="shared" si="148"/>
        <v>2014</v>
      </c>
      <c r="S4224" s="37" t="s">
        <v>45</v>
      </c>
      <c r="T4224" s="37"/>
      <c r="U4224" s="37"/>
      <c r="V4224" s="37"/>
      <c r="W4224" s="37"/>
      <c r="X4224" s="37"/>
      <c r="Y4224" s="37"/>
      <c r="AA4224" s="41"/>
    </row>
    <row r="4225" spans="1:27" ht="18" hidden="1" customHeight="1" x14ac:dyDescent="0.25">
      <c r="A4225" s="33">
        <v>24518636</v>
      </c>
      <c r="B4225" s="34" t="s">
        <v>25720</v>
      </c>
      <c r="C4225" s="33" t="s">
        <v>25721</v>
      </c>
      <c r="D4225" s="33" t="s">
        <v>25722</v>
      </c>
      <c r="E4225" s="33" t="s">
        <v>25723</v>
      </c>
      <c r="F4225" s="33" t="s">
        <v>15038</v>
      </c>
      <c r="G4225" s="33">
        <v>2014</v>
      </c>
      <c r="H4225" s="35">
        <v>41683</v>
      </c>
      <c r="I4225" s="33"/>
      <c r="J4225" s="33"/>
      <c r="K4225" s="33" t="s">
        <v>25724</v>
      </c>
      <c r="L4225" s="33" t="str">
        <f t="shared" si="151"/>
        <v>Excluido</v>
      </c>
      <c r="M4225" s="33" t="str">
        <f t="shared" si="152"/>
        <v>C/PalabrasClaves</v>
      </c>
      <c r="N4225" s="33"/>
      <c r="O4225" s="33"/>
      <c r="P4225" s="33" t="s">
        <v>25719</v>
      </c>
      <c r="Q4225" s="33"/>
      <c r="R4225" s="33" t="str">
        <f t="shared" si="148"/>
        <v>2014</v>
      </c>
      <c r="S4225" s="33" t="s">
        <v>45</v>
      </c>
      <c r="T4225" s="33"/>
      <c r="U4225" s="33"/>
      <c r="V4225" s="33"/>
      <c r="W4225" s="33"/>
      <c r="X4225" s="33"/>
      <c r="Y4225" s="33"/>
      <c r="AA4225" s="12"/>
    </row>
    <row r="4226" spans="1:27" ht="18" hidden="1" customHeight="1" x14ac:dyDescent="0.25">
      <c r="A4226" s="37">
        <v>24528864</v>
      </c>
      <c r="B4226" s="38" t="s">
        <v>25725</v>
      </c>
      <c r="C4226" s="37" t="s">
        <v>25726</v>
      </c>
      <c r="D4226" s="37" t="s">
        <v>25727</v>
      </c>
      <c r="E4226" s="37" t="s">
        <v>20980</v>
      </c>
      <c r="F4226" s="37" t="s">
        <v>3752</v>
      </c>
      <c r="G4226" s="37">
        <v>2014</v>
      </c>
      <c r="H4226" s="39">
        <v>41688</v>
      </c>
      <c r="I4226" s="37"/>
      <c r="J4226" s="37"/>
      <c r="K4226" s="37" t="s">
        <v>25728</v>
      </c>
      <c r="L4226" s="37" t="str">
        <f t="shared" ref="L4226:L4289" si="153">IF(ISNUMBER(VLOOKUP(A4226,EXCL,1,FALSE)),"Excluido",IF(ISNUMBER(VLOOKUP(A4226,POST,1,FALSE)),"PostAlerta",IF(ISNUMBER(VLOOKUP(A4226,PRE,1,FALSE)),"PreAlerta","")))</f>
        <v>PreAlerta</v>
      </c>
      <c r="M4226" s="37" t="str">
        <f t="shared" si="152"/>
        <v>S/PalabrasClaves</v>
      </c>
      <c r="N4226" s="37"/>
      <c r="O4226" s="37"/>
      <c r="P4226" s="37" t="s">
        <v>25729</v>
      </c>
      <c r="Q4226" s="37"/>
      <c r="R4226" s="37" t="str">
        <f t="shared" si="148"/>
        <v>2014</v>
      </c>
      <c r="S4226" s="37" t="s">
        <v>45</v>
      </c>
      <c r="T4226" s="37"/>
      <c r="U4226" s="37"/>
      <c r="V4226" s="37"/>
      <c r="W4226" s="37"/>
      <c r="X4226" s="37"/>
      <c r="Y4226" s="37"/>
      <c r="AA4226" s="41"/>
    </row>
    <row r="4227" spans="1:27" ht="18" hidden="1" customHeight="1" x14ac:dyDescent="0.25">
      <c r="A4227" s="33">
        <v>24521079</v>
      </c>
      <c r="B4227" s="34" t="s">
        <v>25730</v>
      </c>
      <c r="C4227" s="33" t="s">
        <v>25731</v>
      </c>
      <c r="D4227" s="33" t="s">
        <v>25732</v>
      </c>
      <c r="E4227" s="33" t="s">
        <v>6349</v>
      </c>
      <c r="F4227" s="33" t="s">
        <v>2974</v>
      </c>
      <c r="G4227" s="33">
        <v>2014</v>
      </c>
      <c r="H4227" s="35">
        <v>41684</v>
      </c>
      <c r="I4227" s="33" t="s">
        <v>25733</v>
      </c>
      <c r="J4227" s="33"/>
      <c r="K4227" s="33" t="s">
        <v>25734</v>
      </c>
      <c r="L4227" s="33" t="str">
        <f t="shared" si="153"/>
        <v>PreAlerta</v>
      </c>
      <c r="M4227" s="33" t="str">
        <f t="shared" si="152"/>
        <v>S/PalabrasClaves</v>
      </c>
      <c r="N4227" s="33"/>
      <c r="O4227" s="33"/>
      <c r="P4227" s="33" t="s">
        <v>25729</v>
      </c>
      <c r="Q4227" s="33"/>
      <c r="R4227" s="33" t="str">
        <f t="shared" si="148"/>
        <v>2014</v>
      </c>
      <c r="S4227" s="33" t="s">
        <v>45</v>
      </c>
      <c r="T4227" s="33"/>
      <c r="U4227" s="33"/>
      <c r="V4227" s="33"/>
      <c r="W4227" s="33"/>
      <c r="X4227" s="33"/>
      <c r="Y4227" s="33"/>
      <c r="AA4227" s="12"/>
    </row>
    <row r="4228" spans="1:27" ht="18" hidden="1" customHeight="1" x14ac:dyDescent="0.25">
      <c r="A4228" s="37">
        <v>24516390</v>
      </c>
      <c r="B4228" s="38" t="s">
        <v>25735</v>
      </c>
      <c r="C4228" s="37" t="s">
        <v>25736</v>
      </c>
      <c r="D4228" s="37" t="s">
        <v>25737</v>
      </c>
      <c r="E4228" s="37" t="s">
        <v>16488</v>
      </c>
      <c r="F4228" s="37" t="s">
        <v>1756</v>
      </c>
      <c r="G4228" s="37">
        <v>2014</v>
      </c>
      <c r="H4228" s="39">
        <v>41682</v>
      </c>
      <c r="I4228" s="37" t="s">
        <v>25738</v>
      </c>
      <c r="J4228" s="37"/>
      <c r="K4228" s="37" t="s">
        <v>25739</v>
      </c>
      <c r="L4228" s="37" t="str">
        <f t="shared" si="153"/>
        <v>PreAlerta</v>
      </c>
      <c r="M4228" s="37" t="str">
        <f t="shared" ref="M4228:M4291" si="154">IF(ISNUMBER(A4228),(IF(ISNUMBER(VLOOKUP(A4228,KEYWORDS,1,FALSE)),"C/PalabrasClaves","S/PalabrasClaves")),"")</f>
        <v>S/PalabrasClaves</v>
      </c>
      <c r="N4228" s="37"/>
      <c r="O4228" s="37"/>
      <c r="P4228" s="37" t="s">
        <v>25740</v>
      </c>
      <c r="Q4228" s="37"/>
      <c r="R4228" s="37" t="str">
        <f t="shared" si="148"/>
        <v>2014</v>
      </c>
      <c r="S4228" s="37" t="s">
        <v>45</v>
      </c>
      <c r="T4228" s="37"/>
      <c r="U4228" s="37"/>
      <c r="V4228" s="37"/>
      <c r="W4228" s="37"/>
      <c r="X4228" s="37"/>
      <c r="Y4228" s="37"/>
      <c r="AA4228" s="41"/>
    </row>
    <row r="4229" spans="1:27" ht="18" hidden="1" customHeight="1" x14ac:dyDescent="0.25">
      <c r="A4229" s="33">
        <v>24499189</v>
      </c>
      <c r="B4229" s="34" t="s">
        <v>25741</v>
      </c>
      <c r="C4229" s="33" t="s">
        <v>25742</v>
      </c>
      <c r="D4229" s="33" t="s">
        <v>25743</v>
      </c>
      <c r="E4229" s="33" t="s">
        <v>25744</v>
      </c>
      <c r="F4229" s="33" t="s">
        <v>5837</v>
      </c>
      <c r="G4229" s="33">
        <v>2014</v>
      </c>
      <c r="H4229" s="35">
        <v>41677</v>
      </c>
      <c r="I4229" s="33" t="s">
        <v>25745</v>
      </c>
      <c r="J4229" s="33"/>
      <c r="K4229" s="33" t="s">
        <v>25746</v>
      </c>
      <c r="L4229" s="33" t="str">
        <f t="shared" si="153"/>
        <v>PreAlerta</v>
      </c>
      <c r="M4229" s="33" t="str">
        <f t="shared" si="154"/>
        <v>C/PalabrasClaves</v>
      </c>
      <c r="N4229" s="33"/>
      <c r="O4229" s="33"/>
      <c r="P4229" s="33" t="s">
        <v>25747</v>
      </c>
      <c r="Q4229" s="33"/>
      <c r="R4229" s="33" t="str">
        <f t="shared" si="148"/>
        <v>2014</v>
      </c>
      <c r="S4229" s="33" t="s">
        <v>45</v>
      </c>
      <c r="T4229" s="33"/>
      <c r="U4229" s="33"/>
      <c r="V4229" s="33"/>
      <c r="W4229" s="33"/>
      <c r="X4229" s="33"/>
      <c r="Y4229" s="33"/>
      <c r="AA4229" s="12"/>
    </row>
    <row r="4230" spans="1:27" ht="18" hidden="1" customHeight="1" x14ac:dyDescent="0.25">
      <c r="A4230" s="37">
        <v>24581694</v>
      </c>
      <c r="B4230" s="38" t="s">
        <v>25748</v>
      </c>
      <c r="C4230" s="37" t="s">
        <v>25749</v>
      </c>
      <c r="D4230" s="37" t="s">
        <v>25750</v>
      </c>
      <c r="E4230" s="37" t="s">
        <v>25751</v>
      </c>
      <c r="F4230" s="37" t="s">
        <v>6710</v>
      </c>
      <c r="G4230" s="37">
        <v>2014</v>
      </c>
      <c r="H4230" s="39">
        <v>41702</v>
      </c>
      <c r="I4230" s="37" t="s">
        <v>25752</v>
      </c>
      <c r="J4230" s="37" t="s">
        <v>25753</v>
      </c>
      <c r="K4230" s="37" t="s">
        <v>25754</v>
      </c>
      <c r="L4230" s="37" t="str">
        <f t="shared" si="153"/>
        <v>Excluido</v>
      </c>
      <c r="M4230" s="37" t="str">
        <f t="shared" si="154"/>
        <v>S/PalabrasClaves</v>
      </c>
      <c r="N4230" s="37"/>
      <c r="O4230" s="37"/>
      <c r="P4230" s="37" t="s">
        <v>25755</v>
      </c>
      <c r="Q4230" s="37"/>
      <c r="R4230" s="37" t="str">
        <f t="shared" si="148"/>
        <v>2014</v>
      </c>
      <c r="S4230" s="37" t="s">
        <v>45</v>
      </c>
      <c r="T4230" s="37"/>
      <c r="U4230" s="37"/>
      <c r="V4230" s="37"/>
      <c r="W4230" s="37"/>
      <c r="X4230" s="37"/>
      <c r="Y4230" s="37"/>
      <c r="AA4230" s="41"/>
    </row>
    <row r="4231" spans="1:27" ht="18" hidden="1" customHeight="1" x14ac:dyDescent="0.25">
      <c r="A4231" s="33">
        <v>24566785</v>
      </c>
      <c r="B4231" s="34" t="s">
        <v>25756</v>
      </c>
      <c r="C4231" s="33" t="s">
        <v>25757</v>
      </c>
      <c r="D4231" s="33" t="s">
        <v>25758</v>
      </c>
      <c r="E4231" s="33" t="s">
        <v>25759</v>
      </c>
      <c r="F4231" s="33" t="s">
        <v>25760</v>
      </c>
      <c r="G4231" s="33">
        <v>2014</v>
      </c>
      <c r="H4231" s="35">
        <v>41696</v>
      </c>
      <c r="I4231" s="33"/>
      <c r="J4231" s="33"/>
      <c r="K4231" s="33" t="s">
        <v>25761</v>
      </c>
      <c r="L4231" s="33" t="str">
        <f t="shared" si="153"/>
        <v>PreAlerta</v>
      </c>
      <c r="M4231" s="33" t="str">
        <f t="shared" si="154"/>
        <v>S/PalabrasClaves</v>
      </c>
      <c r="N4231" s="33"/>
      <c r="O4231" s="33"/>
      <c r="P4231" s="33" t="s">
        <v>25755</v>
      </c>
      <c r="Q4231" s="33"/>
      <c r="R4231" s="33" t="str">
        <f t="shared" si="148"/>
        <v>2014</v>
      </c>
      <c r="S4231" s="33" t="s">
        <v>45</v>
      </c>
      <c r="T4231" s="33"/>
      <c r="U4231" s="33"/>
      <c r="V4231" s="33"/>
      <c r="W4231" s="33"/>
      <c r="X4231" s="33"/>
      <c r="Y4231" s="33"/>
      <c r="AA4231" s="12"/>
    </row>
    <row r="4232" spans="1:27" ht="18" hidden="1" customHeight="1" x14ac:dyDescent="0.25">
      <c r="A4232" s="37">
        <v>24478081</v>
      </c>
      <c r="B4232" s="38" t="s">
        <v>25762</v>
      </c>
      <c r="C4232" s="37" t="s">
        <v>25763</v>
      </c>
      <c r="D4232" s="37" t="s">
        <v>25764</v>
      </c>
      <c r="E4232" s="37" t="s">
        <v>25765</v>
      </c>
      <c r="F4232" s="37" t="s">
        <v>3723</v>
      </c>
      <c r="G4232" s="37">
        <v>2014</v>
      </c>
      <c r="H4232" s="39">
        <v>41670</v>
      </c>
      <c r="I4232" s="37" t="s">
        <v>25766</v>
      </c>
      <c r="J4232" s="37"/>
      <c r="K4232" s="37" t="s">
        <v>25767</v>
      </c>
      <c r="L4232" s="37" t="str">
        <f t="shared" si="153"/>
        <v>PreAlerta</v>
      </c>
      <c r="M4232" s="37" t="str">
        <f t="shared" si="154"/>
        <v>S/PalabrasClaves</v>
      </c>
      <c r="N4232" s="37"/>
      <c r="O4232" s="37"/>
      <c r="P4232" s="37" t="s">
        <v>25755</v>
      </c>
      <c r="Q4232" s="37"/>
      <c r="R4232" s="37" t="str">
        <f t="shared" si="148"/>
        <v>2014</v>
      </c>
      <c r="S4232" s="37" t="s">
        <v>45</v>
      </c>
      <c r="T4232" s="37"/>
      <c r="U4232" s="37"/>
      <c r="V4232" s="37"/>
      <c r="W4232" s="37"/>
      <c r="X4232" s="37"/>
      <c r="Y4232" s="37"/>
      <c r="AA4232" s="41"/>
    </row>
    <row r="4233" spans="1:27" ht="18" hidden="1" customHeight="1" x14ac:dyDescent="0.25">
      <c r="A4233" s="33">
        <v>24478066</v>
      </c>
      <c r="B4233" s="34" t="s">
        <v>25768</v>
      </c>
      <c r="C4233" s="33" t="s">
        <v>25769</v>
      </c>
      <c r="D4233" s="33" t="s">
        <v>25770</v>
      </c>
      <c r="E4233" s="33" t="s">
        <v>3299</v>
      </c>
      <c r="F4233" s="33" t="s">
        <v>3723</v>
      </c>
      <c r="G4233" s="33">
        <v>2014</v>
      </c>
      <c r="H4233" s="35">
        <v>41670</v>
      </c>
      <c r="I4233" s="33" t="s">
        <v>25771</v>
      </c>
      <c r="J4233" s="33"/>
      <c r="K4233" s="33" t="s">
        <v>25772</v>
      </c>
      <c r="L4233" s="33" t="str">
        <f t="shared" si="153"/>
        <v>PreAlerta</v>
      </c>
      <c r="M4233" s="33" t="str">
        <f t="shared" si="154"/>
        <v>S/PalabrasClaves</v>
      </c>
      <c r="N4233" s="33"/>
      <c r="O4233" s="33"/>
      <c r="P4233" s="33" t="s">
        <v>25755</v>
      </c>
      <c r="Q4233" s="33"/>
      <c r="R4233" s="33" t="str">
        <f t="shared" si="148"/>
        <v>2014</v>
      </c>
      <c r="S4233" s="33" t="s">
        <v>45</v>
      </c>
      <c r="T4233" s="33"/>
      <c r="U4233" s="33"/>
      <c r="V4233" s="33"/>
      <c r="W4233" s="33"/>
      <c r="X4233" s="33"/>
      <c r="Y4233" s="33"/>
      <c r="AA4233" s="12"/>
    </row>
    <row r="4234" spans="1:27" ht="18" hidden="1" customHeight="1" x14ac:dyDescent="0.25">
      <c r="A4234" s="37">
        <v>24394479</v>
      </c>
      <c r="B4234" s="38" t="s">
        <v>25773</v>
      </c>
      <c r="C4234" s="37" t="s">
        <v>25774</v>
      </c>
      <c r="D4234" s="37" t="s">
        <v>25775</v>
      </c>
      <c r="E4234" s="37" t="s">
        <v>25776</v>
      </c>
      <c r="F4234" s="37" t="s">
        <v>4868</v>
      </c>
      <c r="G4234" s="37">
        <v>2014</v>
      </c>
      <c r="H4234" s="39">
        <v>41647</v>
      </c>
      <c r="I4234" s="37" t="s">
        <v>25777</v>
      </c>
      <c r="J4234" s="37"/>
      <c r="K4234" s="37" t="s">
        <v>25778</v>
      </c>
      <c r="L4234" s="37" t="str">
        <f t="shared" si="153"/>
        <v>PreAlerta</v>
      </c>
      <c r="M4234" s="37" t="str">
        <f t="shared" si="154"/>
        <v>S/PalabrasClaves</v>
      </c>
      <c r="N4234" s="37"/>
      <c r="O4234" s="37"/>
      <c r="P4234" s="37" t="s">
        <v>25755</v>
      </c>
      <c r="Q4234" s="37"/>
      <c r="R4234" s="37" t="str">
        <f t="shared" si="148"/>
        <v>2014</v>
      </c>
      <c r="S4234" s="37" t="s">
        <v>45</v>
      </c>
      <c r="T4234" s="37"/>
      <c r="U4234" s="37"/>
      <c r="V4234" s="37"/>
      <c r="W4234" s="37"/>
      <c r="X4234" s="37"/>
      <c r="Y4234" s="37"/>
      <c r="AA4234" s="41"/>
    </row>
    <row r="4235" spans="1:27" ht="18" hidden="1" customHeight="1" x14ac:dyDescent="0.25">
      <c r="A4235" s="33">
        <v>24343269</v>
      </c>
      <c r="B4235" s="34" t="s">
        <v>25779</v>
      </c>
      <c r="C4235" s="33" t="s">
        <v>25780</v>
      </c>
      <c r="D4235" s="33" t="s">
        <v>25781</v>
      </c>
      <c r="E4235" s="33" t="s">
        <v>25782</v>
      </c>
      <c r="F4235" s="33" t="s">
        <v>841</v>
      </c>
      <c r="G4235" s="33">
        <v>2014</v>
      </c>
      <c r="H4235" s="35">
        <v>41626</v>
      </c>
      <c r="I4235" s="33" t="s">
        <v>25783</v>
      </c>
      <c r="J4235" s="33"/>
      <c r="K4235" s="33" t="s">
        <v>25784</v>
      </c>
      <c r="L4235" s="33" t="str">
        <f t="shared" si="153"/>
        <v>PreAlerta</v>
      </c>
      <c r="M4235" s="33" t="str">
        <f t="shared" si="154"/>
        <v>S/PalabrasClaves</v>
      </c>
      <c r="N4235" s="33"/>
      <c r="O4235" s="33"/>
      <c r="P4235" s="33" t="s">
        <v>25755</v>
      </c>
      <c r="Q4235" s="33"/>
      <c r="R4235" s="33" t="str">
        <f t="shared" si="148"/>
        <v>2014</v>
      </c>
      <c r="S4235" s="33" t="s">
        <v>45</v>
      </c>
      <c r="T4235" s="33"/>
      <c r="U4235" s="33"/>
      <c r="V4235" s="33"/>
      <c r="W4235" s="33"/>
      <c r="X4235" s="33"/>
      <c r="Y4235" s="33"/>
      <c r="AA4235" s="12"/>
    </row>
    <row r="4236" spans="1:27" ht="18" hidden="1" customHeight="1" x14ac:dyDescent="0.25">
      <c r="A4236" s="37">
        <v>24335755</v>
      </c>
      <c r="B4236" s="38" t="s">
        <v>25785</v>
      </c>
      <c r="C4236" s="37" t="s">
        <v>25786</v>
      </c>
      <c r="D4236" s="37" t="s">
        <v>25787</v>
      </c>
      <c r="E4236" s="37" t="s">
        <v>25788</v>
      </c>
      <c r="F4236" s="37" t="s">
        <v>3944</v>
      </c>
      <c r="G4236" s="37">
        <v>2014</v>
      </c>
      <c r="H4236" s="39">
        <v>41625</v>
      </c>
      <c r="I4236" s="37"/>
      <c r="J4236" s="37"/>
      <c r="K4236" s="37" t="s">
        <v>25789</v>
      </c>
      <c r="L4236" s="37" t="str">
        <f t="shared" si="153"/>
        <v>Excluido</v>
      </c>
      <c r="M4236" s="37" t="str">
        <f t="shared" si="154"/>
        <v>S/PalabrasClaves</v>
      </c>
      <c r="N4236" s="37"/>
      <c r="O4236" s="37"/>
      <c r="P4236" s="37" t="s">
        <v>25755</v>
      </c>
      <c r="Q4236" s="37"/>
      <c r="R4236" s="37" t="str">
        <f t="shared" si="148"/>
        <v>2014</v>
      </c>
      <c r="S4236" s="37" t="s">
        <v>45</v>
      </c>
      <c r="T4236" s="37"/>
      <c r="U4236" s="37"/>
      <c r="V4236" s="37"/>
      <c r="W4236" s="37"/>
      <c r="X4236" s="37"/>
      <c r="Y4236" s="37"/>
      <c r="AA4236" s="41"/>
    </row>
    <row r="4237" spans="1:27" ht="18" hidden="1" customHeight="1" x14ac:dyDescent="0.25">
      <c r="A4237" s="33">
        <v>24333518</v>
      </c>
      <c r="B4237" s="34" t="s">
        <v>25790</v>
      </c>
      <c r="C4237" s="33" t="s">
        <v>25791</v>
      </c>
      <c r="D4237" s="33" t="s">
        <v>25792</v>
      </c>
      <c r="E4237" s="33" t="s">
        <v>9459</v>
      </c>
      <c r="F4237" s="33" t="s">
        <v>25793</v>
      </c>
      <c r="G4237" s="33">
        <v>2014</v>
      </c>
      <c r="H4237" s="35">
        <v>41625</v>
      </c>
      <c r="I4237" s="33"/>
      <c r="J4237" s="33"/>
      <c r="K4237" s="33" t="s">
        <v>25794</v>
      </c>
      <c r="L4237" s="33" t="str">
        <f t="shared" si="153"/>
        <v>PreAlerta</v>
      </c>
      <c r="M4237" s="33" t="str">
        <f t="shared" si="154"/>
        <v>S/PalabrasClaves</v>
      </c>
      <c r="N4237" s="33"/>
      <c r="O4237" s="33"/>
      <c r="P4237" s="33" t="s">
        <v>25755</v>
      </c>
      <c r="Q4237" s="33"/>
      <c r="R4237" s="33" t="str">
        <f t="shared" si="148"/>
        <v>2014</v>
      </c>
      <c r="S4237" s="33" t="s">
        <v>45</v>
      </c>
      <c r="T4237" s="33"/>
      <c r="U4237" s="33"/>
      <c r="V4237" s="33"/>
      <c r="W4237" s="33"/>
      <c r="X4237" s="33"/>
      <c r="Y4237" s="33"/>
      <c r="AA4237" s="12"/>
    </row>
    <row r="4238" spans="1:27" ht="18" hidden="1" customHeight="1" x14ac:dyDescent="0.25">
      <c r="A4238" s="37">
        <v>24272775</v>
      </c>
      <c r="B4238" s="38" t="s">
        <v>25795</v>
      </c>
      <c r="C4238" s="37" t="s">
        <v>25796</v>
      </c>
      <c r="D4238" s="37" t="s">
        <v>25797</v>
      </c>
      <c r="E4238" s="37" t="s">
        <v>25798</v>
      </c>
      <c r="F4238" s="37" t="s">
        <v>1566</v>
      </c>
      <c r="G4238" s="37">
        <v>2014</v>
      </c>
      <c r="H4238" s="39">
        <v>41604</v>
      </c>
      <c r="I4238" s="37" t="s">
        <v>25799</v>
      </c>
      <c r="J4238" s="37"/>
      <c r="K4238" s="37" t="s">
        <v>25800</v>
      </c>
      <c r="L4238" s="37" t="str">
        <f t="shared" si="153"/>
        <v>PreAlerta</v>
      </c>
      <c r="M4238" s="37" t="str">
        <f t="shared" si="154"/>
        <v>S/PalabrasClaves</v>
      </c>
      <c r="N4238" s="37"/>
      <c r="O4238" s="37"/>
      <c r="P4238" s="37" t="s">
        <v>25755</v>
      </c>
      <c r="Q4238" s="37"/>
      <c r="R4238" s="37" t="str">
        <f t="shared" si="148"/>
        <v>2014</v>
      </c>
      <c r="S4238" s="37" t="s">
        <v>45</v>
      </c>
      <c r="T4238" s="37"/>
      <c r="U4238" s="37"/>
      <c r="V4238" s="37"/>
      <c r="W4238" s="37"/>
      <c r="X4238" s="37"/>
      <c r="Y4238" s="37"/>
      <c r="AA4238" s="41"/>
    </row>
    <row r="4239" spans="1:27" ht="18" hidden="1" customHeight="1" x14ac:dyDescent="0.25">
      <c r="A4239" s="33">
        <v>24252120</v>
      </c>
      <c r="B4239" s="34" t="s">
        <v>25801</v>
      </c>
      <c r="C4239" s="33" t="s">
        <v>25802</v>
      </c>
      <c r="D4239" s="33" t="s">
        <v>25803</v>
      </c>
      <c r="E4239" s="33" t="s">
        <v>22443</v>
      </c>
      <c r="F4239" s="33" t="s">
        <v>8657</v>
      </c>
      <c r="G4239" s="33">
        <v>2014</v>
      </c>
      <c r="H4239" s="35">
        <v>41599</v>
      </c>
      <c r="I4239" s="33"/>
      <c r="J4239" s="33"/>
      <c r="K4239" s="33" t="s">
        <v>25804</v>
      </c>
      <c r="L4239" s="33" t="str">
        <f t="shared" si="153"/>
        <v>PreAlerta</v>
      </c>
      <c r="M4239" s="33" t="str">
        <f t="shared" si="154"/>
        <v>C/PalabrasClaves</v>
      </c>
      <c r="N4239" s="33"/>
      <c r="O4239" s="33"/>
      <c r="P4239" s="33" t="s">
        <v>25755</v>
      </c>
      <c r="Q4239" s="33"/>
      <c r="R4239" s="33" t="str">
        <f t="shared" si="148"/>
        <v>2014</v>
      </c>
      <c r="S4239" s="33" t="s">
        <v>45</v>
      </c>
      <c r="T4239" s="33"/>
      <c r="U4239" s="33"/>
      <c r="V4239" s="33"/>
      <c r="W4239" s="33"/>
      <c r="X4239" s="33"/>
      <c r="Y4239" s="33"/>
      <c r="AA4239" s="12"/>
    </row>
    <row r="4240" spans="1:27" ht="18" hidden="1" customHeight="1" x14ac:dyDescent="0.25">
      <c r="A4240" s="37">
        <v>24248594</v>
      </c>
      <c r="B4240" s="38" t="s">
        <v>25805</v>
      </c>
      <c r="C4240" s="37" t="s">
        <v>25806</v>
      </c>
      <c r="D4240" s="37" t="s">
        <v>25807</v>
      </c>
      <c r="E4240" s="37" t="s">
        <v>18743</v>
      </c>
      <c r="F4240" s="37" t="s">
        <v>25808</v>
      </c>
      <c r="G4240" s="37">
        <v>2014</v>
      </c>
      <c r="H4240" s="39">
        <v>41598</v>
      </c>
      <c r="I4240" s="37" t="s">
        <v>25809</v>
      </c>
      <c r="J4240" s="37"/>
      <c r="K4240" s="37" t="s">
        <v>25810</v>
      </c>
      <c r="L4240" s="37" t="str">
        <f t="shared" si="153"/>
        <v>PreAlerta</v>
      </c>
      <c r="M4240" s="37" t="str">
        <f t="shared" si="154"/>
        <v>S/PalabrasClaves</v>
      </c>
      <c r="N4240" s="37"/>
      <c r="O4240" s="37"/>
      <c r="P4240" s="37" t="s">
        <v>25755</v>
      </c>
      <c r="Q4240" s="37"/>
      <c r="R4240" s="37" t="str">
        <f t="shared" si="148"/>
        <v>2014</v>
      </c>
      <c r="S4240" s="37" t="s">
        <v>45</v>
      </c>
      <c r="T4240" s="37"/>
      <c r="U4240" s="37"/>
      <c r="V4240" s="37"/>
      <c r="W4240" s="37"/>
      <c r="X4240" s="37"/>
      <c r="Y4240" s="37"/>
      <c r="AA4240" s="41"/>
    </row>
    <row r="4241" spans="1:27" ht="18" hidden="1" customHeight="1" x14ac:dyDescent="0.25">
      <c r="A4241" s="33">
        <v>24227878</v>
      </c>
      <c r="B4241" s="34" t="s">
        <v>25811</v>
      </c>
      <c r="C4241" s="33" t="s">
        <v>25812</v>
      </c>
      <c r="D4241" s="33" t="s">
        <v>25813</v>
      </c>
      <c r="E4241" s="33" t="s">
        <v>25814</v>
      </c>
      <c r="F4241" s="33" t="s">
        <v>2564</v>
      </c>
      <c r="G4241" s="33">
        <v>2014</v>
      </c>
      <c r="H4241" s="35">
        <v>41593</v>
      </c>
      <c r="I4241" s="33"/>
      <c r="J4241" s="33"/>
      <c r="K4241" s="33" t="s">
        <v>25815</v>
      </c>
      <c r="L4241" s="33" t="str">
        <f t="shared" si="153"/>
        <v>PreAlerta</v>
      </c>
      <c r="M4241" s="33" t="str">
        <f t="shared" si="154"/>
        <v>S/PalabrasClaves</v>
      </c>
      <c r="N4241" s="33"/>
      <c r="O4241" s="33"/>
      <c r="P4241" s="33" t="s">
        <v>25755</v>
      </c>
      <c r="Q4241" s="33"/>
      <c r="R4241" s="33" t="str">
        <f t="shared" si="148"/>
        <v>2014</v>
      </c>
      <c r="S4241" s="33" t="s">
        <v>45</v>
      </c>
      <c r="T4241" s="33"/>
      <c r="U4241" s="33"/>
      <c r="V4241" s="33"/>
      <c r="W4241" s="33"/>
      <c r="X4241" s="33"/>
      <c r="Y4241" s="33"/>
      <c r="AA4241" s="12"/>
    </row>
    <row r="4242" spans="1:27" ht="18" hidden="1" customHeight="1" x14ac:dyDescent="0.25">
      <c r="A4242" s="37">
        <v>24118020</v>
      </c>
      <c r="B4242" s="38" t="s">
        <v>25816</v>
      </c>
      <c r="C4242" s="37" t="s">
        <v>25817</v>
      </c>
      <c r="D4242" s="37" t="s">
        <v>25818</v>
      </c>
      <c r="E4242" s="37" t="s">
        <v>25819</v>
      </c>
      <c r="F4242" s="37" t="s">
        <v>6384</v>
      </c>
      <c r="G4242" s="37">
        <v>2014</v>
      </c>
      <c r="H4242" s="39">
        <v>41562</v>
      </c>
      <c r="I4242" s="37"/>
      <c r="J4242" s="37"/>
      <c r="K4242" s="37" t="s">
        <v>25820</v>
      </c>
      <c r="L4242" s="37" t="str">
        <f t="shared" si="153"/>
        <v>PreAlerta</v>
      </c>
      <c r="M4242" s="37" t="str">
        <f t="shared" si="154"/>
        <v>C/PalabrasClaves</v>
      </c>
      <c r="N4242" s="37"/>
      <c r="O4242" s="37"/>
      <c r="P4242" s="37" t="s">
        <v>25755</v>
      </c>
      <c r="Q4242" s="37"/>
      <c r="R4242" s="37" t="str">
        <f t="shared" si="148"/>
        <v>2014</v>
      </c>
      <c r="S4242" s="37" t="s">
        <v>45</v>
      </c>
      <c r="T4242" s="37"/>
      <c r="U4242" s="37"/>
      <c r="V4242" s="37"/>
      <c r="W4242" s="37"/>
      <c r="X4242" s="37"/>
      <c r="Y4242" s="37"/>
      <c r="AA4242" s="41"/>
    </row>
    <row r="4243" spans="1:27" ht="18" hidden="1" customHeight="1" x14ac:dyDescent="0.25">
      <c r="A4243" s="33">
        <v>23990135</v>
      </c>
      <c r="B4243" s="34" t="s">
        <v>25821</v>
      </c>
      <c r="C4243" s="33" t="s">
        <v>25822</v>
      </c>
      <c r="D4243" s="33" t="s">
        <v>25823</v>
      </c>
      <c r="E4243" s="33" t="s">
        <v>19273</v>
      </c>
      <c r="F4243" s="33" t="s">
        <v>1697</v>
      </c>
      <c r="G4243" s="33">
        <v>2014</v>
      </c>
      <c r="H4243" s="35">
        <v>41517</v>
      </c>
      <c r="I4243" s="33"/>
      <c r="J4243" s="33"/>
      <c r="K4243" s="33" t="s">
        <v>25824</v>
      </c>
      <c r="L4243" s="33" t="str">
        <f t="shared" si="153"/>
        <v>PreAlerta</v>
      </c>
      <c r="M4243" s="33" t="str">
        <f t="shared" si="154"/>
        <v>C/PalabrasClaves</v>
      </c>
      <c r="N4243" s="33"/>
      <c r="O4243" s="33"/>
      <c r="P4243" s="33" t="s">
        <v>25755</v>
      </c>
      <c r="Q4243" s="33"/>
      <c r="R4243" s="33" t="str">
        <f t="shared" si="148"/>
        <v>2014</v>
      </c>
      <c r="S4243" s="33" t="s">
        <v>45</v>
      </c>
      <c r="T4243" s="33"/>
      <c r="U4243" s="33"/>
      <c r="V4243" s="33"/>
      <c r="W4243" s="33"/>
      <c r="X4243" s="33"/>
      <c r="Y4243" s="33"/>
      <c r="AA4243" s="12"/>
    </row>
    <row r="4244" spans="1:27" ht="18" hidden="1" customHeight="1" x14ac:dyDescent="0.25">
      <c r="A4244" s="37">
        <v>24398228</v>
      </c>
      <c r="B4244" s="38" t="s">
        <v>25825</v>
      </c>
      <c r="C4244" s="37" t="s">
        <v>25826</v>
      </c>
      <c r="D4244" s="37" t="s">
        <v>25827</v>
      </c>
      <c r="E4244" s="37" t="s">
        <v>22953</v>
      </c>
      <c r="F4244" s="37" t="s">
        <v>10072</v>
      </c>
      <c r="G4244" s="37">
        <v>2014</v>
      </c>
      <c r="H4244" s="39">
        <v>41648</v>
      </c>
      <c r="I4244" s="37"/>
      <c r="J4244" s="37"/>
      <c r="K4244" s="37" t="s">
        <v>25828</v>
      </c>
      <c r="L4244" s="37" t="str">
        <f t="shared" si="153"/>
        <v>PreAlerta</v>
      </c>
      <c r="M4244" s="37" t="str">
        <f t="shared" si="154"/>
        <v>C/PalabrasClaves</v>
      </c>
      <c r="N4244" s="37"/>
      <c r="O4244" s="37"/>
      <c r="P4244" s="37" t="s">
        <v>25829</v>
      </c>
      <c r="Q4244" s="37"/>
      <c r="R4244" s="37" t="str">
        <f t="shared" si="148"/>
        <v>2014</v>
      </c>
      <c r="S4244" s="37" t="s">
        <v>39</v>
      </c>
      <c r="T4244" s="37"/>
      <c r="U4244" s="37"/>
      <c r="V4244" s="37"/>
      <c r="W4244" s="37"/>
      <c r="X4244" s="37"/>
      <c r="Y4244" s="37"/>
      <c r="AA4244" s="41"/>
    </row>
    <row r="4245" spans="1:27" ht="18" hidden="1" customHeight="1" x14ac:dyDescent="0.25">
      <c r="A4245" s="33">
        <v>24324266</v>
      </c>
      <c r="B4245" s="34" t="s">
        <v>25830</v>
      </c>
      <c r="C4245" s="33" t="s">
        <v>14869</v>
      </c>
      <c r="D4245" s="33" t="s">
        <v>25831</v>
      </c>
      <c r="E4245" s="33" t="s">
        <v>6855</v>
      </c>
      <c r="F4245" s="33" t="s">
        <v>7014</v>
      </c>
      <c r="G4245" s="33">
        <v>2014</v>
      </c>
      <c r="H4245" s="35">
        <v>41619</v>
      </c>
      <c r="I4245" s="33" t="s">
        <v>25832</v>
      </c>
      <c r="J4245" s="33"/>
      <c r="K4245" s="33" t="s">
        <v>25833</v>
      </c>
      <c r="L4245" s="33" t="str">
        <f t="shared" si="153"/>
        <v>PreAlerta</v>
      </c>
      <c r="M4245" s="33" t="str">
        <f t="shared" si="154"/>
        <v>S/PalabrasClaves</v>
      </c>
      <c r="N4245" s="33"/>
      <c r="O4245" s="33"/>
      <c r="P4245" s="33" t="s">
        <v>25829</v>
      </c>
      <c r="Q4245" s="33"/>
      <c r="R4245" s="33" t="str">
        <f t="shared" si="148"/>
        <v>2014</v>
      </c>
      <c r="S4245" s="33" t="s">
        <v>39</v>
      </c>
      <c r="T4245" s="33"/>
      <c r="U4245" s="33"/>
      <c r="V4245" s="33"/>
      <c r="W4245" s="33"/>
      <c r="X4245" s="33"/>
      <c r="Y4245" s="33"/>
      <c r="AA4245" s="12"/>
    </row>
    <row r="4246" spans="1:27" ht="18" hidden="1" customHeight="1" x14ac:dyDescent="0.25">
      <c r="A4246" s="37">
        <v>24498453</v>
      </c>
      <c r="B4246" s="38" t="s">
        <v>25834</v>
      </c>
      <c r="C4246" s="37" t="s">
        <v>25835</v>
      </c>
      <c r="D4246" s="37" t="s">
        <v>25836</v>
      </c>
      <c r="E4246" s="37" t="s">
        <v>25837</v>
      </c>
      <c r="F4246" s="37" t="s">
        <v>2047</v>
      </c>
      <c r="G4246" s="37">
        <v>2014</v>
      </c>
      <c r="H4246" s="39">
        <v>41676</v>
      </c>
      <c r="I4246" s="37" t="s">
        <v>25838</v>
      </c>
      <c r="J4246" s="37"/>
      <c r="K4246" s="37" t="s">
        <v>25839</v>
      </c>
      <c r="L4246" s="37" t="str">
        <f t="shared" si="153"/>
        <v>PreAlerta</v>
      </c>
      <c r="M4246" s="37" t="str">
        <f t="shared" si="154"/>
        <v>S/PalabrasClaves</v>
      </c>
      <c r="N4246" s="37"/>
      <c r="O4246" s="37"/>
      <c r="P4246" s="37" t="s">
        <v>25840</v>
      </c>
      <c r="Q4246" s="37"/>
      <c r="R4246" s="37" t="str">
        <f t="shared" si="148"/>
        <v>2014</v>
      </c>
      <c r="S4246" s="37" t="s">
        <v>39</v>
      </c>
      <c r="T4246" s="37"/>
      <c r="U4246" s="37"/>
      <c r="V4246" s="37"/>
      <c r="W4246" s="37"/>
      <c r="X4246" s="37"/>
      <c r="Y4246" s="37"/>
      <c r="AA4246" s="41"/>
    </row>
    <row r="4247" spans="1:27" ht="18" hidden="1" customHeight="1" x14ac:dyDescent="0.25">
      <c r="A4247" s="33">
        <v>24615036</v>
      </c>
      <c r="B4247" s="34" t="s">
        <v>25841</v>
      </c>
      <c r="C4247" s="33" t="s">
        <v>25842</v>
      </c>
      <c r="D4247" s="33" t="s">
        <v>25843</v>
      </c>
      <c r="E4247" s="33" t="s">
        <v>25844</v>
      </c>
      <c r="F4247" s="33" t="s">
        <v>25845</v>
      </c>
      <c r="G4247" s="33">
        <v>2014</v>
      </c>
      <c r="H4247" s="35">
        <v>41710</v>
      </c>
      <c r="I4247" s="33"/>
      <c r="J4247" s="33"/>
      <c r="K4247" s="33" t="s">
        <v>25846</v>
      </c>
      <c r="L4247" s="33" t="str">
        <f t="shared" si="153"/>
        <v>PreAlerta</v>
      </c>
      <c r="M4247" s="33" t="str">
        <f t="shared" si="154"/>
        <v>S/PalabrasClaves</v>
      </c>
      <c r="N4247" s="33"/>
      <c r="O4247" s="33"/>
      <c r="P4247" s="33" t="s">
        <v>25847</v>
      </c>
      <c r="Q4247" s="33"/>
      <c r="R4247" s="33" t="str">
        <f t="shared" si="148"/>
        <v>2014</v>
      </c>
      <c r="S4247" s="33" t="s">
        <v>39</v>
      </c>
      <c r="T4247" s="33"/>
      <c r="U4247" s="33"/>
      <c r="V4247" s="33"/>
      <c r="W4247" s="33"/>
      <c r="X4247" s="33"/>
      <c r="Y4247" s="33"/>
      <c r="AA4247" s="12"/>
    </row>
    <row r="4248" spans="1:27" ht="18" hidden="1" customHeight="1" x14ac:dyDescent="0.25">
      <c r="A4248" s="37">
        <v>24478769</v>
      </c>
      <c r="B4248" s="38" t="s">
        <v>25848</v>
      </c>
      <c r="C4248" s="37" t="s">
        <v>25849</v>
      </c>
      <c r="D4248" s="37" t="s">
        <v>25850</v>
      </c>
      <c r="E4248" s="37" t="s">
        <v>25851</v>
      </c>
      <c r="F4248" s="37" t="s">
        <v>133</v>
      </c>
      <c r="G4248" s="37">
        <v>2014</v>
      </c>
      <c r="H4248" s="39">
        <v>41670</v>
      </c>
      <c r="I4248" s="37" t="s">
        <v>25852</v>
      </c>
      <c r="J4248" s="37"/>
      <c r="K4248" s="37" t="s">
        <v>25853</v>
      </c>
      <c r="L4248" s="37" t="str">
        <f t="shared" si="153"/>
        <v>PreAlerta</v>
      </c>
      <c r="M4248" s="37" t="str">
        <f t="shared" si="154"/>
        <v>S/PalabrasClaves</v>
      </c>
      <c r="N4248" s="37"/>
      <c r="O4248" s="37"/>
      <c r="P4248" s="37" t="s">
        <v>25854</v>
      </c>
      <c r="Q4248" s="37"/>
      <c r="R4248" s="37" t="str">
        <f t="shared" si="148"/>
        <v>2014</v>
      </c>
      <c r="S4248" s="37" t="s">
        <v>39</v>
      </c>
      <c r="T4248" s="37"/>
      <c r="U4248" s="37"/>
      <c r="V4248" s="37"/>
      <c r="W4248" s="37"/>
      <c r="X4248" s="37"/>
      <c r="Y4248" s="37"/>
      <c r="AA4248" s="41"/>
    </row>
    <row r="4249" spans="1:27" ht="18" hidden="1" customHeight="1" x14ac:dyDescent="0.25">
      <c r="A4249" s="33">
        <v>24376024</v>
      </c>
      <c r="B4249" s="34" t="s">
        <v>25855</v>
      </c>
      <c r="C4249" s="33" t="s">
        <v>25856</v>
      </c>
      <c r="D4249" s="33" t="s">
        <v>25857</v>
      </c>
      <c r="E4249" s="33" t="s">
        <v>25858</v>
      </c>
      <c r="F4249" s="33" t="s">
        <v>20794</v>
      </c>
      <c r="G4249" s="33">
        <v>2014</v>
      </c>
      <c r="H4249" s="35">
        <v>41639</v>
      </c>
      <c r="I4249" s="33"/>
      <c r="J4249" s="33"/>
      <c r="K4249" s="33" t="s">
        <v>25859</v>
      </c>
      <c r="L4249" s="33" t="str">
        <f t="shared" si="153"/>
        <v>PreAlerta</v>
      </c>
      <c r="M4249" s="33" t="str">
        <f t="shared" si="154"/>
        <v>S/PalabrasClaves</v>
      </c>
      <c r="N4249" s="33"/>
      <c r="O4249" s="33"/>
      <c r="P4249" s="33" t="s">
        <v>25860</v>
      </c>
      <c r="Q4249" s="33"/>
      <c r="R4249" s="33" t="str">
        <f t="shared" si="148"/>
        <v>2014</v>
      </c>
      <c r="S4249" s="33" t="s">
        <v>39</v>
      </c>
      <c r="T4249" s="33"/>
      <c r="U4249" s="33"/>
      <c r="V4249" s="33"/>
      <c r="W4249" s="33"/>
      <c r="X4249" s="33"/>
      <c r="Y4249" s="33"/>
      <c r="AA4249" s="12"/>
    </row>
    <row r="4250" spans="1:27" ht="18" hidden="1" customHeight="1" x14ac:dyDescent="0.25">
      <c r="A4250" s="37">
        <v>24358980</v>
      </c>
      <c r="B4250" s="38" t="s">
        <v>25861</v>
      </c>
      <c r="C4250" s="37" t="s">
        <v>25862</v>
      </c>
      <c r="D4250" s="37" t="s">
        <v>25863</v>
      </c>
      <c r="E4250" s="37" t="s">
        <v>25864</v>
      </c>
      <c r="F4250" s="37" t="s">
        <v>21814</v>
      </c>
      <c r="G4250" s="37">
        <v>2014</v>
      </c>
      <c r="H4250" s="39">
        <v>41632</v>
      </c>
      <c r="I4250" s="37"/>
      <c r="J4250" s="37"/>
      <c r="K4250" s="37" t="s">
        <v>25865</v>
      </c>
      <c r="L4250" s="37" t="str">
        <f t="shared" si="153"/>
        <v>PreAlerta</v>
      </c>
      <c r="M4250" s="37" t="str">
        <f t="shared" si="154"/>
        <v>S/PalabrasClaves</v>
      </c>
      <c r="N4250" s="37"/>
      <c r="O4250" s="37"/>
      <c r="P4250" s="37" t="s">
        <v>25866</v>
      </c>
      <c r="Q4250" s="37"/>
      <c r="R4250" s="37" t="str">
        <f t="shared" si="148"/>
        <v>2014</v>
      </c>
      <c r="S4250" s="37" t="s">
        <v>39</v>
      </c>
      <c r="T4250" s="37"/>
      <c r="U4250" s="37"/>
      <c r="V4250" s="37"/>
      <c r="W4250" s="37"/>
      <c r="X4250" s="37"/>
      <c r="Y4250" s="37"/>
      <c r="AA4250" s="41"/>
    </row>
    <row r="4251" spans="1:27" ht="18" hidden="1" customHeight="1" x14ac:dyDescent="0.25">
      <c r="A4251" s="33">
        <v>24783802</v>
      </c>
      <c r="B4251" s="34" t="s">
        <v>25867</v>
      </c>
      <c r="C4251" s="33" t="s">
        <v>25868</v>
      </c>
      <c r="D4251" s="33" t="s">
        <v>25869</v>
      </c>
      <c r="E4251" s="33" t="s">
        <v>25870</v>
      </c>
      <c r="F4251" s="33" t="s">
        <v>25871</v>
      </c>
      <c r="G4251" s="33">
        <v>2014</v>
      </c>
      <c r="H4251" s="35">
        <v>41762</v>
      </c>
      <c r="I4251" s="33"/>
      <c r="J4251" s="33"/>
      <c r="K4251" s="33" t="s">
        <v>25872</v>
      </c>
      <c r="L4251" s="33" t="str">
        <f t="shared" si="153"/>
        <v>PreAlerta</v>
      </c>
      <c r="M4251" s="33" t="str">
        <f t="shared" si="154"/>
        <v>S/PalabrasClaves</v>
      </c>
      <c r="N4251" s="33"/>
      <c r="O4251" s="33"/>
      <c r="P4251" s="33" t="s">
        <v>25873</v>
      </c>
      <c r="Q4251" s="33"/>
      <c r="R4251" s="33" t="str">
        <f t="shared" si="148"/>
        <v>2014</v>
      </c>
      <c r="S4251" s="33" t="s">
        <v>39</v>
      </c>
      <c r="T4251" s="33"/>
      <c r="U4251" s="33"/>
      <c r="V4251" s="33"/>
      <c r="W4251" s="33"/>
      <c r="X4251" s="33"/>
      <c r="Y4251" s="33"/>
      <c r="AA4251" s="12"/>
    </row>
    <row r="4252" spans="1:27" ht="18" hidden="1" customHeight="1" x14ac:dyDescent="0.25">
      <c r="A4252" s="37">
        <v>24516446</v>
      </c>
      <c r="B4252" s="38" t="s">
        <v>25874</v>
      </c>
      <c r="C4252" s="37" t="s">
        <v>25875</v>
      </c>
      <c r="D4252" s="37" t="s">
        <v>25876</v>
      </c>
      <c r="E4252" s="37" t="s">
        <v>25877</v>
      </c>
      <c r="F4252" s="37" t="s">
        <v>3092</v>
      </c>
      <c r="G4252" s="37">
        <v>2014</v>
      </c>
      <c r="H4252" s="39">
        <v>41682</v>
      </c>
      <c r="I4252" s="37" t="s">
        <v>25878</v>
      </c>
      <c r="J4252" s="37"/>
      <c r="K4252" s="37" t="s">
        <v>25879</v>
      </c>
      <c r="L4252" s="37" t="str">
        <f t="shared" si="153"/>
        <v>PreAlerta</v>
      </c>
      <c r="M4252" s="37" t="str">
        <f t="shared" si="154"/>
        <v>C/PalabrasClaves</v>
      </c>
      <c r="N4252" s="37"/>
      <c r="O4252" s="37"/>
      <c r="P4252" s="37" t="s">
        <v>25873</v>
      </c>
      <c r="Q4252" s="37"/>
      <c r="R4252" s="37" t="str">
        <f t="shared" si="148"/>
        <v>2014</v>
      </c>
      <c r="S4252" s="37" t="s">
        <v>39</v>
      </c>
      <c r="T4252" s="37"/>
      <c r="U4252" s="37"/>
      <c r="V4252" s="37"/>
      <c r="W4252" s="37"/>
      <c r="X4252" s="37"/>
      <c r="Y4252" s="37"/>
      <c r="AA4252" s="41"/>
    </row>
    <row r="4253" spans="1:27" ht="18" hidden="1" customHeight="1" x14ac:dyDescent="0.25">
      <c r="A4253" s="33">
        <v>24516440</v>
      </c>
      <c r="B4253" s="34" t="s">
        <v>25880</v>
      </c>
      <c r="C4253" s="33" t="s">
        <v>25881</v>
      </c>
      <c r="D4253" s="33" t="s">
        <v>25882</v>
      </c>
      <c r="E4253" s="33" t="s">
        <v>25883</v>
      </c>
      <c r="F4253" s="33" t="s">
        <v>3092</v>
      </c>
      <c r="G4253" s="33">
        <v>2014</v>
      </c>
      <c r="H4253" s="35">
        <v>41682</v>
      </c>
      <c r="I4253" s="33" t="s">
        <v>25884</v>
      </c>
      <c r="J4253" s="33"/>
      <c r="K4253" s="33" t="s">
        <v>25885</v>
      </c>
      <c r="L4253" s="33" t="str">
        <f t="shared" si="153"/>
        <v>PreAlerta</v>
      </c>
      <c r="M4253" s="33" t="str">
        <f t="shared" si="154"/>
        <v>S/PalabrasClaves</v>
      </c>
      <c r="N4253" s="33"/>
      <c r="O4253" s="33"/>
      <c r="P4253" s="33" t="s">
        <v>25873</v>
      </c>
      <c r="Q4253" s="33"/>
      <c r="R4253" s="33" t="str">
        <f t="shared" si="148"/>
        <v>2014</v>
      </c>
      <c r="S4253" s="33" t="s">
        <v>39</v>
      </c>
      <c r="T4253" s="33"/>
      <c r="U4253" s="33"/>
      <c r="V4253" s="33"/>
      <c r="W4253" s="33"/>
      <c r="X4253" s="33"/>
      <c r="Y4253" s="33"/>
      <c r="AA4253" s="12"/>
    </row>
    <row r="4254" spans="1:27" ht="18" hidden="1" customHeight="1" x14ac:dyDescent="0.25">
      <c r="A4254" s="37">
        <v>24454714</v>
      </c>
      <c r="B4254" s="38" t="s">
        <v>25886</v>
      </c>
      <c r="C4254" s="37" t="s">
        <v>25887</v>
      </c>
      <c r="D4254" s="37" t="s">
        <v>25888</v>
      </c>
      <c r="E4254" s="37" t="s">
        <v>25889</v>
      </c>
      <c r="F4254" s="37" t="s">
        <v>294</v>
      </c>
      <c r="G4254" s="37">
        <v>2014</v>
      </c>
      <c r="H4254" s="39">
        <v>41663</v>
      </c>
      <c r="I4254" s="37" t="s">
        <v>25890</v>
      </c>
      <c r="J4254" s="37"/>
      <c r="K4254" s="37" t="s">
        <v>25891</v>
      </c>
      <c r="L4254" s="37" t="str">
        <f t="shared" si="153"/>
        <v>PreAlerta</v>
      </c>
      <c r="M4254" s="37" t="str">
        <f t="shared" si="154"/>
        <v>S/PalabrasClaves</v>
      </c>
      <c r="N4254" s="37"/>
      <c r="O4254" s="37"/>
      <c r="P4254" s="37" t="s">
        <v>25873</v>
      </c>
      <c r="Q4254" s="37"/>
      <c r="R4254" s="37" t="str">
        <f t="shared" si="148"/>
        <v>2014</v>
      </c>
      <c r="S4254" s="37" t="s">
        <v>39</v>
      </c>
      <c r="T4254" s="37"/>
      <c r="U4254" s="37"/>
      <c r="V4254" s="37"/>
      <c r="W4254" s="37"/>
      <c r="X4254" s="37"/>
      <c r="Y4254" s="37"/>
      <c r="AA4254" s="41"/>
    </row>
    <row r="4255" spans="1:27" ht="18" hidden="1" customHeight="1" x14ac:dyDescent="0.25">
      <c r="A4255" s="33">
        <v>23904297</v>
      </c>
      <c r="B4255" s="34" t="s">
        <v>25892</v>
      </c>
      <c r="C4255" s="33" t="s">
        <v>25893</v>
      </c>
      <c r="D4255" s="33" t="s">
        <v>25894</v>
      </c>
      <c r="E4255" s="33" t="s">
        <v>23052</v>
      </c>
      <c r="F4255" s="33" t="s">
        <v>2846</v>
      </c>
      <c r="G4255" s="33">
        <v>2014</v>
      </c>
      <c r="H4255" s="35">
        <v>41488</v>
      </c>
      <c r="I4255" s="33"/>
      <c r="J4255" s="33"/>
      <c r="K4255" s="33" t="s">
        <v>25895</v>
      </c>
      <c r="L4255" s="33" t="str">
        <f t="shared" si="153"/>
        <v>PreAlerta</v>
      </c>
      <c r="M4255" s="33" t="str">
        <f t="shared" si="154"/>
        <v>S/PalabrasClaves</v>
      </c>
      <c r="N4255" s="33"/>
      <c r="O4255" s="33"/>
      <c r="P4255" s="33" t="s">
        <v>25873</v>
      </c>
      <c r="Q4255" s="33"/>
      <c r="R4255" s="33" t="str">
        <f t="shared" si="148"/>
        <v>2014</v>
      </c>
      <c r="S4255" s="33" t="s">
        <v>39</v>
      </c>
      <c r="T4255" s="33"/>
      <c r="U4255" s="33"/>
      <c r="V4255" s="33"/>
      <c r="W4255" s="33"/>
      <c r="X4255" s="33"/>
      <c r="Y4255" s="33"/>
      <c r="AA4255" s="12"/>
    </row>
    <row r="4256" spans="1:27" ht="18" hidden="1" customHeight="1" x14ac:dyDescent="0.25">
      <c r="A4256" s="37">
        <v>24424404</v>
      </c>
      <c r="B4256" s="38" t="s">
        <v>25896</v>
      </c>
      <c r="C4256" s="37" t="s">
        <v>25897</v>
      </c>
      <c r="D4256" s="37" t="s">
        <v>25898</v>
      </c>
      <c r="E4256" s="37" t="s">
        <v>25899</v>
      </c>
      <c r="F4256" s="37" t="s">
        <v>2293</v>
      </c>
      <c r="G4256" s="37">
        <v>2014</v>
      </c>
      <c r="H4256" s="39">
        <v>41655</v>
      </c>
      <c r="I4256" s="37" t="s">
        <v>25900</v>
      </c>
      <c r="J4256" s="37"/>
      <c r="K4256" s="37" t="s">
        <v>25901</v>
      </c>
      <c r="L4256" s="37" t="str">
        <f t="shared" si="153"/>
        <v>PreAlerta</v>
      </c>
      <c r="M4256" s="37" t="str">
        <f t="shared" si="154"/>
        <v>S/PalabrasClaves</v>
      </c>
      <c r="N4256" s="37"/>
      <c r="O4256" s="37"/>
      <c r="P4256" s="37" t="s">
        <v>25902</v>
      </c>
      <c r="Q4256" s="37"/>
      <c r="R4256" s="37" t="str">
        <f t="shared" si="148"/>
        <v>2014</v>
      </c>
      <c r="S4256" s="37" t="s">
        <v>39</v>
      </c>
      <c r="T4256" s="37"/>
      <c r="U4256" s="37"/>
      <c r="V4256" s="37"/>
      <c r="W4256" s="37"/>
      <c r="X4256" s="37"/>
      <c r="Y4256" s="37"/>
      <c r="AA4256" s="41"/>
    </row>
    <row r="4257" spans="1:27" ht="18" hidden="1" customHeight="1" x14ac:dyDescent="0.25">
      <c r="A4257" s="33">
        <v>24413194</v>
      </c>
      <c r="B4257" s="34" t="s">
        <v>25903</v>
      </c>
      <c r="C4257" s="33" t="s">
        <v>25904</v>
      </c>
      <c r="D4257" s="33" t="s">
        <v>25905</v>
      </c>
      <c r="E4257" s="33" t="s">
        <v>25906</v>
      </c>
      <c r="F4257" s="33" t="s">
        <v>1882</v>
      </c>
      <c r="G4257" s="33">
        <v>2014</v>
      </c>
      <c r="H4257" s="35">
        <v>41653</v>
      </c>
      <c r="I4257" s="33" t="s">
        <v>25907</v>
      </c>
      <c r="J4257" s="33"/>
      <c r="K4257" s="33" t="s">
        <v>25908</v>
      </c>
      <c r="L4257" s="33" t="str">
        <f t="shared" si="153"/>
        <v>PreAlerta</v>
      </c>
      <c r="M4257" s="33" t="str">
        <f t="shared" si="154"/>
        <v>S/PalabrasClaves</v>
      </c>
      <c r="N4257" s="33"/>
      <c r="O4257" s="33"/>
      <c r="P4257" s="33" t="s">
        <v>25909</v>
      </c>
      <c r="Q4257" s="33"/>
      <c r="R4257" s="33" t="str">
        <f t="shared" si="148"/>
        <v>2014</v>
      </c>
      <c r="S4257" s="33" t="s">
        <v>39</v>
      </c>
      <c r="T4257" s="33"/>
      <c r="U4257" s="33"/>
      <c r="V4257" s="33"/>
      <c r="W4257" s="33"/>
      <c r="X4257" s="33"/>
      <c r="Y4257" s="33"/>
      <c r="AA4257" s="12"/>
    </row>
    <row r="4258" spans="1:27" ht="18" hidden="1" customHeight="1" x14ac:dyDescent="0.25">
      <c r="A4258" s="37">
        <v>24282046</v>
      </c>
      <c r="B4258" s="38" t="s">
        <v>25910</v>
      </c>
      <c r="C4258" s="37" t="s">
        <v>25911</v>
      </c>
      <c r="D4258" s="37" t="s">
        <v>25912</v>
      </c>
      <c r="E4258" s="37" t="s">
        <v>25913</v>
      </c>
      <c r="F4258" s="37" t="s">
        <v>25914</v>
      </c>
      <c r="G4258" s="37">
        <v>2014</v>
      </c>
      <c r="H4258" s="39">
        <v>41606</v>
      </c>
      <c r="I4258" s="37"/>
      <c r="J4258" s="37"/>
      <c r="K4258" s="37" t="s">
        <v>25915</v>
      </c>
      <c r="L4258" s="37" t="str">
        <f t="shared" si="153"/>
        <v>PreAlerta</v>
      </c>
      <c r="M4258" s="37" t="str">
        <f t="shared" si="154"/>
        <v>S/PalabrasClaves</v>
      </c>
      <c r="N4258" s="37"/>
      <c r="O4258" s="37"/>
      <c r="P4258" s="37" t="s">
        <v>25909</v>
      </c>
      <c r="Q4258" s="37"/>
      <c r="R4258" s="37" t="str">
        <f t="shared" si="148"/>
        <v>2014</v>
      </c>
      <c r="S4258" s="37" t="s">
        <v>39</v>
      </c>
      <c r="T4258" s="37"/>
      <c r="U4258" s="37"/>
      <c r="V4258" s="37"/>
      <c r="W4258" s="37"/>
      <c r="X4258" s="37"/>
      <c r="Y4258" s="37"/>
      <c r="AA4258" s="41"/>
    </row>
    <row r="4259" spans="1:27" ht="18" hidden="1" customHeight="1" x14ac:dyDescent="0.25">
      <c r="A4259" s="33">
        <v>24410921</v>
      </c>
      <c r="B4259" s="34" t="s">
        <v>25916</v>
      </c>
      <c r="C4259" s="33" t="s">
        <v>25917</v>
      </c>
      <c r="D4259" s="33" t="s">
        <v>25918</v>
      </c>
      <c r="E4259" s="33" t="s">
        <v>25919</v>
      </c>
      <c r="F4259" s="33" t="s">
        <v>9748</v>
      </c>
      <c r="G4259" s="33">
        <v>2014</v>
      </c>
      <c r="H4259" s="35">
        <v>41653</v>
      </c>
      <c r="I4259" s="33" t="s">
        <v>25920</v>
      </c>
      <c r="J4259" s="33"/>
      <c r="K4259" s="33" t="s">
        <v>25921</v>
      </c>
      <c r="L4259" s="33" t="str">
        <f t="shared" si="153"/>
        <v>PreAlerta</v>
      </c>
      <c r="M4259" s="33" t="str">
        <f t="shared" si="154"/>
        <v>S/PalabrasClaves</v>
      </c>
      <c r="N4259" s="33"/>
      <c r="O4259" s="33"/>
      <c r="P4259" s="33" t="s">
        <v>25922</v>
      </c>
      <c r="Q4259" s="33"/>
      <c r="R4259" s="33" t="str">
        <f t="shared" si="148"/>
        <v>2014</v>
      </c>
      <c r="S4259" s="33" t="s">
        <v>39</v>
      </c>
      <c r="T4259" s="33"/>
      <c r="U4259" s="33"/>
      <c r="V4259" s="33"/>
      <c r="W4259" s="33"/>
      <c r="X4259" s="33"/>
      <c r="Y4259" s="33"/>
      <c r="AA4259" s="12"/>
    </row>
    <row r="4260" spans="1:27" ht="18" hidden="1" customHeight="1" x14ac:dyDescent="0.25">
      <c r="A4260" s="37">
        <v>24416393</v>
      </c>
      <c r="B4260" s="38" t="s">
        <v>25923</v>
      </c>
      <c r="C4260" s="37" t="s">
        <v>25924</v>
      </c>
      <c r="D4260" s="37" t="s">
        <v>25925</v>
      </c>
      <c r="E4260" s="37" t="s">
        <v>25926</v>
      </c>
      <c r="F4260" s="37" t="s">
        <v>294</v>
      </c>
      <c r="G4260" s="37">
        <v>2014</v>
      </c>
      <c r="H4260" s="39">
        <v>41653</v>
      </c>
      <c r="I4260" s="37" t="s">
        <v>25927</v>
      </c>
      <c r="J4260" s="37"/>
      <c r="K4260" s="37" t="s">
        <v>25928</v>
      </c>
      <c r="L4260" s="37" t="str">
        <f t="shared" si="153"/>
        <v>PreAlerta</v>
      </c>
      <c r="M4260" s="37" t="str">
        <f t="shared" si="154"/>
        <v>C/PalabrasClaves</v>
      </c>
      <c r="N4260" s="37"/>
      <c r="O4260" s="37"/>
      <c r="P4260" s="37" t="s">
        <v>25929</v>
      </c>
      <c r="Q4260" s="37"/>
      <c r="R4260" s="37" t="str">
        <f t="shared" si="148"/>
        <v>2014</v>
      </c>
      <c r="S4260" s="37" t="s">
        <v>39</v>
      </c>
      <c r="T4260" s="37"/>
      <c r="U4260" s="37"/>
      <c r="V4260" s="37"/>
      <c r="W4260" s="37"/>
      <c r="X4260" s="37"/>
      <c r="Y4260" s="37"/>
      <c r="AA4260" s="41"/>
    </row>
    <row r="4261" spans="1:27" ht="18" hidden="1" customHeight="1" x14ac:dyDescent="0.25">
      <c r="A4261" s="33">
        <v>24416363</v>
      </c>
      <c r="B4261" s="34" t="s">
        <v>25930</v>
      </c>
      <c r="C4261" s="33" t="s">
        <v>25931</v>
      </c>
      <c r="D4261" s="33" t="s">
        <v>25932</v>
      </c>
      <c r="E4261" s="33" t="s">
        <v>25933</v>
      </c>
      <c r="F4261" s="33" t="s">
        <v>294</v>
      </c>
      <c r="G4261" s="33">
        <v>2014</v>
      </c>
      <c r="H4261" s="35">
        <v>41653</v>
      </c>
      <c r="I4261" s="33" t="s">
        <v>25934</v>
      </c>
      <c r="J4261" s="33"/>
      <c r="K4261" s="33" t="s">
        <v>25935</v>
      </c>
      <c r="L4261" s="33" t="str">
        <f t="shared" si="153"/>
        <v>PreAlerta</v>
      </c>
      <c r="M4261" s="33" t="str">
        <f t="shared" si="154"/>
        <v>S/PalabrasClaves</v>
      </c>
      <c r="N4261" s="33"/>
      <c r="O4261" s="33"/>
      <c r="P4261" s="33" t="s">
        <v>25929</v>
      </c>
      <c r="Q4261" s="33"/>
      <c r="R4261" s="33" t="str">
        <f t="shared" si="148"/>
        <v>2014</v>
      </c>
      <c r="S4261" s="33" t="s">
        <v>39</v>
      </c>
      <c r="T4261" s="33"/>
      <c r="U4261" s="33"/>
      <c r="V4261" s="33"/>
      <c r="W4261" s="33"/>
      <c r="X4261" s="33"/>
      <c r="Y4261" s="33"/>
      <c r="AA4261" s="12"/>
    </row>
    <row r="4262" spans="1:27" ht="18" hidden="1" customHeight="1" x14ac:dyDescent="0.25">
      <c r="A4262" s="37">
        <v>24416167</v>
      </c>
      <c r="B4262" s="38" t="s">
        <v>25936</v>
      </c>
      <c r="C4262" s="37" t="s">
        <v>25937</v>
      </c>
      <c r="D4262" s="37" t="s">
        <v>25938</v>
      </c>
      <c r="E4262" s="37" t="s">
        <v>25939</v>
      </c>
      <c r="F4262" s="37" t="s">
        <v>294</v>
      </c>
      <c r="G4262" s="37">
        <v>2014</v>
      </c>
      <c r="H4262" s="39">
        <v>41653</v>
      </c>
      <c r="I4262" s="37" t="s">
        <v>25940</v>
      </c>
      <c r="J4262" s="37"/>
      <c r="K4262" s="37" t="s">
        <v>25941</v>
      </c>
      <c r="L4262" s="37" t="str">
        <f t="shared" si="153"/>
        <v>PreAlerta</v>
      </c>
      <c r="M4262" s="37" t="str">
        <f t="shared" si="154"/>
        <v>S/PalabrasClaves</v>
      </c>
      <c r="N4262" s="37"/>
      <c r="O4262" s="37"/>
      <c r="P4262" s="37" t="s">
        <v>25942</v>
      </c>
      <c r="Q4262" s="37"/>
      <c r="R4262" s="37" t="str">
        <f t="shared" si="148"/>
        <v>2014</v>
      </c>
      <c r="S4262" s="37" t="s">
        <v>39</v>
      </c>
      <c r="T4262" s="37"/>
      <c r="U4262" s="37"/>
      <c r="V4262" s="37"/>
      <c r="W4262" s="37"/>
      <c r="X4262" s="37"/>
      <c r="Y4262" s="37"/>
      <c r="AA4262" s="41"/>
    </row>
    <row r="4263" spans="1:27" ht="18" hidden="1" customHeight="1" x14ac:dyDescent="0.25">
      <c r="A4263" s="33">
        <v>24239976</v>
      </c>
      <c r="B4263" s="34" t="s">
        <v>25943</v>
      </c>
      <c r="C4263" s="33" t="s">
        <v>23445</v>
      </c>
      <c r="D4263" s="33" t="s">
        <v>25944</v>
      </c>
      <c r="E4263" s="33" t="s">
        <v>23447</v>
      </c>
      <c r="F4263" s="33" t="s">
        <v>3858</v>
      </c>
      <c r="G4263" s="33">
        <v>2014</v>
      </c>
      <c r="H4263" s="35">
        <v>41597</v>
      </c>
      <c r="I4263" s="33"/>
      <c r="J4263" s="33"/>
      <c r="K4263" s="33" t="s">
        <v>25945</v>
      </c>
      <c r="L4263" s="33" t="str">
        <f t="shared" si="153"/>
        <v>PreAlerta</v>
      </c>
      <c r="M4263" s="33" t="str">
        <f t="shared" si="154"/>
        <v>S/PalabrasClaves</v>
      </c>
      <c r="N4263" s="33"/>
      <c r="O4263" s="33"/>
      <c r="P4263" s="33" t="s">
        <v>25946</v>
      </c>
      <c r="Q4263" s="33"/>
      <c r="R4263" s="33" t="str">
        <f t="shared" si="148"/>
        <v>2014</v>
      </c>
      <c r="S4263" s="33" t="s">
        <v>39</v>
      </c>
      <c r="T4263" s="33"/>
      <c r="U4263" s="33"/>
      <c r="V4263" s="33"/>
      <c r="W4263" s="33"/>
      <c r="X4263" s="33"/>
      <c r="Y4263" s="33"/>
      <c r="AA4263" s="12"/>
    </row>
    <row r="4264" spans="1:27" ht="18" hidden="1" customHeight="1" x14ac:dyDescent="0.25">
      <c r="A4264" s="37">
        <v>26761676</v>
      </c>
      <c r="B4264" s="38" t="s">
        <v>25947</v>
      </c>
      <c r="C4264" s="37" t="s">
        <v>25948</v>
      </c>
      <c r="D4264" s="37" t="s">
        <v>25949</v>
      </c>
      <c r="E4264" s="37" t="s">
        <v>25950</v>
      </c>
      <c r="F4264" s="37" t="s">
        <v>25951</v>
      </c>
      <c r="G4264" s="37">
        <v>2014</v>
      </c>
      <c r="H4264" s="39">
        <v>42383</v>
      </c>
      <c r="I4264" s="37" t="s">
        <v>25952</v>
      </c>
      <c r="J4264" s="37"/>
      <c r="K4264" s="37" t="s">
        <v>25953</v>
      </c>
      <c r="L4264" s="37" t="str">
        <f t="shared" si="153"/>
        <v>PreAlerta</v>
      </c>
      <c r="M4264" s="37" t="str">
        <f t="shared" si="154"/>
        <v>S/PalabrasClaves</v>
      </c>
      <c r="N4264" s="37"/>
      <c r="O4264" s="37"/>
      <c r="P4264" s="37">
        <v>2014</v>
      </c>
      <c r="Q4264" s="37"/>
      <c r="R4264" s="37" t="str">
        <f t="shared" si="148"/>
        <v>2014</v>
      </c>
      <c r="S4264" s="37"/>
      <c r="T4264" s="37"/>
      <c r="U4264" s="37"/>
      <c r="V4264" s="37"/>
      <c r="W4264" s="37"/>
      <c r="X4264" s="37"/>
      <c r="Y4264" s="37"/>
      <c r="AA4264" s="41"/>
    </row>
    <row r="4265" spans="1:27" ht="18" hidden="1" customHeight="1" x14ac:dyDescent="0.25">
      <c r="A4265" s="33">
        <v>26445756</v>
      </c>
      <c r="B4265" s="34" t="s">
        <v>25954</v>
      </c>
      <c r="C4265" s="33" t="s">
        <v>25955</v>
      </c>
      <c r="D4265" s="33" t="s">
        <v>25956</v>
      </c>
      <c r="E4265" s="33" t="s">
        <v>25957</v>
      </c>
      <c r="F4265" s="33" t="s">
        <v>24903</v>
      </c>
      <c r="G4265" s="33">
        <v>2014</v>
      </c>
      <c r="H4265" s="35">
        <v>42286</v>
      </c>
      <c r="I4265" s="33"/>
      <c r="J4265" s="33"/>
      <c r="K4265" s="33"/>
      <c r="L4265" s="33" t="str">
        <f t="shared" si="153"/>
        <v>PreAlerta</v>
      </c>
      <c r="M4265" s="33" t="str">
        <f t="shared" si="154"/>
        <v>C/PalabrasClaves</v>
      </c>
      <c r="N4265" s="33"/>
      <c r="O4265" s="33"/>
      <c r="P4265" s="33" t="s">
        <v>25958</v>
      </c>
      <c r="Q4265" s="33"/>
      <c r="R4265" s="33" t="str">
        <f t="shared" si="148"/>
        <v>2014</v>
      </c>
      <c r="S4265" s="33" t="s">
        <v>39</v>
      </c>
      <c r="T4265" s="33"/>
      <c r="U4265" s="33"/>
      <c r="V4265" s="33"/>
      <c r="W4265" s="33"/>
      <c r="X4265" s="33"/>
      <c r="Y4265" s="33"/>
      <c r="AA4265" s="12"/>
    </row>
    <row r="4266" spans="1:27" ht="18" hidden="1" customHeight="1" x14ac:dyDescent="0.25">
      <c r="A4266" s="37">
        <v>25629067</v>
      </c>
      <c r="B4266" s="38" t="s">
        <v>25959</v>
      </c>
      <c r="C4266" s="37" t="s">
        <v>25960</v>
      </c>
      <c r="D4266" s="37" t="s">
        <v>25961</v>
      </c>
      <c r="E4266" s="37" t="s">
        <v>25962</v>
      </c>
      <c r="F4266" s="37" t="s">
        <v>22673</v>
      </c>
      <c r="G4266" s="37">
        <v>2013</v>
      </c>
      <c r="H4266" s="39">
        <v>42033</v>
      </c>
      <c r="I4266" s="37" t="s">
        <v>25963</v>
      </c>
      <c r="J4266" s="37"/>
      <c r="K4266" s="37"/>
      <c r="L4266" s="37" t="str">
        <f t="shared" si="153"/>
        <v>PreAlerta</v>
      </c>
      <c r="M4266" s="37" t="str">
        <f t="shared" si="154"/>
        <v>S/PalabrasClaves</v>
      </c>
      <c r="N4266" s="37"/>
      <c r="O4266" s="37"/>
      <c r="P4266" s="37" t="s">
        <v>25964</v>
      </c>
      <c r="Q4266" s="37"/>
      <c r="R4266" s="37" t="str">
        <f t="shared" si="148"/>
        <v>2013</v>
      </c>
      <c r="S4266" s="37" t="s">
        <v>76</v>
      </c>
      <c r="T4266" s="37"/>
      <c r="U4266" s="37"/>
      <c r="V4266" s="37"/>
      <c r="W4266" s="37"/>
      <c r="X4266" s="37"/>
      <c r="Y4266" s="37"/>
      <c r="AA4266" s="41"/>
    </row>
    <row r="4267" spans="1:27" ht="18" hidden="1" customHeight="1" x14ac:dyDescent="0.25">
      <c r="A4267" s="33">
        <v>25536377</v>
      </c>
      <c r="B4267" s="34" t="s">
        <v>25965</v>
      </c>
      <c r="C4267" s="33" t="s">
        <v>25966</v>
      </c>
      <c r="D4267" s="33" t="s">
        <v>25967</v>
      </c>
      <c r="E4267" s="33" t="s">
        <v>25968</v>
      </c>
      <c r="F4267" s="33" t="s">
        <v>2510</v>
      </c>
      <c r="G4267" s="33">
        <v>2014</v>
      </c>
      <c r="H4267" s="35">
        <v>41997</v>
      </c>
      <c r="I4267" s="33" t="s">
        <v>25969</v>
      </c>
      <c r="J4267" s="33"/>
      <c r="K4267" s="33" t="s">
        <v>25970</v>
      </c>
      <c r="L4267" s="33" t="str">
        <f t="shared" si="153"/>
        <v>PreAlerta</v>
      </c>
      <c r="M4267" s="33" t="str">
        <f t="shared" si="154"/>
        <v>S/PalabrasClaves</v>
      </c>
      <c r="N4267" s="33"/>
      <c r="O4267" s="33"/>
      <c r="P4267" s="33">
        <v>2014</v>
      </c>
      <c r="Q4267" s="33"/>
      <c r="R4267" s="33" t="str">
        <f t="shared" si="148"/>
        <v>2014</v>
      </c>
      <c r="S4267" s="33"/>
      <c r="T4267" s="33"/>
      <c r="U4267" s="33"/>
      <c r="V4267" s="33"/>
      <c r="W4267" s="33"/>
      <c r="X4267" s="33"/>
      <c r="Y4267" s="33"/>
      <c r="AA4267" s="12"/>
    </row>
    <row r="4268" spans="1:27" ht="18" hidden="1" customHeight="1" x14ac:dyDescent="0.25">
      <c r="A4268" s="37">
        <v>25506591</v>
      </c>
      <c r="B4268" s="38" t="s">
        <v>25971</v>
      </c>
      <c r="C4268" s="37" t="s">
        <v>25972</v>
      </c>
      <c r="D4268" s="37" t="s">
        <v>25973</v>
      </c>
      <c r="E4268" s="37" t="s">
        <v>25974</v>
      </c>
      <c r="F4268" s="37" t="s">
        <v>350</v>
      </c>
      <c r="G4268" s="37">
        <v>2014</v>
      </c>
      <c r="H4268" s="39">
        <v>41989</v>
      </c>
      <c r="I4268" s="37" t="s">
        <v>25975</v>
      </c>
      <c r="J4268" s="37"/>
      <c r="K4268" s="37" t="s">
        <v>25976</v>
      </c>
      <c r="L4268" s="37" t="str">
        <f t="shared" si="153"/>
        <v>Excluido</v>
      </c>
      <c r="M4268" s="37" t="str">
        <f t="shared" si="154"/>
        <v>S/PalabrasClaves</v>
      </c>
      <c r="N4268" s="37"/>
      <c r="O4268" s="37"/>
      <c r="P4268" s="37">
        <v>2014</v>
      </c>
      <c r="Q4268" s="37"/>
      <c r="R4268" s="37" t="str">
        <f t="shared" si="148"/>
        <v>2014</v>
      </c>
      <c r="S4268" s="37"/>
      <c r="T4268" s="37"/>
      <c r="U4268" s="37"/>
      <c r="V4268" s="37"/>
      <c r="W4268" s="37"/>
      <c r="X4268" s="37"/>
      <c r="Y4268" s="37"/>
      <c r="AA4268" s="41"/>
    </row>
    <row r="4269" spans="1:27" ht="18" hidden="1" customHeight="1" x14ac:dyDescent="0.25">
      <c r="A4269" s="33">
        <v>25483698</v>
      </c>
      <c r="B4269" s="34" t="s">
        <v>25977</v>
      </c>
      <c r="C4269" s="33" t="s">
        <v>25978</v>
      </c>
      <c r="D4269" s="33" t="s">
        <v>25979</v>
      </c>
      <c r="E4269" s="33" t="s">
        <v>25980</v>
      </c>
      <c r="F4269" s="33" t="s">
        <v>10647</v>
      </c>
      <c r="G4269" s="33">
        <v>2014</v>
      </c>
      <c r="H4269" s="35">
        <v>41982</v>
      </c>
      <c r="I4269" s="33" t="s">
        <v>25981</v>
      </c>
      <c r="J4269" s="33"/>
      <c r="K4269" s="33" t="s">
        <v>25982</v>
      </c>
      <c r="L4269" s="33" t="str">
        <f t="shared" si="153"/>
        <v>PreAlerta</v>
      </c>
      <c r="M4269" s="33" t="str">
        <f t="shared" si="154"/>
        <v>C/PalabrasClaves</v>
      </c>
      <c r="N4269" s="33"/>
      <c r="O4269" s="33"/>
      <c r="P4269" s="33">
        <v>2014</v>
      </c>
      <c r="Q4269" s="33"/>
      <c r="R4269" s="33" t="str">
        <f t="shared" si="148"/>
        <v>2014</v>
      </c>
      <c r="S4269" s="33"/>
      <c r="T4269" s="33"/>
      <c r="U4269" s="33"/>
      <c r="V4269" s="33"/>
      <c r="W4269" s="33"/>
      <c r="X4269" s="33"/>
      <c r="Y4269" s="33"/>
      <c r="AA4269" s="12"/>
    </row>
    <row r="4270" spans="1:27" ht="18" hidden="1" customHeight="1" x14ac:dyDescent="0.25">
      <c r="A4270" s="37">
        <v>25469594</v>
      </c>
      <c r="B4270" s="38" t="s">
        <v>25983</v>
      </c>
      <c r="C4270" s="37" t="s">
        <v>25984</v>
      </c>
      <c r="D4270" s="37" t="s">
        <v>25985</v>
      </c>
      <c r="E4270" s="37" t="s">
        <v>25986</v>
      </c>
      <c r="F4270" s="37" t="s">
        <v>3141</v>
      </c>
      <c r="G4270" s="37">
        <v>2014</v>
      </c>
      <c r="H4270" s="39">
        <v>41977</v>
      </c>
      <c r="I4270" s="37" t="s">
        <v>25987</v>
      </c>
      <c r="J4270" s="37"/>
      <c r="K4270" s="37" t="s">
        <v>25988</v>
      </c>
      <c r="L4270" s="37" t="str">
        <f t="shared" si="153"/>
        <v>PreAlerta</v>
      </c>
      <c r="M4270" s="37" t="str">
        <f t="shared" si="154"/>
        <v>S/PalabrasClaves</v>
      </c>
      <c r="N4270" s="37"/>
      <c r="O4270" s="37"/>
      <c r="P4270" s="37">
        <v>2014</v>
      </c>
      <c r="Q4270" s="37"/>
      <c r="R4270" s="37" t="str">
        <f t="shared" si="148"/>
        <v>2014</v>
      </c>
      <c r="S4270" s="37"/>
      <c r="T4270" s="37"/>
      <c r="U4270" s="37"/>
      <c r="V4270" s="37"/>
      <c r="W4270" s="37"/>
      <c r="X4270" s="37"/>
      <c r="Y4270" s="37"/>
      <c r="AA4270" s="41"/>
    </row>
    <row r="4271" spans="1:27" ht="18" hidden="1" customHeight="1" x14ac:dyDescent="0.25">
      <c r="A4271" s="33">
        <v>25405884</v>
      </c>
      <c r="B4271" s="34" t="s">
        <v>25989</v>
      </c>
      <c r="C4271" s="33" t="s">
        <v>25990</v>
      </c>
      <c r="D4271" s="33" t="s">
        <v>25991</v>
      </c>
      <c r="E4271" s="33" t="s">
        <v>25992</v>
      </c>
      <c r="F4271" s="33" t="s">
        <v>9514</v>
      </c>
      <c r="G4271" s="33">
        <v>2014</v>
      </c>
      <c r="H4271" s="35">
        <v>41962</v>
      </c>
      <c r="I4271" s="33"/>
      <c r="J4271" s="33"/>
      <c r="K4271" s="33" t="s">
        <v>25993</v>
      </c>
      <c r="L4271" s="33" t="str">
        <f t="shared" si="153"/>
        <v>PreAlerta</v>
      </c>
      <c r="M4271" s="33" t="str">
        <f t="shared" si="154"/>
        <v>C/PalabrasClaves</v>
      </c>
      <c r="N4271" s="33"/>
      <c r="O4271" s="33"/>
      <c r="P4271" s="33">
        <v>2014</v>
      </c>
      <c r="Q4271" s="33"/>
      <c r="R4271" s="33" t="str">
        <f t="shared" si="148"/>
        <v>2014</v>
      </c>
      <c r="S4271" s="33"/>
      <c r="T4271" s="33"/>
      <c r="U4271" s="33"/>
      <c r="V4271" s="33"/>
      <c r="W4271" s="33"/>
      <c r="X4271" s="33"/>
      <c r="Y4271" s="33"/>
      <c r="AA4271" s="12"/>
    </row>
    <row r="4272" spans="1:27" ht="18" hidden="1" customHeight="1" x14ac:dyDescent="0.25">
      <c r="A4272" s="37">
        <v>25386993</v>
      </c>
      <c r="B4272" s="38" t="s">
        <v>25994</v>
      </c>
      <c r="C4272" s="37" t="s">
        <v>25995</v>
      </c>
      <c r="D4272" s="37" t="s">
        <v>25996</v>
      </c>
      <c r="E4272" s="37" t="s">
        <v>22443</v>
      </c>
      <c r="F4272" s="37" t="s">
        <v>25997</v>
      </c>
      <c r="G4272" s="37">
        <v>2014</v>
      </c>
      <c r="H4272" s="39">
        <v>41955</v>
      </c>
      <c r="I4272" s="37"/>
      <c r="J4272" s="37"/>
      <c r="K4272" s="37" t="s">
        <v>25998</v>
      </c>
      <c r="L4272" s="37" t="str">
        <f t="shared" si="153"/>
        <v>PreAlerta</v>
      </c>
      <c r="M4272" s="37" t="str">
        <f t="shared" si="154"/>
        <v>S/PalabrasClaves</v>
      </c>
      <c r="N4272" s="37"/>
      <c r="O4272" s="37"/>
      <c r="P4272" s="37">
        <v>2014</v>
      </c>
      <c r="Q4272" s="37"/>
      <c r="R4272" s="37" t="str">
        <f t="shared" si="148"/>
        <v>2014</v>
      </c>
      <c r="S4272" s="37"/>
      <c r="T4272" s="37"/>
      <c r="U4272" s="37"/>
      <c r="V4272" s="37"/>
      <c r="W4272" s="37"/>
      <c r="X4272" s="37"/>
      <c r="Y4272" s="37"/>
      <c r="AA4272" s="41"/>
    </row>
    <row r="4273" spans="1:27" ht="18" hidden="1" customHeight="1" x14ac:dyDescent="0.25">
      <c r="A4273" s="33">
        <v>25298760</v>
      </c>
      <c r="B4273" s="34" t="s">
        <v>25999</v>
      </c>
      <c r="C4273" s="33" t="s">
        <v>26000</v>
      </c>
      <c r="D4273" s="33" t="s">
        <v>26001</v>
      </c>
      <c r="E4273" s="33" t="s">
        <v>26002</v>
      </c>
      <c r="F4273" s="33" t="s">
        <v>26003</v>
      </c>
      <c r="G4273" s="33">
        <v>2014</v>
      </c>
      <c r="H4273" s="35">
        <v>41922</v>
      </c>
      <c r="I4273" s="33" t="s">
        <v>26004</v>
      </c>
      <c r="J4273" s="33"/>
      <c r="K4273" s="33" t="s">
        <v>26005</v>
      </c>
      <c r="L4273" s="33" t="str">
        <f t="shared" si="153"/>
        <v>PreAlerta</v>
      </c>
      <c r="M4273" s="33" t="str">
        <f t="shared" si="154"/>
        <v>S/PalabrasClaves</v>
      </c>
      <c r="N4273" s="33"/>
      <c r="O4273" s="33"/>
      <c r="P4273" s="33">
        <v>2014</v>
      </c>
      <c r="Q4273" s="33"/>
      <c r="R4273" s="33" t="str">
        <f t="shared" si="148"/>
        <v>2014</v>
      </c>
      <c r="S4273" s="33"/>
      <c r="T4273" s="33"/>
      <c r="U4273" s="33"/>
      <c r="V4273" s="33"/>
      <c r="W4273" s="33"/>
      <c r="X4273" s="33"/>
      <c r="Y4273" s="33"/>
      <c r="AA4273" s="12"/>
    </row>
    <row r="4274" spans="1:27" ht="18" hidden="1" customHeight="1" x14ac:dyDescent="0.25">
      <c r="A4274" s="37">
        <v>25276419</v>
      </c>
      <c r="B4274" s="38" t="s">
        <v>26006</v>
      </c>
      <c r="C4274" s="37" t="s">
        <v>26007</v>
      </c>
      <c r="D4274" s="37" t="s">
        <v>26008</v>
      </c>
      <c r="E4274" s="37" t="s">
        <v>26009</v>
      </c>
      <c r="F4274" s="37" t="s">
        <v>26010</v>
      </c>
      <c r="G4274" s="37">
        <v>2014</v>
      </c>
      <c r="H4274" s="39">
        <v>41915</v>
      </c>
      <c r="I4274" s="37" t="s">
        <v>26011</v>
      </c>
      <c r="J4274" s="37"/>
      <c r="K4274" s="37" t="s">
        <v>26012</v>
      </c>
      <c r="L4274" s="37" t="str">
        <f t="shared" si="153"/>
        <v>PreAlerta</v>
      </c>
      <c r="M4274" s="37" t="str">
        <f t="shared" si="154"/>
        <v>S/PalabrasClaves</v>
      </c>
      <c r="N4274" s="37"/>
      <c r="O4274" s="37"/>
      <c r="P4274" s="37">
        <v>2014</v>
      </c>
      <c r="Q4274" s="37"/>
      <c r="R4274" s="37" t="str">
        <f t="shared" si="148"/>
        <v>2014</v>
      </c>
      <c r="S4274" s="37"/>
      <c r="T4274" s="37"/>
      <c r="U4274" s="37"/>
      <c r="V4274" s="37"/>
      <c r="W4274" s="37"/>
      <c r="X4274" s="37"/>
      <c r="Y4274" s="37"/>
      <c r="AA4274" s="41"/>
    </row>
    <row r="4275" spans="1:27" ht="18" hidden="1" customHeight="1" x14ac:dyDescent="0.25">
      <c r="A4275" s="33">
        <v>25276113</v>
      </c>
      <c r="B4275" s="34" t="s">
        <v>26013</v>
      </c>
      <c r="C4275" s="33" t="s">
        <v>26014</v>
      </c>
      <c r="D4275" s="33" t="s">
        <v>26015</v>
      </c>
      <c r="E4275" s="33" t="s">
        <v>20719</v>
      </c>
      <c r="F4275" s="33" t="s">
        <v>26003</v>
      </c>
      <c r="G4275" s="33">
        <v>2014</v>
      </c>
      <c r="H4275" s="35">
        <v>41915</v>
      </c>
      <c r="I4275" s="33" t="s">
        <v>26016</v>
      </c>
      <c r="J4275" s="33"/>
      <c r="K4275" s="33" t="s">
        <v>26017</v>
      </c>
      <c r="L4275" s="33" t="str">
        <f t="shared" si="153"/>
        <v>PreAlerta</v>
      </c>
      <c r="M4275" s="33" t="str">
        <f t="shared" si="154"/>
        <v>S/PalabrasClaves</v>
      </c>
      <c r="N4275" s="33"/>
      <c r="O4275" s="33"/>
      <c r="P4275" s="33">
        <v>2014</v>
      </c>
      <c r="Q4275" s="33"/>
      <c r="R4275" s="33" t="str">
        <f t="shared" si="148"/>
        <v>2014</v>
      </c>
      <c r="S4275" s="33"/>
      <c r="T4275" s="33"/>
      <c r="U4275" s="33"/>
      <c r="V4275" s="33"/>
      <c r="W4275" s="33"/>
      <c r="X4275" s="33"/>
      <c r="Y4275" s="33"/>
      <c r="AA4275" s="12"/>
    </row>
    <row r="4276" spans="1:27" ht="18" hidden="1" customHeight="1" x14ac:dyDescent="0.25">
      <c r="A4276" s="37">
        <v>25147657</v>
      </c>
      <c r="B4276" s="38" t="s">
        <v>26018</v>
      </c>
      <c r="C4276" s="37" t="s">
        <v>26019</v>
      </c>
      <c r="D4276" s="37" t="s">
        <v>26020</v>
      </c>
      <c r="E4276" s="37" t="s">
        <v>26021</v>
      </c>
      <c r="F4276" s="37" t="s">
        <v>23420</v>
      </c>
      <c r="G4276" s="37">
        <v>2014</v>
      </c>
      <c r="H4276" s="39">
        <v>41874</v>
      </c>
      <c r="I4276" s="37" t="s">
        <v>26022</v>
      </c>
      <c r="J4276" s="37"/>
      <c r="K4276" s="37" t="s">
        <v>26023</v>
      </c>
      <c r="L4276" s="37" t="str">
        <f t="shared" si="153"/>
        <v>PreAlerta</v>
      </c>
      <c r="M4276" s="37" t="str">
        <f t="shared" si="154"/>
        <v>S/PalabrasClaves</v>
      </c>
      <c r="N4276" s="37"/>
      <c r="O4276" s="37"/>
      <c r="P4276" s="37" t="s">
        <v>25958</v>
      </c>
      <c r="Q4276" s="37"/>
      <c r="R4276" s="37" t="str">
        <f t="shared" si="148"/>
        <v>2014</v>
      </c>
      <c r="S4276" s="37" t="s">
        <v>39</v>
      </c>
      <c r="T4276" s="37"/>
      <c r="U4276" s="37"/>
      <c r="V4276" s="37"/>
      <c r="W4276" s="37"/>
      <c r="X4276" s="37"/>
      <c r="Y4276" s="37"/>
      <c r="AA4276" s="41"/>
    </row>
    <row r="4277" spans="1:27" ht="18" hidden="1" customHeight="1" x14ac:dyDescent="0.25">
      <c r="A4277" s="33">
        <v>25135504</v>
      </c>
      <c r="B4277" s="34" t="s">
        <v>26024</v>
      </c>
      <c r="C4277" s="33" t="s">
        <v>26025</v>
      </c>
      <c r="D4277" s="33" t="s">
        <v>26026</v>
      </c>
      <c r="E4277" s="33" t="s">
        <v>26027</v>
      </c>
      <c r="F4277" s="33" t="s">
        <v>2481</v>
      </c>
      <c r="G4277" s="33">
        <v>2014</v>
      </c>
      <c r="H4277" s="35">
        <v>41871</v>
      </c>
      <c r="I4277" s="33"/>
      <c r="J4277" s="33"/>
      <c r="K4277" s="33"/>
      <c r="L4277" s="33" t="str">
        <f t="shared" si="153"/>
        <v>PreAlerta</v>
      </c>
      <c r="M4277" s="33" t="str">
        <f t="shared" si="154"/>
        <v>S/PalabrasClaves</v>
      </c>
      <c r="N4277" s="33"/>
      <c r="O4277" s="33"/>
      <c r="P4277" s="33">
        <v>2014</v>
      </c>
      <c r="Q4277" s="33"/>
      <c r="R4277" s="33" t="str">
        <f t="shared" si="148"/>
        <v>2014</v>
      </c>
      <c r="S4277" s="33"/>
      <c r="T4277" s="33"/>
      <c r="U4277" s="33"/>
      <c r="V4277" s="33"/>
      <c r="W4277" s="33"/>
      <c r="X4277" s="33"/>
      <c r="Y4277" s="33"/>
      <c r="AA4277" s="12"/>
    </row>
    <row r="4278" spans="1:27" ht="18" hidden="1" customHeight="1" x14ac:dyDescent="0.25">
      <c r="A4278" s="37">
        <v>25056071</v>
      </c>
      <c r="B4278" s="38" t="s">
        <v>26028</v>
      </c>
      <c r="C4278" s="37" t="s">
        <v>26029</v>
      </c>
      <c r="D4278" s="37" t="s">
        <v>26030</v>
      </c>
      <c r="E4278" s="37" t="s">
        <v>286</v>
      </c>
      <c r="F4278" s="37" t="s">
        <v>6804</v>
      </c>
      <c r="G4278" s="37">
        <v>2014</v>
      </c>
      <c r="H4278" s="39">
        <v>41845</v>
      </c>
      <c r="I4278" s="37"/>
      <c r="J4278" s="37"/>
      <c r="K4278" s="37" t="s">
        <v>26031</v>
      </c>
      <c r="L4278" s="37" t="str">
        <f t="shared" si="153"/>
        <v>PreAlerta</v>
      </c>
      <c r="M4278" s="37" t="str">
        <f t="shared" si="154"/>
        <v>S/PalabrasClaves</v>
      </c>
      <c r="N4278" s="37"/>
      <c r="O4278" s="37"/>
      <c r="P4278" s="37">
        <v>2014</v>
      </c>
      <c r="Q4278" s="37"/>
      <c r="R4278" s="37" t="str">
        <f t="shared" si="148"/>
        <v>2014</v>
      </c>
      <c r="S4278" s="37"/>
      <c r="T4278" s="37"/>
      <c r="U4278" s="37"/>
      <c r="V4278" s="37"/>
      <c r="W4278" s="37"/>
      <c r="X4278" s="37"/>
      <c r="Y4278" s="37"/>
      <c r="AA4278" s="41"/>
    </row>
    <row r="4279" spans="1:27" ht="18" hidden="1" customHeight="1" x14ac:dyDescent="0.25">
      <c r="A4279" s="33">
        <v>25033656</v>
      </c>
      <c r="B4279" s="34" t="s">
        <v>26032</v>
      </c>
      <c r="C4279" s="33" t="s">
        <v>26033</v>
      </c>
      <c r="D4279" s="33" t="s">
        <v>26034</v>
      </c>
      <c r="E4279" s="33" t="s">
        <v>26035</v>
      </c>
      <c r="F4279" s="33" t="s">
        <v>6297</v>
      </c>
      <c r="G4279" s="33">
        <v>2014</v>
      </c>
      <c r="H4279" s="35">
        <v>41839</v>
      </c>
      <c r="I4279" s="33"/>
      <c r="J4279" s="33"/>
      <c r="K4279" s="33"/>
      <c r="L4279" s="33" t="str">
        <f t="shared" si="153"/>
        <v>Excluido</v>
      </c>
      <c r="M4279" s="33" t="str">
        <f t="shared" si="154"/>
        <v>S/PalabrasClaves</v>
      </c>
      <c r="N4279" s="33"/>
      <c r="O4279" s="33"/>
      <c r="P4279" s="33">
        <v>2014</v>
      </c>
      <c r="Q4279" s="33"/>
      <c r="R4279" s="33" t="str">
        <f t="shared" si="148"/>
        <v>2014</v>
      </c>
      <c r="S4279" s="33"/>
      <c r="T4279" s="33"/>
      <c r="U4279" s="33"/>
      <c r="V4279" s="33"/>
      <c r="W4279" s="33"/>
      <c r="X4279" s="33"/>
      <c r="Y4279" s="33"/>
      <c r="AA4279" s="12"/>
    </row>
    <row r="4280" spans="1:27" ht="18" hidden="1" customHeight="1" x14ac:dyDescent="0.25">
      <c r="A4280" s="37">
        <v>24883301</v>
      </c>
      <c r="B4280" s="38" t="s">
        <v>26036</v>
      </c>
      <c r="C4280" s="37" t="s">
        <v>26037</v>
      </c>
      <c r="D4280" s="37" t="s">
        <v>26038</v>
      </c>
      <c r="E4280" s="37" t="s">
        <v>26039</v>
      </c>
      <c r="F4280" s="37" t="s">
        <v>350</v>
      </c>
      <c r="G4280" s="37">
        <v>2014</v>
      </c>
      <c r="H4280" s="39">
        <v>41793</v>
      </c>
      <c r="I4280" s="37" t="s">
        <v>26040</v>
      </c>
      <c r="J4280" s="37"/>
      <c r="K4280" s="37" t="s">
        <v>26041</v>
      </c>
      <c r="L4280" s="37" t="str">
        <f t="shared" si="153"/>
        <v>PreAlerta</v>
      </c>
      <c r="M4280" s="37" t="str">
        <f t="shared" si="154"/>
        <v>S/PalabrasClaves</v>
      </c>
      <c r="N4280" s="37"/>
      <c r="O4280" s="37"/>
      <c r="P4280" s="37">
        <v>2014</v>
      </c>
      <c r="Q4280" s="37"/>
      <c r="R4280" s="37" t="str">
        <f t="shared" si="148"/>
        <v>2014</v>
      </c>
      <c r="S4280" s="37"/>
      <c r="T4280" s="37"/>
      <c r="U4280" s="37"/>
      <c r="V4280" s="37"/>
      <c r="W4280" s="37"/>
      <c r="X4280" s="37"/>
      <c r="Y4280" s="37"/>
      <c r="AA4280" s="41"/>
    </row>
    <row r="4281" spans="1:27" ht="18" hidden="1" customHeight="1" x14ac:dyDescent="0.25">
      <c r="A4281" s="33">
        <v>24877110</v>
      </c>
      <c r="B4281" s="34" t="s">
        <v>26042</v>
      </c>
      <c r="C4281" s="33" t="s">
        <v>26043</v>
      </c>
      <c r="D4281" s="33" t="s">
        <v>26044</v>
      </c>
      <c r="E4281" s="33" t="s">
        <v>26045</v>
      </c>
      <c r="F4281" s="33" t="s">
        <v>350</v>
      </c>
      <c r="G4281" s="33">
        <v>2014</v>
      </c>
      <c r="H4281" s="35">
        <v>41790</v>
      </c>
      <c r="I4281" s="33" t="s">
        <v>26046</v>
      </c>
      <c r="J4281" s="33"/>
      <c r="K4281" s="33" t="s">
        <v>26047</v>
      </c>
      <c r="L4281" s="33" t="str">
        <f t="shared" si="153"/>
        <v>Excluido</v>
      </c>
      <c r="M4281" s="33" t="str">
        <f t="shared" si="154"/>
        <v>S/PalabrasClaves</v>
      </c>
      <c r="N4281" s="33"/>
      <c r="O4281" s="33"/>
      <c r="P4281" s="33">
        <v>2014</v>
      </c>
      <c r="Q4281" s="33"/>
      <c r="R4281" s="33" t="str">
        <f t="shared" si="148"/>
        <v>2014</v>
      </c>
      <c r="S4281" s="33"/>
      <c r="T4281" s="33"/>
      <c r="U4281" s="33"/>
      <c r="V4281" s="33"/>
      <c r="W4281" s="33"/>
      <c r="X4281" s="33"/>
      <c r="Y4281" s="33"/>
      <c r="AA4281" s="12"/>
    </row>
    <row r="4282" spans="1:27" ht="18" hidden="1" customHeight="1" x14ac:dyDescent="0.25">
      <c r="A4282" s="37">
        <v>24861668</v>
      </c>
      <c r="B4282" s="38" t="s">
        <v>26048</v>
      </c>
      <c r="C4282" s="37" t="s">
        <v>26049</v>
      </c>
      <c r="D4282" s="37" t="s">
        <v>26050</v>
      </c>
      <c r="E4282" s="37" t="s">
        <v>26051</v>
      </c>
      <c r="F4282" s="37" t="s">
        <v>10647</v>
      </c>
      <c r="G4282" s="37">
        <v>2014</v>
      </c>
      <c r="H4282" s="39">
        <v>41787</v>
      </c>
      <c r="I4282" s="37" t="s">
        <v>26052</v>
      </c>
      <c r="J4282" s="37"/>
      <c r="K4282" s="37" t="s">
        <v>26053</v>
      </c>
      <c r="L4282" s="37" t="str">
        <f t="shared" si="153"/>
        <v>Excluido</v>
      </c>
      <c r="M4282" s="37" t="str">
        <f t="shared" si="154"/>
        <v>C/PalabrasClaves</v>
      </c>
      <c r="N4282" s="37"/>
      <c r="O4282" s="37"/>
      <c r="P4282" s="37">
        <v>2014</v>
      </c>
      <c r="Q4282" s="37"/>
      <c r="R4282" s="37" t="str">
        <f t="shared" si="148"/>
        <v>2014</v>
      </c>
      <c r="S4282" s="37"/>
      <c r="T4282" s="37"/>
      <c r="U4282" s="37"/>
      <c r="V4282" s="37"/>
      <c r="W4282" s="37"/>
      <c r="X4282" s="37"/>
      <c r="Y4282" s="37"/>
      <c r="AA4282" s="41"/>
    </row>
    <row r="4283" spans="1:27" ht="18" hidden="1" customHeight="1" x14ac:dyDescent="0.25">
      <c r="A4283" s="33">
        <v>24838129</v>
      </c>
      <c r="B4283" s="34" t="s">
        <v>26054</v>
      </c>
      <c r="C4283" s="33" t="s">
        <v>26055</v>
      </c>
      <c r="D4283" s="33" t="s">
        <v>26056</v>
      </c>
      <c r="E4283" s="33" t="s">
        <v>22600</v>
      </c>
      <c r="F4283" s="33" t="s">
        <v>3114</v>
      </c>
      <c r="G4283" s="33">
        <v>2014</v>
      </c>
      <c r="H4283" s="35">
        <v>41779</v>
      </c>
      <c r="I4283" s="33"/>
      <c r="J4283" s="33"/>
      <c r="K4283" s="33" t="s">
        <v>26057</v>
      </c>
      <c r="L4283" s="33" t="str">
        <f t="shared" si="153"/>
        <v>PreAlerta</v>
      </c>
      <c r="M4283" s="33" t="str">
        <f t="shared" si="154"/>
        <v>S/PalabrasClaves</v>
      </c>
      <c r="N4283" s="33"/>
      <c r="O4283" s="33"/>
      <c r="P4283" s="33">
        <v>2014</v>
      </c>
      <c r="Q4283" s="33"/>
      <c r="R4283" s="33" t="str">
        <f t="shared" si="148"/>
        <v>2014</v>
      </c>
      <c r="S4283" s="33"/>
      <c r="T4283" s="33"/>
      <c r="U4283" s="33"/>
      <c r="V4283" s="33"/>
      <c r="W4283" s="33"/>
      <c r="X4283" s="33"/>
      <c r="Y4283" s="33"/>
      <c r="AA4283" s="12"/>
    </row>
    <row r="4284" spans="1:27" ht="18" hidden="1" customHeight="1" x14ac:dyDescent="0.25">
      <c r="A4284" s="37">
        <v>24799936</v>
      </c>
      <c r="B4284" s="38" t="s">
        <v>26058</v>
      </c>
      <c r="C4284" s="37" t="s">
        <v>26059</v>
      </c>
      <c r="D4284" s="37" t="s">
        <v>26060</v>
      </c>
      <c r="E4284" s="37" t="s">
        <v>26061</v>
      </c>
      <c r="F4284" s="37" t="s">
        <v>570</v>
      </c>
      <c r="G4284" s="37">
        <v>2014</v>
      </c>
      <c r="H4284" s="39">
        <v>41766</v>
      </c>
      <c r="I4284" s="37" t="s">
        <v>26062</v>
      </c>
      <c r="J4284" s="37"/>
      <c r="K4284" s="37" t="s">
        <v>26063</v>
      </c>
      <c r="L4284" s="37" t="str">
        <f t="shared" si="153"/>
        <v>Excluido</v>
      </c>
      <c r="M4284" s="37" t="str">
        <f t="shared" si="154"/>
        <v>S/PalabrasClaves</v>
      </c>
      <c r="N4284" s="37"/>
      <c r="O4284" s="37"/>
      <c r="P4284" s="37">
        <v>2014</v>
      </c>
      <c r="Q4284" s="37"/>
      <c r="R4284" s="37" t="str">
        <f t="shared" si="148"/>
        <v>2014</v>
      </c>
      <c r="S4284" s="37"/>
      <c r="T4284" s="37"/>
      <c r="U4284" s="37"/>
      <c r="V4284" s="37"/>
      <c r="W4284" s="37"/>
      <c r="X4284" s="37"/>
      <c r="Y4284" s="37"/>
      <c r="AA4284" s="41"/>
    </row>
    <row r="4285" spans="1:27" ht="18" hidden="1" customHeight="1" x14ac:dyDescent="0.25">
      <c r="A4285" s="33">
        <v>24711998</v>
      </c>
      <c r="B4285" s="34" t="s">
        <v>26064</v>
      </c>
      <c r="C4285" s="33" t="s">
        <v>26065</v>
      </c>
      <c r="D4285" s="33" t="s">
        <v>26066</v>
      </c>
      <c r="E4285" s="33" t="s">
        <v>3745</v>
      </c>
      <c r="F4285" s="33" t="s">
        <v>350</v>
      </c>
      <c r="G4285" s="33">
        <v>2014</v>
      </c>
      <c r="H4285" s="35">
        <v>41738</v>
      </c>
      <c r="I4285" s="33" t="s">
        <v>26067</v>
      </c>
      <c r="J4285" s="33"/>
      <c r="K4285" s="33" t="s">
        <v>26068</v>
      </c>
      <c r="L4285" s="33" t="str">
        <f t="shared" si="153"/>
        <v>PreAlerta</v>
      </c>
      <c r="M4285" s="33" t="str">
        <f t="shared" si="154"/>
        <v>S/PalabrasClaves</v>
      </c>
      <c r="N4285" s="33"/>
      <c r="O4285" s="33"/>
      <c r="P4285" s="33">
        <v>2014</v>
      </c>
      <c r="Q4285" s="33"/>
      <c r="R4285" s="33" t="str">
        <f t="shared" si="148"/>
        <v>2014</v>
      </c>
      <c r="S4285" s="33"/>
      <c r="T4285" s="33"/>
      <c r="U4285" s="33"/>
      <c r="V4285" s="33"/>
      <c r="W4285" s="33"/>
      <c r="X4285" s="33"/>
      <c r="Y4285" s="33"/>
      <c r="AA4285" s="12"/>
    </row>
    <row r="4286" spans="1:27" ht="18" hidden="1" customHeight="1" x14ac:dyDescent="0.25">
      <c r="A4286" s="37">
        <v>24695677</v>
      </c>
      <c r="B4286" s="38" t="s">
        <v>26069</v>
      </c>
      <c r="C4286" s="37" t="s">
        <v>26070</v>
      </c>
      <c r="D4286" s="37" t="s">
        <v>26071</v>
      </c>
      <c r="E4286" s="37" t="s">
        <v>26072</v>
      </c>
      <c r="F4286" s="37" t="s">
        <v>365</v>
      </c>
      <c r="G4286" s="37">
        <v>2014</v>
      </c>
      <c r="H4286" s="39">
        <v>41733</v>
      </c>
      <c r="I4286" s="37" t="s">
        <v>26073</v>
      </c>
      <c r="J4286" s="37"/>
      <c r="K4286" s="37" t="s">
        <v>26074</v>
      </c>
      <c r="L4286" s="37" t="str">
        <f t="shared" si="153"/>
        <v>PreAlerta</v>
      </c>
      <c r="M4286" s="37" t="str">
        <f t="shared" si="154"/>
        <v>S/PalabrasClaves</v>
      </c>
      <c r="N4286" s="37"/>
      <c r="O4286" s="37"/>
      <c r="P4286" s="37">
        <v>2014</v>
      </c>
      <c r="Q4286" s="37"/>
      <c r="R4286" s="37" t="str">
        <f t="shared" si="148"/>
        <v>2014</v>
      </c>
      <c r="S4286" s="37"/>
      <c r="T4286" s="37"/>
      <c r="U4286" s="37"/>
      <c r="V4286" s="37"/>
      <c r="W4286" s="37"/>
      <c r="X4286" s="37"/>
      <c r="Y4286" s="37"/>
      <c r="AA4286" s="41"/>
    </row>
    <row r="4287" spans="1:27" ht="18" hidden="1" customHeight="1" x14ac:dyDescent="0.25">
      <c r="A4287" s="33">
        <v>24660479</v>
      </c>
      <c r="B4287" s="34" t="s">
        <v>26075</v>
      </c>
      <c r="C4287" s="33" t="s">
        <v>26076</v>
      </c>
      <c r="D4287" s="33" t="s">
        <v>26077</v>
      </c>
      <c r="E4287" s="33" t="s">
        <v>26078</v>
      </c>
      <c r="F4287" s="33" t="s">
        <v>24909</v>
      </c>
      <c r="G4287" s="33">
        <v>2014</v>
      </c>
      <c r="H4287" s="35">
        <v>41724</v>
      </c>
      <c r="I4287" s="33"/>
      <c r="J4287" s="33"/>
      <c r="K4287" s="33"/>
      <c r="L4287" s="33" t="str">
        <f t="shared" si="153"/>
        <v>PreAlerta</v>
      </c>
      <c r="M4287" s="33" t="str">
        <f t="shared" si="154"/>
        <v>S/PalabrasClaves</v>
      </c>
      <c r="N4287" s="33"/>
      <c r="O4287" s="33"/>
      <c r="P4287" s="33" t="s">
        <v>25958</v>
      </c>
      <c r="Q4287" s="33"/>
      <c r="R4287" s="33" t="str">
        <f t="shared" si="148"/>
        <v>2014</v>
      </c>
      <c r="S4287" s="33" t="s">
        <v>39</v>
      </c>
      <c r="T4287" s="33"/>
      <c r="U4287" s="33"/>
      <c r="V4287" s="33"/>
      <c r="W4287" s="33"/>
      <c r="X4287" s="33"/>
      <c r="Y4287" s="33"/>
      <c r="AA4287" s="12"/>
    </row>
    <row r="4288" spans="1:27" ht="18" hidden="1" customHeight="1" x14ac:dyDescent="0.25">
      <c r="A4288" s="37">
        <v>24637806</v>
      </c>
      <c r="B4288" s="38" t="s">
        <v>26079</v>
      </c>
      <c r="C4288" s="37" t="s">
        <v>23076</v>
      </c>
      <c r="D4288" s="37" t="s">
        <v>26080</v>
      </c>
      <c r="E4288" s="37" t="s">
        <v>23078</v>
      </c>
      <c r="F4288" s="37" t="s">
        <v>2510</v>
      </c>
      <c r="G4288" s="37">
        <v>2014</v>
      </c>
      <c r="H4288" s="39">
        <v>41717</v>
      </c>
      <c r="I4288" s="37" t="s">
        <v>26081</v>
      </c>
      <c r="J4288" s="37"/>
      <c r="K4288" s="37" t="s">
        <v>26082</v>
      </c>
      <c r="L4288" s="37" t="str">
        <f t="shared" si="153"/>
        <v>PreAlerta</v>
      </c>
      <c r="M4288" s="37" t="str">
        <f t="shared" si="154"/>
        <v>S/PalabrasClaves</v>
      </c>
      <c r="N4288" s="37"/>
      <c r="O4288" s="37"/>
      <c r="P4288" s="37" t="s">
        <v>26083</v>
      </c>
      <c r="Q4288" s="37"/>
      <c r="R4288" s="37" t="str">
        <f t="shared" si="148"/>
        <v>2014</v>
      </c>
      <c r="S4288" s="37" t="s">
        <v>45</v>
      </c>
      <c r="T4288" s="37"/>
      <c r="U4288" s="37"/>
      <c r="V4288" s="37"/>
      <c r="W4288" s="37"/>
      <c r="X4288" s="37"/>
      <c r="Y4288" s="37"/>
      <c r="AA4288" s="41"/>
    </row>
    <row r="4289" spans="1:27" ht="18" hidden="1" customHeight="1" x14ac:dyDescent="0.25">
      <c r="A4289" s="33">
        <v>24632556</v>
      </c>
      <c r="B4289" s="34" t="s">
        <v>26084</v>
      </c>
      <c r="C4289" s="33" t="s">
        <v>26085</v>
      </c>
      <c r="D4289" s="33" t="s">
        <v>26086</v>
      </c>
      <c r="E4289" s="33" t="s">
        <v>26087</v>
      </c>
      <c r="F4289" s="33" t="s">
        <v>10647</v>
      </c>
      <c r="G4289" s="33">
        <v>2014</v>
      </c>
      <c r="H4289" s="35">
        <v>41716</v>
      </c>
      <c r="I4289" s="33" t="s">
        <v>26088</v>
      </c>
      <c r="J4289" s="33"/>
      <c r="K4289" s="33" t="s">
        <v>26089</v>
      </c>
      <c r="L4289" s="33" t="str">
        <f t="shared" si="153"/>
        <v>Excluido</v>
      </c>
      <c r="M4289" s="33" t="str">
        <f t="shared" si="154"/>
        <v>C/PalabrasClaves</v>
      </c>
      <c r="N4289" s="33"/>
      <c r="O4289" s="33"/>
      <c r="P4289" s="33">
        <v>2014</v>
      </c>
      <c r="Q4289" s="33"/>
      <c r="R4289" s="33" t="str">
        <f t="shared" si="148"/>
        <v>2014</v>
      </c>
      <c r="S4289" s="33"/>
      <c r="T4289" s="33"/>
      <c r="U4289" s="33"/>
      <c r="V4289" s="33"/>
      <c r="W4289" s="33"/>
      <c r="X4289" s="33"/>
      <c r="Y4289" s="33"/>
      <c r="AA4289" s="12"/>
    </row>
    <row r="4290" spans="1:27" ht="18" hidden="1" customHeight="1" x14ac:dyDescent="0.25">
      <c r="A4290" s="37">
        <v>24490011</v>
      </c>
      <c r="B4290" s="38" t="s">
        <v>26090</v>
      </c>
      <c r="C4290" s="37" t="s">
        <v>26091</v>
      </c>
      <c r="D4290" s="37" t="s">
        <v>26092</v>
      </c>
      <c r="E4290" s="37" t="s">
        <v>26093</v>
      </c>
      <c r="F4290" s="37" t="s">
        <v>26094</v>
      </c>
      <c r="G4290" s="37">
        <v>2014</v>
      </c>
      <c r="H4290" s="39">
        <v>41674</v>
      </c>
      <c r="I4290" s="37" t="s">
        <v>26095</v>
      </c>
      <c r="J4290" s="37"/>
      <c r="K4290" s="37"/>
      <c r="L4290" s="37" t="str">
        <f t="shared" ref="L4290:L4353" si="155">IF(ISNUMBER(VLOOKUP(A4290,EXCL,1,FALSE)),"Excluido",IF(ISNUMBER(VLOOKUP(A4290,POST,1,FALSE)),"PostAlerta",IF(ISNUMBER(VLOOKUP(A4290,PRE,1,FALSE)),"PreAlerta","")))</f>
        <v>PreAlerta</v>
      </c>
      <c r="M4290" s="37" t="str">
        <f t="shared" si="154"/>
        <v>C/PalabrasClaves</v>
      </c>
      <c r="N4290" s="37"/>
      <c r="O4290" s="37"/>
      <c r="P4290" s="37" t="s">
        <v>26096</v>
      </c>
      <c r="Q4290" s="37"/>
      <c r="R4290" s="37" t="str">
        <f t="shared" si="148"/>
        <v>2014</v>
      </c>
      <c r="S4290" s="37" t="s">
        <v>16410</v>
      </c>
      <c r="T4290" s="37"/>
      <c r="U4290" s="37"/>
      <c r="V4290" s="37"/>
      <c r="W4290" s="37"/>
      <c r="X4290" s="37"/>
      <c r="Y4290" s="37"/>
      <c r="AA4290" s="41"/>
    </row>
    <row r="4291" spans="1:27" ht="18" hidden="1" customHeight="1" x14ac:dyDescent="0.25">
      <c r="A4291" s="33">
        <v>24453973</v>
      </c>
      <c r="B4291" s="34" t="s">
        <v>26097</v>
      </c>
      <c r="C4291" s="33" t="s">
        <v>26098</v>
      </c>
      <c r="D4291" s="33" t="s">
        <v>26099</v>
      </c>
      <c r="E4291" s="33" t="s">
        <v>26100</v>
      </c>
      <c r="F4291" s="33" t="s">
        <v>1756</v>
      </c>
      <c r="G4291" s="33">
        <v>2014</v>
      </c>
      <c r="H4291" s="35">
        <v>41663</v>
      </c>
      <c r="I4291" s="33" t="s">
        <v>26101</v>
      </c>
      <c r="J4291" s="33"/>
      <c r="K4291" s="33" t="s">
        <v>26102</v>
      </c>
      <c r="L4291" s="33" t="str">
        <f t="shared" si="155"/>
        <v>PreAlerta</v>
      </c>
      <c r="M4291" s="33" t="str">
        <f t="shared" si="154"/>
        <v>S/PalabrasClaves</v>
      </c>
      <c r="N4291" s="33"/>
      <c r="O4291" s="33"/>
      <c r="P4291" s="33" t="s">
        <v>25958</v>
      </c>
      <c r="Q4291" s="33"/>
      <c r="R4291" s="33" t="str">
        <f t="shared" si="148"/>
        <v>2014</v>
      </c>
      <c r="S4291" s="33" t="s">
        <v>39</v>
      </c>
      <c r="T4291" s="33"/>
      <c r="U4291" s="33"/>
      <c r="V4291" s="33"/>
      <c r="W4291" s="33"/>
      <c r="X4291" s="33"/>
      <c r="Y4291" s="33"/>
      <c r="AA4291" s="12"/>
    </row>
    <row r="4292" spans="1:27" ht="18" hidden="1" customHeight="1" x14ac:dyDescent="0.25">
      <c r="A4292" s="37">
        <v>24453943</v>
      </c>
      <c r="B4292" s="38" t="s">
        <v>26103</v>
      </c>
      <c r="C4292" s="37" t="s">
        <v>26104</v>
      </c>
      <c r="D4292" s="37" t="s">
        <v>26105</v>
      </c>
      <c r="E4292" s="37" t="s">
        <v>26106</v>
      </c>
      <c r="F4292" s="37" t="s">
        <v>26107</v>
      </c>
      <c r="G4292" s="37">
        <v>2014</v>
      </c>
      <c r="H4292" s="39">
        <v>41663</v>
      </c>
      <c r="I4292" s="37" t="s">
        <v>26108</v>
      </c>
      <c r="J4292" s="37"/>
      <c r="K4292" s="37" t="s">
        <v>26109</v>
      </c>
      <c r="L4292" s="37" t="str">
        <f t="shared" si="155"/>
        <v>PreAlerta</v>
      </c>
      <c r="M4292" s="37" t="str">
        <f t="shared" ref="M4292:M4355" si="156">IF(ISNUMBER(A4292),(IF(ISNUMBER(VLOOKUP(A4292,KEYWORDS,1,FALSE)),"C/PalabrasClaves","S/PalabrasClaves")),"")</f>
        <v>S/PalabrasClaves</v>
      </c>
      <c r="N4292" s="37"/>
      <c r="O4292" s="37"/>
      <c r="P4292" s="37" t="s">
        <v>25958</v>
      </c>
      <c r="Q4292" s="37"/>
      <c r="R4292" s="37" t="str">
        <f t="shared" si="148"/>
        <v>2014</v>
      </c>
      <c r="S4292" s="37" t="s">
        <v>39</v>
      </c>
      <c r="T4292" s="37"/>
      <c r="U4292" s="37"/>
      <c r="V4292" s="37"/>
      <c r="W4292" s="37"/>
      <c r="X4292" s="37"/>
      <c r="Y4292" s="37"/>
      <c r="AA4292" s="41"/>
    </row>
    <row r="4293" spans="1:27" ht="18" hidden="1" customHeight="1" x14ac:dyDescent="0.25">
      <c r="A4293" s="33">
        <v>24399405</v>
      </c>
      <c r="B4293" s="34" t="s">
        <v>26110</v>
      </c>
      <c r="C4293" s="33" t="s">
        <v>26111</v>
      </c>
      <c r="D4293" s="33" t="s">
        <v>26112</v>
      </c>
      <c r="E4293" s="33" t="s">
        <v>26113</v>
      </c>
      <c r="F4293" s="33" t="s">
        <v>2591</v>
      </c>
      <c r="G4293" s="33">
        <v>2014</v>
      </c>
      <c r="H4293" s="35">
        <v>41648</v>
      </c>
      <c r="I4293" s="33"/>
      <c r="J4293" s="33"/>
      <c r="K4293" s="33" t="s">
        <v>26114</v>
      </c>
      <c r="L4293" s="33" t="str">
        <f t="shared" si="155"/>
        <v>PreAlerta</v>
      </c>
      <c r="M4293" s="33" t="str">
        <f t="shared" si="156"/>
        <v>S/PalabrasClaves</v>
      </c>
      <c r="N4293" s="33"/>
      <c r="O4293" s="33"/>
      <c r="P4293" s="33" t="s">
        <v>26115</v>
      </c>
      <c r="Q4293" s="33"/>
      <c r="R4293" s="33" t="str">
        <f t="shared" si="148"/>
        <v>2014</v>
      </c>
      <c r="S4293" s="33" t="s">
        <v>48</v>
      </c>
      <c r="T4293" s="33"/>
      <c r="U4293" s="33"/>
      <c r="V4293" s="33"/>
      <c r="W4293" s="33"/>
      <c r="X4293" s="33"/>
      <c r="Y4293" s="33"/>
      <c r="AA4293" s="12"/>
    </row>
    <row r="4294" spans="1:27" ht="18" hidden="1" customHeight="1" x14ac:dyDescent="0.25">
      <c r="A4294" s="37">
        <v>24399390</v>
      </c>
      <c r="B4294" s="38" t="s">
        <v>26116</v>
      </c>
      <c r="C4294" s="37" t="s">
        <v>26117</v>
      </c>
      <c r="D4294" s="37" t="s">
        <v>26118</v>
      </c>
      <c r="E4294" s="37" t="s">
        <v>26119</v>
      </c>
      <c r="F4294" s="37" t="s">
        <v>2591</v>
      </c>
      <c r="G4294" s="37">
        <v>2014</v>
      </c>
      <c r="H4294" s="39">
        <v>41648</v>
      </c>
      <c r="I4294" s="37"/>
      <c r="J4294" s="37"/>
      <c r="K4294" s="37" t="s">
        <v>26120</v>
      </c>
      <c r="L4294" s="37" t="str">
        <f t="shared" si="155"/>
        <v>PreAlerta</v>
      </c>
      <c r="M4294" s="37" t="str">
        <f t="shared" si="156"/>
        <v>S/PalabrasClaves</v>
      </c>
      <c r="N4294" s="37"/>
      <c r="O4294" s="37"/>
      <c r="P4294" s="37" t="s">
        <v>26115</v>
      </c>
      <c r="Q4294" s="37"/>
      <c r="R4294" s="37" t="str">
        <f t="shared" si="148"/>
        <v>2014</v>
      </c>
      <c r="S4294" s="37" t="s">
        <v>48</v>
      </c>
      <c r="T4294" s="37"/>
      <c r="U4294" s="37"/>
      <c r="V4294" s="37"/>
      <c r="W4294" s="37"/>
      <c r="X4294" s="37"/>
      <c r="Y4294" s="37"/>
      <c r="AA4294" s="41"/>
    </row>
    <row r="4295" spans="1:27" ht="18" hidden="1" customHeight="1" x14ac:dyDescent="0.25">
      <c r="A4295" s="33">
        <v>24390841</v>
      </c>
      <c r="B4295" s="34" t="s">
        <v>26121</v>
      </c>
      <c r="C4295" s="33" t="s">
        <v>26122</v>
      </c>
      <c r="D4295" s="33" t="s">
        <v>26123</v>
      </c>
      <c r="E4295" s="33" t="s">
        <v>9459</v>
      </c>
      <c r="F4295" s="33" t="s">
        <v>11724</v>
      </c>
      <c r="G4295" s="33">
        <v>2014</v>
      </c>
      <c r="H4295" s="35">
        <v>41646</v>
      </c>
      <c r="I4295" s="33"/>
      <c r="J4295" s="33"/>
      <c r="K4295" s="33" t="s">
        <v>26124</v>
      </c>
      <c r="L4295" s="33" t="str">
        <f t="shared" si="155"/>
        <v>PreAlerta</v>
      </c>
      <c r="M4295" s="33" t="str">
        <f t="shared" si="156"/>
        <v>S/PalabrasClaves</v>
      </c>
      <c r="N4295" s="33"/>
      <c r="O4295" s="33"/>
      <c r="P4295" s="33" t="s">
        <v>25958</v>
      </c>
      <c r="Q4295" s="33"/>
      <c r="R4295" s="33" t="str">
        <f t="shared" si="148"/>
        <v>2014</v>
      </c>
      <c r="S4295" s="33" t="s">
        <v>39</v>
      </c>
      <c r="T4295" s="33"/>
      <c r="U4295" s="33"/>
      <c r="V4295" s="33"/>
      <c r="W4295" s="33"/>
      <c r="X4295" s="33"/>
      <c r="Y4295" s="33"/>
      <c r="AA4295" s="12"/>
    </row>
    <row r="4296" spans="1:27" ht="18" hidden="1" customHeight="1" x14ac:dyDescent="0.25">
      <c r="A4296" s="37">
        <v>24300711</v>
      </c>
      <c r="B4296" s="38" t="s">
        <v>26125</v>
      </c>
      <c r="C4296" s="37" t="s">
        <v>26126</v>
      </c>
      <c r="D4296" s="37" t="s">
        <v>26127</v>
      </c>
      <c r="E4296" s="37" t="s">
        <v>26128</v>
      </c>
      <c r="F4296" s="37" t="s">
        <v>18043</v>
      </c>
      <c r="G4296" s="37">
        <v>2014</v>
      </c>
      <c r="H4296" s="39">
        <v>41613</v>
      </c>
      <c r="I4296" s="37"/>
      <c r="J4296" s="37"/>
      <c r="K4296" s="37" t="s">
        <v>26129</v>
      </c>
      <c r="L4296" s="37" t="str">
        <f t="shared" si="155"/>
        <v>PreAlerta</v>
      </c>
      <c r="M4296" s="37" t="str">
        <f t="shared" si="156"/>
        <v>S/PalabrasClaves</v>
      </c>
      <c r="N4296" s="37"/>
      <c r="O4296" s="37"/>
      <c r="P4296" s="37" t="s">
        <v>25958</v>
      </c>
      <c r="Q4296" s="37"/>
      <c r="R4296" s="37" t="str">
        <f t="shared" si="148"/>
        <v>2014</v>
      </c>
      <c r="S4296" s="37" t="s">
        <v>39</v>
      </c>
      <c r="T4296" s="37"/>
      <c r="U4296" s="37"/>
      <c r="V4296" s="37"/>
      <c r="W4296" s="37"/>
      <c r="X4296" s="37"/>
      <c r="Y4296" s="37"/>
      <c r="AA4296" s="41"/>
    </row>
    <row r="4297" spans="1:27" ht="18" hidden="1" customHeight="1" x14ac:dyDescent="0.25">
      <c r="A4297" s="33">
        <v>24189366</v>
      </c>
      <c r="B4297" s="34" t="s">
        <v>26130</v>
      </c>
      <c r="C4297" s="33" t="s">
        <v>26131</v>
      </c>
      <c r="D4297" s="33" t="s">
        <v>26132</v>
      </c>
      <c r="E4297" s="33" t="s">
        <v>2713</v>
      </c>
      <c r="F4297" s="33" t="s">
        <v>4868</v>
      </c>
      <c r="G4297" s="33">
        <v>2014</v>
      </c>
      <c r="H4297" s="35">
        <v>41584</v>
      </c>
      <c r="I4297" s="33" t="s">
        <v>26133</v>
      </c>
      <c r="J4297" s="33"/>
      <c r="K4297" s="33" t="s">
        <v>26134</v>
      </c>
      <c r="L4297" s="33" t="str">
        <f t="shared" si="155"/>
        <v>PreAlerta</v>
      </c>
      <c r="M4297" s="33" t="str">
        <f t="shared" si="156"/>
        <v>S/PalabrasClaves</v>
      </c>
      <c r="N4297" s="33"/>
      <c r="O4297" s="33"/>
      <c r="P4297" s="33" t="s">
        <v>25958</v>
      </c>
      <c r="Q4297" s="33"/>
      <c r="R4297" s="33" t="str">
        <f t="shared" si="148"/>
        <v>2014</v>
      </c>
      <c r="S4297" s="33" t="s">
        <v>39</v>
      </c>
      <c r="T4297" s="33"/>
      <c r="U4297" s="33"/>
      <c r="V4297" s="33"/>
      <c r="W4297" s="33"/>
      <c r="X4297" s="33"/>
      <c r="Y4297" s="33"/>
      <c r="AA4297" s="12"/>
    </row>
    <row r="4298" spans="1:27" ht="18" hidden="1" customHeight="1" x14ac:dyDescent="0.25">
      <c r="A4298" s="37">
        <v>24126350</v>
      </c>
      <c r="B4298" s="38" t="s">
        <v>26135</v>
      </c>
      <c r="C4298" s="37" t="s">
        <v>26136</v>
      </c>
      <c r="D4298" s="37" t="s">
        <v>26137</v>
      </c>
      <c r="E4298" s="37" t="s">
        <v>26138</v>
      </c>
      <c r="F4298" s="37" t="s">
        <v>15695</v>
      </c>
      <c r="G4298" s="37">
        <v>2014</v>
      </c>
      <c r="H4298" s="39">
        <v>41563</v>
      </c>
      <c r="I4298" s="37"/>
      <c r="J4298" s="37"/>
      <c r="K4298" s="37" t="s">
        <v>26139</v>
      </c>
      <c r="L4298" s="37" t="str">
        <f t="shared" si="155"/>
        <v>PreAlerta</v>
      </c>
      <c r="M4298" s="37" t="str">
        <f t="shared" si="156"/>
        <v>S/PalabrasClaves</v>
      </c>
      <c r="N4298" s="37"/>
      <c r="O4298" s="37"/>
      <c r="P4298" s="37" t="s">
        <v>25958</v>
      </c>
      <c r="Q4298" s="37"/>
      <c r="R4298" s="37" t="str">
        <f t="shared" si="148"/>
        <v>2014</v>
      </c>
      <c r="S4298" s="37" t="s">
        <v>39</v>
      </c>
      <c r="T4298" s="37"/>
      <c r="U4298" s="37"/>
      <c r="V4298" s="37"/>
      <c r="W4298" s="37"/>
      <c r="X4298" s="37"/>
      <c r="Y4298" s="37"/>
      <c r="AA4298" s="41"/>
    </row>
    <row r="4299" spans="1:27" ht="18" hidden="1" customHeight="1" x14ac:dyDescent="0.25">
      <c r="A4299" s="33">
        <v>24111745</v>
      </c>
      <c r="B4299" s="34" t="s">
        <v>26140</v>
      </c>
      <c r="C4299" s="33" t="s">
        <v>26141</v>
      </c>
      <c r="D4299" s="33" t="s">
        <v>26142</v>
      </c>
      <c r="E4299" s="33" t="s">
        <v>21672</v>
      </c>
      <c r="F4299" s="33" t="s">
        <v>4144</v>
      </c>
      <c r="G4299" s="33">
        <v>2014</v>
      </c>
      <c r="H4299" s="35">
        <v>41559</v>
      </c>
      <c r="I4299" s="33"/>
      <c r="J4299" s="33"/>
      <c r="K4299" s="33" t="s">
        <v>26143</v>
      </c>
      <c r="L4299" s="33" t="str">
        <f t="shared" si="155"/>
        <v>PreAlerta</v>
      </c>
      <c r="M4299" s="33" t="str">
        <f t="shared" si="156"/>
        <v>S/PalabrasClaves</v>
      </c>
      <c r="N4299" s="33"/>
      <c r="O4299" s="33"/>
      <c r="P4299" s="33" t="s">
        <v>25958</v>
      </c>
      <c r="Q4299" s="33"/>
      <c r="R4299" s="33" t="str">
        <f t="shared" si="148"/>
        <v>2014</v>
      </c>
      <c r="S4299" s="33" t="s">
        <v>39</v>
      </c>
      <c r="T4299" s="33"/>
      <c r="U4299" s="33"/>
      <c r="V4299" s="33"/>
      <c r="W4299" s="33"/>
      <c r="X4299" s="33"/>
      <c r="Y4299" s="33"/>
      <c r="AA4299" s="12"/>
    </row>
    <row r="4300" spans="1:27" ht="18" hidden="1" customHeight="1" x14ac:dyDescent="0.25">
      <c r="A4300" s="37">
        <v>24071635</v>
      </c>
      <c r="B4300" s="38" t="s">
        <v>26144</v>
      </c>
      <c r="C4300" s="37" t="s">
        <v>26145</v>
      </c>
      <c r="D4300" s="37" t="s">
        <v>26146</v>
      </c>
      <c r="E4300" s="37" t="s">
        <v>26147</v>
      </c>
      <c r="F4300" s="37" t="s">
        <v>2658</v>
      </c>
      <c r="G4300" s="37">
        <v>2014</v>
      </c>
      <c r="H4300" s="39">
        <v>41545</v>
      </c>
      <c r="I4300" s="37"/>
      <c r="J4300" s="37"/>
      <c r="K4300" s="37" t="s">
        <v>26148</v>
      </c>
      <c r="L4300" s="37" t="str">
        <f t="shared" si="155"/>
        <v>PreAlerta</v>
      </c>
      <c r="M4300" s="37" t="str">
        <f t="shared" si="156"/>
        <v>C/PalabrasClaves</v>
      </c>
      <c r="N4300" s="37"/>
      <c r="O4300" s="37"/>
      <c r="P4300" s="37" t="s">
        <v>25958</v>
      </c>
      <c r="Q4300" s="37"/>
      <c r="R4300" s="37" t="str">
        <f t="shared" si="148"/>
        <v>2014</v>
      </c>
      <c r="S4300" s="37" t="s">
        <v>39</v>
      </c>
      <c r="T4300" s="37"/>
      <c r="U4300" s="37"/>
      <c r="V4300" s="37"/>
      <c r="W4300" s="37"/>
      <c r="X4300" s="37"/>
      <c r="Y4300" s="37"/>
      <c r="AA4300" s="41"/>
    </row>
    <row r="4301" spans="1:27" ht="18" hidden="1" customHeight="1" x14ac:dyDescent="0.25">
      <c r="A4301" s="33">
        <v>24055803</v>
      </c>
      <c r="B4301" s="34" t="s">
        <v>26149</v>
      </c>
      <c r="C4301" s="33" t="s">
        <v>26150</v>
      </c>
      <c r="D4301" s="33" t="s">
        <v>26151</v>
      </c>
      <c r="E4301" s="33" t="s">
        <v>26152</v>
      </c>
      <c r="F4301" s="33" t="s">
        <v>15983</v>
      </c>
      <c r="G4301" s="33">
        <v>2014</v>
      </c>
      <c r="H4301" s="35">
        <v>41541</v>
      </c>
      <c r="I4301" s="33"/>
      <c r="J4301" s="33"/>
      <c r="K4301" s="33" t="s">
        <v>26153</v>
      </c>
      <c r="L4301" s="33" t="str">
        <f t="shared" si="155"/>
        <v>PreAlerta</v>
      </c>
      <c r="M4301" s="33" t="str">
        <f t="shared" si="156"/>
        <v>S/PalabrasClaves</v>
      </c>
      <c r="N4301" s="33"/>
      <c r="O4301" s="33"/>
      <c r="P4301" s="33" t="s">
        <v>25958</v>
      </c>
      <c r="Q4301" s="33"/>
      <c r="R4301" s="33" t="str">
        <f t="shared" si="148"/>
        <v>2014</v>
      </c>
      <c r="S4301" s="33" t="s">
        <v>39</v>
      </c>
      <c r="T4301" s="33"/>
      <c r="U4301" s="33"/>
      <c r="V4301" s="33"/>
      <c r="W4301" s="33"/>
      <c r="X4301" s="33"/>
      <c r="Y4301" s="33"/>
      <c r="AA4301" s="12"/>
    </row>
    <row r="4302" spans="1:27" ht="18" hidden="1" customHeight="1" x14ac:dyDescent="0.25">
      <c r="A4302" s="37">
        <v>23561052</v>
      </c>
      <c r="B4302" s="38" t="s">
        <v>26154</v>
      </c>
      <c r="C4302" s="37" t="s">
        <v>26155</v>
      </c>
      <c r="D4302" s="37" t="s">
        <v>26156</v>
      </c>
      <c r="E4302" s="37" t="s">
        <v>22960</v>
      </c>
      <c r="F4302" s="37" t="s">
        <v>5798</v>
      </c>
      <c r="G4302" s="37">
        <v>2014</v>
      </c>
      <c r="H4302" s="39">
        <v>41373</v>
      </c>
      <c r="I4302" s="37" t="s">
        <v>26157</v>
      </c>
      <c r="J4302" s="37"/>
      <c r="K4302" s="37" t="s">
        <v>26158</v>
      </c>
      <c r="L4302" s="37" t="str">
        <f t="shared" si="155"/>
        <v>PreAlerta</v>
      </c>
      <c r="M4302" s="37" t="str">
        <f t="shared" si="156"/>
        <v>S/PalabrasClaves</v>
      </c>
      <c r="N4302" s="37"/>
      <c r="O4302" s="37"/>
      <c r="P4302" s="37" t="s">
        <v>25958</v>
      </c>
      <c r="Q4302" s="37"/>
      <c r="R4302" s="37" t="str">
        <f t="shared" si="148"/>
        <v>2014</v>
      </c>
      <c r="S4302" s="37" t="s">
        <v>39</v>
      </c>
      <c r="T4302" s="37"/>
      <c r="U4302" s="37"/>
      <c r="V4302" s="37"/>
      <c r="W4302" s="37"/>
      <c r="X4302" s="37"/>
      <c r="Y4302" s="37"/>
      <c r="AA4302" s="41"/>
    </row>
    <row r="4303" spans="1:27" ht="18" hidden="1" customHeight="1" x14ac:dyDescent="0.25">
      <c r="A4303" s="33">
        <v>24391880</v>
      </c>
      <c r="B4303" s="34" t="s">
        <v>26159</v>
      </c>
      <c r="C4303" s="33" t="s">
        <v>26160</v>
      </c>
      <c r="D4303" s="33" t="s">
        <v>26161</v>
      </c>
      <c r="E4303" s="33" t="s">
        <v>19017</v>
      </c>
      <c r="F4303" s="33" t="s">
        <v>294</v>
      </c>
      <c r="G4303" s="33">
        <v>2013</v>
      </c>
      <c r="H4303" s="35">
        <v>41646</v>
      </c>
      <c r="I4303" s="33" t="s">
        <v>26162</v>
      </c>
      <c r="J4303" s="33"/>
      <c r="K4303" s="33" t="s">
        <v>26163</v>
      </c>
      <c r="L4303" s="33" t="str">
        <f t="shared" si="155"/>
        <v>Excluido</v>
      </c>
      <c r="M4303" s="33" t="str">
        <f t="shared" si="156"/>
        <v>S/PalabrasClaves</v>
      </c>
      <c r="N4303" s="33"/>
      <c r="O4303" s="33"/>
      <c r="P4303" s="33" t="s">
        <v>26164</v>
      </c>
      <c r="Q4303" s="33"/>
      <c r="R4303" s="33" t="str">
        <f t="shared" si="148"/>
        <v>2013</v>
      </c>
      <c r="S4303" s="33" t="s">
        <v>76</v>
      </c>
      <c r="T4303" s="33"/>
      <c r="U4303" s="33"/>
      <c r="V4303" s="33"/>
      <c r="W4303" s="33"/>
      <c r="X4303" s="33"/>
      <c r="Y4303" s="33"/>
      <c r="AA4303" s="12"/>
    </row>
    <row r="4304" spans="1:27" ht="18" hidden="1" customHeight="1" x14ac:dyDescent="0.25">
      <c r="A4304" s="37">
        <v>24455398</v>
      </c>
      <c r="B4304" s="38" t="s">
        <v>26165</v>
      </c>
      <c r="C4304" s="37" t="s">
        <v>26166</v>
      </c>
      <c r="D4304" s="37" t="s">
        <v>26167</v>
      </c>
      <c r="E4304" s="37" t="s">
        <v>22443</v>
      </c>
      <c r="F4304" s="37" t="s">
        <v>26168</v>
      </c>
      <c r="G4304" s="37">
        <v>2013</v>
      </c>
      <c r="H4304" s="39">
        <v>41663</v>
      </c>
      <c r="I4304" s="37" t="s">
        <v>26169</v>
      </c>
      <c r="J4304" s="37"/>
      <c r="K4304" s="37" t="s">
        <v>26170</v>
      </c>
      <c r="L4304" s="37" t="str">
        <f t="shared" si="155"/>
        <v>PreAlerta</v>
      </c>
      <c r="M4304" s="37" t="str">
        <f t="shared" si="156"/>
        <v>S/PalabrasClaves</v>
      </c>
      <c r="N4304" s="37"/>
      <c r="O4304" s="37"/>
      <c r="P4304" s="37" t="s">
        <v>26171</v>
      </c>
      <c r="Q4304" s="37"/>
      <c r="R4304" s="37" t="str">
        <f t="shared" si="148"/>
        <v>2013</v>
      </c>
      <c r="S4304" s="37" t="s">
        <v>76</v>
      </c>
      <c r="T4304" s="37"/>
      <c r="U4304" s="37"/>
      <c r="V4304" s="37"/>
      <c r="W4304" s="37"/>
      <c r="X4304" s="37"/>
      <c r="Y4304" s="37"/>
      <c r="AA4304" s="41"/>
    </row>
    <row r="4305" spans="1:27" ht="18" hidden="1" customHeight="1" x14ac:dyDescent="0.25">
      <c r="A4305" s="33">
        <v>24367704</v>
      </c>
      <c r="B4305" s="34" t="s">
        <v>26172</v>
      </c>
      <c r="C4305" s="33" t="s">
        <v>26173</v>
      </c>
      <c r="D4305" s="33" t="s">
        <v>26174</v>
      </c>
      <c r="E4305" s="33" t="s">
        <v>24048</v>
      </c>
      <c r="F4305" s="33" t="s">
        <v>294</v>
      </c>
      <c r="G4305" s="33">
        <v>2013</v>
      </c>
      <c r="H4305" s="35">
        <v>41633</v>
      </c>
      <c r="I4305" s="33" t="s">
        <v>26175</v>
      </c>
      <c r="J4305" s="33"/>
      <c r="K4305" s="33" t="s">
        <v>26176</v>
      </c>
      <c r="L4305" s="33" t="str">
        <f t="shared" si="155"/>
        <v>PreAlerta</v>
      </c>
      <c r="M4305" s="33" t="str">
        <f t="shared" si="156"/>
        <v>S/PalabrasClaves</v>
      </c>
      <c r="N4305" s="33"/>
      <c r="O4305" s="33"/>
      <c r="P4305" s="33" t="s">
        <v>26177</v>
      </c>
      <c r="Q4305" s="33"/>
      <c r="R4305" s="33" t="str">
        <f t="shared" si="148"/>
        <v>2013</v>
      </c>
      <c r="S4305" s="33" t="s">
        <v>76</v>
      </c>
      <c r="T4305" s="33"/>
      <c r="U4305" s="33"/>
      <c r="V4305" s="33"/>
      <c r="W4305" s="33"/>
      <c r="X4305" s="33"/>
      <c r="Y4305" s="33"/>
      <c r="AA4305" s="12"/>
    </row>
    <row r="4306" spans="1:27" ht="18" hidden="1" customHeight="1" x14ac:dyDescent="0.25">
      <c r="A4306" s="37">
        <v>24385975</v>
      </c>
      <c r="B4306" s="38" t="s">
        <v>26178</v>
      </c>
      <c r="C4306" s="37" t="s">
        <v>26179</v>
      </c>
      <c r="D4306" s="37" t="s">
        <v>26180</v>
      </c>
      <c r="E4306" s="37" t="s">
        <v>26181</v>
      </c>
      <c r="F4306" s="37" t="s">
        <v>133</v>
      </c>
      <c r="G4306" s="37">
        <v>2013</v>
      </c>
      <c r="H4306" s="39">
        <v>41643</v>
      </c>
      <c r="I4306" s="37" t="s">
        <v>26182</v>
      </c>
      <c r="J4306" s="37"/>
      <c r="K4306" s="37" t="s">
        <v>26183</v>
      </c>
      <c r="L4306" s="37" t="str">
        <f t="shared" si="155"/>
        <v>PreAlerta</v>
      </c>
      <c r="M4306" s="37" t="str">
        <f t="shared" si="156"/>
        <v>S/PalabrasClaves</v>
      </c>
      <c r="N4306" s="37"/>
      <c r="O4306" s="37"/>
      <c r="P4306" s="37" t="s">
        <v>25964</v>
      </c>
      <c r="Q4306" s="37"/>
      <c r="R4306" s="37" t="str">
        <f t="shared" si="148"/>
        <v>2013</v>
      </c>
      <c r="S4306" s="37" t="s">
        <v>76</v>
      </c>
      <c r="T4306" s="37"/>
      <c r="U4306" s="37"/>
      <c r="V4306" s="37"/>
      <c r="W4306" s="37"/>
      <c r="X4306" s="37"/>
      <c r="Y4306" s="37"/>
      <c r="AA4306" s="41"/>
    </row>
    <row r="4307" spans="1:27" ht="18" hidden="1" customHeight="1" x14ac:dyDescent="0.25">
      <c r="A4307" s="33">
        <v>24367527</v>
      </c>
      <c r="B4307" s="34" t="s">
        <v>26184</v>
      </c>
      <c r="C4307" s="33" t="s">
        <v>26185</v>
      </c>
      <c r="D4307" s="33" t="s">
        <v>26186</v>
      </c>
      <c r="E4307" s="33" t="s">
        <v>26187</v>
      </c>
      <c r="F4307" s="33" t="s">
        <v>294</v>
      </c>
      <c r="G4307" s="33">
        <v>2013</v>
      </c>
      <c r="H4307" s="35">
        <v>41633</v>
      </c>
      <c r="I4307" s="33" t="s">
        <v>26188</v>
      </c>
      <c r="J4307" s="33"/>
      <c r="K4307" s="33" t="s">
        <v>26189</v>
      </c>
      <c r="L4307" s="33" t="str">
        <f t="shared" si="155"/>
        <v>PreAlerta</v>
      </c>
      <c r="M4307" s="33" t="str">
        <f t="shared" si="156"/>
        <v>C/PalabrasClaves</v>
      </c>
      <c r="N4307" s="33"/>
      <c r="O4307" s="33"/>
      <c r="P4307" s="33" t="s">
        <v>25964</v>
      </c>
      <c r="Q4307" s="33"/>
      <c r="R4307" s="33" t="str">
        <f t="shared" si="148"/>
        <v>2013</v>
      </c>
      <c r="S4307" s="33" t="s">
        <v>76</v>
      </c>
      <c r="T4307" s="33"/>
      <c r="U4307" s="33"/>
      <c r="V4307" s="33"/>
      <c r="W4307" s="33"/>
      <c r="X4307" s="33"/>
      <c r="Y4307" s="33"/>
      <c r="AA4307" s="12"/>
    </row>
    <row r="4308" spans="1:27" ht="18" hidden="1" customHeight="1" x14ac:dyDescent="0.25">
      <c r="A4308" s="37">
        <v>24334935</v>
      </c>
      <c r="B4308" s="38" t="s">
        <v>26190</v>
      </c>
      <c r="C4308" s="37" t="s">
        <v>26191</v>
      </c>
      <c r="D4308" s="37" t="s">
        <v>26192</v>
      </c>
      <c r="E4308" s="37" t="s">
        <v>22443</v>
      </c>
      <c r="F4308" s="37" t="s">
        <v>15038</v>
      </c>
      <c r="G4308" s="37">
        <v>2013</v>
      </c>
      <c r="H4308" s="39">
        <v>41625</v>
      </c>
      <c r="I4308" s="37"/>
      <c r="J4308" s="37"/>
      <c r="K4308" s="37" t="s">
        <v>26193</v>
      </c>
      <c r="L4308" s="37" t="str">
        <f t="shared" si="155"/>
        <v>PreAlerta</v>
      </c>
      <c r="M4308" s="37" t="str">
        <f t="shared" si="156"/>
        <v>S/PalabrasClaves</v>
      </c>
      <c r="N4308" s="37"/>
      <c r="O4308" s="37"/>
      <c r="P4308" s="37" t="s">
        <v>26194</v>
      </c>
      <c r="Q4308" s="37"/>
      <c r="R4308" s="37" t="str">
        <f t="shared" si="148"/>
        <v>2013</v>
      </c>
      <c r="S4308" s="37" t="s">
        <v>76</v>
      </c>
      <c r="T4308" s="37"/>
      <c r="U4308" s="37"/>
      <c r="V4308" s="37"/>
      <c r="W4308" s="37"/>
      <c r="X4308" s="37"/>
      <c r="Y4308" s="37"/>
      <c r="AA4308" s="41"/>
    </row>
    <row r="4309" spans="1:27" ht="18" hidden="1" customHeight="1" x14ac:dyDescent="0.25">
      <c r="A4309" s="33">
        <v>23993505</v>
      </c>
      <c r="B4309" s="34" t="s">
        <v>26195</v>
      </c>
      <c r="C4309" s="33" t="s">
        <v>26196</v>
      </c>
      <c r="D4309" s="33" t="s">
        <v>26197</v>
      </c>
      <c r="E4309" s="33" t="s">
        <v>26198</v>
      </c>
      <c r="F4309" s="33" t="s">
        <v>2902</v>
      </c>
      <c r="G4309" s="33">
        <v>2013</v>
      </c>
      <c r="H4309" s="35">
        <v>41520</v>
      </c>
      <c r="I4309" s="33"/>
      <c r="J4309" s="33"/>
      <c r="K4309" s="33" t="s">
        <v>26199</v>
      </c>
      <c r="L4309" s="33" t="str">
        <f t="shared" si="155"/>
        <v>PreAlerta</v>
      </c>
      <c r="M4309" s="33" t="str">
        <f t="shared" si="156"/>
        <v>C/PalabrasClaves</v>
      </c>
      <c r="N4309" s="33"/>
      <c r="O4309" s="33"/>
      <c r="P4309" s="33" t="s">
        <v>26194</v>
      </c>
      <c r="Q4309" s="33"/>
      <c r="R4309" s="33" t="str">
        <f t="shared" si="148"/>
        <v>2013</v>
      </c>
      <c r="S4309" s="33" t="s">
        <v>76</v>
      </c>
      <c r="T4309" s="33"/>
      <c r="U4309" s="33"/>
      <c r="V4309" s="33"/>
      <c r="W4309" s="33"/>
      <c r="X4309" s="33"/>
      <c r="Y4309" s="33"/>
      <c r="AA4309" s="12"/>
    </row>
    <row r="4310" spans="1:27" ht="18" hidden="1" customHeight="1" x14ac:dyDescent="0.25">
      <c r="A4310" s="37">
        <v>24351737</v>
      </c>
      <c r="B4310" s="38" t="s">
        <v>26200</v>
      </c>
      <c r="C4310" s="37" t="s">
        <v>26201</v>
      </c>
      <c r="D4310" s="37" t="s">
        <v>26202</v>
      </c>
      <c r="E4310" s="37" t="s">
        <v>26203</v>
      </c>
      <c r="F4310" s="37" t="s">
        <v>6151</v>
      </c>
      <c r="G4310" s="37">
        <v>2013</v>
      </c>
      <c r="H4310" s="39">
        <v>41628</v>
      </c>
      <c r="I4310" s="37" t="s">
        <v>26204</v>
      </c>
      <c r="J4310" s="37"/>
      <c r="K4310" s="37" t="s">
        <v>26205</v>
      </c>
      <c r="L4310" s="37" t="str">
        <f t="shared" si="155"/>
        <v>PreAlerta</v>
      </c>
      <c r="M4310" s="37" t="str">
        <f t="shared" si="156"/>
        <v>S/PalabrasClaves</v>
      </c>
      <c r="N4310" s="37"/>
      <c r="O4310" s="37"/>
      <c r="P4310" s="37" t="s">
        <v>26206</v>
      </c>
      <c r="Q4310" s="37"/>
      <c r="R4310" s="37" t="str">
        <f t="shared" si="148"/>
        <v>2013</v>
      </c>
      <c r="S4310" s="37" t="s">
        <v>76</v>
      </c>
      <c r="T4310" s="37"/>
      <c r="U4310" s="37"/>
      <c r="V4310" s="37"/>
      <c r="W4310" s="37"/>
      <c r="X4310" s="37"/>
      <c r="Y4310" s="37"/>
      <c r="AA4310" s="41"/>
    </row>
    <row r="4311" spans="1:27" ht="18" hidden="1" customHeight="1" x14ac:dyDescent="0.25">
      <c r="A4311" s="33">
        <v>24349586</v>
      </c>
      <c r="B4311" s="34" t="s">
        <v>26207</v>
      </c>
      <c r="C4311" s="33" t="s">
        <v>26208</v>
      </c>
      <c r="D4311" s="33" t="s">
        <v>26209</v>
      </c>
      <c r="E4311" s="33" t="s">
        <v>26210</v>
      </c>
      <c r="F4311" s="33" t="s">
        <v>2047</v>
      </c>
      <c r="G4311" s="33">
        <v>2013</v>
      </c>
      <c r="H4311" s="35">
        <v>41627</v>
      </c>
      <c r="I4311" s="33" t="s">
        <v>26211</v>
      </c>
      <c r="J4311" s="33"/>
      <c r="K4311" s="33" t="s">
        <v>26212</v>
      </c>
      <c r="L4311" s="33" t="str">
        <f t="shared" si="155"/>
        <v>PreAlerta</v>
      </c>
      <c r="M4311" s="33" t="str">
        <f t="shared" si="156"/>
        <v>S/PalabrasClaves</v>
      </c>
      <c r="N4311" s="33"/>
      <c r="O4311" s="33"/>
      <c r="P4311" s="33" t="s">
        <v>26206</v>
      </c>
      <c r="Q4311" s="33"/>
      <c r="R4311" s="33" t="str">
        <f t="shared" si="148"/>
        <v>2013</v>
      </c>
      <c r="S4311" s="33" t="s">
        <v>76</v>
      </c>
      <c r="T4311" s="33"/>
      <c r="U4311" s="33"/>
      <c r="V4311" s="33"/>
      <c r="W4311" s="33"/>
      <c r="X4311" s="33"/>
      <c r="Y4311" s="33"/>
      <c r="AA4311" s="12"/>
    </row>
    <row r="4312" spans="1:27" ht="18" hidden="1" customHeight="1" x14ac:dyDescent="0.25">
      <c r="A4312" s="37">
        <v>24332032</v>
      </c>
      <c r="B4312" s="38" t="s">
        <v>26213</v>
      </c>
      <c r="C4312" s="37" t="s">
        <v>26214</v>
      </c>
      <c r="D4312" s="37" t="s">
        <v>26215</v>
      </c>
      <c r="E4312" s="37" t="s">
        <v>26216</v>
      </c>
      <c r="F4312" s="37" t="s">
        <v>15098</v>
      </c>
      <c r="G4312" s="37">
        <v>2013</v>
      </c>
      <c r="H4312" s="39">
        <v>41625</v>
      </c>
      <c r="I4312" s="37"/>
      <c r="J4312" s="37"/>
      <c r="K4312" s="37" t="s">
        <v>26217</v>
      </c>
      <c r="L4312" s="37" t="str">
        <f t="shared" si="155"/>
        <v>PreAlerta</v>
      </c>
      <c r="M4312" s="37" t="str">
        <f t="shared" si="156"/>
        <v>S/PalabrasClaves</v>
      </c>
      <c r="N4312" s="37"/>
      <c r="O4312" s="37"/>
      <c r="P4312" s="37" t="s">
        <v>26206</v>
      </c>
      <c r="Q4312" s="37"/>
      <c r="R4312" s="37" t="str">
        <f t="shared" si="148"/>
        <v>2013</v>
      </c>
      <c r="S4312" s="37" t="s">
        <v>76</v>
      </c>
      <c r="T4312" s="37"/>
      <c r="U4312" s="37"/>
      <c r="V4312" s="37"/>
      <c r="W4312" s="37"/>
      <c r="X4312" s="37"/>
      <c r="Y4312" s="37"/>
      <c r="AA4312" s="41"/>
    </row>
    <row r="4313" spans="1:27" ht="18" hidden="1" customHeight="1" x14ac:dyDescent="0.25">
      <c r="A4313" s="33">
        <v>24330657</v>
      </c>
      <c r="B4313" s="34" t="s">
        <v>26218</v>
      </c>
      <c r="C4313" s="33" t="s">
        <v>26219</v>
      </c>
      <c r="D4313" s="33" t="s">
        <v>26220</v>
      </c>
      <c r="E4313" s="33" t="s">
        <v>17582</v>
      </c>
      <c r="F4313" s="33" t="s">
        <v>1788</v>
      </c>
      <c r="G4313" s="33">
        <v>2013</v>
      </c>
      <c r="H4313" s="35">
        <v>41625</v>
      </c>
      <c r="I4313" s="33" t="s">
        <v>26221</v>
      </c>
      <c r="J4313" s="33"/>
      <c r="K4313" s="33" t="s">
        <v>26222</v>
      </c>
      <c r="L4313" s="33" t="str">
        <f t="shared" si="155"/>
        <v>PreAlerta</v>
      </c>
      <c r="M4313" s="33" t="str">
        <f t="shared" si="156"/>
        <v>S/PalabrasClaves</v>
      </c>
      <c r="N4313" s="33"/>
      <c r="O4313" s="33"/>
      <c r="P4313" s="33" t="s">
        <v>26223</v>
      </c>
      <c r="Q4313" s="33"/>
      <c r="R4313" s="33" t="str">
        <f t="shared" si="148"/>
        <v>2013</v>
      </c>
      <c r="S4313" s="33" t="s">
        <v>76</v>
      </c>
      <c r="T4313" s="33"/>
      <c r="U4313" s="33"/>
      <c r="V4313" s="33"/>
      <c r="W4313" s="33"/>
      <c r="X4313" s="33"/>
      <c r="Y4313" s="33"/>
      <c r="AA4313" s="12"/>
    </row>
    <row r="4314" spans="1:27" ht="18" hidden="1" customHeight="1" x14ac:dyDescent="0.25">
      <c r="A4314" s="37">
        <v>24277855</v>
      </c>
      <c r="B4314" s="38" t="s">
        <v>26224</v>
      </c>
      <c r="C4314" s="37" t="s">
        <v>26225</v>
      </c>
      <c r="D4314" s="37" t="s">
        <v>26226</v>
      </c>
      <c r="E4314" s="37" t="s">
        <v>26227</v>
      </c>
      <c r="F4314" s="37" t="s">
        <v>10827</v>
      </c>
      <c r="G4314" s="37">
        <v>2013</v>
      </c>
      <c r="H4314" s="39">
        <v>41605</v>
      </c>
      <c r="I4314" s="37" t="s">
        <v>26228</v>
      </c>
      <c r="J4314" s="37"/>
      <c r="K4314" s="37" t="s">
        <v>26229</v>
      </c>
      <c r="L4314" s="37" t="str">
        <f t="shared" si="155"/>
        <v>PreAlerta</v>
      </c>
      <c r="M4314" s="37" t="str">
        <f t="shared" si="156"/>
        <v>S/PalabrasClaves</v>
      </c>
      <c r="N4314" s="37"/>
      <c r="O4314" s="37"/>
      <c r="P4314" s="37" t="s">
        <v>26230</v>
      </c>
      <c r="Q4314" s="37"/>
      <c r="R4314" s="37" t="str">
        <f t="shared" si="148"/>
        <v>2013</v>
      </c>
      <c r="S4314" s="37" t="s">
        <v>76</v>
      </c>
      <c r="T4314" s="37"/>
      <c r="U4314" s="37"/>
      <c r="V4314" s="37"/>
      <c r="W4314" s="37"/>
      <c r="X4314" s="37"/>
      <c r="Y4314" s="37"/>
      <c r="AA4314" s="41"/>
    </row>
    <row r="4315" spans="1:27" ht="18" hidden="1" customHeight="1" x14ac:dyDescent="0.25">
      <c r="A4315" s="33">
        <v>24236510</v>
      </c>
      <c r="B4315" s="34" t="s">
        <v>26231</v>
      </c>
      <c r="C4315" s="33" t="s">
        <v>26232</v>
      </c>
      <c r="D4315" s="33" t="s">
        <v>26233</v>
      </c>
      <c r="E4315" s="33" t="s">
        <v>26234</v>
      </c>
      <c r="F4315" s="33" t="s">
        <v>8751</v>
      </c>
      <c r="G4315" s="33">
        <v>2013</v>
      </c>
      <c r="H4315" s="35">
        <v>41597</v>
      </c>
      <c r="I4315" s="33" t="s">
        <v>26235</v>
      </c>
      <c r="J4315" s="33" t="s">
        <v>26236</v>
      </c>
      <c r="K4315" s="33" t="s">
        <v>26237</v>
      </c>
      <c r="L4315" s="33" t="str">
        <f t="shared" si="155"/>
        <v>PreAlerta</v>
      </c>
      <c r="M4315" s="33" t="str">
        <f t="shared" si="156"/>
        <v>S/PalabrasClaves</v>
      </c>
      <c r="N4315" s="33"/>
      <c r="O4315" s="33"/>
      <c r="P4315" s="33" t="s">
        <v>26230</v>
      </c>
      <c r="Q4315" s="33"/>
      <c r="R4315" s="33" t="str">
        <f t="shared" si="148"/>
        <v>2013</v>
      </c>
      <c r="S4315" s="33" t="s">
        <v>76</v>
      </c>
      <c r="T4315" s="33"/>
      <c r="U4315" s="33"/>
      <c r="V4315" s="33"/>
      <c r="W4315" s="33"/>
      <c r="X4315" s="33"/>
      <c r="Y4315" s="33"/>
      <c r="AA4315" s="12"/>
    </row>
    <row r="4316" spans="1:27" ht="18" hidden="1" customHeight="1" x14ac:dyDescent="0.25">
      <c r="A4316" s="37">
        <v>24349125</v>
      </c>
      <c r="B4316" s="38" t="s">
        <v>26238</v>
      </c>
      <c r="C4316" s="37" t="s">
        <v>26239</v>
      </c>
      <c r="D4316" s="37" t="s">
        <v>26240</v>
      </c>
      <c r="E4316" s="37" t="s">
        <v>26241</v>
      </c>
      <c r="F4316" s="37" t="s">
        <v>294</v>
      </c>
      <c r="G4316" s="37">
        <v>2013</v>
      </c>
      <c r="H4316" s="39">
        <v>41627</v>
      </c>
      <c r="I4316" s="37" t="s">
        <v>26242</v>
      </c>
      <c r="J4316" s="37"/>
      <c r="K4316" s="37" t="s">
        <v>26243</v>
      </c>
      <c r="L4316" s="37" t="str">
        <f t="shared" si="155"/>
        <v>PreAlerta</v>
      </c>
      <c r="M4316" s="37" t="str">
        <f t="shared" si="156"/>
        <v>S/PalabrasClaves</v>
      </c>
      <c r="N4316" s="37"/>
      <c r="O4316" s="37"/>
      <c r="P4316" s="37" t="s">
        <v>26244</v>
      </c>
      <c r="Q4316" s="37"/>
      <c r="R4316" s="37" t="str">
        <f t="shared" si="148"/>
        <v>2013</v>
      </c>
      <c r="S4316" s="37" t="s">
        <v>76</v>
      </c>
      <c r="T4316" s="37"/>
      <c r="U4316" s="37"/>
      <c r="V4316" s="37"/>
      <c r="W4316" s="37"/>
      <c r="X4316" s="37"/>
      <c r="Y4316" s="37"/>
      <c r="AA4316" s="41"/>
    </row>
    <row r="4317" spans="1:27" ht="18" hidden="1" customHeight="1" x14ac:dyDescent="0.25">
      <c r="A4317" s="33">
        <v>24321175</v>
      </c>
      <c r="B4317" s="34" t="s">
        <v>26245</v>
      </c>
      <c r="C4317" s="33" t="s">
        <v>26246</v>
      </c>
      <c r="D4317" s="33" t="s">
        <v>26247</v>
      </c>
      <c r="E4317" s="33" t="s">
        <v>26248</v>
      </c>
      <c r="F4317" s="33" t="s">
        <v>2974</v>
      </c>
      <c r="G4317" s="33">
        <v>2013</v>
      </c>
      <c r="H4317" s="35">
        <v>41619</v>
      </c>
      <c r="I4317" s="33" t="s">
        <v>26249</v>
      </c>
      <c r="J4317" s="33"/>
      <c r="K4317" s="33" t="s">
        <v>26250</v>
      </c>
      <c r="L4317" s="33" t="str">
        <f t="shared" si="155"/>
        <v>PreAlerta</v>
      </c>
      <c r="M4317" s="33" t="str">
        <f t="shared" si="156"/>
        <v>S/PalabrasClaves</v>
      </c>
      <c r="N4317" s="33"/>
      <c r="O4317" s="33"/>
      <c r="P4317" s="33" t="s">
        <v>26244</v>
      </c>
      <c r="Q4317" s="33"/>
      <c r="R4317" s="33" t="str">
        <f t="shared" si="148"/>
        <v>2013</v>
      </c>
      <c r="S4317" s="33" t="s">
        <v>76</v>
      </c>
      <c r="T4317" s="33"/>
      <c r="U4317" s="33"/>
      <c r="V4317" s="33"/>
      <c r="W4317" s="33"/>
      <c r="X4317" s="33"/>
      <c r="Y4317" s="33"/>
      <c r="AA4317" s="12"/>
    </row>
    <row r="4318" spans="1:27" ht="18" hidden="1" customHeight="1" x14ac:dyDescent="0.25">
      <c r="A4318" s="37">
        <v>24330943</v>
      </c>
      <c r="B4318" s="38" t="s">
        <v>26251</v>
      </c>
      <c r="C4318" s="37" t="s">
        <v>26252</v>
      </c>
      <c r="D4318" s="37" t="s">
        <v>26253</v>
      </c>
      <c r="E4318" s="37" t="s">
        <v>26254</v>
      </c>
      <c r="F4318" s="37" t="s">
        <v>10059</v>
      </c>
      <c r="G4318" s="37">
        <v>2013</v>
      </c>
      <c r="H4318" s="39">
        <v>41625</v>
      </c>
      <c r="I4318" s="37"/>
      <c r="J4318" s="37"/>
      <c r="K4318" s="37" t="s">
        <v>26255</v>
      </c>
      <c r="L4318" s="37" t="str">
        <f t="shared" si="155"/>
        <v>PreAlerta</v>
      </c>
      <c r="M4318" s="37" t="str">
        <f t="shared" si="156"/>
        <v>S/PalabrasClaves</v>
      </c>
      <c r="N4318" s="37"/>
      <c r="O4318" s="37"/>
      <c r="P4318" s="37" t="s">
        <v>26256</v>
      </c>
      <c r="Q4318" s="37"/>
      <c r="R4318" s="37" t="str">
        <f t="shared" si="148"/>
        <v>2013</v>
      </c>
      <c r="S4318" s="37" t="s">
        <v>76</v>
      </c>
      <c r="T4318" s="37"/>
      <c r="U4318" s="37"/>
      <c r="V4318" s="37"/>
      <c r="W4318" s="37"/>
      <c r="X4318" s="37"/>
      <c r="Y4318" s="37"/>
      <c r="AA4318" s="41"/>
    </row>
    <row r="4319" spans="1:27" ht="18" hidden="1" customHeight="1" x14ac:dyDescent="0.25">
      <c r="A4319" s="33">
        <v>24363655</v>
      </c>
      <c r="B4319" s="34" t="s">
        <v>26257</v>
      </c>
      <c r="C4319" s="33" t="s">
        <v>26258</v>
      </c>
      <c r="D4319" s="33" t="s">
        <v>26259</v>
      </c>
      <c r="E4319" s="33" t="s">
        <v>26260</v>
      </c>
      <c r="F4319" s="33" t="s">
        <v>141</v>
      </c>
      <c r="G4319" s="33">
        <v>2013</v>
      </c>
      <c r="H4319" s="35">
        <v>41632</v>
      </c>
      <c r="I4319" s="33" t="s">
        <v>26261</v>
      </c>
      <c r="J4319" s="33"/>
      <c r="K4319" s="33" t="s">
        <v>26262</v>
      </c>
      <c r="L4319" s="33" t="str">
        <f t="shared" si="155"/>
        <v>Excluido</v>
      </c>
      <c r="M4319" s="33" t="str">
        <f t="shared" si="156"/>
        <v>S/PalabrasClaves</v>
      </c>
      <c r="N4319" s="33"/>
      <c r="O4319" s="33"/>
      <c r="P4319" s="33" t="s">
        <v>26263</v>
      </c>
      <c r="Q4319" s="33"/>
      <c r="R4319" s="33" t="str">
        <f t="shared" si="148"/>
        <v>2013</v>
      </c>
      <c r="S4319" s="33" t="s">
        <v>76</v>
      </c>
      <c r="T4319" s="33"/>
      <c r="U4319" s="33"/>
      <c r="V4319" s="33"/>
      <c r="W4319" s="33"/>
      <c r="X4319" s="33"/>
      <c r="Y4319" s="33"/>
      <c r="AA4319" s="12"/>
    </row>
    <row r="4320" spans="1:27" ht="18" hidden="1" customHeight="1" x14ac:dyDescent="0.25">
      <c r="A4320" s="37">
        <v>24295488</v>
      </c>
      <c r="B4320" s="38" t="s">
        <v>26264</v>
      </c>
      <c r="C4320" s="37" t="s">
        <v>26265</v>
      </c>
      <c r="D4320" s="37" t="s">
        <v>26266</v>
      </c>
      <c r="E4320" s="37" t="s">
        <v>26267</v>
      </c>
      <c r="F4320" s="37" t="s">
        <v>2974</v>
      </c>
      <c r="G4320" s="37">
        <v>2013</v>
      </c>
      <c r="H4320" s="39">
        <v>41612</v>
      </c>
      <c r="I4320" s="37" t="s">
        <v>26268</v>
      </c>
      <c r="J4320" s="37"/>
      <c r="K4320" s="37" t="s">
        <v>26269</v>
      </c>
      <c r="L4320" s="37" t="str">
        <f t="shared" si="155"/>
        <v>PreAlerta</v>
      </c>
      <c r="M4320" s="37" t="str">
        <f t="shared" si="156"/>
        <v>S/PalabrasClaves</v>
      </c>
      <c r="N4320" s="37"/>
      <c r="O4320" s="37"/>
      <c r="P4320" s="37" t="s">
        <v>26270</v>
      </c>
      <c r="Q4320" s="37"/>
      <c r="R4320" s="37" t="str">
        <f t="shared" si="148"/>
        <v>2013</v>
      </c>
      <c r="S4320" s="37" t="s">
        <v>76</v>
      </c>
      <c r="T4320" s="37"/>
      <c r="U4320" s="37"/>
      <c r="V4320" s="37"/>
      <c r="W4320" s="37"/>
      <c r="X4320" s="37"/>
      <c r="Y4320" s="37"/>
      <c r="AA4320" s="41"/>
    </row>
    <row r="4321" spans="1:27" ht="18" hidden="1" customHeight="1" x14ac:dyDescent="0.25">
      <c r="A4321" s="33">
        <v>27873620</v>
      </c>
      <c r="B4321" s="34" t="s">
        <v>26271</v>
      </c>
      <c r="C4321" s="33" t="s">
        <v>26272</v>
      </c>
      <c r="D4321" s="33" t="s">
        <v>26273</v>
      </c>
      <c r="E4321" s="33" t="s">
        <v>26248</v>
      </c>
      <c r="F4321" s="33" t="s">
        <v>9267</v>
      </c>
      <c r="G4321" s="33">
        <v>2013</v>
      </c>
      <c r="H4321" s="35">
        <v>42697</v>
      </c>
      <c r="I4321" s="33"/>
      <c r="J4321" s="33"/>
      <c r="K4321" s="33" t="s">
        <v>26274</v>
      </c>
      <c r="L4321" s="33" t="str">
        <f t="shared" si="155"/>
        <v>PreAlerta</v>
      </c>
      <c r="M4321" s="33" t="str">
        <f t="shared" si="156"/>
        <v>S/PalabrasClaves</v>
      </c>
      <c r="N4321" s="33"/>
      <c r="O4321" s="33"/>
      <c r="P4321" s="33" t="s">
        <v>26275</v>
      </c>
      <c r="Q4321" s="33"/>
      <c r="R4321" s="33" t="str">
        <f t="shared" si="148"/>
        <v>2013</v>
      </c>
      <c r="S4321" s="33" t="s">
        <v>76</v>
      </c>
      <c r="T4321" s="33"/>
      <c r="U4321" s="33"/>
      <c r="V4321" s="33"/>
      <c r="W4321" s="33"/>
      <c r="X4321" s="33"/>
      <c r="Y4321" s="33"/>
      <c r="AA4321" s="12"/>
    </row>
    <row r="4322" spans="1:27" ht="18" hidden="1" customHeight="1" x14ac:dyDescent="0.25">
      <c r="A4322" s="37">
        <v>26118160</v>
      </c>
      <c r="B4322" s="38" t="s">
        <v>26276</v>
      </c>
      <c r="C4322" s="37" t="s">
        <v>26277</v>
      </c>
      <c r="D4322" s="37" t="s">
        <v>26278</v>
      </c>
      <c r="E4322" s="37" t="s">
        <v>24681</v>
      </c>
      <c r="F4322" s="37" t="s">
        <v>26279</v>
      </c>
      <c r="G4322" s="37">
        <v>2013</v>
      </c>
      <c r="H4322" s="39">
        <v>42185</v>
      </c>
      <c r="I4322" s="37"/>
      <c r="J4322" s="37"/>
      <c r="K4322" s="37" t="s">
        <v>26280</v>
      </c>
      <c r="L4322" s="37" t="str">
        <f t="shared" si="155"/>
        <v>PreAlerta</v>
      </c>
      <c r="M4322" s="37" t="str">
        <f t="shared" si="156"/>
        <v>S/PalabrasClaves</v>
      </c>
      <c r="N4322" s="37"/>
      <c r="O4322" s="37"/>
      <c r="P4322" s="37" t="s">
        <v>26275</v>
      </c>
      <c r="Q4322" s="37"/>
      <c r="R4322" s="37" t="str">
        <f t="shared" si="148"/>
        <v>2013</v>
      </c>
      <c r="S4322" s="37" t="s">
        <v>76</v>
      </c>
      <c r="T4322" s="37"/>
      <c r="U4322" s="37"/>
      <c r="V4322" s="37"/>
      <c r="W4322" s="37"/>
      <c r="X4322" s="37"/>
      <c r="Y4322" s="37"/>
      <c r="AA4322" s="41"/>
    </row>
    <row r="4323" spans="1:27" ht="18" hidden="1" customHeight="1" x14ac:dyDescent="0.25">
      <c r="A4323" s="33">
        <v>25848502</v>
      </c>
      <c r="B4323" s="34" t="s">
        <v>26281</v>
      </c>
      <c r="C4323" s="33" t="s">
        <v>26282</v>
      </c>
      <c r="D4323" s="33" t="s">
        <v>26283</v>
      </c>
      <c r="E4323" s="33" t="s">
        <v>26284</v>
      </c>
      <c r="F4323" s="33" t="s">
        <v>7255</v>
      </c>
      <c r="G4323" s="33">
        <v>2013</v>
      </c>
      <c r="H4323" s="35">
        <v>42102</v>
      </c>
      <c r="I4323" s="33" t="s">
        <v>26285</v>
      </c>
      <c r="J4323" s="33"/>
      <c r="K4323" s="33"/>
      <c r="L4323" s="33" t="str">
        <f t="shared" si="155"/>
        <v>PreAlerta</v>
      </c>
      <c r="M4323" s="33" t="str">
        <f t="shared" si="156"/>
        <v>S/PalabrasClaves</v>
      </c>
      <c r="N4323" s="33"/>
      <c r="O4323" s="33"/>
      <c r="P4323" s="33" t="s">
        <v>26275</v>
      </c>
      <c r="Q4323" s="33"/>
      <c r="R4323" s="33" t="str">
        <f t="shared" si="148"/>
        <v>2013</v>
      </c>
      <c r="S4323" s="33" t="s">
        <v>76</v>
      </c>
      <c r="T4323" s="33"/>
      <c r="U4323" s="33"/>
      <c r="V4323" s="33"/>
      <c r="W4323" s="33"/>
      <c r="X4323" s="33"/>
      <c r="Y4323" s="33"/>
      <c r="AA4323" s="12"/>
    </row>
    <row r="4324" spans="1:27" ht="18" hidden="1" customHeight="1" x14ac:dyDescent="0.25">
      <c r="A4324" s="37">
        <v>25848501</v>
      </c>
      <c r="B4324" s="38" t="s">
        <v>26286</v>
      </c>
      <c r="C4324" s="37" t="s">
        <v>26287</v>
      </c>
      <c r="D4324" s="37" t="s">
        <v>26288</v>
      </c>
      <c r="E4324" s="37" t="s">
        <v>26289</v>
      </c>
      <c r="F4324" s="37" t="s">
        <v>7255</v>
      </c>
      <c r="G4324" s="37">
        <v>2013</v>
      </c>
      <c r="H4324" s="39">
        <v>42102</v>
      </c>
      <c r="I4324" s="37" t="s">
        <v>26290</v>
      </c>
      <c r="J4324" s="37"/>
      <c r="K4324" s="37"/>
      <c r="L4324" s="37" t="str">
        <f t="shared" si="155"/>
        <v>PreAlerta</v>
      </c>
      <c r="M4324" s="37" t="str">
        <f t="shared" si="156"/>
        <v>C/PalabrasClaves</v>
      </c>
      <c r="N4324" s="37"/>
      <c r="O4324" s="37"/>
      <c r="P4324" s="37" t="s">
        <v>26275</v>
      </c>
      <c r="Q4324" s="37"/>
      <c r="R4324" s="37" t="str">
        <f t="shared" si="148"/>
        <v>2013</v>
      </c>
      <c r="S4324" s="37" t="s">
        <v>76</v>
      </c>
      <c r="T4324" s="37"/>
      <c r="U4324" s="37"/>
      <c r="V4324" s="37"/>
      <c r="W4324" s="37"/>
      <c r="X4324" s="37"/>
      <c r="Y4324" s="37"/>
      <c r="AA4324" s="41"/>
    </row>
    <row r="4325" spans="1:27" ht="18" hidden="1" customHeight="1" x14ac:dyDescent="0.25">
      <c r="A4325" s="33">
        <v>24992811</v>
      </c>
      <c r="B4325" s="34" t="s">
        <v>26291</v>
      </c>
      <c r="C4325" s="33" t="s">
        <v>26292</v>
      </c>
      <c r="D4325" s="33" t="s">
        <v>26293</v>
      </c>
      <c r="E4325" s="33" t="s">
        <v>7580</v>
      </c>
      <c r="F4325" s="33" t="s">
        <v>19438</v>
      </c>
      <c r="G4325" s="33">
        <v>2013</v>
      </c>
      <c r="H4325" s="35">
        <v>41825</v>
      </c>
      <c r="I4325" s="33"/>
      <c r="J4325" s="33"/>
      <c r="K4325" s="33"/>
      <c r="L4325" s="33" t="str">
        <f t="shared" si="155"/>
        <v>PreAlerta</v>
      </c>
      <c r="M4325" s="33" t="str">
        <f t="shared" si="156"/>
        <v>S/PalabrasClaves</v>
      </c>
      <c r="N4325" s="33"/>
      <c r="O4325" s="33"/>
      <c r="P4325" s="33" t="s">
        <v>26275</v>
      </c>
      <c r="Q4325" s="33"/>
      <c r="R4325" s="33" t="str">
        <f t="shared" si="148"/>
        <v>2013</v>
      </c>
      <c r="S4325" s="33" t="s">
        <v>76</v>
      </c>
      <c r="T4325" s="33"/>
      <c r="U4325" s="33"/>
      <c r="V4325" s="33"/>
      <c r="W4325" s="33"/>
      <c r="X4325" s="33"/>
      <c r="Y4325" s="33"/>
      <c r="AA4325" s="12"/>
    </row>
    <row r="4326" spans="1:27" ht="18" hidden="1" customHeight="1" x14ac:dyDescent="0.25">
      <c r="A4326" s="37">
        <v>24689238</v>
      </c>
      <c r="B4326" s="38" t="s">
        <v>26294</v>
      </c>
      <c r="C4326" s="37" t="s">
        <v>26295</v>
      </c>
      <c r="D4326" s="37" t="s">
        <v>26296</v>
      </c>
      <c r="E4326" s="37" t="s">
        <v>26297</v>
      </c>
      <c r="F4326" s="37" t="s">
        <v>26298</v>
      </c>
      <c r="G4326" s="37">
        <v>2013</v>
      </c>
      <c r="H4326" s="39">
        <v>41732</v>
      </c>
      <c r="I4326" s="37"/>
      <c r="J4326" s="37"/>
      <c r="K4326" s="37"/>
      <c r="L4326" s="37" t="str">
        <f t="shared" si="155"/>
        <v>PreAlerta</v>
      </c>
      <c r="M4326" s="37" t="str">
        <f t="shared" si="156"/>
        <v>C/PalabrasClaves</v>
      </c>
      <c r="N4326" s="37"/>
      <c r="O4326" s="37"/>
      <c r="P4326" s="37" t="s">
        <v>26275</v>
      </c>
      <c r="Q4326" s="37"/>
      <c r="R4326" s="37" t="str">
        <f t="shared" si="148"/>
        <v>2013</v>
      </c>
      <c r="S4326" s="37" t="s">
        <v>76</v>
      </c>
      <c r="T4326" s="37"/>
      <c r="U4326" s="37"/>
      <c r="V4326" s="37"/>
      <c r="W4326" s="37"/>
      <c r="X4326" s="37"/>
      <c r="Y4326" s="37"/>
      <c r="AA4326" s="41"/>
    </row>
    <row r="4327" spans="1:27" ht="18" hidden="1" customHeight="1" x14ac:dyDescent="0.25">
      <c r="A4327" s="33">
        <v>24605544</v>
      </c>
      <c r="B4327" s="34" t="s">
        <v>26299</v>
      </c>
      <c r="C4327" s="33" t="s">
        <v>26300</v>
      </c>
      <c r="D4327" s="33" t="s">
        <v>26301</v>
      </c>
      <c r="E4327" s="33" t="s">
        <v>26302</v>
      </c>
      <c r="F4327" s="33" t="s">
        <v>26303</v>
      </c>
      <c r="G4327" s="33">
        <v>2013</v>
      </c>
      <c r="H4327" s="35">
        <v>41709</v>
      </c>
      <c r="I4327" s="33"/>
      <c r="J4327" s="33"/>
      <c r="K4327" s="33"/>
      <c r="L4327" s="33" t="str">
        <f t="shared" si="155"/>
        <v>Excluido</v>
      </c>
      <c r="M4327" s="33" t="str">
        <f t="shared" si="156"/>
        <v>S/PalabrasClaves</v>
      </c>
      <c r="N4327" s="33"/>
      <c r="O4327" s="33"/>
      <c r="P4327" s="33" t="s">
        <v>26275</v>
      </c>
      <c r="Q4327" s="33"/>
      <c r="R4327" s="33" t="str">
        <f t="shared" si="148"/>
        <v>2013</v>
      </c>
      <c r="S4327" s="33" t="s">
        <v>76</v>
      </c>
      <c r="T4327" s="33"/>
      <c r="U4327" s="33"/>
      <c r="V4327" s="33"/>
      <c r="W4327" s="33"/>
      <c r="X4327" s="33"/>
      <c r="Y4327" s="33"/>
      <c r="AA4327" s="12"/>
    </row>
    <row r="4328" spans="1:27" ht="18" hidden="1" customHeight="1" x14ac:dyDescent="0.25">
      <c r="A4328" s="37">
        <v>24522304</v>
      </c>
      <c r="B4328" s="38" t="s">
        <v>26304</v>
      </c>
      <c r="C4328" s="37" t="s">
        <v>26305</v>
      </c>
      <c r="D4328" s="37" t="s">
        <v>26306</v>
      </c>
      <c r="E4328" s="37" t="s">
        <v>26307</v>
      </c>
      <c r="F4328" s="37" t="s">
        <v>6624</v>
      </c>
      <c r="G4328" s="37">
        <v>2013</v>
      </c>
      <c r="H4328" s="39">
        <v>41684</v>
      </c>
      <c r="I4328" s="37"/>
      <c r="J4328" s="37"/>
      <c r="K4328" s="37" t="s">
        <v>26308</v>
      </c>
      <c r="L4328" s="37" t="str">
        <f t="shared" si="155"/>
        <v>PreAlerta</v>
      </c>
      <c r="M4328" s="37" t="str">
        <f t="shared" si="156"/>
        <v>C/PalabrasClaves</v>
      </c>
      <c r="N4328" s="37"/>
      <c r="O4328" s="37"/>
      <c r="P4328" s="37" t="s">
        <v>26275</v>
      </c>
      <c r="Q4328" s="37"/>
      <c r="R4328" s="37" t="str">
        <f t="shared" si="148"/>
        <v>2013</v>
      </c>
      <c r="S4328" s="37" t="s">
        <v>76</v>
      </c>
      <c r="T4328" s="37"/>
      <c r="U4328" s="37"/>
      <c r="V4328" s="37"/>
      <c r="W4328" s="37"/>
      <c r="X4328" s="37"/>
      <c r="Y4328" s="37"/>
      <c r="AA4328" s="41"/>
    </row>
    <row r="4329" spans="1:27" ht="18" hidden="1" customHeight="1" x14ac:dyDescent="0.25">
      <c r="A4329" s="33">
        <v>24385347</v>
      </c>
      <c r="B4329" s="34" t="s">
        <v>26309</v>
      </c>
      <c r="C4329" s="33" t="s">
        <v>26310</v>
      </c>
      <c r="D4329" s="33" t="s">
        <v>26311</v>
      </c>
      <c r="E4329" s="33" t="s">
        <v>7425</v>
      </c>
      <c r="F4329" s="33" t="s">
        <v>11724</v>
      </c>
      <c r="G4329" s="33">
        <v>2013</v>
      </c>
      <c r="H4329" s="35">
        <v>41643</v>
      </c>
      <c r="I4329" s="33"/>
      <c r="J4329" s="33"/>
      <c r="K4329" s="33" t="s">
        <v>26312</v>
      </c>
      <c r="L4329" s="33" t="str">
        <f t="shared" si="155"/>
        <v>Excluido</v>
      </c>
      <c r="M4329" s="33" t="str">
        <f t="shared" si="156"/>
        <v>S/PalabrasClaves</v>
      </c>
      <c r="N4329" s="33"/>
      <c r="O4329" s="33"/>
      <c r="P4329" s="33" t="s">
        <v>26275</v>
      </c>
      <c r="Q4329" s="33"/>
      <c r="R4329" s="33" t="str">
        <f t="shared" si="148"/>
        <v>2013</v>
      </c>
      <c r="S4329" s="33" t="s">
        <v>76</v>
      </c>
      <c r="T4329" s="33"/>
      <c r="U4329" s="33"/>
      <c r="V4329" s="33"/>
      <c r="W4329" s="33"/>
      <c r="X4329" s="33"/>
      <c r="Y4329" s="33"/>
      <c r="AA4329" s="12"/>
    </row>
    <row r="4330" spans="1:27" ht="18" hidden="1" customHeight="1" x14ac:dyDescent="0.25">
      <c r="A4330" s="37">
        <v>24376208</v>
      </c>
      <c r="B4330" s="38" t="s">
        <v>26313</v>
      </c>
      <c r="C4330" s="37" t="s">
        <v>26314</v>
      </c>
      <c r="D4330" s="37" t="s">
        <v>26315</v>
      </c>
      <c r="E4330" s="37" t="s">
        <v>26316</v>
      </c>
      <c r="F4330" s="37" t="s">
        <v>15494</v>
      </c>
      <c r="G4330" s="37">
        <v>2013</v>
      </c>
      <c r="H4330" s="39">
        <v>41639</v>
      </c>
      <c r="I4330" s="37"/>
      <c r="J4330" s="37"/>
      <c r="K4330" s="37" t="s">
        <v>26317</v>
      </c>
      <c r="L4330" s="37" t="str">
        <f t="shared" si="155"/>
        <v>PreAlerta</v>
      </c>
      <c r="M4330" s="37" t="str">
        <f t="shared" si="156"/>
        <v>S/PalabrasClaves</v>
      </c>
      <c r="N4330" s="37"/>
      <c r="O4330" s="37"/>
      <c r="P4330" s="37" t="s">
        <v>26275</v>
      </c>
      <c r="Q4330" s="37"/>
      <c r="R4330" s="37" t="str">
        <f t="shared" si="148"/>
        <v>2013</v>
      </c>
      <c r="S4330" s="37" t="s">
        <v>76</v>
      </c>
      <c r="T4330" s="37"/>
      <c r="U4330" s="37"/>
      <c r="V4330" s="37"/>
      <c r="W4330" s="37"/>
      <c r="X4330" s="37"/>
      <c r="Y4330" s="37"/>
      <c r="AA4330" s="41"/>
    </row>
    <row r="4331" spans="1:27" ht="18" hidden="1" customHeight="1" x14ac:dyDescent="0.25">
      <c r="A4331" s="33">
        <v>24337200</v>
      </c>
      <c r="B4331" s="34" t="s">
        <v>26318</v>
      </c>
      <c r="C4331" s="33" t="s">
        <v>26319</v>
      </c>
      <c r="D4331" s="33" t="s">
        <v>26320</v>
      </c>
      <c r="E4331" s="33" t="s">
        <v>26321</v>
      </c>
      <c r="F4331" s="33" t="s">
        <v>26322</v>
      </c>
      <c r="G4331" s="33">
        <v>2013</v>
      </c>
      <c r="H4331" s="35">
        <v>41625</v>
      </c>
      <c r="I4331" s="33"/>
      <c r="J4331" s="33"/>
      <c r="K4331" s="33" t="s">
        <v>26323</v>
      </c>
      <c r="L4331" s="33" t="str">
        <f t="shared" si="155"/>
        <v>PreAlerta</v>
      </c>
      <c r="M4331" s="33" t="str">
        <f t="shared" si="156"/>
        <v>S/PalabrasClaves</v>
      </c>
      <c r="N4331" s="33"/>
      <c r="O4331" s="33"/>
      <c r="P4331" s="33" t="s">
        <v>26275</v>
      </c>
      <c r="Q4331" s="33"/>
      <c r="R4331" s="33" t="str">
        <f t="shared" si="148"/>
        <v>2013</v>
      </c>
      <c r="S4331" s="33" t="s">
        <v>76</v>
      </c>
      <c r="T4331" s="33"/>
      <c r="U4331" s="33"/>
      <c r="V4331" s="33"/>
      <c r="W4331" s="33"/>
      <c r="X4331" s="33"/>
      <c r="Y4331" s="33"/>
      <c r="AA4331" s="12"/>
    </row>
    <row r="4332" spans="1:27" ht="18" hidden="1" customHeight="1" x14ac:dyDescent="0.25">
      <c r="A4332" s="37">
        <v>24289297</v>
      </c>
      <c r="B4332" s="38" t="s">
        <v>26324</v>
      </c>
      <c r="C4332" s="37" t="s">
        <v>26325</v>
      </c>
      <c r="D4332" s="37" t="s">
        <v>26326</v>
      </c>
      <c r="E4332" s="37" t="s">
        <v>26327</v>
      </c>
      <c r="F4332" s="37" t="s">
        <v>5837</v>
      </c>
      <c r="G4332" s="37">
        <v>2013</v>
      </c>
      <c r="H4332" s="39">
        <v>41611</v>
      </c>
      <c r="I4332" s="37" t="s">
        <v>26328</v>
      </c>
      <c r="J4332" s="37"/>
      <c r="K4332" s="37" t="s">
        <v>26329</v>
      </c>
      <c r="L4332" s="37" t="str">
        <f t="shared" si="155"/>
        <v>PreAlerta</v>
      </c>
      <c r="M4332" s="37" t="str">
        <f t="shared" si="156"/>
        <v>C/PalabrasClaves</v>
      </c>
      <c r="N4332" s="37"/>
      <c r="O4332" s="37"/>
      <c r="P4332" s="37" t="s">
        <v>26330</v>
      </c>
      <c r="Q4332" s="37"/>
      <c r="R4332" s="37" t="str">
        <f t="shared" si="148"/>
        <v>2013</v>
      </c>
      <c r="S4332" s="37" t="s">
        <v>76</v>
      </c>
      <c r="T4332" s="37"/>
      <c r="U4332" s="37"/>
      <c r="V4332" s="37"/>
      <c r="W4332" s="37"/>
      <c r="X4332" s="37"/>
      <c r="Y4332" s="37"/>
      <c r="AA4332" s="41"/>
    </row>
    <row r="4333" spans="1:27" ht="18" hidden="1" customHeight="1" x14ac:dyDescent="0.25">
      <c r="A4333" s="33">
        <v>24207017</v>
      </c>
      <c r="B4333" s="34" t="s">
        <v>26331</v>
      </c>
      <c r="C4333" s="33" t="s">
        <v>26332</v>
      </c>
      <c r="D4333" s="33" t="s">
        <v>26333</v>
      </c>
      <c r="E4333" s="33" t="s">
        <v>505</v>
      </c>
      <c r="F4333" s="33" t="s">
        <v>4303</v>
      </c>
      <c r="G4333" s="33">
        <v>2013</v>
      </c>
      <c r="H4333" s="35">
        <v>41590</v>
      </c>
      <c r="I4333" s="33"/>
      <c r="J4333" s="33"/>
      <c r="K4333" s="33" t="s">
        <v>26334</v>
      </c>
      <c r="L4333" s="33" t="str">
        <f t="shared" si="155"/>
        <v>PreAlerta</v>
      </c>
      <c r="M4333" s="33" t="str">
        <f t="shared" si="156"/>
        <v>C/PalabrasClaves</v>
      </c>
      <c r="N4333" s="33"/>
      <c r="O4333" s="33"/>
      <c r="P4333" s="33" t="s">
        <v>26275</v>
      </c>
      <c r="Q4333" s="33"/>
      <c r="R4333" s="33" t="str">
        <f t="shared" si="148"/>
        <v>2013</v>
      </c>
      <c r="S4333" s="33" t="s">
        <v>76</v>
      </c>
      <c r="T4333" s="33"/>
      <c r="U4333" s="33"/>
      <c r="V4333" s="33"/>
      <c r="W4333" s="33"/>
      <c r="X4333" s="33"/>
      <c r="Y4333" s="33"/>
      <c r="AA4333" s="12"/>
    </row>
    <row r="4334" spans="1:27" ht="18" hidden="1" customHeight="1" x14ac:dyDescent="0.25">
      <c r="A4334" s="37">
        <v>24185178</v>
      </c>
      <c r="B4334" s="38" t="s">
        <v>26335</v>
      </c>
      <c r="C4334" s="37" t="s">
        <v>26336</v>
      </c>
      <c r="D4334" s="37" t="s">
        <v>26337</v>
      </c>
      <c r="E4334" s="37" t="s">
        <v>26338</v>
      </c>
      <c r="F4334" s="37" t="s">
        <v>26339</v>
      </c>
      <c r="G4334" s="37">
        <v>2013</v>
      </c>
      <c r="H4334" s="39">
        <v>41583</v>
      </c>
      <c r="I4334" s="37" t="s">
        <v>26340</v>
      </c>
      <c r="J4334" s="37" t="s">
        <v>26341</v>
      </c>
      <c r="K4334" s="37" t="s">
        <v>26342</v>
      </c>
      <c r="L4334" s="37" t="str">
        <f t="shared" si="155"/>
        <v>PreAlerta</v>
      </c>
      <c r="M4334" s="37" t="str">
        <f t="shared" si="156"/>
        <v>S/PalabrasClaves</v>
      </c>
      <c r="N4334" s="37"/>
      <c r="O4334" s="37"/>
      <c r="P4334" s="37" t="s">
        <v>26275</v>
      </c>
      <c r="Q4334" s="37"/>
      <c r="R4334" s="37" t="str">
        <f t="shared" si="148"/>
        <v>2013</v>
      </c>
      <c r="S4334" s="37" t="s">
        <v>76</v>
      </c>
      <c r="T4334" s="37"/>
      <c r="U4334" s="37"/>
      <c r="V4334" s="37"/>
      <c r="W4334" s="37"/>
      <c r="X4334" s="37"/>
      <c r="Y4334" s="37"/>
      <c r="AA4334" s="41"/>
    </row>
    <row r="4335" spans="1:27" ht="18" hidden="1" customHeight="1" x14ac:dyDescent="0.25">
      <c r="A4335" s="33">
        <v>24168955</v>
      </c>
      <c r="B4335" s="34" t="s">
        <v>26343</v>
      </c>
      <c r="C4335" s="33" t="s">
        <v>26344</v>
      </c>
      <c r="D4335" s="33" t="s">
        <v>26345</v>
      </c>
      <c r="E4335" s="33" t="s">
        <v>20907</v>
      </c>
      <c r="F4335" s="33" t="s">
        <v>8892</v>
      </c>
      <c r="G4335" s="33">
        <v>2013</v>
      </c>
      <c r="H4335" s="35">
        <v>41578</v>
      </c>
      <c r="I4335" s="33"/>
      <c r="J4335" s="33"/>
      <c r="K4335" s="33" t="s">
        <v>26346</v>
      </c>
      <c r="L4335" s="33" t="str">
        <f t="shared" si="155"/>
        <v>PreAlerta</v>
      </c>
      <c r="M4335" s="33" t="str">
        <f t="shared" si="156"/>
        <v>S/PalabrasClaves</v>
      </c>
      <c r="N4335" s="33"/>
      <c r="O4335" s="33"/>
      <c r="P4335" s="33" t="s">
        <v>26275</v>
      </c>
      <c r="Q4335" s="33"/>
      <c r="R4335" s="33" t="str">
        <f t="shared" si="148"/>
        <v>2013</v>
      </c>
      <c r="S4335" s="33" t="s">
        <v>76</v>
      </c>
      <c r="T4335" s="33"/>
      <c r="U4335" s="33"/>
      <c r="V4335" s="33"/>
      <c r="W4335" s="33"/>
      <c r="X4335" s="33"/>
      <c r="Y4335" s="33"/>
      <c r="AA4335" s="12"/>
    </row>
    <row r="4336" spans="1:27" ht="18" hidden="1" customHeight="1" x14ac:dyDescent="0.25">
      <c r="A4336" s="37">
        <v>24157057</v>
      </c>
      <c r="B4336" s="38" t="s">
        <v>26347</v>
      </c>
      <c r="C4336" s="37" t="s">
        <v>26348</v>
      </c>
      <c r="D4336" s="37" t="s">
        <v>26349</v>
      </c>
      <c r="E4336" s="37" t="s">
        <v>24363</v>
      </c>
      <c r="F4336" s="37" t="s">
        <v>8042</v>
      </c>
      <c r="G4336" s="37">
        <v>2013</v>
      </c>
      <c r="H4336" s="39">
        <v>41573</v>
      </c>
      <c r="I4336" s="37"/>
      <c r="J4336" s="37"/>
      <c r="K4336" s="37" t="s">
        <v>26350</v>
      </c>
      <c r="L4336" s="37" t="str">
        <f t="shared" si="155"/>
        <v>PreAlerta</v>
      </c>
      <c r="M4336" s="37" t="str">
        <f t="shared" si="156"/>
        <v>S/PalabrasClaves</v>
      </c>
      <c r="N4336" s="37"/>
      <c r="O4336" s="37"/>
      <c r="P4336" s="37" t="s">
        <v>26275</v>
      </c>
      <c r="Q4336" s="37"/>
      <c r="R4336" s="37" t="str">
        <f t="shared" si="148"/>
        <v>2013</v>
      </c>
      <c r="S4336" s="37" t="s">
        <v>76</v>
      </c>
      <c r="T4336" s="37"/>
      <c r="U4336" s="37"/>
      <c r="V4336" s="37"/>
      <c r="W4336" s="37"/>
      <c r="X4336" s="37"/>
      <c r="Y4336" s="37"/>
      <c r="AA4336" s="41"/>
    </row>
    <row r="4337" spans="1:27" ht="18" hidden="1" customHeight="1" x14ac:dyDescent="0.25">
      <c r="A4337" s="33">
        <v>24140577</v>
      </c>
      <c r="B4337" s="34" t="s">
        <v>26351</v>
      </c>
      <c r="C4337" s="33" t="s">
        <v>26352</v>
      </c>
      <c r="D4337" s="33" t="s">
        <v>26353</v>
      </c>
      <c r="E4337" s="33" t="s">
        <v>26354</v>
      </c>
      <c r="F4337" s="33" t="s">
        <v>3918</v>
      </c>
      <c r="G4337" s="33">
        <v>2013</v>
      </c>
      <c r="H4337" s="35">
        <v>41569</v>
      </c>
      <c r="I4337" s="33"/>
      <c r="J4337" s="33"/>
      <c r="K4337" s="33" t="s">
        <v>26355</v>
      </c>
      <c r="L4337" s="33" t="str">
        <f t="shared" si="155"/>
        <v>PreAlerta</v>
      </c>
      <c r="M4337" s="33" t="str">
        <f t="shared" si="156"/>
        <v>S/PalabrasClaves</v>
      </c>
      <c r="N4337" s="33"/>
      <c r="O4337" s="33"/>
      <c r="P4337" s="33" t="s">
        <v>26275</v>
      </c>
      <c r="Q4337" s="33"/>
      <c r="R4337" s="33" t="str">
        <f t="shared" ref="R4337:R4591" si="157">LEFT(P4337,4)</f>
        <v>2013</v>
      </c>
      <c r="S4337" s="33" t="s">
        <v>76</v>
      </c>
      <c r="T4337" s="33"/>
      <c r="U4337" s="33"/>
      <c r="V4337" s="33"/>
      <c r="W4337" s="33"/>
      <c r="X4337" s="33"/>
      <c r="Y4337" s="33"/>
      <c r="AA4337" s="12"/>
    </row>
    <row r="4338" spans="1:27" ht="18" hidden="1" customHeight="1" x14ac:dyDescent="0.25">
      <c r="A4338" s="37">
        <v>24120364</v>
      </c>
      <c r="B4338" s="38" t="s">
        <v>26356</v>
      </c>
      <c r="C4338" s="37" t="s">
        <v>26357</v>
      </c>
      <c r="D4338" s="37" t="s">
        <v>26358</v>
      </c>
      <c r="E4338" s="37" t="s">
        <v>19420</v>
      </c>
      <c r="F4338" s="37" t="s">
        <v>8892</v>
      </c>
      <c r="G4338" s="37">
        <v>2013</v>
      </c>
      <c r="H4338" s="39">
        <v>41562</v>
      </c>
      <c r="I4338" s="37"/>
      <c r="J4338" s="37"/>
      <c r="K4338" s="37" t="s">
        <v>26359</v>
      </c>
      <c r="L4338" s="37" t="str">
        <f t="shared" si="155"/>
        <v>PreAlerta</v>
      </c>
      <c r="M4338" s="37" t="str">
        <f t="shared" si="156"/>
        <v>S/PalabrasClaves</v>
      </c>
      <c r="N4338" s="37"/>
      <c r="O4338" s="37"/>
      <c r="P4338" s="37" t="s">
        <v>26275</v>
      </c>
      <c r="Q4338" s="37"/>
      <c r="R4338" s="37" t="str">
        <f t="shared" si="157"/>
        <v>2013</v>
      </c>
      <c r="S4338" s="37" t="s">
        <v>76</v>
      </c>
      <c r="T4338" s="37"/>
      <c r="U4338" s="37"/>
      <c r="V4338" s="37"/>
      <c r="W4338" s="37"/>
      <c r="X4338" s="37"/>
      <c r="Y4338" s="37"/>
      <c r="AA4338" s="41"/>
    </row>
    <row r="4339" spans="1:27" ht="18" hidden="1" customHeight="1" x14ac:dyDescent="0.25">
      <c r="A4339" s="33">
        <v>24118465</v>
      </c>
      <c r="B4339" s="34" t="s">
        <v>26360</v>
      </c>
      <c r="C4339" s="33" t="s">
        <v>26361</v>
      </c>
      <c r="D4339" s="33" t="s">
        <v>26362</v>
      </c>
      <c r="E4339" s="33" t="s">
        <v>26363</v>
      </c>
      <c r="F4339" s="33" t="s">
        <v>3478</v>
      </c>
      <c r="G4339" s="33">
        <v>2013</v>
      </c>
      <c r="H4339" s="35">
        <v>41562</v>
      </c>
      <c r="I4339" s="33" t="s">
        <v>26364</v>
      </c>
      <c r="J4339" s="33" t="s">
        <v>26365</v>
      </c>
      <c r="K4339" s="33" t="s">
        <v>26366</v>
      </c>
      <c r="L4339" s="33" t="str">
        <f t="shared" si="155"/>
        <v>PreAlerta</v>
      </c>
      <c r="M4339" s="33" t="str">
        <f t="shared" si="156"/>
        <v>S/PalabrasClaves</v>
      </c>
      <c r="N4339" s="33"/>
      <c r="O4339" s="33"/>
      <c r="P4339" s="33" t="s">
        <v>26275</v>
      </c>
      <c r="Q4339" s="33"/>
      <c r="R4339" s="33" t="str">
        <f t="shared" si="157"/>
        <v>2013</v>
      </c>
      <c r="S4339" s="33" t="s">
        <v>76</v>
      </c>
      <c r="T4339" s="33"/>
      <c r="U4339" s="33"/>
      <c r="V4339" s="33"/>
      <c r="W4339" s="33"/>
      <c r="X4339" s="33"/>
      <c r="Y4339" s="33"/>
      <c r="AA4339" s="12"/>
    </row>
    <row r="4340" spans="1:27" ht="18" hidden="1" customHeight="1" x14ac:dyDescent="0.25">
      <c r="A4340" s="37">
        <v>24109226</v>
      </c>
      <c r="B4340" s="38" t="s">
        <v>26367</v>
      </c>
      <c r="C4340" s="37" t="s">
        <v>26368</v>
      </c>
      <c r="D4340" s="37" t="s">
        <v>26369</v>
      </c>
      <c r="E4340" s="37" t="s">
        <v>14570</v>
      </c>
      <c r="F4340" s="37" t="s">
        <v>15610</v>
      </c>
      <c r="G4340" s="37">
        <v>2013</v>
      </c>
      <c r="H4340" s="39">
        <v>41558</v>
      </c>
      <c r="I4340" s="37" t="s">
        <v>26370</v>
      </c>
      <c r="J4340" s="37"/>
      <c r="K4340" s="37" t="s">
        <v>26371</v>
      </c>
      <c r="L4340" s="37" t="str">
        <f t="shared" si="155"/>
        <v>PreAlerta</v>
      </c>
      <c r="M4340" s="37" t="str">
        <f t="shared" si="156"/>
        <v>S/PalabrasClaves</v>
      </c>
      <c r="N4340" s="37"/>
      <c r="O4340" s="37"/>
      <c r="P4340" s="37" t="s">
        <v>26275</v>
      </c>
      <c r="Q4340" s="37"/>
      <c r="R4340" s="37" t="str">
        <f t="shared" si="157"/>
        <v>2013</v>
      </c>
      <c r="S4340" s="37" t="s">
        <v>76</v>
      </c>
      <c r="T4340" s="37"/>
      <c r="U4340" s="37"/>
      <c r="V4340" s="37"/>
      <c r="W4340" s="37"/>
      <c r="X4340" s="37"/>
      <c r="Y4340" s="37"/>
      <c r="AA4340" s="41"/>
    </row>
    <row r="4341" spans="1:27" ht="18" hidden="1" customHeight="1" x14ac:dyDescent="0.25">
      <c r="A4341" s="33">
        <v>24101689</v>
      </c>
      <c r="B4341" s="34" t="s">
        <v>26372</v>
      </c>
      <c r="C4341" s="33" t="s">
        <v>26373</v>
      </c>
      <c r="D4341" s="33" t="s">
        <v>26374</v>
      </c>
      <c r="E4341" s="33" t="s">
        <v>26375</v>
      </c>
      <c r="F4341" s="33" t="s">
        <v>3723</v>
      </c>
      <c r="G4341" s="33">
        <v>2013</v>
      </c>
      <c r="H4341" s="35">
        <v>41556</v>
      </c>
      <c r="I4341" s="33" t="s">
        <v>26376</v>
      </c>
      <c r="J4341" s="33"/>
      <c r="K4341" s="33" t="s">
        <v>26377</v>
      </c>
      <c r="L4341" s="33" t="str">
        <f t="shared" si="155"/>
        <v>PreAlerta</v>
      </c>
      <c r="M4341" s="33" t="str">
        <f t="shared" si="156"/>
        <v>S/PalabrasClaves</v>
      </c>
      <c r="N4341" s="33"/>
      <c r="O4341" s="33"/>
      <c r="P4341" s="33" t="s">
        <v>26275</v>
      </c>
      <c r="Q4341" s="33"/>
      <c r="R4341" s="33" t="str">
        <f t="shared" si="157"/>
        <v>2013</v>
      </c>
      <c r="S4341" s="33" t="s">
        <v>76</v>
      </c>
      <c r="T4341" s="33"/>
      <c r="U4341" s="33"/>
      <c r="V4341" s="33"/>
      <c r="W4341" s="33"/>
      <c r="X4341" s="33"/>
      <c r="Y4341" s="33"/>
      <c r="AA4341" s="12"/>
    </row>
    <row r="4342" spans="1:27" ht="18" hidden="1" customHeight="1" x14ac:dyDescent="0.25">
      <c r="A4342" s="37">
        <v>24089578</v>
      </c>
      <c r="B4342" s="38" t="s">
        <v>26378</v>
      </c>
      <c r="C4342" s="37" t="s">
        <v>26379</v>
      </c>
      <c r="D4342" s="37" t="s">
        <v>26380</v>
      </c>
      <c r="E4342" s="37" t="s">
        <v>26381</v>
      </c>
      <c r="F4342" s="37" t="s">
        <v>15695</v>
      </c>
      <c r="G4342" s="37">
        <v>2013</v>
      </c>
      <c r="H4342" s="39">
        <v>41551</v>
      </c>
      <c r="I4342" s="37"/>
      <c r="J4342" s="37"/>
      <c r="K4342" s="37" t="s">
        <v>26382</v>
      </c>
      <c r="L4342" s="37" t="str">
        <f t="shared" si="155"/>
        <v>PreAlerta</v>
      </c>
      <c r="M4342" s="37" t="str">
        <f t="shared" si="156"/>
        <v>S/PalabrasClaves</v>
      </c>
      <c r="N4342" s="37"/>
      <c r="O4342" s="37"/>
      <c r="P4342" s="37" t="s">
        <v>26275</v>
      </c>
      <c r="Q4342" s="37"/>
      <c r="R4342" s="37" t="str">
        <f t="shared" si="157"/>
        <v>2013</v>
      </c>
      <c r="S4342" s="37" t="s">
        <v>76</v>
      </c>
      <c r="T4342" s="37"/>
      <c r="U4342" s="37"/>
      <c r="V4342" s="37"/>
      <c r="W4342" s="37"/>
      <c r="X4342" s="37"/>
      <c r="Y4342" s="37"/>
      <c r="AA4342" s="41"/>
    </row>
    <row r="4343" spans="1:27" ht="18" hidden="1" customHeight="1" x14ac:dyDescent="0.25">
      <c r="A4343" s="33">
        <v>24060976</v>
      </c>
      <c r="B4343" s="34" t="s">
        <v>26383</v>
      </c>
      <c r="C4343" s="33" t="s">
        <v>26384</v>
      </c>
      <c r="D4343" s="33" t="s">
        <v>26385</v>
      </c>
      <c r="E4343" s="33" t="s">
        <v>26386</v>
      </c>
      <c r="F4343" s="33" t="s">
        <v>3723</v>
      </c>
      <c r="G4343" s="33">
        <v>2013</v>
      </c>
      <c r="H4343" s="35">
        <v>41542</v>
      </c>
      <c r="I4343" s="33" t="s">
        <v>26387</v>
      </c>
      <c r="J4343" s="33"/>
      <c r="K4343" s="33" t="s">
        <v>26388</v>
      </c>
      <c r="L4343" s="33" t="str">
        <f t="shared" si="155"/>
        <v>PreAlerta</v>
      </c>
      <c r="M4343" s="33" t="str">
        <f t="shared" si="156"/>
        <v>S/PalabrasClaves</v>
      </c>
      <c r="N4343" s="33"/>
      <c r="O4343" s="33"/>
      <c r="P4343" s="33" t="s">
        <v>26275</v>
      </c>
      <c r="Q4343" s="33"/>
      <c r="R4343" s="33" t="str">
        <f t="shared" si="157"/>
        <v>2013</v>
      </c>
      <c r="S4343" s="33" t="s">
        <v>76</v>
      </c>
      <c r="T4343" s="33"/>
      <c r="U4343" s="33"/>
      <c r="V4343" s="33"/>
      <c r="W4343" s="33"/>
      <c r="X4343" s="33"/>
      <c r="Y4343" s="33"/>
      <c r="AA4343" s="12"/>
    </row>
    <row r="4344" spans="1:27" ht="18" hidden="1" customHeight="1" x14ac:dyDescent="0.25">
      <c r="A4344" s="37">
        <v>24048539</v>
      </c>
      <c r="B4344" s="38" t="s">
        <v>26389</v>
      </c>
      <c r="C4344" s="37" t="s">
        <v>26390</v>
      </c>
      <c r="D4344" s="37" t="s">
        <v>26391</v>
      </c>
      <c r="E4344" s="37" t="s">
        <v>26392</v>
      </c>
      <c r="F4344" s="37" t="s">
        <v>2327</v>
      </c>
      <c r="G4344" s="37">
        <v>2013</v>
      </c>
      <c r="H4344" s="39">
        <v>41537</v>
      </c>
      <c r="I4344" s="37" t="s">
        <v>26393</v>
      </c>
      <c r="J4344" s="37"/>
      <c r="K4344" s="37" t="s">
        <v>26394</v>
      </c>
      <c r="L4344" s="37" t="str">
        <f t="shared" si="155"/>
        <v>PreAlerta</v>
      </c>
      <c r="M4344" s="37" t="str">
        <f t="shared" si="156"/>
        <v>S/PalabrasClaves</v>
      </c>
      <c r="N4344" s="37"/>
      <c r="O4344" s="37"/>
      <c r="P4344" s="37" t="s">
        <v>26275</v>
      </c>
      <c r="Q4344" s="37"/>
      <c r="R4344" s="37" t="str">
        <f t="shared" si="157"/>
        <v>2013</v>
      </c>
      <c r="S4344" s="37" t="s">
        <v>76</v>
      </c>
      <c r="T4344" s="37"/>
      <c r="U4344" s="37"/>
      <c r="V4344" s="37"/>
      <c r="W4344" s="37"/>
      <c r="X4344" s="37"/>
      <c r="Y4344" s="37"/>
      <c r="AA4344" s="41"/>
    </row>
    <row r="4345" spans="1:27" ht="18" hidden="1" customHeight="1" x14ac:dyDescent="0.25">
      <c r="A4345" s="33">
        <v>24012542</v>
      </c>
      <c r="B4345" s="34" t="s">
        <v>26395</v>
      </c>
      <c r="C4345" s="33" t="s">
        <v>26396</v>
      </c>
      <c r="D4345" s="33" t="s">
        <v>26397</v>
      </c>
      <c r="E4345" s="33" t="s">
        <v>20961</v>
      </c>
      <c r="F4345" s="33" t="s">
        <v>22490</v>
      </c>
      <c r="G4345" s="33">
        <v>2013</v>
      </c>
      <c r="H4345" s="35">
        <v>41527</v>
      </c>
      <c r="I4345" s="33"/>
      <c r="J4345" s="33"/>
      <c r="K4345" s="33" t="s">
        <v>26398</v>
      </c>
      <c r="L4345" s="33" t="str">
        <f t="shared" si="155"/>
        <v>PreAlerta</v>
      </c>
      <c r="M4345" s="33" t="str">
        <f t="shared" si="156"/>
        <v>S/PalabrasClaves</v>
      </c>
      <c r="N4345" s="33"/>
      <c r="O4345" s="33"/>
      <c r="P4345" s="33" t="s">
        <v>26275</v>
      </c>
      <c r="Q4345" s="33"/>
      <c r="R4345" s="33" t="str">
        <f t="shared" si="157"/>
        <v>2013</v>
      </c>
      <c r="S4345" s="33" t="s">
        <v>76</v>
      </c>
      <c r="T4345" s="33"/>
      <c r="U4345" s="33"/>
      <c r="V4345" s="33"/>
      <c r="W4345" s="33"/>
      <c r="X4345" s="33"/>
      <c r="Y4345" s="33"/>
      <c r="AA4345" s="12"/>
    </row>
    <row r="4346" spans="1:27" ht="18" hidden="1" customHeight="1" x14ac:dyDescent="0.25">
      <c r="A4346" s="37">
        <v>23992563</v>
      </c>
      <c r="B4346" s="38" t="s">
        <v>26399</v>
      </c>
      <c r="C4346" s="37" t="s">
        <v>26400</v>
      </c>
      <c r="D4346" s="37" t="s">
        <v>26401</v>
      </c>
      <c r="E4346" s="37" t="s">
        <v>26402</v>
      </c>
      <c r="F4346" s="37" t="s">
        <v>12238</v>
      </c>
      <c r="G4346" s="37">
        <v>2013</v>
      </c>
      <c r="H4346" s="39">
        <v>41520</v>
      </c>
      <c r="I4346" s="37"/>
      <c r="J4346" s="37"/>
      <c r="K4346" s="37" t="s">
        <v>26403</v>
      </c>
      <c r="L4346" s="37" t="str">
        <f t="shared" si="155"/>
        <v>PreAlerta</v>
      </c>
      <c r="M4346" s="37" t="str">
        <f t="shared" si="156"/>
        <v>S/PalabrasClaves</v>
      </c>
      <c r="N4346" s="37"/>
      <c r="O4346" s="37"/>
      <c r="P4346" s="37" t="s">
        <v>26275</v>
      </c>
      <c r="Q4346" s="37"/>
      <c r="R4346" s="37" t="str">
        <f t="shared" si="157"/>
        <v>2013</v>
      </c>
      <c r="S4346" s="37" t="s">
        <v>76</v>
      </c>
      <c r="T4346" s="37"/>
      <c r="U4346" s="37"/>
      <c r="V4346" s="37"/>
      <c r="W4346" s="37"/>
      <c r="X4346" s="37"/>
      <c r="Y4346" s="37"/>
      <c r="AA4346" s="41"/>
    </row>
    <row r="4347" spans="1:27" ht="18" hidden="1" customHeight="1" x14ac:dyDescent="0.25">
      <c r="A4347" s="33">
        <v>23985969</v>
      </c>
      <c r="B4347" s="34" t="s">
        <v>26404</v>
      </c>
      <c r="C4347" s="33" t="s">
        <v>26405</v>
      </c>
      <c r="D4347" s="33" t="s">
        <v>26406</v>
      </c>
      <c r="E4347" s="33" t="s">
        <v>14935</v>
      </c>
      <c r="F4347" s="33" t="s">
        <v>13856</v>
      </c>
      <c r="G4347" s="33">
        <v>2013</v>
      </c>
      <c r="H4347" s="35">
        <v>41516</v>
      </c>
      <c r="I4347" s="33" t="s">
        <v>26407</v>
      </c>
      <c r="J4347" s="33"/>
      <c r="K4347" s="33" t="s">
        <v>26408</v>
      </c>
      <c r="L4347" s="33" t="str">
        <f t="shared" si="155"/>
        <v>PreAlerta</v>
      </c>
      <c r="M4347" s="33" t="str">
        <f t="shared" si="156"/>
        <v>S/PalabrasClaves</v>
      </c>
      <c r="N4347" s="33"/>
      <c r="O4347" s="33"/>
      <c r="P4347" s="33" t="s">
        <v>26275</v>
      </c>
      <c r="Q4347" s="33"/>
      <c r="R4347" s="33" t="str">
        <f t="shared" si="157"/>
        <v>2013</v>
      </c>
      <c r="S4347" s="33" t="s">
        <v>76</v>
      </c>
      <c r="T4347" s="33"/>
      <c r="U4347" s="33"/>
      <c r="V4347" s="33"/>
      <c r="W4347" s="33"/>
      <c r="X4347" s="33"/>
      <c r="Y4347" s="33"/>
      <c r="AA4347" s="12"/>
    </row>
    <row r="4348" spans="1:27" ht="18" hidden="1" customHeight="1" x14ac:dyDescent="0.25">
      <c r="A4348" s="37">
        <v>23844849</v>
      </c>
      <c r="B4348" s="38" t="s">
        <v>26409</v>
      </c>
      <c r="C4348" s="37" t="s">
        <v>26410</v>
      </c>
      <c r="D4348" s="37" t="s">
        <v>26411</v>
      </c>
      <c r="E4348" s="37" t="s">
        <v>26412</v>
      </c>
      <c r="F4348" s="37" t="s">
        <v>8980</v>
      </c>
      <c r="G4348" s="37">
        <v>2013</v>
      </c>
      <c r="H4348" s="39">
        <v>41468</v>
      </c>
      <c r="I4348" s="37"/>
      <c r="J4348" s="37"/>
      <c r="K4348" s="37" t="s">
        <v>26413</v>
      </c>
      <c r="L4348" s="37" t="str">
        <f t="shared" si="155"/>
        <v>PreAlerta</v>
      </c>
      <c r="M4348" s="37" t="str">
        <f t="shared" si="156"/>
        <v>C/PalabrasClaves</v>
      </c>
      <c r="N4348" s="37"/>
      <c r="O4348" s="37"/>
      <c r="P4348" s="37" t="s">
        <v>26275</v>
      </c>
      <c r="Q4348" s="37"/>
      <c r="R4348" s="37" t="str">
        <f t="shared" si="157"/>
        <v>2013</v>
      </c>
      <c r="S4348" s="37" t="s">
        <v>76</v>
      </c>
      <c r="T4348" s="37"/>
      <c r="U4348" s="37"/>
      <c r="V4348" s="37"/>
      <c r="W4348" s="37"/>
      <c r="X4348" s="37"/>
      <c r="Y4348" s="37"/>
      <c r="AA4348" s="41"/>
    </row>
    <row r="4349" spans="1:27" ht="18" hidden="1" customHeight="1" x14ac:dyDescent="0.25">
      <c r="A4349" s="33">
        <v>23754709</v>
      </c>
      <c r="B4349" s="34" t="s">
        <v>26414</v>
      </c>
      <c r="C4349" s="33" t="s">
        <v>26415</v>
      </c>
      <c r="D4349" s="33" t="s">
        <v>26416</v>
      </c>
      <c r="E4349" s="33" t="s">
        <v>26417</v>
      </c>
      <c r="F4349" s="33" t="s">
        <v>3686</v>
      </c>
      <c r="G4349" s="33">
        <v>2013</v>
      </c>
      <c r="H4349" s="35">
        <v>41437</v>
      </c>
      <c r="I4349" s="33"/>
      <c r="J4349" s="33"/>
      <c r="K4349" s="33" t="s">
        <v>26418</v>
      </c>
      <c r="L4349" s="33" t="str">
        <f t="shared" si="155"/>
        <v>PreAlerta</v>
      </c>
      <c r="M4349" s="33" t="str">
        <f t="shared" si="156"/>
        <v>S/PalabrasClaves</v>
      </c>
      <c r="N4349" s="33"/>
      <c r="O4349" s="33"/>
      <c r="P4349" s="33" t="s">
        <v>26275</v>
      </c>
      <c r="Q4349" s="33"/>
      <c r="R4349" s="33" t="str">
        <f t="shared" si="157"/>
        <v>2013</v>
      </c>
      <c r="S4349" s="33" t="s">
        <v>76</v>
      </c>
      <c r="T4349" s="33"/>
      <c r="U4349" s="33"/>
      <c r="V4349" s="33"/>
      <c r="W4349" s="33"/>
      <c r="X4349" s="33"/>
      <c r="Y4349" s="33"/>
      <c r="AA4349" s="12"/>
    </row>
    <row r="4350" spans="1:27" ht="18" hidden="1" customHeight="1" x14ac:dyDescent="0.25">
      <c r="A4350" s="37">
        <v>23744033</v>
      </c>
      <c r="B4350" s="38" t="s">
        <v>26419</v>
      </c>
      <c r="C4350" s="37" t="s">
        <v>26420</v>
      </c>
      <c r="D4350" s="37" t="s">
        <v>26421</v>
      </c>
      <c r="E4350" s="37" t="s">
        <v>26422</v>
      </c>
      <c r="F4350" s="37" t="s">
        <v>3686</v>
      </c>
      <c r="G4350" s="37">
        <v>2013</v>
      </c>
      <c r="H4350" s="39">
        <v>41433</v>
      </c>
      <c r="I4350" s="37"/>
      <c r="J4350" s="37"/>
      <c r="K4350" s="37" t="s">
        <v>26423</v>
      </c>
      <c r="L4350" s="37" t="str">
        <f t="shared" si="155"/>
        <v>PreAlerta</v>
      </c>
      <c r="M4350" s="37" t="str">
        <f t="shared" si="156"/>
        <v>S/PalabrasClaves</v>
      </c>
      <c r="N4350" s="37"/>
      <c r="O4350" s="37"/>
      <c r="P4350" s="37" t="s">
        <v>26275</v>
      </c>
      <c r="Q4350" s="37"/>
      <c r="R4350" s="37" t="str">
        <f t="shared" si="157"/>
        <v>2013</v>
      </c>
      <c r="S4350" s="37" t="s">
        <v>76</v>
      </c>
      <c r="T4350" s="37"/>
      <c r="U4350" s="37"/>
      <c r="V4350" s="37"/>
      <c r="W4350" s="37"/>
      <c r="X4350" s="37"/>
      <c r="Y4350" s="37"/>
      <c r="AA4350" s="41"/>
    </row>
    <row r="4351" spans="1:27" ht="18" hidden="1" customHeight="1" x14ac:dyDescent="0.25">
      <c r="A4351" s="33">
        <v>23433204</v>
      </c>
      <c r="B4351" s="34" t="s">
        <v>26424</v>
      </c>
      <c r="C4351" s="33" t="s">
        <v>26425</v>
      </c>
      <c r="D4351" s="33" t="s">
        <v>26426</v>
      </c>
      <c r="E4351" s="33" t="s">
        <v>26427</v>
      </c>
      <c r="F4351" s="33" t="s">
        <v>5798</v>
      </c>
      <c r="G4351" s="33">
        <v>2013</v>
      </c>
      <c r="H4351" s="35">
        <v>41331</v>
      </c>
      <c r="I4351" s="33" t="s">
        <v>26428</v>
      </c>
      <c r="J4351" s="33"/>
      <c r="K4351" s="33" t="s">
        <v>26429</v>
      </c>
      <c r="L4351" s="33" t="str">
        <f t="shared" si="155"/>
        <v>PreAlerta</v>
      </c>
      <c r="M4351" s="33" t="str">
        <f t="shared" si="156"/>
        <v>S/PalabrasClaves</v>
      </c>
      <c r="N4351" s="33"/>
      <c r="O4351" s="33"/>
      <c r="P4351" s="33" t="s">
        <v>26275</v>
      </c>
      <c r="Q4351" s="33"/>
      <c r="R4351" s="33" t="str">
        <f t="shared" si="157"/>
        <v>2013</v>
      </c>
      <c r="S4351" s="33" t="s">
        <v>76</v>
      </c>
      <c r="T4351" s="33"/>
      <c r="U4351" s="33"/>
      <c r="V4351" s="33"/>
      <c r="W4351" s="33"/>
      <c r="X4351" s="33"/>
      <c r="Y4351" s="33"/>
      <c r="AA4351" s="12"/>
    </row>
    <row r="4352" spans="1:27" ht="18" hidden="1" customHeight="1" x14ac:dyDescent="0.25">
      <c r="A4352" s="37">
        <v>23425681</v>
      </c>
      <c r="B4352" s="38" t="s">
        <v>26430</v>
      </c>
      <c r="C4352" s="37" t="s">
        <v>26431</v>
      </c>
      <c r="D4352" s="37" t="s">
        <v>26432</v>
      </c>
      <c r="E4352" s="37" t="s">
        <v>26433</v>
      </c>
      <c r="F4352" s="37" t="s">
        <v>5798</v>
      </c>
      <c r="G4352" s="37">
        <v>2013</v>
      </c>
      <c r="H4352" s="39">
        <v>41327</v>
      </c>
      <c r="I4352" s="37" t="s">
        <v>26434</v>
      </c>
      <c r="J4352" s="37"/>
      <c r="K4352" s="37" t="s">
        <v>26435</v>
      </c>
      <c r="L4352" s="37" t="str">
        <f t="shared" si="155"/>
        <v>PreAlerta</v>
      </c>
      <c r="M4352" s="37" t="str">
        <f t="shared" si="156"/>
        <v>S/PalabrasClaves</v>
      </c>
      <c r="N4352" s="37"/>
      <c r="O4352" s="37"/>
      <c r="P4352" s="37" t="s">
        <v>26275</v>
      </c>
      <c r="Q4352" s="37"/>
      <c r="R4352" s="37" t="str">
        <f t="shared" si="157"/>
        <v>2013</v>
      </c>
      <c r="S4352" s="37" t="s">
        <v>76</v>
      </c>
      <c r="T4352" s="37"/>
      <c r="U4352" s="37"/>
      <c r="V4352" s="37"/>
      <c r="W4352" s="37"/>
      <c r="X4352" s="37"/>
      <c r="Y4352" s="37"/>
      <c r="AA4352" s="41"/>
    </row>
    <row r="4353" spans="1:27" ht="18" hidden="1" customHeight="1" x14ac:dyDescent="0.25">
      <c r="A4353" s="33">
        <v>24324933</v>
      </c>
      <c r="B4353" s="34" t="s">
        <v>26436</v>
      </c>
      <c r="C4353" s="33" t="s">
        <v>26437</v>
      </c>
      <c r="D4353" s="33" t="s">
        <v>26438</v>
      </c>
      <c r="E4353" s="33" t="s">
        <v>26439</v>
      </c>
      <c r="F4353" s="33" t="s">
        <v>185</v>
      </c>
      <c r="G4353" s="33">
        <v>2013</v>
      </c>
      <c r="H4353" s="35">
        <v>41619</v>
      </c>
      <c r="I4353" s="33" t="s">
        <v>26440</v>
      </c>
      <c r="J4353" s="33"/>
      <c r="K4353" s="33" t="s">
        <v>26441</v>
      </c>
      <c r="L4353" s="33" t="str">
        <f t="shared" si="155"/>
        <v>Excluido</v>
      </c>
      <c r="M4353" s="33" t="str">
        <f t="shared" si="156"/>
        <v>S/PalabrasClaves</v>
      </c>
      <c r="N4353" s="33"/>
      <c r="O4353" s="33"/>
      <c r="P4353" s="33" t="s">
        <v>26442</v>
      </c>
      <c r="Q4353" s="33"/>
      <c r="R4353" s="33" t="str">
        <f t="shared" si="157"/>
        <v>2013</v>
      </c>
      <c r="S4353" s="33" t="s">
        <v>73</v>
      </c>
      <c r="T4353" s="33"/>
      <c r="U4353" s="33"/>
      <c r="V4353" s="33"/>
      <c r="W4353" s="33"/>
      <c r="X4353" s="33"/>
      <c r="Y4353" s="33"/>
      <c r="AA4353" s="12"/>
    </row>
    <row r="4354" spans="1:27" ht="18" hidden="1" customHeight="1" x14ac:dyDescent="0.25">
      <c r="A4354" s="37">
        <v>24060408</v>
      </c>
      <c r="B4354" s="38" t="s">
        <v>26443</v>
      </c>
      <c r="C4354" s="37" t="s">
        <v>26444</v>
      </c>
      <c r="D4354" s="37" t="s">
        <v>26445</v>
      </c>
      <c r="E4354" s="37" t="s">
        <v>26446</v>
      </c>
      <c r="F4354" s="37" t="s">
        <v>3284</v>
      </c>
      <c r="G4354" s="37">
        <v>2013</v>
      </c>
      <c r="H4354" s="39">
        <v>41542</v>
      </c>
      <c r="I4354" s="37"/>
      <c r="J4354" s="37"/>
      <c r="K4354" s="37" t="s">
        <v>26447</v>
      </c>
      <c r="L4354" s="37" t="str">
        <f t="shared" ref="L4354:L4417" si="158">IF(ISNUMBER(VLOOKUP(A4354,EXCL,1,FALSE)),"Excluido",IF(ISNUMBER(VLOOKUP(A4354,POST,1,FALSE)),"PostAlerta",IF(ISNUMBER(VLOOKUP(A4354,PRE,1,FALSE)),"PreAlerta","")))</f>
        <v>PreAlerta</v>
      </c>
      <c r="M4354" s="37" t="str">
        <f t="shared" si="156"/>
        <v>C/PalabrasClaves</v>
      </c>
      <c r="N4354" s="37"/>
      <c r="O4354" s="37"/>
      <c r="P4354" s="37" t="s">
        <v>26448</v>
      </c>
      <c r="Q4354" s="37"/>
      <c r="R4354" s="37" t="str">
        <f t="shared" si="157"/>
        <v>2013</v>
      </c>
      <c r="S4354" s="37" t="s">
        <v>73</v>
      </c>
      <c r="T4354" s="37"/>
      <c r="U4354" s="37"/>
      <c r="V4354" s="37"/>
      <c r="W4354" s="37"/>
      <c r="X4354" s="37"/>
      <c r="Y4354" s="37"/>
      <c r="AA4354" s="41"/>
    </row>
    <row r="4355" spans="1:27" ht="18" hidden="1" customHeight="1" x14ac:dyDescent="0.25">
      <c r="A4355" s="33">
        <v>24278267</v>
      </c>
      <c r="B4355" s="34" t="s">
        <v>26449</v>
      </c>
      <c r="C4355" s="33" t="s">
        <v>26450</v>
      </c>
      <c r="D4355" s="33" t="s">
        <v>26451</v>
      </c>
      <c r="E4355" s="33" t="s">
        <v>26452</v>
      </c>
      <c r="F4355" s="33" t="s">
        <v>294</v>
      </c>
      <c r="G4355" s="33">
        <v>2013</v>
      </c>
      <c r="H4355" s="35">
        <v>41605</v>
      </c>
      <c r="I4355" s="33" t="s">
        <v>26453</v>
      </c>
      <c r="J4355" s="33"/>
      <c r="K4355" s="33" t="s">
        <v>26454</v>
      </c>
      <c r="L4355" s="33" t="str">
        <f t="shared" si="158"/>
        <v>PreAlerta</v>
      </c>
      <c r="M4355" s="33" t="str">
        <f t="shared" si="156"/>
        <v>S/PalabrasClaves</v>
      </c>
      <c r="N4355" s="33"/>
      <c r="O4355" s="33"/>
      <c r="P4355" s="33" t="s">
        <v>26455</v>
      </c>
      <c r="Q4355" s="33"/>
      <c r="R4355" s="33" t="str">
        <f t="shared" si="157"/>
        <v>2013</v>
      </c>
      <c r="S4355" s="33" t="s">
        <v>73</v>
      </c>
      <c r="T4355" s="33"/>
      <c r="U4355" s="33"/>
      <c r="V4355" s="33"/>
      <c r="W4355" s="33"/>
      <c r="X4355" s="33"/>
      <c r="Y4355" s="33"/>
      <c r="AA4355" s="12"/>
    </row>
    <row r="4356" spans="1:27" ht="18" hidden="1" customHeight="1" x14ac:dyDescent="0.25">
      <c r="A4356" s="37">
        <v>24257434</v>
      </c>
      <c r="B4356" s="38" t="s">
        <v>26456</v>
      </c>
      <c r="C4356" s="37" t="s">
        <v>26457</v>
      </c>
      <c r="D4356" s="37" t="s">
        <v>26458</v>
      </c>
      <c r="E4356" s="37" t="s">
        <v>441</v>
      </c>
      <c r="F4356" s="37" t="s">
        <v>1882</v>
      </c>
      <c r="G4356" s="37">
        <v>2013</v>
      </c>
      <c r="H4356" s="39">
        <v>41600</v>
      </c>
      <c r="I4356" s="37" t="s">
        <v>26459</v>
      </c>
      <c r="J4356" s="37"/>
      <c r="K4356" s="37" t="s">
        <v>26460</v>
      </c>
      <c r="L4356" s="37" t="str">
        <f t="shared" si="158"/>
        <v>PreAlerta</v>
      </c>
      <c r="M4356" s="37" t="str">
        <f t="shared" ref="M4356:M4419" si="159">IF(ISNUMBER(A4356),(IF(ISNUMBER(VLOOKUP(A4356,KEYWORDS,1,FALSE)),"C/PalabrasClaves","S/PalabrasClaves")),"")</f>
        <v>S/PalabrasClaves</v>
      </c>
      <c r="N4356" s="37"/>
      <c r="O4356" s="37"/>
      <c r="P4356" s="37" t="s">
        <v>26461</v>
      </c>
      <c r="Q4356" s="37"/>
      <c r="R4356" s="37" t="str">
        <f t="shared" si="157"/>
        <v>2013</v>
      </c>
      <c r="S4356" s="37" t="s">
        <v>73</v>
      </c>
      <c r="T4356" s="37"/>
      <c r="U4356" s="37"/>
      <c r="V4356" s="37"/>
      <c r="W4356" s="37"/>
      <c r="X4356" s="37"/>
      <c r="Y4356" s="37"/>
      <c r="AA4356" s="41"/>
    </row>
    <row r="4357" spans="1:27" ht="18" hidden="1" customHeight="1" x14ac:dyDescent="0.25">
      <c r="A4357" s="33">
        <v>24260541</v>
      </c>
      <c r="B4357" s="34" t="s">
        <v>26462</v>
      </c>
      <c r="C4357" s="33" t="s">
        <v>26463</v>
      </c>
      <c r="D4357" s="33" t="s">
        <v>26464</v>
      </c>
      <c r="E4357" s="33" t="s">
        <v>26465</v>
      </c>
      <c r="F4357" s="33" t="s">
        <v>294</v>
      </c>
      <c r="G4357" s="33">
        <v>2013</v>
      </c>
      <c r="H4357" s="35">
        <v>41600</v>
      </c>
      <c r="I4357" s="33" t="s">
        <v>26466</v>
      </c>
      <c r="J4357" s="33"/>
      <c r="K4357" s="33" t="s">
        <v>26467</v>
      </c>
      <c r="L4357" s="33" t="str">
        <f t="shared" si="158"/>
        <v>PreAlerta</v>
      </c>
      <c r="M4357" s="33" t="str">
        <f t="shared" si="159"/>
        <v>S/PalabrasClaves</v>
      </c>
      <c r="N4357" s="33"/>
      <c r="O4357" s="33"/>
      <c r="P4357" s="33" t="s">
        <v>26468</v>
      </c>
      <c r="Q4357" s="33"/>
      <c r="R4357" s="33" t="str">
        <f t="shared" si="157"/>
        <v>2013</v>
      </c>
      <c r="S4357" s="33" t="s">
        <v>73</v>
      </c>
      <c r="T4357" s="33"/>
      <c r="U4357" s="33"/>
      <c r="V4357" s="33"/>
      <c r="W4357" s="33"/>
      <c r="X4357" s="33"/>
      <c r="Y4357" s="33"/>
      <c r="AA4357" s="12"/>
    </row>
    <row r="4358" spans="1:27" ht="18" hidden="1" customHeight="1" x14ac:dyDescent="0.25">
      <c r="A4358" s="37">
        <v>24516418</v>
      </c>
      <c r="B4358" s="38" t="s">
        <v>26469</v>
      </c>
      <c r="C4358" s="37" t="s">
        <v>26470</v>
      </c>
      <c r="D4358" s="37" t="s">
        <v>26471</v>
      </c>
      <c r="E4358" s="37" t="s">
        <v>1389</v>
      </c>
      <c r="F4358" s="37" t="s">
        <v>3092</v>
      </c>
      <c r="G4358" s="37">
        <v>2013</v>
      </c>
      <c r="H4358" s="39">
        <v>41682</v>
      </c>
      <c r="I4358" s="37" t="s">
        <v>26472</v>
      </c>
      <c r="J4358" s="37"/>
      <c r="K4358" s="37" t="s">
        <v>26473</v>
      </c>
      <c r="L4358" s="37" t="str">
        <f t="shared" si="158"/>
        <v>PreAlerta</v>
      </c>
      <c r="M4358" s="37" t="str">
        <f t="shared" si="159"/>
        <v>C/PalabrasClaves</v>
      </c>
      <c r="N4358" s="37"/>
      <c r="O4358" s="37"/>
      <c r="P4358" s="37" t="s">
        <v>26474</v>
      </c>
      <c r="Q4358" s="37"/>
      <c r="R4358" s="37" t="str">
        <f t="shared" si="157"/>
        <v>2013</v>
      </c>
      <c r="S4358" s="37" t="s">
        <v>73</v>
      </c>
      <c r="T4358" s="37"/>
      <c r="U4358" s="37"/>
      <c r="V4358" s="37"/>
      <c r="W4358" s="37"/>
      <c r="X4358" s="37"/>
      <c r="Y4358" s="37"/>
      <c r="AA4358" s="41"/>
    </row>
    <row r="4359" spans="1:27" ht="18" hidden="1" customHeight="1" x14ac:dyDescent="0.25">
      <c r="A4359" s="33">
        <v>24244685</v>
      </c>
      <c r="B4359" s="34" t="s">
        <v>26475</v>
      </c>
      <c r="C4359" s="33" t="s">
        <v>26476</v>
      </c>
      <c r="D4359" s="33" t="s">
        <v>26477</v>
      </c>
      <c r="E4359" s="33" t="s">
        <v>26478</v>
      </c>
      <c r="F4359" s="33" t="s">
        <v>294</v>
      </c>
      <c r="G4359" s="33">
        <v>2013</v>
      </c>
      <c r="H4359" s="35">
        <v>41597</v>
      </c>
      <c r="I4359" s="33" t="s">
        <v>26479</v>
      </c>
      <c r="J4359" s="33"/>
      <c r="K4359" s="33" t="s">
        <v>26480</v>
      </c>
      <c r="L4359" s="33" t="str">
        <f t="shared" si="158"/>
        <v>PreAlerta</v>
      </c>
      <c r="M4359" s="33" t="str">
        <f t="shared" si="159"/>
        <v>S/PalabrasClaves</v>
      </c>
      <c r="N4359" s="33"/>
      <c r="O4359" s="33"/>
      <c r="P4359" s="33" t="s">
        <v>26481</v>
      </c>
      <c r="Q4359" s="33"/>
      <c r="R4359" s="33" t="str">
        <f t="shared" si="157"/>
        <v>2013</v>
      </c>
      <c r="S4359" s="33" t="s">
        <v>73</v>
      </c>
      <c r="T4359" s="33"/>
      <c r="U4359" s="33"/>
      <c r="V4359" s="33"/>
      <c r="W4359" s="33"/>
      <c r="X4359" s="33"/>
      <c r="Y4359" s="33"/>
      <c r="AA4359" s="12"/>
    </row>
    <row r="4360" spans="1:27" ht="18" hidden="1" customHeight="1" x14ac:dyDescent="0.25">
      <c r="A4360" s="37">
        <v>24167293</v>
      </c>
      <c r="B4360" s="38" t="s">
        <v>26482</v>
      </c>
      <c r="C4360" s="37" t="s">
        <v>26483</v>
      </c>
      <c r="D4360" s="37" t="s">
        <v>26484</v>
      </c>
      <c r="E4360" s="37" t="s">
        <v>26485</v>
      </c>
      <c r="F4360" s="37" t="s">
        <v>10827</v>
      </c>
      <c r="G4360" s="37">
        <v>2013</v>
      </c>
      <c r="H4360" s="39">
        <v>41577</v>
      </c>
      <c r="I4360" s="37" t="s">
        <v>26486</v>
      </c>
      <c r="J4360" s="37"/>
      <c r="K4360" s="37" t="s">
        <v>26487</v>
      </c>
      <c r="L4360" s="37" t="str">
        <f t="shared" si="158"/>
        <v>PreAlerta</v>
      </c>
      <c r="M4360" s="37" t="str">
        <f t="shared" si="159"/>
        <v>S/PalabrasClaves</v>
      </c>
      <c r="N4360" s="37"/>
      <c r="O4360" s="37"/>
      <c r="P4360" s="37" t="s">
        <v>26488</v>
      </c>
      <c r="Q4360" s="37"/>
      <c r="R4360" s="37" t="str">
        <f t="shared" si="157"/>
        <v>2013</v>
      </c>
      <c r="S4360" s="37" t="s">
        <v>73</v>
      </c>
      <c r="T4360" s="37"/>
      <c r="U4360" s="37"/>
      <c r="V4360" s="37"/>
      <c r="W4360" s="37"/>
      <c r="X4360" s="37"/>
      <c r="Y4360" s="37"/>
      <c r="AA4360" s="41"/>
    </row>
    <row r="4361" spans="1:27" ht="18" hidden="1" customHeight="1" x14ac:dyDescent="0.25">
      <c r="A4361" s="33">
        <v>24517950</v>
      </c>
      <c r="B4361" s="34" t="s">
        <v>26489</v>
      </c>
      <c r="C4361" s="33" t="s">
        <v>26490</v>
      </c>
      <c r="D4361" s="33" t="s">
        <v>26491</v>
      </c>
      <c r="E4361" s="33" t="s">
        <v>26492</v>
      </c>
      <c r="F4361" s="33" t="s">
        <v>11844</v>
      </c>
      <c r="G4361" s="33">
        <v>2013</v>
      </c>
      <c r="H4361" s="35">
        <v>41683</v>
      </c>
      <c r="I4361" s="33"/>
      <c r="J4361" s="33"/>
      <c r="K4361" s="33"/>
      <c r="L4361" s="33" t="str">
        <f t="shared" si="158"/>
        <v>Excluido</v>
      </c>
      <c r="M4361" s="33" t="str">
        <f t="shared" si="159"/>
        <v>S/PalabrasClaves</v>
      </c>
      <c r="N4361" s="33"/>
      <c r="O4361" s="33"/>
      <c r="P4361" s="33" t="s">
        <v>26493</v>
      </c>
      <c r="Q4361" s="33"/>
      <c r="R4361" s="33" t="str">
        <f t="shared" si="157"/>
        <v>2013</v>
      </c>
      <c r="S4361" s="33" t="s">
        <v>73</v>
      </c>
      <c r="T4361" s="33"/>
      <c r="U4361" s="33"/>
      <c r="V4361" s="33"/>
      <c r="W4361" s="33"/>
      <c r="X4361" s="33"/>
      <c r="Y4361" s="33"/>
      <c r="AA4361" s="12"/>
    </row>
    <row r="4362" spans="1:27" ht="18" hidden="1" customHeight="1" x14ac:dyDescent="0.25">
      <c r="A4362" s="37">
        <v>24416925</v>
      </c>
      <c r="B4362" s="38" t="s">
        <v>26494</v>
      </c>
      <c r="C4362" s="37" t="s">
        <v>26495</v>
      </c>
      <c r="D4362" s="37" t="s">
        <v>26496</v>
      </c>
      <c r="E4362" s="37" t="s">
        <v>26497</v>
      </c>
      <c r="F4362" s="37" t="s">
        <v>26498</v>
      </c>
      <c r="G4362" s="37">
        <v>2013</v>
      </c>
      <c r="H4362" s="39">
        <v>41654</v>
      </c>
      <c r="I4362" s="37"/>
      <c r="J4362" s="37"/>
      <c r="K4362" s="37"/>
      <c r="L4362" s="37" t="str">
        <f t="shared" si="158"/>
        <v>PreAlerta</v>
      </c>
      <c r="M4362" s="37" t="str">
        <f t="shared" si="159"/>
        <v>S/PalabrasClaves</v>
      </c>
      <c r="N4362" s="37"/>
      <c r="O4362" s="37"/>
      <c r="P4362" s="37" t="s">
        <v>26493</v>
      </c>
      <c r="Q4362" s="37"/>
      <c r="R4362" s="37" t="str">
        <f t="shared" si="157"/>
        <v>2013</v>
      </c>
      <c r="S4362" s="37" t="s">
        <v>73</v>
      </c>
      <c r="T4362" s="37"/>
      <c r="U4362" s="37"/>
      <c r="V4362" s="37"/>
      <c r="W4362" s="37"/>
      <c r="X4362" s="37"/>
      <c r="Y4362" s="37"/>
      <c r="AA4362" s="41"/>
    </row>
    <row r="4363" spans="1:27" ht="18" hidden="1" customHeight="1" x14ac:dyDescent="0.25">
      <c r="A4363" s="33">
        <v>24289439</v>
      </c>
      <c r="B4363" s="34" t="s">
        <v>26499</v>
      </c>
      <c r="C4363" s="33" t="s">
        <v>26500</v>
      </c>
      <c r="D4363" s="33" t="s">
        <v>26501</v>
      </c>
      <c r="E4363" s="33" t="s">
        <v>26502</v>
      </c>
      <c r="F4363" s="33" t="s">
        <v>26503</v>
      </c>
      <c r="G4363" s="33">
        <v>2013</v>
      </c>
      <c r="H4363" s="35">
        <v>41611</v>
      </c>
      <c r="I4363" s="33"/>
      <c r="J4363" s="33"/>
      <c r="K4363" s="33" t="s">
        <v>26504</v>
      </c>
      <c r="L4363" s="33" t="str">
        <f t="shared" si="158"/>
        <v>PreAlerta</v>
      </c>
      <c r="M4363" s="33" t="str">
        <f t="shared" si="159"/>
        <v>S/PalabrasClaves</v>
      </c>
      <c r="N4363" s="33"/>
      <c r="O4363" s="33"/>
      <c r="P4363" s="33" t="s">
        <v>26493</v>
      </c>
      <c r="Q4363" s="33"/>
      <c r="R4363" s="33" t="str">
        <f t="shared" si="157"/>
        <v>2013</v>
      </c>
      <c r="S4363" s="33" t="s">
        <v>73</v>
      </c>
      <c r="T4363" s="33"/>
      <c r="U4363" s="33"/>
      <c r="V4363" s="33"/>
      <c r="W4363" s="33"/>
      <c r="X4363" s="33"/>
      <c r="Y4363" s="33"/>
      <c r="AA4363" s="12"/>
    </row>
    <row r="4364" spans="1:27" ht="18" hidden="1" customHeight="1" x14ac:dyDescent="0.25">
      <c r="A4364" s="37">
        <v>24215700</v>
      </c>
      <c r="B4364" s="38" t="s">
        <v>26505</v>
      </c>
      <c r="C4364" s="37" t="s">
        <v>26506</v>
      </c>
      <c r="D4364" s="37" t="s">
        <v>26507</v>
      </c>
      <c r="E4364" s="37" t="s">
        <v>26508</v>
      </c>
      <c r="F4364" s="37" t="s">
        <v>7765</v>
      </c>
      <c r="G4364" s="37">
        <v>2013</v>
      </c>
      <c r="H4364" s="39">
        <v>41591</v>
      </c>
      <c r="I4364" s="37" t="s">
        <v>26509</v>
      </c>
      <c r="J4364" s="37" t="s">
        <v>26510</v>
      </c>
      <c r="K4364" s="37" t="s">
        <v>26511</v>
      </c>
      <c r="L4364" s="37" t="str">
        <f t="shared" si="158"/>
        <v>PreAlerta</v>
      </c>
      <c r="M4364" s="37" t="str">
        <f t="shared" si="159"/>
        <v>S/PalabrasClaves</v>
      </c>
      <c r="N4364" s="37"/>
      <c r="O4364" s="37"/>
      <c r="P4364" s="37" t="s">
        <v>26493</v>
      </c>
      <c r="Q4364" s="37"/>
      <c r="R4364" s="37" t="str">
        <f t="shared" si="157"/>
        <v>2013</v>
      </c>
      <c r="S4364" s="37" t="s">
        <v>73</v>
      </c>
      <c r="T4364" s="37"/>
      <c r="U4364" s="37"/>
      <c r="V4364" s="37"/>
      <c r="W4364" s="37"/>
      <c r="X4364" s="37"/>
      <c r="Y4364" s="37"/>
      <c r="AA4364" s="41"/>
    </row>
    <row r="4365" spans="1:27" ht="18" hidden="1" customHeight="1" x14ac:dyDescent="0.25">
      <c r="A4365" s="33">
        <v>24033533</v>
      </c>
      <c r="B4365" s="34" t="s">
        <v>26512</v>
      </c>
      <c r="C4365" s="33" t="s">
        <v>26513</v>
      </c>
      <c r="D4365" s="33" t="s">
        <v>26514</v>
      </c>
      <c r="E4365" s="33" t="s">
        <v>24768</v>
      </c>
      <c r="F4365" s="33" t="s">
        <v>16760</v>
      </c>
      <c r="G4365" s="33">
        <v>2013</v>
      </c>
      <c r="H4365" s="35">
        <v>41534</v>
      </c>
      <c r="I4365" s="33"/>
      <c r="J4365" s="33"/>
      <c r="K4365" s="33" t="s">
        <v>26515</v>
      </c>
      <c r="L4365" s="33" t="str">
        <f t="shared" si="158"/>
        <v>PreAlerta</v>
      </c>
      <c r="M4365" s="33" t="str">
        <f t="shared" si="159"/>
        <v>S/PalabrasClaves</v>
      </c>
      <c r="N4365" s="33"/>
      <c r="O4365" s="33"/>
      <c r="P4365" s="33" t="s">
        <v>26493</v>
      </c>
      <c r="Q4365" s="33"/>
      <c r="R4365" s="33" t="str">
        <f t="shared" si="157"/>
        <v>2013</v>
      </c>
      <c r="S4365" s="33" t="s">
        <v>73</v>
      </c>
      <c r="T4365" s="33"/>
      <c r="U4365" s="33"/>
      <c r="V4365" s="33"/>
      <c r="W4365" s="33"/>
      <c r="X4365" s="33"/>
      <c r="Y4365" s="33"/>
      <c r="AA4365" s="12"/>
    </row>
    <row r="4366" spans="1:27" ht="18" hidden="1" customHeight="1" x14ac:dyDescent="0.25">
      <c r="A4366" s="37">
        <v>24016483</v>
      </c>
      <c r="B4366" s="38" t="s">
        <v>26516</v>
      </c>
      <c r="C4366" s="37" t="s">
        <v>26517</v>
      </c>
      <c r="D4366" s="37" t="s">
        <v>26518</v>
      </c>
      <c r="E4366" s="37" t="s">
        <v>26519</v>
      </c>
      <c r="F4366" s="37" t="s">
        <v>6339</v>
      </c>
      <c r="G4366" s="37">
        <v>2013</v>
      </c>
      <c r="H4366" s="39">
        <v>41528</v>
      </c>
      <c r="I4366" s="37"/>
      <c r="J4366" s="37"/>
      <c r="K4366" s="37" t="s">
        <v>26520</v>
      </c>
      <c r="L4366" s="37" t="str">
        <f t="shared" si="158"/>
        <v>Excluido</v>
      </c>
      <c r="M4366" s="37" t="str">
        <f t="shared" si="159"/>
        <v>S/PalabrasClaves</v>
      </c>
      <c r="N4366" s="37"/>
      <c r="O4366" s="37"/>
      <c r="P4366" s="37" t="s">
        <v>26493</v>
      </c>
      <c r="Q4366" s="37"/>
      <c r="R4366" s="37" t="str">
        <f t="shared" si="157"/>
        <v>2013</v>
      </c>
      <c r="S4366" s="37" t="s">
        <v>73</v>
      </c>
      <c r="T4366" s="37"/>
      <c r="U4366" s="37"/>
      <c r="V4366" s="37"/>
      <c r="W4366" s="37"/>
      <c r="X4366" s="37"/>
      <c r="Y4366" s="37"/>
      <c r="AA4366" s="41"/>
    </row>
    <row r="4367" spans="1:27" ht="18" hidden="1" customHeight="1" x14ac:dyDescent="0.25">
      <c r="A4367" s="33">
        <v>24002059</v>
      </c>
      <c r="B4367" s="34" t="s">
        <v>26521</v>
      </c>
      <c r="C4367" s="33" t="s">
        <v>26522</v>
      </c>
      <c r="D4367" s="33" t="s">
        <v>26523</v>
      </c>
      <c r="E4367" s="33" t="s">
        <v>26524</v>
      </c>
      <c r="F4367" s="33" t="s">
        <v>3723</v>
      </c>
      <c r="G4367" s="33">
        <v>2013</v>
      </c>
      <c r="H4367" s="35">
        <v>41522</v>
      </c>
      <c r="I4367" s="33" t="s">
        <v>26525</v>
      </c>
      <c r="J4367" s="33"/>
      <c r="K4367" s="33" t="s">
        <v>26526</v>
      </c>
      <c r="L4367" s="33" t="str">
        <f t="shared" si="158"/>
        <v>PreAlerta</v>
      </c>
      <c r="M4367" s="33" t="str">
        <f t="shared" si="159"/>
        <v>S/PalabrasClaves</v>
      </c>
      <c r="N4367" s="33"/>
      <c r="O4367" s="33"/>
      <c r="P4367" s="33" t="s">
        <v>26493</v>
      </c>
      <c r="Q4367" s="33"/>
      <c r="R4367" s="33" t="str">
        <f t="shared" si="157"/>
        <v>2013</v>
      </c>
      <c r="S4367" s="33" t="s">
        <v>73</v>
      </c>
      <c r="T4367" s="33"/>
      <c r="U4367" s="33"/>
      <c r="V4367" s="33"/>
      <c r="W4367" s="33"/>
      <c r="X4367" s="33"/>
      <c r="Y4367" s="33"/>
      <c r="AA4367" s="12"/>
    </row>
    <row r="4368" spans="1:27" ht="18" hidden="1" customHeight="1" x14ac:dyDescent="0.25">
      <c r="A4368" s="37">
        <v>23985919</v>
      </c>
      <c r="B4368" s="38" t="s">
        <v>26527</v>
      </c>
      <c r="C4368" s="37" t="s">
        <v>26528</v>
      </c>
      <c r="D4368" s="37" t="s">
        <v>26529</v>
      </c>
      <c r="E4368" s="37" t="s">
        <v>26530</v>
      </c>
      <c r="F4368" s="37" t="s">
        <v>2327</v>
      </c>
      <c r="G4368" s="37">
        <v>2013</v>
      </c>
      <c r="H4368" s="39">
        <v>41516</v>
      </c>
      <c r="I4368" s="37" t="s">
        <v>26531</v>
      </c>
      <c r="J4368" s="37"/>
      <c r="K4368" s="37" t="s">
        <v>26532</v>
      </c>
      <c r="L4368" s="37" t="str">
        <f t="shared" si="158"/>
        <v>PreAlerta</v>
      </c>
      <c r="M4368" s="37" t="str">
        <f t="shared" si="159"/>
        <v>S/PalabrasClaves</v>
      </c>
      <c r="N4368" s="37"/>
      <c r="O4368" s="37"/>
      <c r="P4368" s="37" t="s">
        <v>26493</v>
      </c>
      <c r="Q4368" s="37"/>
      <c r="R4368" s="37" t="str">
        <f t="shared" si="157"/>
        <v>2013</v>
      </c>
      <c r="S4368" s="37" t="s">
        <v>73</v>
      </c>
      <c r="T4368" s="37"/>
      <c r="U4368" s="37"/>
      <c r="V4368" s="37"/>
      <c r="W4368" s="37"/>
      <c r="X4368" s="37"/>
      <c r="Y4368" s="37"/>
      <c r="AA4368" s="41"/>
    </row>
    <row r="4369" spans="1:27" ht="18" hidden="1" customHeight="1" x14ac:dyDescent="0.25">
      <c r="A4369" s="33">
        <v>23924661</v>
      </c>
      <c r="B4369" s="34" t="s">
        <v>26533</v>
      </c>
      <c r="C4369" s="33" t="s">
        <v>26534</v>
      </c>
      <c r="D4369" s="33" t="s">
        <v>26535</v>
      </c>
      <c r="E4369" s="33" t="s">
        <v>26536</v>
      </c>
      <c r="F4369" s="33" t="s">
        <v>2564</v>
      </c>
      <c r="G4369" s="33">
        <v>2013</v>
      </c>
      <c r="H4369" s="35">
        <v>41495</v>
      </c>
      <c r="I4369" s="33"/>
      <c r="J4369" s="33"/>
      <c r="K4369" s="33" t="s">
        <v>26537</v>
      </c>
      <c r="L4369" s="33" t="str">
        <f t="shared" si="158"/>
        <v>PreAlerta</v>
      </c>
      <c r="M4369" s="33" t="str">
        <f t="shared" si="159"/>
        <v>S/PalabrasClaves</v>
      </c>
      <c r="N4369" s="33"/>
      <c r="O4369" s="33"/>
      <c r="P4369" s="33" t="s">
        <v>26493</v>
      </c>
      <c r="Q4369" s="33"/>
      <c r="R4369" s="33" t="str">
        <f t="shared" si="157"/>
        <v>2013</v>
      </c>
      <c r="S4369" s="33" t="s">
        <v>73</v>
      </c>
      <c r="T4369" s="33"/>
      <c r="U4369" s="33"/>
      <c r="V4369" s="33"/>
      <c r="W4369" s="33"/>
      <c r="X4369" s="33"/>
      <c r="Y4369" s="33"/>
      <c r="AA4369" s="12"/>
    </row>
    <row r="4370" spans="1:27" ht="18" hidden="1" customHeight="1" x14ac:dyDescent="0.25">
      <c r="A4370" s="37">
        <v>23920226</v>
      </c>
      <c r="B4370" s="38" t="s">
        <v>26538</v>
      </c>
      <c r="C4370" s="37" t="s">
        <v>26539</v>
      </c>
      <c r="D4370" s="37" t="s">
        <v>26540</v>
      </c>
      <c r="E4370" s="37" t="s">
        <v>21058</v>
      </c>
      <c r="F4370" s="37" t="s">
        <v>7051</v>
      </c>
      <c r="G4370" s="37">
        <v>2013</v>
      </c>
      <c r="H4370" s="39">
        <v>41494</v>
      </c>
      <c r="I4370" s="37"/>
      <c r="J4370" s="37"/>
      <c r="K4370" s="37" t="s">
        <v>26541</v>
      </c>
      <c r="L4370" s="37" t="str">
        <f t="shared" si="158"/>
        <v>PreAlerta</v>
      </c>
      <c r="M4370" s="37" t="str">
        <f t="shared" si="159"/>
        <v>C/PalabrasClaves</v>
      </c>
      <c r="N4370" s="37"/>
      <c r="O4370" s="37"/>
      <c r="P4370" s="37" t="s">
        <v>26493</v>
      </c>
      <c r="Q4370" s="37"/>
      <c r="R4370" s="37" t="str">
        <f t="shared" si="157"/>
        <v>2013</v>
      </c>
      <c r="S4370" s="37" t="s">
        <v>73</v>
      </c>
      <c r="T4370" s="37"/>
      <c r="U4370" s="37"/>
      <c r="V4370" s="37"/>
      <c r="W4370" s="37"/>
      <c r="X4370" s="37"/>
      <c r="Y4370" s="37"/>
      <c r="AA4370" s="41"/>
    </row>
    <row r="4371" spans="1:27" ht="18" hidden="1" customHeight="1" x14ac:dyDescent="0.25">
      <c r="A4371" s="33">
        <v>23893919</v>
      </c>
      <c r="B4371" s="34" t="s">
        <v>26542</v>
      </c>
      <c r="C4371" s="33" t="s">
        <v>26543</v>
      </c>
      <c r="D4371" s="33" t="s">
        <v>26544</v>
      </c>
      <c r="E4371" s="33" t="s">
        <v>26545</v>
      </c>
      <c r="F4371" s="33" t="s">
        <v>2564</v>
      </c>
      <c r="G4371" s="33">
        <v>2013</v>
      </c>
      <c r="H4371" s="35">
        <v>41485</v>
      </c>
      <c r="I4371" s="33"/>
      <c r="J4371" s="33"/>
      <c r="K4371" s="33" t="s">
        <v>26546</v>
      </c>
      <c r="L4371" s="33" t="str">
        <f t="shared" si="158"/>
        <v>PreAlerta</v>
      </c>
      <c r="M4371" s="33" t="str">
        <f t="shared" si="159"/>
        <v>S/PalabrasClaves</v>
      </c>
      <c r="N4371" s="33"/>
      <c r="O4371" s="33"/>
      <c r="P4371" s="33" t="s">
        <v>26493</v>
      </c>
      <c r="Q4371" s="33"/>
      <c r="R4371" s="33" t="str">
        <f t="shared" si="157"/>
        <v>2013</v>
      </c>
      <c r="S4371" s="33" t="s">
        <v>73</v>
      </c>
      <c r="T4371" s="33"/>
      <c r="U4371" s="33"/>
      <c r="V4371" s="33"/>
      <c r="W4371" s="33"/>
      <c r="X4371" s="33"/>
      <c r="Y4371" s="33"/>
      <c r="AA4371" s="12"/>
    </row>
    <row r="4372" spans="1:27" ht="18" hidden="1" customHeight="1" x14ac:dyDescent="0.25">
      <c r="A4372" s="37">
        <v>23812827</v>
      </c>
      <c r="B4372" s="38" t="s">
        <v>26547</v>
      </c>
      <c r="C4372" s="37" t="s">
        <v>26548</v>
      </c>
      <c r="D4372" s="37" t="s">
        <v>26549</v>
      </c>
      <c r="E4372" s="37" t="s">
        <v>14953</v>
      </c>
      <c r="F4372" s="37" t="s">
        <v>7782</v>
      </c>
      <c r="G4372" s="37">
        <v>2013</v>
      </c>
      <c r="H4372" s="39">
        <v>41457</v>
      </c>
      <c r="I4372" s="37"/>
      <c r="J4372" s="37"/>
      <c r="K4372" s="37" t="s">
        <v>26550</v>
      </c>
      <c r="L4372" s="37" t="str">
        <f t="shared" si="158"/>
        <v>PreAlerta</v>
      </c>
      <c r="M4372" s="37" t="str">
        <f t="shared" si="159"/>
        <v>S/PalabrasClaves</v>
      </c>
      <c r="N4372" s="37"/>
      <c r="O4372" s="37"/>
      <c r="P4372" s="37" t="s">
        <v>26493</v>
      </c>
      <c r="Q4372" s="37"/>
      <c r="R4372" s="37" t="str">
        <f t="shared" si="157"/>
        <v>2013</v>
      </c>
      <c r="S4372" s="37" t="s">
        <v>73</v>
      </c>
      <c r="T4372" s="37"/>
      <c r="U4372" s="37"/>
      <c r="V4372" s="37"/>
      <c r="W4372" s="37"/>
      <c r="X4372" s="37"/>
      <c r="Y4372" s="37"/>
      <c r="AA4372" s="41"/>
    </row>
    <row r="4373" spans="1:27" ht="18" hidden="1" customHeight="1" x14ac:dyDescent="0.25">
      <c r="A4373" s="33">
        <v>23760599</v>
      </c>
      <c r="B4373" s="34" t="s">
        <v>26551</v>
      </c>
      <c r="C4373" s="33" t="s">
        <v>26552</v>
      </c>
      <c r="D4373" s="33" t="s">
        <v>26553</v>
      </c>
      <c r="E4373" s="33" t="s">
        <v>26554</v>
      </c>
      <c r="F4373" s="33" t="s">
        <v>4308</v>
      </c>
      <c r="G4373" s="33">
        <v>2013</v>
      </c>
      <c r="H4373" s="35">
        <v>41439</v>
      </c>
      <c r="I4373" s="33"/>
      <c r="J4373" s="33"/>
      <c r="K4373" s="33" t="s">
        <v>26555</v>
      </c>
      <c r="L4373" s="33" t="str">
        <f t="shared" si="158"/>
        <v>PreAlerta</v>
      </c>
      <c r="M4373" s="33" t="str">
        <f t="shared" si="159"/>
        <v>S/PalabrasClaves</v>
      </c>
      <c r="N4373" s="33"/>
      <c r="O4373" s="33"/>
      <c r="P4373" s="33" t="s">
        <v>26493</v>
      </c>
      <c r="Q4373" s="33"/>
      <c r="R4373" s="33" t="str">
        <f t="shared" si="157"/>
        <v>2013</v>
      </c>
      <c r="S4373" s="33" t="s">
        <v>73</v>
      </c>
      <c r="T4373" s="33"/>
      <c r="U4373" s="33"/>
      <c r="V4373" s="33"/>
      <c r="W4373" s="33"/>
      <c r="X4373" s="33"/>
      <c r="Y4373" s="33"/>
      <c r="AA4373" s="12"/>
    </row>
    <row r="4374" spans="1:27" ht="18" hidden="1" customHeight="1" x14ac:dyDescent="0.25">
      <c r="A4374" s="37">
        <v>23748967</v>
      </c>
      <c r="B4374" s="38" t="s">
        <v>26556</v>
      </c>
      <c r="C4374" s="37" t="s">
        <v>26557</v>
      </c>
      <c r="D4374" s="37" t="s">
        <v>26558</v>
      </c>
      <c r="E4374" s="37" t="s">
        <v>26559</v>
      </c>
      <c r="F4374" s="37" t="s">
        <v>6679</v>
      </c>
      <c r="G4374" s="37">
        <v>2013</v>
      </c>
      <c r="H4374" s="39">
        <v>41436</v>
      </c>
      <c r="I4374" s="37"/>
      <c r="J4374" s="37"/>
      <c r="K4374" s="37" t="s">
        <v>26560</v>
      </c>
      <c r="L4374" s="37" t="str">
        <f t="shared" si="158"/>
        <v>PreAlerta</v>
      </c>
      <c r="M4374" s="37" t="str">
        <f t="shared" si="159"/>
        <v>S/PalabrasClaves</v>
      </c>
      <c r="N4374" s="37"/>
      <c r="O4374" s="37"/>
      <c r="P4374" s="37" t="s">
        <v>26493</v>
      </c>
      <c r="Q4374" s="37"/>
      <c r="R4374" s="37" t="str">
        <f t="shared" si="157"/>
        <v>2013</v>
      </c>
      <c r="S4374" s="37" t="s">
        <v>73</v>
      </c>
      <c r="T4374" s="37"/>
      <c r="U4374" s="37"/>
      <c r="V4374" s="37"/>
      <c r="W4374" s="37"/>
      <c r="X4374" s="37"/>
      <c r="Y4374" s="37"/>
      <c r="AA4374" s="41"/>
    </row>
    <row r="4375" spans="1:27" ht="18" hidden="1" customHeight="1" x14ac:dyDescent="0.25">
      <c r="A4375" s="33">
        <v>22653870</v>
      </c>
      <c r="B4375" s="34" t="s">
        <v>26561</v>
      </c>
      <c r="C4375" s="33" t="s">
        <v>26562</v>
      </c>
      <c r="D4375" s="33" t="s">
        <v>26563</v>
      </c>
      <c r="E4375" s="33" t="s">
        <v>26564</v>
      </c>
      <c r="F4375" s="33" t="s">
        <v>20720</v>
      </c>
      <c r="G4375" s="33">
        <v>2013</v>
      </c>
      <c r="H4375" s="35">
        <v>41062</v>
      </c>
      <c r="I4375" s="33"/>
      <c r="J4375" s="33"/>
      <c r="K4375" s="33" t="s">
        <v>26565</v>
      </c>
      <c r="L4375" s="33" t="str">
        <f t="shared" si="158"/>
        <v>PreAlerta</v>
      </c>
      <c r="M4375" s="33" t="str">
        <f t="shared" si="159"/>
        <v>S/PalabrasClaves</v>
      </c>
      <c r="N4375" s="33"/>
      <c r="O4375" s="33"/>
      <c r="P4375" s="33" t="s">
        <v>26493</v>
      </c>
      <c r="Q4375" s="33"/>
      <c r="R4375" s="33" t="str">
        <f t="shared" si="157"/>
        <v>2013</v>
      </c>
      <c r="S4375" s="33" t="s">
        <v>73</v>
      </c>
      <c r="T4375" s="33"/>
      <c r="U4375" s="33"/>
      <c r="V4375" s="33"/>
      <c r="W4375" s="33"/>
      <c r="X4375" s="33"/>
      <c r="Y4375" s="33"/>
      <c r="AA4375" s="12"/>
    </row>
    <row r="4376" spans="1:27" ht="18" hidden="1" customHeight="1" x14ac:dyDescent="0.25">
      <c r="A4376" s="37">
        <v>24194646</v>
      </c>
      <c r="B4376" s="38" t="s">
        <v>26566</v>
      </c>
      <c r="C4376" s="37" t="s">
        <v>26567</v>
      </c>
      <c r="D4376" s="37" t="s">
        <v>26568</v>
      </c>
      <c r="E4376" s="37" t="s">
        <v>26569</v>
      </c>
      <c r="F4376" s="37" t="s">
        <v>6513</v>
      </c>
      <c r="G4376" s="37">
        <v>2013</v>
      </c>
      <c r="H4376" s="39">
        <v>41585</v>
      </c>
      <c r="I4376" s="37" t="s">
        <v>26570</v>
      </c>
      <c r="J4376" s="37"/>
      <c r="K4376" s="37" t="s">
        <v>26571</v>
      </c>
      <c r="L4376" s="37" t="str">
        <f t="shared" si="158"/>
        <v>Excluido</v>
      </c>
      <c r="M4376" s="37" t="str">
        <f t="shared" si="159"/>
        <v>S/PalabrasClaves</v>
      </c>
      <c r="N4376" s="37"/>
      <c r="O4376" s="37"/>
      <c r="P4376" s="37" t="s">
        <v>26572</v>
      </c>
      <c r="Q4376" s="37"/>
      <c r="R4376" s="37" t="str">
        <f t="shared" si="157"/>
        <v>2013</v>
      </c>
      <c r="S4376" s="37" t="s">
        <v>71</v>
      </c>
      <c r="T4376" s="37"/>
      <c r="U4376" s="37"/>
      <c r="V4376" s="37"/>
      <c r="W4376" s="37"/>
      <c r="X4376" s="37"/>
      <c r="Y4376" s="37"/>
      <c r="AA4376" s="41"/>
    </row>
    <row r="4377" spans="1:27" ht="18" hidden="1" customHeight="1" x14ac:dyDescent="0.25">
      <c r="A4377" s="33">
        <v>24082120</v>
      </c>
      <c r="B4377" s="34" t="s">
        <v>26573</v>
      </c>
      <c r="C4377" s="33" t="s">
        <v>26574</v>
      </c>
      <c r="D4377" s="33" t="s">
        <v>26575</v>
      </c>
      <c r="E4377" s="33" t="s">
        <v>26576</v>
      </c>
      <c r="F4377" s="33" t="s">
        <v>10827</v>
      </c>
      <c r="G4377" s="33">
        <v>2013</v>
      </c>
      <c r="H4377" s="35">
        <v>41549</v>
      </c>
      <c r="I4377" s="33" t="s">
        <v>26577</v>
      </c>
      <c r="J4377" s="33"/>
      <c r="K4377" s="33" t="s">
        <v>26578</v>
      </c>
      <c r="L4377" s="33" t="str">
        <f t="shared" si="158"/>
        <v>PreAlerta</v>
      </c>
      <c r="M4377" s="33" t="str">
        <f t="shared" si="159"/>
        <v>S/PalabrasClaves</v>
      </c>
      <c r="N4377" s="33"/>
      <c r="O4377" s="33"/>
      <c r="P4377" s="33" t="s">
        <v>26579</v>
      </c>
      <c r="Q4377" s="33"/>
      <c r="R4377" s="33" t="str">
        <f t="shared" si="157"/>
        <v>2013</v>
      </c>
      <c r="S4377" s="33" t="s">
        <v>71</v>
      </c>
      <c r="T4377" s="33"/>
      <c r="U4377" s="33"/>
      <c r="V4377" s="33"/>
      <c r="W4377" s="33"/>
      <c r="X4377" s="33"/>
      <c r="Y4377" s="33"/>
      <c r="AA4377" s="12"/>
    </row>
    <row r="4378" spans="1:27" ht="18" hidden="1" customHeight="1" x14ac:dyDescent="0.25">
      <c r="A4378" s="37">
        <v>24506024</v>
      </c>
      <c r="B4378" s="38" t="s">
        <v>26580</v>
      </c>
      <c r="C4378" s="37" t="s">
        <v>26581</v>
      </c>
      <c r="D4378" s="37" t="s">
        <v>26582</v>
      </c>
      <c r="E4378" s="37" t="s">
        <v>6585</v>
      </c>
      <c r="F4378" s="37" t="s">
        <v>25871</v>
      </c>
      <c r="G4378" s="37">
        <v>2013</v>
      </c>
      <c r="H4378" s="39">
        <v>41681</v>
      </c>
      <c r="I4378" s="37"/>
      <c r="J4378" s="37"/>
      <c r="K4378" s="37" t="s">
        <v>26583</v>
      </c>
      <c r="L4378" s="37" t="str">
        <f t="shared" si="158"/>
        <v>PreAlerta</v>
      </c>
      <c r="M4378" s="37" t="str">
        <f t="shared" si="159"/>
        <v>S/PalabrasClaves</v>
      </c>
      <c r="N4378" s="37"/>
      <c r="O4378" s="37"/>
      <c r="P4378" s="37" t="s">
        <v>26584</v>
      </c>
      <c r="Q4378" s="37"/>
      <c r="R4378" s="37" t="str">
        <f t="shared" si="157"/>
        <v>2013</v>
      </c>
      <c r="S4378" s="37" t="s">
        <v>71</v>
      </c>
      <c r="T4378" s="37"/>
      <c r="U4378" s="37"/>
      <c r="V4378" s="37"/>
      <c r="W4378" s="37"/>
      <c r="X4378" s="37"/>
      <c r="Y4378" s="37"/>
      <c r="AA4378" s="41"/>
    </row>
    <row r="4379" spans="1:27" ht="18" hidden="1" customHeight="1" x14ac:dyDescent="0.25">
      <c r="A4379" s="33">
        <v>24140808</v>
      </c>
      <c r="B4379" s="34" t="s">
        <v>26585</v>
      </c>
      <c r="C4379" s="33" t="s">
        <v>26586</v>
      </c>
      <c r="D4379" s="33" t="s">
        <v>26587</v>
      </c>
      <c r="E4379" s="33" t="s">
        <v>26588</v>
      </c>
      <c r="F4379" s="33" t="s">
        <v>3858</v>
      </c>
      <c r="G4379" s="33">
        <v>2013</v>
      </c>
      <c r="H4379" s="35">
        <v>41569</v>
      </c>
      <c r="I4379" s="33"/>
      <c r="J4379" s="33"/>
      <c r="K4379" s="33" t="s">
        <v>26589</v>
      </c>
      <c r="L4379" s="33" t="str">
        <f t="shared" si="158"/>
        <v>PreAlerta</v>
      </c>
      <c r="M4379" s="33" t="str">
        <f t="shared" si="159"/>
        <v>S/PalabrasClaves</v>
      </c>
      <c r="N4379" s="33"/>
      <c r="O4379" s="33"/>
      <c r="P4379" s="33" t="s">
        <v>26584</v>
      </c>
      <c r="Q4379" s="33"/>
      <c r="R4379" s="33" t="str">
        <f t="shared" si="157"/>
        <v>2013</v>
      </c>
      <c r="S4379" s="33" t="s">
        <v>71</v>
      </c>
      <c r="T4379" s="33"/>
      <c r="U4379" s="33"/>
      <c r="V4379" s="33"/>
      <c r="W4379" s="33"/>
      <c r="X4379" s="33"/>
      <c r="Y4379" s="33"/>
      <c r="AA4379" s="12"/>
    </row>
    <row r="4380" spans="1:27" ht="18" hidden="1" customHeight="1" x14ac:dyDescent="0.25">
      <c r="A4380" s="37">
        <v>24008913</v>
      </c>
      <c r="B4380" s="38" t="s">
        <v>26590</v>
      </c>
      <c r="C4380" s="37" t="s">
        <v>26591</v>
      </c>
      <c r="D4380" s="37" t="s">
        <v>26592</v>
      </c>
      <c r="E4380" s="37" t="s">
        <v>26593</v>
      </c>
      <c r="F4380" s="37" t="s">
        <v>14411</v>
      </c>
      <c r="G4380" s="37">
        <v>2013</v>
      </c>
      <c r="H4380" s="39">
        <v>41524</v>
      </c>
      <c r="I4380" s="37"/>
      <c r="J4380" s="37"/>
      <c r="K4380" s="37" t="s">
        <v>26594</v>
      </c>
      <c r="L4380" s="37" t="str">
        <f t="shared" si="158"/>
        <v>PreAlerta</v>
      </c>
      <c r="M4380" s="37" t="str">
        <f t="shared" si="159"/>
        <v>S/PalabrasClaves</v>
      </c>
      <c r="N4380" s="37"/>
      <c r="O4380" s="37"/>
      <c r="P4380" s="37" t="s">
        <v>26584</v>
      </c>
      <c r="Q4380" s="37"/>
      <c r="R4380" s="37" t="str">
        <f t="shared" si="157"/>
        <v>2013</v>
      </c>
      <c r="S4380" s="37" t="s">
        <v>71</v>
      </c>
      <c r="T4380" s="37"/>
      <c r="U4380" s="37"/>
      <c r="V4380" s="37"/>
      <c r="W4380" s="37"/>
      <c r="X4380" s="37"/>
      <c r="Y4380" s="37"/>
      <c r="AA4380" s="41"/>
    </row>
    <row r="4381" spans="1:27" ht="18" hidden="1" customHeight="1" x14ac:dyDescent="0.25">
      <c r="A4381" s="33">
        <v>24570797</v>
      </c>
      <c r="B4381" s="34" t="s">
        <v>26595</v>
      </c>
      <c r="C4381" s="33" t="s">
        <v>26596</v>
      </c>
      <c r="D4381" s="33" t="s">
        <v>26597</v>
      </c>
      <c r="E4381" s="33" t="s">
        <v>26598</v>
      </c>
      <c r="F4381" s="33" t="s">
        <v>1222</v>
      </c>
      <c r="G4381" s="33">
        <v>2013</v>
      </c>
      <c r="H4381" s="35">
        <v>41697</v>
      </c>
      <c r="I4381" s="33" t="s">
        <v>26599</v>
      </c>
      <c r="J4381" s="33"/>
      <c r="K4381" s="33" t="s">
        <v>26600</v>
      </c>
      <c r="L4381" s="33" t="str">
        <f t="shared" si="158"/>
        <v>PreAlerta</v>
      </c>
      <c r="M4381" s="33" t="str">
        <f t="shared" si="159"/>
        <v>C/PalabrasClaves</v>
      </c>
      <c r="N4381" s="33"/>
      <c r="O4381" s="33"/>
      <c r="P4381" s="33" t="s">
        <v>26601</v>
      </c>
      <c r="Q4381" s="33"/>
      <c r="R4381" s="33" t="str">
        <f t="shared" si="157"/>
        <v>2013</v>
      </c>
      <c r="S4381" s="33" t="s">
        <v>71</v>
      </c>
      <c r="T4381" s="33"/>
      <c r="U4381" s="33"/>
      <c r="V4381" s="33"/>
      <c r="W4381" s="33"/>
      <c r="X4381" s="33"/>
      <c r="Y4381" s="33"/>
      <c r="AA4381" s="12"/>
    </row>
    <row r="4382" spans="1:27" ht="18" hidden="1" customHeight="1" x14ac:dyDescent="0.25">
      <c r="A4382" s="37">
        <v>24090466</v>
      </c>
      <c r="B4382" s="38" t="s">
        <v>26602</v>
      </c>
      <c r="C4382" s="37" t="s">
        <v>26603</v>
      </c>
      <c r="D4382" s="37" t="s">
        <v>26604</v>
      </c>
      <c r="E4382" s="37" t="s">
        <v>22987</v>
      </c>
      <c r="F4382" s="37" t="s">
        <v>9748</v>
      </c>
      <c r="G4382" s="37">
        <v>2013</v>
      </c>
      <c r="H4382" s="39">
        <v>41552</v>
      </c>
      <c r="I4382" s="37" t="s">
        <v>26605</v>
      </c>
      <c r="J4382" s="37"/>
      <c r="K4382" s="37" t="s">
        <v>26606</v>
      </c>
      <c r="L4382" s="37" t="str">
        <f t="shared" si="158"/>
        <v>PreAlerta</v>
      </c>
      <c r="M4382" s="37" t="str">
        <f t="shared" si="159"/>
        <v>S/PalabrasClaves</v>
      </c>
      <c r="N4382" s="37"/>
      <c r="O4382" s="37"/>
      <c r="P4382" s="37" t="s">
        <v>26607</v>
      </c>
      <c r="Q4382" s="37"/>
      <c r="R4382" s="37" t="str">
        <f t="shared" si="157"/>
        <v>2013</v>
      </c>
      <c r="S4382" s="37" t="s">
        <v>71</v>
      </c>
      <c r="T4382" s="37"/>
      <c r="U4382" s="37"/>
      <c r="V4382" s="37"/>
      <c r="W4382" s="37"/>
      <c r="X4382" s="37"/>
      <c r="Y4382" s="37"/>
      <c r="AA4382" s="41"/>
    </row>
    <row r="4383" spans="1:27" ht="18" hidden="1" customHeight="1" x14ac:dyDescent="0.25">
      <c r="A4383" s="33">
        <v>26060624</v>
      </c>
      <c r="B4383" s="34" t="s">
        <v>26608</v>
      </c>
      <c r="C4383" s="33" t="s">
        <v>26609</v>
      </c>
      <c r="D4383" s="33" t="s">
        <v>26610</v>
      </c>
      <c r="E4383" s="33" t="s">
        <v>11379</v>
      </c>
      <c r="F4383" s="33" t="s">
        <v>14074</v>
      </c>
      <c r="G4383" s="33">
        <v>2013</v>
      </c>
      <c r="H4383" s="35">
        <v>42166</v>
      </c>
      <c r="I4383" s="33" t="s">
        <v>26611</v>
      </c>
      <c r="J4383" s="33"/>
      <c r="K4383" s="33"/>
      <c r="L4383" s="33" t="str">
        <f t="shared" si="158"/>
        <v>PreAlerta</v>
      </c>
      <c r="M4383" s="33" t="str">
        <f t="shared" si="159"/>
        <v>C/PalabrasClaves</v>
      </c>
      <c r="N4383" s="33"/>
      <c r="O4383" s="33"/>
      <c r="P4383" s="33" t="s">
        <v>26612</v>
      </c>
      <c r="Q4383" s="33"/>
      <c r="R4383" s="33" t="str">
        <f t="shared" si="157"/>
        <v>2013</v>
      </c>
      <c r="S4383" s="33" t="s">
        <v>71</v>
      </c>
      <c r="T4383" s="33"/>
      <c r="U4383" s="33"/>
      <c r="V4383" s="33"/>
      <c r="W4383" s="33"/>
      <c r="X4383" s="33"/>
      <c r="Y4383" s="33"/>
      <c r="AA4383" s="12"/>
    </row>
    <row r="4384" spans="1:27" ht="18" hidden="1" customHeight="1" x14ac:dyDescent="0.25">
      <c r="A4384" s="37">
        <v>24432507</v>
      </c>
      <c r="B4384" s="38" t="s">
        <v>26613</v>
      </c>
      <c r="C4384" s="37" t="s">
        <v>26614</v>
      </c>
      <c r="D4384" s="37" t="s">
        <v>26615</v>
      </c>
      <c r="E4384" s="37" t="s">
        <v>26616</v>
      </c>
      <c r="F4384" s="37" t="s">
        <v>26617</v>
      </c>
      <c r="G4384" s="37">
        <v>2013</v>
      </c>
      <c r="H4384" s="39">
        <v>41657</v>
      </c>
      <c r="I4384" s="37"/>
      <c r="J4384" s="37"/>
      <c r="K4384" s="37"/>
      <c r="L4384" s="37" t="str">
        <f t="shared" si="158"/>
        <v>PreAlerta</v>
      </c>
      <c r="M4384" s="37" t="str">
        <f t="shared" si="159"/>
        <v>S/PalabrasClaves</v>
      </c>
      <c r="N4384" s="37"/>
      <c r="O4384" s="37"/>
      <c r="P4384" s="37" t="s">
        <v>26618</v>
      </c>
      <c r="Q4384" s="37"/>
      <c r="R4384" s="37" t="str">
        <f t="shared" si="157"/>
        <v>2013</v>
      </c>
      <c r="S4384" s="37" t="s">
        <v>80</v>
      </c>
      <c r="T4384" s="37"/>
      <c r="U4384" s="37"/>
      <c r="V4384" s="37"/>
      <c r="W4384" s="37"/>
      <c r="X4384" s="37"/>
      <c r="Y4384" s="37"/>
      <c r="AA4384" s="41"/>
    </row>
    <row r="4385" spans="1:27" ht="18" hidden="1" customHeight="1" x14ac:dyDescent="0.25">
      <c r="A4385" s="33">
        <v>24417087</v>
      </c>
      <c r="B4385" s="34" t="s">
        <v>26619</v>
      </c>
      <c r="C4385" s="33" t="s">
        <v>26620</v>
      </c>
      <c r="D4385" s="33" t="s">
        <v>26621</v>
      </c>
      <c r="E4385" s="33" t="s">
        <v>26622</v>
      </c>
      <c r="F4385" s="33" t="s">
        <v>26298</v>
      </c>
      <c r="G4385" s="33">
        <v>2013</v>
      </c>
      <c r="H4385" s="35">
        <v>41654</v>
      </c>
      <c r="I4385" s="33"/>
      <c r="J4385" s="33"/>
      <c r="K4385" s="33"/>
      <c r="L4385" s="33" t="str">
        <f t="shared" si="158"/>
        <v>PreAlerta</v>
      </c>
      <c r="M4385" s="33" t="str">
        <f t="shared" si="159"/>
        <v>C/PalabrasClaves</v>
      </c>
      <c r="N4385" s="33"/>
      <c r="O4385" s="33"/>
      <c r="P4385" s="33" t="s">
        <v>26612</v>
      </c>
      <c r="Q4385" s="33"/>
      <c r="R4385" s="33" t="str">
        <f t="shared" si="157"/>
        <v>2013</v>
      </c>
      <c r="S4385" s="33" t="s">
        <v>71</v>
      </c>
      <c r="T4385" s="33"/>
      <c r="U4385" s="33"/>
      <c r="V4385" s="33"/>
      <c r="W4385" s="33"/>
      <c r="X4385" s="33"/>
      <c r="Y4385" s="33"/>
      <c r="AA4385" s="12"/>
    </row>
    <row r="4386" spans="1:27" ht="18" hidden="1" customHeight="1" x14ac:dyDescent="0.25">
      <c r="A4386" s="37">
        <v>24377993</v>
      </c>
      <c r="B4386" s="38" t="s">
        <v>26623</v>
      </c>
      <c r="C4386" s="37" t="s">
        <v>26624</v>
      </c>
      <c r="D4386" s="37" t="s">
        <v>26625</v>
      </c>
      <c r="E4386" s="37" t="s">
        <v>26626</v>
      </c>
      <c r="F4386" s="37" t="s">
        <v>11844</v>
      </c>
      <c r="G4386" s="37">
        <v>2013</v>
      </c>
      <c r="H4386" s="39">
        <v>41640</v>
      </c>
      <c r="I4386" s="37"/>
      <c r="J4386" s="37"/>
      <c r="K4386" s="37"/>
      <c r="L4386" s="37" t="str">
        <f t="shared" si="158"/>
        <v>PreAlerta</v>
      </c>
      <c r="M4386" s="37" t="str">
        <f t="shared" si="159"/>
        <v>S/PalabrasClaves</v>
      </c>
      <c r="N4386" s="37"/>
      <c r="O4386" s="37"/>
      <c r="P4386" s="37" t="s">
        <v>26612</v>
      </c>
      <c r="Q4386" s="37"/>
      <c r="R4386" s="37" t="str">
        <f t="shared" si="157"/>
        <v>2013</v>
      </c>
      <c r="S4386" s="37" t="s">
        <v>71</v>
      </c>
      <c r="T4386" s="37"/>
      <c r="U4386" s="37"/>
      <c r="V4386" s="37"/>
      <c r="W4386" s="37"/>
      <c r="X4386" s="37"/>
      <c r="Y4386" s="37"/>
      <c r="AA4386" s="41"/>
    </row>
    <row r="4387" spans="1:27" ht="18" hidden="1" customHeight="1" x14ac:dyDescent="0.25">
      <c r="A4387" s="33">
        <v>24302834</v>
      </c>
      <c r="B4387" s="34" t="s">
        <v>26627</v>
      </c>
      <c r="C4387" s="33" t="s">
        <v>26628</v>
      </c>
      <c r="D4387" s="33" t="s">
        <v>26629</v>
      </c>
      <c r="E4387" s="33" t="s">
        <v>26630</v>
      </c>
      <c r="F4387" s="33" t="s">
        <v>23041</v>
      </c>
      <c r="G4387" s="33">
        <v>2013</v>
      </c>
      <c r="H4387" s="35">
        <v>41613</v>
      </c>
      <c r="I4387" s="33" t="s">
        <v>26631</v>
      </c>
      <c r="J4387" s="33"/>
      <c r="K4387" s="33" t="s">
        <v>26632</v>
      </c>
      <c r="L4387" s="33" t="str">
        <f t="shared" si="158"/>
        <v>PreAlerta</v>
      </c>
      <c r="M4387" s="33" t="str">
        <f t="shared" si="159"/>
        <v>S/PalabrasClaves</v>
      </c>
      <c r="N4387" s="33"/>
      <c r="O4387" s="33"/>
      <c r="P4387" s="33" t="s">
        <v>26612</v>
      </c>
      <c r="Q4387" s="33"/>
      <c r="R4387" s="33" t="str">
        <f t="shared" si="157"/>
        <v>2013</v>
      </c>
      <c r="S4387" s="33" t="s">
        <v>71</v>
      </c>
      <c r="T4387" s="33"/>
      <c r="U4387" s="33"/>
      <c r="V4387" s="33"/>
      <c r="W4387" s="33"/>
      <c r="X4387" s="33"/>
      <c r="Y4387" s="33"/>
      <c r="AA4387" s="12"/>
    </row>
    <row r="4388" spans="1:27" ht="18" hidden="1" customHeight="1" x14ac:dyDescent="0.25">
      <c r="A4388" s="37">
        <v>24159076</v>
      </c>
      <c r="B4388" s="38" t="s">
        <v>26633</v>
      </c>
      <c r="C4388" s="37" t="s">
        <v>26634</v>
      </c>
      <c r="D4388" s="37" t="s">
        <v>26635</v>
      </c>
      <c r="E4388" s="37" t="s">
        <v>26636</v>
      </c>
      <c r="F4388" s="37" t="s">
        <v>26637</v>
      </c>
      <c r="G4388" s="37">
        <v>2013</v>
      </c>
      <c r="H4388" s="39">
        <v>41573</v>
      </c>
      <c r="I4388" s="37"/>
      <c r="J4388" s="37"/>
      <c r="K4388" s="37" t="s">
        <v>26638</v>
      </c>
      <c r="L4388" s="37" t="str">
        <f t="shared" si="158"/>
        <v>PreAlerta</v>
      </c>
      <c r="M4388" s="37" t="str">
        <f t="shared" si="159"/>
        <v>S/PalabrasClaves</v>
      </c>
      <c r="N4388" s="37"/>
      <c r="O4388" s="37"/>
      <c r="P4388" s="37" t="s">
        <v>26612</v>
      </c>
      <c r="Q4388" s="37"/>
      <c r="R4388" s="37" t="str">
        <f t="shared" si="157"/>
        <v>2013</v>
      </c>
      <c r="S4388" s="37" t="s">
        <v>71</v>
      </c>
      <c r="T4388" s="37"/>
      <c r="U4388" s="37"/>
      <c r="V4388" s="37"/>
      <c r="W4388" s="37"/>
      <c r="X4388" s="37"/>
      <c r="Y4388" s="37"/>
      <c r="AA4388" s="41"/>
    </row>
    <row r="4389" spans="1:27" ht="18" hidden="1" customHeight="1" x14ac:dyDescent="0.25">
      <c r="A4389" s="33">
        <v>24106190</v>
      </c>
      <c r="B4389" s="34" t="s">
        <v>26639</v>
      </c>
      <c r="C4389" s="33" t="s">
        <v>26640</v>
      </c>
      <c r="D4389" s="33" t="s">
        <v>26641</v>
      </c>
      <c r="E4389" s="33" t="s">
        <v>26642</v>
      </c>
      <c r="F4389" s="33" t="s">
        <v>4868</v>
      </c>
      <c r="G4389" s="33">
        <v>2013</v>
      </c>
      <c r="H4389" s="35">
        <v>41557</v>
      </c>
      <c r="I4389" s="33" t="s">
        <v>26643</v>
      </c>
      <c r="J4389" s="33"/>
      <c r="K4389" s="33" t="s">
        <v>26644</v>
      </c>
      <c r="L4389" s="33" t="str">
        <f t="shared" si="158"/>
        <v>PreAlerta</v>
      </c>
      <c r="M4389" s="33" t="str">
        <f t="shared" si="159"/>
        <v>S/PalabrasClaves</v>
      </c>
      <c r="N4389" s="33"/>
      <c r="O4389" s="33"/>
      <c r="P4389" s="33" t="s">
        <v>26612</v>
      </c>
      <c r="Q4389" s="33"/>
      <c r="R4389" s="33" t="str">
        <f t="shared" si="157"/>
        <v>2013</v>
      </c>
      <c r="S4389" s="33" t="s">
        <v>71</v>
      </c>
      <c r="T4389" s="33"/>
      <c r="U4389" s="33"/>
      <c r="V4389" s="33"/>
      <c r="W4389" s="33"/>
      <c r="X4389" s="33"/>
      <c r="Y4389" s="33"/>
      <c r="AA4389" s="12"/>
    </row>
    <row r="4390" spans="1:27" ht="18" hidden="1" customHeight="1" x14ac:dyDescent="0.25">
      <c r="A4390" s="37">
        <v>24098297</v>
      </c>
      <c r="B4390" s="38" t="s">
        <v>26645</v>
      </c>
      <c r="C4390" s="37" t="s">
        <v>26646</v>
      </c>
      <c r="D4390" s="37" t="s">
        <v>26647</v>
      </c>
      <c r="E4390" s="37" t="s">
        <v>25071</v>
      </c>
      <c r="F4390" s="37" t="s">
        <v>133</v>
      </c>
      <c r="G4390" s="37">
        <v>2013</v>
      </c>
      <c r="H4390" s="39">
        <v>41555</v>
      </c>
      <c r="I4390" s="37" t="s">
        <v>26648</v>
      </c>
      <c r="J4390" s="37"/>
      <c r="K4390" s="37" t="s">
        <v>26649</v>
      </c>
      <c r="L4390" s="37" t="str">
        <f t="shared" si="158"/>
        <v>PreAlerta</v>
      </c>
      <c r="M4390" s="37" t="str">
        <f t="shared" si="159"/>
        <v>S/PalabrasClaves</v>
      </c>
      <c r="N4390" s="37"/>
      <c r="O4390" s="37"/>
      <c r="P4390" s="37" t="s">
        <v>26650</v>
      </c>
      <c r="Q4390" s="37"/>
      <c r="R4390" s="37" t="str">
        <f t="shared" si="157"/>
        <v>2013</v>
      </c>
      <c r="S4390" s="37" t="s">
        <v>71</v>
      </c>
      <c r="T4390" s="37"/>
      <c r="U4390" s="37"/>
      <c r="V4390" s="37"/>
      <c r="W4390" s="37"/>
      <c r="X4390" s="37"/>
      <c r="Y4390" s="37"/>
      <c r="AA4390" s="41"/>
    </row>
    <row r="4391" spans="1:27" ht="18" hidden="1" customHeight="1" x14ac:dyDescent="0.25">
      <c r="A4391" s="33">
        <v>24086068</v>
      </c>
      <c r="B4391" s="34" t="s">
        <v>26651</v>
      </c>
      <c r="C4391" s="33" t="s">
        <v>26652</v>
      </c>
      <c r="D4391" s="33" t="s">
        <v>26653</v>
      </c>
      <c r="E4391" s="33" t="s">
        <v>26654</v>
      </c>
      <c r="F4391" s="33" t="s">
        <v>26655</v>
      </c>
      <c r="G4391" s="33">
        <v>2013</v>
      </c>
      <c r="H4391" s="35">
        <v>41550</v>
      </c>
      <c r="I4391" s="33" t="s">
        <v>26656</v>
      </c>
      <c r="J4391" s="33"/>
      <c r="K4391" s="33" t="s">
        <v>26657</v>
      </c>
      <c r="L4391" s="33" t="str">
        <f t="shared" si="158"/>
        <v>Excluido</v>
      </c>
      <c r="M4391" s="33" t="str">
        <f t="shared" si="159"/>
        <v>S/PalabrasClaves</v>
      </c>
      <c r="N4391" s="33"/>
      <c r="O4391" s="33"/>
      <c r="P4391" s="33" t="s">
        <v>26650</v>
      </c>
      <c r="Q4391" s="33"/>
      <c r="R4391" s="33" t="str">
        <f t="shared" si="157"/>
        <v>2013</v>
      </c>
      <c r="S4391" s="33" t="s">
        <v>71</v>
      </c>
      <c r="T4391" s="33"/>
      <c r="U4391" s="33"/>
      <c r="V4391" s="33"/>
      <c r="W4391" s="33"/>
      <c r="X4391" s="33"/>
      <c r="Y4391" s="33"/>
      <c r="AA4391" s="12"/>
    </row>
    <row r="4392" spans="1:27" ht="18" hidden="1" customHeight="1" x14ac:dyDescent="0.25">
      <c r="A4392" s="37">
        <v>24075344</v>
      </c>
      <c r="B4392" s="38" t="s">
        <v>26658</v>
      </c>
      <c r="C4392" s="37" t="s">
        <v>26659</v>
      </c>
      <c r="D4392" s="37" t="s">
        <v>26660</v>
      </c>
      <c r="E4392" s="37" t="s">
        <v>26661</v>
      </c>
      <c r="F4392" s="37" t="s">
        <v>25395</v>
      </c>
      <c r="G4392" s="37">
        <v>2013</v>
      </c>
      <c r="H4392" s="39">
        <v>41548</v>
      </c>
      <c r="I4392" s="37" t="s">
        <v>26662</v>
      </c>
      <c r="J4392" s="37"/>
      <c r="K4392" s="37" t="s">
        <v>26663</v>
      </c>
      <c r="L4392" s="37" t="str">
        <f t="shared" si="158"/>
        <v>PreAlerta</v>
      </c>
      <c r="M4392" s="37" t="str">
        <f t="shared" si="159"/>
        <v>S/PalabrasClaves</v>
      </c>
      <c r="N4392" s="37"/>
      <c r="O4392" s="37"/>
      <c r="P4392" s="37" t="s">
        <v>26612</v>
      </c>
      <c r="Q4392" s="37"/>
      <c r="R4392" s="37" t="str">
        <f t="shared" si="157"/>
        <v>2013</v>
      </c>
      <c r="S4392" s="37" t="s">
        <v>71</v>
      </c>
      <c r="T4392" s="37"/>
      <c r="U4392" s="37"/>
      <c r="V4392" s="37"/>
      <c r="W4392" s="37"/>
      <c r="X4392" s="37"/>
      <c r="Y4392" s="37"/>
      <c r="AA4392" s="41"/>
    </row>
    <row r="4393" spans="1:27" ht="18" hidden="1" customHeight="1" x14ac:dyDescent="0.25">
      <c r="A4393" s="33">
        <v>24026463</v>
      </c>
      <c r="B4393" s="34" t="s">
        <v>26664</v>
      </c>
      <c r="C4393" s="33" t="s">
        <v>26665</v>
      </c>
      <c r="D4393" s="33" t="s">
        <v>26666</v>
      </c>
      <c r="E4393" s="33" t="s">
        <v>26667</v>
      </c>
      <c r="F4393" s="33" t="s">
        <v>22931</v>
      </c>
      <c r="G4393" s="33">
        <v>2013</v>
      </c>
      <c r="H4393" s="35">
        <v>41530</v>
      </c>
      <c r="I4393" s="33" t="s">
        <v>26668</v>
      </c>
      <c r="J4393" s="33"/>
      <c r="K4393" s="33" t="s">
        <v>26669</v>
      </c>
      <c r="L4393" s="33" t="str">
        <f t="shared" si="158"/>
        <v>PreAlerta</v>
      </c>
      <c r="M4393" s="33" t="str">
        <f t="shared" si="159"/>
        <v>S/PalabrasClaves</v>
      </c>
      <c r="N4393" s="33"/>
      <c r="O4393" s="33"/>
      <c r="P4393" s="33" t="s">
        <v>26612</v>
      </c>
      <c r="Q4393" s="33"/>
      <c r="R4393" s="33" t="str">
        <f t="shared" si="157"/>
        <v>2013</v>
      </c>
      <c r="S4393" s="33" t="s">
        <v>71</v>
      </c>
      <c r="T4393" s="33"/>
      <c r="U4393" s="33"/>
      <c r="V4393" s="33"/>
      <c r="W4393" s="33"/>
      <c r="X4393" s="33"/>
      <c r="Y4393" s="33"/>
      <c r="AA4393" s="12"/>
    </row>
    <row r="4394" spans="1:27" ht="18" hidden="1" customHeight="1" x14ac:dyDescent="0.25">
      <c r="A4394" s="37">
        <v>23969514</v>
      </c>
      <c r="B4394" s="38" t="s">
        <v>26670</v>
      </c>
      <c r="C4394" s="37" t="s">
        <v>26671</v>
      </c>
      <c r="D4394" s="37" t="s">
        <v>26672</v>
      </c>
      <c r="E4394" s="37" t="s">
        <v>26673</v>
      </c>
      <c r="F4394" s="37" t="s">
        <v>15226</v>
      </c>
      <c r="G4394" s="37">
        <v>2013</v>
      </c>
      <c r="H4394" s="39">
        <v>41510</v>
      </c>
      <c r="I4394" s="37"/>
      <c r="J4394" s="37"/>
      <c r="K4394" s="37" t="s">
        <v>26674</v>
      </c>
      <c r="L4394" s="37" t="str">
        <f t="shared" si="158"/>
        <v>PreAlerta</v>
      </c>
      <c r="M4394" s="37" t="str">
        <f t="shared" si="159"/>
        <v>S/PalabrasClaves</v>
      </c>
      <c r="N4394" s="37"/>
      <c r="O4394" s="37"/>
      <c r="P4394" s="37" t="s">
        <v>26612</v>
      </c>
      <c r="Q4394" s="37"/>
      <c r="R4394" s="37" t="str">
        <f t="shared" si="157"/>
        <v>2013</v>
      </c>
      <c r="S4394" s="37" t="s">
        <v>71</v>
      </c>
      <c r="T4394" s="37"/>
      <c r="U4394" s="37"/>
      <c r="V4394" s="37"/>
      <c r="W4394" s="37"/>
      <c r="X4394" s="37"/>
      <c r="Y4394" s="37"/>
      <c r="AA4394" s="41"/>
    </row>
    <row r="4395" spans="1:27" ht="18" hidden="1" customHeight="1" x14ac:dyDescent="0.25">
      <c r="A4395" s="33">
        <v>23947819</v>
      </c>
      <c r="B4395" s="34" t="s">
        <v>26675</v>
      </c>
      <c r="C4395" s="33" t="s">
        <v>26676</v>
      </c>
      <c r="D4395" s="33" t="s">
        <v>26677</v>
      </c>
      <c r="E4395" s="33" t="s">
        <v>3153</v>
      </c>
      <c r="F4395" s="33" t="s">
        <v>4259</v>
      </c>
      <c r="G4395" s="33">
        <v>2013</v>
      </c>
      <c r="H4395" s="35">
        <v>41503</v>
      </c>
      <c r="I4395" s="33"/>
      <c r="J4395" s="33"/>
      <c r="K4395" s="33" t="s">
        <v>26678</v>
      </c>
      <c r="L4395" s="33" t="str">
        <f t="shared" si="158"/>
        <v>PreAlerta</v>
      </c>
      <c r="M4395" s="33" t="str">
        <f t="shared" si="159"/>
        <v>S/PalabrasClaves</v>
      </c>
      <c r="N4395" s="33"/>
      <c r="O4395" s="33"/>
      <c r="P4395" s="33" t="s">
        <v>26612</v>
      </c>
      <c r="Q4395" s="33"/>
      <c r="R4395" s="33" t="str">
        <f t="shared" si="157"/>
        <v>2013</v>
      </c>
      <c r="S4395" s="33" t="s">
        <v>71</v>
      </c>
      <c r="T4395" s="33"/>
      <c r="U4395" s="33"/>
      <c r="V4395" s="33"/>
      <c r="W4395" s="33"/>
      <c r="X4395" s="33"/>
      <c r="Y4395" s="33"/>
      <c r="AA4395" s="12"/>
    </row>
    <row r="4396" spans="1:27" ht="18" hidden="1" customHeight="1" x14ac:dyDescent="0.25">
      <c r="A4396" s="37">
        <v>23942707</v>
      </c>
      <c r="B4396" s="38" t="s">
        <v>26679</v>
      </c>
      <c r="C4396" s="37" t="s">
        <v>26680</v>
      </c>
      <c r="D4396" s="37" t="s">
        <v>26681</v>
      </c>
      <c r="E4396" s="37" t="s">
        <v>26682</v>
      </c>
      <c r="F4396" s="37" t="s">
        <v>8342</v>
      </c>
      <c r="G4396" s="37">
        <v>2013</v>
      </c>
      <c r="H4396" s="39">
        <v>41501</v>
      </c>
      <c r="I4396" s="37"/>
      <c r="J4396" s="37"/>
      <c r="K4396" s="37" t="s">
        <v>26683</v>
      </c>
      <c r="L4396" s="37" t="str">
        <f t="shared" si="158"/>
        <v>PreAlerta</v>
      </c>
      <c r="M4396" s="37" t="str">
        <f t="shared" si="159"/>
        <v>S/PalabrasClaves</v>
      </c>
      <c r="N4396" s="37"/>
      <c r="O4396" s="37"/>
      <c r="P4396" s="37" t="s">
        <v>26612</v>
      </c>
      <c r="Q4396" s="37"/>
      <c r="R4396" s="37" t="str">
        <f t="shared" si="157"/>
        <v>2013</v>
      </c>
      <c r="S4396" s="37" t="s">
        <v>71</v>
      </c>
      <c r="T4396" s="37"/>
      <c r="U4396" s="37"/>
      <c r="V4396" s="37"/>
      <c r="W4396" s="37"/>
      <c r="X4396" s="37"/>
      <c r="Y4396" s="37"/>
      <c r="AA4396" s="41"/>
    </row>
    <row r="4397" spans="1:27" ht="18" hidden="1" customHeight="1" x14ac:dyDescent="0.25">
      <c r="A4397" s="33">
        <v>23938305</v>
      </c>
      <c r="B4397" s="34" t="s">
        <v>26684</v>
      </c>
      <c r="C4397" s="33" t="s">
        <v>26685</v>
      </c>
      <c r="D4397" s="33" t="s">
        <v>26686</v>
      </c>
      <c r="E4397" s="33" t="s">
        <v>26687</v>
      </c>
      <c r="F4397" s="33" t="s">
        <v>8042</v>
      </c>
      <c r="G4397" s="33">
        <v>2013</v>
      </c>
      <c r="H4397" s="35">
        <v>41500</v>
      </c>
      <c r="I4397" s="33"/>
      <c r="J4397" s="33"/>
      <c r="K4397" s="33" t="s">
        <v>26688</v>
      </c>
      <c r="L4397" s="33" t="str">
        <f t="shared" si="158"/>
        <v>PreAlerta</v>
      </c>
      <c r="M4397" s="33" t="str">
        <f t="shared" si="159"/>
        <v>S/PalabrasClaves</v>
      </c>
      <c r="N4397" s="33"/>
      <c r="O4397" s="33"/>
      <c r="P4397" s="33" t="s">
        <v>26612</v>
      </c>
      <c r="Q4397" s="33"/>
      <c r="R4397" s="33" t="str">
        <f t="shared" si="157"/>
        <v>2013</v>
      </c>
      <c r="S4397" s="33" t="s">
        <v>71</v>
      </c>
      <c r="T4397" s="33"/>
      <c r="U4397" s="33"/>
      <c r="V4397" s="33"/>
      <c r="W4397" s="33"/>
      <c r="X4397" s="33"/>
      <c r="Y4397" s="33"/>
      <c r="AA4397" s="12"/>
    </row>
    <row r="4398" spans="1:27" ht="18" hidden="1" customHeight="1" x14ac:dyDescent="0.25">
      <c r="A4398" s="37">
        <v>23918286</v>
      </c>
      <c r="B4398" s="38" t="s">
        <v>26689</v>
      </c>
      <c r="C4398" s="37" t="s">
        <v>26690</v>
      </c>
      <c r="D4398" s="37" t="s">
        <v>26691</v>
      </c>
      <c r="E4398" s="37" t="s">
        <v>26692</v>
      </c>
      <c r="F4398" s="37" t="s">
        <v>22931</v>
      </c>
      <c r="G4398" s="37">
        <v>2013</v>
      </c>
      <c r="H4398" s="39">
        <v>41493</v>
      </c>
      <c r="I4398" s="37"/>
      <c r="J4398" s="37"/>
      <c r="K4398" s="37" t="s">
        <v>26693</v>
      </c>
      <c r="L4398" s="37" t="str">
        <f t="shared" si="158"/>
        <v>PreAlerta</v>
      </c>
      <c r="M4398" s="37" t="str">
        <f t="shared" si="159"/>
        <v>S/PalabrasClaves</v>
      </c>
      <c r="N4398" s="37"/>
      <c r="O4398" s="37"/>
      <c r="P4398" s="37" t="s">
        <v>26612</v>
      </c>
      <c r="Q4398" s="37"/>
      <c r="R4398" s="37" t="str">
        <f t="shared" si="157"/>
        <v>2013</v>
      </c>
      <c r="S4398" s="37" t="s">
        <v>71</v>
      </c>
      <c r="T4398" s="37"/>
      <c r="U4398" s="37"/>
      <c r="V4398" s="37"/>
      <c r="W4398" s="37"/>
      <c r="X4398" s="37"/>
      <c r="Y4398" s="37"/>
      <c r="AA4398" s="41"/>
    </row>
    <row r="4399" spans="1:27" ht="18" hidden="1" customHeight="1" x14ac:dyDescent="0.25">
      <c r="A4399" s="33">
        <v>23884998</v>
      </c>
      <c r="B4399" s="34" t="s">
        <v>26694</v>
      </c>
      <c r="C4399" s="33" t="s">
        <v>26695</v>
      </c>
      <c r="D4399" s="33" t="s">
        <v>26696</v>
      </c>
      <c r="E4399" s="33" t="s">
        <v>21902</v>
      </c>
      <c r="F4399" s="33" t="s">
        <v>2327</v>
      </c>
      <c r="G4399" s="33">
        <v>2013</v>
      </c>
      <c r="H4399" s="35">
        <v>41481</v>
      </c>
      <c r="I4399" s="33" t="s">
        <v>26697</v>
      </c>
      <c r="J4399" s="33"/>
      <c r="K4399" s="33" t="s">
        <v>26698</v>
      </c>
      <c r="L4399" s="33" t="str">
        <f t="shared" si="158"/>
        <v>PreAlerta</v>
      </c>
      <c r="M4399" s="33" t="str">
        <f t="shared" si="159"/>
        <v>S/PalabrasClaves</v>
      </c>
      <c r="N4399" s="33"/>
      <c r="O4399" s="33"/>
      <c r="P4399" s="33" t="s">
        <v>26612</v>
      </c>
      <c r="Q4399" s="33"/>
      <c r="R4399" s="33" t="str">
        <f t="shared" si="157"/>
        <v>2013</v>
      </c>
      <c r="S4399" s="33" t="s">
        <v>71</v>
      </c>
      <c r="T4399" s="33"/>
      <c r="U4399" s="33"/>
      <c r="V4399" s="33"/>
      <c r="W4399" s="33"/>
      <c r="X4399" s="33"/>
      <c r="Y4399" s="33"/>
      <c r="AA4399" s="12"/>
    </row>
    <row r="4400" spans="1:27" ht="18" hidden="1" customHeight="1" x14ac:dyDescent="0.25">
      <c r="A4400" s="37">
        <v>23876800</v>
      </c>
      <c r="B4400" s="38" t="s">
        <v>26699</v>
      </c>
      <c r="C4400" s="37" t="s">
        <v>26700</v>
      </c>
      <c r="D4400" s="37" t="s">
        <v>26701</v>
      </c>
      <c r="E4400" s="37" t="s">
        <v>26702</v>
      </c>
      <c r="F4400" s="37" t="s">
        <v>3723</v>
      </c>
      <c r="G4400" s="37">
        <v>2013</v>
      </c>
      <c r="H4400" s="39">
        <v>41479</v>
      </c>
      <c r="I4400" s="37" t="s">
        <v>26703</v>
      </c>
      <c r="J4400" s="37"/>
      <c r="K4400" s="37" t="s">
        <v>26704</v>
      </c>
      <c r="L4400" s="37" t="str">
        <f t="shared" si="158"/>
        <v>PreAlerta</v>
      </c>
      <c r="M4400" s="37" t="str">
        <f t="shared" si="159"/>
        <v>S/PalabrasClaves</v>
      </c>
      <c r="N4400" s="37"/>
      <c r="O4400" s="37"/>
      <c r="P4400" s="37" t="s">
        <v>26612</v>
      </c>
      <c r="Q4400" s="37"/>
      <c r="R4400" s="37" t="str">
        <f t="shared" si="157"/>
        <v>2013</v>
      </c>
      <c r="S4400" s="37" t="s">
        <v>71</v>
      </c>
      <c r="T4400" s="37"/>
      <c r="U4400" s="37"/>
      <c r="V4400" s="37"/>
      <c r="W4400" s="37"/>
      <c r="X4400" s="37"/>
      <c r="Y4400" s="37"/>
      <c r="AA4400" s="41"/>
    </row>
    <row r="4401" spans="1:27" ht="18" hidden="1" customHeight="1" x14ac:dyDescent="0.25">
      <c r="A4401" s="33">
        <v>23872186</v>
      </c>
      <c r="B4401" s="34" t="s">
        <v>26705</v>
      </c>
      <c r="C4401" s="33" t="s">
        <v>26706</v>
      </c>
      <c r="D4401" s="33" t="s">
        <v>26707</v>
      </c>
      <c r="E4401" s="33" t="s">
        <v>26708</v>
      </c>
      <c r="F4401" s="33" t="s">
        <v>1047</v>
      </c>
      <c r="G4401" s="33">
        <v>2013</v>
      </c>
      <c r="H4401" s="35">
        <v>41478</v>
      </c>
      <c r="I4401" s="33"/>
      <c r="J4401" s="33"/>
      <c r="K4401" s="33" t="s">
        <v>26709</v>
      </c>
      <c r="L4401" s="33" t="str">
        <f t="shared" si="158"/>
        <v>PreAlerta</v>
      </c>
      <c r="M4401" s="33" t="str">
        <f t="shared" si="159"/>
        <v>S/PalabrasClaves</v>
      </c>
      <c r="N4401" s="33"/>
      <c r="O4401" s="33"/>
      <c r="P4401" s="33" t="s">
        <v>26650</v>
      </c>
      <c r="Q4401" s="33"/>
      <c r="R4401" s="33" t="str">
        <f t="shared" si="157"/>
        <v>2013</v>
      </c>
      <c r="S4401" s="33" t="s">
        <v>71</v>
      </c>
      <c r="T4401" s="33"/>
      <c r="U4401" s="33"/>
      <c r="V4401" s="33"/>
      <c r="W4401" s="33"/>
      <c r="X4401" s="33"/>
      <c r="Y4401" s="33"/>
      <c r="AA4401" s="12"/>
    </row>
    <row r="4402" spans="1:27" ht="18" hidden="1" customHeight="1" x14ac:dyDescent="0.25">
      <c r="A4402" s="37">
        <v>23871456</v>
      </c>
      <c r="B4402" s="38" t="s">
        <v>26710</v>
      </c>
      <c r="C4402" s="37" t="s">
        <v>26711</v>
      </c>
      <c r="D4402" s="37" t="s">
        <v>26712</v>
      </c>
      <c r="E4402" s="37" t="s">
        <v>26713</v>
      </c>
      <c r="F4402" s="37" t="s">
        <v>4303</v>
      </c>
      <c r="G4402" s="37">
        <v>2013</v>
      </c>
      <c r="H4402" s="39">
        <v>41478</v>
      </c>
      <c r="I4402" s="37"/>
      <c r="J4402" s="37"/>
      <c r="K4402" s="37" t="s">
        <v>26714</v>
      </c>
      <c r="L4402" s="37" t="str">
        <f t="shared" si="158"/>
        <v>PreAlerta</v>
      </c>
      <c r="M4402" s="37" t="str">
        <f t="shared" si="159"/>
        <v>C/PalabrasClaves</v>
      </c>
      <c r="N4402" s="37"/>
      <c r="O4402" s="37"/>
      <c r="P4402" s="37" t="s">
        <v>26612</v>
      </c>
      <c r="Q4402" s="37"/>
      <c r="R4402" s="37" t="str">
        <f t="shared" si="157"/>
        <v>2013</v>
      </c>
      <c r="S4402" s="37" t="s">
        <v>71</v>
      </c>
      <c r="T4402" s="37"/>
      <c r="U4402" s="37"/>
      <c r="V4402" s="37"/>
      <c r="W4402" s="37"/>
      <c r="X4402" s="37"/>
      <c r="Y4402" s="37"/>
      <c r="AA4402" s="41"/>
    </row>
    <row r="4403" spans="1:27" ht="18" hidden="1" customHeight="1" x14ac:dyDescent="0.25">
      <c r="A4403" s="33">
        <v>23852945</v>
      </c>
      <c r="B4403" s="34" t="s">
        <v>26715</v>
      </c>
      <c r="C4403" s="33" t="s">
        <v>26716</v>
      </c>
      <c r="D4403" s="33" t="s">
        <v>26717</v>
      </c>
      <c r="E4403" s="33" t="s">
        <v>26718</v>
      </c>
      <c r="F4403" s="33" t="s">
        <v>18442</v>
      </c>
      <c r="G4403" s="33">
        <v>2013</v>
      </c>
      <c r="H4403" s="35">
        <v>41471</v>
      </c>
      <c r="I4403" s="33"/>
      <c r="J4403" s="33"/>
      <c r="K4403" s="33" t="s">
        <v>26719</v>
      </c>
      <c r="L4403" s="33" t="str">
        <f t="shared" si="158"/>
        <v>PreAlerta</v>
      </c>
      <c r="M4403" s="33" t="str">
        <f t="shared" si="159"/>
        <v>C/PalabrasClaves</v>
      </c>
      <c r="N4403" s="33"/>
      <c r="O4403" s="33"/>
      <c r="P4403" s="33" t="s">
        <v>26612</v>
      </c>
      <c r="Q4403" s="33"/>
      <c r="R4403" s="33" t="str">
        <f t="shared" si="157"/>
        <v>2013</v>
      </c>
      <c r="S4403" s="33" t="s">
        <v>71</v>
      </c>
      <c r="T4403" s="33"/>
      <c r="U4403" s="33"/>
      <c r="V4403" s="33"/>
      <c r="W4403" s="33"/>
      <c r="X4403" s="33"/>
      <c r="Y4403" s="33"/>
      <c r="AA4403" s="12"/>
    </row>
    <row r="4404" spans="1:27" ht="18" hidden="1" customHeight="1" x14ac:dyDescent="0.25">
      <c r="A4404" s="37">
        <v>23831943</v>
      </c>
      <c r="B4404" s="38" t="s">
        <v>26720</v>
      </c>
      <c r="C4404" s="37" t="s">
        <v>26721</v>
      </c>
      <c r="D4404" s="37" t="s">
        <v>26722</v>
      </c>
      <c r="E4404" s="37" t="s">
        <v>26723</v>
      </c>
      <c r="F4404" s="37" t="s">
        <v>23435</v>
      </c>
      <c r="G4404" s="37">
        <v>2013</v>
      </c>
      <c r="H4404" s="39">
        <v>41464</v>
      </c>
      <c r="I4404" s="37"/>
      <c r="J4404" s="37"/>
      <c r="K4404" s="37" t="s">
        <v>26724</v>
      </c>
      <c r="L4404" s="37" t="str">
        <f t="shared" si="158"/>
        <v>PreAlerta</v>
      </c>
      <c r="M4404" s="37" t="str">
        <f t="shared" si="159"/>
        <v>S/PalabrasClaves</v>
      </c>
      <c r="N4404" s="37"/>
      <c r="O4404" s="37"/>
      <c r="P4404" s="37" t="s">
        <v>26612</v>
      </c>
      <c r="Q4404" s="37"/>
      <c r="R4404" s="37" t="str">
        <f t="shared" si="157"/>
        <v>2013</v>
      </c>
      <c r="S4404" s="37" t="s">
        <v>71</v>
      </c>
      <c r="T4404" s="37"/>
      <c r="U4404" s="37"/>
      <c r="V4404" s="37"/>
      <c r="W4404" s="37"/>
      <c r="X4404" s="37"/>
      <c r="Y4404" s="37"/>
      <c r="AA4404" s="41"/>
    </row>
    <row r="4405" spans="1:27" ht="18" hidden="1" customHeight="1" x14ac:dyDescent="0.25">
      <c r="A4405" s="33">
        <v>23828894</v>
      </c>
      <c r="B4405" s="34" t="s">
        <v>26725</v>
      </c>
      <c r="C4405" s="33" t="s">
        <v>26726</v>
      </c>
      <c r="D4405" s="33" t="s">
        <v>26727</v>
      </c>
      <c r="E4405" s="33" t="s">
        <v>14017</v>
      </c>
      <c r="F4405" s="33" t="s">
        <v>22528</v>
      </c>
      <c r="G4405" s="33">
        <v>2013</v>
      </c>
      <c r="H4405" s="35">
        <v>41461</v>
      </c>
      <c r="I4405" s="33" t="s">
        <v>26728</v>
      </c>
      <c r="J4405" s="33"/>
      <c r="K4405" s="33" t="s">
        <v>26729</v>
      </c>
      <c r="L4405" s="33" t="str">
        <f t="shared" si="158"/>
        <v>PreAlerta</v>
      </c>
      <c r="M4405" s="33" t="str">
        <f t="shared" si="159"/>
        <v>S/PalabrasClaves</v>
      </c>
      <c r="N4405" s="33"/>
      <c r="O4405" s="33"/>
      <c r="P4405" s="33" t="s">
        <v>26612</v>
      </c>
      <c r="Q4405" s="33"/>
      <c r="R4405" s="33" t="str">
        <f t="shared" si="157"/>
        <v>2013</v>
      </c>
      <c r="S4405" s="33" t="s">
        <v>71</v>
      </c>
      <c r="T4405" s="33"/>
      <c r="U4405" s="33"/>
      <c r="V4405" s="33"/>
      <c r="W4405" s="33"/>
      <c r="X4405" s="33"/>
      <c r="Y4405" s="33"/>
      <c r="AA4405" s="12"/>
    </row>
    <row r="4406" spans="1:27" ht="18" hidden="1" customHeight="1" x14ac:dyDescent="0.25">
      <c r="A4406" s="37">
        <v>23800597</v>
      </c>
      <c r="B4406" s="38" t="s">
        <v>26730</v>
      </c>
      <c r="C4406" s="37" t="s">
        <v>26731</v>
      </c>
      <c r="D4406" s="37" t="s">
        <v>26732</v>
      </c>
      <c r="E4406" s="37" t="s">
        <v>26733</v>
      </c>
      <c r="F4406" s="37" t="s">
        <v>2564</v>
      </c>
      <c r="G4406" s="37">
        <v>2013</v>
      </c>
      <c r="H4406" s="39">
        <v>41452</v>
      </c>
      <c r="I4406" s="37"/>
      <c r="J4406" s="37"/>
      <c r="K4406" s="37" t="s">
        <v>26734</v>
      </c>
      <c r="L4406" s="37" t="str">
        <f t="shared" si="158"/>
        <v>PreAlerta</v>
      </c>
      <c r="M4406" s="37" t="str">
        <f t="shared" si="159"/>
        <v>C/PalabrasClaves</v>
      </c>
      <c r="N4406" s="37"/>
      <c r="O4406" s="37"/>
      <c r="P4406" s="37" t="s">
        <v>26612</v>
      </c>
      <c r="Q4406" s="37"/>
      <c r="R4406" s="37" t="str">
        <f t="shared" si="157"/>
        <v>2013</v>
      </c>
      <c r="S4406" s="37" t="s">
        <v>71</v>
      </c>
      <c r="T4406" s="37"/>
      <c r="U4406" s="37"/>
      <c r="V4406" s="37"/>
      <c r="W4406" s="37"/>
      <c r="X4406" s="37"/>
      <c r="Y4406" s="37"/>
      <c r="AA4406" s="41"/>
    </row>
    <row r="4407" spans="1:27" ht="18" hidden="1" customHeight="1" x14ac:dyDescent="0.25">
      <c r="A4407" s="33">
        <v>23727162</v>
      </c>
      <c r="B4407" s="34" t="s">
        <v>26735</v>
      </c>
      <c r="C4407" s="33" t="s">
        <v>26736</v>
      </c>
      <c r="D4407" s="33" t="s">
        <v>26737</v>
      </c>
      <c r="E4407" s="33" t="s">
        <v>26738</v>
      </c>
      <c r="F4407" s="33" t="s">
        <v>4253</v>
      </c>
      <c r="G4407" s="33">
        <v>2013</v>
      </c>
      <c r="H4407" s="35">
        <v>41429</v>
      </c>
      <c r="I4407" s="33"/>
      <c r="J4407" s="33"/>
      <c r="K4407" s="33" t="s">
        <v>26739</v>
      </c>
      <c r="L4407" s="33" t="str">
        <f t="shared" si="158"/>
        <v>PreAlerta</v>
      </c>
      <c r="M4407" s="33" t="str">
        <f t="shared" si="159"/>
        <v>S/PalabrasClaves</v>
      </c>
      <c r="N4407" s="33"/>
      <c r="O4407" s="33"/>
      <c r="P4407" s="33" t="s">
        <v>26612</v>
      </c>
      <c r="Q4407" s="33"/>
      <c r="R4407" s="33" t="str">
        <f t="shared" si="157"/>
        <v>2013</v>
      </c>
      <c r="S4407" s="33" t="s">
        <v>71</v>
      </c>
      <c r="T4407" s="33"/>
      <c r="U4407" s="33"/>
      <c r="V4407" s="33"/>
      <c r="W4407" s="33"/>
      <c r="X4407" s="33"/>
      <c r="Y4407" s="33"/>
      <c r="AA4407" s="12"/>
    </row>
    <row r="4408" spans="1:27" ht="18" hidden="1" customHeight="1" x14ac:dyDescent="0.25">
      <c r="A4408" s="37">
        <v>23639597</v>
      </c>
      <c r="B4408" s="38" t="s">
        <v>26740</v>
      </c>
      <c r="C4408" s="37" t="s">
        <v>26741</v>
      </c>
      <c r="D4408" s="37" t="s">
        <v>26742</v>
      </c>
      <c r="E4408" s="37" t="s">
        <v>26743</v>
      </c>
      <c r="F4408" s="37" t="s">
        <v>15749</v>
      </c>
      <c r="G4408" s="37">
        <v>2013</v>
      </c>
      <c r="H4408" s="39">
        <v>41398</v>
      </c>
      <c r="I4408" s="37"/>
      <c r="J4408" s="37"/>
      <c r="K4408" s="37" t="s">
        <v>26744</v>
      </c>
      <c r="L4408" s="37" t="str">
        <f t="shared" si="158"/>
        <v>PreAlerta</v>
      </c>
      <c r="M4408" s="37" t="str">
        <f t="shared" si="159"/>
        <v>S/PalabrasClaves</v>
      </c>
      <c r="N4408" s="37"/>
      <c r="O4408" s="37"/>
      <c r="P4408" s="37" t="s">
        <v>26612</v>
      </c>
      <c r="Q4408" s="37"/>
      <c r="R4408" s="37" t="str">
        <f t="shared" si="157"/>
        <v>2013</v>
      </c>
      <c r="S4408" s="37" t="s">
        <v>71</v>
      </c>
      <c r="T4408" s="37"/>
      <c r="U4408" s="37"/>
      <c r="V4408" s="37"/>
      <c r="W4408" s="37"/>
      <c r="X4408" s="37"/>
      <c r="Y4408" s="37"/>
      <c r="AA4408" s="41"/>
    </row>
    <row r="4409" spans="1:27" ht="18" hidden="1" customHeight="1" x14ac:dyDescent="0.25">
      <c r="A4409" s="33">
        <v>23538526</v>
      </c>
      <c r="B4409" s="34" t="s">
        <v>26745</v>
      </c>
      <c r="C4409" s="33" t="s">
        <v>26746</v>
      </c>
      <c r="D4409" s="33" t="s">
        <v>26747</v>
      </c>
      <c r="E4409" s="33" t="s">
        <v>26748</v>
      </c>
      <c r="F4409" s="33" t="s">
        <v>7730</v>
      </c>
      <c r="G4409" s="33">
        <v>2013</v>
      </c>
      <c r="H4409" s="35">
        <v>41363</v>
      </c>
      <c r="I4409" s="33" t="s">
        <v>26749</v>
      </c>
      <c r="J4409" s="33" t="s">
        <v>26750</v>
      </c>
      <c r="K4409" s="33" t="s">
        <v>26751</v>
      </c>
      <c r="L4409" s="33" t="str">
        <f t="shared" si="158"/>
        <v>PreAlerta</v>
      </c>
      <c r="M4409" s="33" t="str">
        <f t="shared" si="159"/>
        <v>S/PalabrasClaves</v>
      </c>
      <c r="N4409" s="33"/>
      <c r="O4409" s="33"/>
      <c r="P4409" s="33" t="s">
        <v>26612</v>
      </c>
      <c r="Q4409" s="33"/>
      <c r="R4409" s="33" t="str">
        <f t="shared" si="157"/>
        <v>2013</v>
      </c>
      <c r="S4409" s="33" t="s">
        <v>71</v>
      </c>
      <c r="T4409" s="33"/>
      <c r="U4409" s="33"/>
      <c r="V4409" s="33"/>
      <c r="W4409" s="33"/>
      <c r="X4409" s="33"/>
      <c r="Y4409" s="33"/>
      <c r="AA4409" s="12"/>
    </row>
    <row r="4410" spans="1:27" ht="18" hidden="1" customHeight="1" x14ac:dyDescent="0.25">
      <c r="A4410" s="37">
        <v>23211606</v>
      </c>
      <c r="B4410" s="38" t="s">
        <v>26752</v>
      </c>
      <c r="C4410" s="37" t="s">
        <v>26753</v>
      </c>
      <c r="D4410" s="37" t="s">
        <v>26754</v>
      </c>
      <c r="E4410" s="37" t="s">
        <v>26755</v>
      </c>
      <c r="F4410" s="37" t="s">
        <v>5798</v>
      </c>
      <c r="G4410" s="37">
        <v>2013</v>
      </c>
      <c r="H4410" s="39">
        <v>41249</v>
      </c>
      <c r="I4410" s="37" t="s">
        <v>26756</v>
      </c>
      <c r="J4410" s="37"/>
      <c r="K4410" s="37" t="s">
        <v>26757</v>
      </c>
      <c r="L4410" s="37" t="str">
        <f t="shared" si="158"/>
        <v>PreAlerta</v>
      </c>
      <c r="M4410" s="37" t="str">
        <f t="shared" si="159"/>
        <v>S/PalabrasClaves</v>
      </c>
      <c r="N4410" s="37"/>
      <c r="O4410" s="37"/>
      <c r="P4410" s="37" t="s">
        <v>26612</v>
      </c>
      <c r="Q4410" s="37"/>
      <c r="R4410" s="37" t="str">
        <f t="shared" si="157"/>
        <v>2013</v>
      </c>
      <c r="S4410" s="37" t="s">
        <v>71</v>
      </c>
      <c r="T4410" s="37"/>
      <c r="U4410" s="37"/>
      <c r="V4410" s="37"/>
      <c r="W4410" s="37"/>
      <c r="X4410" s="37"/>
      <c r="Y4410" s="37"/>
      <c r="AA4410" s="41"/>
    </row>
    <row r="4411" spans="1:27" ht="18" hidden="1" customHeight="1" x14ac:dyDescent="0.25">
      <c r="A4411" s="33">
        <v>24060206</v>
      </c>
      <c r="B4411" s="34" t="s">
        <v>26758</v>
      </c>
      <c r="C4411" s="33" t="s">
        <v>26759</v>
      </c>
      <c r="D4411" s="33" t="s">
        <v>26760</v>
      </c>
      <c r="E4411" s="33" t="s">
        <v>4821</v>
      </c>
      <c r="F4411" s="33" t="s">
        <v>11303</v>
      </c>
      <c r="G4411" s="33">
        <v>2013</v>
      </c>
      <c r="H4411" s="35">
        <v>41542</v>
      </c>
      <c r="I4411" s="33" t="s">
        <v>26761</v>
      </c>
      <c r="J4411" s="33"/>
      <c r="K4411" s="33" t="s">
        <v>26762</v>
      </c>
      <c r="L4411" s="33" t="str">
        <f t="shared" si="158"/>
        <v>PreAlerta</v>
      </c>
      <c r="M4411" s="33" t="str">
        <f t="shared" si="159"/>
        <v>S/PalabrasClaves</v>
      </c>
      <c r="N4411" s="33"/>
      <c r="O4411" s="33"/>
      <c r="P4411" s="33" t="s">
        <v>26763</v>
      </c>
      <c r="Q4411" s="33"/>
      <c r="R4411" s="33" t="str">
        <f t="shared" si="157"/>
        <v>2013</v>
      </c>
      <c r="S4411" s="33" t="s">
        <v>69</v>
      </c>
      <c r="T4411" s="33"/>
      <c r="U4411" s="33"/>
      <c r="V4411" s="33"/>
      <c r="W4411" s="33"/>
      <c r="X4411" s="33"/>
      <c r="Y4411" s="33"/>
      <c r="AA4411" s="12"/>
    </row>
    <row r="4412" spans="1:27" ht="18" hidden="1" customHeight="1" x14ac:dyDescent="0.25">
      <c r="A4412" s="37">
        <v>23887873</v>
      </c>
      <c r="B4412" s="38" t="s">
        <v>26764</v>
      </c>
      <c r="C4412" s="37" t="s">
        <v>26765</v>
      </c>
      <c r="D4412" s="37" t="s">
        <v>26766</v>
      </c>
      <c r="E4412" s="37" t="s">
        <v>21933</v>
      </c>
      <c r="F4412" s="37" t="s">
        <v>6213</v>
      </c>
      <c r="G4412" s="37">
        <v>2013</v>
      </c>
      <c r="H4412" s="39">
        <v>41482</v>
      </c>
      <c r="I4412" s="37"/>
      <c r="J4412" s="37"/>
      <c r="K4412" s="37" t="s">
        <v>26767</v>
      </c>
      <c r="L4412" s="37" t="str">
        <f t="shared" si="158"/>
        <v>PreAlerta</v>
      </c>
      <c r="M4412" s="37" t="str">
        <f t="shared" si="159"/>
        <v>S/PalabrasClaves</v>
      </c>
      <c r="N4412" s="37"/>
      <c r="O4412" s="37"/>
      <c r="P4412" s="37" t="s">
        <v>26768</v>
      </c>
      <c r="Q4412" s="37"/>
      <c r="R4412" s="37" t="str">
        <f t="shared" si="157"/>
        <v>2013</v>
      </c>
      <c r="S4412" s="37" t="s">
        <v>69</v>
      </c>
      <c r="T4412" s="37"/>
      <c r="U4412" s="37"/>
      <c r="V4412" s="37"/>
      <c r="W4412" s="37"/>
      <c r="X4412" s="37"/>
      <c r="Y4412" s="37"/>
      <c r="AA4412" s="41"/>
    </row>
    <row r="4413" spans="1:27" ht="18" hidden="1" customHeight="1" x14ac:dyDescent="0.25">
      <c r="A4413" s="33">
        <v>24029753</v>
      </c>
      <c r="B4413" s="34" t="s">
        <v>26769</v>
      </c>
      <c r="C4413" s="33" t="s">
        <v>26770</v>
      </c>
      <c r="D4413" s="33" t="s">
        <v>26771</v>
      </c>
      <c r="E4413" s="33" t="s">
        <v>24552</v>
      </c>
      <c r="F4413" s="33" t="s">
        <v>15635</v>
      </c>
      <c r="G4413" s="33">
        <v>2013</v>
      </c>
      <c r="H4413" s="35">
        <v>41531</v>
      </c>
      <c r="I4413" s="33" t="s">
        <v>26772</v>
      </c>
      <c r="J4413" s="33"/>
      <c r="K4413" s="33" t="s">
        <v>26773</v>
      </c>
      <c r="L4413" s="33" t="str">
        <f t="shared" si="158"/>
        <v>PreAlerta</v>
      </c>
      <c r="M4413" s="33" t="str">
        <f t="shared" si="159"/>
        <v>S/PalabrasClaves</v>
      </c>
      <c r="N4413" s="33"/>
      <c r="O4413" s="33"/>
      <c r="P4413" s="33" t="s">
        <v>26774</v>
      </c>
      <c r="Q4413" s="33"/>
      <c r="R4413" s="33" t="str">
        <f t="shared" si="157"/>
        <v>2013</v>
      </c>
      <c r="S4413" s="33" t="s">
        <v>69</v>
      </c>
      <c r="T4413" s="33"/>
      <c r="U4413" s="33"/>
      <c r="V4413" s="33"/>
      <c r="W4413" s="33"/>
      <c r="X4413" s="33"/>
      <c r="Y4413" s="33"/>
      <c r="AA4413" s="12"/>
    </row>
    <row r="4414" spans="1:27" ht="18" hidden="1" customHeight="1" x14ac:dyDescent="0.25">
      <c r="A4414" s="37">
        <v>24028603</v>
      </c>
      <c r="B4414" s="38" t="s">
        <v>26775</v>
      </c>
      <c r="C4414" s="37" t="s">
        <v>26776</v>
      </c>
      <c r="D4414" s="37" t="s">
        <v>26777</v>
      </c>
      <c r="E4414" s="37" t="s">
        <v>26778</v>
      </c>
      <c r="F4414" s="37" t="s">
        <v>26779</v>
      </c>
      <c r="G4414" s="37">
        <v>2013</v>
      </c>
      <c r="H4414" s="39">
        <v>41531</v>
      </c>
      <c r="I4414" s="37" t="s">
        <v>26780</v>
      </c>
      <c r="J4414" s="37"/>
      <c r="K4414" s="37" t="s">
        <v>26781</v>
      </c>
      <c r="L4414" s="37" t="str">
        <f t="shared" si="158"/>
        <v>Excluido</v>
      </c>
      <c r="M4414" s="37" t="str">
        <f t="shared" si="159"/>
        <v>S/PalabrasClaves</v>
      </c>
      <c r="N4414" s="37"/>
      <c r="O4414" s="37"/>
      <c r="P4414" s="37" t="s">
        <v>26774</v>
      </c>
      <c r="Q4414" s="37"/>
      <c r="R4414" s="37" t="str">
        <f t="shared" si="157"/>
        <v>2013</v>
      </c>
      <c r="S4414" s="37" t="s">
        <v>69</v>
      </c>
      <c r="T4414" s="37"/>
      <c r="U4414" s="37"/>
      <c r="V4414" s="37"/>
      <c r="W4414" s="37"/>
      <c r="X4414" s="37"/>
      <c r="Y4414" s="37"/>
      <c r="AA4414" s="41"/>
    </row>
    <row r="4415" spans="1:27" ht="18" hidden="1" customHeight="1" x14ac:dyDescent="0.25">
      <c r="A4415" s="33">
        <v>24025841</v>
      </c>
      <c r="B4415" s="34" t="s">
        <v>26782</v>
      </c>
      <c r="C4415" s="33" t="s">
        <v>26783</v>
      </c>
      <c r="D4415" s="33" t="s">
        <v>26784</v>
      </c>
      <c r="E4415" s="33" t="s">
        <v>25968</v>
      </c>
      <c r="F4415" s="33" t="s">
        <v>3454</v>
      </c>
      <c r="G4415" s="33">
        <v>2013</v>
      </c>
      <c r="H4415" s="35">
        <v>41530</v>
      </c>
      <c r="I4415" s="33" t="s">
        <v>26785</v>
      </c>
      <c r="J4415" s="33" t="s">
        <v>26786</v>
      </c>
      <c r="K4415" s="33" t="s">
        <v>26787</v>
      </c>
      <c r="L4415" s="33" t="str">
        <f t="shared" si="158"/>
        <v>PreAlerta</v>
      </c>
      <c r="M4415" s="33" t="str">
        <f t="shared" si="159"/>
        <v>S/PalabrasClaves</v>
      </c>
      <c r="N4415" s="33"/>
      <c r="O4415" s="33"/>
      <c r="P4415" s="33" t="s">
        <v>26774</v>
      </c>
      <c r="Q4415" s="33"/>
      <c r="R4415" s="33" t="str">
        <f t="shared" si="157"/>
        <v>2013</v>
      </c>
      <c r="S4415" s="33" t="s">
        <v>69</v>
      </c>
      <c r="T4415" s="33"/>
      <c r="U4415" s="33"/>
      <c r="V4415" s="33"/>
      <c r="W4415" s="33"/>
      <c r="X4415" s="33"/>
      <c r="Y4415" s="33"/>
      <c r="AA4415" s="12"/>
    </row>
    <row r="4416" spans="1:27" ht="18" hidden="1" customHeight="1" x14ac:dyDescent="0.25">
      <c r="A4416" s="37">
        <v>24040117</v>
      </c>
      <c r="B4416" s="38" t="s">
        <v>26788</v>
      </c>
      <c r="C4416" s="37" t="s">
        <v>26789</v>
      </c>
      <c r="D4416" s="37" t="s">
        <v>26790</v>
      </c>
      <c r="E4416" s="37" t="s">
        <v>24573</v>
      </c>
      <c r="F4416" s="37" t="s">
        <v>294</v>
      </c>
      <c r="G4416" s="37">
        <v>2013</v>
      </c>
      <c r="H4416" s="39">
        <v>41534</v>
      </c>
      <c r="I4416" s="37" t="s">
        <v>26791</v>
      </c>
      <c r="J4416" s="37"/>
      <c r="K4416" s="37" t="s">
        <v>26792</v>
      </c>
      <c r="L4416" s="37" t="str">
        <f t="shared" si="158"/>
        <v>PreAlerta</v>
      </c>
      <c r="M4416" s="37" t="str">
        <f t="shared" si="159"/>
        <v>S/PalabrasClaves</v>
      </c>
      <c r="N4416" s="37"/>
      <c r="O4416" s="37"/>
      <c r="P4416" s="37" t="s">
        <v>26793</v>
      </c>
      <c r="Q4416" s="37"/>
      <c r="R4416" s="37" t="str">
        <f t="shared" si="157"/>
        <v>2013</v>
      </c>
      <c r="S4416" s="37" t="s">
        <v>69</v>
      </c>
      <c r="T4416" s="37"/>
      <c r="U4416" s="37"/>
      <c r="V4416" s="37"/>
      <c r="W4416" s="37"/>
      <c r="X4416" s="37"/>
      <c r="Y4416" s="37"/>
      <c r="AA4416" s="41"/>
    </row>
    <row r="4417" spans="1:27" ht="18" hidden="1" customHeight="1" x14ac:dyDescent="0.25">
      <c r="A4417" s="33">
        <v>29043163</v>
      </c>
      <c r="B4417" s="34" t="s">
        <v>26794</v>
      </c>
      <c r="C4417" s="33" t="s">
        <v>26795</v>
      </c>
      <c r="D4417" s="33" t="s">
        <v>26796</v>
      </c>
      <c r="E4417" s="33" t="s">
        <v>26797</v>
      </c>
      <c r="F4417" s="33" t="s">
        <v>13105</v>
      </c>
      <c r="G4417" s="33">
        <v>2013</v>
      </c>
      <c r="H4417" s="35">
        <v>43027</v>
      </c>
      <c r="I4417" s="33" t="s">
        <v>26798</v>
      </c>
      <c r="J4417" s="33"/>
      <c r="K4417" s="33" t="s">
        <v>26799</v>
      </c>
      <c r="L4417" s="33" t="str">
        <f t="shared" si="158"/>
        <v>PreAlerta</v>
      </c>
      <c r="M4417" s="33" t="str">
        <f t="shared" si="159"/>
        <v>C/PalabrasClaves</v>
      </c>
      <c r="N4417" s="33"/>
      <c r="O4417" s="33"/>
      <c r="P4417" s="33" t="s">
        <v>26800</v>
      </c>
      <c r="Q4417" s="33"/>
      <c r="R4417" s="33" t="str">
        <f t="shared" si="157"/>
        <v>2013</v>
      </c>
      <c r="S4417" s="33" t="s">
        <v>69</v>
      </c>
      <c r="T4417" s="33"/>
      <c r="U4417" s="33"/>
      <c r="V4417" s="33"/>
      <c r="W4417" s="33"/>
      <c r="X4417" s="33"/>
      <c r="Y4417" s="33"/>
      <c r="AA4417" s="12"/>
    </row>
    <row r="4418" spans="1:27" ht="18" hidden="1" customHeight="1" x14ac:dyDescent="0.25">
      <c r="A4418" s="37">
        <v>24040585</v>
      </c>
      <c r="B4418" s="38" t="s">
        <v>26801</v>
      </c>
      <c r="C4418" s="37" t="s">
        <v>26802</v>
      </c>
      <c r="D4418" s="37" t="s">
        <v>26803</v>
      </c>
      <c r="E4418" s="37" t="s">
        <v>26804</v>
      </c>
      <c r="F4418" s="37" t="s">
        <v>19573</v>
      </c>
      <c r="G4418" s="37">
        <v>2013</v>
      </c>
      <c r="H4418" s="39">
        <v>41534</v>
      </c>
      <c r="I4418" s="37" t="s">
        <v>26805</v>
      </c>
      <c r="J4418" s="37"/>
      <c r="K4418" s="37" t="s">
        <v>26806</v>
      </c>
      <c r="L4418" s="37" t="str">
        <f t="shared" ref="L4418:L4481" si="160">IF(ISNUMBER(VLOOKUP(A4418,EXCL,1,FALSE)),"Excluido",IF(ISNUMBER(VLOOKUP(A4418,POST,1,FALSE)),"PostAlerta",IF(ISNUMBER(VLOOKUP(A4418,PRE,1,FALSE)),"PreAlerta","")))</f>
        <v>PreAlerta</v>
      </c>
      <c r="M4418" s="37" t="str">
        <f t="shared" si="159"/>
        <v>C/PalabrasClaves</v>
      </c>
      <c r="N4418" s="37"/>
      <c r="O4418" s="37"/>
      <c r="P4418" s="37" t="s">
        <v>26800</v>
      </c>
      <c r="Q4418" s="37"/>
      <c r="R4418" s="37" t="str">
        <f t="shared" si="157"/>
        <v>2013</v>
      </c>
      <c r="S4418" s="37" t="s">
        <v>69</v>
      </c>
      <c r="T4418" s="37"/>
      <c r="U4418" s="37"/>
      <c r="V4418" s="37"/>
      <c r="W4418" s="37"/>
      <c r="X4418" s="37"/>
      <c r="Y4418" s="37"/>
      <c r="AA4418" s="41"/>
    </row>
    <row r="4419" spans="1:27" ht="18" hidden="1" customHeight="1" x14ac:dyDescent="0.25">
      <c r="A4419" s="33">
        <v>27873626</v>
      </c>
      <c r="B4419" s="34" t="s">
        <v>26807</v>
      </c>
      <c r="C4419" s="33" t="s">
        <v>26808</v>
      </c>
      <c r="D4419" s="33" t="s">
        <v>26809</v>
      </c>
      <c r="E4419" s="33" t="s">
        <v>26810</v>
      </c>
      <c r="F4419" s="33" t="s">
        <v>9267</v>
      </c>
      <c r="G4419" s="33">
        <v>2013</v>
      </c>
      <c r="H4419" s="35">
        <v>42697</v>
      </c>
      <c r="I4419" s="33"/>
      <c r="J4419" s="33"/>
      <c r="K4419" s="33" t="s">
        <v>26811</v>
      </c>
      <c r="L4419" s="33" t="str">
        <f t="shared" si="160"/>
        <v>PreAlerta</v>
      </c>
      <c r="M4419" s="33" t="str">
        <f t="shared" si="159"/>
        <v>S/PalabrasClaves</v>
      </c>
      <c r="N4419" s="33"/>
      <c r="O4419" s="33"/>
      <c r="P4419" s="33" t="s">
        <v>26812</v>
      </c>
      <c r="Q4419" s="33"/>
      <c r="R4419" s="33" t="str">
        <f t="shared" si="157"/>
        <v>2013</v>
      </c>
      <c r="S4419" s="33" t="s">
        <v>69</v>
      </c>
      <c r="T4419" s="33"/>
      <c r="U4419" s="33"/>
      <c r="V4419" s="33"/>
      <c r="W4419" s="33"/>
      <c r="X4419" s="33"/>
      <c r="Y4419" s="33"/>
      <c r="AA4419" s="12"/>
    </row>
    <row r="4420" spans="1:27" ht="18" hidden="1" customHeight="1" x14ac:dyDescent="0.25">
      <c r="A4420" s="37">
        <v>24757519</v>
      </c>
      <c r="B4420" s="38" t="s">
        <v>26813</v>
      </c>
      <c r="C4420" s="37" t="s">
        <v>26814</v>
      </c>
      <c r="D4420" s="37" t="s">
        <v>26815</v>
      </c>
      <c r="E4420" s="37" t="s">
        <v>26816</v>
      </c>
      <c r="F4420" s="37" t="s">
        <v>26817</v>
      </c>
      <c r="G4420" s="37">
        <v>2013</v>
      </c>
      <c r="H4420" s="39">
        <v>41753</v>
      </c>
      <c r="I4420" s="37" t="s">
        <v>26818</v>
      </c>
      <c r="J4420" s="37"/>
      <c r="K4420" s="37" t="s">
        <v>26819</v>
      </c>
      <c r="L4420" s="37" t="str">
        <f t="shared" si="160"/>
        <v>PreAlerta</v>
      </c>
      <c r="M4420" s="37" t="str">
        <f t="shared" ref="M4420:M4483" si="161">IF(ISNUMBER(A4420),(IF(ISNUMBER(VLOOKUP(A4420,KEYWORDS,1,FALSE)),"C/PalabrasClaves","S/PalabrasClaves")),"")</f>
        <v>S/PalabrasClaves</v>
      </c>
      <c r="N4420" s="37"/>
      <c r="O4420" s="37"/>
      <c r="P4420" s="37" t="s">
        <v>26812</v>
      </c>
      <c r="Q4420" s="37"/>
      <c r="R4420" s="37" t="str">
        <f t="shared" si="157"/>
        <v>2013</v>
      </c>
      <c r="S4420" s="37" t="s">
        <v>69</v>
      </c>
      <c r="T4420" s="37"/>
      <c r="U4420" s="37"/>
      <c r="V4420" s="37"/>
      <c r="W4420" s="37"/>
      <c r="X4420" s="37"/>
      <c r="Y4420" s="37"/>
      <c r="AA4420" s="41"/>
    </row>
    <row r="4421" spans="1:27" ht="18" hidden="1" customHeight="1" x14ac:dyDescent="0.25">
      <c r="A4421" s="33">
        <v>24437322</v>
      </c>
      <c r="B4421" s="34" t="s">
        <v>26820</v>
      </c>
      <c r="C4421" s="33" t="s">
        <v>26821</v>
      </c>
      <c r="D4421" s="33" t="s">
        <v>26822</v>
      </c>
      <c r="E4421" s="33" t="s">
        <v>26823</v>
      </c>
      <c r="F4421" s="33" t="s">
        <v>22861</v>
      </c>
      <c r="G4421" s="33">
        <v>2013</v>
      </c>
      <c r="H4421" s="35">
        <v>41660</v>
      </c>
      <c r="I4421" s="33"/>
      <c r="J4421" s="33"/>
      <c r="K4421" s="33"/>
      <c r="L4421" s="33" t="str">
        <f t="shared" si="160"/>
        <v>PreAlerta</v>
      </c>
      <c r="M4421" s="33" t="str">
        <f t="shared" si="161"/>
        <v>S/PalabrasClaves</v>
      </c>
      <c r="N4421" s="33"/>
      <c r="O4421" s="33"/>
      <c r="P4421" s="33" t="s">
        <v>26812</v>
      </c>
      <c r="Q4421" s="33"/>
      <c r="R4421" s="33" t="str">
        <f t="shared" si="157"/>
        <v>2013</v>
      </c>
      <c r="S4421" s="33" t="s">
        <v>69</v>
      </c>
      <c r="T4421" s="33"/>
      <c r="U4421" s="33"/>
      <c r="V4421" s="33"/>
      <c r="W4421" s="33"/>
      <c r="X4421" s="33"/>
      <c r="Y4421" s="33"/>
      <c r="AA4421" s="12"/>
    </row>
    <row r="4422" spans="1:27" ht="18" hidden="1" customHeight="1" x14ac:dyDescent="0.25">
      <c r="A4422" s="37">
        <v>24432144</v>
      </c>
      <c r="B4422" s="38" t="s">
        <v>26824</v>
      </c>
      <c r="C4422" s="37" t="s">
        <v>26825</v>
      </c>
      <c r="D4422" s="37" t="s">
        <v>26826</v>
      </c>
      <c r="E4422" s="37" t="s">
        <v>26827</v>
      </c>
      <c r="F4422" s="37" t="s">
        <v>26828</v>
      </c>
      <c r="G4422" s="37">
        <v>2013</v>
      </c>
      <c r="H4422" s="39">
        <v>41656</v>
      </c>
      <c r="I4422" s="37" t="s">
        <v>26829</v>
      </c>
      <c r="J4422" s="37"/>
      <c r="K4422" s="37" t="s">
        <v>26830</v>
      </c>
      <c r="L4422" s="37" t="str">
        <f t="shared" si="160"/>
        <v>PreAlerta</v>
      </c>
      <c r="M4422" s="37" t="str">
        <f t="shared" si="161"/>
        <v>S/PalabrasClaves</v>
      </c>
      <c r="N4422" s="37"/>
      <c r="O4422" s="37"/>
      <c r="P4422" s="37" t="s">
        <v>26812</v>
      </c>
      <c r="Q4422" s="37"/>
      <c r="R4422" s="37" t="str">
        <f t="shared" si="157"/>
        <v>2013</v>
      </c>
      <c r="S4422" s="37" t="s">
        <v>69</v>
      </c>
      <c r="T4422" s="37"/>
      <c r="U4422" s="37"/>
      <c r="V4422" s="37"/>
      <c r="W4422" s="37"/>
      <c r="X4422" s="37"/>
      <c r="Y4422" s="37"/>
      <c r="AA4422" s="41"/>
    </row>
    <row r="4423" spans="1:27" ht="18" hidden="1" customHeight="1" x14ac:dyDescent="0.25">
      <c r="A4423" s="33">
        <v>24288956</v>
      </c>
      <c r="B4423" s="34" t="s">
        <v>26831</v>
      </c>
      <c r="C4423" s="33" t="s">
        <v>26832</v>
      </c>
      <c r="D4423" s="33" t="s">
        <v>26833</v>
      </c>
      <c r="E4423" s="33" t="s">
        <v>22135</v>
      </c>
      <c r="F4423" s="33" t="s">
        <v>19438</v>
      </c>
      <c r="G4423" s="33">
        <v>2013</v>
      </c>
      <c r="H4423" s="35">
        <v>41611</v>
      </c>
      <c r="I4423" s="33" t="s">
        <v>26834</v>
      </c>
      <c r="J4423" s="33"/>
      <c r="K4423" s="33" t="s">
        <v>26835</v>
      </c>
      <c r="L4423" s="33" t="str">
        <f t="shared" si="160"/>
        <v>PreAlerta</v>
      </c>
      <c r="M4423" s="33" t="str">
        <f t="shared" si="161"/>
        <v>C/PalabrasClaves</v>
      </c>
      <c r="N4423" s="33"/>
      <c r="O4423" s="33"/>
      <c r="P4423" s="33" t="s">
        <v>26812</v>
      </c>
      <c r="Q4423" s="33"/>
      <c r="R4423" s="33" t="str">
        <f t="shared" si="157"/>
        <v>2013</v>
      </c>
      <c r="S4423" s="33" t="s">
        <v>69</v>
      </c>
      <c r="T4423" s="33"/>
      <c r="U4423" s="33"/>
      <c r="V4423" s="33"/>
      <c r="W4423" s="33"/>
      <c r="X4423" s="33"/>
      <c r="Y4423" s="33"/>
      <c r="AA4423" s="12"/>
    </row>
    <row r="4424" spans="1:27" ht="18" hidden="1" customHeight="1" x14ac:dyDescent="0.25">
      <c r="A4424" s="37">
        <v>24288942</v>
      </c>
      <c r="B4424" s="38" t="s">
        <v>26836</v>
      </c>
      <c r="C4424" s="37" t="s">
        <v>26837</v>
      </c>
      <c r="D4424" s="37" t="s">
        <v>26838</v>
      </c>
      <c r="E4424" s="37" t="s">
        <v>26839</v>
      </c>
      <c r="F4424" s="37" t="s">
        <v>19438</v>
      </c>
      <c r="G4424" s="37">
        <v>2013</v>
      </c>
      <c r="H4424" s="39">
        <v>41611</v>
      </c>
      <c r="I4424" s="37" t="s">
        <v>26840</v>
      </c>
      <c r="J4424" s="37"/>
      <c r="K4424" s="37" t="s">
        <v>26841</v>
      </c>
      <c r="L4424" s="37" t="str">
        <f t="shared" si="160"/>
        <v>Excluido</v>
      </c>
      <c r="M4424" s="37" t="str">
        <f t="shared" si="161"/>
        <v>S/PalabrasClaves</v>
      </c>
      <c r="N4424" s="37"/>
      <c r="O4424" s="37"/>
      <c r="P4424" s="37" t="s">
        <v>26812</v>
      </c>
      <c r="Q4424" s="37"/>
      <c r="R4424" s="37" t="str">
        <f t="shared" si="157"/>
        <v>2013</v>
      </c>
      <c r="S4424" s="37" t="s">
        <v>69</v>
      </c>
      <c r="T4424" s="37"/>
      <c r="U4424" s="37"/>
      <c r="V4424" s="37"/>
      <c r="W4424" s="37"/>
      <c r="X4424" s="37"/>
      <c r="Y4424" s="37"/>
      <c r="AA4424" s="41"/>
    </row>
    <row r="4425" spans="1:27" ht="18" hidden="1" customHeight="1" x14ac:dyDescent="0.25">
      <c r="A4425" s="33">
        <v>24109134</v>
      </c>
      <c r="B4425" s="34" t="s">
        <v>26842</v>
      </c>
      <c r="C4425" s="33" t="s">
        <v>26843</v>
      </c>
      <c r="D4425" s="33" t="s">
        <v>26844</v>
      </c>
      <c r="E4425" s="33" t="s">
        <v>26845</v>
      </c>
      <c r="F4425" s="33" t="s">
        <v>26846</v>
      </c>
      <c r="G4425" s="33">
        <v>2013</v>
      </c>
      <c r="H4425" s="35">
        <v>41558</v>
      </c>
      <c r="I4425" s="33"/>
      <c r="J4425" s="33"/>
      <c r="K4425" s="33" t="s">
        <v>26847</v>
      </c>
      <c r="L4425" s="33" t="str">
        <f t="shared" si="160"/>
        <v>PreAlerta</v>
      </c>
      <c r="M4425" s="33" t="str">
        <f t="shared" si="161"/>
        <v>C/PalabrasClaves</v>
      </c>
      <c r="N4425" s="33"/>
      <c r="O4425" s="33"/>
      <c r="P4425" s="33" t="s">
        <v>26812</v>
      </c>
      <c r="Q4425" s="33"/>
      <c r="R4425" s="33" t="str">
        <f t="shared" si="157"/>
        <v>2013</v>
      </c>
      <c r="S4425" s="33" t="s">
        <v>69</v>
      </c>
      <c r="T4425" s="33"/>
      <c r="U4425" s="33"/>
      <c r="V4425" s="33"/>
      <c r="W4425" s="33"/>
      <c r="X4425" s="33"/>
      <c r="Y4425" s="33"/>
      <c r="AA4425" s="12"/>
    </row>
    <row r="4426" spans="1:27" ht="18" hidden="1" customHeight="1" x14ac:dyDescent="0.25">
      <c r="A4426" s="37">
        <v>24037289</v>
      </c>
      <c r="B4426" s="38" t="s">
        <v>26848</v>
      </c>
      <c r="C4426" s="37" t="s">
        <v>26849</v>
      </c>
      <c r="D4426" s="37" t="s">
        <v>26850</v>
      </c>
      <c r="E4426" s="37" t="s">
        <v>26851</v>
      </c>
      <c r="F4426" s="37" t="s">
        <v>25223</v>
      </c>
      <c r="G4426" s="37">
        <v>2013</v>
      </c>
      <c r="H4426" s="39">
        <v>41534</v>
      </c>
      <c r="I4426" s="37" t="s">
        <v>26852</v>
      </c>
      <c r="J4426" s="37"/>
      <c r="K4426" s="37" t="s">
        <v>26853</v>
      </c>
      <c r="L4426" s="37" t="str">
        <f t="shared" si="160"/>
        <v>PreAlerta</v>
      </c>
      <c r="M4426" s="37" t="str">
        <f t="shared" si="161"/>
        <v>S/PalabrasClaves</v>
      </c>
      <c r="N4426" s="37"/>
      <c r="O4426" s="37"/>
      <c r="P4426" s="37" t="s">
        <v>26854</v>
      </c>
      <c r="Q4426" s="37"/>
      <c r="R4426" s="37" t="str">
        <f t="shared" si="157"/>
        <v>2013</v>
      </c>
      <c r="S4426" s="37" t="s">
        <v>71</v>
      </c>
      <c r="T4426" s="37"/>
      <c r="U4426" s="37"/>
      <c r="V4426" s="37"/>
      <c r="W4426" s="37"/>
      <c r="X4426" s="37"/>
      <c r="Y4426" s="37"/>
      <c r="AA4426" s="41"/>
    </row>
    <row r="4427" spans="1:27" ht="18" hidden="1" customHeight="1" x14ac:dyDescent="0.25">
      <c r="A4427" s="33">
        <v>24037194</v>
      </c>
      <c r="B4427" s="34" t="s">
        <v>26855</v>
      </c>
      <c r="C4427" s="33" t="s">
        <v>26856</v>
      </c>
      <c r="D4427" s="33" t="s">
        <v>26857</v>
      </c>
      <c r="E4427" s="33" t="s">
        <v>26858</v>
      </c>
      <c r="F4427" s="33" t="s">
        <v>26859</v>
      </c>
      <c r="G4427" s="33">
        <v>2013</v>
      </c>
      <c r="H4427" s="35">
        <v>41534</v>
      </c>
      <c r="I4427" s="33" t="s">
        <v>26860</v>
      </c>
      <c r="J4427" s="33"/>
      <c r="K4427" s="33" t="s">
        <v>26861</v>
      </c>
      <c r="L4427" s="33" t="str">
        <f t="shared" si="160"/>
        <v>PreAlerta</v>
      </c>
      <c r="M4427" s="33" t="str">
        <f t="shared" si="161"/>
        <v>C/PalabrasClaves</v>
      </c>
      <c r="N4427" s="33"/>
      <c r="O4427" s="33"/>
      <c r="P4427" s="33" t="s">
        <v>26812</v>
      </c>
      <c r="Q4427" s="33"/>
      <c r="R4427" s="33" t="str">
        <f t="shared" si="157"/>
        <v>2013</v>
      </c>
      <c r="S4427" s="33" t="s">
        <v>69</v>
      </c>
      <c r="T4427" s="33"/>
      <c r="U4427" s="33"/>
      <c r="V4427" s="33"/>
      <c r="W4427" s="33"/>
      <c r="X4427" s="33"/>
      <c r="Y4427" s="33"/>
      <c r="AA4427" s="12"/>
    </row>
    <row r="4428" spans="1:27" ht="18" hidden="1" customHeight="1" x14ac:dyDescent="0.25">
      <c r="A4428" s="54">
        <v>24011832</v>
      </c>
      <c r="B4428" s="55" t="s">
        <v>26862</v>
      </c>
      <c r="C4428" s="54" t="s">
        <v>26863</v>
      </c>
      <c r="D4428" s="54" t="s">
        <v>26864</v>
      </c>
      <c r="E4428" s="54" t="s">
        <v>26865</v>
      </c>
      <c r="F4428" s="54" t="s">
        <v>7347</v>
      </c>
      <c r="G4428" s="54">
        <v>2013</v>
      </c>
      <c r="H4428" s="56">
        <v>41527</v>
      </c>
      <c r="I4428" s="54"/>
      <c r="J4428" s="54"/>
      <c r="K4428" s="54" t="s">
        <v>26866</v>
      </c>
      <c r="L4428" s="54" t="str">
        <f t="shared" si="160"/>
        <v>Excluido</v>
      </c>
      <c r="M4428" s="54" t="str">
        <f t="shared" si="161"/>
        <v>S/PalabrasClaves</v>
      </c>
      <c r="N4428" s="54"/>
      <c r="O4428" s="54"/>
      <c r="P4428" s="54" t="s">
        <v>26812</v>
      </c>
      <c r="Q4428" s="54"/>
      <c r="R4428" s="54" t="str">
        <f t="shared" si="157"/>
        <v>2013</v>
      </c>
      <c r="S4428" s="54" t="s">
        <v>69</v>
      </c>
      <c r="T4428" s="54"/>
      <c r="U4428" s="37"/>
      <c r="V4428" s="37"/>
      <c r="W4428" s="37"/>
      <c r="X4428" s="37"/>
      <c r="Y4428" s="37"/>
      <c r="AA4428" s="41"/>
    </row>
    <row r="4429" spans="1:27" ht="18" hidden="1" customHeight="1" x14ac:dyDescent="0.25">
      <c r="A4429" s="33">
        <v>23960118</v>
      </c>
      <c r="B4429" s="34" t="s">
        <v>26867</v>
      </c>
      <c r="C4429" s="33" t="s">
        <v>26868</v>
      </c>
      <c r="D4429" s="33" t="s">
        <v>26869</v>
      </c>
      <c r="E4429" s="33" t="s">
        <v>26870</v>
      </c>
      <c r="F4429" s="33" t="s">
        <v>1399</v>
      </c>
      <c r="G4429" s="33">
        <v>2013</v>
      </c>
      <c r="H4429" s="35">
        <v>41507</v>
      </c>
      <c r="I4429" s="33"/>
      <c r="J4429" s="33"/>
      <c r="K4429" s="33" t="s">
        <v>26871</v>
      </c>
      <c r="L4429" s="33" t="str">
        <f t="shared" si="160"/>
        <v>PreAlerta</v>
      </c>
      <c r="M4429" s="33" t="str">
        <f t="shared" si="161"/>
        <v>S/PalabrasClaves</v>
      </c>
      <c r="N4429" s="33"/>
      <c r="O4429" s="33"/>
      <c r="P4429" s="33" t="s">
        <v>26812</v>
      </c>
      <c r="Q4429" s="33"/>
      <c r="R4429" s="33" t="str">
        <f t="shared" si="157"/>
        <v>2013</v>
      </c>
      <c r="S4429" s="33" t="s">
        <v>69</v>
      </c>
      <c r="T4429" s="33"/>
      <c r="U4429" s="33"/>
      <c r="V4429" s="33"/>
      <c r="W4429" s="33"/>
      <c r="X4429" s="33"/>
      <c r="Y4429" s="33"/>
      <c r="AA4429" s="12"/>
    </row>
    <row r="4430" spans="1:27" ht="18" hidden="1" customHeight="1" x14ac:dyDescent="0.25">
      <c r="A4430" s="37">
        <v>23918978</v>
      </c>
      <c r="B4430" s="38" t="s">
        <v>26872</v>
      </c>
      <c r="C4430" s="37" t="s">
        <v>26873</v>
      </c>
      <c r="D4430" s="37" t="s">
        <v>26874</v>
      </c>
      <c r="E4430" s="37" t="s">
        <v>25500</v>
      </c>
      <c r="F4430" s="37" t="s">
        <v>13769</v>
      </c>
      <c r="G4430" s="37">
        <v>2013</v>
      </c>
      <c r="H4430" s="39">
        <v>41493</v>
      </c>
      <c r="I4430" s="37"/>
      <c r="J4430" s="37"/>
      <c r="K4430" s="37" t="s">
        <v>26875</v>
      </c>
      <c r="L4430" s="37" t="str">
        <f t="shared" si="160"/>
        <v>PreAlerta</v>
      </c>
      <c r="M4430" s="37" t="str">
        <f t="shared" si="161"/>
        <v>S/PalabrasClaves</v>
      </c>
      <c r="N4430" s="37"/>
      <c r="O4430" s="37"/>
      <c r="P4430" s="37" t="s">
        <v>26876</v>
      </c>
      <c r="Q4430" s="37"/>
      <c r="R4430" s="37" t="str">
        <f t="shared" si="157"/>
        <v>2013</v>
      </c>
      <c r="S4430" s="37" t="s">
        <v>69</v>
      </c>
      <c r="T4430" s="37"/>
      <c r="U4430" s="37"/>
      <c r="V4430" s="37"/>
      <c r="W4430" s="37"/>
      <c r="X4430" s="37"/>
      <c r="Y4430" s="37"/>
      <c r="AA4430" s="41"/>
    </row>
    <row r="4431" spans="1:27" ht="18" hidden="1" customHeight="1" x14ac:dyDescent="0.25">
      <c r="A4431" s="33">
        <v>23909903</v>
      </c>
      <c r="B4431" s="34" t="s">
        <v>26877</v>
      </c>
      <c r="C4431" s="33" t="s">
        <v>26878</v>
      </c>
      <c r="D4431" s="33" t="s">
        <v>26879</v>
      </c>
      <c r="E4431" s="33" t="s">
        <v>25267</v>
      </c>
      <c r="F4431" s="33" t="s">
        <v>26880</v>
      </c>
      <c r="G4431" s="33">
        <v>2013</v>
      </c>
      <c r="H4431" s="35">
        <v>41492</v>
      </c>
      <c r="I4431" s="33"/>
      <c r="J4431" s="33"/>
      <c r="K4431" s="33" t="s">
        <v>26881</v>
      </c>
      <c r="L4431" s="33" t="str">
        <f t="shared" si="160"/>
        <v>PreAlerta</v>
      </c>
      <c r="M4431" s="33" t="str">
        <f t="shared" si="161"/>
        <v>C/PalabrasClaves</v>
      </c>
      <c r="N4431" s="33"/>
      <c r="O4431" s="33"/>
      <c r="P4431" s="33" t="s">
        <v>26812</v>
      </c>
      <c r="Q4431" s="33"/>
      <c r="R4431" s="33" t="str">
        <f t="shared" si="157"/>
        <v>2013</v>
      </c>
      <c r="S4431" s="33" t="s">
        <v>69</v>
      </c>
      <c r="T4431" s="33"/>
      <c r="U4431" s="33"/>
      <c r="V4431" s="33"/>
      <c r="W4431" s="33"/>
      <c r="X4431" s="33"/>
      <c r="Y4431" s="33"/>
      <c r="AA4431" s="12"/>
    </row>
    <row r="4432" spans="1:27" ht="18" hidden="1" customHeight="1" x14ac:dyDescent="0.25">
      <c r="A4432" s="37">
        <v>23886737</v>
      </c>
      <c r="B4432" s="38" t="s">
        <v>26882</v>
      </c>
      <c r="C4432" s="37" t="s">
        <v>26883</v>
      </c>
      <c r="D4432" s="37" t="s">
        <v>26884</v>
      </c>
      <c r="E4432" s="37" t="s">
        <v>15301</v>
      </c>
      <c r="F4432" s="37" t="s">
        <v>4272</v>
      </c>
      <c r="G4432" s="37">
        <v>2013</v>
      </c>
      <c r="H4432" s="39">
        <v>41482</v>
      </c>
      <c r="I4432" s="37"/>
      <c r="J4432" s="37"/>
      <c r="K4432" s="37" t="s">
        <v>26885</v>
      </c>
      <c r="L4432" s="37" t="str">
        <f t="shared" si="160"/>
        <v>PreAlerta</v>
      </c>
      <c r="M4432" s="37" t="str">
        <f t="shared" si="161"/>
        <v>C/PalabrasClaves</v>
      </c>
      <c r="N4432" s="37"/>
      <c r="O4432" s="37"/>
      <c r="P4432" s="37" t="s">
        <v>26854</v>
      </c>
      <c r="Q4432" s="37"/>
      <c r="R4432" s="37" t="str">
        <f t="shared" si="157"/>
        <v>2013</v>
      </c>
      <c r="S4432" s="37" t="s">
        <v>71</v>
      </c>
      <c r="T4432" s="37"/>
      <c r="U4432" s="37"/>
      <c r="V4432" s="37"/>
      <c r="W4432" s="37"/>
      <c r="X4432" s="37"/>
      <c r="Y4432" s="37"/>
      <c r="AA4432" s="41"/>
    </row>
    <row r="4433" spans="1:27" ht="18" hidden="1" customHeight="1" x14ac:dyDescent="0.25">
      <c r="A4433" s="33">
        <v>23867869</v>
      </c>
      <c r="B4433" s="34" t="s">
        <v>26886</v>
      </c>
      <c r="C4433" s="33" t="s">
        <v>26887</v>
      </c>
      <c r="D4433" s="33" t="s">
        <v>26888</v>
      </c>
      <c r="E4433" s="33" t="s">
        <v>26889</v>
      </c>
      <c r="F4433" s="33" t="s">
        <v>24192</v>
      </c>
      <c r="G4433" s="33">
        <v>2013</v>
      </c>
      <c r="H4433" s="35">
        <v>41478</v>
      </c>
      <c r="I4433" s="33"/>
      <c r="J4433" s="33"/>
      <c r="K4433" s="33" t="s">
        <v>26890</v>
      </c>
      <c r="L4433" s="33" t="str">
        <f t="shared" si="160"/>
        <v>PreAlerta</v>
      </c>
      <c r="M4433" s="33" t="str">
        <f t="shared" si="161"/>
        <v>S/PalabrasClaves</v>
      </c>
      <c r="N4433" s="33"/>
      <c r="O4433" s="33"/>
      <c r="P4433" s="33" t="s">
        <v>26812</v>
      </c>
      <c r="Q4433" s="33"/>
      <c r="R4433" s="33" t="str">
        <f t="shared" si="157"/>
        <v>2013</v>
      </c>
      <c r="S4433" s="33" t="s">
        <v>69</v>
      </c>
      <c r="T4433" s="33"/>
      <c r="U4433" s="33"/>
      <c r="V4433" s="33"/>
      <c r="W4433" s="33"/>
      <c r="X4433" s="33"/>
      <c r="Y4433" s="33"/>
      <c r="AA4433" s="12"/>
    </row>
    <row r="4434" spans="1:27" ht="18" hidden="1" customHeight="1" x14ac:dyDescent="0.25">
      <c r="A4434" s="37">
        <v>23867328</v>
      </c>
      <c r="B4434" s="38" t="s">
        <v>26891</v>
      </c>
      <c r="C4434" s="37" t="s">
        <v>26892</v>
      </c>
      <c r="D4434" s="37" t="s">
        <v>26893</v>
      </c>
      <c r="E4434" s="37" t="s">
        <v>26894</v>
      </c>
      <c r="F4434" s="37" t="s">
        <v>8042</v>
      </c>
      <c r="G4434" s="37">
        <v>2013</v>
      </c>
      <c r="H4434" s="39">
        <v>41478</v>
      </c>
      <c r="I4434" s="37"/>
      <c r="J4434" s="37"/>
      <c r="K4434" s="37" t="s">
        <v>26895</v>
      </c>
      <c r="L4434" s="37" t="str">
        <f t="shared" si="160"/>
        <v>PreAlerta</v>
      </c>
      <c r="M4434" s="37" t="str">
        <f t="shared" si="161"/>
        <v>S/PalabrasClaves</v>
      </c>
      <c r="N4434" s="37"/>
      <c r="O4434" s="37"/>
      <c r="P4434" s="37" t="s">
        <v>26812</v>
      </c>
      <c r="Q4434" s="37"/>
      <c r="R4434" s="37" t="str">
        <f t="shared" si="157"/>
        <v>2013</v>
      </c>
      <c r="S4434" s="37" t="s">
        <v>69</v>
      </c>
      <c r="T4434" s="37"/>
      <c r="U4434" s="37"/>
      <c r="V4434" s="37"/>
      <c r="W4434" s="37"/>
      <c r="X4434" s="37"/>
      <c r="Y4434" s="37"/>
      <c r="AA4434" s="41"/>
    </row>
    <row r="4435" spans="1:27" ht="18" hidden="1" customHeight="1" x14ac:dyDescent="0.25">
      <c r="A4435" s="33">
        <v>23850948</v>
      </c>
      <c r="B4435" s="34" t="s">
        <v>26896</v>
      </c>
      <c r="C4435" s="33" t="s">
        <v>26897</v>
      </c>
      <c r="D4435" s="33" t="s">
        <v>26898</v>
      </c>
      <c r="E4435" s="33" t="s">
        <v>26899</v>
      </c>
      <c r="F4435" s="33" t="s">
        <v>2327</v>
      </c>
      <c r="G4435" s="33">
        <v>2013</v>
      </c>
      <c r="H4435" s="35">
        <v>41471</v>
      </c>
      <c r="I4435" s="33" t="s">
        <v>26900</v>
      </c>
      <c r="J4435" s="33"/>
      <c r="K4435" s="33" t="s">
        <v>26901</v>
      </c>
      <c r="L4435" s="33" t="str">
        <f t="shared" si="160"/>
        <v>PreAlerta</v>
      </c>
      <c r="M4435" s="33" t="str">
        <f t="shared" si="161"/>
        <v>S/PalabrasClaves</v>
      </c>
      <c r="N4435" s="33"/>
      <c r="O4435" s="33"/>
      <c r="P4435" s="33" t="s">
        <v>26812</v>
      </c>
      <c r="Q4435" s="33"/>
      <c r="R4435" s="33" t="str">
        <f t="shared" si="157"/>
        <v>2013</v>
      </c>
      <c r="S4435" s="33" t="s">
        <v>69</v>
      </c>
      <c r="T4435" s="33"/>
      <c r="U4435" s="33"/>
      <c r="V4435" s="33"/>
      <c r="W4435" s="33"/>
      <c r="X4435" s="33"/>
      <c r="Y4435" s="33"/>
      <c r="AA4435" s="12"/>
    </row>
    <row r="4436" spans="1:27" ht="18" hidden="1" customHeight="1" x14ac:dyDescent="0.25">
      <c r="A4436" s="37">
        <v>23811206</v>
      </c>
      <c r="B4436" s="38" t="s">
        <v>26902</v>
      </c>
      <c r="C4436" s="37" t="s">
        <v>26903</v>
      </c>
      <c r="D4436" s="37" t="s">
        <v>26904</v>
      </c>
      <c r="E4436" s="37" t="s">
        <v>26905</v>
      </c>
      <c r="F4436" s="37" t="s">
        <v>3918</v>
      </c>
      <c r="G4436" s="37">
        <v>2013</v>
      </c>
      <c r="H4436" s="39">
        <v>41457</v>
      </c>
      <c r="I4436" s="37"/>
      <c r="J4436" s="37"/>
      <c r="K4436" s="37" t="s">
        <v>26906</v>
      </c>
      <c r="L4436" s="37" t="str">
        <f t="shared" si="160"/>
        <v>PreAlerta</v>
      </c>
      <c r="M4436" s="37" t="str">
        <f t="shared" si="161"/>
        <v>S/PalabrasClaves</v>
      </c>
      <c r="N4436" s="37"/>
      <c r="O4436" s="37"/>
      <c r="P4436" s="37" t="s">
        <v>26812</v>
      </c>
      <c r="Q4436" s="37"/>
      <c r="R4436" s="37" t="str">
        <f t="shared" si="157"/>
        <v>2013</v>
      </c>
      <c r="S4436" s="37" t="s">
        <v>69</v>
      </c>
      <c r="T4436" s="37"/>
      <c r="U4436" s="37"/>
      <c r="V4436" s="37"/>
      <c r="W4436" s="37"/>
      <c r="X4436" s="37"/>
      <c r="Y4436" s="37"/>
      <c r="AA4436" s="41"/>
    </row>
    <row r="4437" spans="1:27" ht="18" hidden="1" customHeight="1" x14ac:dyDescent="0.25">
      <c r="A4437" s="33">
        <v>23767853</v>
      </c>
      <c r="B4437" s="34" t="s">
        <v>26907</v>
      </c>
      <c r="C4437" s="33" t="s">
        <v>26908</v>
      </c>
      <c r="D4437" s="33" t="s">
        <v>26909</v>
      </c>
      <c r="E4437" s="33" t="s">
        <v>2676</v>
      </c>
      <c r="F4437" s="33" t="s">
        <v>4259</v>
      </c>
      <c r="G4437" s="33">
        <v>2013</v>
      </c>
      <c r="H4437" s="35">
        <v>41443</v>
      </c>
      <c r="I4437" s="33"/>
      <c r="J4437" s="33"/>
      <c r="K4437" s="33" t="s">
        <v>26910</v>
      </c>
      <c r="L4437" s="33" t="str">
        <f t="shared" si="160"/>
        <v>PreAlerta</v>
      </c>
      <c r="M4437" s="33" t="str">
        <f t="shared" si="161"/>
        <v>C/PalabrasClaves</v>
      </c>
      <c r="N4437" s="33"/>
      <c r="O4437" s="33"/>
      <c r="P4437" s="33" t="s">
        <v>26812</v>
      </c>
      <c r="Q4437" s="33"/>
      <c r="R4437" s="33" t="str">
        <f t="shared" si="157"/>
        <v>2013</v>
      </c>
      <c r="S4437" s="33" t="s">
        <v>69</v>
      </c>
      <c r="T4437" s="33"/>
      <c r="U4437" s="33"/>
      <c r="V4437" s="33"/>
      <c r="W4437" s="33"/>
      <c r="X4437" s="33"/>
      <c r="Y4437" s="33"/>
      <c r="AA4437" s="12"/>
    </row>
    <row r="4438" spans="1:27" ht="18" hidden="1" customHeight="1" x14ac:dyDescent="0.25">
      <c r="A4438" s="37">
        <v>23761159</v>
      </c>
      <c r="B4438" s="38" t="s">
        <v>26911</v>
      </c>
      <c r="C4438" s="37" t="s">
        <v>26912</v>
      </c>
      <c r="D4438" s="37" t="s">
        <v>26913</v>
      </c>
      <c r="E4438" s="37" t="s">
        <v>26914</v>
      </c>
      <c r="F4438" s="37" t="s">
        <v>2327</v>
      </c>
      <c r="G4438" s="37">
        <v>2013</v>
      </c>
      <c r="H4438" s="39">
        <v>41439</v>
      </c>
      <c r="I4438" s="37" t="s">
        <v>26915</v>
      </c>
      <c r="J4438" s="37"/>
      <c r="K4438" s="37" t="s">
        <v>26916</v>
      </c>
      <c r="L4438" s="37" t="str">
        <f t="shared" si="160"/>
        <v>PreAlerta</v>
      </c>
      <c r="M4438" s="37" t="str">
        <f t="shared" si="161"/>
        <v>S/PalabrasClaves</v>
      </c>
      <c r="N4438" s="37"/>
      <c r="O4438" s="37"/>
      <c r="P4438" s="37" t="s">
        <v>26812</v>
      </c>
      <c r="Q4438" s="37"/>
      <c r="R4438" s="37" t="str">
        <f t="shared" si="157"/>
        <v>2013</v>
      </c>
      <c r="S4438" s="37" t="s">
        <v>69</v>
      </c>
      <c r="T4438" s="37"/>
      <c r="U4438" s="37"/>
      <c r="V4438" s="37"/>
      <c r="W4438" s="37"/>
      <c r="X4438" s="37"/>
      <c r="Y4438" s="37"/>
      <c r="AA4438" s="41"/>
    </row>
    <row r="4439" spans="1:27" ht="18" hidden="1" customHeight="1" x14ac:dyDescent="0.25">
      <c r="A4439" s="33">
        <v>23753632</v>
      </c>
      <c r="B4439" s="34" t="s">
        <v>26917</v>
      </c>
      <c r="C4439" s="33" t="s">
        <v>26918</v>
      </c>
      <c r="D4439" s="33" t="s">
        <v>26919</v>
      </c>
      <c r="E4439" s="33" t="s">
        <v>26920</v>
      </c>
      <c r="F4439" s="33" t="s">
        <v>3723</v>
      </c>
      <c r="G4439" s="33">
        <v>2013</v>
      </c>
      <c r="H4439" s="35">
        <v>41437</v>
      </c>
      <c r="I4439" s="33" t="s">
        <v>26921</v>
      </c>
      <c r="J4439" s="33"/>
      <c r="K4439" s="33" t="s">
        <v>26922</v>
      </c>
      <c r="L4439" s="33" t="str">
        <f t="shared" si="160"/>
        <v>PreAlerta</v>
      </c>
      <c r="M4439" s="33" t="str">
        <f t="shared" si="161"/>
        <v>S/PalabrasClaves</v>
      </c>
      <c r="N4439" s="33"/>
      <c r="O4439" s="33"/>
      <c r="P4439" s="33" t="s">
        <v>26812</v>
      </c>
      <c r="Q4439" s="33"/>
      <c r="R4439" s="33" t="str">
        <f t="shared" si="157"/>
        <v>2013</v>
      </c>
      <c r="S4439" s="33" t="s">
        <v>69</v>
      </c>
      <c r="T4439" s="33"/>
      <c r="U4439" s="33"/>
      <c r="V4439" s="33"/>
      <c r="W4439" s="33"/>
      <c r="X4439" s="33"/>
      <c r="Y4439" s="33"/>
      <c r="AA4439" s="12"/>
    </row>
    <row r="4440" spans="1:27" ht="18" hidden="1" customHeight="1" x14ac:dyDescent="0.25">
      <c r="A4440" s="37">
        <v>23151414</v>
      </c>
      <c r="B4440" s="38" t="s">
        <v>26923</v>
      </c>
      <c r="C4440" s="37" t="s">
        <v>26924</v>
      </c>
      <c r="D4440" s="37" t="s">
        <v>26925</v>
      </c>
      <c r="E4440" s="37" t="s">
        <v>25443</v>
      </c>
      <c r="F4440" s="37" t="s">
        <v>5798</v>
      </c>
      <c r="G4440" s="37">
        <v>2013</v>
      </c>
      <c r="H4440" s="39">
        <v>41229</v>
      </c>
      <c r="I4440" s="37" t="s">
        <v>26926</v>
      </c>
      <c r="J4440" s="37"/>
      <c r="K4440" s="37" t="s">
        <v>26927</v>
      </c>
      <c r="L4440" s="37" t="str">
        <f t="shared" si="160"/>
        <v>PreAlerta</v>
      </c>
      <c r="M4440" s="37" t="str">
        <f t="shared" si="161"/>
        <v>C/PalabrasClaves</v>
      </c>
      <c r="N4440" s="37"/>
      <c r="O4440" s="37"/>
      <c r="P4440" s="37" t="s">
        <v>26812</v>
      </c>
      <c r="Q4440" s="37"/>
      <c r="R4440" s="37" t="str">
        <f t="shared" si="157"/>
        <v>2013</v>
      </c>
      <c r="S4440" s="37" t="s">
        <v>69</v>
      </c>
      <c r="T4440" s="37"/>
      <c r="U4440" s="37"/>
      <c r="V4440" s="37"/>
      <c r="W4440" s="37"/>
      <c r="X4440" s="37"/>
      <c r="Y4440" s="37"/>
      <c r="AA4440" s="41"/>
    </row>
    <row r="4441" spans="1:27" ht="18" hidden="1" customHeight="1" x14ac:dyDescent="0.25">
      <c r="A4441" s="33">
        <v>24065664</v>
      </c>
      <c r="B4441" s="34" t="s">
        <v>26928</v>
      </c>
      <c r="C4441" s="33" t="s">
        <v>26929</v>
      </c>
      <c r="D4441" s="33" t="s">
        <v>26930</v>
      </c>
      <c r="E4441" s="33" t="s">
        <v>26931</v>
      </c>
      <c r="F4441" s="33" t="s">
        <v>25845</v>
      </c>
      <c r="G4441" s="33">
        <v>2013</v>
      </c>
      <c r="H4441" s="35">
        <v>41543</v>
      </c>
      <c r="I4441" s="33"/>
      <c r="J4441" s="33"/>
      <c r="K4441" s="33" t="s">
        <v>26932</v>
      </c>
      <c r="L4441" s="33" t="str">
        <f t="shared" si="160"/>
        <v>PreAlerta</v>
      </c>
      <c r="M4441" s="33" t="str">
        <f t="shared" si="161"/>
        <v>S/PalabrasClaves</v>
      </c>
      <c r="N4441" s="33"/>
      <c r="O4441" s="33"/>
      <c r="P4441" s="33" t="s">
        <v>26933</v>
      </c>
      <c r="Q4441" s="33"/>
      <c r="R4441" s="33" t="str">
        <f t="shared" si="157"/>
        <v>2013</v>
      </c>
      <c r="S4441" s="33" t="s">
        <v>66</v>
      </c>
      <c r="T4441" s="33"/>
      <c r="U4441" s="33"/>
      <c r="V4441" s="33"/>
      <c r="W4441" s="33"/>
      <c r="X4441" s="33"/>
      <c r="Y4441" s="33"/>
      <c r="AA4441" s="12"/>
    </row>
    <row r="4442" spans="1:27" ht="18" hidden="1" customHeight="1" x14ac:dyDescent="0.25">
      <c r="A4442" s="37">
        <v>23940371</v>
      </c>
      <c r="B4442" s="38" t="s">
        <v>26934</v>
      </c>
      <c r="C4442" s="37" t="s">
        <v>26935</v>
      </c>
      <c r="D4442" s="37" t="s">
        <v>26936</v>
      </c>
      <c r="E4442" s="37" t="s">
        <v>2292</v>
      </c>
      <c r="F4442" s="37" t="s">
        <v>10827</v>
      </c>
      <c r="G4442" s="37">
        <v>2013</v>
      </c>
      <c r="H4442" s="39">
        <v>41500</v>
      </c>
      <c r="I4442" s="37" t="s">
        <v>26937</v>
      </c>
      <c r="J4442" s="37"/>
      <c r="K4442" s="37" t="s">
        <v>26938</v>
      </c>
      <c r="L4442" s="37" t="str">
        <f t="shared" si="160"/>
        <v>PreAlerta</v>
      </c>
      <c r="M4442" s="37" t="str">
        <f t="shared" si="161"/>
        <v>S/PalabrasClaves</v>
      </c>
      <c r="N4442" s="37"/>
      <c r="O4442" s="37"/>
      <c r="P4442" s="37" t="s">
        <v>26939</v>
      </c>
      <c r="Q4442" s="37"/>
      <c r="R4442" s="37" t="str">
        <f t="shared" si="157"/>
        <v>2013</v>
      </c>
      <c r="S4442" s="37" t="s">
        <v>66</v>
      </c>
      <c r="T4442" s="37"/>
      <c r="U4442" s="37"/>
      <c r="V4442" s="37"/>
      <c r="W4442" s="37"/>
      <c r="X4442" s="37"/>
      <c r="Y4442" s="37"/>
      <c r="AA4442" s="41"/>
    </row>
    <row r="4443" spans="1:27" ht="18" hidden="1" customHeight="1" x14ac:dyDescent="0.25">
      <c r="A4443" s="33">
        <v>23684833</v>
      </c>
      <c r="B4443" s="34" t="s">
        <v>26940</v>
      </c>
      <c r="C4443" s="33" t="s">
        <v>26941</v>
      </c>
      <c r="D4443" s="33" t="s">
        <v>26942</v>
      </c>
      <c r="E4443" s="33" t="s">
        <v>26943</v>
      </c>
      <c r="F4443" s="33" t="s">
        <v>2840</v>
      </c>
      <c r="G4443" s="33">
        <v>2013</v>
      </c>
      <c r="H4443" s="35">
        <v>41415</v>
      </c>
      <c r="I4443" s="33"/>
      <c r="J4443" s="33"/>
      <c r="K4443" s="33" t="s">
        <v>26944</v>
      </c>
      <c r="L4443" s="33" t="str">
        <f t="shared" si="160"/>
        <v>PreAlerta</v>
      </c>
      <c r="M4443" s="33" t="str">
        <f t="shared" si="161"/>
        <v>S/PalabrasClaves</v>
      </c>
      <c r="N4443" s="33"/>
      <c r="O4443" s="33"/>
      <c r="P4443" s="33" t="s">
        <v>26945</v>
      </c>
      <c r="Q4443" s="33"/>
      <c r="R4443" s="33" t="str">
        <f t="shared" si="157"/>
        <v>2013</v>
      </c>
      <c r="S4443" s="33" t="s">
        <v>66</v>
      </c>
      <c r="T4443" s="33"/>
      <c r="U4443" s="33"/>
      <c r="V4443" s="33"/>
      <c r="W4443" s="33"/>
      <c r="X4443" s="33"/>
      <c r="Y4443" s="33"/>
      <c r="AA4443" s="12"/>
    </row>
    <row r="4444" spans="1:27" ht="18" hidden="1" customHeight="1" x14ac:dyDescent="0.25">
      <c r="A4444" s="37">
        <v>23957940</v>
      </c>
      <c r="B4444" s="38" t="s">
        <v>26946</v>
      </c>
      <c r="C4444" s="37" t="s">
        <v>26947</v>
      </c>
      <c r="D4444" s="37" t="s">
        <v>26948</v>
      </c>
      <c r="E4444" s="37" t="s">
        <v>26949</v>
      </c>
      <c r="F4444" s="37" t="s">
        <v>10819</v>
      </c>
      <c r="G4444" s="37">
        <v>2013</v>
      </c>
      <c r="H4444" s="39">
        <v>41507</v>
      </c>
      <c r="I4444" s="37" t="s">
        <v>26950</v>
      </c>
      <c r="J4444" s="37"/>
      <c r="K4444" s="37" t="s">
        <v>26951</v>
      </c>
      <c r="L4444" s="37" t="str">
        <f t="shared" si="160"/>
        <v>PreAlerta</v>
      </c>
      <c r="M4444" s="37" t="str">
        <f t="shared" si="161"/>
        <v>S/PalabrasClaves</v>
      </c>
      <c r="N4444" s="37"/>
      <c r="O4444" s="37"/>
      <c r="P4444" s="37" t="s">
        <v>26952</v>
      </c>
      <c r="Q4444" s="37"/>
      <c r="R4444" s="37" t="str">
        <f t="shared" si="157"/>
        <v>2013</v>
      </c>
      <c r="S4444" s="37" t="s">
        <v>66</v>
      </c>
      <c r="T4444" s="37"/>
      <c r="U4444" s="37"/>
      <c r="V4444" s="37"/>
      <c r="W4444" s="37"/>
      <c r="X4444" s="37"/>
      <c r="Y4444" s="37"/>
      <c r="AA4444" s="41"/>
    </row>
    <row r="4445" spans="1:27" ht="18" hidden="1" customHeight="1" x14ac:dyDescent="0.25">
      <c r="A4445" s="33">
        <v>23955239</v>
      </c>
      <c r="B4445" s="34" t="s">
        <v>26953</v>
      </c>
      <c r="C4445" s="33" t="s">
        <v>26954</v>
      </c>
      <c r="D4445" s="33" t="s">
        <v>26955</v>
      </c>
      <c r="E4445" s="33" t="s">
        <v>26956</v>
      </c>
      <c r="F4445" s="33" t="s">
        <v>6151</v>
      </c>
      <c r="G4445" s="33">
        <v>2013</v>
      </c>
      <c r="H4445" s="35">
        <v>41506</v>
      </c>
      <c r="I4445" s="33" t="s">
        <v>26957</v>
      </c>
      <c r="J4445" s="33"/>
      <c r="K4445" s="33" t="s">
        <v>26958</v>
      </c>
      <c r="L4445" s="33" t="str">
        <f t="shared" si="160"/>
        <v>Excluido</v>
      </c>
      <c r="M4445" s="33" t="str">
        <f t="shared" si="161"/>
        <v>S/PalabrasClaves</v>
      </c>
      <c r="N4445" s="33"/>
      <c r="O4445" s="33"/>
      <c r="P4445" s="33" t="s">
        <v>26959</v>
      </c>
      <c r="Q4445" s="33"/>
      <c r="R4445" s="33" t="str">
        <f t="shared" si="157"/>
        <v>2013</v>
      </c>
      <c r="S4445" s="33" t="s">
        <v>66</v>
      </c>
      <c r="T4445" s="33"/>
      <c r="U4445" s="33"/>
      <c r="V4445" s="33"/>
      <c r="W4445" s="33"/>
      <c r="X4445" s="33"/>
      <c r="Y4445" s="33"/>
      <c r="AA4445" s="12"/>
    </row>
    <row r="4446" spans="1:27" ht="18" hidden="1" customHeight="1" x14ac:dyDescent="0.25">
      <c r="A4446" s="37">
        <v>23943764</v>
      </c>
      <c r="B4446" s="38" t="s">
        <v>26960</v>
      </c>
      <c r="C4446" s="37" t="s">
        <v>26961</v>
      </c>
      <c r="D4446" s="37" t="s">
        <v>26962</v>
      </c>
      <c r="E4446" s="37" t="s">
        <v>26963</v>
      </c>
      <c r="F4446" s="37" t="s">
        <v>1795</v>
      </c>
      <c r="G4446" s="37">
        <v>2013</v>
      </c>
      <c r="H4446" s="39">
        <v>41501</v>
      </c>
      <c r="I4446" s="37" t="s">
        <v>26964</v>
      </c>
      <c r="J4446" s="37"/>
      <c r="K4446" s="37" t="s">
        <v>26965</v>
      </c>
      <c r="L4446" s="37" t="str">
        <f t="shared" si="160"/>
        <v>PreAlerta</v>
      </c>
      <c r="M4446" s="37" t="str">
        <f t="shared" si="161"/>
        <v>S/PalabrasClaves</v>
      </c>
      <c r="N4446" s="37"/>
      <c r="O4446" s="37"/>
      <c r="P4446" s="37" t="s">
        <v>26966</v>
      </c>
      <c r="Q4446" s="37"/>
      <c r="R4446" s="37" t="str">
        <f t="shared" si="157"/>
        <v>2013</v>
      </c>
      <c r="S4446" s="37" t="s">
        <v>66</v>
      </c>
      <c r="T4446" s="37"/>
      <c r="U4446" s="37"/>
      <c r="V4446" s="37"/>
      <c r="W4446" s="37"/>
      <c r="X4446" s="37"/>
      <c r="Y4446" s="37"/>
      <c r="AA4446" s="41"/>
    </row>
    <row r="4447" spans="1:27" ht="18" hidden="1" customHeight="1" x14ac:dyDescent="0.25">
      <c r="A4447" s="33">
        <v>23764536</v>
      </c>
      <c r="B4447" s="34" t="s">
        <v>26967</v>
      </c>
      <c r="C4447" s="33" t="s">
        <v>21546</v>
      </c>
      <c r="D4447" s="33" t="s">
        <v>26968</v>
      </c>
      <c r="E4447" s="33" t="s">
        <v>10203</v>
      </c>
      <c r="F4447" s="33" t="s">
        <v>2840</v>
      </c>
      <c r="G4447" s="33">
        <v>2013</v>
      </c>
      <c r="H4447" s="35">
        <v>41440</v>
      </c>
      <c r="I4447" s="33"/>
      <c r="J4447" s="33"/>
      <c r="K4447" s="33" t="s">
        <v>26969</v>
      </c>
      <c r="L4447" s="33" t="str">
        <f t="shared" si="160"/>
        <v>Excluido</v>
      </c>
      <c r="M4447" s="33" t="str">
        <f t="shared" si="161"/>
        <v>S/PalabrasClaves</v>
      </c>
      <c r="N4447" s="33"/>
      <c r="O4447" s="33"/>
      <c r="P4447" s="33" t="s">
        <v>26970</v>
      </c>
      <c r="Q4447" s="33"/>
      <c r="R4447" s="33" t="str">
        <f t="shared" si="157"/>
        <v>2013</v>
      </c>
      <c r="S4447" s="33" t="s">
        <v>66</v>
      </c>
      <c r="T4447" s="33"/>
      <c r="U4447" s="33"/>
      <c r="V4447" s="33"/>
      <c r="W4447" s="33"/>
      <c r="X4447" s="33"/>
      <c r="Y4447" s="33"/>
      <c r="AA4447" s="12"/>
    </row>
    <row r="4448" spans="1:27" ht="18" hidden="1" customHeight="1" x14ac:dyDescent="0.25">
      <c r="A4448" s="37">
        <v>23542009</v>
      </c>
      <c r="B4448" s="38" t="s">
        <v>26971</v>
      </c>
      <c r="C4448" s="37" t="s">
        <v>26972</v>
      </c>
      <c r="D4448" s="37" t="s">
        <v>26973</v>
      </c>
      <c r="E4448" s="37" t="s">
        <v>26974</v>
      </c>
      <c r="F4448" s="37" t="s">
        <v>14916</v>
      </c>
      <c r="G4448" s="37">
        <v>2013</v>
      </c>
      <c r="H4448" s="39">
        <v>41366</v>
      </c>
      <c r="I4448" s="37"/>
      <c r="J4448" s="37"/>
      <c r="K4448" s="37" t="s">
        <v>26975</v>
      </c>
      <c r="L4448" s="37" t="str">
        <f t="shared" si="160"/>
        <v>PreAlerta</v>
      </c>
      <c r="M4448" s="37" t="str">
        <f t="shared" si="161"/>
        <v>S/PalabrasClaves</v>
      </c>
      <c r="N4448" s="37"/>
      <c r="O4448" s="37"/>
      <c r="P4448" s="37" t="s">
        <v>26976</v>
      </c>
      <c r="Q4448" s="37"/>
      <c r="R4448" s="37" t="str">
        <f t="shared" si="157"/>
        <v>2013</v>
      </c>
      <c r="S4448" s="37" t="s">
        <v>66</v>
      </c>
      <c r="T4448" s="37"/>
      <c r="U4448" s="37"/>
      <c r="V4448" s="37"/>
      <c r="W4448" s="37"/>
      <c r="X4448" s="37"/>
      <c r="Y4448" s="37"/>
      <c r="AA4448" s="41"/>
    </row>
    <row r="4449" spans="1:27" ht="18" hidden="1" customHeight="1" x14ac:dyDescent="0.25">
      <c r="A4449" s="33">
        <v>23951089</v>
      </c>
      <c r="B4449" s="34" t="s">
        <v>26977</v>
      </c>
      <c r="C4449" s="33" t="s">
        <v>26978</v>
      </c>
      <c r="D4449" s="33" t="s">
        <v>26979</v>
      </c>
      <c r="E4449" s="33" t="s">
        <v>26980</v>
      </c>
      <c r="F4449" s="33" t="s">
        <v>294</v>
      </c>
      <c r="G4449" s="33">
        <v>2013</v>
      </c>
      <c r="H4449" s="35">
        <v>41503</v>
      </c>
      <c r="I4449" s="33" t="s">
        <v>26981</v>
      </c>
      <c r="J4449" s="33"/>
      <c r="K4449" s="33" t="s">
        <v>26982</v>
      </c>
      <c r="L4449" s="33" t="str">
        <f t="shared" si="160"/>
        <v>PreAlerta</v>
      </c>
      <c r="M4449" s="33" t="str">
        <f t="shared" si="161"/>
        <v>S/PalabrasClaves</v>
      </c>
      <c r="N4449" s="33"/>
      <c r="O4449" s="33"/>
      <c r="P4449" s="33" t="s">
        <v>26983</v>
      </c>
      <c r="Q4449" s="33"/>
      <c r="R4449" s="33" t="str">
        <f t="shared" si="157"/>
        <v>2013</v>
      </c>
      <c r="S4449" s="33" t="s">
        <v>66</v>
      </c>
      <c r="T4449" s="33"/>
      <c r="U4449" s="33"/>
      <c r="V4449" s="33"/>
      <c r="W4449" s="33"/>
      <c r="X4449" s="33"/>
      <c r="Y4449" s="33"/>
      <c r="AA4449" s="12"/>
    </row>
    <row r="4450" spans="1:27" ht="18" hidden="1" customHeight="1" x14ac:dyDescent="0.25">
      <c r="A4450" s="37">
        <v>23919811</v>
      </c>
      <c r="B4450" s="38" t="s">
        <v>26984</v>
      </c>
      <c r="C4450" s="37" t="s">
        <v>26985</v>
      </c>
      <c r="D4450" s="37" t="s">
        <v>26986</v>
      </c>
      <c r="E4450" s="37" t="s">
        <v>26987</v>
      </c>
      <c r="F4450" s="37" t="s">
        <v>1788</v>
      </c>
      <c r="G4450" s="37">
        <v>2013</v>
      </c>
      <c r="H4450" s="39">
        <v>41494</v>
      </c>
      <c r="I4450" s="37" t="s">
        <v>26988</v>
      </c>
      <c r="J4450" s="37"/>
      <c r="K4450" s="37" t="s">
        <v>26989</v>
      </c>
      <c r="L4450" s="37" t="str">
        <f t="shared" si="160"/>
        <v>PreAlerta</v>
      </c>
      <c r="M4450" s="37" t="str">
        <f t="shared" si="161"/>
        <v>S/PalabrasClaves</v>
      </c>
      <c r="N4450" s="37"/>
      <c r="O4450" s="37"/>
      <c r="P4450" s="37" t="s">
        <v>26990</v>
      </c>
      <c r="Q4450" s="37"/>
      <c r="R4450" s="37" t="str">
        <f t="shared" si="157"/>
        <v>2013</v>
      </c>
      <c r="S4450" s="37" t="s">
        <v>66</v>
      </c>
      <c r="T4450" s="37"/>
      <c r="U4450" s="37"/>
      <c r="V4450" s="37"/>
      <c r="W4450" s="37"/>
      <c r="X4450" s="37"/>
      <c r="Y4450" s="37"/>
      <c r="AA4450" s="41"/>
    </row>
    <row r="4451" spans="1:27" ht="18" hidden="1" customHeight="1" x14ac:dyDescent="0.25">
      <c r="A4451" s="33">
        <v>23940590</v>
      </c>
      <c r="B4451" s="34" t="s">
        <v>26991</v>
      </c>
      <c r="C4451" s="33" t="s">
        <v>26992</v>
      </c>
      <c r="D4451" s="33" t="s">
        <v>26993</v>
      </c>
      <c r="E4451" s="33" t="s">
        <v>14859</v>
      </c>
      <c r="F4451" s="33" t="s">
        <v>294</v>
      </c>
      <c r="G4451" s="33">
        <v>2013</v>
      </c>
      <c r="H4451" s="35">
        <v>41500</v>
      </c>
      <c r="I4451" s="33" t="s">
        <v>26994</v>
      </c>
      <c r="J4451" s="33"/>
      <c r="K4451" s="33" t="s">
        <v>26995</v>
      </c>
      <c r="L4451" s="33" t="str">
        <f t="shared" si="160"/>
        <v>PreAlerta</v>
      </c>
      <c r="M4451" s="33" t="str">
        <f t="shared" si="161"/>
        <v>S/PalabrasClaves</v>
      </c>
      <c r="N4451" s="33"/>
      <c r="O4451" s="33"/>
      <c r="P4451" s="33" t="s">
        <v>26996</v>
      </c>
      <c r="Q4451" s="33"/>
      <c r="R4451" s="33" t="str">
        <f t="shared" si="157"/>
        <v>2013</v>
      </c>
      <c r="S4451" s="33" t="s">
        <v>66</v>
      </c>
      <c r="T4451" s="33"/>
      <c r="U4451" s="33"/>
      <c r="V4451" s="33"/>
      <c r="W4451" s="33"/>
      <c r="X4451" s="33"/>
      <c r="Y4451" s="33"/>
      <c r="AA4451" s="12"/>
    </row>
    <row r="4452" spans="1:27" ht="18" hidden="1" customHeight="1" x14ac:dyDescent="0.25">
      <c r="A4452" s="37">
        <v>24579474</v>
      </c>
      <c r="B4452" s="38" t="s">
        <v>26997</v>
      </c>
      <c r="C4452" s="37" t="s">
        <v>26998</v>
      </c>
      <c r="D4452" s="37" t="s">
        <v>26999</v>
      </c>
      <c r="E4452" s="37" t="s">
        <v>27000</v>
      </c>
      <c r="F4452" s="37" t="s">
        <v>27001</v>
      </c>
      <c r="G4452" s="37">
        <v>2013</v>
      </c>
      <c r="H4452" s="39">
        <v>41702</v>
      </c>
      <c r="I4452" s="37"/>
      <c r="J4452" s="37"/>
      <c r="K4452" s="37"/>
      <c r="L4452" s="37" t="str">
        <f t="shared" si="160"/>
        <v>Excluido</v>
      </c>
      <c r="M4452" s="37" t="str">
        <f t="shared" si="161"/>
        <v>S/PalabrasClaves</v>
      </c>
      <c r="N4452" s="37"/>
      <c r="O4452" s="37"/>
      <c r="P4452" s="37" t="s">
        <v>27002</v>
      </c>
      <c r="Q4452" s="37"/>
      <c r="R4452" s="37" t="str">
        <f t="shared" si="157"/>
        <v>2013</v>
      </c>
      <c r="S4452" s="37" t="s">
        <v>66</v>
      </c>
      <c r="T4452" s="37"/>
      <c r="U4452" s="37"/>
      <c r="V4452" s="37"/>
      <c r="W4452" s="37"/>
      <c r="X4452" s="37"/>
      <c r="Y4452" s="37"/>
      <c r="AA4452" s="41"/>
    </row>
    <row r="4453" spans="1:27" ht="18" hidden="1" customHeight="1" x14ac:dyDescent="0.25">
      <c r="A4453" s="33">
        <v>24423767</v>
      </c>
      <c r="B4453" s="34" t="s">
        <v>27003</v>
      </c>
      <c r="C4453" s="33" t="s">
        <v>27004</v>
      </c>
      <c r="D4453" s="33" t="s">
        <v>27005</v>
      </c>
      <c r="E4453" s="33" t="s">
        <v>27006</v>
      </c>
      <c r="F4453" s="33" t="s">
        <v>11844</v>
      </c>
      <c r="G4453" s="33">
        <v>2013</v>
      </c>
      <c r="H4453" s="35">
        <v>41655</v>
      </c>
      <c r="I4453" s="33"/>
      <c r="J4453" s="33"/>
      <c r="K4453" s="33"/>
      <c r="L4453" s="33" t="str">
        <f t="shared" si="160"/>
        <v>PreAlerta</v>
      </c>
      <c r="M4453" s="33" t="str">
        <f t="shared" si="161"/>
        <v>S/PalabrasClaves</v>
      </c>
      <c r="N4453" s="33"/>
      <c r="O4453" s="33"/>
      <c r="P4453" s="33" t="s">
        <v>27002</v>
      </c>
      <c r="Q4453" s="33"/>
      <c r="R4453" s="33" t="str">
        <f t="shared" si="157"/>
        <v>2013</v>
      </c>
      <c r="S4453" s="33" t="s">
        <v>66</v>
      </c>
      <c r="T4453" s="33"/>
      <c r="U4453" s="33"/>
      <c r="V4453" s="33"/>
      <c r="W4453" s="33"/>
      <c r="X4453" s="33"/>
      <c r="Y4453" s="33"/>
      <c r="AA4453" s="12"/>
    </row>
    <row r="4454" spans="1:27" ht="18" hidden="1" customHeight="1" x14ac:dyDescent="0.25">
      <c r="A4454" s="37">
        <v>24248116</v>
      </c>
      <c r="B4454" s="38" t="s">
        <v>27007</v>
      </c>
      <c r="C4454" s="37" t="s">
        <v>27008</v>
      </c>
      <c r="D4454" s="37" t="s">
        <v>27009</v>
      </c>
      <c r="E4454" s="37" t="s">
        <v>27010</v>
      </c>
      <c r="F4454" s="37" t="s">
        <v>6624</v>
      </c>
      <c r="G4454" s="37">
        <v>2013</v>
      </c>
      <c r="H4454" s="39">
        <v>41598</v>
      </c>
      <c r="I4454" s="37"/>
      <c r="J4454" s="37"/>
      <c r="K4454" s="37" t="s">
        <v>27011</v>
      </c>
      <c r="L4454" s="37" t="str">
        <f t="shared" si="160"/>
        <v>PreAlerta</v>
      </c>
      <c r="M4454" s="37" t="str">
        <f t="shared" si="161"/>
        <v>S/PalabrasClaves</v>
      </c>
      <c r="N4454" s="37"/>
      <c r="O4454" s="37"/>
      <c r="P4454" s="37" t="s">
        <v>27002</v>
      </c>
      <c r="Q4454" s="37"/>
      <c r="R4454" s="37" t="str">
        <f t="shared" si="157"/>
        <v>2013</v>
      </c>
      <c r="S4454" s="37" t="s">
        <v>66</v>
      </c>
      <c r="T4454" s="37"/>
      <c r="U4454" s="37"/>
      <c r="V4454" s="37"/>
      <c r="W4454" s="37"/>
      <c r="X4454" s="37"/>
      <c r="Y4454" s="37"/>
      <c r="AA4454" s="41"/>
    </row>
    <row r="4455" spans="1:27" ht="18" hidden="1" customHeight="1" x14ac:dyDescent="0.25">
      <c r="A4455" s="33">
        <v>24039290</v>
      </c>
      <c r="B4455" s="34" t="s">
        <v>27012</v>
      </c>
      <c r="C4455" s="33" t="s">
        <v>27013</v>
      </c>
      <c r="D4455" s="33" t="s">
        <v>27014</v>
      </c>
      <c r="E4455" s="33" t="s">
        <v>27015</v>
      </c>
      <c r="F4455" s="33" t="s">
        <v>17162</v>
      </c>
      <c r="G4455" s="33">
        <v>2013</v>
      </c>
      <c r="H4455" s="35">
        <v>41534</v>
      </c>
      <c r="I4455" s="33" t="s">
        <v>27016</v>
      </c>
      <c r="J4455" s="33"/>
      <c r="K4455" s="33" t="s">
        <v>27017</v>
      </c>
      <c r="L4455" s="33" t="str">
        <f t="shared" si="160"/>
        <v>PreAlerta</v>
      </c>
      <c r="M4455" s="33" t="str">
        <f t="shared" si="161"/>
        <v>S/PalabrasClaves</v>
      </c>
      <c r="N4455" s="33"/>
      <c r="O4455" s="33"/>
      <c r="P4455" s="33" t="s">
        <v>27002</v>
      </c>
      <c r="Q4455" s="33"/>
      <c r="R4455" s="33" t="str">
        <f t="shared" si="157"/>
        <v>2013</v>
      </c>
      <c r="S4455" s="33" t="s">
        <v>66</v>
      </c>
      <c r="T4455" s="33"/>
      <c r="U4455" s="33"/>
      <c r="V4455" s="33"/>
      <c r="W4455" s="33"/>
      <c r="X4455" s="33"/>
      <c r="Y4455" s="33"/>
      <c r="AA4455" s="12"/>
    </row>
    <row r="4456" spans="1:27" ht="18" hidden="1" customHeight="1" x14ac:dyDescent="0.25">
      <c r="A4456" s="37">
        <v>24020073</v>
      </c>
      <c r="B4456" s="38" t="s">
        <v>27018</v>
      </c>
      <c r="C4456" s="37" t="s">
        <v>27019</v>
      </c>
      <c r="D4456" s="37" t="s">
        <v>27020</v>
      </c>
      <c r="E4456" s="37" t="s">
        <v>27021</v>
      </c>
      <c r="F4456" s="37" t="s">
        <v>14795</v>
      </c>
      <c r="G4456" s="37">
        <v>2013</v>
      </c>
      <c r="H4456" s="39">
        <v>41528</v>
      </c>
      <c r="I4456" s="37"/>
      <c r="J4456" s="37"/>
      <c r="K4456" s="37" t="s">
        <v>27022</v>
      </c>
      <c r="L4456" s="37" t="str">
        <f t="shared" si="160"/>
        <v>Excluido</v>
      </c>
      <c r="M4456" s="37" t="str">
        <f t="shared" si="161"/>
        <v>S/PalabrasClaves</v>
      </c>
      <c r="N4456" s="37"/>
      <c r="O4456" s="37"/>
      <c r="P4456" s="37" t="s">
        <v>27002</v>
      </c>
      <c r="Q4456" s="37"/>
      <c r="R4456" s="37" t="str">
        <f t="shared" si="157"/>
        <v>2013</v>
      </c>
      <c r="S4456" s="37" t="s">
        <v>66</v>
      </c>
      <c r="T4456" s="37"/>
      <c r="U4456" s="37"/>
      <c r="V4456" s="37"/>
      <c r="W4456" s="37"/>
      <c r="X4456" s="37"/>
      <c r="Y4456" s="37"/>
      <c r="AA4456" s="41"/>
    </row>
    <row r="4457" spans="1:27" ht="18" hidden="1" customHeight="1" x14ac:dyDescent="0.25">
      <c r="A4457" s="33">
        <v>23963092</v>
      </c>
      <c r="B4457" s="34" t="s">
        <v>27023</v>
      </c>
      <c r="C4457" s="33" t="s">
        <v>27024</v>
      </c>
      <c r="D4457" s="33" t="s">
        <v>27025</v>
      </c>
      <c r="E4457" s="33" t="s">
        <v>27026</v>
      </c>
      <c r="F4457" s="33" t="s">
        <v>27027</v>
      </c>
      <c r="G4457" s="33">
        <v>2013</v>
      </c>
      <c r="H4457" s="35">
        <v>41508</v>
      </c>
      <c r="I4457" s="33"/>
      <c r="J4457" s="33"/>
      <c r="K4457" s="33" t="s">
        <v>27028</v>
      </c>
      <c r="L4457" s="33" t="str">
        <f t="shared" si="160"/>
        <v>PreAlerta</v>
      </c>
      <c r="M4457" s="33" t="str">
        <f t="shared" si="161"/>
        <v>S/PalabrasClaves</v>
      </c>
      <c r="N4457" s="33"/>
      <c r="O4457" s="33"/>
      <c r="P4457" s="33" t="s">
        <v>27002</v>
      </c>
      <c r="Q4457" s="33"/>
      <c r="R4457" s="33" t="str">
        <f t="shared" si="157"/>
        <v>2013</v>
      </c>
      <c r="S4457" s="33" t="s">
        <v>66</v>
      </c>
      <c r="T4457" s="33"/>
      <c r="U4457" s="33"/>
      <c r="V4457" s="33"/>
      <c r="W4457" s="33"/>
      <c r="X4457" s="33"/>
      <c r="Y4457" s="33"/>
      <c r="AA4457" s="12"/>
    </row>
    <row r="4458" spans="1:27" ht="18" hidden="1" customHeight="1" x14ac:dyDescent="0.25">
      <c r="A4458" s="37">
        <v>23936424</v>
      </c>
      <c r="B4458" s="38" t="s">
        <v>27029</v>
      </c>
      <c r="C4458" s="37" t="s">
        <v>27030</v>
      </c>
      <c r="D4458" s="37" t="s">
        <v>27031</v>
      </c>
      <c r="E4458" s="37" t="s">
        <v>22443</v>
      </c>
      <c r="F4458" s="37" t="s">
        <v>294</v>
      </c>
      <c r="G4458" s="37">
        <v>2013</v>
      </c>
      <c r="H4458" s="39">
        <v>41499</v>
      </c>
      <c r="I4458" s="37" t="s">
        <v>27032</v>
      </c>
      <c r="J4458" s="37"/>
      <c r="K4458" s="37" t="s">
        <v>27033</v>
      </c>
      <c r="L4458" s="37" t="str">
        <f t="shared" si="160"/>
        <v>PreAlerta</v>
      </c>
      <c r="M4458" s="37" t="str">
        <f t="shared" si="161"/>
        <v>S/PalabrasClaves</v>
      </c>
      <c r="N4458" s="37"/>
      <c r="O4458" s="37"/>
      <c r="P4458" s="37" t="s">
        <v>27034</v>
      </c>
      <c r="Q4458" s="37"/>
      <c r="R4458" s="37" t="str">
        <f t="shared" si="157"/>
        <v>2013</v>
      </c>
      <c r="S4458" s="37" t="s">
        <v>66</v>
      </c>
      <c r="T4458" s="37"/>
      <c r="U4458" s="37"/>
      <c r="V4458" s="37"/>
      <c r="W4458" s="37"/>
      <c r="X4458" s="37"/>
      <c r="Y4458" s="37"/>
      <c r="AA4458" s="41"/>
    </row>
    <row r="4459" spans="1:27" ht="18" hidden="1" customHeight="1" x14ac:dyDescent="0.25">
      <c r="A4459" s="33">
        <v>23930725</v>
      </c>
      <c r="B4459" s="34" t="s">
        <v>27035</v>
      </c>
      <c r="C4459" s="33" t="s">
        <v>27036</v>
      </c>
      <c r="D4459" s="33" t="s">
        <v>27037</v>
      </c>
      <c r="E4459" s="33" t="s">
        <v>27038</v>
      </c>
      <c r="F4459" s="33" t="s">
        <v>14162</v>
      </c>
      <c r="G4459" s="33">
        <v>2013</v>
      </c>
      <c r="H4459" s="35">
        <v>41499</v>
      </c>
      <c r="I4459" s="33"/>
      <c r="J4459" s="33"/>
      <c r="K4459" s="33" t="s">
        <v>27039</v>
      </c>
      <c r="L4459" s="33" t="str">
        <f t="shared" si="160"/>
        <v>PreAlerta</v>
      </c>
      <c r="M4459" s="33" t="str">
        <f t="shared" si="161"/>
        <v>C/PalabrasClaves</v>
      </c>
      <c r="N4459" s="33"/>
      <c r="O4459" s="33"/>
      <c r="P4459" s="33" t="s">
        <v>27002</v>
      </c>
      <c r="Q4459" s="33"/>
      <c r="R4459" s="33" t="str">
        <f t="shared" si="157"/>
        <v>2013</v>
      </c>
      <c r="S4459" s="33" t="s">
        <v>66</v>
      </c>
      <c r="T4459" s="33"/>
      <c r="U4459" s="33"/>
      <c r="V4459" s="33"/>
      <c r="W4459" s="33"/>
      <c r="X4459" s="33"/>
      <c r="Y4459" s="33"/>
      <c r="AA4459" s="12"/>
    </row>
    <row r="4460" spans="1:27" ht="18" hidden="1" customHeight="1" x14ac:dyDescent="0.25">
      <c r="A4460" s="37">
        <v>23913357</v>
      </c>
      <c r="B4460" s="38" t="s">
        <v>27040</v>
      </c>
      <c r="C4460" s="37" t="s">
        <v>27041</v>
      </c>
      <c r="D4460" s="37" t="s">
        <v>27042</v>
      </c>
      <c r="E4460" s="37" t="s">
        <v>27043</v>
      </c>
      <c r="F4460" s="37" t="s">
        <v>27044</v>
      </c>
      <c r="G4460" s="37">
        <v>2013</v>
      </c>
      <c r="H4460" s="39">
        <v>41492</v>
      </c>
      <c r="I4460" s="37"/>
      <c r="J4460" s="37"/>
      <c r="K4460" s="37" t="s">
        <v>27045</v>
      </c>
      <c r="L4460" s="37" t="str">
        <f t="shared" si="160"/>
        <v>Excluido</v>
      </c>
      <c r="M4460" s="37" t="str">
        <f t="shared" si="161"/>
        <v>S/PalabrasClaves</v>
      </c>
      <c r="N4460" s="37"/>
      <c r="O4460" s="37"/>
      <c r="P4460" s="37" t="s">
        <v>27002</v>
      </c>
      <c r="Q4460" s="37"/>
      <c r="R4460" s="37" t="str">
        <f t="shared" si="157"/>
        <v>2013</v>
      </c>
      <c r="S4460" s="37" t="s">
        <v>66</v>
      </c>
      <c r="T4460" s="37"/>
      <c r="U4460" s="37"/>
      <c r="V4460" s="37"/>
      <c r="W4460" s="37"/>
      <c r="X4460" s="37"/>
      <c r="Y4460" s="37"/>
      <c r="AA4460" s="41"/>
    </row>
    <row r="4461" spans="1:27" ht="18" hidden="1" customHeight="1" x14ac:dyDescent="0.25">
      <c r="A4461" s="33">
        <v>23905788</v>
      </c>
      <c r="B4461" s="34" t="s">
        <v>27046</v>
      </c>
      <c r="C4461" s="33" t="s">
        <v>27047</v>
      </c>
      <c r="D4461" s="33" t="s">
        <v>27048</v>
      </c>
      <c r="E4461" s="33" t="s">
        <v>27049</v>
      </c>
      <c r="F4461" s="33" t="s">
        <v>7765</v>
      </c>
      <c r="G4461" s="33">
        <v>2013</v>
      </c>
      <c r="H4461" s="35">
        <v>41489</v>
      </c>
      <c r="I4461" s="33"/>
      <c r="J4461" s="33"/>
      <c r="K4461" s="33" t="s">
        <v>27050</v>
      </c>
      <c r="L4461" s="33" t="str">
        <f t="shared" si="160"/>
        <v>PreAlerta</v>
      </c>
      <c r="M4461" s="33" t="str">
        <f t="shared" si="161"/>
        <v>C/PalabrasClaves</v>
      </c>
      <c r="N4461" s="33"/>
      <c r="O4461" s="33"/>
      <c r="P4461" s="33" t="s">
        <v>27002</v>
      </c>
      <c r="Q4461" s="33"/>
      <c r="R4461" s="33" t="str">
        <f t="shared" si="157"/>
        <v>2013</v>
      </c>
      <c r="S4461" s="33" t="s">
        <v>66</v>
      </c>
      <c r="T4461" s="33"/>
      <c r="U4461" s="33"/>
      <c r="V4461" s="33"/>
      <c r="W4461" s="33"/>
      <c r="X4461" s="33"/>
      <c r="Y4461" s="33"/>
      <c r="AA4461" s="12"/>
    </row>
    <row r="4462" spans="1:27" ht="18" hidden="1" customHeight="1" x14ac:dyDescent="0.25">
      <c r="A4462" s="37">
        <v>23879845</v>
      </c>
      <c r="B4462" s="38" t="s">
        <v>27051</v>
      </c>
      <c r="C4462" s="37" t="s">
        <v>27052</v>
      </c>
      <c r="D4462" s="37" t="s">
        <v>27053</v>
      </c>
      <c r="E4462" s="37" t="s">
        <v>27054</v>
      </c>
      <c r="F4462" s="37" t="s">
        <v>27055</v>
      </c>
      <c r="G4462" s="37">
        <v>2013</v>
      </c>
      <c r="H4462" s="39">
        <v>41480</v>
      </c>
      <c r="I4462" s="37"/>
      <c r="J4462" s="37"/>
      <c r="K4462" s="37" t="s">
        <v>27056</v>
      </c>
      <c r="L4462" s="37" t="str">
        <f t="shared" si="160"/>
        <v>PreAlerta</v>
      </c>
      <c r="M4462" s="37" t="str">
        <f t="shared" si="161"/>
        <v>C/PalabrasClaves</v>
      </c>
      <c r="N4462" s="37"/>
      <c r="O4462" s="37"/>
      <c r="P4462" s="37" t="s">
        <v>27002</v>
      </c>
      <c r="Q4462" s="37"/>
      <c r="R4462" s="37" t="str">
        <f t="shared" si="157"/>
        <v>2013</v>
      </c>
      <c r="S4462" s="37" t="s">
        <v>66</v>
      </c>
      <c r="T4462" s="37"/>
      <c r="U4462" s="37"/>
      <c r="V4462" s="37"/>
      <c r="W4462" s="37"/>
      <c r="X4462" s="37"/>
      <c r="Y4462" s="37"/>
      <c r="AA4462" s="41"/>
    </row>
    <row r="4463" spans="1:27" ht="18" hidden="1" customHeight="1" x14ac:dyDescent="0.25">
      <c r="A4463" s="33">
        <v>23877005</v>
      </c>
      <c r="B4463" s="34" t="s">
        <v>27057</v>
      </c>
      <c r="C4463" s="33" t="s">
        <v>27058</v>
      </c>
      <c r="D4463" s="33" t="s">
        <v>27059</v>
      </c>
      <c r="E4463" s="33" t="s">
        <v>19952</v>
      </c>
      <c r="F4463" s="33" t="s">
        <v>5979</v>
      </c>
      <c r="G4463" s="33">
        <v>2013</v>
      </c>
      <c r="H4463" s="35">
        <v>41479</v>
      </c>
      <c r="I4463" s="33" t="s">
        <v>27060</v>
      </c>
      <c r="J4463" s="33"/>
      <c r="K4463" s="33" t="s">
        <v>27061</v>
      </c>
      <c r="L4463" s="33" t="str">
        <f t="shared" si="160"/>
        <v>PreAlerta</v>
      </c>
      <c r="M4463" s="33" t="str">
        <f t="shared" si="161"/>
        <v>S/PalabrasClaves</v>
      </c>
      <c r="N4463" s="33"/>
      <c r="O4463" s="33"/>
      <c r="P4463" s="33" t="s">
        <v>27002</v>
      </c>
      <c r="Q4463" s="33"/>
      <c r="R4463" s="33" t="str">
        <f t="shared" si="157"/>
        <v>2013</v>
      </c>
      <c r="S4463" s="33" t="s">
        <v>66</v>
      </c>
      <c r="T4463" s="33"/>
      <c r="U4463" s="33"/>
      <c r="V4463" s="33"/>
      <c r="W4463" s="33"/>
      <c r="X4463" s="33"/>
      <c r="Y4463" s="33"/>
      <c r="AA4463" s="12"/>
    </row>
    <row r="4464" spans="1:27" ht="18" hidden="1" customHeight="1" x14ac:dyDescent="0.25">
      <c r="A4464" s="37">
        <v>23870533</v>
      </c>
      <c r="B4464" s="38" t="s">
        <v>27062</v>
      </c>
      <c r="C4464" s="37" t="s">
        <v>27063</v>
      </c>
      <c r="D4464" s="37" t="s">
        <v>27064</v>
      </c>
      <c r="E4464" s="37" t="s">
        <v>27065</v>
      </c>
      <c r="F4464" s="37" t="s">
        <v>1106</v>
      </c>
      <c r="G4464" s="37">
        <v>2013</v>
      </c>
      <c r="H4464" s="39">
        <v>41478</v>
      </c>
      <c r="I4464" s="37"/>
      <c r="J4464" s="37"/>
      <c r="K4464" s="37" t="s">
        <v>27066</v>
      </c>
      <c r="L4464" s="37" t="str">
        <f t="shared" si="160"/>
        <v>Excluido</v>
      </c>
      <c r="M4464" s="37" t="str">
        <f t="shared" si="161"/>
        <v>S/PalabrasClaves</v>
      </c>
      <c r="N4464" s="37"/>
      <c r="O4464" s="37"/>
      <c r="P4464" s="37" t="s">
        <v>27002</v>
      </c>
      <c r="Q4464" s="37"/>
      <c r="R4464" s="37" t="str">
        <f t="shared" si="157"/>
        <v>2013</v>
      </c>
      <c r="S4464" s="37" t="s">
        <v>66</v>
      </c>
      <c r="T4464" s="37"/>
      <c r="U4464" s="37"/>
      <c r="V4464" s="37"/>
      <c r="W4464" s="37"/>
      <c r="X4464" s="37"/>
      <c r="Y4464" s="37"/>
      <c r="AA4464" s="41"/>
    </row>
    <row r="4465" spans="1:27" ht="18" hidden="1" customHeight="1" x14ac:dyDescent="0.25">
      <c r="A4465" s="33">
        <v>23863226</v>
      </c>
      <c r="B4465" s="34" t="s">
        <v>27067</v>
      </c>
      <c r="C4465" s="33" t="s">
        <v>27068</v>
      </c>
      <c r="D4465" s="33" t="s">
        <v>27069</v>
      </c>
      <c r="E4465" s="33" t="s">
        <v>4660</v>
      </c>
      <c r="F4465" s="33" t="s">
        <v>27070</v>
      </c>
      <c r="G4465" s="33">
        <v>2013</v>
      </c>
      <c r="H4465" s="35">
        <v>41474</v>
      </c>
      <c r="I4465" s="33"/>
      <c r="J4465" s="33"/>
      <c r="K4465" s="33" t="s">
        <v>27071</v>
      </c>
      <c r="L4465" s="33" t="str">
        <f t="shared" si="160"/>
        <v>PreAlerta</v>
      </c>
      <c r="M4465" s="33" t="str">
        <f t="shared" si="161"/>
        <v>S/PalabrasClaves</v>
      </c>
      <c r="N4465" s="33"/>
      <c r="O4465" s="33"/>
      <c r="P4465" s="33" t="s">
        <v>27002</v>
      </c>
      <c r="Q4465" s="33"/>
      <c r="R4465" s="33" t="str">
        <f t="shared" si="157"/>
        <v>2013</v>
      </c>
      <c r="S4465" s="33" t="s">
        <v>66</v>
      </c>
      <c r="T4465" s="33"/>
      <c r="U4465" s="33"/>
      <c r="V4465" s="33"/>
      <c r="W4465" s="33"/>
      <c r="X4465" s="33"/>
      <c r="Y4465" s="33"/>
      <c r="AA4465" s="12"/>
    </row>
    <row r="4466" spans="1:27" ht="18" hidden="1" customHeight="1" x14ac:dyDescent="0.25">
      <c r="A4466" s="37">
        <v>23832140</v>
      </c>
      <c r="B4466" s="38" t="s">
        <v>27072</v>
      </c>
      <c r="C4466" s="37" t="s">
        <v>27073</v>
      </c>
      <c r="D4466" s="37" t="s">
        <v>27074</v>
      </c>
      <c r="E4466" s="37" t="s">
        <v>27075</v>
      </c>
      <c r="F4466" s="37" t="s">
        <v>27076</v>
      </c>
      <c r="G4466" s="37">
        <v>2013</v>
      </c>
      <c r="H4466" s="39">
        <v>41464</v>
      </c>
      <c r="I4466" s="37"/>
      <c r="J4466" s="37"/>
      <c r="K4466" s="37" t="s">
        <v>27077</v>
      </c>
      <c r="L4466" s="37" t="str">
        <f t="shared" si="160"/>
        <v>PreAlerta</v>
      </c>
      <c r="M4466" s="37" t="str">
        <f t="shared" si="161"/>
        <v>S/PalabrasClaves</v>
      </c>
      <c r="N4466" s="37"/>
      <c r="O4466" s="37"/>
      <c r="P4466" s="37" t="s">
        <v>27002</v>
      </c>
      <c r="Q4466" s="37"/>
      <c r="R4466" s="37" t="str">
        <f t="shared" si="157"/>
        <v>2013</v>
      </c>
      <c r="S4466" s="37" t="s">
        <v>66</v>
      </c>
      <c r="T4466" s="37"/>
      <c r="U4466" s="37"/>
      <c r="V4466" s="37"/>
      <c r="W4466" s="37"/>
      <c r="X4466" s="37"/>
      <c r="Y4466" s="37"/>
      <c r="AA4466" s="41"/>
    </row>
    <row r="4467" spans="1:27" ht="18" hidden="1" customHeight="1" x14ac:dyDescent="0.25">
      <c r="A4467" s="33">
        <v>23817334</v>
      </c>
      <c r="B4467" s="34" t="s">
        <v>27078</v>
      </c>
      <c r="C4467" s="33" t="s">
        <v>27079</v>
      </c>
      <c r="D4467" s="33" t="s">
        <v>27080</v>
      </c>
      <c r="E4467" s="33" t="s">
        <v>22960</v>
      </c>
      <c r="F4467" s="33" t="s">
        <v>4868</v>
      </c>
      <c r="G4467" s="33">
        <v>2013</v>
      </c>
      <c r="H4467" s="35">
        <v>41458</v>
      </c>
      <c r="I4467" s="33" t="s">
        <v>27081</v>
      </c>
      <c r="J4467" s="33"/>
      <c r="K4467" s="33" t="s">
        <v>27082</v>
      </c>
      <c r="L4467" s="33" t="str">
        <f t="shared" si="160"/>
        <v>PreAlerta</v>
      </c>
      <c r="M4467" s="33" t="str">
        <f t="shared" si="161"/>
        <v>S/PalabrasClaves</v>
      </c>
      <c r="N4467" s="33"/>
      <c r="O4467" s="33"/>
      <c r="P4467" s="33" t="s">
        <v>27002</v>
      </c>
      <c r="Q4467" s="33"/>
      <c r="R4467" s="33" t="str">
        <f t="shared" si="157"/>
        <v>2013</v>
      </c>
      <c r="S4467" s="33" t="s">
        <v>66</v>
      </c>
      <c r="T4467" s="33"/>
      <c r="U4467" s="33"/>
      <c r="V4467" s="33"/>
      <c r="W4467" s="33"/>
      <c r="X4467" s="33"/>
      <c r="Y4467" s="33"/>
      <c r="AA4467" s="12"/>
    </row>
    <row r="4468" spans="1:27" ht="18" hidden="1" customHeight="1" x14ac:dyDescent="0.25">
      <c r="A4468" s="37">
        <v>23811090</v>
      </c>
      <c r="B4468" s="38" t="s">
        <v>27083</v>
      </c>
      <c r="C4468" s="37" t="s">
        <v>27084</v>
      </c>
      <c r="D4468" s="37" t="s">
        <v>27085</v>
      </c>
      <c r="E4468" s="37" t="s">
        <v>27086</v>
      </c>
      <c r="F4468" s="37" t="s">
        <v>18521</v>
      </c>
      <c r="G4468" s="37">
        <v>2013</v>
      </c>
      <c r="H4468" s="39">
        <v>41457</v>
      </c>
      <c r="I4468" s="37"/>
      <c r="J4468" s="37"/>
      <c r="K4468" s="37" t="s">
        <v>27087</v>
      </c>
      <c r="L4468" s="37" t="str">
        <f t="shared" si="160"/>
        <v>PreAlerta</v>
      </c>
      <c r="M4468" s="37" t="str">
        <f t="shared" si="161"/>
        <v>S/PalabrasClaves</v>
      </c>
      <c r="N4468" s="37"/>
      <c r="O4468" s="37"/>
      <c r="P4468" s="37" t="s">
        <v>27002</v>
      </c>
      <c r="Q4468" s="37"/>
      <c r="R4468" s="37" t="str">
        <f t="shared" si="157"/>
        <v>2013</v>
      </c>
      <c r="S4468" s="37" t="s">
        <v>66</v>
      </c>
      <c r="T4468" s="37"/>
      <c r="U4468" s="37"/>
      <c r="V4468" s="37"/>
      <c r="W4468" s="37"/>
      <c r="X4468" s="37"/>
      <c r="Y4468" s="37"/>
      <c r="AA4468" s="41"/>
    </row>
    <row r="4469" spans="1:27" ht="18" hidden="1" customHeight="1" x14ac:dyDescent="0.25">
      <c r="A4469" s="33">
        <v>23796894</v>
      </c>
      <c r="B4469" s="34" t="s">
        <v>27088</v>
      </c>
      <c r="C4469" s="33" t="s">
        <v>27089</v>
      </c>
      <c r="D4469" s="33" t="s">
        <v>27090</v>
      </c>
      <c r="E4469" s="33" t="s">
        <v>25443</v>
      </c>
      <c r="F4469" s="33" t="s">
        <v>4303</v>
      </c>
      <c r="G4469" s="33">
        <v>2013</v>
      </c>
      <c r="H4469" s="35">
        <v>41451</v>
      </c>
      <c r="I4469" s="33"/>
      <c r="J4469" s="33"/>
      <c r="K4469" s="33" t="s">
        <v>27091</v>
      </c>
      <c r="L4469" s="33" t="str">
        <f t="shared" si="160"/>
        <v>PreAlerta</v>
      </c>
      <c r="M4469" s="33" t="str">
        <f t="shared" si="161"/>
        <v>C/PalabrasClaves</v>
      </c>
      <c r="N4469" s="33"/>
      <c r="O4469" s="33"/>
      <c r="P4469" s="33" t="s">
        <v>27002</v>
      </c>
      <c r="Q4469" s="33"/>
      <c r="R4469" s="33" t="str">
        <f t="shared" si="157"/>
        <v>2013</v>
      </c>
      <c r="S4469" s="33" t="s">
        <v>66</v>
      </c>
      <c r="T4469" s="33"/>
      <c r="U4469" s="33"/>
      <c r="V4469" s="33"/>
      <c r="W4469" s="33"/>
      <c r="X4469" s="33"/>
      <c r="Y4469" s="33"/>
      <c r="AA4469" s="12"/>
    </row>
    <row r="4470" spans="1:27" ht="18" hidden="1" customHeight="1" x14ac:dyDescent="0.25">
      <c r="A4470" s="37">
        <v>23775017</v>
      </c>
      <c r="B4470" s="38" t="s">
        <v>27092</v>
      </c>
      <c r="C4470" s="37" t="s">
        <v>27093</v>
      </c>
      <c r="D4470" s="37" t="s">
        <v>27094</v>
      </c>
      <c r="E4470" s="37" t="s">
        <v>22443</v>
      </c>
      <c r="F4470" s="37" t="s">
        <v>4868</v>
      </c>
      <c r="G4470" s="37">
        <v>2013</v>
      </c>
      <c r="H4470" s="39">
        <v>41444</v>
      </c>
      <c r="I4470" s="37" t="s">
        <v>27095</v>
      </c>
      <c r="J4470" s="37"/>
      <c r="K4470" s="37" t="s">
        <v>27096</v>
      </c>
      <c r="L4470" s="37" t="str">
        <f t="shared" si="160"/>
        <v>PreAlerta</v>
      </c>
      <c r="M4470" s="37" t="str">
        <f t="shared" si="161"/>
        <v>S/PalabrasClaves</v>
      </c>
      <c r="N4470" s="37"/>
      <c r="O4470" s="37"/>
      <c r="P4470" s="37" t="s">
        <v>27002</v>
      </c>
      <c r="Q4470" s="37"/>
      <c r="R4470" s="37" t="str">
        <f t="shared" si="157"/>
        <v>2013</v>
      </c>
      <c r="S4470" s="37" t="s">
        <v>66</v>
      </c>
      <c r="T4470" s="37"/>
      <c r="U4470" s="37"/>
      <c r="V4470" s="37"/>
      <c r="W4470" s="37"/>
      <c r="X4470" s="37"/>
      <c r="Y4470" s="37"/>
      <c r="AA4470" s="41"/>
    </row>
    <row r="4471" spans="1:27" ht="18" hidden="1" customHeight="1" x14ac:dyDescent="0.25">
      <c r="A4471" s="33">
        <v>23763588</v>
      </c>
      <c r="B4471" s="34" t="s">
        <v>27097</v>
      </c>
      <c r="C4471" s="33" t="s">
        <v>27098</v>
      </c>
      <c r="D4471" s="33" t="s">
        <v>27099</v>
      </c>
      <c r="E4471" s="33" t="s">
        <v>27100</v>
      </c>
      <c r="F4471" s="33" t="s">
        <v>3478</v>
      </c>
      <c r="G4471" s="33">
        <v>2013</v>
      </c>
      <c r="H4471" s="35">
        <v>41440</v>
      </c>
      <c r="I4471" s="33"/>
      <c r="J4471" s="33"/>
      <c r="K4471" s="33" t="s">
        <v>27101</v>
      </c>
      <c r="L4471" s="33" t="str">
        <f t="shared" si="160"/>
        <v>PreAlerta</v>
      </c>
      <c r="M4471" s="33" t="str">
        <f t="shared" si="161"/>
        <v>S/PalabrasClaves</v>
      </c>
      <c r="N4471" s="33"/>
      <c r="O4471" s="33"/>
      <c r="P4471" s="33" t="s">
        <v>27002</v>
      </c>
      <c r="Q4471" s="33"/>
      <c r="R4471" s="33" t="str">
        <f t="shared" si="157"/>
        <v>2013</v>
      </c>
      <c r="S4471" s="33" t="s">
        <v>66</v>
      </c>
      <c r="T4471" s="33"/>
      <c r="U4471" s="33"/>
      <c r="V4471" s="33"/>
      <c r="W4471" s="33"/>
      <c r="X4471" s="33"/>
      <c r="Y4471" s="33"/>
      <c r="AA4471" s="12"/>
    </row>
    <row r="4472" spans="1:27" ht="18" hidden="1" customHeight="1" x14ac:dyDescent="0.25">
      <c r="A4472" s="37">
        <v>23761157</v>
      </c>
      <c r="B4472" s="38" t="s">
        <v>27102</v>
      </c>
      <c r="C4472" s="37" t="s">
        <v>27103</v>
      </c>
      <c r="D4472" s="37" t="s">
        <v>27104</v>
      </c>
      <c r="E4472" s="37" t="s">
        <v>27105</v>
      </c>
      <c r="F4472" s="37" t="s">
        <v>2327</v>
      </c>
      <c r="G4472" s="37">
        <v>2013</v>
      </c>
      <c r="H4472" s="39">
        <v>41439</v>
      </c>
      <c r="I4472" s="37" t="s">
        <v>27106</v>
      </c>
      <c r="J4472" s="37"/>
      <c r="K4472" s="37" t="s">
        <v>27107</v>
      </c>
      <c r="L4472" s="37" t="str">
        <f t="shared" si="160"/>
        <v>PreAlerta</v>
      </c>
      <c r="M4472" s="37" t="str">
        <f t="shared" si="161"/>
        <v>S/PalabrasClaves</v>
      </c>
      <c r="N4472" s="37"/>
      <c r="O4472" s="37"/>
      <c r="P4472" s="37" t="s">
        <v>27002</v>
      </c>
      <c r="Q4472" s="37"/>
      <c r="R4472" s="37" t="str">
        <f t="shared" si="157"/>
        <v>2013</v>
      </c>
      <c r="S4472" s="37" t="s">
        <v>66</v>
      </c>
      <c r="T4472" s="37"/>
      <c r="U4472" s="37"/>
      <c r="V4472" s="37"/>
      <c r="W4472" s="37"/>
      <c r="X4472" s="37"/>
      <c r="Y4472" s="37"/>
      <c r="AA4472" s="41"/>
    </row>
    <row r="4473" spans="1:27" ht="18" hidden="1" customHeight="1" x14ac:dyDescent="0.25">
      <c r="A4473" s="33">
        <v>23753631</v>
      </c>
      <c r="B4473" s="34" t="s">
        <v>27108</v>
      </c>
      <c r="C4473" s="33" t="s">
        <v>27109</v>
      </c>
      <c r="D4473" s="33" t="s">
        <v>27110</v>
      </c>
      <c r="E4473" s="33" t="s">
        <v>27111</v>
      </c>
      <c r="F4473" s="33" t="s">
        <v>3723</v>
      </c>
      <c r="G4473" s="33">
        <v>2013</v>
      </c>
      <c r="H4473" s="35">
        <v>41437</v>
      </c>
      <c r="I4473" s="33" t="s">
        <v>27112</v>
      </c>
      <c r="J4473" s="33"/>
      <c r="K4473" s="33" t="s">
        <v>27113</v>
      </c>
      <c r="L4473" s="33" t="str">
        <f t="shared" si="160"/>
        <v>PreAlerta</v>
      </c>
      <c r="M4473" s="33" t="str">
        <f t="shared" si="161"/>
        <v>S/PalabrasClaves</v>
      </c>
      <c r="N4473" s="33"/>
      <c r="O4473" s="33"/>
      <c r="P4473" s="33" t="s">
        <v>27002</v>
      </c>
      <c r="Q4473" s="33"/>
      <c r="R4473" s="33" t="str">
        <f t="shared" si="157"/>
        <v>2013</v>
      </c>
      <c r="S4473" s="33" t="s">
        <v>66</v>
      </c>
      <c r="T4473" s="33"/>
      <c r="U4473" s="33"/>
      <c r="V4473" s="33"/>
      <c r="W4473" s="33"/>
      <c r="X4473" s="33"/>
      <c r="Y4473" s="33"/>
      <c r="AA4473" s="12"/>
    </row>
    <row r="4474" spans="1:27" ht="18" hidden="1" customHeight="1" x14ac:dyDescent="0.25">
      <c r="A4474" s="37">
        <v>23749975</v>
      </c>
      <c r="B4474" s="38" t="s">
        <v>27114</v>
      </c>
      <c r="C4474" s="37" t="s">
        <v>27115</v>
      </c>
      <c r="D4474" s="37" t="s">
        <v>27116</v>
      </c>
      <c r="E4474" s="37" t="s">
        <v>27117</v>
      </c>
      <c r="F4474" s="37" t="s">
        <v>1566</v>
      </c>
      <c r="G4474" s="37">
        <v>2013</v>
      </c>
      <c r="H4474" s="39">
        <v>41436</v>
      </c>
      <c r="I4474" s="37" t="s">
        <v>27118</v>
      </c>
      <c r="J4474" s="37"/>
      <c r="K4474" s="37" t="s">
        <v>27119</v>
      </c>
      <c r="L4474" s="37" t="str">
        <f t="shared" si="160"/>
        <v>PreAlerta</v>
      </c>
      <c r="M4474" s="37" t="str">
        <f t="shared" si="161"/>
        <v>S/PalabrasClaves</v>
      </c>
      <c r="N4474" s="37"/>
      <c r="O4474" s="37"/>
      <c r="P4474" s="37" t="s">
        <v>27002</v>
      </c>
      <c r="Q4474" s="37"/>
      <c r="R4474" s="37" t="str">
        <f t="shared" si="157"/>
        <v>2013</v>
      </c>
      <c r="S4474" s="37" t="s">
        <v>66</v>
      </c>
      <c r="T4474" s="37"/>
      <c r="U4474" s="37"/>
      <c r="V4474" s="37"/>
      <c r="W4474" s="37"/>
      <c r="X4474" s="37"/>
      <c r="Y4474" s="37"/>
      <c r="AA4474" s="41"/>
    </row>
    <row r="4475" spans="1:27" ht="18" hidden="1" customHeight="1" x14ac:dyDescent="0.25">
      <c r="A4475" s="33">
        <v>23747705</v>
      </c>
      <c r="B4475" s="34" t="s">
        <v>27120</v>
      </c>
      <c r="C4475" s="33" t="s">
        <v>27121</v>
      </c>
      <c r="D4475" s="33" t="s">
        <v>27122</v>
      </c>
      <c r="E4475" s="33" t="s">
        <v>27123</v>
      </c>
      <c r="F4475" s="33" t="s">
        <v>1801</v>
      </c>
      <c r="G4475" s="33">
        <v>2013</v>
      </c>
      <c r="H4475" s="35">
        <v>41436</v>
      </c>
      <c r="I4475" s="33" t="s">
        <v>27124</v>
      </c>
      <c r="J4475" s="33"/>
      <c r="K4475" s="33" t="s">
        <v>27125</v>
      </c>
      <c r="L4475" s="33" t="str">
        <f t="shared" si="160"/>
        <v>PreAlerta</v>
      </c>
      <c r="M4475" s="33" t="str">
        <f t="shared" si="161"/>
        <v>S/PalabrasClaves</v>
      </c>
      <c r="N4475" s="33"/>
      <c r="O4475" s="33"/>
      <c r="P4475" s="33" t="s">
        <v>27002</v>
      </c>
      <c r="Q4475" s="33"/>
      <c r="R4475" s="33" t="str">
        <f t="shared" si="157"/>
        <v>2013</v>
      </c>
      <c r="S4475" s="33" t="s">
        <v>66</v>
      </c>
      <c r="T4475" s="33"/>
      <c r="U4475" s="33"/>
      <c r="V4475" s="33"/>
      <c r="W4475" s="33"/>
      <c r="X4475" s="33"/>
      <c r="Y4475" s="33"/>
      <c r="AA4475" s="12"/>
    </row>
    <row r="4476" spans="1:27" ht="18" hidden="1" customHeight="1" x14ac:dyDescent="0.25">
      <c r="A4476" s="37">
        <v>23721756</v>
      </c>
      <c r="B4476" s="38" t="s">
        <v>27126</v>
      </c>
      <c r="C4476" s="37" t="s">
        <v>27127</v>
      </c>
      <c r="D4476" s="37" t="s">
        <v>27128</v>
      </c>
      <c r="E4476" s="37" t="s">
        <v>26181</v>
      </c>
      <c r="F4476" s="37" t="s">
        <v>6038</v>
      </c>
      <c r="G4476" s="37">
        <v>2013</v>
      </c>
      <c r="H4476" s="39">
        <v>41426</v>
      </c>
      <c r="I4476" s="37"/>
      <c r="J4476" s="37"/>
      <c r="K4476" s="37" t="s">
        <v>27129</v>
      </c>
      <c r="L4476" s="37" t="str">
        <f t="shared" si="160"/>
        <v>PreAlerta</v>
      </c>
      <c r="M4476" s="37" t="str">
        <f t="shared" si="161"/>
        <v>C/PalabrasClaves</v>
      </c>
      <c r="N4476" s="37"/>
      <c r="O4476" s="37"/>
      <c r="P4476" s="37" t="s">
        <v>27002</v>
      </c>
      <c r="Q4476" s="37"/>
      <c r="R4476" s="37" t="str">
        <f t="shared" si="157"/>
        <v>2013</v>
      </c>
      <c r="S4476" s="37" t="s">
        <v>66</v>
      </c>
      <c r="T4476" s="37"/>
      <c r="U4476" s="37"/>
      <c r="V4476" s="37"/>
      <c r="W4476" s="37"/>
      <c r="X4476" s="37"/>
      <c r="Y4476" s="37"/>
      <c r="AA4476" s="41"/>
    </row>
    <row r="4477" spans="1:27" ht="18" hidden="1" customHeight="1" x14ac:dyDescent="0.25">
      <c r="A4477" s="33">
        <v>23710538</v>
      </c>
      <c r="B4477" s="34" t="s">
        <v>27130</v>
      </c>
      <c r="C4477" s="33" t="s">
        <v>27131</v>
      </c>
      <c r="D4477" s="33" t="s">
        <v>27132</v>
      </c>
      <c r="E4477" s="33" t="s">
        <v>27133</v>
      </c>
      <c r="F4477" s="33" t="s">
        <v>4144</v>
      </c>
      <c r="G4477" s="33">
        <v>2013</v>
      </c>
      <c r="H4477" s="35">
        <v>41423</v>
      </c>
      <c r="I4477" s="33" t="s">
        <v>27134</v>
      </c>
      <c r="J4477" s="33" t="s">
        <v>27135</v>
      </c>
      <c r="K4477" s="33" t="s">
        <v>27136</v>
      </c>
      <c r="L4477" s="33" t="str">
        <f t="shared" si="160"/>
        <v>PreAlerta</v>
      </c>
      <c r="M4477" s="33" t="str">
        <f t="shared" si="161"/>
        <v>C/PalabrasClaves</v>
      </c>
      <c r="N4477" s="33"/>
      <c r="O4477" s="33"/>
      <c r="P4477" s="33" t="s">
        <v>27002</v>
      </c>
      <c r="Q4477" s="33"/>
      <c r="R4477" s="33" t="str">
        <f t="shared" si="157"/>
        <v>2013</v>
      </c>
      <c r="S4477" s="33" t="s">
        <v>66</v>
      </c>
      <c r="T4477" s="33"/>
      <c r="U4477" s="33"/>
      <c r="V4477" s="33"/>
      <c r="W4477" s="33"/>
      <c r="X4477" s="33"/>
      <c r="Y4477" s="33"/>
      <c r="AA4477" s="12"/>
    </row>
    <row r="4478" spans="1:27" ht="18" hidden="1" customHeight="1" x14ac:dyDescent="0.25">
      <c r="A4478" s="37">
        <v>23666359</v>
      </c>
      <c r="B4478" s="38" t="s">
        <v>27137</v>
      </c>
      <c r="C4478" s="37" t="s">
        <v>27138</v>
      </c>
      <c r="D4478" s="37" t="s">
        <v>27139</v>
      </c>
      <c r="E4478" s="37" t="s">
        <v>27140</v>
      </c>
      <c r="F4478" s="37" t="s">
        <v>1047</v>
      </c>
      <c r="G4478" s="37">
        <v>2013</v>
      </c>
      <c r="H4478" s="39">
        <v>41408</v>
      </c>
      <c r="I4478" s="37"/>
      <c r="J4478" s="37"/>
      <c r="K4478" s="37" t="s">
        <v>27141</v>
      </c>
      <c r="L4478" s="37" t="str">
        <f t="shared" si="160"/>
        <v>PreAlerta</v>
      </c>
      <c r="M4478" s="37" t="str">
        <f t="shared" si="161"/>
        <v>S/PalabrasClaves</v>
      </c>
      <c r="N4478" s="37"/>
      <c r="O4478" s="37"/>
      <c r="P4478" s="37" t="s">
        <v>27034</v>
      </c>
      <c r="Q4478" s="37"/>
      <c r="R4478" s="37" t="str">
        <f t="shared" si="157"/>
        <v>2013</v>
      </c>
      <c r="S4478" s="37" t="s">
        <v>66</v>
      </c>
      <c r="T4478" s="37"/>
      <c r="U4478" s="37"/>
      <c r="V4478" s="37"/>
      <c r="W4478" s="37"/>
      <c r="X4478" s="37"/>
      <c r="Y4478" s="37"/>
      <c r="AA4478" s="41"/>
    </row>
    <row r="4479" spans="1:27" ht="18" hidden="1" customHeight="1" x14ac:dyDescent="0.25">
      <c r="A4479" s="33">
        <v>23547567</v>
      </c>
      <c r="B4479" s="34" t="s">
        <v>27142</v>
      </c>
      <c r="C4479" s="33" t="s">
        <v>27143</v>
      </c>
      <c r="D4479" s="33" t="s">
        <v>27144</v>
      </c>
      <c r="E4479" s="33" t="s">
        <v>22560</v>
      </c>
      <c r="F4479" s="33" t="s">
        <v>27145</v>
      </c>
      <c r="G4479" s="33">
        <v>2013</v>
      </c>
      <c r="H4479" s="35">
        <v>41368</v>
      </c>
      <c r="I4479" s="33"/>
      <c r="J4479" s="33"/>
      <c r="K4479" s="33" t="s">
        <v>27146</v>
      </c>
      <c r="L4479" s="33" t="str">
        <f t="shared" si="160"/>
        <v>PreAlerta</v>
      </c>
      <c r="M4479" s="33" t="str">
        <f t="shared" si="161"/>
        <v>S/PalabrasClaves</v>
      </c>
      <c r="N4479" s="33"/>
      <c r="O4479" s="33"/>
      <c r="P4479" s="33" t="s">
        <v>27002</v>
      </c>
      <c r="Q4479" s="33"/>
      <c r="R4479" s="33" t="str">
        <f t="shared" si="157"/>
        <v>2013</v>
      </c>
      <c r="S4479" s="33" t="s">
        <v>66</v>
      </c>
      <c r="T4479" s="33"/>
      <c r="U4479" s="33"/>
      <c r="V4479" s="33"/>
      <c r="W4479" s="33"/>
      <c r="X4479" s="33"/>
      <c r="Y4479" s="33"/>
      <c r="AA4479" s="12"/>
    </row>
    <row r="4480" spans="1:27" ht="18" hidden="1" customHeight="1" x14ac:dyDescent="0.25">
      <c r="A4480" s="37">
        <v>23361646</v>
      </c>
      <c r="B4480" s="38" t="s">
        <v>27147</v>
      </c>
      <c r="C4480" s="37" t="s">
        <v>27148</v>
      </c>
      <c r="D4480" s="37" t="s">
        <v>27149</v>
      </c>
      <c r="E4480" s="37" t="s">
        <v>27150</v>
      </c>
      <c r="F4480" s="37" t="s">
        <v>9308</v>
      </c>
      <c r="G4480" s="37">
        <v>2013</v>
      </c>
      <c r="H4480" s="39">
        <v>41305</v>
      </c>
      <c r="I4480" s="37"/>
      <c r="J4480" s="37"/>
      <c r="K4480" s="37" t="s">
        <v>27151</v>
      </c>
      <c r="L4480" s="37" t="str">
        <f t="shared" si="160"/>
        <v>PreAlerta</v>
      </c>
      <c r="M4480" s="37" t="str">
        <f t="shared" si="161"/>
        <v>S/PalabrasClaves</v>
      </c>
      <c r="N4480" s="37"/>
      <c r="O4480" s="37"/>
      <c r="P4480" s="37" t="s">
        <v>27002</v>
      </c>
      <c r="Q4480" s="37"/>
      <c r="R4480" s="37" t="str">
        <f t="shared" si="157"/>
        <v>2013</v>
      </c>
      <c r="S4480" s="37" t="s">
        <v>66</v>
      </c>
      <c r="T4480" s="37"/>
      <c r="U4480" s="37"/>
      <c r="V4480" s="37"/>
      <c r="W4480" s="37"/>
      <c r="X4480" s="37"/>
      <c r="Y4480" s="37"/>
      <c r="AA4480" s="41"/>
    </row>
    <row r="4481" spans="1:27" ht="18" hidden="1" customHeight="1" x14ac:dyDescent="0.25">
      <c r="A4481" s="33">
        <v>22989417</v>
      </c>
      <c r="B4481" s="34" t="s">
        <v>27152</v>
      </c>
      <c r="C4481" s="33" t="s">
        <v>27153</v>
      </c>
      <c r="D4481" s="33" t="s">
        <v>27154</v>
      </c>
      <c r="E4481" s="33" t="s">
        <v>27155</v>
      </c>
      <c r="F4481" s="33" t="s">
        <v>5798</v>
      </c>
      <c r="G4481" s="33">
        <v>2013</v>
      </c>
      <c r="H4481" s="35">
        <v>41172</v>
      </c>
      <c r="I4481" s="33" t="s">
        <v>27156</v>
      </c>
      <c r="J4481" s="33"/>
      <c r="K4481" s="33" t="s">
        <v>27157</v>
      </c>
      <c r="L4481" s="33" t="str">
        <f t="shared" si="160"/>
        <v>PreAlerta</v>
      </c>
      <c r="M4481" s="33" t="str">
        <f t="shared" si="161"/>
        <v>C/PalabrasClaves</v>
      </c>
      <c r="N4481" s="33"/>
      <c r="O4481" s="33"/>
      <c r="P4481" s="33" t="s">
        <v>27002</v>
      </c>
      <c r="Q4481" s="33"/>
      <c r="R4481" s="33" t="str">
        <f t="shared" si="157"/>
        <v>2013</v>
      </c>
      <c r="S4481" s="33" t="s">
        <v>66</v>
      </c>
      <c r="T4481" s="33"/>
      <c r="U4481" s="33"/>
      <c r="V4481" s="33"/>
      <c r="W4481" s="33"/>
      <c r="X4481" s="33"/>
      <c r="Y4481" s="33"/>
      <c r="AA4481" s="12"/>
    </row>
    <row r="4482" spans="1:27" ht="18" hidden="1" customHeight="1" x14ac:dyDescent="0.25">
      <c r="A4482" s="37">
        <v>23583496</v>
      </c>
      <c r="B4482" s="38" t="s">
        <v>27158</v>
      </c>
      <c r="C4482" s="37" t="s">
        <v>27159</v>
      </c>
      <c r="D4482" s="37" t="s">
        <v>27160</v>
      </c>
      <c r="E4482" s="37" t="s">
        <v>10793</v>
      </c>
      <c r="F4482" s="37" t="s">
        <v>12004</v>
      </c>
      <c r="G4482" s="37">
        <v>2013</v>
      </c>
      <c r="H4482" s="39">
        <v>41380</v>
      </c>
      <c r="I4482" s="37"/>
      <c r="J4482" s="37"/>
      <c r="K4482" s="37" t="s">
        <v>27161</v>
      </c>
      <c r="L4482" s="37" t="str">
        <f t="shared" ref="L4482:L4545" si="162">IF(ISNUMBER(VLOOKUP(A4482,EXCL,1,FALSE)),"Excluido",IF(ISNUMBER(VLOOKUP(A4482,POST,1,FALSE)),"PostAlerta",IF(ISNUMBER(VLOOKUP(A4482,PRE,1,FALSE)),"PreAlerta","")))</f>
        <v>PreAlerta</v>
      </c>
      <c r="M4482" s="37" t="str">
        <f t="shared" si="161"/>
        <v>S/PalabrasClaves</v>
      </c>
      <c r="N4482" s="37"/>
      <c r="O4482" s="37"/>
      <c r="P4482" s="37" t="s">
        <v>27162</v>
      </c>
      <c r="Q4482" s="37"/>
      <c r="R4482" s="37" t="str">
        <f t="shared" si="157"/>
        <v>2013</v>
      </c>
      <c r="S4482" s="37" t="s">
        <v>63</v>
      </c>
      <c r="T4482" s="37"/>
      <c r="U4482" s="37"/>
      <c r="V4482" s="37"/>
      <c r="W4482" s="37"/>
      <c r="X4482" s="37"/>
      <c r="Y4482" s="37"/>
      <c r="AA4482" s="41"/>
    </row>
    <row r="4483" spans="1:27" ht="18" hidden="1" customHeight="1" x14ac:dyDescent="0.25">
      <c r="A4483" s="33">
        <v>23936172</v>
      </c>
      <c r="B4483" s="34" t="s">
        <v>27163</v>
      </c>
      <c r="C4483" s="33" t="s">
        <v>27164</v>
      </c>
      <c r="D4483" s="33" t="s">
        <v>27165</v>
      </c>
      <c r="E4483" s="33" t="s">
        <v>24381</v>
      </c>
      <c r="F4483" s="33" t="s">
        <v>294</v>
      </c>
      <c r="G4483" s="33">
        <v>2013</v>
      </c>
      <c r="H4483" s="35">
        <v>41499</v>
      </c>
      <c r="I4483" s="33" t="s">
        <v>27166</v>
      </c>
      <c r="J4483" s="33"/>
      <c r="K4483" s="33" t="s">
        <v>27167</v>
      </c>
      <c r="L4483" s="33" t="str">
        <f t="shared" si="162"/>
        <v>PreAlerta</v>
      </c>
      <c r="M4483" s="33" t="str">
        <f t="shared" si="161"/>
        <v>S/PalabrasClaves</v>
      </c>
      <c r="N4483" s="33"/>
      <c r="O4483" s="33"/>
      <c r="P4483" s="33" t="s">
        <v>27168</v>
      </c>
      <c r="Q4483" s="33"/>
      <c r="R4483" s="33" t="str">
        <f t="shared" si="157"/>
        <v>2013</v>
      </c>
      <c r="S4483" s="33" t="s">
        <v>63</v>
      </c>
      <c r="T4483" s="33"/>
      <c r="U4483" s="33"/>
      <c r="V4483" s="33"/>
      <c r="W4483" s="33"/>
      <c r="X4483" s="33"/>
      <c r="Y4483" s="33"/>
      <c r="AA4483" s="12"/>
    </row>
    <row r="4484" spans="1:27" ht="18" hidden="1" customHeight="1" x14ac:dyDescent="0.25">
      <c r="A4484" s="37">
        <v>23908767</v>
      </c>
      <c r="B4484" s="38" t="s">
        <v>27169</v>
      </c>
      <c r="C4484" s="37" t="s">
        <v>27170</v>
      </c>
      <c r="D4484" s="37" t="s">
        <v>27171</v>
      </c>
      <c r="E4484" s="37" t="s">
        <v>27172</v>
      </c>
      <c r="F4484" s="37" t="s">
        <v>5245</v>
      </c>
      <c r="G4484" s="37">
        <v>2013</v>
      </c>
      <c r="H4484" s="39">
        <v>41489</v>
      </c>
      <c r="I4484" s="37" t="s">
        <v>27173</v>
      </c>
      <c r="J4484" s="37"/>
      <c r="K4484" s="37" t="s">
        <v>27174</v>
      </c>
      <c r="L4484" s="37" t="str">
        <f t="shared" si="162"/>
        <v>PreAlerta</v>
      </c>
      <c r="M4484" s="37" t="str">
        <f t="shared" ref="M4484:M4547" si="163">IF(ISNUMBER(A4484),(IF(ISNUMBER(VLOOKUP(A4484,KEYWORDS,1,FALSE)),"C/PalabrasClaves","S/PalabrasClaves")),"")</f>
        <v>S/PalabrasClaves</v>
      </c>
      <c r="N4484" s="37"/>
      <c r="O4484" s="37"/>
      <c r="P4484" s="37" t="s">
        <v>27168</v>
      </c>
      <c r="Q4484" s="37"/>
      <c r="R4484" s="37" t="str">
        <f t="shared" si="157"/>
        <v>2013</v>
      </c>
      <c r="S4484" s="37" t="s">
        <v>63</v>
      </c>
      <c r="T4484" s="37"/>
      <c r="U4484" s="37"/>
      <c r="V4484" s="37"/>
      <c r="W4484" s="37"/>
      <c r="X4484" s="37"/>
      <c r="Y4484" s="37"/>
      <c r="AA4484" s="41"/>
    </row>
    <row r="4485" spans="1:27" ht="18" hidden="1" customHeight="1" x14ac:dyDescent="0.25">
      <c r="A4485" s="33">
        <v>23899288</v>
      </c>
      <c r="B4485" s="34" t="s">
        <v>27175</v>
      </c>
      <c r="C4485" s="33" t="s">
        <v>27176</v>
      </c>
      <c r="D4485" s="33" t="s">
        <v>27177</v>
      </c>
      <c r="E4485" s="33" t="s">
        <v>27178</v>
      </c>
      <c r="F4485" s="33" t="s">
        <v>2974</v>
      </c>
      <c r="G4485" s="33">
        <v>2013</v>
      </c>
      <c r="H4485" s="35">
        <v>41487</v>
      </c>
      <c r="I4485" s="33" t="s">
        <v>27179</v>
      </c>
      <c r="J4485" s="33"/>
      <c r="K4485" s="33" t="s">
        <v>27180</v>
      </c>
      <c r="L4485" s="33" t="str">
        <f t="shared" si="162"/>
        <v>PreAlerta</v>
      </c>
      <c r="M4485" s="33" t="str">
        <f t="shared" si="163"/>
        <v>C/PalabrasClaves</v>
      </c>
      <c r="N4485" s="33"/>
      <c r="O4485" s="33"/>
      <c r="P4485" s="33" t="s">
        <v>27168</v>
      </c>
      <c r="Q4485" s="33"/>
      <c r="R4485" s="33" t="str">
        <f t="shared" si="157"/>
        <v>2013</v>
      </c>
      <c r="S4485" s="33" t="s">
        <v>63</v>
      </c>
      <c r="T4485" s="33"/>
      <c r="U4485" s="33"/>
      <c r="V4485" s="33"/>
      <c r="W4485" s="33"/>
      <c r="X4485" s="33"/>
      <c r="Y4485" s="33"/>
      <c r="AA4485" s="12"/>
    </row>
    <row r="4486" spans="1:27" ht="18" hidden="1" customHeight="1" x14ac:dyDescent="0.25">
      <c r="A4486" s="37">
        <v>23936222</v>
      </c>
      <c r="B4486" s="38" t="s">
        <v>27181</v>
      </c>
      <c r="C4486" s="37" t="s">
        <v>27182</v>
      </c>
      <c r="D4486" s="37" t="s">
        <v>27183</v>
      </c>
      <c r="E4486" s="37" t="s">
        <v>22686</v>
      </c>
      <c r="F4486" s="37" t="s">
        <v>294</v>
      </c>
      <c r="G4486" s="37">
        <v>2013</v>
      </c>
      <c r="H4486" s="39">
        <v>41499</v>
      </c>
      <c r="I4486" s="37" t="s">
        <v>27184</v>
      </c>
      <c r="J4486" s="37"/>
      <c r="K4486" s="37" t="s">
        <v>27185</v>
      </c>
      <c r="L4486" s="37" t="str">
        <f t="shared" si="162"/>
        <v>PreAlerta</v>
      </c>
      <c r="M4486" s="37" t="str">
        <f t="shared" si="163"/>
        <v>S/PalabrasClaves</v>
      </c>
      <c r="N4486" s="37"/>
      <c r="O4486" s="37"/>
      <c r="P4486" s="37" t="s">
        <v>27186</v>
      </c>
      <c r="Q4486" s="37"/>
      <c r="R4486" s="37" t="str">
        <f t="shared" si="157"/>
        <v>2013</v>
      </c>
      <c r="S4486" s="37" t="s">
        <v>63</v>
      </c>
      <c r="T4486" s="37"/>
      <c r="U4486" s="37"/>
      <c r="V4486" s="37"/>
      <c r="W4486" s="37"/>
      <c r="X4486" s="37"/>
      <c r="Y4486" s="37"/>
      <c r="AA4486" s="41"/>
    </row>
    <row r="4487" spans="1:27" ht="18" hidden="1" customHeight="1" x14ac:dyDescent="0.25">
      <c r="A4487" s="33">
        <v>23935901</v>
      </c>
      <c r="B4487" s="34" t="s">
        <v>27187</v>
      </c>
      <c r="C4487" s="33" t="s">
        <v>27188</v>
      </c>
      <c r="D4487" s="33" t="s">
        <v>27189</v>
      </c>
      <c r="E4487" s="33" t="s">
        <v>25661</v>
      </c>
      <c r="F4487" s="33" t="s">
        <v>294</v>
      </c>
      <c r="G4487" s="33">
        <v>2013</v>
      </c>
      <c r="H4487" s="35">
        <v>41499</v>
      </c>
      <c r="I4487" s="33" t="s">
        <v>27190</v>
      </c>
      <c r="J4487" s="33"/>
      <c r="K4487" s="33" t="s">
        <v>27191</v>
      </c>
      <c r="L4487" s="33" t="str">
        <f t="shared" si="162"/>
        <v>PreAlerta</v>
      </c>
      <c r="M4487" s="33" t="str">
        <f t="shared" si="163"/>
        <v>S/PalabrasClaves</v>
      </c>
      <c r="N4487" s="33"/>
      <c r="O4487" s="33"/>
      <c r="P4487" s="33" t="s">
        <v>27192</v>
      </c>
      <c r="Q4487" s="33"/>
      <c r="R4487" s="33" t="str">
        <f t="shared" si="157"/>
        <v>2013</v>
      </c>
      <c r="S4487" s="33" t="s">
        <v>63</v>
      </c>
      <c r="T4487" s="33"/>
      <c r="U4487" s="33"/>
      <c r="V4487" s="33"/>
      <c r="W4487" s="33"/>
      <c r="X4487" s="33"/>
      <c r="Y4487" s="33"/>
      <c r="AA4487" s="12"/>
    </row>
    <row r="4488" spans="1:27" ht="18" hidden="1" customHeight="1" x14ac:dyDescent="0.25">
      <c r="A4488" s="37">
        <v>23680352</v>
      </c>
      <c r="B4488" s="38" t="s">
        <v>27193</v>
      </c>
      <c r="C4488" s="37" t="s">
        <v>27194</v>
      </c>
      <c r="D4488" s="37" t="s">
        <v>27195</v>
      </c>
      <c r="E4488" s="37" t="s">
        <v>12774</v>
      </c>
      <c r="F4488" s="37" t="s">
        <v>16041</v>
      </c>
      <c r="G4488" s="37">
        <v>2013</v>
      </c>
      <c r="H4488" s="39">
        <v>41412</v>
      </c>
      <c r="I4488" s="37"/>
      <c r="J4488" s="37"/>
      <c r="K4488" s="37" t="s">
        <v>27196</v>
      </c>
      <c r="L4488" s="37" t="str">
        <f t="shared" si="162"/>
        <v>PreAlerta</v>
      </c>
      <c r="M4488" s="37" t="str">
        <f t="shared" si="163"/>
        <v>S/PalabrasClaves</v>
      </c>
      <c r="N4488" s="37"/>
      <c r="O4488" s="37"/>
      <c r="P4488" s="37" t="s">
        <v>27197</v>
      </c>
      <c r="Q4488" s="37"/>
      <c r="R4488" s="37" t="str">
        <f t="shared" si="157"/>
        <v>2013</v>
      </c>
      <c r="S4488" s="37" t="s">
        <v>63</v>
      </c>
      <c r="T4488" s="37"/>
      <c r="U4488" s="37"/>
      <c r="V4488" s="37"/>
      <c r="W4488" s="37"/>
      <c r="X4488" s="37"/>
      <c r="Y4488" s="37"/>
      <c r="AA4488" s="41"/>
    </row>
    <row r="4489" spans="1:27" ht="18" hidden="1" customHeight="1" x14ac:dyDescent="0.25">
      <c r="A4489" s="33">
        <v>23864553</v>
      </c>
      <c r="B4489" s="34" t="s">
        <v>27198</v>
      </c>
      <c r="C4489" s="33" t="s">
        <v>27199</v>
      </c>
      <c r="D4489" s="33" t="s">
        <v>27200</v>
      </c>
      <c r="E4489" s="33" t="s">
        <v>27201</v>
      </c>
      <c r="F4489" s="33" t="s">
        <v>19850</v>
      </c>
      <c r="G4489" s="33">
        <v>2013</v>
      </c>
      <c r="H4489" s="35">
        <v>41474</v>
      </c>
      <c r="I4489" s="33" t="s">
        <v>27202</v>
      </c>
      <c r="J4489" s="33"/>
      <c r="K4489" s="33" t="s">
        <v>27203</v>
      </c>
      <c r="L4489" s="33" t="str">
        <f t="shared" si="162"/>
        <v>Excluido</v>
      </c>
      <c r="M4489" s="33" t="str">
        <f t="shared" si="163"/>
        <v>S/PalabrasClaves</v>
      </c>
      <c r="N4489" s="33"/>
      <c r="O4489" s="33"/>
      <c r="P4489" s="33" t="s">
        <v>27204</v>
      </c>
      <c r="Q4489" s="33"/>
      <c r="R4489" s="33" t="str">
        <f t="shared" si="157"/>
        <v>2013</v>
      </c>
      <c r="S4489" s="33" t="s">
        <v>63</v>
      </c>
      <c r="T4489" s="33"/>
      <c r="U4489" s="33"/>
      <c r="V4489" s="33"/>
      <c r="W4489" s="33"/>
      <c r="X4489" s="33"/>
      <c r="Y4489" s="33"/>
      <c r="AA4489" s="12"/>
    </row>
    <row r="4490" spans="1:27" ht="18" hidden="1" customHeight="1" x14ac:dyDescent="0.25">
      <c r="A4490" s="37">
        <v>23875002</v>
      </c>
      <c r="B4490" s="38" t="s">
        <v>27205</v>
      </c>
      <c r="C4490" s="37" t="s">
        <v>27206</v>
      </c>
      <c r="D4490" s="37" t="s">
        <v>27207</v>
      </c>
      <c r="E4490" s="37" t="s">
        <v>27208</v>
      </c>
      <c r="F4490" s="37" t="s">
        <v>294</v>
      </c>
      <c r="G4490" s="37">
        <v>2013</v>
      </c>
      <c r="H4490" s="39">
        <v>41478</v>
      </c>
      <c r="I4490" s="37" t="s">
        <v>27209</v>
      </c>
      <c r="J4490" s="37"/>
      <c r="K4490" s="37" t="s">
        <v>27210</v>
      </c>
      <c r="L4490" s="37" t="str">
        <f t="shared" si="162"/>
        <v>PreAlerta</v>
      </c>
      <c r="M4490" s="37" t="str">
        <f t="shared" si="163"/>
        <v>S/PalabrasClaves</v>
      </c>
      <c r="N4490" s="37"/>
      <c r="O4490" s="37"/>
      <c r="P4490" s="37" t="s">
        <v>27211</v>
      </c>
      <c r="Q4490" s="37"/>
      <c r="R4490" s="37" t="str">
        <f t="shared" si="157"/>
        <v>2013</v>
      </c>
      <c r="S4490" s="37" t="s">
        <v>63</v>
      </c>
      <c r="T4490" s="37"/>
      <c r="U4490" s="37"/>
      <c r="V4490" s="37"/>
      <c r="W4490" s="37"/>
      <c r="X4490" s="37"/>
      <c r="Y4490" s="37"/>
      <c r="AA4490" s="41"/>
    </row>
    <row r="4491" spans="1:27" ht="18" hidden="1" customHeight="1" x14ac:dyDescent="0.25">
      <c r="A4491" s="33">
        <v>23727423</v>
      </c>
      <c r="B4491" s="34" t="s">
        <v>27212</v>
      </c>
      <c r="C4491" s="33" t="s">
        <v>27213</v>
      </c>
      <c r="D4491" s="33" t="s">
        <v>27214</v>
      </c>
      <c r="E4491" s="33" t="s">
        <v>27215</v>
      </c>
      <c r="F4491" s="33" t="s">
        <v>2840</v>
      </c>
      <c r="G4491" s="33">
        <v>2013</v>
      </c>
      <c r="H4491" s="35">
        <v>41429</v>
      </c>
      <c r="I4491" s="33"/>
      <c r="J4491" s="33"/>
      <c r="K4491" s="33" t="s">
        <v>27216</v>
      </c>
      <c r="L4491" s="33" t="str">
        <f t="shared" si="162"/>
        <v>PreAlerta</v>
      </c>
      <c r="M4491" s="33" t="str">
        <f t="shared" si="163"/>
        <v>S/PalabrasClaves</v>
      </c>
      <c r="N4491" s="33"/>
      <c r="O4491" s="33"/>
      <c r="P4491" s="33" t="s">
        <v>27217</v>
      </c>
      <c r="Q4491" s="33"/>
      <c r="R4491" s="33" t="str">
        <f t="shared" si="157"/>
        <v>2013</v>
      </c>
      <c r="S4491" s="33" t="s">
        <v>63</v>
      </c>
      <c r="T4491" s="33"/>
      <c r="U4491" s="33"/>
      <c r="V4491" s="33"/>
      <c r="W4491" s="33"/>
      <c r="X4491" s="33"/>
      <c r="Y4491" s="33"/>
      <c r="AA4491" s="12"/>
    </row>
    <row r="4492" spans="1:27" ht="18" hidden="1" customHeight="1" x14ac:dyDescent="0.25">
      <c r="A4492" s="37">
        <v>23711367</v>
      </c>
      <c r="B4492" s="38" t="s">
        <v>27218</v>
      </c>
      <c r="C4492" s="37" t="s">
        <v>27219</v>
      </c>
      <c r="D4492" s="37" t="s">
        <v>27220</v>
      </c>
      <c r="E4492" s="37" t="s">
        <v>27221</v>
      </c>
      <c r="F4492" s="37" t="s">
        <v>16974</v>
      </c>
      <c r="G4492" s="37">
        <v>2013</v>
      </c>
      <c r="H4492" s="39">
        <v>41423</v>
      </c>
      <c r="I4492" s="37"/>
      <c r="J4492" s="37"/>
      <c r="K4492" s="37" t="s">
        <v>27222</v>
      </c>
      <c r="L4492" s="37" t="str">
        <f t="shared" si="162"/>
        <v>PreAlerta</v>
      </c>
      <c r="M4492" s="37" t="str">
        <f t="shared" si="163"/>
        <v>S/PalabrasClaves</v>
      </c>
      <c r="N4492" s="37"/>
      <c r="O4492" s="37"/>
      <c r="P4492" s="37" t="s">
        <v>27217</v>
      </c>
      <c r="Q4492" s="37"/>
      <c r="R4492" s="37" t="str">
        <f t="shared" si="157"/>
        <v>2013</v>
      </c>
      <c r="S4492" s="37" t="s">
        <v>63</v>
      </c>
      <c r="T4492" s="37"/>
      <c r="U4492" s="37"/>
      <c r="V4492" s="37"/>
      <c r="W4492" s="37"/>
      <c r="X4492" s="37"/>
      <c r="Y4492" s="37"/>
      <c r="AA4492" s="41"/>
    </row>
    <row r="4493" spans="1:27" ht="18" hidden="1" customHeight="1" x14ac:dyDescent="0.25">
      <c r="A4493" s="33">
        <v>23707330</v>
      </c>
      <c r="B4493" s="34" t="s">
        <v>27223</v>
      </c>
      <c r="C4493" s="33" t="s">
        <v>27224</v>
      </c>
      <c r="D4493" s="33" t="s">
        <v>27225</v>
      </c>
      <c r="E4493" s="33" t="s">
        <v>17644</v>
      </c>
      <c r="F4493" s="33" t="s">
        <v>3284</v>
      </c>
      <c r="G4493" s="33">
        <v>2013</v>
      </c>
      <c r="H4493" s="35">
        <v>41422</v>
      </c>
      <c r="I4493" s="33"/>
      <c r="J4493" s="33"/>
      <c r="K4493" s="33" t="s">
        <v>27226</v>
      </c>
      <c r="L4493" s="33" t="str">
        <f t="shared" si="162"/>
        <v>PreAlerta</v>
      </c>
      <c r="M4493" s="33" t="str">
        <f t="shared" si="163"/>
        <v>S/PalabrasClaves</v>
      </c>
      <c r="N4493" s="33"/>
      <c r="O4493" s="33"/>
      <c r="P4493" s="33" t="s">
        <v>27227</v>
      </c>
      <c r="Q4493" s="33"/>
      <c r="R4493" s="33" t="str">
        <f t="shared" si="157"/>
        <v>2013</v>
      </c>
      <c r="S4493" s="33" t="s">
        <v>63</v>
      </c>
      <c r="T4493" s="33"/>
      <c r="U4493" s="33"/>
      <c r="V4493" s="33"/>
      <c r="W4493" s="33"/>
      <c r="X4493" s="33"/>
      <c r="Y4493" s="33"/>
      <c r="AA4493" s="12"/>
    </row>
    <row r="4494" spans="1:27" ht="18" hidden="1" customHeight="1" x14ac:dyDescent="0.25">
      <c r="A4494" s="37">
        <v>23684720</v>
      </c>
      <c r="B4494" s="38" t="s">
        <v>27228</v>
      </c>
      <c r="C4494" s="37" t="s">
        <v>27229</v>
      </c>
      <c r="D4494" s="37" t="s">
        <v>27230</v>
      </c>
      <c r="E4494" s="37" t="s">
        <v>27231</v>
      </c>
      <c r="F4494" s="37" t="s">
        <v>3284</v>
      </c>
      <c r="G4494" s="37">
        <v>2013</v>
      </c>
      <c r="H4494" s="39">
        <v>41415</v>
      </c>
      <c r="I4494" s="37"/>
      <c r="J4494" s="37"/>
      <c r="K4494" s="37" t="s">
        <v>27232</v>
      </c>
      <c r="L4494" s="37" t="str">
        <f t="shared" si="162"/>
        <v>PreAlerta</v>
      </c>
      <c r="M4494" s="37" t="str">
        <f t="shared" si="163"/>
        <v>S/PalabrasClaves</v>
      </c>
      <c r="N4494" s="37"/>
      <c r="O4494" s="37"/>
      <c r="P4494" s="37" t="s">
        <v>27227</v>
      </c>
      <c r="Q4494" s="37"/>
      <c r="R4494" s="37" t="str">
        <f t="shared" si="157"/>
        <v>2013</v>
      </c>
      <c r="S4494" s="37" t="s">
        <v>63</v>
      </c>
      <c r="T4494" s="37"/>
      <c r="U4494" s="37"/>
      <c r="V4494" s="37"/>
      <c r="W4494" s="37"/>
      <c r="X4494" s="37"/>
      <c r="Y4494" s="37"/>
      <c r="AA4494" s="41"/>
    </row>
    <row r="4495" spans="1:27" ht="18" hidden="1" customHeight="1" x14ac:dyDescent="0.25">
      <c r="A4495" s="33">
        <v>23829770</v>
      </c>
      <c r="B4495" s="34" t="s">
        <v>27233</v>
      </c>
      <c r="C4495" s="33" t="s">
        <v>27234</v>
      </c>
      <c r="D4495" s="33" t="s">
        <v>27235</v>
      </c>
      <c r="E4495" s="33" t="s">
        <v>27236</v>
      </c>
      <c r="F4495" s="33" t="s">
        <v>10819</v>
      </c>
      <c r="G4495" s="33">
        <v>2013</v>
      </c>
      <c r="H4495" s="35">
        <v>41464</v>
      </c>
      <c r="I4495" s="33" t="s">
        <v>27237</v>
      </c>
      <c r="J4495" s="33"/>
      <c r="K4495" s="33" t="s">
        <v>27238</v>
      </c>
      <c r="L4495" s="33" t="str">
        <f t="shared" si="162"/>
        <v>PreAlerta</v>
      </c>
      <c r="M4495" s="33" t="str">
        <f t="shared" si="163"/>
        <v>S/PalabrasClaves</v>
      </c>
      <c r="N4495" s="33"/>
      <c r="O4495" s="33"/>
      <c r="P4495" s="33" t="s">
        <v>27239</v>
      </c>
      <c r="Q4495" s="33"/>
      <c r="R4495" s="33" t="str">
        <f t="shared" si="157"/>
        <v>2013</v>
      </c>
      <c r="S4495" s="33" t="s">
        <v>63</v>
      </c>
      <c r="T4495" s="33"/>
      <c r="U4495" s="33"/>
      <c r="V4495" s="33"/>
      <c r="W4495" s="33"/>
      <c r="X4495" s="33"/>
      <c r="Y4495" s="33"/>
      <c r="AA4495" s="12"/>
    </row>
    <row r="4496" spans="1:27" ht="18" hidden="1" customHeight="1" x14ac:dyDescent="0.25">
      <c r="A4496" s="37">
        <v>23847617</v>
      </c>
      <c r="B4496" s="38" t="s">
        <v>27240</v>
      </c>
      <c r="C4496" s="37" t="s">
        <v>27241</v>
      </c>
      <c r="D4496" s="37" t="s">
        <v>27242</v>
      </c>
      <c r="E4496" s="37" t="s">
        <v>27243</v>
      </c>
      <c r="F4496" s="37" t="s">
        <v>141</v>
      </c>
      <c r="G4496" s="37">
        <v>2013</v>
      </c>
      <c r="H4496" s="39">
        <v>41468</v>
      </c>
      <c r="I4496" s="37" t="s">
        <v>27244</v>
      </c>
      <c r="J4496" s="37"/>
      <c r="K4496" s="37" t="s">
        <v>27245</v>
      </c>
      <c r="L4496" s="37" t="str">
        <f t="shared" si="162"/>
        <v>PreAlerta</v>
      </c>
      <c r="M4496" s="37" t="str">
        <f t="shared" si="163"/>
        <v>S/PalabrasClaves</v>
      </c>
      <c r="N4496" s="37"/>
      <c r="O4496" s="37"/>
      <c r="P4496" s="37" t="s">
        <v>27246</v>
      </c>
      <c r="Q4496" s="37"/>
      <c r="R4496" s="37" t="str">
        <f t="shared" si="157"/>
        <v>2013</v>
      </c>
      <c r="S4496" s="37" t="s">
        <v>63</v>
      </c>
      <c r="T4496" s="37"/>
      <c r="U4496" s="37"/>
      <c r="V4496" s="37"/>
      <c r="W4496" s="37"/>
      <c r="X4496" s="37"/>
      <c r="Y4496" s="37"/>
      <c r="AA4496" s="41"/>
    </row>
    <row r="4497" spans="1:27" ht="18" hidden="1" customHeight="1" x14ac:dyDescent="0.25">
      <c r="A4497" s="33">
        <v>24851526</v>
      </c>
      <c r="B4497" s="34" t="s">
        <v>27247</v>
      </c>
      <c r="C4497" s="33" t="s">
        <v>27248</v>
      </c>
      <c r="D4497" s="33" t="s">
        <v>27249</v>
      </c>
      <c r="E4497" s="33" t="s">
        <v>27250</v>
      </c>
      <c r="F4497" s="33" t="s">
        <v>27251</v>
      </c>
      <c r="G4497" s="33">
        <v>2013</v>
      </c>
      <c r="H4497" s="35">
        <v>41783</v>
      </c>
      <c r="I4497" s="33"/>
      <c r="J4497" s="33"/>
      <c r="K4497" s="33"/>
      <c r="L4497" s="33" t="str">
        <f t="shared" si="162"/>
        <v>PreAlerta</v>
      </c>
      <c r="M4497" s="33" t="str">
        <f t="shared" si="163"/>
        <v>S/PalabrasClaves</v>
      </c>
      <c r="N4497" s="33"/>
      <c r="O4497" s="33"/>
      <c r="P4497" s="33" t="s">
        <v>27252</v>
      </c>
      <c r="Q4497" s="33"/>
      <c r="R4497" s="33" t="str">
        <f t="shared" si="157"/>
        <v>2013</v>
      </c>
      <c r="S4497" s="33" t="s">
        <v>69</v>
      </c>
      <c r="T4497" s="33"/>
      <c r="U4497" s="33"/>
      <c r="V4497" s="33"/>
      <c r="W4497" s="33"/>
      <c r="X4497" s="33"/>
      <c r="Y4497" s="33"/>
      <c r="AA4497" s="12"/>
    </row>
    <row r="4498" spans="1:27" ht="18" hidden="1" customHeight="1" x14ac:dyDescent="0.25">
      <c r="A4498" s="37">
        <v>24257184</v>
      </c>
      <c r="B4498" s="38" t="s">
        <v>27253</v>
      </c>
      <c r="C4498" s="37" t="s">
        <v>27254</v>
      </c>
      <c r="D4498" s="37" t="s">
        <v>27255</v>
      </c>
      <c r="E4498" s="37" t="s">
        <v>1725</v>
      </c>
      <c r="F4498" s="37" t="s">
        <v>11844</v>
      </c>
      <c r="G4498" s="37">
        <v>2013</v>
      </c>
      <c r="H4498" s="39">
        <v>41600</v>
      </c>
      <c r="I4498" s="37"/>
      <c r="J4498" s="37"/>
      <c r="K4498" s="37"/>
      <c r="L4498" s="37" t="str">
        <f t="shared" si="162"/>
        <v>Excluido</v>
      </c>
      <c r="M4498" s="37" t="str">
        <f t="shared" si="163"/>
        <v>S/PalabrasClaves</v>
      </c>
      <c r="N4498" s="37"/>
      <c r="O4498" s="37"/>
      <c r="P4498" s="37" t="s">
        <v>27256</v>
      </c>
      <c r="Q4498" s="37"/>
      <c r="R4498" s="37" t="str">
        <f t="shared" si="157"/>
        <v>2013</v>
      </c>
      <c r="S4498" s="37" t="s">
        <v>63</v>
      </c>
      <c r="T4498" s="37"/>
      <c r="U4498" s="37"/>
      <c r="V4498" s="37"/>
      <c r="W4498" s="37"/>
      <c r="X4498" s="37"/>
      <c r="Y4498" s="37"/>
      <c r="AA4498" s="41"/>
    </row>
    <row r="4499" spans="1:27" ht="18" hidden="1" customHeight="1" x14ac:dyDescent="0.25">
      <c r="A4499" s="33">
        <v>24152499</v>
      </c>
      <c r="B4499" s="34" t="s">
        <v>27257</v>
      </c>
      <c r="C4499" s="33" t="s">
        <v>27258</v>
      </c>
      <c r="D4499" s="33" t="s">
        <v>27259</v>
      </c>
      <c r="E4499" s="33" t="s">
        <v>27260</v>
      </c>
      <c r="F4499" s="33" t="s">
        <v>20296</v>
      </c>
      <c r="G4499" s="33">
        <v>2013</v>
      </c>
      <c r="H4499" s="35">
        <v>41572</v>
      </c>
      <c r="I4499" s="33"/>
      <c r="J4499" s="33"/>
      <c r="K4499" s="33" t="s">
        <v>27261</v>
      </c>
      <c r="L4499" s="33" t="str">
        <f t="shared" si="162"/>
        <v>PreAlerta</v>
      </c>
      <c r="M4499" s="33" t="str">
        <f t="shared" si="163"/>
        <v>S/PalabrasClaves</v>
      </c>
      <c r="N4499" s="33"/>
      <c r="O4499" s="33"/>
      <c r="P4499" s="33" t="s">
        <v>27252</v>
      </c>
      <c r="Q4499" s="33"/>
      <c r="R4499" s="33" t="str">
        <f t="shared" si="157"/>
        <v>2013</v>
      </c>
      <c r="S4499" s="33" t="s">
        <v>69</v>
      </c>
      <c r="T4499" s="33"/>
      <c r="U4499" s="33"/>
      <c r="V4499" s="33"/>
      <c r="W4499" s="33"/>
      <c r="X4499" s="33"/>
      <c r="Y4499" s="33"/>
      <c r="AA4499" s="12"/>
    </row>
    <row r="4500" spans="1:27" ht="18" hidden="1" customHeight="1" x14ac:dyDescent="0.25">
      <c r="A4500" s="37">
        <v>24100837</v>
      </c>
      <c r="B4500" s="38" t="s">
        <v>27262</v>
      </c>
      <c r="C4500" s="37" t="s">
        <v>27263</v>
      </c>
      <c r="D4500" s="37" t="s">
        <v>27264</v>
      </c>
      <c r="E4500" s="37" t="s">
        <v>27265</v>
      </c>
      <c r="F4500" s="37" t="s">
        <v>23661</v>
      </c>
      <c r="G4500" s="37">
        <v>2013</v>
      </c>
      <c r="H4500" s="39">
        <v>41556</v>
      </c>
      <c r="I4500" s="37"/>
      <c r="J4500" s="37"/>
      <c r="K4500" s="37"/>
      <c r="L4500" s="37" t="str">
        <f t="shared" si="162"/>
        <v>PreAlerta</v>
      </c>
      <c r="M4500" s="37" t="str">
        <f t="shared" si="163"/>
        <v>S/PalabrasClaves</v>
      </c>
      <c r="N4500" s="37"/>
      <c r="O4500" s="37"/>
      <c r="P4500" s="37" t="s">
        <v>27256</v>
      </c>
      <c r="Q4500" s="37"/>
      <c r="R4500" s="37" t="str">
        <f t="shared" si="157"/>
        <v>2013</v>
      </c>
      <c r="S4500" s="37" t="s">
        <v>63</v>
      </c>
      <c r="T4500" s="37"/>
      <c r="U4500" s="37"/>
      <c r="V4500" s="37"/>
      <c r="W4500" s="37"/>
      <c r="X4500" s="37"/>
      <c r="Y4500" s="37"/>
      <c r="AA4500" s="41"/>
    </row>
    <row r="4501" spans="1:27" ht="18" hidden="1" customHeight="1" x14ac:dyDescent="0.25">
      <c r="A4501" s="33">
        <v>24024384</v>
      </c>
      <c r="B4501" s="34" t="s">
        <v>27266</v>
      </c>
      <c r="C4501" s="33" t="s">
        <v>27267</v>
      </c>
      <c r="D4501" s="33" t="s">
        <v>27268</v>
      </c>
      <c r="E4501" s="33" t="s">
        <v>4660</v>
      </c>
      <c r="F4501" s="33" t="s">
        <v>16943</v>
      </c>
      <c r="G4501" s="33">
        <v>2013</v>
      </c>
      <c r="H4501" s="35">
        <v>41530</v>
      </c>
      <c r="I4501" s="33"/>
      <c r="J4501" s="33"/>
      <c r="K4501" s="33"/>
      <c r="L4501" s="33" t="str">
        <f t="shared" si="162"/>
        <v>PreAlerta</v>
      </c>
      <c r="M4501" s="33" t="str">
        <f t="shared" si="163"/>
        <v>S/PalabrasClaves</v>
      </c>
      <c r="N4501" s="33"/>
      <c r="O4501" s="33"/>
      <c r="P4501" s="33" t="s">
        <v>27256</v>
      </c>
      <c r="Q4501" s="33"/>
      <c r="R4501" s="33" t="str">
        <f t="shared" si="157"/>
        <v>2013</v>
      </c>
      <c r="S4501" s="33" t="s">
        <v>63</v>
      </c>
      <c r="T4501" s="33"/>
      <c r="U4501" s="33"/>
      <c r="V4501" s="33"/>
      <c r="W4501" s="33"/>
      <c r="X4501" s="33"/>
      <c r="Y4501" s="33"/>
      <c r="AA4501" s="12"/>
    </row>
    <row r="4502" spans="1:27" ht="18" hidden="1" customHeight="1" x14ac:dyDescent="0.25">
      <c r="A4502" s="37">
        <v>23997920</v>
      </c>
      <c r="B4502" s="38" t="s">
        <v>27269</v>
      </c>
      <c r="C4502" s="37" t="s">
        <v>27270</v>
      </c>
      <c r="D4502" s="37" t="s">
        <v>27271</v>
      </c>
      <c r="E4502" s="37" t="s">
        <v>27272</v>
      </c>
      <c r="F4502" s="37" t="s">
        <v>4605</v>
      </c>
      <c r="G4502" s="37">
        <v>2013</v>
      </c>
      <c r="H4502" s="39">
        <v>41520</v>
      </c>
      <c r="I4502" s="37" t="s">
        <v>27273</v>
      </c>
      <c r="J4502" s="37"/>
      <c r="K4502" s="37"/>
      <c r="L4502" s="37" t="str">
        <f t="shared" si="162"/>
        <v>PreAlerta</v>
      </c>
      <c r="M4502" s="37" t="str">
        <f t="shared" si="163"/>
        <v>C/PalabrasClaves</v>
      </c>
      <c r="N4502" s="37"/>
      <c r="O4502" s="37"/>
      <c r="P4502" s="37" t="s">
        <v>27256</v>
      </c>
      <c r="Q4502" s="37"/>
      <c r="R4502" s="37" t="str">
        <f t="shared" si="157"/>
        <v>2013</v>
      </c>
      <c r="S4502" s="37" t="s">
        <v>63</v>
      </c>
      <c r="T4502" s="37"/>
      <c r="U4502" s="37"/>
      <c r="V4502" s="37"/>
      <c r="W4502" s="37"/>
      <c r="X4502" s="37"/>
      <c r="Y4502" s="37"/>
      <c r="AA4502" s="41"/>
    </row>
    <row r="4503" spans="1:27" ht="18" hidden="1" customHeight="1" x14ac:dyDescent="0.25">
      <c r="A4503" s="33">
        <v>23961238</v>
      </c>
      <c r="B4503" s="34" t="s">
        <v>27274</v>
      </c>
      <c r="C4503" s="33" t="s">
        <v>27275</v>
      </c>
      <c r="D4503" s="33" t="s">
        <v>27276</v>
      </c>
      <c r="E4503" s="33" t="s">
        <v>27277</v>
      </c>
      <c r="F4503" s="33" t="s">
        <v>2110</v>
      </c>
      <c r="G4503" s="33">
        <v>2013</v>
      </c>
      <c r="H4503" s="35">
        <v>41507</v>
      </c>
      <c r="I4503" s="33" t="s">
        <v>27278</v>
      </c>
      <c r="J4503" s="33"/>
      <c r="K4503" s="33" t="s">
        <v>27279</v>
      </c>
      <c r="L4503" s="33" t="str">
        <f t="shared" si="162"/>
        <v>PreAlerta</v>
      </c>
      <c r="M4503" s="33" t="str">
        <f t="shared" si="163"/>
        <v>S/PalabrasClaves</v>
      </c>
      <c r="N4503" s="33"/>
      <c r="O4503" s="33"/>
      <c r="P4503" s="33" t="s">
        <v>27256</v>
      </c>
      <c r="Q4503" s="33"/>
      <c r="R4503" s="33" t="str">
        <f t="shared" si="157"/>
        <v>2013</v>
      </c>
      <c r="S4503" s="33" t="s">
        <v>63</v>
      </c>
      <c r="T4503" s="33"/>
      <c r="U4503" s="33"/>
      <c r="V4503" s="33"/>
      <c r="W4503" s="33"/>
      <c r="X4503" s="33"/>
      <c r="Y4503" s="33"/>
      <c r="AA4503" s="12"/>
    </row>
    <row r="4504" spans="1:27" ht="18" hidden="1" customHeight="1" x14ac:dyDescent="0.25">
      <c r="A4504" s="37">
        <v>23862120</v>
      </c>
      <c r="B4504" s="38" t="s">
        <v>27280</v>
      </c>
      <c r="C4504" s="37" t="s">
        <v>27281</v>
      </c>
      <c r="D4504" s="37" t="s">
        <v>27282</v>
      </c>
      <c r="E4504" s="37" t="s">
        <v>27283</v>
      </c>
      <c r="F4504" s="37" t="s">
        <v>27284</v>
      </c>
      <c r="G4504" s="37">
        <v>2013</v>
      </c>
      <c r="H4504" s="39">
        <v>41473</v>
      </c>
      <c r="I4504" s="37" t="s">
        <v>27285</v>
      </c>
      <c r="J4504" s="37"/>
      <c r="K4504" s="37"/>
      <c r="L4504" s="37" t="str">
        <f t="shared" si="162"/>
        <v>PreAlerta</v>
      </c>
      <c r="M4504" s="37" t="str">
        <f t="shared" si="163"/>
        <v>S/PalabrasClaves</v>
      </c>
      <c r="N4504" s="37"/>
      <c r="O4504" s="37"/>
      <c r="P4504" s="37" t="s">
        <v>27286</v>
      </c>
      <c r="Q4504" s="37"/>
      <c r="R4504" s="37" t="str">
        <f t="shared" si="157"/>
        <v>2013</v>
      </c>
      <c r="S4504" s="37" t="s">
        <v>79</v>
      </c>
      <c r="T4504" s="37"/>
      <c r="U4504" s="37"/>
      <c r="V4504" s="37"/>
      <c r="W4504" s="37"/>
      <c r="X4504" s="37"/>
      <c r="Y4504" s="37"/>
      <c r="AA4504" s="41"/>
    </row>
    <row r="4505" spans="1:27" ht="18" hidden="1" customHeight="1" x14ac:dyDescent="0.25">
      <c r="A4505" s="33">
        <v>23851363</v>
      </c>
      <c r="B4505" s="34" t="s">
        <v>27287</v>
      </c>
      <c r="C4505" s="33" t="s">
        <v>27288</v>
      </c>
      <c r="D4505" s="33" t="s">
        <v>27289</v>
      </c>
      <c r="E4505" s="33" t="s">
        <v>27290</v>
      </c>
      <c r="F4505" s="33" t="s">
        <v>2510</v>
      </c>
      <c r="G4505" s="33">
        <v>2013</v>
      </c>
      <c r="H4505" s="35">
        <v>41471</v>
      </c>
      <c r="I4505" s="33" t="s">
        <v>27291</v>
      </c>
      <c r="J4505" s="33"/>
      <c r="K4505" s="33" t="s">
        <v>27292</v>
      </c>
      <c r="L4505" s="33" t="str">
        <f t="shared" si="162"/>
        <v>PreAlerta</v>
      </c>
      <c r="M4505" s="33" t="str">
        <f t="shared" si="163"/>
        <v>S/PalabrasClaves</v>
      </c>
      <c r="N4505" s="33"/>
      <c r="O4505" s="33"/>
      <c r="P4505" s="33" t="s">
        <v>27293</v>
      </c>
      <c r="Q4505" s="33"/>
      <c r="R4505" s="33" t="str">
        <f t="shared" si="157"/>
        <v>2013</v>
      </c>
      <c r="S4505" s="33" t="s">
        <v>66</v>
      </c>
      <c r="T4505" s="33"/>
      <c r="U4505" s="33"/>
      <c r="V4505" s="33"/>
      <c r="W4505" s="33"/>
      <c r="X4505" s="33"/>
      <c r="Y4505" s="33"/>
      <c r="AA4505" s="12"/>
    </row>
    <row r="4506" spans="1:27" ht="18" hidden="1" customHeight="1" x14ac:dyDescent="0.25">
      <c r="A4506" s="37">
        <v>23834788</v>
      </c>
      <c r="B4506" s="38" t="s">
        <v>27294</v>
      </c>
      <c r="C4506" s="37" t="s">
        <v>27295</v>
      </c>
      <c r="D4506" s="37" t="s">
        <v>27296</v>
      </c>
      <c r="E4506" s="37" t="s">
        <v>27297</v>
      </c>
      <c r="F4506" s="37" t="s">
        <v>7765</v>
      </c>
      <c r="G4506" s="37">
        <v>2013</v>
      </c>
      <c r="H4506" s="39">
        <v>41465</v>
      </c>
      <c r="I4506" s="37"/>
      <c r="J4506" s="37"/>
      <c r="K4506" s="37" t="s">
        <v>27298</v>
      </c>
      <c r="L4506" s="37" t="str">
        <f t="shared" si="162"/>
        <v>PreAlerta</v>
      </c>
      <c r="M4506" s="37" t="str">
        <f t="shared" si="163"/>
        <v>C/PalabrasClaves</v>
      </c>
      <c r="N4506" s="37"/>
      <c r="O4506" s="37"/>
      <c r="P4506" s="37" t="s">
        <v>27256</v>
      </c>
      <c r="Q4506" s="37"/>
      <c r="R4506" s="37" t="str">
        <f t="shared" si="157"/>
        <v>2013</v>
      </c>
      <c r="S4506" s="37" t="s">
        <v>63</v>
      </c>
      <c r="T4506" s="37"/>
      <c r="U4506" s="37"/>
      <c r="V4506" s="37"/>
      <c r="W4506" s="37"/>
      <c r="X4506" s="37"/>
      <c r="Y4506" s="37"/>
      <c r="AA4506" s="41"/>
    </row>
    <row r="4507" spans="1:27" ht="18" hidden="1" customHeight="1" x14ac:dyDescent="0.25">
      <c r="A4507" s="33">
        <v>23832203</v>
      </c>
      <c r="B4507" s="34" t="s">
        <v>27299</v>
      </c>
      <c r="C4507" s="33" t="s">
        <v>27300</v>
      </c>
      <c r="D4507" s="33" t="s">
        <v>27301</v>
      </c>
      <c r="E4507" s="33" t="s">
        <v>20374</v>
      </c>
      <c r="F4507" s="33" t="s">
        <v>27302</v>
      </c>
      <c r="G4507" s="33">
        <v>2013</v>
      </c>
      <c r="H4507" s="35">
        <v>41464</v>
      </c>
      <c r="I4507" s="33" t="s">
        <v>27303</v>
      </c>
      <c r="J4507" s="33"/>
      <c r="K4507" s="33" t="s">
        <v>27304</v>
      </c>
      <c r="L4507" s="33" t="str">
        <f t="shared" si="162"/>
        <v>PreAlerta</v>
      </c>
      <c r="M4507" s="33" t="str">
        <f t="shared" si="163"/>
        <v>S/PalabrasClaves</v>
      </c>
      <c r="N4507" s="33"/>
      <c r="O4507" s="33"/>
      <c r="P4507" s="33" t="s">
        <v>27256</v>
      </c>
      <c r="Q4507" s="33"/>
      <c r="R4507" s="33" t="str">
        <f t="shared" si="157"/>
        <v>2013</v>
      </c>
      <c r="S4507" s="33" t="s">
        <v>63</v>
      </c>
      <c r="T4507" s="33"/>
      <c r="U4507" s="33"/>
      <c r="V4507" s="33"/>
      <c r="W4507" s="33"/>
      <c r="X4507" s="33"/>
      <c r="Y4507" s="33"/>
      <c r="AA4507" s="12"/>
    </row>
    <row r="4508" spans="1:27" ht="18" hidden="1" customHeight="1" x14ac:dyDescent="0.25">
      <c r="A4508" s="37">
        <v>23815879</v>
      </c>
      <c r="B4508" s="38" t="s">
        <v>27305</v>
      </c>
      <c r="C4508" s="37" t="s">
        <v>27306</v>
      </c>
      <c r="D4508" s="37" t="s">
        <v>27307</v>
      </c>
      <c r="E4508" s="37" t="s">
        <v>27308</v>
      </c>
      <c r="F4508" s="37" t="s">
        <v>10819</v>
      </c>
      <c r="G4508" s="37">
        <v>2013</v>
      </c>
      <c r="H4508" s="39">
        <v>41458</v>
      </c>
      <c r="I4508" s="37" t="s">
        <v>27309</v>
      </c>
      <c r="J4508" s="37"/>
      <c r="K4508" s="37" t="s">
        <v>27310</v>
      </c>
      <c r="L4508" s="37" t="str">
        <f t="shared" si="162"/>
        <v>PreAlerta</v>
      </c>
      <c r="M4508" s="37" t="str">
        <f t="shared" si="163"/>
        <v>S/PalabrasClaves</v>
      </c>
      <c r="N4508" s="37"/>
      <c r="O4508" s="37"/>
      <c r="P4508" s="37" t="s">
        <v>27311</v>
      </c>
      <c r="Q4508" s="37"/>
      <c r="R4508" s="37" t="str">
        <f t="shared" si="157"/>
        <v>2013</v>
      </c>
      <c r="S4508" s="37" t="s">
        <v>63</v>
      </c>
      <c r="T4508" s="37"/>
      <c r="U4508" s="37"/>
      <c r="V4508" s="37"/>
      <c r="W4508" s="37"/>
      <c r="X4508" s="37"/>
      <c r="Y4508" s="37"/>
      <c r="AA4508" s="41"/>
    </row>
    <row r="4509" spans="1:27" ht="18" hidden="1" customHeight="1" x14ac:dyDescent="0.25">
      <c r="A4509" s="33">
        <v>23798515</v>
      </c>
      <c r="B4509" s="34" t="s">
        <v>27312</v>
      </c>
      <c r="C4509" s="33" t="s">
        <v>27313</v>
      </c>
      <c r="D4509" s="33" t="s">
        <v>27314</v>
      </c>
      <c r="E4509" s="33" t="s">
        <v>27315</v>
      </c>
      <c r="F4509" s="33" t="s">
        <v>8342</v>
      </c>
      <c r="G4509" s="33">
        <v>2013</v>
      </c>
      <c r="H4509" s="35">
        <v>41452</v>
      </c>
      <c r="I4509" s="33"/>
      <c r="J4509" s="33"/>
      <c r="K4509" s="33" t="s">
        <v>27316</v>
      </c>
      <c r="L4509" s="33" t="str">
        <f t="shared" si="162"/>
        <v>Excluido</v>
      </c>
      <c r="M4509" s="33" t="str">
        <f t="shared" si="163"/>
        <v>S/PalabrasClaves</v>
      </c>
      <c r="N4509" s="33"/>
      <c r="O4509" s="33"/>
      <c r="P4509" s="33" t="s">
        <v>27256</v>
      </c>
      <c r="Q4509" s="33"/>
      <c r="R4509" s="33" t="str">
        <f t="shared" si="157"/>
        <v>2013</v>
      </c>
      <c r="S4509" s="33" t="s">
        <v>63</v>
      </c>
      <c r="T4509" s="33"/>
      <c r="U4509" s="33"/>
      <c r="V4509" s="33"/>
      <c r="W4509" s="33"/>
      <c r="X4509" s="33"/>
      <c r="Y4509" s="33"/>
      <c r="AA4509" s="12"/>
    </row>
    <row r="4510" spans="1:27" ht="18" hidden="1" customHeight="1" x14ac:dyDescent="0.25">
      <c r="A4510" s="37">
        <v>23763754</v>
      </c>
      <c r="B4510" s="38" t="s">
        <v>27317</v>
      </c>
      <c r="C4510" s="37" t="s">
        <v>27318</v>
      </c>
      <c r="D4510" s="37" t="s">
        <v>27319</v>
      </c>
      <c r="E4510" s="37" t="s">
        <v>23249</v>
      </c>
      <c r="F4510" s="37" t="s">
        <v>5979</v>
      </c>
      <c r="G4510" s="37">
        <v>2013</v>
      </c>
      <c r="H4510" s="39">
        <v>41440</v>
      </c>
      <c r="I4510" s="37" t="s">
        <v>27320</v>
      </c>
      <c r="J4510" s="37"/>
      <c r="K4510" s="37" t="s">
        <v>27321</v>
      </c>
      <c r="L4510" s="37" t="str">
        <f t="shared" si="162"/>
        <v>PreAlerta</v>
      </c>
      <c r="M4510" s="37" t="str">
        <f t="shared" si="163"/>
        <v>C/PalabrasClaves</v>
      </c>
      <c r="N4510" s="37"/>
      <c r="O4510" s="37"/>
      <c r="P4510" s="37" t="s">
        <v>27256</v>
      </c>
      <c r="Q4510" s="37"/>
      <c r="R4510" s="37" t="str">
        <f t="shared" si="157"/>
        <v>2013</v>
      </c>
      <c r="S4510" s="37" t="s">
        <v>63</v>
      </c>
      <c r="T4510" s="37"/>
      <c r="U4510" s="37"/>
      <c r="V4510" s="37"/>
      <c r="W4510" s="37"/>
      <c r="X4510" s="37"/>
      <c r="Y4510" s="37"/>
      <c r="AA4510" s="41"/>
    </row>
    <row r="4511" spans="1:27" ht="18" hidden="1" customHeight="1" x14ac:dyDescent="0.25">
      <c r="A4511" s="33">
        <v>23731655</v>
      </c>
      <c r="B4511" s="34" t="s">
        <v>27322</v>
      </c>
      <c r="C4511" s="33" t="s">
        <v>27323</v>
      </c>
      <c r="D4511" s="33" t="s">
        <v>27324</v>
      </c>
      <c r="E4511" s="33" t="s">
        <v>27325</v>
      </c>
      <c r="F4511" s="33" t="s">
        <v>4947</v>
      </c>
      <c r="G4511" s="33">
        <v>2013</v>
      </c>
      <c r="H4511" s="35">
        <v>41430</v>
      </c>
      <c r="I4511" s="33"/>
      <c r="J4511" s="33"/>
      <c r="K4511" s="33" t="s">
        <v>27326</v>
      </c>
      <c r="L4511" s="33" t="str">
        <f t="shared" si="162"/>
        <v>PreAlerta</v>
      </c>
      <c r="M4511" s="33" t="str">
        <f t="shared" si="163"/>
        <v>S/PalabrasClaves</v>
      </c>
      <c r="N4511" s="33"/>
      <c r="O4511" s="33"/>
      <c r="P4511" s="33" t="s">
        <v>27256</v>
      </c>
      <c r="Q4511" s="33"/>
      <c r="R4511" s="33" t="str">
        <f t="shared" si="157"/>
        <v>2013</v>
      </c>
      <c r="S4511" s="33" t="s">
        <v>63</v>
      </c>
      <c r="T4511" s="33"/>
      <c r="U4511" s="33"/>
      <c r="V4511" s="33"/>
      <c r="W4511" s="33"/>
      <c r="X4511" s="33"/>
      <c r="Y4511" s="33"/>
      <c r="AA4511" s="12"/>
    </row>
    <row r="4512" spans="1:27" ht="18" hidden="1" customHeight="1" x14ac:dyDescent="0.25">
      <c r="A4512" s="37">
        <v>23663960</v>
      </c>
      <c r="B4512" s="38" t="s">
        <v>27327</v>
      </c>
      <c r="C4512" s="37" t="s">
        <v>27328</v>
      </c>
      <c r="D4512" s="37" t="s">
        <v>27329</v>
      </c>
      <c r="E4512" s="37" t="s">
        <v>27330</v>
      </c>
      <c r="F4512" s="37" t="s">
        <v>6003</v>
      </c>
      <c r="G4512" s="37">
        <v>2013</v>
      </c>
      <c r="H4512" s="39">
        <v>41408</v>
      </c>
      <c r="I4512" s="37"/>
      <c r="J4512" s="37"/>
      <c r="K4512" s="37" t="s">
        <v>27331</v>
      </c>
      <c r="L4512" s="37" t="str">
        <f t="shared" si="162"/>
        <v>PreAlerta</v>
      </c>
      <c r="M4512" s="37" t="str">
        <f t="shared" si="163"/>
        <v>S/PalabrasClaves</v>
      </c>
      <c r="N4512" s="37"/>
      <c r="O4512" s="37"/>
      <c r="P4512" s="37" t="s">
        <v>27256</v>
      </c>
      <c r="Q4512" s="37"/>
      <c r="R4512" s="37" t="str">
        <f t="shared" si="157"/>
        <v>2013</v>
      </c>
      <c r="S4512" s="37" t="s">
        <v>63</v>
      </c>
      <c r="T4512" s="37"/>
      <c r="U4512" s="37"/>
      <c r="V4512" s="37"/>
      <c r="W4512" s="37"/>
      <c r="X4512" s="37"/>
      <c r="Y4512" s="37"/>
      <c r="AA4512" s="41"/>
    </row>
    <row r="4513" spans="1:27" ht="18" hidden="1" customHeight="1" x14ac:dyDescent="0.25">
      <c r="A4513" s="33">
        <v>23649043</v>
      </c>
      <c r="B4513" s="34" t="s">
        <v>27332</v>
      </c>
      <c r="C4513" s="33" t="s">
        <v>27333</v>
      </c>
      <c r="D4513" s="33" t="s">
        <v>27334</v>
      </c>
      <c r="E4513" s="33" t="s">
        <v>27335</v>
      </c>
      <c r="F4513" s="33" t="s">
        <v>27336</v>
      </c>
      <c r="G4513" s="33">
        <v>2013</v>
      </c>
      <c r="H4513" s="35">
        <v>41402</v>
      </c>
      <c r="I4513" s="33" t="s">
        <v>27337</v>
      </c>
      <c r="J4513" s="33" t="s">
        <v>27338</v>
      </c>
      <c r="K4513" s="33" t="s">
        <v>27339</v>
      </c>
      <c r="L4513" s="33" t="str">
        <f t="shared" si="162"/>
        <v>PreAlerta</v>
      </c>
      <c r="M4513" s="33" t="str">
        <f t="shared" si="163"/>
        <v>S/PalabrasClaves</v>
      </c>
      <c r="N4513" s="33"/>
      <c r="O4513" s="33"/>
      <c r="P4513" s="33" t="s">
        <v>27256</v>
      </c>
      <c r="Q4513" s="33"/>
      <c r="R4513" s="33" t="str">
        <f t="shared" si="157"/>
        <v>2013</v>
      </c>
      <c r="S4513" s="33" t="s">
        <v>63</v>
      </c>
      <c r="T4513" s="33"/>
      <c r="U4513" s="33"/>
      <c r="V4513" s="33"/>
      <c r="W4513" s="33"/>
      <c r="X4513" s="33"/>
      <c r="Y4513" s="33"/>
      <c r="AA4513" s="12"/>
    </row>
    <row r="4514" spans="1:27" ht="18" hidden="1" customHeight="1" x14ac:dyDescent="0.25">
      <c r="A4514" s="37">
        <v>23570523</v>
      </c>
      <c r="B4514" s="38" t="s">
        <v>27340</v>
      </c>
      <c r="C4514" s="37" t="s">
        <v>27341</v>
      </c>
      <c r="D4514" s="37" t="s">
        <v>27342</v>
      </c>
      <c r="E4514" s="37" t="s">
        <v>27343</v>
      </c>
      <c r="F4514" s="37" t="s">
        <v>10978</v>
      </c>
      <c r="G4514" s="37">
        <v>2013</v>
      </c>
      <c r="H4514" s="39">
        <v>41375</v>
      </c>
      <c r="I4514" s="37"/>
      <c r="J4514" s="37"/>
      <c r="K4514" s="37" t="s">
        <v>27344</v>
      </c>
      <c r="L4514" s="37" t="str">
        <f t="shared" si="162"/>
        <v>PreAlerta</v>
      </c>
      <c r="M4514" s="37" t="str">
        <f t="shared" si="163"/>
        <v>S/PalabrasClaves</v>
      </c>
      <c r="N4514" s="37"/>
      <c r="O4514" s="37"/>
      <c r="P4514" s="37" t="s">
        <v>27256</v>
      </c>
      <c r="Q4514" s="37"/>
      <c r="R4514" s="37" t="str">
        <f t="shared" si="157"/>
        <v>2013</v>
      </c>
      <c r="S4514" s="37" t="s">
        <v>63</v>
      </c>
      <c r="T4514" s="37"/>
      <c r="U4514" s="37"/>
      <c r="V4514" s="37"/>
      <c r="W4514" s="37"/>
      <c r="X4514" s="37"/>
      <c r="Y4514" s="37"/>
      <c r="AA4514" s="41"/>
    </row>
    <row r="4515" spans="1:27" ht="18" hidden="1" customHeight="1" x14ac:dyDescent="0.25">
      <c r="A4515" s="33">
        <v>23435084</v>
      </c>
      <c r="B4515" s="34" t="s">
        <v>27345</v>
      </c>
      <c r="C4515" s="33" t="s">
        <v>27346</v>
      </c>
      <c r="D4515" s="33" t="s">
        <v>27347</v>
      </c>
      <c r="E4515" s="33" t="s">
        <v>27348</v>
      </c>
      <c r="F4515" s="33" t="s">
        <v>10647</v>
      </c>
      <c r="G4515" s="33">
        <v>2013</v>
      </c>
      <c r="H4515" s="35">
        <v>41331</v>
      </c>
      <c r="I4515" s="33"/>
      <c r="J4515" s="33"/>
      <c r="K4515" s="33" t="s">
        <v>27349</v>
      </c>
      <c r="L4515" s="33" t="str">
        <f t="shared" si="162"/>
        <v>Excluido</v>
      </c>
      <c r="M4515" s="33" t="str">
        <f t="shared" si="163"/>
        <v>C/PalabrasClaves</v>
      </c>
      <c r="N4515" s="33"/>
      <c r="O4515" s="33"/>
      <c r="P4515" s="33" t="s">
        <v>27256</v>
      </c>
      <c r="Q4515" s="33"/>
      <c r="R4515" s="33" t="str">
        <f t="shared" si="157"/>
        <v>2013</v>
      </c>
      <c r="S4515" s="33" t="s">
        <v>63</v>
      </c>
      <c r="T4515" s="33"/>
      <c r="U4515" s="33"/>
      <c r="V4515" s="33"/>
      <c r="W4515" s="33"/>
      <c r="X4515" s="33"/>
      <c r="Y4515" s="33"/>
      <c r="AA4515" s="12"/>
    </row>
    <row r="4516" spans="1:27" ht="18" hidden="1" customHeight="1" x14ac:dyDescent="0.25">
      <c r="A4516" s="37">
        <v>23216208</v>
      </c>
      <c r="B4516" s="38" t="s">
        <v>27350</v>
      </c>
      <c r="C4516" s="37" t="s">
        <v>27351</v>
      </c>
      <c r="D4516" s="37" t="s">
        <v>27352</v>
      </c>
      <c r="E4516" s="37" t="s">
        <v>23835</v>
      </c>
      <c r="F4516" s="37" t="s">
        <v>11457</v>
      </c>
      <c r="G4516" s="37">
        <v>2013</v>
      </c>
      <c r="H4516" s="39">
        <v>41254</v>
      </c>
      <c r="I4516" s="37" t="s">
        <v>27353</v>
      </c>
      <c r="J4516" s="37" t="s">
        <v>27354</v>
      </c>
      <c r="K4516" s="37" t="s">
        <v>27355</v>
      </c>
      <c r="L4516" s="37" t="str">
        <f t="shared" si="162"/>
        <v>PreAlerta</v>
      </c>
      <c r="M4516" s="37" t="str">
        <f t="shared" si="163"/>
        <v>S/PalabrasClaves</v>
      </c>
      <c r="N4516" s="37"/>
      <c r="O4516" s="37"/>
      <c r="P4516" s="37" t="s">
        <v>27256</v>
      </c>
      <c r="Q4516" s="37"/>
      <c r="R4516" s="37" t="str">
        <f t="shared" si="157"/>
        <v>2013</v>
      </c>
      <c r="S4516" s="37" t="s">
        <v>63</v>
      </c>
      <c r="T4516" s="37"/>
      <c r="U4516" s="37"/>
      <c r="V4516" s="37"/>
      <c r="W4516" s="37"/>
      <c r="X4516" s="37"/>
      <c r="Y4516" s="37"/>
      <c r="AA4516" s="41"/>
    </row>
    <row r="4517" spans="1:27" ht="18" hidden="1" customHeight="1" x14ac:dyDescent="0.25">
      <c r="A4517" s="33">
        <v>23114918</v>
      </c>
      <c r="B4517" s="34" t="s">
        <v>27356</v>
      </c>
      <c r="C4517" s="33" t="s">
        <v>27357</v>
      </c>
      <c r="D4517" s="33" t="s">
        <v>27358</v>
      </c>
      <c r="E4517" s="33" t="s">
        <v>13393</v>
      </c>
      <c r="F4517" s="33" t="s">
        <v>9308</v>
      </c>
      <c r="G4517" s="33">
        <v>2013</v>
      </c>
      <c r="H4517" s="35">
        <v>41215</v>
      </c>
      <c r="I4517" s="33"/>
      <c r="J4517" s="33"/>
      <c r="K4517" s="33" t="s">
        <v>27359</v>
      </c>
      <c r="L4517" s="33" t="str">
        <f t="shared" si="162"/>
        <v>PreAlerta</v>
      </c>
      <c r="M4517" s="33" t="str">
        <f t="shared" si="163"/>
        <v>C/PalabrasClaves</v>
      </c>
      <c r="N4517" s="33"/>
      <c r="O4517" s="33"/>
      <c r="P4517" s="33" t="s">
        <v>27256</v>
      </c>
      <c r="Q4517" s="33"/>
      <c r="R4517" s="33" t="str">
        <f t="shared" si="157"/>
        <v>2013</v>
      </c>
      <c r="S4517" s="33" t="s">
        <v>63</v>
      </c>
      <c r="T4517" s="33"/>
      <c r="U4517" s="33"/>
      <c r="V4517" s="33"/>
      <c r="W4517" s="33"/>
      <c r="X4517" s="33"/>
      <c r="Y4517" s="33"/>
      <c r="AA4517" s="12"/>
    </row>
    <row r="4518" spans="1:27" ht="18" hidden="1" customHeight="1" x14ac:dyDescent="0.25">
      <c r="A4518" s="37">
        <v>22996281</v>
      </c>
      <c r="B4518" s="38" t="s">
        <v>27360</v>
      </c>
      <c r="C4518" s="37" t="s">
        <v>27361</v>
      </c>
      <c r="D4518" s="37" t="s">
        <v>27362</v>
      </c>
      <c r="E4518" s="37" t="s">
        <v>27363</v>
      </c>
      <c r="F4518" s="37" t="s">
        <v>2116</v>
      </c>
      <c r="G4518" s="37">
        <v>2013</v>
      </c>
      <c r="H4518" s="39">
        <v>41174</v>
      </c>
      <c r="I4518" s="37"/>
      <c r="J4518" s="37"/>
      <c r="K4518" s="37" t="s">
        <v>27364</v>
      </c>
      <c r="L4518" s="37" t="str">
        <f t="shared" si="162"/>
        <v>PreAlerta</v>
      </c>
      <c r="M4518" s="37" t="str">
        <f t="shared" si="163"/>
        <v>S/PalabrasClaves</v>
      </c>
      <c r="N4518" s="37"/>
      <c r="O4518" s="37"/>
      <c r="P4518" s="37" t="s">
        <v>27256</v>
      </c>
      <c r="Q4518" s="37"/>
      <c r="R4518" s="37" t="str">
        <f t="shared" si="157"/>
        <v>2013</v>
      </c>
      <c r="S4518" s="37" t="s">
        <v>63</v>
      </c>
      <c r="T4518" s="37"/>
      <c r="U4518" s="37"/>
      <c r="V4518" s="37"/>
      <c r="W4518" s="37"/>
      <c r="X4518" s="37"/>
      <c r="Y4518" s="37"/>
      <c r="AA4518" s="41"/>
    </row>
    <row r="4519" spans="1:27" ht="18" hidden="1" customHeight="1" x14ac:dyDescent="0.25">
      <c r="A4519" s="33">
        <v>23919091</v>
      </c>
      <c r="B4519" s="34" t="s">
        <v>27365</v>
      </c>
      <c r="C4519" s="33" t="s">
        <v>27366</v>
      </c>
      <c r="D4519" s="33" t="s">
        <v>27367</v>
      </c>
      <c r="E4519" s="33" t="s">
        <v>27368</v>
      </c>
      <c r="F4519" s="33" t="s">
        <v>15045</v>
      </c>
      <c r="G4519" s="33">
        <v>2013</v>
      </c>
      <c r="H4519" s="35">
        <v>41493</v>
      </c>
      <c r="I4519" s="33" t="s">
        <v>27369</v>
      </c>
      <c r="J4519" s="33"/>
      <c r="K4519" s="33" t="s">
        <v>27370</v>
      </c>
      <c r="L4519" s="33" t="str">
        <f t="shared" si="162"/>
        <v>PreAlerta</v>
      </c>
      <c r="M4519" s="33" t="str">
        <f t="shared" si="163"/>
        <v>S/PalabrasClaves</v>
      </c>
      <c r="N4519" s="33"/>
      <c r="O4519" s="33"/>
      <c r="P4519" s="33" t="s">
        <v>27371</v>
      </c>
      <c r="Q4519" s="33"/>
      <c r="R4519" s="33" t="str">
        <f t="shared" si="157"/>
        <v>2013</v>
      </c>
      <c r="S4519" s="33" t="s">
        <v>60</v>
      </c>
      <c r="T4519" s="33"/>
      <c r="U4519" s="33"/>
      <c r="V4519" s="33"/>
      <c r="W4519" s="33"/>
      <c r="X4519" s="33"/>
      <c r="Y4519" s="33"/>
      <c r="AA4519" s="12"/>
    </row>
    <row r="4520" spans="1:27" ht="18" hidden="1" customHeight="1" x14ac:dyDescent="0.25">
      <c r="A4520" s="37">
        <v>23684822</v>
      </c>
      <c r="B4520" s="38" t="s">
        <v>27372</v>
      </c>
      <c r="C4520" s="37" t="s">
        <v>27373</v>
      </c>
      <c r="D4520" s="37" t="s">
        <v>27374</v>
      </c>
      <c r="E4520" s="37" t="s">
        <v>20837</v>
      </c>
      <c r="F4520" s="37" t="s">
        <v>2840</v>
      </c>
      <c r="G4520" s="37">
        <v>2013</v>
      </c>
      <c r="H4520" s="39">
        <v>41415</v>
      </c>
      <c r="I4520" s="37"/>
      <c r="J4520" s="37"/>
      <c r="K4520" s="37" t="s">
        <v>27375</v>
      </c>
      <c r="L4520" s="37" t="str">
        <f t="shared" si="162"/>
        <v>PreAlerta</v>
      </c>
      <c r="M4520" s="37" t="str">
        <f t="shared" si="163"/>
        <v>S/PalabrasClaves</v>
      </c>
      <c r="N4520" s="37"/>
      <c r="O4520" s="37"/>
      <c r="P4520" s="37" t="s">
        <v>27371</v>
      </c>
      <c r="Q4520" s="37"/>
      <c r="R4520" s="37" t="str">
        <f t="shared" si="157"/>
        <v>2013</v>
      </c>
      <c r="S4520" s="37" t="s">
        <v>60</v>
      </c>
      <c r="T4520" s="37"/>
      <c r="U4520" s="37"/>
      <c r="V4520" s="37"/>
      <c r="W4520" s="37"/>
      <c r="X4520" s="37"/>
      <c r="Y4520" s="37"/>
      <c r="AA4520" s="41"/>
    </row>
    <row r="4521" spans="1:27" ht="18" hidden="1" customHeight="1" x14ac:dyDescent="0.25">
      <c r="A4521" s="33">
        <v>23805935</v>
      </c>
      <c r="B4521" s="34" t="s">
        <v>27376</v>
      </c>
      <c r="C4521" s="33" t="s">
        <v>27377</v>
      </c>
      <c r="D4521" s="33" t="s">
        <v>27378</v>
      </c>
      <c r="E4521" s="33" t="s">
        <v>2961</v>
      </c>
      <c r="F4521" s="33" t="s">
        <v>27379</v>
      </c>
      <c r="G4521" s="33">
        <v>2013</v>
      </c>
      <c r="H4521" s="35">
        <v>41454</v>
      </c>
      <c r="I4521" s="33" t="s">
        <v>27380</v>
      </c>
      <c r="J4521" s="33"/>
      <c r="K4521" s="33" t="s">
        <v>27381</v>
      </c>
      <c r="L4521" s="33" t="str">
        <f t="shared" si="162"/>
        <v>PreAlerta</v>
      </c>
      <c r="M4521" s="33" t="str">
        <f t="shared" si="163"/>
        <v>S/PalabrasClaves</v>
      </c>
      <c r="N4521" s="33"/>
      <c r="O4521" s="33"/>
      <c r="P4521" s="33" t="s">
        <v>27382</v>
      </c>
      <c r="Q4521" s="33"/>
      <c r="R4521" s="33" t="str">
        <f t="shared" si="157"/>
        <v>2013</v>
      </c>
      <c r="S4521" s="33" t="s">
        <v>60</v>
      </c>
      <c r="T4521" s="33"/>
      <c r="U4521" s="33"/>
      <c r="V4521" s="33"/>
      <c r="W4521" s="33"/>
      <c r="X4521" s="33"/>
      <c r="Y4521" s="33"/>
      <c r="AA4521" s="12"/>
    </row>
    <row r="4522" spans="1:27" ht="18" hidden="1" customHeight="1" x14ac:dyDescent="0.25">
      <c r="A4522" s="37">
        <v>23818998</v>
      </c>
      <c r="B4522" s="38" t="s">
        <v>27383</v>
      </c>
      <c r="C4522" s="37" t="s">
        <v>27384</v>
      </c>
      <c r="D4522" s="37" t="s">
        <v>27385</v>
      </c>
      <c r="E4522" s="37" t="s">
        <v>27386</v>
      </c>
      <c r="F4522" s="37" t="s">
        <v>2047</v>
      </c>
      <c r="G4522" s="37">
        <v>2013</v>
      </c>
      <c r="H4522" s="39">
        <v>41458</v>
      </c>
      <c r="I4522" s="37" t="s">
        <v>27387</v>
      </c>
      <c r="J4522" s="37"/>
      <c r="K4522" s="37" t="s">
        <v>27388</v>
      </c>
      <c r="L4522" s="37" t="str">
        <f t="shared" si="162"/>
        <v>PreAlerta</v>
      </c>
      <c r="M4522" s="37" t="str">
        <f t="shared" si="163"/>
        <v>C/PalabrasClaves</v>
      </c>
      <c r="N4522" s="37"/>
      <c r="O4522" s="37"/>
      <c r="P4522" s="37" t="s">
        <v>27389</v>
      </c>
      <c r="Q4522" s="37"/>
      <c r="R4522" s="37" t="str">
        <f t="shared" si="157"/>
        <v>2013</v>
      </c>
      <c r="S4522" s="37" t="s">
        <v>60</v>
      </c>
      <c r="T4522" s="37"/>
      <c r="U4522" s="37"/>
      <c r="V4522" s="37"/>
      <c r="W4522" s="37"/>
      <c r="X4522" s="37"/>
      <c r="Y4522" s="37"/>
      <c r="AA4522" s="41"/>
    </row>
    <row r="4523" spans="1:27" ht="18" hidden="1" customHeight="1" x14ac:dyDescent="0.25">
      <c r="A4523" s="33">
        <v>23644075</v>
      </c>
      <c r="B4523" s="34" t="s">
        <v>27390</v>
      </c>
      <c r="C4523" s="33" t="s">
        <v>27391</v>
      </c>
      <c r="D4523" s="33" t="s">
        <v>27392</v>
      </c>
      <c r="E4523" s="33" t="s">
        <v>22389</v>
      </c>
      <c r="F4523" s="33" t="s">
        <v>2840</v>
      </c>
      <c r="G4523" s="33">
        <v>2013</v>
      </c>
      <c r="H4523" s="35">
        <v>41401</v>
      </c>
      <c r="I4523" s="33" t="s">
        <v>27393</v>
      </c>
      <c r="J4523" s="33" t="s">
        <v>27394</v>
      </c>
      <c r="K4523" s="33" t="s">
        <v>27395</v>
      </c>
      <c r="L4523" s="33" t="str">
        <f t="shared" si="162"/>
        <v>PreAlerta</v>
      </c>
      <c r="M4523" s="33" t="str">
        <f t="shared" si="163"/>
        <v>S/PalabrasClaves</v>
      </c>
      <c r="N4523" s="33"/>
      <c r="O4523" s="33"/>
      <c r="P4523" s="33" t="s">
        <v>27396</v>
      </c>
      <c r="Q4523" s="33"/>
      <c r="R4523" s="33" t="str">
        <f t="shared" si="157"/>
        <v>2013</v>
      </c>
      <c r="S4523" s="33" t="s">
        <v>60</v>
      </c>
      <c r="T4523" s="33"/>
      <c r="U4523" s="33"/>
      <c r="V4523" s="33"/>
      <c r="W4523" s="33"/>
      <c r="X4523" s="33"/>
      <c r="Y4523" s="33"/>
      <c r="AA4523" s="12"/>
    </row>
    <row r="4524" spans="1:27" ht="18" hidden="1" customHeight="1" x14ac:dyDescent="0.25">
      <c r="A4524" s="37">
        <v>23785519</v>
      </c>
      <c r="B4524" s="38" t="s">
        <v>27397</v>
      </c>
      <c r="C4524" s="37" t="s">
        <v>27398</v>
      </c>
      <c r="D4524" s="37" t="s">
        <v>27399</v>
      </c>
      <c r="E4524" s="37" t="s">
        <v>27400</v>
      </c>
      <c r="F4524" s="37" t="s">
        <v>294</v>
      </c>
      <c r="G4524" s="37">
        <v>2013</v>
      </c>
      <c r="H4524" s="39">
        <v>41446</v>
      </c>
      <c r="I4524" s="37" t="s">
        <v>27401</v>
      </c>
      <c r="J4524" s="37"/>
      <c r="K4524" s="37" t="s">
        <v>27402</v>
      </c>
      <c r="L4524" s="37" t="str">
        <f t="shared" si="162"/>
        <v>PreAlerta</v>
      </c>
      <c r="M4524" s="37" t="str">
        <f t="shared" si="163"/>
        <v>S/PalabrasClaves</v>
      </c>
      <c r="N4524" s="37"/>
      <c r="O4524" s="37"/>
      <c r="P4524" s="37" t="s">
        <v>27403</v>
      </c>
      <c r="Q4524" s="37"/>
      <c r="R4524" s="37" t="str">
        <f t="shared" si="157"/>
        <v>2013</v>
      </c>
      <c r="S4524" s="37" t="s">
        <v>60</v>
      </c>
      <c r="T4524" s="37"/>
      <c r="U4524" s="37"/>
      <c r="V4524" s="37"/>
      <c r="W4524" s="37"/>
      <c r="X4524" s="37"/>
      <c r="Y4524" s="37"/>
      <c r="AA4524" s="41"/>
    </row>
    <row r="4525" spans="1:27" ht="18" hidden="1" customHeight="1" x14ac:dyDescent="0.25">
      <c r="A4525" s="33">
        <v>23792688</v>
      </c>
      <c r="B4525" s="34" t="s">
        <v>27404</v>
      </c>
      <c r="C4525" s="33" t="s">
        <v>27405</v>
      </c>
      <c r="D4525" s="33" t="s">
        <v>27406</v>
      </c>
      <c r="E4525" s="33" t="s">
        <v>27407</v>
      </c>
      <c r="F4525" s="33" t="s">
        <v>13330</v>
      </c>
      <c r="G4525" s="33">
        <v>2013</v>
      </c>
      <c r="H4525" s="35">
        <v>41450</v>
      </c>
      <c r="I4525" s="33" t="s">
        <v>27408</v>
      </c>
      <c r="J4525" s="33"/>
      <c r="K4525" s="33" t="s">
        <v>27409</v>
      </c>
      <c r="L4525" s="33" t="str">
        <f t="shared" si="162"/>
        <v>PreAlerta</v>
      </c>
      <c r="M4525" s="33" t="str">
        <f t="shared" si="163"/>
        <v>S/PalabrasClaves</v>
      </c>
      <c r="N4525" s="33"/>
      <c r="O4525" s="33"/>
      <c r="P4525" s="33" t="s">
        <v>27410</v>
      </c>
      <c r="Q4525" s="33"/>
      <c r="R4525" s="33" t="str">
        <f t="shared" si="157"/>
        <v>2013</v>
      </c>
      <c r="S4525" s="33" t="s">
        <v>60</v>
      </c>
      <c r="T4525" s="33"/>
      <c r="U4525" s="33"/>
      <c r="V4525" s="33"/>
      <c r="W4525" s="33"/>
      <c r="X4525" s="33"/>
      <c r="Y4525" s="33"/>
      <c r="AA4525" s="12"/>
    </row>
    <row r="4526" spans="1:27" ht="18" hidden="1" customHeight="1" x14ac:dyDescent="0.25">
      <c r="A4526" s="37">
        <v>23761608</v>
      </c>
      <c r="B4526" s="38" t="s">
        <v>27411</v>
      </c>
      <c r="C4526" s="37" t="s">
        <v>27412</v>
      </c>
      <c r="D4526" s="37" t="s">
        <v>27413</v>
      </c>
      <c r="E4526" s="37" t="s">
        <v>27414</v>
      </c>
      <c r="F4526" s="37" t="s">
        <v>10811</v>
      </c>
      <c r="G4526" s="37">
        <v>2013</v>
      </c>
      <c r="H4526" s="39">
        <v>41439</v>
      </c>
      <c r="I4526" s="37" t="s">
        <v>27415</v>
      </c>
      <c r="J4526" s="37"/>
      <c r="K4526" s="37" t="s">
        <v>27416</v>
      </c>
      <c r="L4526" s="37" t="str">
        <f t="shared" si="162"/>
        <v>PreAlerta</v>
      </c>
      <c r="M4526" s="37" t="str">
        <f t="shared" si="163"/>
        <v>S/PalabrasClaves</v>
      </c>
      <c r="N4526" s="37"/>
      <c r="O4526" s="37"/>
      <c r="P4526" s="37" t="s">
        <v>27410</v>
      </c>
      <c r="Q4526" s="37"/>
      <c r="R4526" s="37" t="str">
        <f t="shared" si="157"/>
        <v>2013</v>
      </c>
      <c r="S4526" s="37" t="s">
        <v>60</v>
      </c>
      <c r="T4526" s="37"/>
      <c r="U4526" s="37"/>
      <c r="V4526" s="37"/>
      <c r="W4526" s="37"/>
      <c r="X4526" s="37"/>
      <c r="Y4526" s="37"/>
      <c r="AA4526" s="41"/>
    </row>
    <row r="4527" spans="1:27" ht="18" hidden="1" customHeight="1" x14ac:dyDescent="0.25">
      <c r="A4527" s="33">
        <v>23758866</v>
      </c>
      <c r="B4527" s="34" t="s">
        <v>27417</v>
      </c>
      <c r="C4527" s="33" t="s">
        <v>27418</v>
      </c>
      <c r="D4527" s="33" t="s">
        <v>27419</v>
      </c>
      <c r="E4527" s="33" t="s">
        <v>27420</v>
      </c>
      <c r="F4527" s="33" t="s">
        <v>27421</v>
      </c>
      <c r="G4527" s="33">
        <v>2013</v>
      </c>
      <c r="H4527" s="35">
        <v>41439</v>
      </c>
      <c r="I4527" s="33" t="s">
        <v>27422</v>
      </c>
      <c r="J4527" s="33"/>
      <c r="K4527" s="33" t="s">
        <v>27423</v>
      </c>
      <c r="L4527" s="33" t="str">
        <f t="shared" si="162"/>
        <v>PreAlerta</v>
      </c>
      <c r="M4527" s="33" t="str">
        <f t="shared" si="163"/>
        <v>S/PalabrasClaves</v>
      </c>
      <c r="N4527" s="33"/>
      <c r="O4527" s="33"/>
      <c r="P4527" s="33" t="s">
        <v>27424</v>
      </c>
      <c r="Q4527" s="33"/>
      <c r="R4527" s="33" t="str">
        <f t="shared" si="157"/>
        <v>2013</v>
      </c>
      <c r="S4527" s="33" t="s">
        <v>60</v>
      </c>
      <c r="T4527" s="33"/>
      <c r="U4527" s="33"/>
      <c r="V4527" s="33"/>
      <c r="W4527" s="33"/>
      <c r="X4527" s="33"/>
      <c r="Y4527" s="33"/>
      <c r="AA4527" s="12"/>
    </row>
    <row r="4528" spans="1:27" ht="18" hidden="1" customHeight="1" x14ac:dyDescent="0.25">
      <c r="A4528" s="37">
        <v>23755118</v>
      </c>
      <c r="B4528" s="38" t="s">
        <v>27425</v>
      </c>
      <c r="C4528" s="37" t="s">
        <v>27426</v>
      </c>
      <c r="D4528" s="37" t="s">
        <v>27427</v>
      </c>
      <c r="E4528" s="37" t="s">
        <v>27428</v>
      </c>
      <c r="F4528" s="37" t="s">
        <v>294</v>
      </c>
      <c r="G4528" s="37">
        <v>2013</v>
      </c>
      <c r="H4528" s="39">
        <v>41437</v>
      </c>
      <c r="I4528" s="37" t="s">
        <v>27429</v>
      </c>
      <c r="J4528" s="37"/>
      <c r="K4528" s="37" t="s">
        <v>27430</v>
      </c>
      <c r="L4528" s="37" t="str">
        <f t="shared" si="162"/>
        <v>PreAlerta</v>
      </c>
      <c r="M4528" s="37" t="str">
        <f t="shared" si="163"/>
        <v>S/PalabrasClaves</v>
      </c>
      <c r="N4528" s="37"/>
      <c r="O4528" s="37"/>
      <c r="P4528" s="37" t="s">
        <v>27431</v>
      </c>
      <c r="Q4528" s="37"/>
      <c r="R4528" s="37" t="str">
        <f t="shared" si="157"/>
        <v>2013</v>
      </c>
      <c r="S4528" s="37" t="s">
        <v>60</v>
      </c>
      <c r="T4528" s="37"/>
      <c r="U4528" s="37"/>
      <c r="V4528" s="37"/>
      <c r="W4528" s="37"/>
      <c r="X4528" s="37"/>
      <c r="Y4528" s="37"/>
      <c r="AA4528" s="41"/>
    </row>
    <row r="4529" spans="1:27" ht="18" hidden="1" customHeight="1" x14ac:dyDescent="0.25">
      <c r="A4529" s="33">
        <v>24159548</v>
      </c>
      <c r="B4529" s="34" t="s">
        <v>27432</v>
      </c>
      <c r="C4529" s="33" t="s">
        <v>27433</v>
      </c>
      <c r="D4529" s="33" t="s">
        <v>27434</v>
      </c>
      <c r="E4529" s="33" t="s">
        <v>17847</v>
      </c>
      <c r="F4529" s="33" t="s">
        <v>17964</v>
      </c>
      <c r="G4529" s="33">
        <v>2013</v>
      </c>
      <c r="H4529" s="35">
        <v>41573</v>
      </c>
      <c r="I4529" s="33" t="s">
        <v>27435</v>
      </c>
      <c r="J4529" s="33"/>
      <c r="K4529" s="33" t="s">
        <v>27436</v>
      </c>
      <c r="L4529" s="33" t="str">
        <f t="shared" si="162"/>
        <v>PreAlerta</v>
      </c>
      <c r="M4529" s="33" t="str">
        <f t="shared" si="163"/>
        <v>S/PalabrasClaves</v>
      </c>
      <c r="N4529" s="33"/>
      <c r="O4529" s="33"/>
      <c r="P4529" s="33" t="s">
        <v>27437</v>
      </c>
      <c r="Q4529" s="33"/>
      <c r="R4529" s="33" t="str">
        <f t="shared" si="157"/>
        <v>2013</v>
      </c>
      <c r="S4529" s="33" t="s">
        <v>60</v>
      </c>
      <c r="T4529" s="33"/>
      <c r="U4529" s="33"/>
      <c r="V4529" s="33"/>
      <c r="W4529" s="33"/>
      <c r="X4529" s="33"/>
      <c r="Y4529" s="33"/>
      <c r="AA4529" s="12"/>
    </row>
    <row r="4530" spans="1:27" ht="18" hidden="1" customHeight="1" x14ac:dyDescent="0.25">
      <c r="A4530" s="37">
        <v>24125616</v>
      </c>
      <c r="B4530" s="38" t="s">
        <v>27438</v>
      </c>
      <c r="C4530" s="37" t="s">
        <v>27439</v>
      </c>
      <c r="D4530" s="37" t="s">
        <v>27440</v>
      </c>
      <c r="E4530" s="37" t="s">
        <v>20086</v>
      </c>
      <c r="F4530" s="37" t="s">
        <v>11844</v>
      </c>
      <c r="G4530" s="37">
        <v>2013</v>
      </c>
      <c r="H4530" s="39">
        <v>41563</v>
      </c>
      <c r="I4530" s="37"/>
      <c r="J4530" s="37"/>
      <c r="K4530" s="37"/>
      <c r="L4530" s="37" t="str">
        <f t="shared" si="162"/>
        <v>PreAlerta</v>
      </c>
      <c r="M4530" s="37" t="str">
        <f t="shared" si="163"/>
        <v>S/PalabrasClaves</v>
      </c>
      <c r="N4530" s="37"/>
      <c r="O4530" s="37"/>
      <c r="P4530" s="37" t="s">
        <v>27437</v>
      </c>
      <c r="Q4530" s="37"/>
      <c r="R4530" s="37" t="str">
        <f t="shared" si="157"/>
        <v>2013</v>
      </c>
      <c r="S4530" s="37" t="s">
        <v>60</v>
      </c>
      <c r="T4530" s="37"/>
      <c r="U4530" s="37"/>
      <c r="V4530" s="37"/>
      <c r="W4530" s="37"/>
      <c r="X4530" s="37"/>
      <c r="Y4530" s="37"/>
      <c r="AA4530" s="41"/>
    </row>
    <row r="4531" spans="1:27" ht="18" hidden="1" customHeight="1" x14ac:dyDescent="0.25">
      <c r="A4531" s="33">
        <v>23825726</v>
      </c>
      <c r="B4531" s="34" t="s">
        <v>27441</v>
      </c>
      <c r="C4531" s="33" t="s">
        <v>27442</v>
      </c>
      <c r="D4531" s="33" t="s">
        <v>27443</v>
      </c>
      <c r="E4531" s="33" t="s">
        <v>11379</v>
      </c>
      <c r="F4531" s="33" t="s">
        <v>7255</v>
      </c>
      <c r="G4531" s="33">
        <v>2013</v>
      </c>
      <c r="H4531" s="35">
        <v>41460</v>
      </c>
      <c r="I4531" s="33" t="s">
        <v>27444</v>
      </c>
      <c r="J4531" s="33"/>
      <c r="K4531" s="33"/>
      <c r="L4531" s="33" t="str">
        <f t="shared" si="162"/>
        <v>PreAlerta</v>
      </c>
      <c r="M4531" s="33" t="str">
        <f t="shared" si="163"/>
        <v>C/PalabrasClaves</v>
      </c>
      <c r="N4531" s="33"/>
      <c r="O4531" s="33"/>
      <c r="P4531" s="33" t="s">
        <v>27437</v>
      </c>
      <c r="Q4531" s="33"/>
      <c r="R4531" s="33" t="str">
        <f t="shared" si="157"/>
        <v>2013</v>
      </c>
      <c r="S4531" s="33" t="s">
        <v>60</v>
      </c>
      <c r="T4531" s="33"/>
      <c r="U4531" s="33"/>
      <c r="V4531" s="33"/>
      <c r="W4531" s="33"/>
      <c r="X4531" s="33"/>
      <c r="Y4531" s="33"/>
      <c r="AA4531" s="12"/>
    </row>
    <row r="4532" spans="1:27" ht="18" hidden="1" customHeight="1" x14ac:dyDescent="0.25">
      <c r="A4532" s="37">
        <v>23817659</v>
      </c>
      <c r="B4532" s="38" t="s">
        <v>27445</v>
      </c>
      <c r="C4532" s="37" t="s">
        <v>27446</v>
      </c>
      <c r="D4532" s="37" t="s">
        <v>27447</v>
      </c>
      <c r="E4532" s="37" t="s">
        <v>27448</v>
      </c>
      <c r="F4532" s="37" t="s">
        <v>24607</v>
      </c>
      <c r="G4532" s="37">
        <v>2013</v>
      </c>
      <c r="H4532" s="39">
        <v>41458</v>
      </c>
      <c r="I4532" s="37"/>
      <c r="J4532" s="37"/>
      <c r="K4532" s="37"/>
      <c r="L4532" s="37" t="str">
        <f t="shared" si="162"/>
        <v>PreAlerta</v>
      </c>
      <c r="M4532" s="37" t="str">
        <f t="shared" si="163"/>
        <v>S/PalabrasClaves</v>
      </c>
      <c r="N4532" s="37"/>
      <c r="O4532" s="37"/>
      <c r="P4532" s="37" t="s">
        <v>27437</v>
      </c>
      <c r="Q4532" s="37"/>
      <c r="R4532" s="37" t="str">
        <f t="shared" si="157"/>
        <v>2013</v>
      </c>
      <c r="S4532" s="37" t="s">
        <v>60</v>
      </c>
      <c r="T4532" s="37"/>
      <c r="U4532" s="37"/>
      <c r="V4532" s="37"/>
      <c r="W4532" s="37"/>
      <c r="X4532" s="37"/>
      <c r="Y4532" s="37"/>
      <c r="AA4532" s="41"/>
    </row>
    <row r="4533" spans="1:27" ht="18" hidden="1" customHeight="1" x14ac:dyDescent="0.25">
      <c r="A4533" s="33">
        <v>23811550</v>
      </c>
      <c r="B4533" s="34" t="s">
        <v>27449</v>
      </c>
      <c r="C4533" s="33" t="s">
        <v>27450</v>
      </c>
      <c r="D4533" s="33" t="s">
        <v>27451</v>
      </c>
      <c r="E4533" s="33" t="s">
        <v>27452</v>
      </c>
      <c r="F4533" s="33" t="s">
        <v>11676</v>
      </c>
      <c r="G4533" s="33">
        <v>2013</v>
      </c>
      <c r="H4533" s="35">
        <v>41457</v>
      </c>
      <c r="I4533" s="33"/>
      <c r="J4533" s="33"/>
      <c r="K4533" s="33"/>
      <c r="L4533" s="33" t="str">
        <f t="shared" si="162"/>
        <v>PreAlerta</v>
      </c>
      <c r="M4533" s="33" t="str">
        <f t="shared" si="163"/>
        <v>S/PalabrasClaves</v>
      </c>
      <c r="N4533" s="33"/>
      <c r="O4533" s="33"/>
      <c r="P4533" s="33" t="s">
        <v>27437</v>
      </c>
      <c r="Q4533" s="33"/>
      <c r="R4533" s="33" t="str">
        <f t="shared" si="157"/>
        <v>2013</v>
      </c>
      <c r="S4533" s="33" t="s">
        <v>60</v>
      </c>
      <c r="T4533" s="33"/>
      <c r="U4533" s="33"/>
      <c r="V4533" s="33"/>
      <c r="W4533" s="33"/>
      <c r="X4533" s="33"/>
      <c r="Y4533" s="33"/>
      <c r="AA4533" s="12"/>
    </row>
    <row r="4534" spans="1:27" ht="18" hidden="1" customHeight="1" x14ac:dyDescent="0.25">
      <c r="A4534" s="37">
        <v>23763797</v>
      </c>
      <c r="B4534" s="38" t="s">
        <v>27453</v>
      </c>
      <c r="C4534" s="37" t="s">
        <v>27454</v>
      </c>
      <c r="D4534" s="37" t="s">
        <v>27455</v>
      </c>
      <c r="E4534" s="37" t="s">
        <v>27456</v>
      </c>
      <c r="F4534" s="37" t="s">
        <v>19846</v>
      </c>
      <c r="G4534" s="37">
        <v>2013</v>
      </c>
      <c r="H4534" s="39">
        <v>41440</v>
      </c>
      <c r="I4534" s="37"/>
      <c r="J4534" s="37"/>
      <c r="K4534" s="37"/>
      <c r="L4534" s="37" t="str">
        <f t="shared" si="162"/>
        <v>PreAlerta</v>
      </c>
      <c r="M4534" s="37" t="str">
        <f t="shared" si="163"/>
        <v>S/PalabrasClaves</v>
      </c>
      <c r="N4534" s="37"/>
      <c r="O4534" s="37"/>
      <c r="P4534" s="37" t="s">
        <v>27437</v>
      </c>
      <c r="Q4534" s="37"/>
      <c r="R4534" s="37" t="str">
        <f t="shared" si="157"/>
        <v>2013</v>
      </c>
      <c r="S4534" s="37" t="s">
        <v>60</v>
      </c>
      <c r="T4534" s="37"/>
      <c r="U4534" s="37"/>
      <c r="V4534" s="37"/>
      <c r="W4534" s="37"/>
      <c r="X4534" s="37"/>
      <c r="Y4534" s="37"/>
      <c r="AA4534" s="41"/>
    </row>
    <row r="4535" spans="1:27" ht="18" hidden="1" customHeight="1" x14ac:dyDescent="0.25">
      <c r="A4535" s="33">
        <v>23642803</v>
      </c>
      <c r="B4535" s="34" t="s">
        <v>27457</v>
      </c>
      <c r="C4535" s="33" t="s">
        <v>27458</v>
      </c>
      <c r="D4535" s="33" t="s">
        <v>27459</v>
      </c>
      <c r="E4535" s="33" t="s">
        <v>27460</v>
      </c>
      <c r="F4535" s="33" t="s">
        <v>27461</v>
      </c>
      <c r="G4535" s="33">
        <v>2013</v>
      </c>
      <c r="H4535" s="35">
        <v>41401</v>
      </c>
      <c r="I4535" s="33"/>
      <c r="J4535" s="33"/>
      <c r="K4535" s="33" t="s">
        <v>27462</v>
      </c>
      <c r="L4535" s="33" t="str">
        <f t="shared" si="162"/>
        <v>PreAlerta</v>
      </c>
      <c r="M4535" s="33" t="str">
        <f t="shared" si="163"/>
        <v>S/PalabrasClaves</v>
      </c>
      <c r="N4535" s="33"/>
      <c r="O4535" s="33"/>
      <c r="P4535" s="33" t="s">
        <v>27437</v>
      </c>
      <c r="Q4535" s="33"/>
      <c r="R4535" s="33" t="str">
        <f t="shared" si="157"/>
        <v>2013</v>
      </c>
      <c r="S4535" s="33" t="s">
        <v>60</v>
      </c>
      <c r="T4535" s="33"/>
      <c r="U4535" s="33"/>
      <c r="V4535" s="33"/>
      <c r="W4535" s="33"/>
      <c r="X4535" s="33"/>
      <c r="Y4535" s="33"/>
      <c r="AA4535" s="12"/>
    </row>
    <row r="4536" spans="1:27" ht="18" hidden="1" customHeight="1" x14ac:dyDescent="0.25">
      <c r="A4536" s="37">
        <v>23585535</v>
      </c>
      <c r="B4536" s="38" t="s">
        <v>27463</v>
      </c>
      <c r="C4536" s="37" t="s">
        <v>27464</v>
      </c>
      <c r="D4536" s="37" t="s">
        <v>27465</v>
      </c>
      <c r="E4536" s="37" t="s">
        <v>27466</v>
      </c>
      <c r="F4536" s="37" t="s">
        <v>1566</v>
      </c>
      <c r="G4536" s="37">
        <v>2013</v>
      </c>
      <c r="H4536" s="39">
        <v>41380</v>
      </c>
      <c r="I4536" s="37" t="s">
        <v>27467</v>
      </c>
      <c r="J4536" s="37"/>
      <c r="K4536" s="37" t="s">
        <v>27468</v>
      </c>
      <c r="L4536" s="37" t="str">
        <f t="shared" si="162"/>
        <v>PreAlerta</v>
      </c>
      <c r="M4536" s="37" t="str">
        <f t="shared" si="163"/>
        <v>S/PalabrasClaves</v>
      </c>
      <c r="N4536" s="37"/>
      <c r="O4536" s="37"/>
      <c r="P4536" s="37" t="s">
        <v>27437</v>
      </c>
      <c r="Q4536" s="37"/>
      <c r="R4536" s="37" t="str">
        <f t="shared" si="157"/>
        <v>2013</v>
      </c>
      <c r="S4536" s="37" t="s">
        <v>60</v>
      </c>
      <c r="T4536" s="37"/>
      <c r="U4536" s="37"/>
      <c r="V4536" s="37"/>
      <c r="W4536" s="37"/>
      <c r="X4536" s="37"/>
      <c r="Y4536" s="37"/>
      <c r="AA4536" s="41"/>
    </row>
    <row r="4537" spans="1:27" ht="18" hidden="1" customHeight="1" x14ac:dyDescent="0.25">
      <c r="A4537" s="33">
        <v>23543709</v>
      </c>
      <c r="B4537" s="34" t="s">
        <v>27469</v>
      </c>
      <c r="C4537" s="33" t="s">
        <v>27470</v>
      </c>
      <c r="D4537" s="33" t="s">
        <v>27471</v>
      </c>
      <c r="E4537" s="33" t="s">
        <v>27472</v>
      </c>
      <c r="F4537" s="33" t="s">
        <v>1566</v>
      </c>
      <c r="G4537" s="33">
        <v>2013</v>
      </c>
      <c r="H4537" s="35">
        <v>41366</v>
      </c>
      <c r="I4537" s="33" t="s">
        <v>27473</v>
      </c>
      <c r="J4537" s="33"/>
      <c r="K4537" s="33" t="s">
        <v>27474</v>
      </c>
      <c r="L4537" s="33" t="str">
        <f t="shared" si="162"/>
        <v>PreAlerta</v>
      </c>
      <c r="M4537" s="33" t="str">
        <f t="shared" si="163"/>
        <v>S/PalabrasClaves</v>
      </c>
      <c r="N4537" s="33"/>
      <c r="O4537" s="33"/>
      <c r="P4537" s="33" t="s">
        <v>27437</v>
      </c>
      <c r="Q4537" s="33"/>
      <c r="R4537" s="33" t="str">
        <f t="shared" si="157"/>
        <v>2013</v>
      </c>
      <c r="S4537" s="33" t="s">
        <v>60</v>
      </c>
      <c r="T4537" s="33"/>
      <c r="U4537" s="33"/>
      <c r="V4537" s="33"/>
      <c r="W4537" s="33"/>
      <c r="X4537" s="33"/>
      <c r="Y4537" s="33"/>
      <c r="AA4537" s="12"/>
    </row>
    <row r="4538" spans="1:27" ht="18" hidden="1" customHeight="1" x14ac:dyDescent="0.25">
      <c r="A4538" s="37">
        <v>23541197</v>
      </c>
      <c r="B4538" s="38" t="s">
        <v>27475</v>
      </c>
      <c r="C4538" s="37" t="s">
        <v>27476</v>
      </c>
      <c r="D4538" s="37" t="s">
        <v>27477</v>
      </c>
      <c r="E4538" s="37" t="s">
        <v>27478</v>
      </c>
      <c r="F4538" s="37" t="s">
        <v>1079</v>
      </c>
      <c r="G4538" s="37">
        <v>2013</v>
      </c>
      <c r="H4538" s="39">
        <v>41366</v>
      </c>
      <c r="I4538" s="37"/>
      <c r="J4538" s="37"/>
      <c r="K4538" s="37" t="s">
        <v>27479</v>
      </c>
      <c r="L4538" s="37" t="str">
        <f t="shared" si="162"/>
        <v>PreAlerta</v>
      </c>
      <c r="M4538" s="37" t="str">
        <f t="shared" si="163"/>
        <v>S/PalabrasClaves</v>
      </c>
      <c r="N4538" s="37"/>
      <c r="O4538" s="37"/>
      <c r="P4538" s="37" t="s">
        <v>27437</v>
      </c>
      <c r="Q4538" s="37"/>
      <c r="R4538" s="37" t="str">
        <f t="shared" si="157"/>
        <v>2013</v>
      </c>
      <c r="S4538" s="37" t="s">
        <v>60</v>
      </c>
      <c r="T4538" s="37"/>
      <c r="U4538" s="37"/>
      <c r="V4538" s="37"/>
      <c r="W4538" s="37"/>
      <c r="X4538" s="37"/>
      <c r="Y4538" s="37"/>
      <c r="AA4538" s="41"/>
    </row>
    <row r="4539" spans="1:27" ht="18" hidden="1" customHeight="1" x14ac:dyDescent="0.25">
      <c r="A4539" s="33">
        <v>23536399</v>
      </c>
      <c r="B4539" s="34" t="s">
        <v>27480</v>
      </c>
      <c r="C4539" s="33" t="s">
        <v>27481</v>
      </c>
      <c r="D4539" s="33" t="s">
        <v>27482</v>
      </c>
      <c r="E4539" s="33" t="s">
        <v>21902</v>
      </c>
      <c r="F4539" s="33" t="s">
        <v>2327</v>
      </c>
      <c r="G4539" s="33">
        <v>2013</v>
      </c>
      <c r="H4539" s="35">
        <v>41362</v>
      </c>
      <c r="I4539" s="33" t="s">
        <v>27483</v>
      </c>
      <c r="J4539" s="33"/>
      <c r="K4539" s="33" t="s">
        <v>27484</v>
      </c>
      <c r="L4539" s="33" t="str">
        <f t="shared" si="162"/>
        <v>PreAlerta</v>
      </c>
      <c r="M4539" s="33" t="str">
        <f t="shared" si="163"/>
        <v>S/PalabrasClaves</v>
      </c>
      <c r="N4539" s="33"/>
      <c r="O4539" s="33"/>
      <c r="P4539" s="33" t="s">
        <v>27437</v>
      </c>
      <c r="Q4539" s="33"/>
      <c r="R4539" s="33" t="str">
        <f t="shared" si="157"/>
        <v>2013</v>
      </c>
      <c r="S4539" s="33" t="s">
        <v>60</v>
      </c>
      <c r="T4539" s="33"/>
      <c r="U4539" s="33"/>
      <c r="V4539" s="33"/>
      <c r="W4539" s="33"/>
      <c r="X4539" s="33"/>
      <c r="Y4539" s="33"/>
      <c r="AA4539" s="12"/>
    </row>
    <row r="4540" spans="1:27" ht="18" hidden="1" customHeight="1" x14ac:dyDescent="0.25">
      <c r="A4540" s="37">
        <v>23528983</v>
      </c>
      <c r="B4540" s="38" t="s">
        <v>27485</v>
      </c>
      <c r="C4540" s="37" t="s">
        <v>27486</v>
      </c>
      <c r="D4540" s="37" t="s">
        <v>27487</v>
      </c>
      <c r="E4540" s="37" t="s">
        <v>27488</v>
      </c>
      <c r="F4540" s="37" t="s">
        <v>13510</v>
      </c>
      <c r="G4540" s="37">
        <v>2013</v>
      </c>
      <c r="H4540" s="39">
        <v>41360</v>
      </c>
      <c r="I4540" s="37"/>
      <c r="J4540" s="37"/>
      <c r="K4540" s="37" t="s">
        <v>27489</v>
      </c>
      <c r="L4540" s="37" t="str">
        <f t="shared" si="162"/>
        <v>PreAlerta</v>
      </c>
      <c r="M4540" s="37" t="str">
        <f t="shared" si="163"/>
        <v>S/PalabrasClaves</v>
      </c>
      <c r="N4540" s="37"/>
      <c r="O4540" s="37"/>
      <c r="P4540" s="37" t="s">
        <v>27437</v>
      </c>
      <c r="Q4540" s="37"/>
      <c r="R4540" s="37" t="str">
        <f t="shared" si="157"/>
        <v>2013</v>
      </c>
      <c r="S4540" s="37" t="s">
        <v>60</v>
      </c>
      <c r="T4540" s="37"/>
      <c r="U4540" s="37"/>
      <c r="V4540" s="37"/>
      <c r="W4540" s="37"/>
      <c r="X4540" s="37"/>
      <c r="Y4540" s="37"/>
      <c r="AA4540" s="41"/>
    </row>
    <row r="4541" spans="1:27" ht="18" hidden="1" customHeight="1" x14ac:dyDescent="0.25">
      <c r="A4541" s="33">
        <v>23524674</v>
      </c>
      <c r="B4541" s="34" t="s">
        <v>27490</v>
      </c>
      <c r="C4541" s="33" t="s">
        <v>27491</v>
      </c>
      <c r="D4541" s="33" t="s">
        <v>27492</v>
      </c>
      <c r="E4541" s="33" t="s">
        <v>1833</v>
      </c>
      <c r="F4541" s="33" t="s">
        <v>1801</v>
      </c>
      <c r="G4541" s="33">
        <v>2013</v>
      </c>
      <c r="H4541" s="35">
        <v>41359</v>
      </c>
      <c r="I4541" s="33" t="s">
        <v>27493</v>
      </c>
      <c r="J4541" s="33"/>
      <c r="K4541" s="33" t="s">
        <v>27494</v>
      </c>
      <c r="L4541" s="33" t="str">
        <f t="shared" si="162"/>
        <v>PreAlerta</v>
      </c>
      <c r="M4541" s="33" t="str">
        <f t="shared" si="163"/>
        <v>S/PalabrasClaves</v>
      </c>
      <c r="N4541" s="33"/>
      <c r="O4541" s="33"/>
      <c r="P4541" s="33" t="s">
        <v>27437</v>
      </c>
      <c r="Q4541" s="33"/>
      <c r="R4541" s="33" t="str">
        <f t="shared" si="157"/>
        <v>2013</v>
      </c>
      <c r="S4541" s="33" t="s">
        <v>60</v>
      </c>
      <c r="T4541" s="33"/>
      <c r="U4541" s="33"/>
      <c r="V4541" s="33"/>
      <c r="W4541" s="33"/>
      <c r="X4541" s="33"/>
      <c r="Y4541" s="33"/>
      <c r="AA4541" s="12"/>
    </row>
    <row r="4542" spans="1:27" ht="18" hidden="1" customHeight="1" x14ac:dyDescent="0.25">
      <c r="A4542" s="37">
        <v>23602665</v>
      </c>
      <c r="B4542" s="38" t="s">
        <v>27495</v>
      </c>
      <c r="C4542" s="37" t="s">
        <v>27496</v>
      </c>
      <c r="D4542" s="37" t="s">
        <v>27497</v>
      </c>
      <c r="E4542" s="37" t="s">
        <v>26386</v>
      </c>
      <c r="F4542" s="37" t="s">
        <v>2840</v>
      </c>
      <c r="G4542" s="37">
        <v>2013</v>
      </c>
      <c r="H4542" s="39">
        <v>41387</v>
      </c>
      <c r="I4542" s="37"/>
      <c r="J4542" s="37"/>
      <c r="K4542" s="37" t="s">
        <v>27498</v>
      </c>
      <c r="L4542" s="37" t="str">
        <f t="shared" si="162"/>
        <v>PreAlerta</v>
      </c>
      <c r="M4542" s="37" t="str">
        <f t="shared" si="163"/>
        <v>S/PalabrasClaves</v>
      </c>
      <c r="N4542" s="37"/>
      <c r="O4542" s="37"/>
      <c r="P4542" s="37" t="s">
        <v>27499</v>
      </c>
      <c r="Q4542" s="37"/>
      <c r="R4542" s="37" t="str">
        <f t="shared" si="157"/>
        <v>2013</v>
      </c>
      <c r="S4542" s="37" t="s">
        <v>56</v>
      </c>
      <c r="T4542" s="37"/>
      <c r="U4542" s="37"/>
      <c r="V4542" s="37"/>
      <c r="W4542" s="37"/>
      <c r="X4542" s="37"/>
      <c r="Y4542" s="37"/>
      <c r="AA4542" s="41"/>
    </row>
    <row r="4543" spans="1:27" ht="18" hidden="1" customHeight="1" x14ac:dyDescent="0.25">
      <c r="A4543" s="33">
        <v>23603189</v>
      </c>
      <c r="B4543" s="34" t="s">
        <v>27500</v>
      </c>
      <c r="C4543" s="33" t="s">
        <v>27501</v>
      </c>
      <c r="D4543" s="33" t="s">
        <v>27502</v>
      </c>
      <c r="E4543" s="33" t="s">
        <v>27503</v>
      </c>
      <c r="F4543" s="33" t="s">
        <v>7330</v>
      </c>
      <c r="G4543" s="33">
        <v>2013</v>
      </c>
      <c r="H4543" s="35">
        <v>41387</v>
      </c>
      <c r="I4543" s="33"/>
      <c r="J4543" s="33"/>
      <c r="K4543" s="33" t="s">
        <v>27504</v>
      </c>
      <c r="L4543" s="33" t="str">
        <f t="shared" si="162"/>
        <v>PreAlerta</v>
      </c>
      <c r="M4543" s="33" t="str">
        <f t="shared" si="163"/>
        <v>S/PalabrasClaves</v>
      </c>
      <c r="N4543" s="33"/>
      <c r="O4543" s="33"/>
      <c r="P4543" s="33" t="s">
        <v>27505</v>
      </c>
      <c r="Q4543" s="33"/>
      <c r="R4543" s="33" t="str">
        <f t="shared" si="157"/>
        <v>2013</v>
      </c>
      <c r="S4543" s="33" t="s">
        <v>56</v>
      </c>
      <c r="T4543" s="33"/>
      <c r="U4543" s="33"/>
      <c r="V4543" s="33"/>
      <c r="W4543" s="33"/>
      <c r="X4543" s="33"/>
      <c r="Y4543" s="33"/>
      <c r="AA4543" s="12"/>
    </row>
    <row r="4544" spans="1:27" ht="18" hidden="1" customHeight="1" x14ac:dyDescent="0.25">
      <c r="A4544" s="37">
        <v>23698167</v>
      </c>
      <c r="B4544" s="38" t="s">
        <v>27506</v>
      </c>
      <c r="C4544" s="37" t="s">
        <v>27507</v>
      </c>
      <c r="D4544" s="37" t="s">
        <v>27508</v>
      </c>
      <c r="E4544" s="37" t="s">
        <v>27509</v>
      </c>
      <c r="F4544" s="37" t="s">
        <v>2427</v>
      </c>
      <c r="G4544" s="37">
        <v>2013</v>
      </c>
      <c r="H4544" s="39">
        <v>41418</v>
      </c>
      <c r="I4544" s="37" t="s">
        <v>27510</v>
      </c>
      <c r="J4544" s="37"/>
      <c r="K4544" s="37" t="s">
        <v>27511</v>
      </c>
      <c r="L4544" s="37" t="str">
        <f t="shared" si="162"/>
        <v>Excluido</v>
      </c>
      <c r="M4544" s="37" t="str">
        <f t="shared" si="163"/>
        <v>S/PalabrasClaves</v>
      </c>
      <c r="N4544" s="37"/>
      <c r="O4544" s="37"/>
      <c r="P4544" s="37" t="s">
        <v>27512</v>
      </c>
      <c r="Q4544" s="37"/>
      <c r="R4544" s="37" t="str">
        <f t="shared" si="157"/>
        <v>2013</v>
      </c>
      <c r="S4544" s="37" t="s">
        <v>56</v>
      </c>
      <c r="T4544" s="37"/>
      <c r="U4544" s="37"/>
      <c r="V4544" s="37"/>
      <c r="W4544" s="37"/>
      <c r="X4544" s="37"/>
      <c r="Y4544" s="37"/>
      <c r="AA4544" s="41"/>
    </row>
    <row r="4545" spans="1:27" ht="18" hidden="1" customHeight="1" x14ac:dyDescent="0.25">
      <c r="A4545" s="33">
        <v>23704982</v>
      </c>
      <c r="B4545" s="34" t="s">
        <v>27513</v>
      </c>
      <c r="C4545" s="33" t="s">
        <v>27514</v>
      </c>
      <c r="D4545" s="33" t="s">
        <v>27515</v>
      </c>
      <c r="E4545" s="33" t="s">
        <v>27516</v>
      </c>
      <c r="F4545" s="33" t="s">
        <v>294</v>
      </c>
      <c r="G4545" s="33">
        <v>2013</v>
      </c>
      <c r="H4545" s="35">
        <v>41419</v>
      </c>
      <c r="I4545" s="33" t="s">
        <v>27517</v>
      </c>
      <c r="J4545" s="33"/>
      <c r="K4545" s="33" t="s">
        <v>27518</v>
      </c>
      <c r="L4545" s="33" t="str">
        <f t="shared" si="162"/>
        <v>PreAlerta</v>
      </c>
      <c r="M4545" s="33" t="str">
        <f t="shared" si="163"/>
        <v>S/PalabrasClaves</v>
      </c>
      <c r="N4545" s="33"/>
      <c r="O4545" s="33"/>
      <c r="P4545" s="33" t="s">
        <v>27519</v>
      </c>
      <c r="Q4545" s="33"/>
      <c r="R4545" s="33" t="str">
        <f t="shared" si="157"/>
        <v>2013</v>
      </c>
      <c r="S4545" s="33" t="s">
        <v>56</v>
      </c>
      <c r="T4545" s="33"/>
      <c r="U4545" s="33"/>
      <c r="V4545" s="33"/>
      <c r="W4545" s="33"/>
      <c r="X4545" s="33"/>
      <c r="Y4545" s="33"/>
      <c r="AA4545" s="12"/>
    </row>
    <row r="4546" spans="1:27" ht="18" hidden="1" customHeight="1" x14ac:dyDescent="0.25">
      <c r="A4546" s="37">
        <v>23704938</v>
      </c>
      <c r="B4546" s="38" t="s">
        <v>27520</v>
      </c>
      <c r="C4546" s="37" t="s">
        <v>5334</v>
      </c>
      <c r="D4546" s="37" t="s">
        <v>27521</v>
      </c>
      <c r="E4546" s="37" t="s">
        <v>5336</v>
      </c>
      <c r="F4546" s="37" t="s">
        <v>294</v>
      </c>
      <c r="G4546" s="37">
        <v>2013</v>
      </c>
      <c r="H4546" s="39">
        <v>41419</v>
      </c>
      <c r="I4546" s="37" t="s">
        <v>27522</v>
      </c>
      <c r="J4546" s="37"/>
      <c r="K4546" s="37" t="s">
        <v>27523</v>
      </c>
      <c r="L4546" s="37" t="str">
        <f t="shared" ref="L4546:L4609" si="164">IF(ISNUMBER(VLOOKUP(A4546,EXCL,1,FALSE)),"Excluido",IF(ISNUMBER(VLOOKUP(A4546,POST,1,FALSE)),"PostAlerta",IF(ISNUMBER(VLOOKUP(A4546,PRE,1,FALSE)),"PreAlerta","")))</f>
        <v>PreAlerta</v>
      </c>
      <c r="M4546" s="37" t="str">
        <f t="shared" si="163"/>
        <v>S/PalabrasClaves</v>
      </c>
      <c r="N4546" s="37"/>
      <c r="O4546" s="37"/>
      <c r="P4546" s="37" t="s">
        <v>27519</v>
      </c>
      <c r="Q4546" s="37"/>
      <c r="R4546" s="37" t="str">
        <f t="shared" si="157"/>
        <v>2013</v>
      </c>
      <c r="S4546" s="37" t="s">
        <v>56</v>
      </c>
      <c r="T4546" s="37"/>
      <c r="U4546" s="37"/>
      <c r="V4546" s="37"/>
      <c r="W4546" s="37"/>
      <c r="X4546" s="37"/>
      <c r="Y4546" s="37"/>
      <c r="AA4546" s="41"/>
    </row>
    <row r="4547" spans="1:27" ht="18" hidden="1" customHeight="1" x14ac:dyDescent="0.25">
      <c r="A4547" s="33">
        <v>23631439</v>
      </c>
      <c r="B4547" s="34" t="s">
        <v>27524</v>
      </c>
      <c r="C4547" s="33" t="s">
        <v>27525</v>
      </c>
      <c r="D4547" s="33" t="s">
        <v>27526</v>
      </c>
      <c r="E4547" s="33" t="s">
        <v>27527</v>
      </c>
      <c r="F4547" s="33" t="s">
        <v>2143</v>
      </c>
      <c r="G4547" s="33">
        <v>2013</v>
      </c>
      <c r="H4547" s="35">
        <v>41396</v>
      </c>
      <c r="I4547" s="33" t="s">
        <v>27528</v>
      </c>
      <c r="J4547" s="33" t="s">
        <v>27529</v>
      </c>
      <c r="K4547" s="33" t="s">
        <v>27530</v>
      </c>
      <c r="L4547" s="33" t="str">
        <f t="shared" si="164"/>
        <v>PreAlerta</v>
      </c>
      <c r="M4547" s="33" t="str">
        <f t="shared" si="163"/>
        <v>S/PalabrasClaves</v>
      </c>
      <c r="N4547" s="33"/>
      <c r="O4547" s="33"/>
      <c r="P4547" s="33" t="s">
        <v>27519</v>
      </c>
      <c r="Q4547" s="33"/>
      <c r="R4547" s="33" t="str">
        <f t="shared" si="157"/>
        <v>2013</v>
      </c>
      <c r="S4547" s="33" t="s">
        <v>56</v>
      </c>
      <c r="T4547" s="33"/>
      <c r="U4547" s="33"/>
      <c r="V4547" s="33"/>
      <c r="W4547" s="33"/>
      <c r="X4547" s="33"/>
      <c r="Y4547" s="33"/>
      <c r="AA4547" s="12"/>
    </row>
    <row r="4548" spans="1:27" ht="18" hidden="1" customHeight="1" x14ac:dyDescent="0.25">
      <c r="A4548" s="37">
        <v>23691156</v>
      </c>
      <c r="B4548" s="38" t="s">
        <v>27531</v>
      </c>
      <c r="C4548" s="37" t="s">
        <v>27532</v>
      </c>
      <c r="D4548" s="37" t="s">
        <v>27533</v>
      </c>
      <c r="E4548" s="37" t="s">
        <v>27534</v>
      </c>
      <c r="F4548" s="37" t="s">
        <v>294</v>
      </c>
      <c r="G4548" s="37">
        <v>2013</v>
      </c>
      <c r="H4548" s="39">
        <v>41416</v>
      </c>
      <c r="I4548" s="37" t="s">
        <v>27535</v>
      </c>
      <c r="J4548" s="37"/>
      <c r="K4548" s="37" t="s">
        <v>27536</v>
      </c>
      <c r="L4548" s="37" t="str">
        <f t="shared" si="164"/>
        <v>PreAlerta</v>
      </c>
      <c r="M4548" s="37" t="str">
        <f t="shared" ref="M4548:M4611" si="165">IF(ISNUMBER(A4548),(IF(ISNUMBER(VLOOKUP(A4548,KEYWORDS,1,FALSE)),"C/PalabrasClaves","S/PalabrasClaves")),"")</f>
        <v>S/PalabrasClaves</v>
      </c>
      <c r="N4548" s="37"/>
      <c r="O4548" s="37"/>
      <c r="P4548" s="37" t="s">
        <v>27537</v>
      </c>
      <c r="Q4548" s="37"/>
      <c r="R4548" s="37" t="str">
        <f t="shared" si="157"/>
        <v>2013</v>
      </c>
      <c r="S4548" s="37" t="s">
        <v>56</v>
      </c>
      <c r="T4548" s="37"/>
      <c r="U4548" s="37"/>
      <c r="V4548" s="37"/>
      <c r="W4548" s="37"/>
      <c r="X4548" s="37"/>
      <c r="Y4548" s="37"/>
      <c r="AA4548" s="41"/>
    </row>
    <row r="4549" spans="1:27" ht="18" hidden="1" customHeight="1" x14ac:dyDescent="0.25">
      <c r="A4549" s="33">
        <v>23684308</v>
      </c>
      <c r="B4549" s="34" t="s">
        <v>27538</v>
      </c>
      <c r="C4549" s="33" t="s">
        <v>27539</v>
      </c>
      <c r="D4549" s="33" t="s">
        <v>27540</v>
      </c>
      <c r="E4549" s="33" t="s">
        <v>27541</v>
      </c>
      <c r="F4549" s="33" t="s">
        <v>3752</v>
      </c>
      <c r="G4549" s="33">
        <v>2013</v>
      </c>
      <c r="H4549" s="35">
        <v>41415</v>
      </c>
      <c r="I4549" s="33"/>
      <c r="J4549" s="33"/>
      <c r="K4549" s="33" t="s">
        <v>27542</v>
      </c>
      <c r="L4549" s="33" t="str">
        <f t="shared" si="164"/>
        <v>PreAlerta</v>
      </c>
      <c r="M4549" s="33" t="str">
        <f t="shared" si="165"/>
        <v>S/PalabrasClaves</v>
      </c>
      <c r="N4549" s="33"/>
      <c r="O4549" s="33"/>
      <c r="P4549" s="33" t="s">
        <v>27543</v>
      </c>
      <c r="Q4549" s="33"/>
      <c r="R4549" s="33" t="str">
        <f t="shared" si="157"/>
        <v>2013</v>
      </c>
      <c r="S4549" s="33" t="s">
        <v>56</v>
      </c>
      <c r="T4549" s="33"/>
      <c r="U4549" s="33"/>
      <c r="V4549" s="33"/>
      <c r="W4549" s="33"/>
      <c r="X4549" s="33"/>
      <c r="Y4549" s="33"/>
      <c r="AA4549" s="12"/>
    </row>
    <row r="4550" spans="1:27" ht="18" hidden="1" customHeight="1" x14ac:dyDescent="0.25">
      <c r="A4550" s="37">
        <v>23641876</v>
      </c>
      <c r="B4550" s="38" t="s">
        <v>27544</v>
      </c>
      <c r="C4550" s="37" t="s">
        <v>27545</v>
      </c>
      <c r="D4550" s="37" t="s">
        <v>27546</v>
      </c>
      <c r="E4550" s="37" t="s">
        <v>8061</v>
      </c>
      <c r="F4550" s="37" t="s">
        <v>20154</v>
      </c>
      <c r="G4550" s="37">
        <v>2013</v>
      </c>
      <c r="H4550" s="39">
        <v>41401</v>
      </c>
      <c r="I4550" s="37"/>
      <c r="J4550" s="37"/>
      <c r="K4550" s="37" t="s">
        <v>27547</v>
      </c>
      <c r="L4550" s="37" t="str">
        <f t="shared" si="164"/>
        <v>PreAlerta</v>
      </c>
      <c r="M4550" s="37" t="str">
        <f t="shared" si="165"/>
        <v>S/PalabrasClaves</v>
      </c>
      <c r="N4550" s="37"/>
      <c r="O4550" s="37"/>
      <c r="P4550" s="37" t="s">
        <v>27543</v>
      </c>
      <c r="Q4550" s="37"/>
      <c r="R4550" s="37" t="str">
        <f t="shared" si="157"/>
        <v>2013</v>
      </c>
      <c r="S4550" s="37" t="s">
        <v>56</v>
      </c>
      <c r="T4550" s="37"/>
      <c r="U4550" s="37"/>
      <c r="V4550" s="37"/>
      <c r="W4550" s="37"/>
      <c r="X4550" s="37"/>
      <c r="Y4550" s="37"/>
      <c r="AA4550" s="41"/>
    </row>
    <row r="4551" spans="1:27" ht="18" hidden="1" customHeight="1" x14ac:dyDescent="0.25">
      <c r="A4551" s="33">
        <v>24159289</v>
      </c>
      <c r="B4551" s="34" t="s">
        <v>27548</v>
      </c>
      <c r="C4551" s="33" t="s">
        <v>27549</v>
      </c>
      <c r="D4551" s="33" t="s">
        <v>27550</v>
      </c>
      <c r="E4551" s="33" t="s">
        <v>16244</v>
      </c>
      <c r="F4551" s="33" t="s">
        <v>3092</v>
      </c>
      <c r="G4551" s="33">
        <v>2013</v>
      </c>
      <c r="H4551" s="35">
        <v>41573</v>
      </c>
      <c r="I4551" s="33" t="s">
        <v>27551</v>
      </c>
      <c r="J4551" s="33"/>
      <c r="K4551" s="33" t="s">
        <v>27552</v>
      </c>
      <c r="L4551" s="33" t="str">
        <f t="shared" si="164"/>
        <v>PreAlerta</v>
      </c>
      <c r="M4551" s="33" t="str">
        <f t="shared" si="165"/>
        <v>S/PalabrasClaves</v>
      </c>
      <c r="N4551" s="33"/>
      <c r="O4551" s="33"/>
      <c r="P4551" s="33" t="s">
        <v>27553</v>
      </c>
      <c r="Q4551" s="33"/>
      <c r="R4551" s="33" t="str">
        <f t="shared" si="157"/>
        <v>2013</v>
      </c>
      <c r="S4551" s="33" t="s">
        <v>56</v>
      </c>
      <c r="T4551" s="33"/>
      <c r="U4551" s="33"/>
      <c r="V4551" s="33"/>
      <c r="W4551" s="33"/>
      <c r="X4551" s="33"/>
      <c r="Y4551" s="33"/>
      <c r="AA4551" s="12"/>
    </row>
    <row r="4552" spans="1:27" ht="18" hidden="1" customHeight="1" x14ac:dyDescent="0.25">
      <c r="A4552" s="37">
        <v>23608373</v>
      </c>
      <c r="B4552" s="38" t="s">
        <v>27554</v>
      </c>
      <c r="C4552" s="37" t="s">
        <v>27555</v>
      </c>
      <c r="D4552" s="37" t="s">
        <v>27556</v>
      </c>
      <c r="E4552" s="37" t="s">
        <v>27557</v>
      </c>
      <c r="F4552" s="37" t="s">
        <v>17650</v>
      </c>
      <c r="G4552" s="37">
        <v>2013</v>
      </c>
      <c r="H4552" s="39">
        <v>41388</v>
      </c>
      <c r="I4552" s="37"/>
      <c r="J4552" s="37"/>
      <c r="K4552" s="37" t="s">
        <v>27558</v>
      </c>
      <c r="L4552" s="37" t="str">
        <f t="shared" si="164"/>
        <v>PreAlerta</v>
      </c>
      <c r="M4552" s="37" t="str">
        <f t="shared" si="165"/>
        <v>C/PalabrasClaves</v>
      </c>
      <c r="N4552" s="37"/>
      <c r="O4552" s="37"/>
      <c r="P4552" s="37" t="s">
        <v>27559</v>
      </c>
      <c r="Q4552" s="37"/>
      <c r="R4552" s="37" t="str">
        <f t="shared" si="157"/>
        <v>2013</v>
      </c>
      <c r="S4552" s="37" t="s">
        <v>56</v>
      </c>
      <c r="T4552" s="37"/>
      <c r="U4552" s="37"/>
      <c r="V4552" s="37"/>
      <c r="W4552" s="37"/>
      <c r="X4552" s="37"/>
      <c r="Y4552" s="37"/>
      <c r="AA4552" s="41"/>
    </row>
    <row r="4553" spans="1:27" ht="18" hidden="1" customHeight="1" x14ac:dyDescent="0.25">
      <c r="A4553" s="33">
        <v>23656647</v>
      </c>
      <c r="B4553" s="34" t="s">
        <v>27560</v>
      </c>
      <c r="C4553" s="33" t="s">
        <v>27561</v>
      </c>
      <c r="D4553" s="33" t="s">
        <v>27562</v>
      </c>
      <c r="E4553" s="33" t="s">
        <v>10110</v>
      </c>
      <c r="F4553" s="33" t="s">
        <v>9351</v>
      </c>
      <c r="G4553" s="33">
        <v>2013</v>
      </c>
      <c r="H4553" s="35">
        <v>41404</v>
      </c>
      <c r="I4553" s="33"/>
      <c r="J4553" s="33"/>
      <c r="K4553" s="33" t="s">
        <v>27563</v>
      </c>
      <c r="L4553" s="33" t="str">
        <f t="shared" si="164"/>
        <v>Excluido</v>
      </c>
      <c r="M4553" s="33" t="str">
        <f t="shared" si="165"/>
        <v>S/PalabrasClaves</v>
      </c>
      <c r="N4553" s="33"/>
      <c r="O4553" s="33"/>
      <c r="P4553" s="33" t="s">
        <v>27564</v>
      </c>
      <c r="Q4553" s="33"/>
      <c r="R4553" s="33" t="str">
        <f t="shared" si="157"/>
        <v>2013</v>
      </c>
      <c r="S4553" s="33" t="s">
        <v>56</v>
      </c>
      <c r="T4553" s="33"/>
      <c r="U4553" s="33"/>
      <c r="V4553" s="33"/>
      <c r="W4553" s="33"/>
      <c r="X4553" s="33"/>
      <c r="Y4553" s="33"/>
      <c r="AA4553" s="12"/>
    </row>
    <row r="4554" spans="1:27" ht="18" hidden="1" customHeight="1" x14ac:dyDescent="0.25">
      <c r="A4554" s="37">
        <v>23653625</v>
      </c>
      <c r="B4554" s="38" t="s">
        <v>27565</v>
      </c>
      <c r="C4554" s="37" t="s">
        <v>27566</v>
      </c>
      <c r="D4554" s="37" t="s">
        <v>27567</v>
      </c>
      <c r="E4554" s="37" t="s">
        <v>27568</v>
      </c>
      <c r="F4554" s="37" t="s">
        <v>141</v>
      </c>
      <c r="G4554" s="37">
        <v>2013</v>
      </c>
      <c r="H4554" s="39">
        <v>41403</v>
      </c>
      <c r="I4554" s="37" t="s">
        <v>27569</v>
      </c>
      <c r="J4554" s="37"/>
      <c r="K4554" s="37" t="s">
        <v>27570</v>
      </c>
      <c r="L4554" s="37" t="str">
        <f t="shared" si="164"/>
        <v>PreAlerta</v>
      </c>
      <c r="M4554" s="37" t="str">
        <f t="shared" si="165"/>
        <v>S/PalabrasClaves</v>
      </c>
      <c r="N4554" s="37"/>
      <c r="O4554" s="37"/>
      <c r="P4554" s="37" t="s">
        <v>27571</v>
      </c>
      <c r="Q4554" s="37"/>
      <c r="R4554" s="37" t="str">
        <f t="shared" si="157"/>
        <v>2013</v>
      </c>
      <c r="S4554" s="37" t="s">
        <v>56</v>
      </c>
      <c r="T4554" s="37"/>
      <c r="U4554" s="37"/>
      <c r="V4554" s="37"/>
      <c r="W4554" s="37"/>
      <c r="X4554" s="37"/>
      <c r="Y4554" s="37"/>
      <c r="AA4554" s="41"/>
    </row>
    <row r="4555" spans="1:27" ht="18" hidden="1" customHeight="1" x14ac:dyDescent="0.25">
      <c r="A4555" s="33">
        <v>23638855</v>
      </c>
      <c r="B4555" s="34" t="s">
        <v>27572</v>
      </c>
      <c r="C4555" s="33" t="s">
        <v>27573</v>
      </c>
      <c r="D4555" s="33" t="s">
        <v>27574</v>
      </c>
      <c r="E4555" s="33" t="s">
        <v>27575</v>
      </c>
      <c r="F4555" s="33" t="s">
        <v>5837</v>
      </c>
      <c r="G4555" s="33">
        <v>2013</v>
      </c>
      <c r="H4555" s="35">
        <v>41398</v>
      </c>
      <c r="I4555" s="33" t="s">
        <v>27576</v>
      </c>
      <c r="J4555" s="33"/>
      <c r="K4555" s="33" t="s">
        <v>27577</v>
      </c>
      <c r="L4555" s="33" t="str">
        <f t="shared" si="164"/>
        <v>PreAlerta</v>
      </c>
      <c r="M4555" s="33" t="str">
        <f t="shared" si="165"/>
        <v>C/PalabrasClaves</v>
      </c>
      <c r="N4555" s="33"/>
      <c r="O4555" s="33"/>
      <c r="P4555" s="33" t="s">
        <v>27578</v>
      </c>
      <c r="Q4555" s="33"/>
      <c r="R4555" s="33" t="str">
        <f t="shared" si="157"/>
        <v>2013</v>
      </c>
      <c r="S4555" s="33" t="s">
        <v>56</v>
      </c>
      <c r="T4555" s="33"/>
      <c r="U4555" s="33"/>
      <c r="V4555" s="33"/>
      <c r="W4555" s="33"/>
      <c r="X4555" s="33"/>
      <c r="Y4555" s="33"/>
      <c r="AA4555" s="12"/>
    </row>
    <row r="4556" spans="1:27" ht="18" hidden="1" customHeight="1" x14ac:dyDescent="0.25">
      <c r="A4556" s="37">
        <v>24000598</v>
      </c>
      <c r="B4556" s="38" t="s">
        <v>27579</v>
      </c>
      <c r="C4556" s="37" t="s">
        <v>27580</v>
      </c>
      <c r="D4556" s="37" t="s">
        <v>27581</v>
      </c>
      <c r="E4556" s="37" t="s">
        <v>27582</v>
      </c>
      <c r="F4556" s="37" t="s">
        <v>18939</v>
      </c>
      <c r="G4556" s="37">
        <v>2013</v>
      </c>
      <c r="H4556" s="39">
        <v>41522</v>
      </c>
      <c r="I4556" s="37"/>
      <c r="J4556" s="37"/>
      <c r="K4556" s="37"/>
      <c r="L4556" s="37" t="str">
        <f t="shared" si="164"/>
        <v>PreAlerta</v>
      </c>
      <c r="M4556" s="37" t="str">
        <f t="shared" si="165"/>
        <v>S/PalabrasClaves</v>
      </c>
      <c r="N4556" s="37"/>
      <c r="O4556" s="37"/>
      <c r="P4556" s="37" t="s">
        <v>27583</v>
      </c>
      <c r="Q4556" s="37"/>
      <c r="R4556" s="37" t="str">
        <f t="shared" si="157"/>
        <v>2013</v>
      </c>
      <c r="S4556" s="37" t="s">
        <v>60</v>
      </c>
      <c r="T4556" s="37"/>
      <c r="U4556" s="37"/>
      <c r="V4556" s="37"/>
      <c r="W4556" s="37"/>
      <c r="X4556" s="37"/>
      <c r="Y4556" s="37"/>
      <c r="AA4556" s="41"/>
    </row>
    <row r="4557" spans="1:27" ht="18" hidden="1" customHeight="1" x14ac:dyDescent="0.25">
      <c r="A4557" s="33">
        <v>23646299</v>
      </c>
      <c r="B4557" s="34" t="s">
        <v>27584</v>
      </c>
      <c r="C4557" s="33" t="s">
        <v>27585</v>
      </c>
      <c r="D4557" s="33" t="s">
        <v>27586</v>
      </c>
      <c r="E4557" s="33" t="s">
        <v>27587</v>
      </c>
      <c r="F4557" s="33" t="s">
        <v>25395</v>
      </c>
      <c r="G4557" s="33">
        <v>2013</v>
      </c>
      <c r="H4557" s="35">
        <v>41401</v>
      </c>
      <c r="I4557" s="33" t="s">
        <v>27588</v>
      </c>
      <c r="J4557" s="33"/>
      <c r="K4557" s="33" t="s">
        <v>27589</v>
      </c>
      <c r="L4557" s="33" t="str">
        <f t="shared" si="164"/>
        <v>PreAlerta</v>
      </c>
      <c r="M4557" s="33" t="str">
        <f t="shared" si="165"/>
        <v>S/PalabrasClaves</v>
      </c>
      <c r="N4557" s="33"/>
      <c r="O4557" s="33"/>
      <c r="P4557" s="33" t="s">
        <v>27590</v>
      </c>
      <c r="Q4557" s="33"/>
      <c r="R4557" s="33" t="str">
        <f t="shared" si="157"/>
        <v>2013</v>
      </c>
      <c r="S4557" s="33" t="s">
        <v>56</v>
      </c>
      <c r="T4557" s="33"/>
      <c r="U4557" s="33"/>
      <c r="V4557" s="33"/>
      <c r="W4557" s="33"/>
      <c r="X4557" s="33"/>
      <c r="Y4557" s="33"/>
      <c r="AA4557" s="12"/>
    </row>
    <row r="4558" spans="1:27" ht="18" hidden="1" customHeight="1" x14ac:dyDescent="0.25">
      <c r="A4558" s="37">
        <v>23617974</v>
      </c>
      <c r="B4558" s="38" t="s">
        <v>27591</v>
      </c>
      <c r="C4558" s="37" t="s">
        <v>27592</v>
      </c>
      <c r="D4558" s="37" t="s">
        <v>27593</v>
      </c>
      <c r="E4558" s="37" t="s">
        <v>27594</v>
      </c>
      <c r="F4558" s="37" t="s">
        <v>14341</v>
      </c>
      <c r="G4558" s="37">
        <v>2013</v>
      </c>
      <c r="H4558" s="39">
        <v>41391</v>
      </c>
      <c r="I4558" s="37"/>
      <c r="J4558" s="37"/>
      <c r="K4558" s="37" t="s">
        <v>27595</v>
      </c>
      <c r="L4558" s="37" t="str">
        <f t="shared" si="164"/>
        <v>PreAlerta</v>
      </c>
      <c r="M4558" s="37" t="str">
        <f t="shared" si="165"/>
        <v>S/PalabrasClaves</v>
      </c>
      <c r="N4558" s="37"/>
      <c r="O4558" s="37"/>
      <c r="P4558" s="37" t="s">
        <v>27590</v>
      </c>
      <c r="Q4558" s="37"/>
      <c r="R4558" s="37" t="str">
        <f t="shared" si="157"/>
        <v>2013</v>
      </c>
      <c r="S4558" s="37" t="s">
        <v>56</v>
      </c>
      <c r="T4558" s="37"/>
      <c r="U4558" s="37"/>
      <c r="V4558" s="37"/>
      <c r="W4558" s="37"/>
      <c r="X4558" s="37"/>
      <c r="Y4558" s="37"/>
      <c r="AA4558" s="41"/>
    </row>
    <row r="4559" spans="1:27" ht="18" hidden="1" customHeight="1" x14ac:dyDescent="0.25">
      <c r="A4559" s="33">
        <v>23567952</v>
      </c>
      <c r="B4559" s="34" t="s">
        <v>27596</v>
      </c>
      <c r="C4559" s="33" t="s">
        <v>27597</v>
      </c>
      <c r="D4559" s="33" t="s">
        <v>27598</v>
      </c>
      <c r="E4559" s="33" t="s">
        <v>6158</v>
      </c>
      <c r="F4559" s="33" t="s">
        <v>18521</v>
      </c>
      <c r="G4559" s="33">
        <v>2013</v>
      </c>
      <c r="H4559" s="35">
        <v>41374</v>
      </c>
      <c r="I4559" s="33"/>
      <c r="J4559" s="33"/>
      <c r="K4559" s="33" t="s">
        <v>27599</v>
      </c>
      <c r="L4559" s="33" t="str">
        <f t="shared" si="164"/>
        <v>PreAlerta</v>
      </c>
      <c r="M4559" s="33" t="str">
        <f t="shared" si="165"/>
        <v>C/PalabrasClaves</v>
      </c>
      <c r="N4559" s="33"/>
      <c r="O4559" s="33"/>
      <c r="P4559" s="33" t="s">
        <v>27590</v>
      </c>
      <c r="Q4559" s="33"/>
      <c r="R4559" s="33" t="str">
        <f t="shared" si="157"/>
        <v>2013</v>
      </c>
      <c r="S4559" s="33" t="s">
        <v>56</v>
      </c>
      <c r="T4559" s="33"/>
      <c r="U4559" s="33"/>
      <c r="V4559" s="33"/>
      <c r="W4559" s="33"/>
      <c r="X4559" s="33"/>
      <c r="Y4559" s="33"/>
      <c r="AA4559" s="12"/>
    </row>
    <row r="4560" spans="1:27" ht="18" hidden="1" customHeight="1" x14ac:dyDescent="0.25">
      <c r="A4560" s="37">
        <v>23567193</v>
      </c>
      <c r="B4560" s="38" t="s">
        <v>27600</v>
      </c>
      <c r="C4560" s="37" t="s">
        <v>27601</v>
      </c>
      <c r="D4560" s="37" t="s">
        <v>27602</v>
      </c>
      <c r="E4560" s="37" t="s">
        <v>27603</v>
      </c>
      <c r="F4560" s="37" t="s">
        <v>8892</v>
      </c>
      <c r="G4560" s="37">
        <v>2013</v>
      </c>
      <c r="H4560" s="39">
        <v>41374</v>
      </c>
      <c r="I4560" s="37"/>
      <c r="J4560" s="37"/>
      <c r="K4560" s="37" t="s">
        <v>27604</v>
      </c>
      <c r="L4560" s="37" t="str">
        <f t="shared" si="164"/>
        <v>PreAlerta</v>
      </c>
      <c r="M4560" s="37" t="str">
        <f t="shared" si="165"/>
        <v>S/PalabrasClaves</v>
      </c>
      <c r="N4560" s="37"/>
      <c r="O4560" s="37"/>
      <c r="P4560" s="37" t="s">
        <v>27590</v>
      </c>
      <c r="Q4560" s="37"/>
      <c r="R4560" s="37" t="str">
        <f t="shared" si="157"/>
        <v>2013</v>
      </c>
      <c r="S4560" s="37" t="s">
        <v>56</v>
      </c>
      <c r="T4560" s="37"/>
      <c r="U4560" s="37"/>
      <c r="V4560" s="37"/>
      <c r="W4560" s="37"/>
      <c r="X4560" s="37"/>
      <c r="Y4560" s="37"/>
      <c r="AA4560" s="41"/>
    </row>
    <row r="4561" spans="1:27" ht="18" hidden="1" customHeight="1" x14ac:dyDescent="0.25">
      <c r="A4561" s="33">
        <v>23547220</v>
      </c>
      <c r="B4561" s="34" t="s">
        <v>27605</v>
      </c>
      <c r="C4561" s="33" t="s">
        <v>27606</v>
      </c>
      <c r="D4561" s="33" t="s">
        <v>27607</v>
      </c>
      <c r="E4561" s="33" t="s">
        <v>11891</v>
      </c>
      <c r="F4561" s="33" t="s">
        <v>27608</v>
      </c>
      <c r="G4561" s="33">
        <v>2013</v>
      </c>
      <c r="H4561" s="35">
        <v>41367</v>
      </c>
      <c r="I4561" s="33"/>
      <c r="J4561" s="33"/>
      <c r="K4561" s="33" t="s">
        <v>27609</v>
      </c>
      <c r="L4561" s="33" t="str">
        <f t="shared" si="164"/>
        <v>PreAlerta</v>
      </c>
      <c r="M4561" s="33" t="str">
        <f t="shared" si="165"/>
        <v>S/PalabrasClaves</v>
      </c>
      <c r="N4561" s="33"/>
      <c r="O4561" s="33"/>
      <c r="P4561" s="33" t="s">
        <v>27590</v>
      </c>
      <c r="Q4561" s="33"/>
      <c r="R4561" s="33" t="str">
        <f t="shared" si="157"/>
        <v>2013</v>
      </c>
      <c r="S4561" s="33" t="s">
        <v>56</v>
      </c>
      <c r="T4561" s="33"/>
      <c r="U4561" s="33"/>
      <c r="V4561" s="33"/>
      <c r="W4561" s="33"/>
      <c r="X4561" s="33"/>
      <c r="Y4561" s="33"/>
      <c r="AA4561" s="12"/>
    </row>
    <row r="4562" spans="1:27" ht="18" hidden="1" customHeight="1" x14ac:dyDescent="0.25">
      <c r="A4562" s="37">
        <v>23541744</v>
      </c>
      <c r="B4562" s="38" t="s">
        <v>27610</v>
      </c>
      <c r="C4562" s="37" t="s">
        <v>27611</v>
      </c>
      <c r="D4562" s="37" t="s">
        <v>27612</v>
      </c>
      <c r="E4562" s="37" t="s">
        <v>4264</v>
      </c>
      <c r="F4562" s="37" t="s">
        <v>3493</v>
      </c>
      <c r="G4562" s="37">
        <v>2013</v>
      </c>
      <c r="H4562" s="39">
        <v>41366</v>
      </c>
      <c r="I4562" s="37"/>
      <c r="J4562" s="37"/>
      <c r="K4562" s="37" t="s">
        <v>27613</v>
      </c>
      <c r="L4562" s="37" t="str">
        <f t="shared" si="164"/>
        <v>PreAlerta</v>
      </c>
      <c r="M4562" s="37" t="str">
        <f t="shared" si="165"/>
        <v>S/PalabrasClaves</v>
      </c>
      <c r="N4562" s="37"/>
      <c r="O4562" s="37"/>
      <c r="P4562" s="37" t="s">
        <v>27590</v>
      </c>
      <c r="Q4562" s="37"/>
      <c r="R4562" s="37" t="str">
        <f t="shared" si="157"/>
        <v>2013</v>
      </c>
      <c r="S4562" s="37" t="s">
        <v>56</v>
      </c>
      <c r="T4562" s="37"/>
      <c r="U4562" s="37"/>
      <c r="V4562" s="37"/>
      <c r="W4562" s="37"/>
      <c r="X4562" s="37"/>
      <c r="Y4562" s="37"/>
      <c r="AA4562" s="41"/>
    </row>
    <row r="4563" spans="1:27" ht="18" hidden="1" customHeight="1" x14ac:dyDescent="0.25">
      <c r="A4563" s="33">
        <v>23498227</v>
      </c>
      <c r="B4563" s="34" t="s">
        <v>27614</v>
      </c>
      <c r="C4563" s="33" t="s">
        <v>27615</v>
      </c>
      <c r="D4563" s="33" t="s">
        <v>27616</v>
      </c>
      <c r="E4563" s="33" t="s">
        <v>27617</v>
      </c>
      <c r="F4563" s="33" t="s">
        <v>10919</v>
      </c>
      <c r="G4563" s="33">
        <v>2013</v>
      </c>
      <c r="H4563" s="35">
        <v>41352</v>
      </c>
      <c r="I4563" s="33"/>
      <c r="J4563" s="33"/>
      <c r="K4563" s="33" t="s">
        <v>27618</v>
      </c>
      <c r="L4563" s="33" t="str">
        <f t="shared" si="164"/>
        <v>PreAlerta</v>
      </c>
      <c r="M4563" s="33" t="str">
        <f t="shared" si="165"/>
        <v>S/PalabrasClaves</v>
      </c>
      <c r="N4563" s="33"/>
      <c r="O4563" s="33"/>
      <c r="P4563" s="33" t="s">
        <v>27619</v>
      </c>
      <c r="Q4563" s="33"/>
      <c r="R4563" s="33" t="str">
        <f t="shared" si="157"/>
        <v>2013</v>
      </c>
      <c r="S4563" s="33" t="s">
        <v>56</v>
      </c>
      <c r="T4563" s="33"/>
      <c r="U4563" s="33"/>
      <c r="V4563" s="33"/>
      <c r="W4563" s="33"/>
      <c r="X4563" s="33"/>
      <c r="Y4563" s="33"/>
      <c r="AA4563" s="12"/>
    </row>
    <row r="4564" spans="1:27" ht="18" hidden="1" customHeight="1" x14ac:dyDescent="0.25">
      <c r="A4564" s="37">
        <v>23494968</v>
      </c>
      <c r="B4564" s="38" t="s">
        <v>27620</v>
      </c>
      <c r="C4564" s="37" t="s">
        <v>27621</v>
      </c>
      <c r="D4564" s="37" t="s">
        <v>27622</v>
      </c>
      <c r="E4564" s="37" t="s">
        <v>23505</v>
      </c>
      <c r="F4564" s="37" t="s">
        <v>14818</v>
      </c>
      <c r="G4564" s="37">
        <v>2013</v>
      </c>
      <c r="H4564" s="39">
        <v>41349</v>
      </c>
      <c r="I4564" s="37" t="s">
        <v>27623</v>
      </c>
      <c r="J4564" s="37"/>
      <c r="K4564" s="37" t="s">
        <v>27624</v>
      </c>
      <c r="L4564" s="37" t="str">
        <f t="shared" si="164"/>
        <v>PreAlerta</v>
      </c>
      <c r="M4564" s="37" t="str">
        <f t="shared" si="165"/>
        <v>S/PalabrasClaves</v>
      </c>
      <c r="N4564" s="37"/>
      <c r="O4564" s="37"/>
      <c r="P4564" s="37" t="s">
        <v>27590</v>
      </c>
      <c r="Q4564" s="37"/>
      <c r="R4564" s="37" t="str">
        <f t="shared" si="157"/>
        <v>2013</v>
      </c>
      <c r="S4564" s="37" t="s">
        <v>56</v>
      </c>
      <c r="T4564" s="37"/>
      <c r="U4564" s="37"/>
      <c r="V4564" s="37"/>
      <c r="W4564" s="37"/>
      <c r="X4564" s="37"/>
      <c r="Y4564" s="37"/>
      <c r="AA4564" s="41"/>
    </row>
    <row r="4565" spans="1:27" ht="18" hidden="1" customHeight="1" x14ac:dyDescent="0.25">
      <c r="A4565" s="33">
        <v>23483461</v>
      </c>
      <c r="B4565" s="34" t="s">
        <v>27625</v>
      </c>
      <c r="C4565" s="33" t="s">
        <v>27626</v>
      </c>
      <c r="D4565" s="33" t="s">
        <v>27627</v>
      </c>
      <c r="E4565" s="33" t="s">
        <v>26248</v>
      </c>
      <c r="F4565" s="33" t="s">
        <v>17187</v>
      </c>
      <c r="G4565" s="33">
        <v>2013</v>
      </c>
      <c r="H4565" s="35">
        <v>41347</v>
      </c>
      <c r="I4565" s="33"/>
      <c r="J4565" s="33"/>
      <c r="K4565" s="33" t="s">
        <v>27628</v>
      </c>
      <c r="L4565" s="33" t="str">
        <f t="shared" si="164"/>
        <v>PreAlerta</v>
      </c>
      <c r="M4565" s="33" t="str">
        <f t="shared" si="165"/>
        <v>C/PalabrasClaves</v>
      </c>
      <c r="N4565" s="33"/>
      <c r="O4565" s="33"/>
      <c r="P4565" s="33" t="s">
        <v>27590</v>
      </c>
      <c r="Q4565" s="33"/>
      <c r="R4565" s="33" t="str">
        <f t="shared" si="157"/>
        <v>2013</v>
      </c>
      <c r="S4565" s="33" t="s">
        <v>56</v>
      </c>
      <c r="T4565" s="33"/>
      <c r="U4565" s="33"/>
      <c r="V4565" s="33"/>
      <c r="W4565" s="33"/>
      <c r="X4565" s="33"/>
      <c r="Y4565" s="33"/>
      <c r="AA4565" s="12"/>
    </row>
    <row r="4566" spans="1:27" ht="18" hidden="1" customHeight="1" x14ac:dyDescent="0.25">
      <c r="A4566" s="37">
        <v>23456854</v>
      </c>
      <c r="B4566" s="38" t="s">
        <v>27629</v>
      </c>
      <c r="C4566" s="37" t="s">
        <v>27630</v>
      </c>
      <c r="D4566" s="37" t="s">
        <v>27631</v>
      </c>
      <c r="E4566" s="37" t="s">
        <v>26234</v>
      </c>
      <c r="F4566" s="37" t="s">
        <v>14818</v>
      </c>
      <c r="G4566" s="37">
        <v>2013</v>
      </c>
      <c r="H4566" s="39">
        <v>41338</v>
      </c>
      <c r="I4566" s="37" t="s">
        <v>27632</v>
      </c>
      <c r="J4566" s="37"/>
      <c r="K4566" s="37" t="s">
        <v>27633</v>
      </c>
      <c r="L4566" s="37" t="str">
        <f t="shared" si="164"/>
        <v>PreAlerta</v>
      </c>
      <c r="M4566" s="37" t="str">
        <f t="shared" si="165"/>
        <v>S/PalabrasClaves</v>
      </c>
      <c r="N4566" s="37"/>
      <c r="O4566" s="37"/>
      <c r="P4566" s="37" t="s">
        <v>27590</v>
      </c>
      <c r="Q4566" s="37"/>
      <c r="R4566" s="37" t="str">
        <f t="shared" si="157"/>
        <v>2013</v>
      </c>
      <c r="S4566" s="37" t="s">
        <v>56</v>
      </c>
      <c r="T4566" s="37"/>
      <c r="U4566" s="37"/>
      <c r="V4566" s="37"/>
      <c r="W4566" s="37"/>
      <c r="X4566" s="37"/>
      <c r="Y4566" s="37"/>
      <c r="AA4566" s="41"/>
    </row>
    <row r="4567" spans="1:27" ht="18" hidden="1" customHeight="1" x14ac:dyDescent="0.25">
      <c r="A4567" s="33">
        <v>23453736</v>
      </c>
      <c r="B4567" s="34" t="s">
        <v>27634</v>
      </c>
      <c r="C4567" s="33" t="s">
        <v>27635</v>
      </c>
      <c r="D4567" s="33" t="s">
        <v>27636</v>
      </c>
      <c r="E4567" s="33" t="s">
        <v>27637</v>
      </c>
      <c r="F4567" s="33" t="s">
        <v>27638</v>
      </c>
      <c r="G4567" s="33">
        <v>2013</v>
      </c>
      <c r="H4567" s="35">
        <v>41338</v>
      </c>
      <c r="I4567" s="33"/>
      <c r="J4567" s="33"/>
      <c r="K4567" s="33" t="s">
        <v>27639</v>
      </c>
      <c r="L4567" s="33" t="str">
        <f t="shared" si="164"/>
        <v>PreAlerta</v>
      </c>
      <c r="M4567" s="33" t="str">
        <f t="shared" si="165"/>
        <v>S/PalabrasClaves</v>
      </c>
      <c r="N4567" s="33"/>
      <c r="O4567" s="33"/>
      <c r="P4567" s="33" t="s">
        <v>27590</v>
      </c>
      <c r="Q4567" s="33"/>
      <c r="R4567" s="33" t="str">
        <f t="shared" si="157"/>
        <v>2013</v>
      </c>
      <c r="S4567" s="33" t="s">
        <v>56</v>
      </c>
      <c r="T4567" s="33"/>
      <c r="U4567" s="33"/>
      <c r="V4567" s="33"/>
      <c r="W4567" s="33"/>
      <c r="X4567" s="33"/>
      <c r="Y4567" s="33"/>
      <c r="AA4567" s="12"/>
    </row>
    <row r="4568" spans="1:27" ht="18" hidden="1" customHeight="1" x14ac:dyDescent="0.25">
      <c r="A4568" s="37">
        <v>23378524</v>
      </c>
      <c r="B4568" s="38" t="s">
        <v>27640</v>
      </c>
      <c r="C4568" s="37" t="s">
        <v>27641</v>
      </c>
      <c r="D4568" s="37" t="s">
        <v>27642</v>
      </c>
      <c r="E4568" s="37" t="s">
        <v>17116</v>
      </c>
      <c r="F4568" s="37" t="s">
        <v>22528</v>
      </c>
      <c r="G4568" s="37">
        <v>2013</v>
      </c>
      <c r="H4568" s="39">
        <v>41310</v>
      </c>
      <c r="I4568" s="37" t="s">
        <v>27643</v>
      </c>
      <c r="J4568" s="37"/>
      <c r="K4568" s="37" t="s">
        <v>27644</v>
      </c>
      <c r="L4568" s="37" t="str">
        <f t="shared" si="164"/>
        <v>PreAlerta</v>
      </c>
      <c r="M4568" s="37" t="str">
        <f t="shared" si="165"/>
        <v>S/PalabrasClaves</v>
      </c>
      <c r="N4568" s="37"/>
      <c r="O4568" s="37"/>
      <c r="P4568" s="37" t="s">
        <v>27590</v>
      </c>
      <c r="Q4568" s="37"/>
      <c r="R4568" s="37" t="str">
        <f t="shared" si="157"/>
        <v>2013</v>
      </c>
      <c r="S4568" s="37" t="s">
        <v>56</v>
      </c>
      <c r="T4568" s="37"/>
      <c r="U4568" s="37"/>
      <c r="V4568" s="37"/>
      <c r="W4568" s="37"/>
      <c r="X4568" s="37"/>
      <c r="Y4568" s="37"/>
      <c r="AA4568" s="41"/>
    </row>
    <row r="4569" spans="1:27" ht="18" hidden="1" customHeight="1" x14ac:dyDescent="0.25">
      <c r="A4569" s="33">
        <v>23067263</v>
      </c>
      <c r="B4569" s="34" t="s">
        <v>27645</v>
      </c>
      <c r="C4569" s="33" t="s">
        <v>27646</v>
      </c>
      <c r="D4569" s="33" t="s">
        <v>27647</v>
      </c>
      <c r="E4569" s="33" t="s">
        <v>27648</v>
      </c>
      <c r="F4569" s="33" t="s">
        <v>27649</v>
      </c>
      <c r="G4569" s="33">
        <v>2013</v>
      </c>
      <c r="H4569" s="35">
        <v>41199</v>
      </c>
      <c r="I4569" s="33"/>
      <c r="J4569" s="33"/>
      <c r="K4569" s="33" t="s">
        <v>27650</v>
      </c>
      <c r="L4569" s="33" t="str">
        <f t="shared" si="164"/>
        <v>PreAlerta</v>
      </c>
      <c r="M4569" s="33" t="str">
        <f t="shared" si="165"/>
        <v>S/PalabrasClaves</v>
      </c>
      <c r="N4569" s="33"/>
      <c r="O4569" s="33"/>
      <c r="P4569" s="33" t="s">
        <v>27590</v>
      </c>
      <c r="Q4569" s="33"/>
      <c r="R4569" s="33" t="str">
        <f t="shared" si="157"/>
        <v>2013</v>
      </c>
      <c r="S4569" s="33" t="s">
        <v>56</v>
      </c>
      <c r="T4569" s="33"/>
      <c r="U4569" s="33"/>
      <c r="V4569" s="33"/>
      <c r="W4569" s="33"/>
      <c r="X4569" s="33"/>
      <c r="Y4569" s="33"/>
      <c r="AA4569" s="12"/>
    </row>
    <row r="4570" spans="1:27" ht="18" hidden="1" customHeight="1" x14ac:dyDescent="0.25">
      <c r="A4570" s="37">
        <v>23046911</v>
      </c>
      <c r="B4570" s="38" t="s">
        <v>27651</v>
      </c>
      <c r="C4570" s="37" t="s">
        <v>27652</v>
      </c>
      <c r="D4570" s="37" t="s">
        <v>27653</v>
      </c>
      <c r="E4570" s="37" t="s">
        <v>27215</v>
      </c>
      <c r="F4570" s="37" t="s">
        <v>9850</v>
      </c>
      <c r="G4570" s="37">
        <v>2013</v>
      </c>
      <c r="H4570" s="39">
        <v>41193</v>
      </c>
      <c r="I4570" s="37"/>
      <c r="J4570" s="37"/>
      <c r="K4570" s="37" t="s">
        <v>27654</v>
      </c>
      <c r="L4570" s="37" t="str">
        <f t="shared" si="164"/>
        <v>PreAlerta</v>
      </c>
      <c r="M4570" s="37" t="str">
        <f t="shared" si="165"/>
        <v>S/PalabrasClaves</v>
      </c>
      <c r="N4570" s="37"/>
      <c r="O4570" s="37"/>
      <c r="P4570" s="37" t="s">
        <v>27619</v>
      </c>
      <c r="Q4570" s="37"/>
      <c r="R4570" s="37" t="str">
        <f t="shared" si="157"/>
        <v>2013</v>
      </c>
      <c r="S4570" s="37" t="s">
        <v>56</v>
      </c>
      <c r="T4570" s="37"/>
      <c r="U4570" s="37"/>
      <c r="V4570" s="37"/>
      <c r="W4570" s="37"/>
      <c r="X4570" s="37"/>
      <c r="Y4570" s="37"/>
      <c r="AA4570" s="41"/>
    </row>
    <row r="4571" spans="1:27" ht="18" hidden="1" customHeight="1" x14ac:dyDescent="0.25">
      <c r="A4571" s="33">
        <v>22800607</v>
      </c>
      <c r="B4571" s="34" t="s">
        <v>27655</v>
      </c>
      <c r="C4571" s="33" t="s">
        <v>27656</v>
      </c>
      <c r="D4571" s="33" t="s">
        <v>27657</v>
      </c>
      <c r="E4571" s="33" t="s">
        <v>27658</v>
      </c>
      <c r="F4571" s="33" t="s">
        <v>5798</v>
      </c>
      <c r="G4571" s="33">
        <v>2013</v>
      </c>
      <c r="H4571" s="35">
        <v>41108</v>
      </c>
      <c r="I4571" s="33" t="s">
        <v>27659</v>
      </c>
      <c r="J4571" s="33"/>
      <c r="K4571" s="33" t="s">
        <v>27660</v>
      </c>
      <c r="L4571" s="33" t="str">
        <f t="shared" si="164"/>
        <v>PreAlerta</v>
      </c>
      <c r="M4571" s="33" t="str">
        <f t="shared" si="165"/>
        <v>S/PalabrasClaves</v>
      </c>
      <c r="N4571" s="33"/>
      <c r="O4571" s="33"/>
      <c r="P4571" s="33" t="s">
        <v>27590</v>
      </c>
      <c r="Q4571" s="33"/>
      <c r="R4571" s="33" t="str">
        <f t="shared" si="157"/>
        <v>2013</v>
      </c>
      <c r="S4571" s="33" t="s">
        <v>56</v>
      </c>
      <c r="T4571" s="33"/>
      <c r="U4571" s="33"/>
      <c r="V4571" s="33"/>
      <c r="W4571" s="33"/>
      <c r="X4571" s="33"/>
      <c r="Y4571" s="33"/>
      <c r="AA4571" s="12"/>
    </row>
    <row r="4572" spans="1:27" ht="18" hidden="1" customHeight="1" x14ac:dyDescent="0.25">
      <c r="A4572" s="37">
        <v>23658619</v>
      </c>
      <c r="B4572" s="38" t="s">
        <v>27661</v>
      </c>
      <c r="C4572" s="37" t="s">
        <v>27662</v>
      </c>
      <c r="D4572" s="37" t="s">
        <v>27663</v>
      </c>
      <c r="E4572" s="37" t="s">
        <v>22443</v>
      </c>
      <c r="F4572" s="37" t="s">
        <v>294</v>
      </c>
      <c r="G4572" s="37">
        <v>2013</v>
      </c>
      <c r="H4572" s="39">
        <v>41404</v>
      </c>
      <c r="I4572" s="37" t="s">
        <v>27664</v>
      </c>
      <c r="J4572" s="37"/>
      <c r="K4572" s="37" t="s">
        <v>27665</v>
      </c>
      <c r="L4572" s="37" t="str">
        <f t="shared" si="164"/>
        <v>PreAlerta</v>
      </c>
      <c r="M4572" s="37" t="str">
        <f t="shared" si="165"/>
        <v>S/PalabrasClaves</v>
      </c>
      <c r="N4572" s="37"/>
      <c r="O4572" s="37"/>
      <c r="P4572" s="37" t="s">
        <v>27666</v>
      </c>
      <c r="Q4572" s="37"/>
      <c r="R4572" s="37" t="str">
        <f t="shared" si="157"/>
        <v>2013</v>
      </c>
      <c r="S4572" s="37" t="s">
        <v>53</v>
      </c>
      <c r="T4572" s="37"/>
      <c r="U4572" s="37"/>
      <c r="V4572" s="37"/>
      <c r="W4572" s="37"/>
      <c r="X4572" s="37"/>
      <c r="Y4572" s="37"/>
      <c r="AA4572" s="41"/>
    </row>
    <row r="4573" spans="1:27" ht="18" hidden="1" customHeight="1" x14ac:dyDescent="0.25">
      <c r="A4573" s="33">
        <v>23637978</v>
      </c>
      <c r="B4573" s="34" t="s">
        <v>27667</v>
      </c>
      <c r="C4573" s="33" t="s">
        <v>27668</v>
      </c>
      <c r="D4573" s="33" t="s">
        <v>27669</v>
      </c>
      <c r="E4573" s="33" t="s">
        <v>27670</v>
      </c>
      <c r="F4573" s="33" t="s">
        <v>294</v>
      </c>
      <c r="G4573" s="33">
        <v>2013</v>
      </c>
      <c r="H4573" s="35">
        <v>41397</v>
      </c>
      <c r="I4573" s="33" t="s">
        <v>27671</v>
      </c>
      <c r="J4573" s="33"/>
      <c r="K4573" s="33" t="s">
        <v>27672</v>
      </c>
      <c r="L4573" s="33" t="str">
        <f t="shared" si="164"/>
        <v>PreAlerta</v>
      </c>
      <c r="M4573" s="33" t="str">
        <f t="shared" si="165"/>
        <v>S/PalabrasClaves</v>
      </c>
      <c r="N4573" s="33"/>
      <c r="O4573" s="33"/>
      <c r="P4573" s="33" t="s">
        <v>27666</v>
      </c>
      <c r="Q4573" s="33"/>
      <c r="R4573" s="33" t="str">
        <f t="shared" si="157"/>
        <v>2013</v>
      </c>
      <c r="S4573" s="33" t="s">
        <v>53</v>
      </c>
      <c r="T4573" s="33"/>
      <c r="U4573" s="33"/>
      <c r="V4573" s="33"/>
      <c r="W4573" s="33"/>
      <c r="X4573" s="33"/>
      <c r="Y4573" s="33"/>
      <c r="AA4573" s="12"/>
    </row>
    <row r="4574" spans="1:27" ht="18" hidden="1" customHeight="1" x14ac:dyDescent="0.25">
      <c r="A4574" s="37">
        <v>23594684</v>
      </c>
      <c r="B4574" s="38" t="s">
        <v>27673</v>
      </c>
      <c r="C4574" s="37" t="s">
        <v>27674</v>
      </c>
      <c r="D4574" s="37" t="s">
        <v>27675</v>
      </c>
      <c r="E4574" s="37" t="s">
        <v>27676</v>
      </c>
      <c r="F4574" s="37" t="s">
        <v>9034</v>
      </c>
      <c r="G4574" s="37">
        <v>2013</v>
      </c>
      <c r="H4574" s="39">
        <v>41383</v>
      </c>
      <c r="I4574" s="37" t="s">
        <v>27677</v>
      </c>
      <c r="J4574" s="37"/>
      <c r="K4574" s="37"/>
      <c r="L4574" s="37" t="str">
        <f t="shared" si="164"/>
        <v>PreAlerta</v>
      </c>
      <c r="M4574" s="37" t="str">
        <f t="shared" si="165"/>
        <v>S/PalabrasClaves</v>
      </c>
      <c r="N4574" s="37"/>
      <c r="O4574" s="37"/>
      <c r="P4574" s="37" t="s">
        <v>27678</v>
      </c>
      <c r="Q4574" s="37"/>
      <c r="R4574" s="37" t="str">
        <f t="shared" si="157"/>
        <v>2013</v>
      </c>
      <c r="S4574" s="37" t="s">
        <v>53</v>
      </c>
      <c r="T4574" s="37"/>
      <c r="U4574" s="37"/>
      <c r="V4574" s="37"/>
      <c r="W4574" s="37"/>
      <c r="X4574" s="37"/>
      <c r="Y4574" s="37"/>
      <c r="AA4574" s="41"/>
    </row>
    <row r="4575" spans="1:27" ht="18" hidden="1" customHeight="1" x14ac:dyDescent="0.25">
      <c r="A4575" s="33">
        <v>23534399</v>
      </c>
      <c r="B4575" s="34" t="s">
        <v>27679</v>
      </c>
      <c r="C4575" s="33" t="s">
        <v>27680</v>
      </c>
      <c r="D4575" s="33" t="s">
        <v>27681</v>
      </c>
      <c r="E4575" s="33" t="s">
        <v>27682</v>
      </c>
      <c r="F4575" s="33" t="s">
        <v>8751</v>
      </c>
      <c r="G4575" s="33">
        <v>2013</v>
      </c>
      <c r="H4575" s="35">
        <v>41362</v>
      </c>
      <c r="I4575" s="33"/>
      <c r="J4575" s="33"/>
      <c r="K4575" s="33" t="s">
        <v>27683</v>
      </c>
      <c r="L4575" s="33" t="str">
        <f t="shared" si="164"/>
        <v>PreAlerta</v>
      </c>
      <c r="M4575" s="33" t="str">
        <f t="shared" si="165"/>
        <v>S/PalabrasClaves</v>
      </c>
      <c r="N4575" s="33"/>
      <c r="O4575" s="33"/>
      <c r="P4575" s="33" t="s">
        <v>27684</v>
      </c>
      <c r="Q4575" s="33"/>
      <c r="R4575" s="33" t="str">
        <f t="shared" si="157"/>
        <v>2013</v>
      </c>
      <c r="S4575" s="33" t="s">
        <v>53</v>
      </c>
      <c r="T4575" s="33"/>
      <c r="U4575" s="33"/>
      <c r="V4575" s="33"/>
      <c r="W4575" s="33"/>
      <c r="X4575" s="33"/>
      <c r="Y4575" s="33"/>
      <c r="AA4575" s="12"/>
    </row>
    <row r="4576" spans="1:27" ht="18" hidden="1" customHeight="1" x14ac:dyDescent="0.25">
      <c r="A4576" s="37">
        <v>23521714</v>
      </c>
      <c r="B4576" s="38" t="s">
        <v>27685</v>
      </c>
      <c r="C4576" s="37" t="s">
        <v>27686</v>
      </c>
      <c r="D4576" s="37" t="s">
        <v>27687</v>
      </c>
      <c r="E4576" s="37" t="s">
        <v>4319</v>
      </c>
      <c r="F4576" s="37" t="s">
        <v>8751</v>
      </c>
      <c r="G4576" s="37">
        <v>2013</v>
      </c>
      <c r="H4576" s="39">
        <v>41359</v>
      </c>
      <c r="I4576" s="37" t="s">
        <v>27688</v>
      </c>
      <c r="J4576" s="37" t="s">
        <v>27689</v>
      </c>
      <c r="K4576" s="37" t="s">
        <v>27690</v>
      </c>
      <c r="L4576" s="37" t="str">
        <f t="shared" si="164"/>
        <v>Excluido</v>
      </c>
      <c r="M4576" s="37" t="str">
        <f t="shared" si="165"/>
        <v>S/PalabrasClaves</v>
      </c>
      <c r="N4576" s="37"/>
      <c r="O4576" s="37"/>
      <c r="P4576" s="37" t="s">
        <v>27684</v>
      </c>
      <c r="Q4576" s="37"/>
      <c r="R4576" s="37" t="str">
        <f t="shared" si="157"/>
        <v>2013</v>
      </c>
      <c r="S4576" s="37" t="s">
        <v>53</v>
      </c>
      <c r="T4576" s="37"/>
      <c r="U4576" s="37"/>
      <c r="V4576" s="37"/>
      <c r="W4576" s="37"/>
      <c r="X4576" s="37"/>
      <c r="Y4576" s="37"/>
      <c r="AA4576" s="41"/>
    </row>
    <row r="4577" spans="1:27" ht="18" hidden="1" customHeight="1" x14ac:dyDescent="0.25">
      <c r="A4577" s="33">
        <v>23474314</v>
      </c>
      <c r="B4577" s="34" t="s">
        <v>27691</v>
      </c>
      <c r="C4577" s="33" t="s">
        <v>27692</v>
      </c>
      <c r="D4577" s="33" t="s">
        <v>27693</v>
      </c>
      <c r="E4577" s="33" t="s">
        <v>21922</v>
      </c>
      <c r="F4577" s="33" t="s">
        <v>2840</v>
      </c>
      <c r="G4577" s="33">
        <v>2013</v>
      </c>
      <c r="H4577" s="35">
        <v>41345</v>
      </c>
      <c r="I4577" s="33"/>
      <c r="J4577" s="33"/>
      <c r="K4577" s="33" t="s">
        <v>27694</v>
      </c>
      <c r="L4577" s="33" t="str">
        <f t="shared" si="164"/>
        <v>PreAlerta</v>
      </c>
      <c r="M4577" s="33" t="str">
        <f t="shared" si="165"/>
        <v>S/PalabrasClaves</v>
      </c>
      <c r="N4577" s="33"/>
      <c r="O4577" s="33"/>
      <c r="P4577" s="33" t="s">
        <v>27695</v>
      </c>
      <c r="Q4577" s="33"/>
      <c r="R4577" s="33" t="str">
        <f t="shared" si="157"/>
        <v>2013</v>
      </c>
      <c r="S4577" s="33" t="s">
        <v>53</v>
      </c>
      <c r="T4577" s="33"/>
      <c r="U4577" s="33"/>
      <c r="V4577" s="33"/>
      <c r="W4577" s="33"/>
      <c r="X4577" s="33"/>
      <c r="Y4577" s="33"/>
      <c r="AA4577" s="12"/>
    </row>
    <row r="4578" spans="1:27" ht="18" hidden="1" customHeight="1" x14ac:dyDescent="0.25">
      <c r="A4578" s="37">
        <v>23619222</v>
      </c>
      <c r="B4578" s="38" t="s">
        <v>27696</v>
      </c>
      <c r="C4578" s="37" t="s">
        <v>27697</v>
      </c>
      <c r="D4578" s="37" t="s">
        <v>27698</v>
      </c>
      <c r="E4578" s="37" t="s">
        <v>27699</v>
      </c>
      <c r="F4578" s="37" t="s">
        <v>22116</v>
      </c>
      <c r="G4578" s="37">
        <v>2013</v>
      </c>
      <c r="H4578" s="39">
        <v>41391</v>
      </c>
      <c r="I4578" s="37"/>
      <c r="J4578" s="37"/>
      <c r="K4578" s="37" t="s">
        <v>27700</v>
      </c>
      <c r="L4578" s="37" t="str">
        <f t="shared" si="164"/>
        <v>Excluido</v>
      </c>
      <c r="M4578" s="37" t="str">
        <f t="shared" si="165"/>
        <v>S/PalabrasClaves</v>
      </c>
      <c r="N4578" s="37"/>
      <c r="O4578" s="37"/>
      <c r="P4578" s="37" t="s">
        <v>27701</v>
      </c>
      <c r="Q4578" s="37"/>
      <c r="R4578" s="37" t="str">
        <f t="shared" si="157"/>
        <v>2013</v>
      </c>
      <c r="S4578" s="37" t="s">
        <v>53</v>
      </c>
      <c r="T4578" s="37"/>
      <c r="U4578" s="37"/>
      <c r="V4578" s="37"/>
      <c r="W4578" s="37"/>
      <c r="X4578" s="37"/>
      <c r="Y4578" s="37"/>
      <c r="AA4578" s="41"/>
    </row>
    <row r="4579" spans="1:27" ht="18" hidden="1" customHeight="1" x14ac:dyDescent="0.25">
      <c r="A4579" s="33">
        <v>23535599</v>
      </c>
      <c r="B4579" s="34" t="s">
        <v>27702</v>
      </c>
      <c r="C4579" s="33" t="s">
        <v>27703</v>
      </c>
      <c r="D4579" s="33" t="s">
        <v>27704</v>
      </c>
      <c r="E4579" s="33" t="s">
        <v>23021</v>
      </c>
      <c r="F4579" s="33" t="s">
        <v>3454</v>
      </c>
      <c r="G4579" s="33">
        <v>2013</v>
      </c>
      <c r="H4579" s="35">
        <v>41362</v>
      </c>
      <c r="I4579" s="33" t="s">
        <v>27705</v>
      </c>
      <c r="J4579" s="33" t="s">
        <v>27706</v>
      </c>
      <c r="K4579" s="33" t="s">
        <v>27707</v>
      </c>
      <c r="L4579" s="33" t="str">
        <f t="shared" si="164"/>
        <v>PreAlerta</v>
      </c>
      <c r="M4579" s="33" t="str">
        <f t="shared" si="165"/>
        <v>S/PalabrasClaves</v>
      </c>
      <c r="N4579" s="33"/>
      <c r="O4579" s="33"/>
      <c r="P4579" s="33" t="s">
        <v>27701</v>
      </c>
      <c r="Q4579" s="33"/>
      <c r="R4579" s="33" t="str">
        <f t="shared" si="157"/>
        <v>2013</v>
      </c>
      <c r="S4579" s="33" t="s">
        <v>53</v>
      </c>
      <c r="T4579" s="33"/>
      <c r="U4579" s="33"/>
      <c r="V4579" s="33"/>
      <c r="W4579" s="33"/>
      <c r="X4579" s="33"/>
      <c r="Y4579" s="33"/>
      <c r="AA4579" s="12"/>
    </row>
    <row r="4580" spans="1:27" ht="18" hidden="1" customHeight="1" x14ac:dyDescent="0.25">
      <c r="A4580" s="37">
        <v>23589755</v>
      </c>
      <c r="B4580" s="38" t="s">
        <v>27708</v>
      </c>
      <c r="C4580" s="37" t="s">
        <v>27709</v>
      </c>
      <c r="D4580" s="37" t="s">
        <v>27710</v>
      </c>
      <c r="E4580" s="37" t="s">
        <v>15573</v>
      </c>
      <c r="F4580" s="37" t="s">
        <v>294</v>
      </c>
      <c r="G4580" s="37">
        <v>2013</v>
      </c>
      <c r="H4580" s="39">
        <v>41381</v>
      </c>
      <c r="I4580" s="37" t="s">
        <v>27711</v>
      </c>
      <c r="J4580" s="37"/>
      <c r="K4580" s="37" t="s">
        <v>27712</v>
      </c>
      <c r="L4580" s="37" t="str">
        <f t="shared" si="164"/>
        <v>PreAlerta</v>
      </c>
      <c r="M4580" s="37" t="str">
        <f t="shared" si="165"/>
        <v>S/PalabrasClaves</v>
      </c>
      <c r="N4580" s="37"/>
      <c r="O4580" s="37"/>
      <c r="P4580" s="37" t="s">
        <v>27713</v>
      </c>
      <c r="Q4580" s="37"/>
      <c r="R4580" s="37" t="str">
        <f t="shared" si="157"/>
        <v>2013</v>
      </c>
      <c r="S4580" s="37" t="s">
        <v>53</v>
      </c>
      <c r="T4580" s="37"/>
      <c r="U4580" s="37"/>
      <c r="V4580" s="37"/>
      <c r="W4580" s="37"/>
      <c r="X4580" s="37"/>
      <c r="Y4580" s="37"/>
      <c r="AA4580" s="41"/>
    </row>
    <row r="4581" spans="1:27" ht="18" hidden="1" customHeight="1" x14ac:dyDescent="0.25">
      <c r="A4581" s="33">
        <v>24425918</v>
      </c>
      <c r="B4581" s="34" t="s">
        <v>27714</v>
      </c>
      <c r="C4581" s="33" t="s">
        <v>27715</v>
      </c>
      <c r="D4581" s="33" t="s">
        <v>27716</v>
      </c>
      <c r="E4581" s="33" t="s">
        <v>5127</v>
      </c>
      <c r="F4581" s="33" t="s">
        <v>117</v>
      </c>
      <c r="G4581" s="33">
        <v>2013</v>
      </c>
      <c r="H4581" s="35">
        <v>41655</v>
      </c>
      <c r="I4581" s="33" t="s">
        <v>27717</v>
      </c>
      <c r="J4581" s="33"/>
      <c r="K4581" s="33" t="s">
        <v>27718</v>
      </c>
      <c r="L4581" s="33" t="str">
        <f t="shared" si="164"/>
        <v>PreAlerta</v>
      </c>
      <c r="M4581" s="33" t="str">
        <f t="shared" si="165"/>
        <v>S/PalabrasClaves</v>
      </c>
      <c r="N4581" s="33"/>
      <c r="O4581" s="33"/>
      <c r="P4581" s="33" t="s">
        <v>27719</v>
      </c>
      <c r="Q4581" s="33"/>
      <c r="R4581" s="33" t="str">
        <f t="shared" si="157"/>
        <v>2013</v>
      </c>
      <c r="S4581" s="33" t="s">
        <v>53</v>
      </c>
      <c r="T4581" s="33"/>
      <c r="U4581" s="33"/>
      <c r="V4581" s="33"/>
      <c r="W4581" s="33"/>
      <c r="X4581" s="33"/>
      <c r="Y4581" s="33"/>
      <c r="AA4581" s="12"/>
    </row>
    <row r="4582" spans="1:27" ht="18" hidden="1" customHeight="1" x14ac:dyDescent="0.25">
      <c r="A4582" s="37">
        <v>23833752</v>
      </c>
      <c r="B4582" s="38" t="s">
        <v>27720</v>
      </c>
      <c r="C4582" s="37" t="s">
        <v>27721</v>
      </c>
      <c r="D4582" s="37" t="s">
        <v>27722</v>
      </c>
      <c r="E4582" s="37" t="s">
        <v>27723</v>
      </c>
      <c r="F4582" s="37" t="s">
        <v>27724</v>
      </c>
      <c r="G4582" s="37">
        <v>2013</v>
      </c>
      <c r="H4582" s="39">
        <v>41464</v>
      </c>
      <c r="I4582" s="37" t="s">
        <v>27725</v>
      </c>
      <c r="J4582" s="37"/>
      <c r="K4582" s="37" t="s">
        <v>27726</v>
      </c>
      <c r="L4582" s="37" t="str">
        <f t="shared" si="164"/>
        <v>PreAlerta</v>
      </c>
      <c r="M4582" s="37" t="str">
        <f t="shared" si="165"/>
        <v>C/PalabrasClaves</v>
      </c>
      <c r="N4582" s="37"/>
      <c r="O4582" s="37"/>
      <c r="P4582" s="37" t="s">
        <v>27719</v>
      </c>
      <c r="Q4582" s="37"/>
      <c r="R4582" s="37" t="str">
        <f t="shared" si="157"/>
        <v>2013</v>
      </c>
      <c r="S4582" s="37" t="s">
        <v>53</v>
      </c>
      <c r="T4582" s="37"/>
      <c r="U4582" s="37"/>
      <c r="V4582" s="37"/>
      <c r="W4582" s="37"/>
      <c r="X4582" s="37"/>
      <c r="Y4582" s="37"/>
      <c r="AA4582" s="41"/>
    </row>
    <row r="4583" spans="1:27" ht="18" hidden="1" customHeight="1" x14ac:dyDescent="0.25">
      <c r="A4583" s="33">
        <v>23799180</v>
      </c>
      <c r="B4583" s="34" t="s">
        <v>27727</v>
      </c>
      <c r="C4583" s="33" t="s">
        <v>27728</v>
      </c>
      <c r="D4583" s="33" t="s">
        <v>27729</v>
      </c>
      <c r="E4583" s="33" t="s">
        <v>27730</v>
      </c>
      <c r="F4583" s="33" t="s">
        <v>27731</v>
      </c>
      <c r="G4583" s="33">
        <v>2013</v>
      </c>
      <c r="H4583" s="35">
        <v>41452</v>
      </c>
      <c r="I4583" s="33" t="s">
        <v>27732</v>
      </c>
      <c r="J4583" s="33"/>
      <c r="K4583" s="33"/>
      <c r="L4583" s="33" t="str">
        <f t="shared" si="164"/>
        <v>PreAlerta</v>
      </c>
      <c r="M4583" s="33" t="str">
        <f t="shared" si="165"/>
        <v>S/PalabrasClaves</v>
      </c>
      <c r="N4583" s="33"/>
      <c r="O4583" s="33"/>
      <c r="P4583" s="33" t="s">
        <v>27719</v>
      </c>
      <c r="Q4583" s="33"/>
      <c r="R4583" s="33" t="str">
        <f t="shared" si="157"/>
        <v>2013</v>
      </c>
      <c r="S4583" s="33" t="s">
        <v>53</v>
      </c>
      <c r="T4583" s="33"/>
      <c r="U4583" s="33"/>
      <c r="V4583" s="33"/>
      <c r="W4583" s="33"/>
      <c r="X4583" s="33"/>
      <c r="Y4583" s="33"/>
      <c r="AA4583" s="12"/>
    </row>
    <row r="4584" spans="1:27" ht="18" hidden="1" customHeight="1" x14ac:dyDescent="0.25">
      <c r="A4584" s="37">
        <v>23670371</v>
      </c>
      <c r="B4584" s="38" t="s">
        <v>27733</v>
      </c>
      <c r="C4584" s="37" t="s">
        <v>27734</v>
      </c>
      <c r="D4584" s="37" t="s">
        <v>27735</v>
      </c>
      <c r="E4584" s="37" t="s">
        <v>27736</v>
      </c>
      <c r="F4584" s="37" t="s">
        <v>27737</v>
      </c>
      <c r="G4584" s="37">
        <v>2013</v>
      </c>
      <c r="H4584" s="39">
        <v>41409</v>
      </c>
      <c r="I4584" s="37"/>
      <c r="J4584" s="37"/>
      <c r="K4584" s="37" t="s">
        <v>27738</v>
      </c>
      <c r="L4584" s="37" t="str">
        <f t="shared" si="164"/>
        <v>PreAlerta</v>
      </c>
      <c r="M4584" s="37" t="str">
        <f t="shared" si="165"/>
        <v>S/PalabrasClaves</v>
      </c>
      <c r="N4584" s="37"/>
      <c r="O4584" s="37"/>
      <c r="P4584" s="37" t="s">
        <v>27719</v>
      </c>
      <c r="Q4584" s="37"/>
      <c r="R4584" s="37" t="str">
        <f t="shared" si="157"/>
        <v>2013</v>
      </c>
      <c r="S4584" s="37" t="s">
        <v>53</v>
      </c>
      <c r="T4584" s="37"/>
      <c r="U4584" s="37"/>
      <c r="V4584" s="37"/>
      <c r="W4584" s="37"/>
      <c r="X4584" s="37"/>
      <c r="Y4584" s="37"/>
      <c r="AA4584" s="41"/>
    </row>
    <row r="4585" spans="1:27" ht="18" hidden="1" customHeight="1" x14ac:dyDescent="0.25">
      <c r="A4585" s="33">
        <v>23620850</v>
      </c>
      <c r="B4585" s="34" t="s">
        <v>27739</v>
      </c>
      <c r="C4585" s="33" t="s">
        <v>27740</v>
      </c>
      <c r="D4585" s="33" t="s">
        <v>27741</v>
      </c>
      <c r="E4585" s="33" t="s">
        <v>27277</v>
      </c>
      <c r="F4585" s="33" t="s">
        <v>25395</v>
      </c>
      <c r="G4585" s="33">
        <v>2013</v>
      </c>
      <c r="H4585" s="35">
        <v>41391</v>
      </c>
      <c r="I4585" s="33" t="s">
        <v>27742</v>
      </c>
      <c r="J4585" s="33"/>
      <c r="K4585" s="33" t="s">
        <v>27743</v>
      </c>
      <c r="L4585" s="33" t="str">
        <f t="shared" si="164"/>
        <v>PreAlerta</v>
      </c>
      <c r="M4585" s="33" t="str">
        <f t="shared" si="165"/>
        <v>S/PalabrasClaves</v>
      </c>
      <c r="N4585" s="33"/>
      <c r="O4585" s="33"/>
      <c r="P4585" s="33" t="s">
        <v>27719</v>
      </c>
      <c r="Q4585" s="33"/>
      <c r="R4585" s="33" t="str">
        <f t="shared" si="157"/>
        <v>2013</v>
      </c>
      <c r="S4585" s="33" t="s">
        <v>53</v>
      </c>
      <c r="T4585" s="33"/>
      <c r="U4585" s="33"/>
      <c r="V4585" s="33"/>
      <c r="W4585" s="33"/>
      <c r="X4585" s="33"/>
      <c r="Y4585" s="33"/>
      <c r="AA4585" s="12"/>
    </row>
    <row r="4586" spans="1:27" ht="18" hidden="1" customHeight="1" x14ac:dyDescent="0.25">
      <c r="A4586" s="37">
        <v>23586748</v>
      </c>
      <c r="B4586" s="38" t="s">
        <v>27744</v>
      </c>
      <c r="C4586" s="37" t="s">
        <v>27745</v>
      </c>
      <c r="D4586" s="37" t="s">
        <v>27746</v>
      </c>
      <c r="E4586" s="37" t="s">
        <v>27747</v>
      </c>
      <c r="F4586" s="37" t="s">
        <v>9835</v>
      </c>
      <c r="G4586" s="37">
        <v>2013</v>
      </c>
      <c r="H4586" s="39">
        <v>41381</v>
      </c>
      <c r="I4586" s="37"/>
      <c r="J4586" s="37"/>
      <c r="K4586" s="37" t="s">
        <v>27748</v>
      </c>
      <c r="L4586" s="37" t="str">
        <f t="shared" si="164"/>
        <v>PreAlerta</v>
      </c>
      <c r="M4586" s="37" t="str">
        <f t="shared" si="165"/>
        <v>S/PalabrasClaves</v>
      </c>
      <c r="N4586" s="37"/>
      <c r="O4586" s="37"/>
      <c r="P4586" s="37" t="s">
        <v>27719</v>
      </c>
      <c r="Q4586" s="37"/>
      <c r="R4586" s="37" t="str">
        <f t="shared" si="157"/>
        <v>2013</v>
      </c>
      <c r="S4586" s="37" t="s">
        <v>53</v>
      </c>
      <c r="T4586" s="37"/>
      <c r="U4586" s="37"/>
      <c r="V4586" s="37"/>
      <c r="W4586" s="37"/>
      <c r="X4586" s="37"/>
      <c r="Y4586" s="37"/>
      <c r="AA4586" s="41"/>
    </row>
    <row r="4587" spans="1:27" ht="18" hidden="1" customHeight="1" x14ac:dyDescent="0.25">
      <c r="A4587" s="33">
        <v>23552683</v>
      </c>
      <c r="B4587" s="34" t="s">
        <v>27749</v>
      </c>
      <c r="C4587" s="33" t="s">
        <v>27750</v>
      </c>
      <c r="D4587" s="33" t="s">
        <v>27751</v>
      </c>
      <c r="E4587" s="33" t="s">
        <v>27752</v>
      </c>
      <c r="F4587" s="33" t="s">
        <v>7730</v>
      </c>
      <c r="G4587" s="33">
        <v>2013</v>
      </c>
      <c r="H4587" s="35">
        <v>41369</v>
      </c>
      <c r="I4587" s="33"/>
      <c r="J4587" s="33"/>
      <c r="K4587" s="33" t="s">
        <v>27753</v>
      </c>
      <c r="L4587" s="33" t="str">
        <f t="shared" si="164"/>
        <v>PreAlerta</v>
      </c>
      <c r="M4587" s="33" t="str">
        <f t="shared" si="165"/>
        <v>S/PalabrasClaves</v>
      </c>
      <c r="N4587" s="33"/>
      <c r="O4587" s="33"/>
      <c r="P4587" s="33" t="s">
        <v>27719</v>
      </c>
      <c r="Q4587" s="33"/>
      <c r="R4587" s="33" t="str">
        <f t="shared" si="157"/>
        <v>2013</v>
      </c>
      <c r="S4587" s="33" t="s">
        <v>53</v>
      </c>
      <c r="T4587" s="33"/>
      <c r="U4587" s="33"/>
      <c r="V4587" s="33"/>
      <c r="W4587" s="33"/>
      <c r="X4587" s="33"/>
      <c r="Y4587" s="33"/>
      <c r="AA4587" s="12"/>
    </row>
    <row r="4588" spans="1:27" ht="18" hidden="1" customHeight="1" x14ac:dyDescent="0.25">
      <c r="A4588" s="37">
        <v>23488799</v>
      </c>
      <c r="B4588" s="38" t="s">
        <v>27754</v>
      </c>
      <c r="C4588" s="37" t="s">
        <v>27755</v>
      </c>
      <c r="D4588" s="37" t="s">
        <v>27756</v>
      </c>
      <c r="E4588" s="37" t="s">
        <v>27757</v>
      </c>
      <c r="F4588" s="37" t="s">
        <v>5342</v>
      </c>
      <c r="G4588" s="37">
        <v>2013</v>
      </c>
      <c r="H4588" s="39">
        <v>41349</v>
      </c>
      <c r="I4588" s="37"/>
      <c r="J4588" s="37"/>
      <c r="K4588" s="37" t="s">
        <v>27758</v>
      </c>
      <c r="L4588" s="37" t="str">
        <f t="shared" si="164"/>
        <v>PreAlerta</v>
      </c>
      <c r="M4588" s="37" t="str">
        <f t="shared" si="165"/>
        <v>C/PalabrasClaves</v>
      </c>
      <c r="N4588" s="37"/>
      <c r="O4588" s="37"/>
      <c r="P4588" s="37" t="s">
        <v>27719</v>
      </c>
      <c r="Q4588" s="37"/>
      <c r="R4588" s="37" t="str">
        <f t="shared" si="157"/>
        <v>2013</v>
      </c>
      <c r="S4588" s="37" t="s">
        <v>53</v>
      </c>
      <c r="T4588" s="37"/>
      <c r="U4588" s="37"/>
      <c r="V4588" s="37"/>
      <c r="W4588" s="37"/>
      <c r="X4588" s="37"/>
      <c r="Y4588" s="37"/>
      <c r="AA4588" s="41"/>
    </row>
    <row r="4589" spans="1:27" ht="18" hidden="1" customHeight="1" x14ac:dyDescent="0.25">
      <c r="A4589" s="33">
        <v>23474241</v>
      </c>
      <c r="B4589" s="34" t="s">
        <v>27759</v>
      </c>
      <c r="C4589" s="33" t="s">
        <v>27760</v>
      </c>
      <c r="D4589" s="33" t="s">
        <v>27761</v>
      </c>
      <c r="E4589" s="33" t="s">
        <v>16714</v>
      </c>
      <c r="F4589" s="33" t="s">
        <v>8892</v>
      </c>
      <c r="G4589" s="33">
        <v>2013</v>
      </c>
      <c r="H4589" s="35">
        <v>41345</v>
      </c>
      <c r="I4589" s="33"/>
      <c r="J4589" s="33"/>
      <c r="K4589" s="33" t="s">
        <v>27762</v>
      </c>
      <c r="L4589" s="33" t="str">
        <f t="shared" si="164"/>
        <v>PreAlerta</v>
      </c>
      <c r="M4589" s="33" t="str">
        <f t="shared" si="165"/>
        <v>C/PalabrasClaves</v>
      </c>
      <c r="N4589" s="33"/>
      <c r="O4589" s="33"/>
      <c r="P4589" s="33" t="s">
        <v>27719</v>
      </c>
      <c r="Q4589" s="33"/>
      <c r="R4589" s="33" t="str">
        <f t="shared" si="157"/>
        <v>2013</v>
      </c>
      <c r="S4589" s="33" t="s">
        <v>53</v>
      </c>
      <c r="T4589" s="33"/>
      <c r="U4589" s="33"/>
      <c r="V4589" s="33"/>
      <c r="W4589" s="33"/>
      <c r="X4589" s="33"/>
      <c r="Y4589" s="33"/>
      <c r="AA4589" s="12"/>
    </row>
    <row r="4590" spans="1:27" ht="18" hidden="1" customHeight="1" x14ac:dyDescent="0.25">
      <c r="A4590" s="37">
        <v>23461608</v>
      </c>
      <c r="B4590" s="38" t="s">
        <v>27763</v>
      </c>
      <c r="C4590" s="37" t="s">
        <v>27764</v>
      </c>
      <c r="D4590" s="37" t="s">
        <v>27765</v>
      </c>
      <c r="E4590" s="37" t="s">
        <v>27766</v>
      </c>
      <c r="F4590" s="37" t="s">
        <v>4259</v>
      </c>
      <c r="G4590" s="37">
        <v>2013</v>
      </c>
      <c r="H4590" s="39">
        <v>41340</v>
      </c>
      <c r="I4590" s="37"/>
      <c r="J4590" s="37"/>
      <c r="K4590" s="37" t="s">
        <v>27767</v>
      </c>
      <c r="L4590" s="37" t="str">
        <f t="shared" si="164"/>
        <v>PreAlerta</v>
      </c>
      <c r="M4590" s="37" t="str">
        <f t="shared" si="165"/>
        <v>S/PalabrasClaves</v>
      </c>
      <c r="N4590" s="37"/>
      <c r="O4590" s="37"/>
      <c r="P4590" s="37" t="s">
        <v>27719</v>
      </c>
      <c r="Q4590" s="37"/>
      <c r="R4590" s="37" t="str">
        <f t="shared" si="157"/>
        <v>2013</v>
      </c>
      <c r="S4590" s="37" t="s">
        <v>53</v>
      </c>
      <c r="T4590" s="37"/>
      <c r="U4590" s="37"/>
      <c r="V4590" s="37"/>
      <c r="W4590" s="37"/>
      <c r="X4590" s="37"/>
      <c r="Y4590" s="37"/>
      <c r="AA4590" s="41"/>
    </row>
    <row r="4591" spans="1:27" ht="18" hidden="1" customHeight="1" x14ac:dyDescent="0.25">
      <c r="A4591" s="33">
        <v>23421804</v>
      </c>
      <c r="B4591" s="34" t="s">
        <v>27768</v>
      </c>
      <c r="C4591" s="33" t="s">
        <v>27769</v>
      </c>
      <c r="D4591" s="33" t="s">
        <v>27770</v>
      </c>
      <c r="E4591" s="33" t="s">
        <v>27771</v>
      </c>
      <c r="F4591" s="33" t="s">
        <v>3478</v>
      </c>
      <c r="G4591" s="33">
        <v>2013</v>
      </c>
      <c r="H4591" s="35">
        <v>41326</v>
      </c>
      <c r="I4591" s="33"/>
      <c r="J4591" s="33"/>
      <c r="K4591" s="33" t="s">
        <v>27772</v>
      </c>
      <c r="L4591" s="33" t="str">
        <f t="shared" si="164"/>
        <v>PreAlerta</v>
      </c>
      <c r="M4591" s="33" t="str">
        <f t="shared" si="165"/>
        <v>S/PalabrasClaves</v>
      </c>
      <c r="N4591" s="33"/>
      <c r="O4591" s="33"/>
      <c r="P4591" s="33" t="s">
        <v>27719</v>
      </c>
      <c r="Q4591" s="33"/>
      <c r="R4591" s="33" t="str">
        <f t="shared" si="157"/>
        <v>2013</v>
      </c>
      <c r="S4591" s="33" t="s">
        <v>53</v>
      </c>
      <c r="T4591" s="33"/>
      <c r="U4591" s="33"/>
      <c r="V4591" s="33"/>
      <c r="W4591" s="33"/>
      <c r="X4591" s="33"/>
      <c r="Y4591" s="33"/>
      <c r="AA4591" s="12"/>
    </row>
    <row r="4592" spans="1:27" ht="18" hidden="1" customHeight="1" x14ac:dyDescent="0.25">
      <c r="A4592" s="37">
        <v>23419287</v>
      </c>
      <c r="B4592" s="38" t="s">
        <v>27773</v>
      </c>
      <c r="C4592" s="37" t="s">
        <v>27774</v>
      </c>
      <c r="D4592" s="37" t="s">
        <v>27775</v>
      </c>
      <c r="E4592" s="37" t="s">
        <v>11213</v>
      </c>
      <c r="F4592" s="37" t="s">
        <v>27776</v>
      </c>
      <c r="G4592" s="37">
        <v>2013</v>
      </c>
      <c r="H4592" s="39">
        <v>41325</v>
      </c>
      <c r="I4592" s="37" t="s">
        <v>27777</v>
      </c>
      <c r="J4592" s="37" t="s">
        <v>27778</v>
      </c>
      <c r="K4592" s="37" t="s">
        <v>27779</v>
      </c>
      <c r="L4592" s="37" t="str">
        <f t="shared" si="164"/>
        <v>Excluido</v>
      </c>
      <c r="M4592" s="37" t="str">
        <f t="shared" si="165"/>
        <v>S/PalabrasClaves</v>
      </c>
      <c r="N4592" s="37"/>
      <c r="O4592" s="37"/>
      <c r="P4592" s="37" t="s">
        <v>27719</v>
      </c>
      <c r="Q4592" s="37"/>
      <c r="R4592" s="37" t="str">
        <f t="shared" ref="R4592:R4846" si="166">LEFT(P4592,4)</f>
        <v>2013</v>
      </c>
      <c r="S4592" s="37" t="s">
        <v>53</v>
      </c>
      <c r="T4592" s="37"/>
      <c r="U4592" s="37"/>
      <c r="V4592" s="37"/>
      <c r="W4592" s="37"/>
      <c r="X4592" s="37"/>
      <c r="Y4592" s="37"/>
      <c r="AA4592" s="41"/>
    </row>
    <row r="4593" spans="1:27" ht="18" hidden="1" customHeight="1" x14ac:dyDescent="0.25">
      <c r="A4593" s="33">
        <v>23415966</v>
      </c>
      <c r="B4593" s="34" t="s">
        <v>27780</v>
      </c>
      <c r="C4593" s="33" t="s">
        <v>27781</v>
      </c>
      <c r="D4593" s="33" t="s">
        <v>27782</v>
      </c>
      <c r="E4593" s="33" t="s">
        <v>27783</v>
      </c>
      <c r="F4593" s="33" t="s">
        <v>4253</v>
      </c>
      <c r="G4593" s="33">
        <v>2013</v>
      </c>
      <c r="H4593" s="35">
        <v>41324</v>
      </c>
      <c r="I4593" s="33"/>
      <c r="J4593" s="33"/>
      <c r="K4593" s="33" t="s">
        <v>27784</v>
      </c>
      <c r="L4593" s="33" t="str">
        <f t="shared" si="164"/>
        <v>PreAlerta</v>
      </c>
      <c r="M4593" s="33" t="str">
        <f t="shared" si="165"/>
        <v>C/PalabrasClaves</v>
      </c>
      <c r="N4593" s="33"/>
      <c r="O4593" s="33"/>
      <c r="P4593" s="33" t="s">
        <v>27719</v>
      </c>
      <c r="Q4593" s="33"/>
      <c r="R4593" s="33" t="str">
        <f t="shared" si="166"/>
        <v>2013</v>
      </c>
      <c r="S4593" s="33" t="s">
        <v>53</v>
      </c>
      <c r="T4593" s="33"/>
      <c r="U4593" s="33"/>
      <c r="V4593" s="33"/>
      <c r="W4593" s="33"/>
      <c r="X4593" s="33"/>
      <c r="Y4593" s="33"/>
      <c r="AA4593" s="12"/>
    </row>
    <row r="4594" spans="1:27" ht="18" hidden="1" customHeight="1" x14ac:dyDescent="0.25">
      <c r="A4594" s="37">
        <v>23393150</v>
      </c>
      <c r="B4594" s="38" t="s">
        <v>27785</v>
      </c>
      <c r="C4594" s="37" t="s">
        <v>27786</v>
      </c>
      <c r="D4594" s="37" t="s">
        <v>27787</v>
      </c>
      <c r="E4594" s="37" t="s">
        <v>7920</v>
      </c>
      <c r="F4594" s="37" t="s">
        <v>15695</v>
      </c>
      <c r="G4594" s="37">
        <v>2013</v>
      </c>
      <c r="H4594" s="39">
        <v>41314</v>
      </c>
      <c r="I4594" s="37"/>
      <c r="J4594" s="37"/>
      <c r="K4594" s="37" t="s">
        <v>27788</v>
      </c>
      <c r="L4594" s="37" t="str">
        <f t="shared" si="164"/>
        <v>PreAlerta</v>
      </c>
      <c r="M4594" s="37" t="str">
        <f t="shared" si="165"/>
        <v>S/PalabrasClaves</v>
      </c>
      <c r="N4594" s="37"/>
      <c r="O4594" s="37"/>
      <c r="P4594" s="37" t="s">
        <v>27719</v>
      </c>
      <c r="Q4594" s="37"/>
      <c r="R4594" s="37" t="str">
        <f t="shared" si="166"/>
        <v>2013</v>
      </c>
      <c r="S4594" s="37" t="s">
        <v>53</v>
      </c>
      <c r="T4594" s="37"/>
      <c r="U4594" s="37"/>
      <c r="V4594" s="37"/>
      <c r="W4594" s="37"/>
      <c r="X4594" s="37"/>
      <c r="Y4594" s="37"/>
      <c r="AA4594" s="41"/>
    </row>
    <row r="4595" spans="1:27" ht="18" hidden="1" customHeight="1" x14ac:dyDescent="0.25">
      <c r="A4595" s="33">
        <v>23335788</v>
      </c>
      <c r="B4595" s="34" t="s">
        <v>27789</v>
      </c>
      <c r="C4595" s="33" t="s">
        <v>27790</v>
      </c>
      <c r="D4595" s="33" t="s">
        <v>27791</v>
      </c>
      <c r="E4595" s="33" t="s">
        <v>27792</v>
      </c>
      <c r="F4595" s="33" t="s">
        <v>13856</v>
      </c>
      <c r="G4595" s="33">
        <v>2013</v>
      </c>
      <c r="H4595" s="35">
        <v>41296</v>
      </c>
      <c r="I4595" s="33" t="s">
        <v>27793</v>
      </c>
      <c r="J4595" s="33"/>
      <c r="K4595" s="33" t="s">
        <v>27794</v>
      </c>
      <c r="L4595" s="33" t="str">
        <f t="shared" si="164"/>
        <v>PreAlerta</v>
      </c>
      <c r="M4595" s="33" t="str">
        <f t="shared" si="165"/>
        <v>S/PalabrasClaves</v>
      </c>
      <c r="N4595" s="33"/>
      <c r="O4595" s="33"/>
      <c r="P4595" s="33" t="s">
        <v>27719</v>
      </c>
      <c r="Q4595" s="33"/>
      <c r="R4595" s="33" t="str">
        <f t="shared" si="166"/>
        <v>2013</v>
      </c>
      <c r="S4595" s="33" t="s">
        <v>53</v>
      </c>
      <c r="T4595" s="33"/>
      <c r="U4595" s="33"/>
      <c r="V4595" s="33"/>
      <c r="W4595" s="33"/>
      <c r="X4595" s="33"/>
      <c r="Y4595" s="33"/>
      <c r="AA4595" s="12"/>
    </row>
    <row r="4596" spans="1:27" ht="18" hidden="1" customHeight="1" x14ac:dyDescent="0.25">
      <c r="A4596" s="37">
        <v>23283000</v>
      </c>
      <c r="B4596" s="38" t="s">
        <v>27795</v>
      </c>
      <c r="C4596" s="37" t="s">
        <v>27796</v>
      </c>
      <c r="D4596" s="37" t="s">
        <v>27797</v>
      </c>
      <c r="E4596" s="37" t="s">
        <v>14079</v>
      </c>
      <c r="F4596" s="37" t="s">
        <v>11806</v>
      </c>
      <c r="G4596" s="37">
        <v>2013</v>
      </c>
      <c r="H4596" s="39">
        <v>41278</v>
      </c>
      <c r="I4596" s="37"/>
      <c r="J4596" s="37"/>
      <c r="K4596" s="37" t="s">
        <v>27798</v>
      </c>
      <c r="L4596" s="37" t="str">
        <f t="shared" si="164"/>
        <v>PreAlerta</v>
      </c>
      <c r="M4596" s="37" t="str">
        <f t="shared" si="165"/>
        <v>S/PalabrasClaves</v>
      </c>
      <c r="N4596" s="37"/>
      <c r="O4596" s="37"/>
      <c r="P4596" s="37" t="s">
        <v>27719</v>
      </c>
      <c r="Q4596" s="37"/>
      <c r="R4596" s="37" t="str">
        <f t="shared" si="166"/>
        <v>2013</v>
      </c>
      <c r="S4596" s="37" t="s">
        <v>53</v>
      </c>
      <c r="T4596" s="37"/>
      <c r="U4596" s="37"/>
      <c r="V4596" s="37"/>
      <c r="W4596" s="37"/>
      <c r="X4596" s="37"/>
      <c r="Y4596" s="37"/>
      <c r="AA4596" s="41"/>
    </row>
    <row r="4597" spans="1:27" ht="18" hidden="1" customHeight="1" x14ac:dyDescent="0.25">
      <c r="A4597" s="33">
        <v>23206280</v>
      </c>
      <c r="B4597" s="34" t="s">
        <v>27799</v>
      </c>
      <c r="C4597" s="33" t="s">
        <v>27800</v>
      </c>
      <c r="D4597" s="33" t="s">
        <v>27801</v>
      </c>
      <c r="E4597" s="33" t="s">
        <v>27802</v>
      </c>
      <c r="F4597" s="33" t="s">
        <v>8980</v>
      </c>
      <c r="G4597" s="33">
        <v>2013</v>
      </c>
      <c r="H4597" s="35">
        <v>41248</v>
      </c>
      <c r="I4597" s="33"/>
      <c r="J4597" s="33"/>
      <c r="K4597" s="33" t="s">
        <v>27803</v>
      </c>
      <c r="L4597" s="33" t="str">
        <f t="shared" si="164"/>
        <v>PreAlerta</v>
      </c>
      <c r="M4597" s="33" t="str">
        <f t="shared" si="165"/>
        <v>C/PalabrasClaves</v>
      </c>
      <c r="N4597" s="33"/>
      <c r="O4597" s="33"/>
      <c r="P4597" s="33" t="s">
        <v>27719</v>
      </c>
      <c r="Q4597" s="33"/>
      <c r="R4597" s="33" t="str">
        <f t="shared" si="166"/>
        <v>2013</v>
      </c>
      <c r="S4597" s="33" t="s">
        <v>53</v>
      </c>
      <c r="T4597" s="33"/>
      <c r="U4597" s="33"/>
      <c r="V4597" s="33"/>
      <c r="W4597" s="33"/>
      <c r="X4597" s="33"/>
      <c r="Y4597" s="33"/>
      <c r="AA4597" s="12"/>
    </row>
    <row r="4598" spans="1:27" ht="18" hidden="1" customHeight="1" x14ac:dyDescent="0.25">
      <c r="A4598" s="37">
        <v>23190790</v>
      </c>
      <c r="B4598" s="38" t="s">
        <v>27804</v>
      </c>
      <c r="C4598" s="37" t="s">
        <v>27805</v>
      </c>
      <c r="D4598" s="37" t="s">
        <v>27806</v>
      </c>
      <c r="E4598" s="37" t="s">
        <v>27807</v>
      </c>
      <c r="F4598" s="37" t="s">
        <v>27808</v>
      </c>
      <c r="G4598" s="37">
        <v>2013</v>
      </c>
      <c r="H4598" s="39">
        <v>41243</v>
      </c>
      <c r="I4598" s="37"/>
      <c r="J4598" s="37"/>
      <c r="K4598" s="37" t="s">
        <v>27809</v>
      </c>
      <c r="L4598" s="37" t="str">
        <f t="shared" si="164"/>
        <v>PreAlerta</v>
      </c>
      <c r="M4598" s="37" t="str">
        <f t="shared" si="165"/>
        <v>S/PalabrasClaves</v>
      </c>
      <c r="N4598" s="37"/>
      <c r="O4598" s="37"/>
      <c r="P4598" s="37" t="s">
        <v>27719</v>
      </c>
      <c r="Q4598" s="37"/>
      <c r="R4598" s="37" t="str">
        <f t="shared" si="166"/>
        <v>2013</v>
      </c>
      <c r="S4598" s="37" t="s">
        <v>53</v>
      </c>
      <c r="T4598" s="37"/>
      <c r="U4598" s="37"/>
      <c r="V4598" s="37"/>
      <c r="W4598" s="37"/>
      <c r="X4598" s="37"/>
      <c r="Y4598" s="37"/>
      <c r="AA4598" s="41"/>
    </row>
    <row r="4599" spans="1:27" ht="18" hidden="1" customHeight="1" x14ac:dyDescent="0.25">
      <c r="A4599" s="33">
        <v>23176550</v>
      </c>
      <c r="B4599" s="34" t="s">
        <v>27810</v>
      </c>
      <c r="C4599" s="33" t="s">
        <v>27811</v>
      </c>
      <c r="D4599" s="33" t="s">
        <v>27812</v>
      </c>
      <c r="E4599" s="33" t="s">
        <v>26713</v>
      </c>
      <c r="F4599" s="33" t="s">
        <v>8980</v>
      </c>
      <c r="G4599" s="33">
        <v>2013</v>
      </c>
      <c r="H4599" s="35">
        <v>41240</v>
      </c>
      <c r="I4599" s="33"/>
      <c r="J4599" s="33"/>
      <c r="K4599" s="33" t="s">
        <v>27813</v>
      </c>
      <c r="L4599" s="33" t="str">
        <f t="shared" si="164"/>
        <v>PreAlerta</v>
      </c>
      <c r="M4599" s="33" t="str">
        <f t="shared" si="165"/>
        <v>C/PalabrasClaves</v>
      </c>
      <c r="N4599" s="33"/>
      <c r="O4599" s="33"/>
      <c r="P4599" s="33" t="s">
        <v>27719</v>
      </c>
      <c r="Q4599" s="33"/>
      <c r="R4599" s="33" t="str">
        <f t="shared" si="166"/>
        <v>2013</v>
      </c>
      <c r="S4599" s="33" t="s">
        <v>53</v>
      </c>
      <c r="T4599" s="33"/>
      <c r="U4599" s="33"/>
      <c r="V4599" s="33"/>
      <c r="W4599" s="33"/>
      <c r="X4599" s="33"/>
      <c r="Y4599" s="33"/>
      <c r="AA4599" s="12"/>
    </row>
    <row r="4600" spans="1:27" ht="18" hidden="1" customHeight="1" x14ac:dyDescent="0.25">
      <c r="A4600" s="37">
        <v>23537612</v>
      </c>
      <c r="B4600" s="38" t="s">
        <v>27814</v>
      </c>
      <c r="C4600" s="37" t="s">
        <v>27815</v>
      </c>
      <c r="D4600" s="37" t="s">
        <v>27816</v>
      </c>
      <c r="E4600" s="37" t="s">
        <v>27817</v>
      </c>
      <c r="F4600" s="37" t="s">
        <v>27818</v>
      </c>
      <c r="G4600" s="37">
        <v>2013</v>
      </c>
      <c r="H4600" s="39">
        <v>41363</v>
      </c>
      <c r="I4600" s="37" t="s">
        <v>27819</v>
      </c>
      <c r="J4600" s="37"/>
      <c r="K4600" s="37" t="s">
        <v>27820</v>
      </c>
      <c r="L4600" s="37" t="str">
        <f t="shared" si="164"/>
        <v>Excluido</v>
      </c>
      <c r="M4600" s="37" t="str">
        <f t="shared" si="165"/>
        <v>C/PalabrasClaves</v>
      </c>
      <c r="N4600" s="37"/>
      <c r="O4600" s="37"/>
      <c r="P4600" s="37" t="s">
        <v>27821</v>
      </c>
      <c r="Q4600" s="37"/>
      <c r="R4600" s="37" t="str">
        <f t="shared" si="166"/>
        <v>2013</v>
      </c>
      <c r="S4600" s="37" t="s">
        <v>48</v>
      </c>
      <c r="T4600" s="37"/>
      <c r="U4600" s="37"/>
      <c r="V4600" s="37"/>
      <c r="W4600" s="37"/>
      <c r="X4600" s="37"/>
      <c r="Y4600" s="37"/>
      <c r="AA4600" s="41"/>
    </row>
    <row r="4601" spans="1:27" ht="18" hidden="1" customHeight="1" x14ac:dyDescent="0.25">
      <c r="A4601" s="33">
        <v>23102989</v>
      </c>
      <c r="B4601" s="34" t="s">
        <v>27822</v>
      </c>
      <c r="C4601" s="33" t="s">
        <v>27823</v>
      </c>
      <c r="D4601" s="33" t="s">
        <v>27824</v>
      </c>
      <c r="E4601" s="33" t="s">
        <v>27825</v>
      </c>
      <c r="F4601" s="33" t="s">
        <v>10072</v>
      </c>
      <c r="G4601" s="33">
        <v>2013</v>
      </c>
      <c r="H4601" s="35">
        <v>41212</v>
      </c>
      <c r="I4601" s="33"/>
      <c r="J4601" s="33"/>
      <c r="K4601" s="33" t="s">
        <v>27826</v>
      </c>
      <c r="L4601" s="33" t="str">
        <f t="shared" si="164"/>
        <v>PreAlerta</v>
      </c>
      <c r="M4601" s="33" t="str">
        <f t="shared" si="165"/>
        <v>C/PalabrasClaves</v>
      </c>
      <c r="N4601" s="33"/>
      <c r="O4601" s="33"/>
      <c r="P4601" s="33" t="s">
        <v>27827</v>
      </c>
      <c r="Q4601" s="33"/>
      <c r="R4601" s="33" t="str">
        <f t="shared" si="166"/>
        <v>2013</v>
      </c>
      <c r="S4601" s="33" t="s">
        <v>48</v>
      </c>
      <c r="T4601" s="33"/>
      <c r="U4601" s="33"/>
      <c r="V4601" s="33"/>
      <c r="W4601" s="33"/>
      <c r="X4601" s="33"/>
      <c r="Y4601" s="33"/>
      <c r="AA4601" s="12"/>
    </row>
    <row r="4602" spans="1:27" ht="18" hidden="1" customHeight="1" x14ac:dyDescent="0.25">
      <c r="A4602" s="37">
        <v>23092811</v>
      </c>
      <c r="B4602" s="38" t="s">
        <v>27828</v>
      </c>
      <c r="C4602" s="37" t="s">
        <v>27829</v>
      </c>
      <c r="D4602" s="37" t="s">
        <v>27830</v>
      </c>
      <c r="E4602" s="37" t="s">
        <v>27831</v>
      </c>
      <c r="F4602" s="37" t="s">
        <v>10072</v>
      </c>
      <c r="G4602" s="37">
        <v>2013</v>
      </c>
      <c r="H4602" s="39">
        <v>41207</v>
      </c>
      <c r="I4602" s="37"/>
      <c r="J4602" s="37"/>
      <c r="K4602" s="37" t="s">
        <v>27832</v>
      </c>
      <c r="L4602" s="37" t="str">
        <f t="shared" si="164"/>
        <v>PreAlerta</v>
      </c>
      <c r="M4602" s="37" t="str">
        <f t="shared" si="165"/>
        <v>S/PalabrasClaves</v>
      </c>
      <c r="N4602" s="37"/>
      <c r="O4602" s="37"/>
      <c r="P4602" s="37" t="s">
        <v>27827</v>
      </c>
      <c r="Q4602" s="37"/>
      <c r="R4602" s="37" t="str">
        <f t="shared" si="166"/>
        <v>2013</v>
      </c>
      <c r="S4602" s="37" t="s">
        <v>48</v>
      </c>
      <c r="T4602" s="37"/>
      <c r="U4602" s="37"/>
      <c r="V4602" s="37"/>
      <c r="W4602" s="37"/>
      <c r="X4602" s="37"/>
      <c r="Y4602" s="37"/>
      <c r="AA4602" s="41"/>
    </row>
    <row r="4603" spans="1:27" ht="18" hidden="1" customHeight="1" x14ac:dyDescent="0.25">
      <c r="A4603" s="33">
        <v>23506294</v>
      </c>
      <c r="B4603" s="34" t="s">
        <v>27833</v>
      </c>
      <c r="C4603" s="33" t="s">
        <v>27834</v>
      </c>
      <c r="D4603" s="33" t="s">
        <v>27835</v>
      </c>
      <c r="E4603" s="33" t="s">
        <v>27836</v>
      </c>
      <c r="F4603" s="33" t="s">
        <v>7439</v>
      </c>
      <c r="G4603" s="33">
        <v>2013</v>
      </c>
      <c r="H4603" s="35">
        <v>41353</v>
      </c>
      <c r="I4603" s="33" t="s">
        <v>27837</v>
      </c>
      <c r="J4603" s="33"/>
      <c r="K4603" s="33" t="s">
        <v>27838</v>
      </c>
      <c r="L4603" s="33" t="str">
        <f t="shared" si="164"/>
        <v>PreAlerta</v>
      </c>
      <c r="M4603" s="33" t="str">
        <f t="shared" si="165"/>
        <v>C/PalabrasClaves</v>
      </c>
      <c r="N4603" s="33"/>
      <c r="O4603" s="33"/>
      <c r="P4603" s="33" t="s">
        <v>27839</v>
      </c>
      <c r="Q4603" s="33"/>
      <c r="R4603" s="33" t="str">
        <f t="shared" si="166"/>
        <v>2013</v>
      </c>
      <c r="S4603" s="33" t="s">
        <v>48</v>
      </c>
      <c r="T4603" s="33"/>
      <c r="U4603" s="33"/>
      <c r="V4603" s="33"/>
      <c r="W4603" s="33"/>
      <c r="X4603" s="33"/>
      <c r="Y4603" s="33"/>
      <c r="AA4603" s="12"/>
    </row>
    <row r="4604" spans="1:27" ht="18" hidden="1" customHeight="1" x14ac:dyDescent="0.25">
      <c r="A4604" s="37">
        <v>23487802</v>
      </c>
      <c r="B4604" s="38" t="s">
        <v>27840</v>
      </c>
      <c r="C4604" s="37" t="s">
        <v>27841</v>
      </c>
      <c r="D4604" s="37" t="s">
        <v>27842</v>
      </c>
      <c r="E4604" s="37" t="s">
        <v>27843</v>
      </c>
      <c r="F4604" s="37" t="s">
        <v>10827</v>
      </c>
      <c r="G4604" s="37">
        <v>2013</v>
      </c>
      <c r="H4604" s="39">
        <v>41348</v>
      </c>
      <c r="I4604" s="37" t="s">
        <v>27844</v>
      </c>
      <c r="J4604" s="37"/>
      <c r="K4604" s="37" t="s">
        <v>27845</v>
      </c>
      <c r="L4604" s="37" t="str">
        <f t="shared" si="164"/>
        <v>PreAlerta</v>
      </c>
      <c r="M4604" s="37" t="str">
        <f t="shared" si="165"/>
        <v>S/PalabrasClaves</v>
      </c>
      <c r="N4604" s="37"/>
      <c r="O4604" s="37"/>
      <c r="P4604" s="37" t="s">
        <v>27839</v>
      </c>
      <c r="Q4604" s="37"/>
      <c r="R4604" s="37" t="str">
        <f t="shared" si="166"/>
        <v>2013</v>
      </c>
      <c r="S4604" s="37" t="s">
        <v>48</v>
      </c>
      <c r="T4604" s="37"/>
      <c r="U4604" s="37"/>
      <c r="V4604" s="37"/>
      <c r="W4604" s="37"/>
      <c r="X4604" s="37"/>
      <c r="Y4604" s="37"/>
      <c r="AA4604" s="41"/>
    </row>
    <row r="4605" spans="1:27" ht="18" hidden="1" customHeight="1" x14ac:dyDescent="0.25">
      <c r="A4605" s="33">
        <v>23417297</v>
      </c>
      <c r="B4605" s="34" t="s">
        <v>27846</v>
      </c>
      <c r="C4605" s="33" t="s">
        <v>27847</v>
      </c>
      <c r="D4605" s="33" t="s">
        <v>27848</v>
      </c>
      <c r="E4605" s="33" t="s">
        <v>25459</v>
      </c>
      <c r="F4605" s="33" t="s">
        <v>10827</v>
      </c>
      <c r="G4605" s="33">
        <v>2013</v>
      </c>
      <c r="H4605" s="35">
        <v>41324</v>
      </c>
      <c r="I4605" s="33" t="s">
        <v>27849</v>
      </c>
      <c r="J4605" s="33"/>
      <c r="K4605" s="33" t="s">
        <v>27850</v>
      </c>
      <c r="L4605" s="33" t="str">
        <f t="shared" si="164"/>
        <v>PreAlerta</v>
      </c>
      <c r="M4605" s="33" t="str">
        <f t="shared" si="165"/>
        <v>S/PalabrasClaves</v>
      </c>
      <c r="N4605" s="33"/>
      <c r="O4605" s="33"/>
      <c r="P4605" s="33" t="s">
        <v>27839</v>
      </c>
      <c r="Q4605" s="33"/>
      <c r="R4605" s="33" t="str">
        <f t="shared" si="166"/>
        <v>2013</v>
      </c>
      <c r="S4605" s="33" t="s">
        <v>48</v>
      </c>
      <c r="T4605" s="33"/>
      <c r="U4605" s="33"/>
      <c r="V4605" s="33"/>
      <c r="W4605" s="33"/>
      <c r="X4605" s="33"/>
      <c r="Y4605" s="33"/>
      <c r="AA4605" s="12"/>
    </row>
    <row r="4606" spans="1:27" ht="18" hidden="1" customHeight="1" x14ac:dyDescent="0.25">
      <c r="A4606" s="37">
        <v>23401405</v>
      </c>
      <c r="B4606" s="38" t="s">
        <v>27851</v>
      </c>
      <c r="C4606" s="37" t="s">
        <v>27852</v>
      </c>
      <c r="D4606" s="37" t="s">
        <v>27853</v>
      </c>
      <c r="E4606" s="37" t="s">
        <v>27854</v>
      </c>
      <c r="F4606" s="37" t="s">
        <v>21947</v>
      </c>
      <c r="G4606" s="37">
        <v>2013</v>
      </c>
      <c r="H4606" s="39">
        <v>41318</v>
      </c>
      <c r="I4606" s="37" t="s">
        <v>27855</v>
      </c>
      <c r="J4606" s="37"/>
      <c r="K4606" s="37" t="s">
        <v>27856</v>
      </c>
      <c r="L4606" s="37" t="str">
        <f t="shared" si="164"/>
        <v>PreAlerta</v>
      </c>
      <c r="M4606" s="37" t="str">
        <f t="shared" si="165"/>
        <v>S/PalabrasClaves</v>
      </c>
      <c r="N4606" s="37"/>
      <c r="O4606" s="37"/>
      <c r="P4606" s="37" t="s">
        <v>27839</v>
      </c>
      <c r="Q4606" s="37"/>
      <c r="R4606" s="37" t="str">
        <f t="shared" si="166"/>
        <v>2013</v>
      </c>
      <c r="S4606" s="37" t="s">
        <v>48</v>
      </c>
      <c r="T4606" s="37"/>
      <c r="U4606" s="37"/>
      <c r="V4606" s="37"/>
      <c r="W4606" s="37"/>
      <c r="X4606" s="37"/>
      <c r="Y4606" s="37"/>
      <c r="AA4606" s="41"/>
    </row>
    <row r="4607" spans="1:27" ht="18" hidden="1" customHeight="1" x14ac:dyDescent="0.25">
      <c r="A4607" s="33">
        <v>24498789</v>
      </c>
      <c r="B4607" s="34" t="s">
        <v>27857</v>
      </c>
      <c r="C4607" s="33" t="s">
        <v>27858</v>
      </c>
      <c r="D4607" s="33" t="s">
        <v>27859</v>
      </c>
      <c r="E4607" s="33" t="s">
        <v>27860</v>
      </c>
      <c r="F4607" s="33" t="s">
        <v>25871</v>
      </c>
      <c r="G4607" s="33">
        <v>2013</v>
      </c>
      <c r="H4607" s="35">
        <v>41677</v>
      </c>
      <c r="I4607" s="33"/>
      <c r="J4607" s="33"/>
      <c r="K4607" s="33" t="s">
        <v>27861</v>
      </c>
      <c r="L4607" s="33" t="str">
        <f t="shared" si="164"/>
        <v>PreAlerta</v>
      </c>
      <c r="M4607" s="33" t="str">
        <f t="shared" si="165"/>
        <v>S/PalabrasClaves</v>
      </c>
      <c r="N4607" s="33"/>
      <c r="O4607" s="33"/>
      <c r="P4607" s="33" t="s">
        <v>27862</v>
      </c>
      <c r="Q4607" s="33"/>
      <c r="R4607" s="33" t="str">
        <f t="shared" si="166"/>
        <v>2013</v>
      </c>
      <c r="S4607" s="33" t="s">
        <v>48</v>
      </c>
      <c r="T4607" s="33"/>
      <c r="U4607" s="33"/>
      <c r="V4607" s="33"/>
      <c r="W4607" s="33"/>
      <c r="X4607" s="33"/>
      <c r="Y4607" s="33"/>
      <c r="AA4607" s="12"/>
    </row>
    <row r="4608" spans="1:27" ht="18" hidden="1" customHeight="1" x14ac:dyDescent="0.25">
      <c r="A4608" s="37">
        <v>23517872</v>
      </c>
      <c r="B4608" s="38" t="s">
        <v>27863</v>
      </c>
      <c r="C4608" s="37" t="s">
        <v>27864</v>
      </c>
      <c r="D4608" s="37" t="s">
        <v>27865</v>
      </c>
      <c r="E4608" s="37" t="s">
        <v>27866</v>
      </c>
      <c r="F4608" s="37" t="s">
        <v>10059</v>
      </c>
      <c r="G4608" s="37">
        <v>2013</v>
      </c>
      <c r="H4608" s="39">
        <v>41356</v>
      </c>
      <c r="I4608" s="37"/>
      <c r="J4608" s="37"/>
      <c r="K4608" s="37" t="s">
        <v>27867</v>
      </c>
      <c r="L4608" s="37" t="str">
        <f t="shared" si="164"/>
        <v>Excluido</v>
      </c>
      <c r="M4608" s="37" t="str">
        <f t="shared" si="165"/>
        <v>S/PalabrasClaves</v>
      </c>
      <c r="N4608" s="37"/>
      <c r="O4608" s="37"/>
      <c r="P4608" s="37" t="s">
        <v>27868</v>
      </c>
      <c r="Q4608" s="37"/>
      <c r="R4608" s="37" t="str">
        <f t="shared" si="166"/>
        <v>2013</v>
      </c>
      <c r="S4608" s="37" t="s">
        <v>48</v>
      </c>
      <c r="T4608" s="37"/>
      <c r="U4608" s="37"/>
      <c r="V4608" s="37"/>
      <c r="W4608" s="37"/>
      <c r="X4608" s="37"/>
      <c r="Y4608" s="37"/>
      <c r="AA4608" s="41"/>
    </row>
    <row r="4609" spans="1:27" ht="18" hidden="1" customHeight="1" x14ac:dyDescent="0.25">
      <c r="A4609" s="33">
        <v>22874597</v>
      </c>
      <c r="B4609" s="34" t="s">
        <v>27869</v>
      </c>
      <c r="C4609" s="33" t="s">
        <v>27870</v>
      </c>
      <c r="D4609" s="33" t="s">
        <v>27871</v>
      </c>
      <c r="E4609" s="33" t="s">
        <v>27315</v>
      </c>
      <c r="F4609" s="33" t="s">
        <v>27872</v>
      </c>
      <c r="G4609" s="33">
        <v>2013</v>
      </c>
      <c r="H4609" s="35">
        <v>41131</v>
      </c>
      <c r="I4609" s="33"/>
      <c r="J4609" s="33"/>
      <c r="K4609" s="33" t="s">
        <v>27873</v>
      </c>
      <c r="L4609" s="33" t="str">
        <f t="shared" si="164"/>
        <v>PreAlerta</v>
      </c>
      <c r="M4609" s="33" t="str">
        <f t="shared" si="165"/>
        <v>S/PalabrasClaves</v>
      </c>
      <c r="N4609" s="33"/>
      <c r="O4609" s="33"/>
      <c r="P4609" s="33" t="s">
        <v>27868</v>
      </c>
      <c r="Q4609" s="33"/>
      <c r="R4609" s="33" t="str">
        <f t="shared" si="166"/>
        <v>2013</v>
      </c>
      <c r="S4609" s="33" t="s">
        <v>48</v>
      </c>
      <c r="T4609" s="33"/>
      <c r="U4609" s="33"/>
      <c r="V4609" s="33"/>
      <c r="W4609" s="33"/>
      <c r="X4609" s="33"/>
      <c r="Y4609" s="33"/>
      <c r="AA4609" s="12"/>
    </row>
    <row r="4610" spans="1:27" ht="18" hidden="1" customHeight="1" x14ac:dyDescent="0.25">
      <c r="A4610" s="37">
        <v>23510245</v>
      </c>
      <c r="B4610" s="38" t="s">
        <v>27874</v>
      </c>
      <c r="C4610" s="37" t="s">
        <v>27875</v>
      </c>
      <c r="D4610" s="37" t="s">
        <v>27876</v>
      </c>
      <c r="E4610" s="37" t="s">
        <v>11891</v>
      </c>
      <c r="F4610" s="37" t="s">
        <v>8698</v>
      </c>
      <c r="G4610" s="37">
        <v>2013</v>
      </c>
      <c r="H4610" s="39">
        <v>41354</v>
      </c>
      <c r="I4610" s="37" t="s">
        <v>27877</v>
      </c>
      <c r="J4610" s="37"/>
      <c r="K4610" s="37" t="s">
        <v>27878</v>
      </c>
      <c r="L4610" s="37" t="str">
        <f t="shared" ref="L4610:L4673" si="167">IF(ISNUMBER(VLOOKUP(A4610,EXCL,1,FALSE)),"Excluido",IF(ISNUMBER(VLOOKUP(A4610,POST,1,FALSE)),"PostAlerta",IF(ISNUMBER(VLOOKUP(A4610,PRE,1,FALSE)),"PreAlerta","")))</f>
        <v>PreAlerta</v>
      </c>
      <c r="M4610" s="37" t="str">
        <f t="shared" si="165"/>
        <v>S/PalabrasClaves</v>
      </c>
      <c r="N4610" s="37"/>
      <c r="O4610" s="37"/>
      <c r="P4610" s="37" t="s">
        <v>27879</v>
      </c>
      <c r="Q4610" s="37"/>
      <c r="R4610" s="37" t="str">
        <f t="shared" si="166"/>
        <v>2013</v>
      </c>
      <c r="S4610" s="37" t="s">
        <v>48</v>
      </c>
      <c r="T4610" s="37"/>
      <c r="U4610" s="37"/>
      <c r="V4610" s="37"/>
      <c r="W4610" s="37"/>
      <c r="X4610" s="37"/>
      <c r="Y4610" s="37"/>
      <c r="AA4610" s="41"/>
    </row>
    <row r="4611" spans="1:27" ht="18" hidden="1" customHeight="1" x14ac:dyDescent="0.25">
      <c r="A4611" s="33">
        <v>23466436</v>
      </c>
      <c r="B4611" s="34" t="s">
        <v>27880</v>
      </c>
      <c r="C4611" s="33" t="s">
        <v>27674</v>
      </c>
      <c r="D4611" s="33" t="s">
        <v>27881</v>
      </c>
      <c r="E4611" s="33" t="s">
        <v>27676</v>
      </c>
      <c r="F4611" s="33" t="s">
        <v>9034</v>
      </c>
      <c r="G4611" s="33">
        <v>2013</v>
      </c>
      <c r="H4611" s="35">
        <v>41341</v>
      </c>
      <c r="I4611" s="33" t="s">
        <v>27882</v>
      </c>
      <c r="J4611" s="33"/>
      <c r="K4611" s="33"/>
      <c r="L4611" s="33" t="str">
        <f t="shared" si="167"/>
        <v>PreAlerta</v>
      </c>
      <c r="M4611" s="33" t="str">
        <f t="shared" si="165"/>
        <v>C/PalabrasClaves</v>
      </c>
      <c r="N4611" s="33"/>
      <c r="O4611" s="33"/>
      <c r="P4611" s="33" t="s">
        <v>27879</v>
      </c>
      <c r="Q4611" s="33"/>
      <c r="R4611" s="33" t="str">
        <f t="shared" si="166"/>
        <v>2013</v>
      </c>
      <c r="S4611" s="33" t="s">
        <v>48</v>
      </c>
      <c r="T4611" s="33"/>
      <c r="U4611" s="33"/>
      <c r="V4611" s="33"/>
      <c r="W4611" s="33"/>
      <c r="X4611" s="33"/>
      <c r="Y4611" s="33"/>
      <c r="AA4611" s="12"/>
    </row>
    <row r="4612" spans="1:27" ht="18" hidden="1" customHeight="1" x14ac:dyDescent="0.25">
      <c r="A4612" s="37">
        <v>23559834</v>
      </c>
      <c r="B4612" s="38" t="s">
        <v>27883</v>
      </c>
      <c r="C4612" s="37" t="s">
        <v>27884</v>
      </c>
      <c r="D4612" s="37" t="s">
        <v>27885</v>
      </c>
      <c r="E4612" s="37" t="s">
        <v>27886</v>
      </c>
      <c r="F4612" s="37" t="s">
        <v>13193</v>
      </c>
      <c r="G4612" s="37">
        <v>2013</v>
      </c>
      <c r="H4612" s="39">
        <v>41370</v>
      </c>
      <c r="I4612" s="37" t="s">
        <v>27887</v>
      </c>
      <c r="J4612" s="37"/>
      <c r="K4612" s="37"/>
      <c r="L4612" s="37" t="str">
        <f t="shared" si="167"/>
        <v>PreAlerta</v>
      </c>
      <c r="M4612" s="37" t="str">
        <f t="shared" ref="M4612:M4675" si="168">IF(ISNUMBER(A4612),(IF(ISNUMBER(VLOOKUP(A4612,KEYWORDS,1,FALSE)),"C/PalabrasClaves","S/PalabrasClaves")),"")</f>
        <v>C/PalabrasClaves</v>
      </c>
      <c r="N4612" s="37"/>
      <c r="O4612" s="37"/>
      <c r="P4612" s="37" t="s">
        <v>27888</v>
      </c>
      <c r="Q4612" s="37"/>
      <c r="R4612" s="37" t="str">
        <f t="shared" si="166"/>
        <v>2013</v>
      </c>
      <c r="S4612" s="37" t="s">
        <v>48</v>
      </c>
      <c r="T4612" s="37"/>
      <c r="U4612" s="37"/>
      <c r="V4612" s="37"/>
      <c r="W4612" s="37"/>
      <c r="X4612" s="37"/>
      <c r="Y4612" s="37"/>
      <c r="AA4612" s="41"/>
    </row>
    <row r="4613" spans="1:27" ht="18" hidden="1" customHeight="1" x14ac:dyDescent="0.25">
      <c r="A4613" s="33">
        <v>23555258</v>
      </c>
      <c r="B4613" s="34" t="s">
        <v>27889</v>
      </c>
      <c r="C4613" s="33" t="s">
        <v>27890</v>
      </c>
      <c r="D4613" s="33" t="s">
        <v>27891</v>
      </c>
      <c r="E4613" s="33" t="s">
        <v>24453</v>
      </c>
      <c r="F4613" s="33" t="s">
        <v>1756</v>
      </c>
      <c r="G4613" s="33">
        <v>2013</v>
      </c>
      <c r="H4613" s="35">
        <v>41369</v>
      </c>
      <c r="I4613" s="33" t="s">
        <v>27892</v>
      </c>
      <c r="J4613" s="33"/>
      <c r="K4613" s="33" t="s">
        <v>27893</v>
      </c>
      <c r="L4613" s="33" t="str">
        <f t="shared" si="167"/>
        <v>PreAlerta</v>
      </c>
      <c r="M4613" s="33" t="str">
        <f t="shared" si="168"/>
        <v>S/PalabrasClaves</v>
      </c>
      <c r="N4613" s="33"/>
      <c r="O4613" s="33"/>
      <c r="P4613" s="33" t="s">
        <v>27888</v>
      </c>
      <c r="Q4613" s="33"/>
      <c r="R4613" s="33" t="str">
        <f t="shared" si="166"/>
        <v>2013</v>
      </c>
      <c r="S4613" s="33" t="s">
        <v>48</v>
      </c>
      <c r="T4613" s="33"/>
      <c r="U4613" s="33"/>
      <c r="V4613" s="33"/>
      <c r="W4613" s="33"/>
      <c r="X4613" s="33"/>
      <c r="Y4613" s="33"/>
      <c r="AA4613" s="12"/>
    </row>
    <row r="4614" spans="1:27" ht="18" hidden="1" customHeight="1" x14ac:dyDescent="0.25">
      <c r="A4614" s="37">
        <v>23554801</v>
      </c>
      <c r="B4614" s="38" t="s">
        <v>27894</v>
      </c>
      <c r="C4614" s="37" t="s">
        <v>27895</v>
      </c>
      <c r="D4614" s="37" t="s">
        <v>27896</v>
      </c>
      <c r="E4614" s="37" t="s">
        <v>12158</v>
      </c>
      <c r="F4614" s="37" t="s">
        <v>23729</v>
      </c>
      <c r="G4614" s="37">
        <v>2013</v>
      </c>
      <c r="H4614" s="39">
        <v>41369</v>
      </c>
      <c r="I4614" s="37" t="s">
        <v>27897</v>
      </c>
      <c r="J4614" s="37"/>
      <c r="K4614" s="37" t="s">
        <v>27898</v>
      </c>
      <c r="L4614" s="37" t="str">
        <f t="shared" si="167"/>
        <v>PreAlerta</v>
      </c>
      <c r="M4614" s="37" t="str">
        <f t="shared" si="168"/>
        <v>C/PalabrasClaves</v>
      </c>
      <c r="N4614" s="37"/>
      <c r="O4614" s="37"/>
      <c r="P4614" s="37" t="s">
        <v>27888</v>
      </c>
      <c r="Q4614" s="37"/>
      <c r="R4614" s="37" t="str">
        <f t="shared" si="166"/>
        <v>2013</v>
      </c>
      <c r="S4614" s="37" t="s">
        <v>48</v>
      </c>
      <c r="T4614" s="37"/>
      <c r="U4614" s="37"/>
      <c r="V4614" s="37"/>
      <c r="W4614" s="37"/>
      <c r="X4614" s="37"/>
      <c r="Y4614" s="37"/>
      <c r="AA4614" s="41"/>
    </row>
    <row r="4615" spans="1:27" ht="18" hidden="1" customHeight="1" x14ac:dyDescent="0.25">
      <c r="A4615" s="33">
        <v>23489046</v>
      </c>
      <c r="B4615" s="34" t="s">
        <v>27899</v>
      </c>
      <c r="C4615" s="33" t="s">
        <v>27900</v>
      </c>
      <c r="D4615" s="33" t="s">
        <v>27901</v>
      </c>
      <c r="E4615" s="33" t="s">
        <v>27902</v>
      </c>
      <c r="F4615" s="33" t="s">
        <v>4259</v>
      </c>
      <c r="G4615" s="33">
        <v>2013</v>
      </c>
      <c r="H4615" s="35">
        <v>41349</v>
      </c>
      <c r="I4615" s="33"/>
      <c r="J4615" s="33"/>
      <c r="K4615" s="33" t="s">
        <v>27903</v>
      </c>
      <c r="L4615" s="33" t="str">
        <f t="shared" si="167"/>
        <v>PreAlerta</v>
      </c>
      <c r="M4615" s="33" t="str">
        <f t="shared" si="168"/>
        <v>C/PalabrasClaves</v>
      </c>
      <c r="N4615" s="33"/>
      <c r="O4615" s="33"/>
      <c r="P4615" s="33" t="s">
        <v>27888</v>
      </c>
      <c r="Q4615" s="33"/>
      <c r="R4615" s="33" t="str">
        <f t="shared" si="166"/>
        <v>2013</v>
      </c>
      <c r="S4615" s="33" t="s">
        <v>48</v>
      </c>
      <c r="T4615" s="33"/>
      <c r="U4615" s="33"/>
      <c r="V4615" s="33"/>
      <c r="W4615" s="33"/>
      <c r="X4615" s="33"/>
      <c r="Y4615" s="33"/>
      <c r="AA4615" s="12"/>
    </row>
    <row r="4616" spans="1:27" ht="18" hidden="1" customHeight="1" x14ac:dyDescent="0.25">
      <c r="A4616" s="37">
        <v>23483349</v>
      </c>
      <c r="B4616" s="38" t="s">
        <v>27904</v>
      </c>
      <c r="C4616" s="37" t="s">
        <v>27905</v>
      </c>
      <c r="D4616" s="37" t="s">
        <v>27906</v>
      </c>
      <c r="E4616" s="37" t="s">
        <v>27907</v>
      </c>
      <c r="F4616" s="37" t="s">
        <v>17500</v>
      </c>
      <c r="G4616" s="37">
        <v>2013</v>
      </c>
      <c r="H4616" s="39">
        <v>41347</v>
      </c>
      <c r="I4616" s="37" t="s">
        <v>27908</v>
      </c>
      <c r="J4616" s="37"/>
      <c r="K4616" s="37" t="s">
        <v>27909</v>
      </c>
      <c r="L4616" s="37" t="str">
        <f t="shared" si="167"/>
        <v>PreAlerta</v>
      </c>
      <c r="M4616" s="37" t="str">
        <f t="shared" si="168"/>
        <v>C/PalabrasClaves</v>
      </c>
      <c r="N4616" s="37"/>
      <c r="O4616" s="37"/>
      <c r="P4616" s="37" t="s">
        <v>27888</v>
      </c>
      <c r="Q4616" s="37"/>
      <c r="R4616" s="37" t="str">
        <f t="shared" si="166"/>
        <v>2013</v>
      </c>
      <c r="S4616" s="37" t="s">
        <v>48</v>
      </c>
      <c r="T4616" s="37"/>
      <c r="U4616" s="37"/>
      <c r="V4616" s="37"/>
      <c r="W4616" s="37"/>
      <c r="X4616" s="37"/>
      <c r="Y4616" s="37"/>
      <c r="AA4616" s="41"/>
    </row>
    <row r="4617" spans="1:27" ht="18" hidden="1" customHeight="1" x14ac:dyDescent="0.25">
      <c r="A4617" s="33">
        <v>23482897</v>
      </c>
      <c r="B4617" s="34" t="s">
        <v>27910</v>
      </c>
      <c r="C4617" s="33" t="s">
        <v>27911</v>
      </c>
      <c r="D4617" s="33" t="s">
        <v>27912</v>
      </c>
      <c r="E4617" s="33" t="s">
        <v>25443</v>
      </c>
      <c r="F4617" s="33" t="s">
        <v>17500</v>
      </c>
      <c r="G4617" s="33">
        <v>2013</v>
      </c>
      <c r="H4617" s="35">
        <v>41347</v>
      </c>
      <c r="I4617" s="33" t="s">
        <v>27913</v>
      </c>
      <c r="J4617" s="33"/>
      <c r="K4617" s="33" t="s">
        <v>27914</v>
      </c>
      <c r="L4617" s="33" t="str">
        <f t="shared" si="167"/>
        <v>PreAlerta</v>
      </c>
      <c r="M4617" s="33" t="str">
        <f t="shared" si="168"/>
        <v>C/PalabrasClaves</v>
      </c>
      <c r="N4617" s="33"/>
      <c r="O4617" s="33"/>
      <c r="P4617" s="33" t="s">
        <v>27888</v>
      </c>
      <c r="Q4617" s="33"/>
      <c r="R4617" s="33" t="str">
        <f t="shared" si="166"/>
        <v>2013</v>
      </c>
      <c r="S4617" s="33" t="s">
        <v>48</v>
      </c>
      <c r="T4617" s="33"/>
      <c r="U4617" s="33"/>
      <c r="V4617" s="33"/>
      <c r="W4617" s="33"/>
      <c r="X4617" s="33"/>
      <c r="Y4617" s="33"/>
      <c r="AA4617" s="12"/>
    </row>
    <row r="4618" spans="1:27" ht="18" hidden="1" customHeight="1" x14ac:dyDescent="0.25">
      <c r="A4618" s="37">
        <v>23455215</v>
      </c>
      <c r="B4618" s="38" t="s">
        <v>27915</v>
      </c>
      <c r="C4618" s="37" t="s">
        <v>27916</v>
      </c>
      <c r="D4618" s="37" t="s">
        <v>27917</v>
      </c>
      <c r="E4618" s="37" t="s">
        <v>27918</v>
      </c>
      <c r="F4618" s="37" t="s">
        <v>2531</v>
      </c>
      <c r="G4618" s="37">
        <v>2013</v>
      </c>
      <c r="H4618" s="39">
        <v>41338</v>
      </c>
      <c r="I4618" s="37"/>
      <c r="J4618" s="37"/>
      <c r="K4618" s="37"/>
      <c r="L4618" s="37" t="str">
        <f t="shared" si="167"/>
        <v>PreAlerta</v>
      </c>
      <c r="M4618" s="37" t="str">
        <f t="shared" si="168"/>
        <v>C/PalabrasClaves</v>
      </c>
      <c r="N4618" s="37"/>
      <c r="O4618" s="37"/>
      <c r="P4618" s="37" t="s">
        <v>27888</v>
      </c>
      <c r="Q4618" s="37"/>
      <c r="R4618" s="37" t="str">
        <f t="shared" si="166"/>
        <v>2013</v>
      </c>
      <c r="S4618" s="37" t="s">
        <v>48</v>
      </c>
      <c r="T4618" s="37"/>
      <c r="U4618" s="37"/>
      <c r="V4618" s="37"/>
      <c r="W4618" s="37"/>
      <c r="X4618" s="37"/>
      <c r="Y4618" s="37"/>
      <c r="AA4618" s="41"/>
    </row>
    <row r="4619" spans="1:27" ht="18" hidden="1" customHeight="1" x14ac:dyDescent="0.25">
      <c r="A4619" s="33">
        <v>23424166</v>
      </c>
      <c r="B4619" s="34" t="s">
        <v>27919</v>
      </c>
      <c r="C4619" s="33" t="s">
        <v>27920</v>
      </c>
      <c r="D4619" s="33" t="s">
        <v>27921</v>
      </c>
      <c r="E4619" s="33" t="s">
        <v>27922</v>
      </c>
      <c r="F4619" s="33" t="s">
        <v>2619</v>
      </c>
      <c r="G4619" s="33">
        <v>2013</v>
      </c>
      <c r="H4619" s="35">
        <v>41326</v>
      </c>
      <c r="I4619" s="33" t="s">
        <v>27923</v>
      </c>
      <c r="J4619" s="33"/>
      <c r="K4619" s="33" t="s">
        <v>27924</v>
      </c>
      <c r="L4619" s="33" t="str">
        <f t="shared" si="167"/>
        <v>PreAlerta</v>
      </c>
      <c r="M4619" s="33" t="str">
        <f t="shared" si="168"/>
        <v>S/PalabrasClaves</v>
      </c>
      <c r="N4619" s="33"/>
      <c r="O4619" s="33"/>
      <c r="P4619" s="33" t="s">
        <v>27888</v>
      </c>
      <c r="Q4619" s="33"/>
      <c r="R4619" s="33" t="str">
        <f t="shared" si="166"/>
        <v>2013</v>
      </c>
      <c r="S4619" s="33" t="s">
        <v>48</v>
      </c>
      <c r="T4619" s="33"/>
      <c r="U4619" s="33"/>
      <c r="V4619" s="33"/>
      <c r="W4619" s="33"/>
      <c r="X4619" s="33"/>
      <c r="Y4619" s="33"/>
      <c r="AA4619" s="12"/>
    </row>
    <row r="4620" spans="1:27" ht="18" hidden="1" customHeight="1" x14ac:dyDescent="0.25">
      <c r="A4620" s="37">
        <v>23410262</v>
      </c>
      <c r="B4620" s="38" t="s">
        <v>27925</v>
      </c>
      <c r="C4620" s="37" t="s">
        <v>27926</v>
      </c>
      <c r="D4620" s="37" t="s">
        <v>27927</v>
      </c>
      <c r="E4620" s="37" t="s">
        <v>27928</v>
      </c>
      <c r="F4620" s="37" t="s">
        <v>8042</v>
      </c>
      <c r="G4620" s="37">
        <v>2013</v>
      </c>
      <c r="H4620" s="39">
        <v>41321</v>
      </c>
      <c r="I4620" s="37"/>
      <c r="J4620" s="37"/>
      <c r="K4620" s="37" t="s">
        <v>27929</v>
      </c>
      <c r="L4620" s="37" t="str">
        <f t="shared" si="167"/>
        <v>PreAlerta</v>
      </c>
      <c r="M4620" s="37" t="str">
        <f t="shared" si="168"/>
        <v>C/PalabrasClaves</v>
      </c>
      <c r="N4620" s="37"/>
      <c r="O4620" s="37"/>
      <c r="P4620" s="37" t="s">
        <v>27888</v>
      </c>
      <c r="Q4620" s="37"/>
      <c r="R4620" s="37" t="str">
        <f t="shared" si="166"/>
        <v>2013</v>
      </c>
      <c r="S4620" s="37" t="s">
        <v>48</v>
      </c>
      <c r="T4620" s="37"/>
      <c r="U4620" s="37"/>
      <c r="V4620" s="37"/>
      <c r="W4620" s="37"/>
      <c r="X4620" s="37"/>
      <c r="Y4620" s="37"/>
      <c r="AA4620" s="41"/>
    </row>
    <row r="4621" spans="1:27" ht="18" hidden="1" customHeight="1" x14ac:dyDescent="0.25">
      <c r="A4621" s="33">
        <v>23380575</v>
      </c>
      <c r="B4621" s="34" t="s">
        <v>27930</v>
      </c>
      <c r="C4621" s="33" t="s">
        <v>27931</v>
      </c>
      <c r="D4621" s="33" t="s">
        <v>27932</v>
      </c>
      <c r="E4621" s="33" t="s">
        <v>27933</v>
      </c>
      <c r="F4621" s="33" t="s">
        <v>23836</v>
      </c>
      <c r="G4621" s="33">
        <v>2013</v>
      </c>
      <c r="H4621" s="35">
        <v>41311</v>
      </c>
      <c r="I4621" s="33"/>
      <c r="J4621" s="33"/>
      <c r="K4621" s="33" t="s">
        <v>27934</v>
      </c>
      <c r="L4621" s="33" t="str">
        <f t="shared" si="167"/>
        <v>Excluido</v>
      </c>
      <c r="M4621" s="33" t="str">
        <f t="shared" si="168"/>
        <v>C/PalabrasClaves</v>
      </c>
      <c r="N4621" s="33"/>
      <c r="O4621" s="33"/>
      <c r="P4621" s="33" t="s">
        <v>27888</v>
      </c>
      <c r="Q4621" s="33"/>
      <c r="R4621" s="33" t="str">
        <f t="shared" si="166"/>
        <v>2013</v>
      </c>
      <c r="S4621" s="33" t="s">
        <v>48</v>
      </c>
      <c r="T4621" s="33"/>
      <c r="U4621" s="33"/>
      <c r="V4621" s="33"/>
      <c r="W4621" s="33"/>
      <c r="X4621" s="33"/>
      <c r="Y4621" s="33"/>
      <c r="AA4621" s="12"/>
    </row>
    <row r="4622" spans="1:27" ht="18" hidden="1" customHeight="1" x14ac:dyDescent="0.25">
      <c r="A4622" s="37">
        <v>23336839</v>
      </c>
      <c r="B4622" s="38" t="s">
        <v>27935</v>
      </c>
      <c r="C4622" s="37" t="s">
        <v>27936</v>
      </c>
      <c r="D4622" s="37" t="s">
        <v>27937</v>
      </c>
      <c r="E4622" s="37" t="s">
        <v>26138</v>
      </c>
      <c r="F4622" s="37" t="s">
        <v>3478</v>
      </c>
      <c r="G4622" s="37">
        <v>2013</v>
      </c>
      <c r="H4622" s="39">
        <v>41297</v>
      </c>
      <c r="I4622" s="37"/>
      <c r="J4622" s="37"/>
      <c r="K4622" s="37" t="s">
        <v>27938</v>
      </c>
      <c r="L4622" s="37" t="str">
        <f t="shared" si="167"/>
        <v>PreAlerta</v>
      </c>
      <c r="M4622" s="37" t="str">
        <f t="shared" si="168"/>
        <v>S/PalabrasClaves</v>
      </c>
      <c r="N4622" s="37"/>
      <c r="O4622" s="37"/>
      <c r="P4622" s="37" t="s">
        <v>27888</v>
      </c>
      <c r="Q4622" s="37"/>
      <c r="R4622" s="37" t="str">
        <f t="shared" si="166"/>
        <v>2013</v>
      </c>
      <c r="S4622" s="37" t="s">
        <v>48</v>
      </c>
      <c r="T4622" s="37"/>
      <c r="U4622" s="37"/>
      <c r="V4622" s="37"/>
      <c r="W4622" s="37"/>
      <c r="X4622" s="37"/>
      <c r="Y4622" s="37"/>
      <c r="AA4622" s="41"/>
    </row>
    <row r="4623" spans="1:27" ht="18" hidden="1" customHeight="1" x14ac:dyDescent="0.25">
      <c r="A4623" s="33">
        <v>23318797</v>
      </c>
      <c r="B4623" s="34" t="s">
        <v>27939</v>
      </c>
      <c r="C4623" s="33" t="s">
        <v>27940</v>
      </c>
      <c r="D4623" s="33" t="s">
        <v>27941</v>
      </c>
      <c r="E4623" s="33" t="s">
        <v>27942</v>
      </c>
      <c r="F4623" s="33" t="s">
        <v>1917</v>
      </c>
      <c r="G4623" s="33">
        <v>2013</v>
      </c>
      <c r="H4623" s="35">
        <v>41290</v>
      </c>
      <c r="I4623" s="33" t="s">
        <v>27943</v>
      </c>
      <c r="J4623" s="33"/>
      <c r="K4623" s="33" t="s">
        <v>27944</v>
      </c>
      <c r="L4623" s="33" t="str">
        <f t="shared" si="167"/>
        <v>PreAlerta</v>
      </c>
      <c r="M4623" s="33" t="str">
        <f t="shared" si="168"/>
        <v>C/PalabrasClaves</v>
      </c>
      <c r="N4623" s="33"/>
      <c r="O4623" s="33"/>
      <c r="P4623" s="33" t="s">
        <v>27888</v>
      </c>
      <c r="Q4623" s="33"/>
      <c r="R4623" s="33" t="str">
        <f t="shared" si="166"/>
        <v>2013</v>
      </c>
      <c r="S4623" s="33" t="s">
        <v>48</v>
      </c>
      <c r="T4623" s="33"/>
      <c r="U4623" s="33"/>
      <c r="V4623" s="33"/>
      <c r="W4623" s="33"/>
      <c r="X4623" s="33"/>
      <c r="Y4623" s="33"/>
      <c r="AA4623" s="12"/>
    </row>
    <row r="4624" spans="1:27" ht="18" hidden="1" customHeight="1" x14ac:dyDescent="0.25">
      <c r="A4624" s="37">
        <v>23291550</v>
      </c>
      <c r="B4624" s="38" t="s">
        <v>27945</v>
      </c>
      <c r="C4624" s="37" t="s">
        <v>27946</v>
      </c>
      <c r="D4624" s="37" t="s">
        <v>27947</v>
      </c>
      <c r="E4624" s="37" t="s">
        <v>27948</v>
      </c>
      <c r="F4624" s="37" t="s">
        <v>1801</v>
      </c>
      <c r="G4624" s="37">
        <v>2013</v>
      </c>
      <c r="H4624" s="39">
        <v>41282</v>
      </c>
      <c r="I4624" s="37" t="s">
        <v>27949</v>
      </c>
      <c r="J4624" s="37"/>
      <c r="K4624" s="37" t="s">
        <v>27950</v>
      </c>
      <c r="L4624" s="37" t="str">
        <f t="shared" si="167"/>
        <v>PreAlerta</v>
      </c>
      <c r="M4624" s="37" t="str">
        <f t="shared" si="168"/>
        <v>S/PalabrasClaves</v>
      </c>
      <c r="N4624" s="37"/>
      <c r="O4624" s="37"/>
      <c r="P4624" s="37" t="s">
        <v>27888</v>
      </c>
      <c r="Q4624" s="37"/>
      <c r="R4624" s="37" t="str">
        <f t="shared" si="166"/>
        <v>2013</v>
      </c>
      <c r="S4624" s="37" t="s">
        <v>48</v>
      </c>
      <c r="T4624" s="37"/>
      <c r="U4624" s="37"/>
      <c r="V4624" s="37"/>
      <c r="W4624" s="37"/>
      <c r="X4624" s="37"/>
      <c r="Y4624" s="37"/>
      <c r="AA4624" s="41"/>
    </row>
    <row r="4625" spans="1:27" ht="18" hidden="1" customHeight="1" x14ac:dyDescent="0.25">
      <c r="A4625" s="33">
        <v>23284030</v>
      </c>
      <c r="B4625" s="34" t="s">
        <v>27951</v>
      </c>
      <c r="C4625" s="33" t="s">
        <v>27952</v>
      </c>
      <c r="D4625" s="33" t="s">
        <v>27953</v>
      </c>
      <c r="E4625" s="33" t="s">
        <v>27954</v>
      </c>
      <c r="F4625" s="33" t="s">
        <v>2327</v>
      </c>
      <c r="G4625" s="33">
        <v>2013</v>
      </c>
      <c r="H4625" s="35">
        <v>41278</v>
      </c>
      <c r="I4625" s="33" t="s">
        <v>27955</v>
      </c>
      <c r="J4625" s="33"/>
      <c r="K4625" s="33" t="s">
        <v>27956</v>
      </c>
      <c r="L4625" s="33" t="str">
        <f t="shared" si="167"/>
        <v>PreAlerta</v>
      </c>
      <c r="M4625" s="33" t="str">
        <f t="shared" si="168"/>
        <v>S/PalabrasClaves</v>
      </c>
      <c r="N4625" s="33"/>
      <c r="O4625" s="33"/>
      <c r="P4625" s="33" t="s">
        <v>27888</v>
      </c>
      <c r="Q4625" s="33"/>
      <c r="R4625" s="33" t="str">
        <f t="shared" si="166"/>
        <v>2013</v>
      </c>
      <c r="S4625" s="33" t="s">
        <v>48</v>
      </c>
      <c r="T4625" s="33"/>
      <c r="U4625" s="33"/>
      <c r="V4625" s="33"/>
      <c r="W4625" s="33"/>
      <c r="X4625" s="33"/>
      <c r="Y4625" s="33"/>
      <c r="AA4625" s="12"/>
    </row>
    <row r="4626" spans="1:27" ht="18" hidden="1" customHeight="1" x14ac:dyDescent="0.25">
      <c r="A4626" s="37">
        <v>23277183</v>
      </c>
      <c r="B4626" s="38" t="s">
        <v>27957</v>
      </c>
      <c r="C4626" s="37" t="s">
        <v>27958</v>
      </c>
      <c r="D4626" s="37" t="s">
        <v>27959</v>
      </c>
      <c r="E4626" s="37" t="s">
        <v>24804</v>
      </c>
      <c r="F4626" s="37" t="s">
        <v>23435</v>
      </c>
      <c r="G4626" s="37">
        <v>2013</v>
      </c>
      <c r="H4626" s="39">
        <v>41276</v>
      </c>
      <c r="I4626" s="37"/>
      <c r="J4626" s="37"/>
      <c r="K4626" s="37" t="s">
        <v>27960</v>
      </c>
      <c r="L4626" s="37" t="str">
        <f t="shared" si="167"/>
        <v>PreAlerta</v>
      </c>
      <c r="M4626" s="37" t="str">
        <f t="shared" si="168"/>
        <v>S/PalabrasClaves</v>
      </c>
      <c r="N4626" s="37"/>
      <c r="O4626" s="37"/>
      <c r="P4626" s="37" t="s">
        <v>27888</v>
      </c>
      <c r="Q4626" s="37"/>
      <c r="R4626" s="37" t="str">
        <f t="shared" si="166"/>
        <v>2013</v>
      </c>
      <c r="S4626" s="37" t="s">
        <v>48</v>
      </c>
      <c r="T4626" s="37"/>
      <c r="U4626" s="37"/>
      <c r="V4626" s="37"/>
      <c r="W4626" s="37"/>
      <c r="X4626" s="37"/>
      <c r="Y4626" s="37"/>
      <c r="AA4626" s="41"/>
    </row>
    <row r="4627" spans="1:27" ht="18" hidden="1" customHeight="1" x14ac:dyDescent="0.25">
      <c r="A4627" s="33">
        <v>23274665</v>
      </c>
      <c r="B4627" s="34" t="s">
        <v>27961</v>
      </c>
      <c r="C4627" s="33" t="s">
        <v>27962</v>
      </c>
      <c r="D4627" s="33" t="s">
        <v>27963</v>
      </c>
      <c r="E4627" s="33" t="s">
        <v>27964</v>
      </c>
      <c r="F4627" s="33" t="s">
        <v>1917</v>
      </c>
      <c r="G4627" s="33">
        <v>2013</v>
      </c>
      <c r="H4627" s="35">
        <v>41275</v>
      </c>
      <c r="I4627" s="33" t="s">
        <v>27965</v>
      </c>
      <c r="J4627" s="33"/>
      <c r="K4627" s="33" t="s">
        <v>27966</v>
      </c>
      <c r="L4627" s="33" t="str">
        <f t="shared" si="167"/>
        <v>PreAlerta</v>
      </c>
      <c r="M4627" s="33" t="str">
        <f t="shared" si="168"/>
        <v>C/PalabrasClaves</v>
      </c>
      <c r="N4627" s="33"/>
      <c r="O4627" s="33"/>
      <c r="P4627" s="33" t="s">
        <v>27888</v>
      </c>
      <c r="Q4627" s="33"/>
      <c r="R4627" s="33" t="str">
        <f t="shared" si="166"/>
        <v>2013</v>
      </c>
      <c r="S4627" s="33" t="s">
        <v>48</v>
      </c>
      <c r="T4627" s="33"/>
      <c r="U4627" s="33"/>
      <c r="V4627" s="33"/>
      <c r="W4627" s="33"/>
      <c r="X4627" s="33"/>
      <c r="Y4627" s="33"/>
      <c r="AA4627" s="12"/>
    </row>
    <row r="4628" spans="1:27" ht="18" hidden="1" customHeight="1" x14ac:dyDescent="0.25">
      <c r="A4628" s="37">
        <v>23264049</v>
      </c>
      <c r="B4628" s="38" t="s">
        <v>27967</v>
      </c>
      <c r="C4628" s="37" t="s">
        <v>27968</v>
      </c>
      <c r="D4628" s="37" t="s">
        <v>27969</v>
      </c>
      <c r="E4628" s="37" t="s">
        <v>27970</v>
      </c>
      <c r="F4628" s="37" t="s">
        <v>3723</v>
      </c>
      <c r="G4628" s="37">
        <v>2013</v>
      </c>
      <c r="H4628" s="39">
        <v>41268</v>
      </c>
      <c r="I4628" s="37" t="s">
        <v>27971</v>
      </c>
      <c r="J4628" s="37"/>
      <c r="K4628" s="37" t="s">
        <v>27972</v>
      </c>
      <c r="L4628" s="37" t="str">
        <f t="shared" si="167"/>
        <v>Excluido</v>
      </c>
      <c r="M4628" s="37" t="str">
        <f t="shared" si="168"/>
        <v>S/PalabrasClaves</v>
      </c>
      <c r="N4628" s="37"/>
      <c r="O4628" s="37"/>
      <c r="P4628" s="37" t="s">
        <v>27888</v>
      </c>
      <c r="Q4628" s="37"/>
      <c r="R4628" s="37" t="str">
        <f t="shared" si="166"/>
        <v>2013</v>
      </c>
      <c r="S4628" s="37" t="s">
        <v>48</v>
      </c>
      <c r="T4628" s="37"/>
      <c r="U4628" s="37"/>
      <c r="V4628" s="37"/>
      <c r="W4628" s="37"/>
      <c r="X4628" s="37"/>
      <c r="Y4628" s="37"/>
      <c r="AA4628" s="41"/>
    </row>
    <row r="4629" spans="1:27" ht="18" hidden="1" customHeight="1" x14ac:dyDescent="0.25">
      <c r="A4629" s="33">
        <v>23264021</v>
      </c>
      <c r="B4629" s="34" t="s">
        <v>27973</v>
      </c>
      <c r="C4629" s="33" t="s">
        <v>27974</v>
      </c>
      <c r="D4629" s="33" t="s">
        <v>27975</v>
      </c>
      <c r="E4629" s="33" t="s">
        <v>26412</v>
      </c>
      <c r="F4629" s="33" t="s">
        <v>8355</v>
      </c>
      <c r="G4629" s="33">
        <v>2013</v>
      </c>
      <c r="H4629" s="35">
        <v>41268</v>
      </c>
      <c r="I4629" s="33"/>
      <c r="J4629" s="33"/>
      <c r="K4629" s="33" t="s">
        <v>27976</v>
      </c>
      <c r="L4629" s="33" t="str">
        <f t="shared" si="167"/>
        <v>PreAlerta</v>
      </c>
      <c r="M4629" s="33" t="str">
        <f t="shared" si="168"/>
        <v>C/PalabrasClaves</v>
      </c>
      <c r="N4629" s="33"/>
      <c r="O4629" s="33"/>
      <c r="P4629" s="33" t="s">
        <v>27888</v>
      </c>
      <c r="Q4629" s="33"/>
      <c r="R4629" s="33" t="str">
        <f t="shared" si="166"/>
        <v>2013</v>
      </c>
      <c r="S4629" s="33" t="s">
        <v>48</v>
      </c>
      <c r="T4629" s="33"/>
      <c r="U4629" s="33"/>
      <c r="V4629" s="33"/>
      <c r="W4629" s="33"/>
      <c r="X4629" s="33"/>
      <c r="Y4629" s="33"/>
      <c r="AA4629" s="12"/>
    </row>
    <row r="4630" spans="1:27" ht="18" hidden="1" customHeight="1" x14ac:dyDescent="0.25">
      <c r="A4630" s="37">
        <v>23249909</v>
      </c>
      <c r="B4630" s="38" t="s">
        <v>27977</v>
      </c>
      <c r="C4630" s="37" t="s">
        <v>27978</v>
      </c>
      <c r="D4630" s="37" t="s">
        <v>27979</v>
      </c>
      <c r="E4630" s="37" t="s">
        <v>27980</v>
      </c>
      <c r="F4630" s="37" t="s">
        <v>7730</v>
      </c>
      <c r="G4630" s="37">
        <v>2013</v>
      </c>
      <c r="H4630" s="39">
        <v>41263</v>
      </c>
      <c r="I4630" s="37"/>
      <c r="J4630" s="37"/>
      <c r="K4630" s="37" t="s">
        <v>27981</v>
      </c>
      <c r="L4630" s="37" t="str">
        <f t="shared" si="167"/>
        <v>PreAlerta</v>
      </c>
      <c r="M4630" s="37" t="str">
        <f t="shared" si="168"/>
        <v>S/PalabrasClaves</v>
      </c>
      <c r="N4630" s="37"/>
      <c r="O4630" s="37"/>
      <c r="P4630" s="37" t="s">
        <v>27888</v>
      </c>
      <c r="Q4630" s="37"/>
      <c r="R4630" s="37" t="str">
        <f t="shared" si="166"/>
        <v>2013</v>
      </c>
      <c r="S4630" s="37" t="s">
        <v>48</v>
      </c>
      <c r="T4630" s="37"/>
      <c r="U4630" s="37"/>
      <c r="V4630" s="37"/>
      <c r="W4630" s="37"/>
      <c r="X4630" s="37"/>
      <c r="Y4630" s="37"/>
      <c r="AA4630" s="41"/>
    </row>
    <row r="4631" spans="1:27" ht="18" hidden="1" customHeight="1" x14ac:dyDescent="0.25">
      <c r="A4631" s="33">
        <v>23201775</v>
      </c>
      <c r="B4631" s="34" t="s">
        <v>27982</v>
      </c>
      <c r="C4631" s="33" t="s">
        <v>27983</v>
      </c>
      <c r="D4631" s="33" t="s">
        <v>27984</v>
      </c>
      <c r="E4631" s="33" t="s">
        <v>27985</v>
      </c>
      <c r="F4631" s="33" t="s">
        <v>2370</v>
      </c>
      <c r="G4631" s="33">
        <v>2013</v>
      </c>
      <c r="H4631" s="35">
        <v>41247</v>
      </c>
      <c r="I4631" s="33"/>
      <c r="J4631" s="33"/>
      <c r="K4631" s="33" t="s">
        <v>27986</v>
      </c>
      <c r="L4631" s="33" t="str">
        <f t="shared" si="167"/>
        <v>PreAlerta</v>
      </c>
      <c r="M4631" s="33" t="str">
        <f t="shared" si="168"/>
        <v>C/PalabrasClaves</v>
      </c>
      <c r="N4631" s="33"/>
      <c r="O4631" s="33"/>
      <c r="P4631" s="33" t="s">
        <v>27888</v>
      </c>
      <c r="Q4631" s="33"/>
      <c r="R4631" s="33" t="str">
        <f t="shared" si="166"/>
        <v>2013</v>
      </c>
      <c r="S4631" s="33" t="s">
        <v>48</v>
      </c>
      <c r="T4631" s="33"/>
      <c r="U4631" s="33"/>
      <c r="V4631" s="33"/>
      <c r="W4631" s="33"/>
      <c r="X4631" s="33"/>
      <c r="Y4631" s="33"/>
      <c r="AA4631" s="12"/>
    </row>
    <row r="4632" spans="1:27" ht="18" hidden="1" customHeight="1" x14ac:dyDescent="0.25">
      <c r="A4632" s="37">
        <v>23193180</v>
      </c>
      <c r="B4632" s="38" t="s">
        <v>27987</v>
      </c>
      <c r="C4632" s="37" t="s">
        <v>27988</v>
      </c>
      <c r="D4632" s="37" t="s">
        <v>27989</v>
      </c>
      <c r="E4632" s="37" t="s">
        <v>27990</v>
      </c>
      <c r="F4632" s="37" t="s">
        <v>11806</v>
      </c>
      <c r="G4632" s="37">
        <v>2013</v>
      </c>
      <c r="H4632" s="39">
        <v>41243</v>
      </c>
      <c r="I4632" s="37"/>
      <c r="J4632" s="37"/>
      <c r="K4632" s="37" t="s">
        <v>27991</v>
      </c>
      <c r="L4632" s="37" t="str">
        <f t="shared" si="167"/>
        <v>PreAlerta</v>
      </c>
      <c r="M4632" s="37" t="str">
        <f t="shared" si="168"/>
        <v>S/PalabrasClaves</v>
      </c>
      <c r="N4632" s="37"/>
      <c r="O4632" s="37"/>
      <c r="P4632" s="37" t="s">
        <v>27888</v>
      </c>
      <c r="Q4632" s="37"/>
      <c r="R4632" s="37" t="str">
        <f t="shared" si="166"/>
        <v>2013</v>
      </c>
      <c r="S4632" s="37" t="s">
        <v>48</v>
      </c>
      <c r="T4632" s="37"/>
      <c r="U4632" s="37"/>
      <c r="V4632" s="37"/>
      <c r="W4632" s="37"/>
      <c r="X4632" s="37"/>
      <c r="Y4632" s="37"/>
      <c r="AA4632" s="41"/>
    </row>
    <row r="4633" spans="1:27" ht="18" hidden="1" customHeight="1" x14ac:dyDescent="0.25">
      <c r="A4633" s="33">
        <v>23192407</v>
      </c>
      <c r="B4633" s="34" t="s">
        <v>27992</v>
      </c>
      <c r="C4633" s="33" t="s">
        <v>27993</v>
      </c>
      <c r="D4633" s="33" t="s">
        <v>27994</v>
      </c>
      <c r="E4633" s="33" t="s">
        <v>27995</v>
      </c>
      <c r="F4633" s="33" t="s">
        <v>27996</v>
      </c>
      <c r="G4633" s="33">
        <v>2013</v>
      </c>
      <c r="H4633" s="35">
        <v>41243</v>
      </c>
      <c r="I4633" s="33"/>
      <c r="J4633" s="33"/>
      <c r="K4633" s="33" t="s">
        <v>27997</v>
      </c>
      <c r="L4633" s="33" t="str">
        <f t="shared" si="167"/>
        <v>Excluido</v>
      </c>
      <c r="M4633" s="33" t="str">
        <f t="shared" si="168"/>
        <v>S/PalabrasClaves</v>
      </c>
      <c r="N4633" s="33"/>
      <c r="O4633" s="33"/>
      <c r="P4633" s="33" t="s">
        <v>27888</v>
      </c>
      <c r="Q4633" s="33"/>
      <c r="R4633" s="33" t="str">
        <f t="shared" si="166"/>
        <v>2013</v>
      </c>
      <c r="S4633" s="33" t="s">
        <v>48</v>
      </c>
      <c r="T4633" s="33"/>
      <c r="U4633" s="33"/>
      <c r="V4633" s="33"/>
      <c r="W4633" s="33"/>
      <c r="X4633" s="33"/>
      <c r="Y4633" s="33"/>
      <c r="AA4633" s="12"/>
    </row>
    <row r="4634" spans="1:27" ht="18" hidden="1" customHeight="1" x14ac:dyDescent="0.25">
      <c r="A4634" s="37">
        <v>23117677</v>
      </c>
      <c r="B4634" s="38" t="s">
        <v>27998</v>
      </c>
      <c r="C4634" s="37" t="s">
        <v>27999</v>
      </c>
      <c r="D4634" s="37" t="s">
        <v>28000</v>
      </c>
      <c r="E4634" s="37" t="s">
        <v>28001</v>
      </c>
      <c r="F4634" s="37" t="s">
        <v>3686</v>
      </c>
      <c r="G4634" s="37">
        <v>2013</v>
      </c>
      <c r="H4634" s="39">
        <v>41216</v>
      </c>
      <c r="I4634" s="37"/>
      <c r="J4634" s="37"/>
      <c r="K4634" s="37" t="s">
        <v>28002</v>
      </c>
      <c r="L4634" s="37" t="str">
        <f t="shared" si="167"/>
        <v>PreAlerta</v>
      </c>
      <c r="M4634" s="37" t="str">
        <f t="shared" si="168"/>
        <v>C/PalabrasClaves</v>
      </c>
      <c r="N4634" s="37"/>
      <c r="O4634" s="37"/>
      <c r="P4634" s="37" t="s">
        <v>27888</v>
      </c>
      <c r="Q4634" s="37"/>
      <c r="R4634" s="37" t="str">
        <f t="shared" si="166"/>
        <v>2013</v>
      </c>
      <c r="S4634" s="37" t="s">
        <v>48</v>
      </c>
      <c r="T4634" s="37"/>
      <c r="U4634" s="37"/>
      <c r="V4634" s="37"/>
      <c r="W4634" s="37"/>
      <c r="X4634" s="37"/>
      <c r="Y4634" s="37"/>
      <c r="AA4634" s="41"/>
    </row>
    <row r="4635" spans="1:27" ht="18" hidden="1" customHeight="1" x14ac:dyDescent="0.25">
      <c r="A4635" s="33">
        <v>23083102</v>
      </c>
      <c r="B4635" s="34" t="s">
        <v>28003</v>
      </c>
      <c r="C4635" s="33" t="s">
        <v>28004</v>
      </c>
      <c r="D4635" s="33" t="s">
        <v>28005</v>
      </c>
      <c r="E4635" s="33" t="s">
        <v>1932</v>
      </c>
      <c r="F4635" s="33" t="s">
        <v>4320</v>
      </c>
      <c r="G4635" s="33">
        <v>2013</v>
      </c>
      <c r="H4635" s="35">
        <v>41205</v>
      </c>
      <c r="I4635" s="33"/>
      <c r="J4635" s="33"/>
      <c r="K4635" s="33" t="s">
        <v>28006</v>
      </c>
      <c r="L4635" s="33" t="str">
        <f t="shared" si="167"/>
        <v>PreAlerta</v>
      </c>
      <c r="M4635" s="33" t="str">
        <f t="shared" si="168"/>
        <v>S/PalabrasClaves</v>
      </c>
      <c r="N4635" s="33"/>
      <c r="O4635" s="33"/>
      <c r="P4635" s="33" t="s">
        <v>27888</v>
      </c>
      <c r="Q4635" s="33"/>
      <c r="R4635" s="33" t="str">
        <f t="shared" si="166"/>
        <v>2013</v>
      </c>
      <c r="S4635" s="33" t="s">
        <v>48</v>
      </c>
      <c r="T4635" s="33"/>
      <c r="U4635" s="33"/>
      <c r="V4635" s="33"/>
      <c r="W4635" s="33"/>
      <c r="X4635" s="33"/>
      <c r="Y4635" s="33"/>
      <c r="AA4635" s="12"/>
    </row>
    <row r="4636" spans="1:27" ht="18" hidden="1" customHeight="1" x14ac:dyDescent="0.25">
      <c r="A4636" s="37">
        <v>23083060</v>
      </c>
      <c r="B4636" s="38" t="s">
        <v>28007</v>
      </c>
      <c r="C4636" s="37" t="s">
        <v>28008</v>
      </c>
      <c r="D4636" s="37" t="s">
        <v>28009</v>
      </c>
      <c r="E4636" s="37" t="s">
        <v>28010</v>
      </c>
      <c r="F4636" s="37" t="s">
        <v>4320</v>
      </c>
      <c r="G4636" s="37">
        <v>2013</v>
      </c>
      <c r="H4636" s="39">
        <v>41205</v>
      </c>
      <c r="I4636" s="37" t="s">
        <v>28011</v>
      </c>
      <c r="J4636" s="37" t="s">
        <v>28012</v>
      </c>
      <c r="K4636" s="37" t="s">
        <v>28013</v>
      </c>
      <c r="L4636" s="37" t="str">
        <f t="shared" si="167"/>
        <v>PreAlerta</v>
      </c>
      <c r="M4636" s="37" t="str">
        <f t="shared" si="168"/>
        <v>S/PalabrasClaves</v>
      </c>
      <c r="N4636" s="37"/>
      <c r="O4636" s="37"/>
      <c r="P4636" s="37" t="s">
        <v>27888</v>
      </c>
      <c r="Q4636" s="37"/>
      <c r="R4636" s="37" t="str">
        <f t="shared" si="166"/>
        <v>2013</v>
      </c>
      <c r="S4636" s="37" t="s">
        <v>48</v>
      </c>
      <c r="T4636" s="37"/>
      <c r="U4636" s="37"/>
      <c r="V4636" s="37"/>
      <c r="W4636" s="37"/>
      <c r="X4636" s="37"/>
      <c r="Y4636" s="37"/>
      <c r="AA4636" s="41"/>
    </row>
    <row r="4637" spans="1:27" ht="18" hidden="1" customHeight="1" x14ac:dyDescent="0.25">
      <c r="A4637" s="33">
        <v>22903445</v>
      </c>
      <c r="B4637" s="34" t="s">
        <v>28014</v>
      </c>
      <c r="C4637" s="33" t="s">
        <v>28015</v>
      </c>
      <c r="D4637" s="33" t="s">
        <v>28016</v>
      </c>
      <c r="E4637" s="33" t="s">
        <v>28017</v>
      </c>
      <c r="F4637" s="33" t="s">
        <v>6403</v>
      </c>
      <c r="G4637" s="33">
        <v>2013</v>
      </c>
      <c r="H4637" s="35">
        <v>41142</v>
      </c>
      <c r="I4637" s="33"/>
      <c r="J4637" s="33"/>
      <c r="K4637" s="33" t="s">
        <v>28018</v>
      </c>
      <c r="L4637" s="33" t="str">
        <f t="shared" si="167"/>
        <v>PreAlerta</v>
      </c>
      <c r="M4637" s="33" t="str">
        <f t="shared" si="168"/>
        <v>S/PalabrasClaves</v>
      </c>
      <c r="N4637" s="33"/>
      <c r="O4637" s="33"/>
      <c r="P4637" s="33" t="s">
        <v>27888</v>
      </c>
      <c r="Q4637" s="33"/>
      <c r="R4637" s="33" t="str">
        <f t="shared" si="166"/>
        <v>2013</v>
      </c>
      <c r="S4637" s="33" t="s">
        <v>48</v>
      </c>
      <c r="T4637" s="33"/>
      <c r="U4637" s="33"/>
      <c r="V4637" s="33"/>
      <c r="W4637" s="33"/>
      <c r="X4637" s="33"/>
      <c r="Y4637" s="33"/>
      <c r="AA4637" s="12"/>
    </row>
    <row r="4638" spans="1:27" ht="18" hidden="1" customHeight="1" x14ac:dyDescent="0.25">
      <c r="A4638" s="37">
        <v>22677444</v>
      </c>
      <c r="B4638" s="38" t="s">
        <v>28019</v>
      </c>
      <c r="C4638" s="37" t="s">
        <v>28020</v>
      </c>
      <c r="D4638" s="37" t="s">
        <v>28021</v>
      </c>
      <c r="E4638" s="37" t="s">
        <v>498</v>
      </c>
      <c r="F4638" s="37" t="s">
        <v>5798</v>
      </c>
      <c r="G4638" s="37">
        <v>2013</v>
      </c>
      <c r="H4638" s="39">
        <v>41069</v>
      </c>
      <c r="I4638" s="37" t="s">
        <v>28022</v>
      </c>
      <c r="J4638" s="37"/>
      <c r="K4638" s="37" t="s">
        <v>28023</v>
      </c>
      <c r="L4638" s="37" t="str">
        <f t="shared" si="167"/>
        <v>PreAlerta</v>
      </c>
      <c r="M4638" s="37" t="str">
        <f t="shared" si="168"/>
        <v>C/PalabrasClaves</v>
      </c>
      <c r="N4638" s="37"/>
      <c r="O4638" s="37"/>
      <c r="P4638" s="37" t="s">
        <v>27888</v>
      </c>
      <c r="Q4638" s="37"/>
      <c r="R4638" s="37" t="str">
        <f t="shared" si="166"/>
        <v>2013</v>
      </c>
      <c r="S4638" s="37" t="s">
        <v>48</v>
      </c>
      <c r="T4638" s="37"/>
      <c r="U4638" s="37"/>
      <c r="V4638" s="37"/>
      <c r="W4638" s="37"/>
      <c r="X4638" s="37"/>
      <c r="Y4638" s="37"/>
      <c r="AA4638" s="41"/>
    </row>
    <row r="4639" spans="1:27" ht="18" hidden="1" customHeight="1" x14ac:dyDescent="0.25">
      <c r="A4639" s="33">
        <v>23414301</v>
      </c>
      <c r="B4639" s="34" t="s">
        <v>28024</v>
      </c>
      <c r="C4639" s="33" t="s">
        <v>28025</v>
      </c>
      <c r="D4639" s="33" t="s">
        <v>28026</v>
      </c>
      <c r="E4639" s="33" t="s">
        <v>24381</v>
      </c>
      <c r="F4639" s="33" t="s">
        <v>1735</v>
      </c>
      <c r="G4639" s="33">
        <v>2013</v>
      </c>
      <c r="H4639" s="35">
        <v>41324</v>
      </c>
      <c r="I4639" s="33" t="s">
        <v>28027</v>
      </c>
      <c r="J4639" s="33"/>
      <c r="K4639" s="33" t="s">
        <v>28028</v>
      </c>
      <c r="L4639" s="33" t="str">
        <f t="shared" si="167"/>
        <v>PreAlerta</v>
      </c>
      <c r="M4639" s="33" t="str">
        <f t="shared" si="168"/>
        <v>S/PalabrasClaves</v>
      </c>
      <c r="N4639" s="33"/>
      <c r="O4639" s="33"/>
      <c r="P4639" s="33" t="s">
        <v>28029</v>
      </c>
      <c r="Q4639" s="33"/>
      <c r="R4639" s="33" t="str">
        <f t="shared" si="166"/>
        <v>2013</v>
      </c>
      <c r="S4639" s="33" t="s">
        <v>45</v>
      </c>
      <c r="T4639" s="33"/>
      <c r="U4639" s="33"/>
      <c r="V4639" s="33"/>
      <c r="W4639" s="33"/>
      <c r="X4639" s="33"/>
      <c r="Y4639" s="33"/>
      <c r="AA4639" s="12"/>
    </row>
    <row r="4640" spans="1:27" ht="18" hidden="1" customHeight="1" x14ac:dyDescent="0.25">
      <c r="A4640" s="37">
        <v>23262033</v>
      </c>
      <c r="B4640" s="38" t="s">
        <v>28030</v>
      </c>
      <c r="C4640" s="37" t="s">
        <v>28031</v>
      </c>
      <c r="D4640" s="37" t="s">
        <v>28032</v>
      </c>
      <c r="E4640" s="37" t="s">
        <v>28033</v>
      </c>
      <c r="F4640" s="37" t="s">
        <v>3918</v>
      </c>
      <c r="G4640" s="37">
        <v>2013</v>
      </c>
      <c r="H4640" s="39">
        <v>41268</v>
      </c>
      <c r="I4640" s="37"/>
      <c r="J4640" s="37"/>
      <c r="K4640" s="37" t="s">
        <v>28034</v>
      </c>
      <c r="L4640" s="37" t="str">
        <f t="shared" si="167"/>
        <v>PreAlerta</v>
      </c>
      <c r="M4640" s="37" t="str">
        <f t="shared" si="168"/>
        <v>S/PalabrasClaves</v>
      </c>
      <c r="N4640" s="37"/>
      <c r="O4640" s="37"/>
      <c r="P4640" s="37" t="s">
        <v>28035</v>
      </c>
      <c r="Q4640" s="37"/>
      <c r="R4640" s="37" t="str">
        <f t="shared" si="166"/>
        <v>2013</v>
      </c>
      <c r="S4640" s="37" t="s">
        <v>45</v>
      </c>
      <c r="T4640" s="37"/>
      <c r="U4640" s="37"/>
      <c r="V4640" s="37"/>
      <c r="W4640" s="37"/>
      <c r="X4640" s="37"/>
      <c r="Y4640" s="37"/>
      <c r="AA4640" s="41"/>
    </row>
    <row r="4641" spans="1:27" ht="18" hidden="1" customHeight="1" x14ac:dyDescent="0.25">
      <c r="A4641" s="33">
        <v>23391153</v>
      </c>
      <c r="B4641" s="34" t="s">
        <v>28036</v>
      </c>
      <c r="C4641" s="33" t="s">
        <v>28037</v>
      </c>
      <c r="D4641" s="33" t="s">
        <v>28038</v>
      </c>
      <c r="E4641" s="33" t="s">
        <v>1124</v>
      </c>
      <c r="F4641" s="33" t="s">
        <v>1735</v>
      </c>
      <c r="G4641" s="33">
        <v>2013</v>
      </c>
      <c r="H4641" s="35">
        <v>41314</v>
      </c>
      <c r="I4641" s="33" t="s">
        <v>28039</v>
      </c>
      <c r="J4641" s="33"/>
      <c r="K4641" s="33" t="s">
        <v>28040</v>
      </c>
      <c r="L4641" s="33" t="str">
        <f t="shared" si="167"/>
        <v>PreAlerta</v>
      </c>
      <c r="M4641" s="33" t="str">
        <f t="shared" si="168"/>
        <v>S/PalabrasClaves</v>
      </c>
      <c r="N4641" s="33"/>
      <c r="O4641" s="33"/>
      <c r="P4641" s="33" t="s">
        <v>28041</v>
      </c>
      <c r="Q4641" s="33"/>
      <c r="R4641" s="33" t="str">
        <f t="shared" si="166"/>
        <v>2013</v>
      </c>
      <c r="S4641" s="33" t="s">
        <v>45</v>
      </c>
      <c r="T4641" s="33"/>
      <c r="U4641" s="33"/>
      <c r="V4641" s="33"/>
      <c r="W4641" s="33"/>
      <c r="X4641" s="33"/>
      <c r="Y4641" s="33"/>
      <c r="AA4641" s="12"/>
    </row>
    <row r="4642" spans="1:27" ht="18" hidden="1" customHeight="1" x14ac:dyDescent="0.25">
      <c r="A4642" s="37">
        <v>23250751</v>
      </c>
      <c r="B4642" s="38" t="s">
        <v>28042</v>
      </c>
      <c r="C4642" s="37" t="s">
        <v>28043</v>
      </c>
      <c r="D4642" s="37" t="s">
        <v>28044</v>
      </c>
      <c r="E4642" s="37" t="s">
        <v>24757</v>
      </c>
      <c r="F4642" s="37" t="s">
        <v>7014</v>
      </c>
      <c r="G4642" s="37">
        <v>2013</v>
      </c>
      <c r="H4642" s="39">
        <v>41263</v>
      </c>
      <c r="I4642" s="37" t="s">
        <v>28045</v>
      </c>
      <c r="J4642" s="37"/>
      <c r="K4642" s="37" t="s">
        <v>28046</v>
      </c>
      <c r="L4642" s="37" t="str">
        <f t="shared" si="167"/>
        <v>PreAlerta</v>
      </c>
      <c r="M4642" s="37" t="str">
        <f t="shared" si="168"/>
        <v>S/PalabrasClaves</v>
      </c>
      <c r="N4642" s="37"/>
      <c r="O4642" s="37"/>
      <c r="P4642" s="37" t="s">
        <v>28041</v>
      </c>
      <c r="Q4642" s="37"/>
      <c r="R4642" s="37" t="str">
        <f t="shared" si="166"/>
        <v>2013</v>
      </c>
      <c r="S4642" s="37" t="s">
        <v>45</v>
      </c>
      <c r="T4642" s="37"/>
      <c r="U4642" s="37"/>
      <c r="V4642" s="37"/>
      <c r="W4642" s="37"/>
      <c r="X4642" s="37"/>
      <c r="Y4642" s="37"/>
      <c r="AA4642" s="41"/>
    </row>
    <row r="4643" spans="1:27" ht="18" hidden="1" customHeight="1" x14ac:dyDescent="0.25">
      <c r="A4643" s="33">
        <v>23682323</v>
      </c>
      <c r="B4643" s="34" t="s">
        <v>28047</v>
      </c>
      <c r="C4643" s="33" t="s">
        <v>28048</v>
      </c>
      <c r="D4643" s="33" t="s">
        <v>28049</v>
      </c>
      <c r="E4643" s="33" t="s">
        <v>28050</v>
      </c>
      <c r="F4643" s="33" t="s">
        <v>28051</v>
      </c>
      <c r="G4643" s="33">
        <v>2013</v>
      </c>
      <c r="H4643" s="35">
        <v>41412</v>
      </c>
      <c r="I4643" s="33" t="s">
        <v>28052</v>
      </c>
      <c r="J4643" s="33"/>
      <c r="K4643" s="33" t="s">
        <v>28053</v>
      </c>
      <c r="L4643" s="33" t="str">
        <f t="shared" si="167"/>
        <v>PreAlerta</v>
      </c>
      <c r="M4643" s="33" t="str">
        <f t="shared" si="168"/>
        <v>C/PalabrasClaves</v>
      </c>
      <c r="N4643" s="33"/>
      <c r="O4643" s="33"/>
      <c r="P4643" s="33" t="s">
        <v>28054</v>
      </c>
      <c r="Q4643" s="33"/>
      <c r="R4643" s="33" t="str">
        <f t="shared" si="166"/>
        <v>2013</v>
      </c>
      <c r="S4643" s="33" t="s">
        <v>45</v>
      </c>
      <c r="T4643" s="33"/>
      <c r="U4643" s="33"/>
      <c r="V4643" s="33"/>
      <c r="W4643" s="33"/>
      <c r="X4643" s="33"/>
      <c r="Y4643" s="33"/>
      <c r="AA4643" s="12"/>
    </row>
    <row r="4644" spans="1:27" ht="18" hidden="1" customHeight="1" x14ac:dyDescent="0.25">
      <c r="A4644" s="37">
        <v>23450419</v>
      </c>
      <c r="B4644" s="38" t="s">
        <v>28055</v>
      </c>
      <c r="C4644" s="37" t="s">
        <v>28056</v>
      </c>
      <c r="D4644" s="37" t="s">
        <v>28057</v>
      </c>
      <c r="E4644" s="37" t="s">
        <v>28058</v>
      </c>
      <c r="F4644" s="37" t="s">
        <v>6624</v>
      </c>
      <c r="G4644" s="37">
        <v>2013</v>
      </c>
      <c r="H4644" s="39">
        <v>41335</v>
      </c>
      <c r="I4644" s="37"/>
      <c r="J4644" s="37"/>
      <c r="K4644" s="37" t="s">
        <v>28059</v>
      </c>
      <c r="L4644" s="37" t="str">
        <f t="shared" si="167"/>
        <v>PreAlerta</v>
      </c>
      <c r="M4644" s="37" t="str">
        <f t="shared" si="168"/>
        <v>S/PalabrasClaves</v>
      </c>
      <c r="N4644" s="37"/>
      <c r="O4644" s="37"/>
      <c r="P4644" s="37" t="s">
        <v>28054</v>
      </c>
      <c r="Q4644" s="37"/>
      <c r="R4644" s="37" t="str">
        <f t="shared" si="166"/>
        <v>2013</v>
      </c>
      <c r="S4644" s="37" t="s">
        <v>45</v>
      </c>
      <c r="T4644" s="37"/>
      <c r="U4644" s="37"/>
      <c r="V4644" s="37"/>
      <c r="W4644" s="37"/>
      <c r="X4644" s="37"/>
      <c r="Y4644" s="37"/>
      <c r="AA4644" s="41"/>
    </row>
    <row r="4645" spans="1:27" ht="18" hidden="1" customHeight="1" x14ac:dyDescent="0.25">
      <c r="A4645" s="33">
        <v>23440111</v>
      </c>
      <c r="B4645" s="34" t="s">
        <v>28060</v>
      </c>
      <c r="C4645" s="33" t="s">
        <v>28061</v>
      </c>
      <c r="D4645" s="33" t="s">
        <v>28062</v>
      </c>
      <c r="E4645" s="33" t="s">
        <v>26858</v>
      </c>
      <c r="F4645" s="33" t="s">
        <v>26859</v>
      </c>
      <c r="G4645" s="33">
        <v>2013</v>
      </c>
      <c r="H4645" s="35">
        <v>41332</v>
      </c>
      <c r="I4645" s="33" t="s">
        <v>28063</v>
      </c>
      <c r="J4645" s="33"/>
      <c r="K4645" s="33" t="s">
        <v>28064</v>
      </c>
      <c r="L4645" s="33" t="str">
        <f t="shared" si="167"/>
        <v>PreAlerta</v>
      </c>
      <c r="M4645" s="33" t="str">
        <f t="shared" si="168"/>
        <v>S/PalabrasClaves</v>
      </c>
      <c r="N4645" s="33"/>
      <c r="O4645" s="33"/>
      <c r="P4645" s="33" t="s">
        <v>28054</v>
      </c>
      <c r="Q4645" s="33"/>
      <c r="R4645" s="33" t="str">
        <f t="shared" si="166"/>
        <v>2013</v>
      </c>
      <c r="S4645" s="33" t="s">
        <v>45</v>
      </c>
      <c r="T4645" s="33"/>
      <c r="U4645" s="33"/>
      <c r="V4645" s="33"/>
      <c r="W4645" s="33"/>
      <c r="X4645" s="33"/>
      <c r="Y4645" s="33"/>
      <c r="AA4645" s="12"/>
    </row>
    <row r="4646" spans="1:27" ht="18" hidden="1" customHeight="1" x14ac:dyDescent="0.25">
      <c r="A4646" s="37">
        <v>23395177</v>
      </c>
      <c r="B4646" s="38" t="s">
        <v>28065</v>
      </c>
      <c r="C4646" s="37" t="s">
        <v>28066</v>
      </c>
      <c r="D4646" s="37" t="s">
        <v>28067</v>
      </c>
      <c r="E4646" s="37" t="s">
        <v>28068</v>
      </c>
      <c r="F4646" s="37" t="s">
        <v>28069</v>
      </c>
      <c r="G4646" s="37">
        <v>2013</v>
      </c>
      <c r="H4646" s="39">
        <v>41317</v>
      </c>
      <c r="I4646" s="37" t="s">
        <v>28070</v>
      </c>
      <c r="J4646" s="37"/>
      <c r="K4646" s="37" t="s">
        <v>28071</v>
      </c>
      <c r="L4646" s="37" t="str">
        <f t="shared" si="167"/>
        <v>PreAlerta</v>
      </c>
      <c r="M4646" s="37" t="str">
        <f t="shared" si="168"/>
        <v>S/PalabrasClaves</v>
      </c>
      <c r="N4646" s="37"/>
      <c r="O4646" s="37"/>
      <c r="P4646" s="37" t="s">
        <v>28054</v>
      </c>
      <c r="Q4646" s="37"/>
      <c r="R4646" s="37" t="str">
        <f t="shared" si="166"/>
        <v>2013</v>
      </c>
      <c r="S4646" s="37" t="s">
        <v>45</v>
      </c>
      <c r="T4646" s="37"/>
      <c r="U4646" s="37"/>
      <c r="V4646" s="37"/>
      <c r="W4646" s="37"/>
      <c r="X4646" s="37"/>
      <c r="Y4646" s="37"/>
      <c r="AA4646" s="41"/>
    </row>
    <row r="4647" spans="1:27" ht="18" hidden="1" customHeight="1" x14ac:dyDescent="0.25">
      <c r="A4647" s="33">
        <v>23329470</v>
      </c>
      <c r="B4647" s="34" t="s">
        <v>28072</v>
      </c>
      <c r="C4647" s="33" t="s">
        <v>28073</v>
      </c>
      <c r="D4647" s="33" t="s">
        <v>28074</v>
      </c>
      <c r="E4647" s="33" t="s">
        <v>27283</v>
      </c>
      <c r="F4647" s="33" t="s">
        <v>28075</v>
      </c>
      <c r="G4647" s="33">
        <v>2013</v>
      </c>
      <c r="H4647" s="35">
        <v>41293</v>
      </c>
      <c r="I4647" s="33" t="s">
        <v>28076</v>
      </c>
      <c r="J4647" s="33"/>
      <c r="K4647" s="33" t="s">
        <v>28077</v>
      </c>
      <c r="L4647" s="33" t="str">
        <f t="shared" si="167"/>
        <v>PreAlerta</v>
      </c>
      <c r="M4647" s="33" t="str">
        <f t="shared" si="168"/>
        <v>S/PalabrasClaves</v>
      </c>
      <c r="N4647" s="33"/>
      <c r="O4647" s="33"/>
      <c r="P4647" s="33" t="s">
        <v>28054</v>
      </c>
      <c r="Q4647" s="33"/>
      <c r="R4647" s="33" t="str">
        <f t="shared" si="166"/>
        <v>2013</v>
      </c>
      <c r="S4647" s="33" t="s">
        <v>45</v>
      </c>
      <c r="T4647" s="33"/>
      <c r="U4647" s="33"/>
      <c r="V4647" s="33"/>
      <c r="W4647" s="33"/>
      <c r="X4647" s="33"/>
      <c r="Y4647" s="33"/>
      <c r="AA4647" s="12"/>
    </row>
    <row r="4648" spans="1:27" ht="18" hidden="1" customHeight="1" x14ac:dyDescent="0.25">
      <c r="A4648" s="37">
        <v>23324049</v>
      </c>
      <c r="B4648" s="38" t="s">
        <v>28078</v>
      </c>
      <c r="C4648" s="37" t="s">
        <v>28079</v>
      </c>
      <c r="D4648" s="37" t="s">
        <v>28080</v>
      </c>
      <c r="E4648" s="37" t="s">
        <v>28081</v>
      </c>
      <c r="F4648" s="37" t="s">
        <v>5342</v>
      </c>
      <c r="G4648" s="37">
        <v>2013</v>
      </c>
      <c r="H4648" s="39">
        <v>41292</v>
      </c>
      <c r="I4648" s="37"/>
      <c r="J4648" s="37"/>
      <c r="K4648" s="37" t="s">
        <v>28082</v>
      </c>
      <c r="L4648" s="37" t="str">
        <f t="shared" si="167"/>
        <v>PreAlerta</v>
      </c>
      <c r="M4648" s="37" t="str">
        <f t="shared" si="168"/>
        <v>C/PalabrasClaves</v>
      </c>
      <c r="N4648" s="37"/>
      <c r="O4648" s="37"/>
      <c r="P4648" s="37" t="s">
        <v>28054</v>
      </c>
      <c r="Q4648" s="37"/>
      <c r="R4648" s="37" t="str">
        <f t="shared" si="166"/>
        <v>2013</v>
      </c>
      <c r="S4648" s="37" t="s">
        <v>45</v>
      </c>
      <c r="T4648" s="37"/>
      <c r="U4648" s="37"/>
      <c r="V4648" s="37"/>
      <c r="W4648" s="37"/>
      <c r="X4648" s="37"/>
      <c r="Y4648" s="37"/>
      <c r="AA4648" s="41"/>
    </row>
    <row r="4649" spans="1:27" ht="18" hidden="1" customHeight="1" x14ac:dyDescent="0.25">
      <c r="A4649" s="33">
        <v>23318141</v>
      </c>
      <c r="B4649" s="34" t="s">
        <v>28083</v>
      </c>
      <c r="C4649" s="33" t="s">
        <v>26652</v>
      </c>
      <c r="D4649" s="33" t="s">
        <v>28084</v>
      </c>
      <c r="E4649" s="33" t="s">
        <v>26654</v>
      </c>
      <c r="F4649" s="33" t="s">
        <v>6710</v>
      </c>
      <c r="G4649" s="33">
        <v>2013</v>
      </c>
      <c r="H4649" s="35">
        <v>41290</v>
      </c>
      <c r="I4649" s="33"/>
      <c r="J4649" s="33"/>
      <c r="K4649" s="33" t="s">
        <v>28085</v>
      </c>
      <c r="L4649" s="33" t="str">
        <f t="shared" si="167"/>
        <v>Excluido</v>
      </c>
      <c r="M4649" s="33" t="str">
        <f t="shared" si="168"/>
        <v>S/PalabrasClaves</v>
      </c>
      <c r="N4649" s="33"/>
      <c r="O4649" s="33"/>
      <c r="P4649" s="33" t="s">
        <v>28054</v>
      </c>
      <c r="Q4649" s="33"/>
      <c r="R4649" s="33" t="str">
        <f t="shared" si="166"/>
        <v>2013</v>
      </c>
      <c r="S4649" s="33" t="s">
        <v>45</v>
      </c>
      <c r="T4649" s="33"/>
      <c r="U4649" s="33"/>
      <c r="V4649" s="33"/>
      <c r="W4649" s="33"/>
      <c r="X4649" s="33"/>
      <c r="Y4649" s="33"/>
      <c r="AA4649" s="12"/>
    </row>
    <row r="4650" spans="1:27" ht="18" hidden="1" customHeight="1" x14ac:dyDescent="0.25">
      <c r="A4650" s="37">
        <v>23305090</v>
      </c>
      <c r="B4650" s="38" t="s">
        <v>28086</v>
      </c>
      <c r="C4650" s="37" t="s">
        <v>28087</v>
      </c>
      <c r="D4650" s="37" t="s">
        <v>28088</v>
      </c>
      <c r="E4650" s="37" t="s">
        <v>18766</v>
      </c>
      <c r="F4650" s="37" t="s">
        <v>3478</v>
      </c>
      <c r="G4650" s="37">
        <v>2013</v>
      </c>
      <c r="H4650" s="39">
        <v>41286</v>
      </c>
      <c r="I4650" s="37" t="s">
        <v>28089</v>
      </c>
      <c r="J4650" s="37"/>
      <c r="K4650" s="37" t="s">
        <v>28090</v>
      </c>
      <c r="L4650" s="37" t="str">
        <f t="shared" si="167"/>
        <v>PreAlerta</v>
      </c>
      <c r="M4650" s="37" t="str">
        <f t="shared" si="168"/>
        <v>S/PalabrasClaves</v>
      </c>
      <c r="N4650" s="37"/>
      <c r="O4650" s="37"/>
      <c r="P4650" s="37" t="s">
        <v>28054</v>
      </c>
      <c r="Q4650" s="37"/>
      <c r="R4650" s="37" t="str">
        <f t="shared" si="166"/>
        <v>2013</v>
      </c>
      <c r="S4650" s="37" t="s">
        <v>45</v>
      </c>
      <c r="T4650" s="37"/>
      <c r="U4650" s="37"/>
      <c r="V4650" s="37"/>
      <c r="W4650" s="37"/>
      <c r="X4650" s="37"/>
      <c r="Y4650" s="37"/>
      <c r="AA4650" s="41"/>
    </row>
    <row r="4651" spans="1:27" ht="18" hidden="1" customHeight="1" x14ac:dyDescent="0.25">
      <c r="A4651" s="33">
        <v>23230296</v>
      </c>
      <c r="B4651" s="34" t="s">
        <v>28091</v>
      </c>
      <c r="C4651" s="33" t="s">
        <v>28092</v>
      </c>
      <c r="D4651" s="33" t="s">
        <v>28093</v>
      </c>
      <c r="E4651" s="33" t="s">
        <v>23078</v>
      </c>
      <c r="F4651" s="33" t="s">
        <v>3723</v>
      </c>
      <c r="G4651" s="33">
        <v>2013</v>
      </c>
      <c r="H4651" s="35">
        <v>41255</v>
      </c>
      <c r="I4651" s="33" t="s">
        <v>28094</v>
      </c>
      <c r="J4651" s="33"/>
      <c r="K4651" s="33" t="s">
        <v>28095</v>
      </c>
      <c r="L4651" s="33" t="str">
        <f t="shared" si="167"/>
        <v>PreAlerta</v>
      </c>
      <c r="M4651" s="33" t="str">
        <f t="shared" si="168"/>
        <v>S/PalabrasClaves</v>
      </c>
      <c r="N4651" s="33"/>
      <c r="O4651" s="33"/>
      <c r="P4651" s="33" t="s">
        <v>28054</v>
      </c>
      <c r="Q4651" s="33"/>
      <c r="R4651" s="33" t="str">
        <f t="shared" si="166"/>
        <v>2013</v>
      </c>
      <c r="S4651" s="33" t="s">
        <v>45</v>
      </c>
      <c r="T4651" s="33"/>
      <c r="U4651" s="33"/>
      <c r="V4651" s="33"/>
      <c r="W4651" s="33"/>
      <c r="X4651" s="33"/>
      <c r="Y4651" s="33"/>
      <c r="AA4651" s="12"/>
    </row>
    <row r="4652" spans="1:27" ht="18" hidden="1" customHeight="1" x14ac:dyDescent="0.25">
      <c r="A4652" s="37">
        <v>23222955</v>
      </c>
      <c r="B4652" s="38" t="s">
        <v>28096</v>
      </c>
      <c r="C4652" s="37" t="s">
        <v>28097</v>
      </c>
      <c r="D4652" s="37" t="s">
        <v>28098</v>
      </c>
      <c r="E4652" s="37" t="s">
        <v>28099</v>
      </c>
      <c r="F4652" s="37" t="s">
        <v>22931</v>
      </c>
      <c r="G4652" s="37">
        <v>2013</v>
      </c>
      <c r="H4652" s="39">
        <v>41254</v>
      </c>
      <c r="I4652" s="37"/>
      <c r="J4652" s="37"/>
      <c r="K4652" s="37" t="s">
        <v>28100</v>
      </c>
      <c r="L4652" s="37" t="str">
        <f t="shared" si="167"/>
        <v>PreAlerta</v>
      </c>
      <c r="M4652" s="37" t="str">
        <f t="shared" si="168"/>
        <v>C/PalabrasClaves</v>
      </c>
      <c r="N4652" s="37"/>
      <c r="O4652" s="37"/>
      <c r="P4652" s="37" t="s">
        <v>28054</v>
      </c>
      <c r="Q4652" s="37"/>
      <c r="R4652" s="37" t="str">
        <f t="shared" si="166"/>
        <v>2013</v>
      </c>
      <c r="S4652" s="37" t="s">
        <v>45</v>
      </c>
      <c r="T4652" s="37"/>
      <c r="U4652" s="37"/>
      <c r="V4652" s="37"/>
      <c r="W4652" s="37"/>
      <c r="X4652" s="37"/>
      <c r="Y4652" s="37"/>
      <c r="AA4652" s="41"/>
    </row>
    <row r="4653" spans="1:27" ht="18" hidden="1" customHeight="1" x14ac:dyDescent="0.25">
      <c r="A4653" s="33">
        <v>23175269</v>
      </c>
      <c r="B4653" s="34" t="s">
        <v>28101</v>
      </c>
      <c r="C4653" s="33" t="s">
        <v>28102</v>
      </c>
      <c r="D4653" s="33" t="s">
        <v>28103</v>
      </c>
      <c r="E4653" s="33" t="s">
        <v>6810</v>
      </c>
      <c r="F4653" s="33" t="s">
        <v>2327</v>
      </c>
      <c r="G4653" s="33">
        <v>2013</v>
      </c>
      <c r="H4653" s="35">
        <v>41237</v>
      </c>
      <c r="I4653" s="33" t="s">
        <v>28104</v>
      </c>
      <c r="J4653" s="33"/>
      <c r="K4653" s="33" t="s">
        <v>28105</v>
      </c>
      <c r="L4653" s="33" t="str">
        <f t="shared" si="167"/>
        <v>PreAlerta</v>
      </c>
      <c r="M4653" s="33" t="str">
        <f t="shared" si="168"/>
        <v>S/PalabrasClaves</v>
      </c>
      <c r="N4653" s="33"/>
      <c r="O4653" s="33"/>
      <c r="P4653" s="33" t="s">
        <v>28054</v>
      </c>
      <c r="Q4653" s="33"/>
      <c r="R4653" s="33" t="str">
        <f t="shared" si="166"/>
        <v>2013</v>
      </c>
      <c r="S4653" s="33" t="s">
        <v>45</v>
      </c>
      <c r="T4653" s="33"/>
      <c r="U4653" s="33"/>
      <c r="V4653" s="33"/>
      <c r="W4653" s="33"/>
      <c r="X4653" s="33"/>
      <c r="Y4653" s="33"/>
      <c r="AA4653" s="12"/>
    </row>
    <row r="4654" spans="1:27" ht="18" hidden="1" customHeight="1" x14ac:dyDescent="0.25">
      <c r="A4654" s="37">
        <v>23070800</v>
      </c>
      <c r="B4654" s="38" t="s">
        <v>28106</v>
      </c>
      <c r="C4654" s="37" t="s">
        <v>28107</v>
      </c>
      <c r="D4654" s="37" t="s">
        <v>28108</v>
      </c>
      <c r="E4654" s="37" t="s">
        <v>15394</v>
      </c>
      <c r="F4654" s="37" t="s">
        <v>3686</v>
      </c>
      <c r="G4654" s="37">
        <v>2013</v>
      </c>
      <c r="H4654" s="39">
        <v>41199</v>
      </c>
      <c r="I4654" s="37"/>
      <c r="J4654" s="37"/>
      <c r="K4654" s="37" t="s">
        <v>28109</v>
      </c>
      <c r="L4654" s="37" t="str">
        <f t="shared" si="167"/>
        <v>PreAlerta</v>
      </c>
      <c r="M4654" s="37" t="str">
        <f t="shared" si="168"/>
        <v>C/PalabrasClaves</v>
      </c>
      <c r="N4654" s="37"/>
      <c r="O4654" s="37"/>
      <c r="P4654" s="37" t="s">
        <v>28054</v>
      </c>
      <c r="Q4654" s="37"/>
      <c r="R4654" s="37" t="str">
        <f t="shared" si="166"/>
        <v>2013</v>
      </c>
      <c r="S4654" s="37" t="s">
        <v>45</v>
      </c>
      <c r="T4654" s="37"/>
      <c r="U4654" s="37"/>
      <c r="V4654" s="37"/>
      <c r="W4654" s="37"/>
      <c r="X4654" s="37"/>
      <c r="Y4654" s="37"/>
      <c r="AA4654" s="41"/>
    </row>
    <row r="4655" spans="1:27" ht="18" hidden="1" customHeight="1" x14ac:dyDescent="0.25">
      <c r="A4655" s="33">
        <v>23044230</v>
      </c>
      <c r="B4655" s="34" t="s">
        <v>28110</v>
      </c>
      <c r="C4655" s="33" t="s">
        <v>28111</v>
      </c>
      <c r="D4655" s="33" t="s">
        <v>28112</v>
      </c>
      <c r="E4655" s="33" t="s">
        <v>28113</v>
      </c>
      <c r="F4655" s="33" t="s">
        <v>9252</v>
      </c>
      <c r="G4655" s="33">
        <v>2013</v>
      </c>
      <c r="H4655" s="35">
        <v>41192</v>
      </c>
      <c r="I4655" s="33"/>
      <c r="J4655" s="33"/>
      <c r="K4655" s="33" t="s">
        <v>28114</v>
      </c>
      <c r="L4655" s="33" t="str">
        <f t="shared" si="167"/>
        <v>PreAlerta</v>
      </c>
      <c r="M4655" s="33" t="str">
        <f t="shared" si="168"/>
        <v>S/PalabrasClaves</v>
      </c>
      <c r="N4655" s="33"/>
      <c r="O4655" s="33"/>
      <c r="P4655" s="33" t="s">
        <v>28054</v>
      </c>
      <c r="Q4655" s="33"/>
      <c r="R4655" s="33" t="str">
        <f t="shared" si="166"/>
        <v>2013</v>
      </c>
      <c r="S4655" s="33" t="s">
        <v>45</v>
      </c>
      <c r="T4655" s="33"/>
      <c r="U4655" s="33"/>
      <c r="V4655" s="33"/>
      <c r="W4655" s="33"/>
      <c r="X4655" s="33"/>
      <c r="Y4655" s="33"/>
      <c r="AA4655" s="12"/>
    </row>
    <row r="4656" spans="1:27" ht="18" hidden="1" customHeight="1" x14ac:dyDescent="0.25">
      <c r="A4656" s="37">
        <v>22939927</v>
      </c>
      <c r="B4656" s="38" t="s">
        <v>28115</v>
      </c>
      <c r="C4656" s="37" t="s">
        <v>28116</v>
      </c>
      <c r="D4656" s="37" t="s">
        <v>28117</v>
      </c>
      <c r="E4656" s="37" t="s">
        <v>28118</v>
      </c>
      <c r="F4656" s="37" t="s">
        <v>14341</v>
      </c>
      <c r="G4656" s="37">
        <v>2013</v>
      </c>
      <c r="H4656" s="39">
        <v>41156</v>
      </c>
      <c r="I4656" s="37" t="s">
        <v>28119</v>
      </c>
      <c r="J4656" s="37" t="s">
        <v>28120</v>
      </c>
      <c r="K4656" s="37" t="s">
        <v>28121</v>
      </c>
      <c r="L4656" s="37" t="str">
        <f t="shared" si="167"/>
        <v>Excluido</v>
      </c>
      <c r="M4656" s="37" t="str">
        <f t="shared" si="168"/>
        <v>S/PalabrasClaves</v>
      </c>
      <c r="N4656" s="37"/>
      <c r="O4656" s="37"/>
      <c r="P4656" s="37" t="s">
        <v>28054</v>
      </c>
      <c r="Q4656" s="37"/>
      <c r="R4656" s="37" t="str">
        <f t="shared" si="166"/>
        <v>2013</v>
      </c>
      <c r="S4656" s="37" t="s">
        <v>45</v>
      </c>
      <c r="T4656" s="37"/>
      <c r="U4656" s="37"/>
      <c r="V4656" s="37"/>
      <c r="W4656" s="37"/>
      <c r="X4656" s="37"/>
      <c r="Y4656" s="37"/>
      <c r="AA4656" s="41"/>
    </row>
    <row r="4657" spans="1:27" ht="18" hidden="1" customHeight="1" x14ac:dyDescent="0.25">
      <c r="A4657" s="33">
        <v>22906296</v>
      </c>
      <c r="B4657" s="34" t="s">
        <v>28122</v>
      </c>
      <c r="C4657" s="33" t="s">
        <v>28123</v>
      </c>
      <c r="D4657" s="33" t="s">
        <v>28124</v>
      </c>
      <c r="E4657" s="33" t="s">
        <v>11891</v>
      </c>
      <c r="F4657" s="33" t="s">
        <v>5798</v>
      </c>
      <c r="G4657" s="33">
        <v>2013</v>
      </c>
      <c r="H4657" s="35">
        <v>41143</v>
      </c>
      <c r="I4657" s="33" t="s">
        <v>28125</v>
      </c>
      <c r="J4657" s="33"/>
      <c r="K4657" s="33" t="s">
        <v>28126</v>
      </c>
      <c r="L4657" s="33" t="str">
        <f t="shared" si="167"/>
        <v>Excluido</v>
      </c>
      <c r="M4657" s="33" t="str">
        <f t="shared" si="168"/>
        <v>S/PalabrasClaves</v>
      </c>
      <c r="N4657" s="33"/>
      <c r="O4657" s="33"/>
      <c r="P4657" s="33" t="s">
        <v>28054</v>
      </c>
      <c r="Q4657" s="33"/>
      <c r="R4657" s="33" t="str">
        <f t="shared" si="166"/>
        <v>2013</v>
      </c>
      <c r="S4657" s="33" t="s">
        <v>45</v>
      </c>
      <c r="T4657" s="33"/>
      <c r="U4657" s="33"/>
      <c r="V4657" s="33"/>
      <c r="W4657" s="33"/>
      <c r="X4657" s="33"/>
      <c r="Y4657" s="33"/>
      <c r="AA4657" s="12"/>
    </row>
    <row r="4658" spans="1:27" ht="18" hidden="1" customHeight="1" x14ac:dyDescent="0.25">
      <c r="A4658" s="37">
        <v>22894716</v>
      </c>
      <c r="B4658" s="38" t="s">
        <v>28127</v>
      </c>
      <c r="C4658" s="37" t="s">
        <v>28128</v>
      </c>
      <c r="D4658" s="37" t="s">
        <v>28129</v>
      </c>
      <c r="E4658" s="37" t="s">
        <v>28130</v>
      </c>
      <c r="F4658" s="37" t="s">
        <v>13757</v>
      </c>
      <c r="G4658" s="37">
        <v>2013</v>
      </c>
      <c r="H4658" s="39">
        <v>41138</v>
      </c>
      <c r="I4658" s="37"/>
      <c r="J4658" s="37"/>
      <c r="K4658" s="37" t="s">
        <v>28131</v>
      </c>
      <c r="L4658" s="37" t="str">
        <f t="shared" si="167"/>
        <v>PreAlerta</v>
      </c>
      <c r="M4658" s="37" t="str">
        <f t="shared" si="168"/>
        <v>S/PalabrasClaves</v>
      </c>
      <c r="N4658" s="37"/>
      <c r="O4658" s="37"/>
      <c r="P4658" s="37" t="s">
        <v>28054</v>
      </c>
      <c r="Q4658" s="37"/>
      <c r="R4658" s="37" t="str">
        <f t="shared" si="166"/>
        <v>2013</v>
      </c>
      <c r="S4658" s="37" t="s">
        <v>45</v>
      </c>
      <c r="T4658" s="37"/>
      <c r="U4658" s="37"/>
      <c r="V4658" s="37"/>
      <c r="W4658" s="37"/>
      <c r="X4658" s="37"/>
      <c r="Y4658" s="37"/>
      <c r="AA4658" s="41"/>
    </row>
    <row r="4659" spans="1:27" ht="18" hidden="1" customHeight="1" x14ac:dyDescent="0.25">
      <c r="A4659" s="33">
        <v>22364591</v>
      </c>
      <c r="B4659" s="34" t="s">
        <v>28132</v>
      </c>
      <c r="C4659" s="33" t="s">
        <v>28133</v>
      </c>
      <c r="D4659" s="33" t="s">
        <v>28134</v>
      </c>
      <c r="E4659" s="33" t="s">
        <v>27178</v>
      </c>
      <c r="F4659" s="33" t="s">
        <v>5798</v>
      </c>
      <c r="G4659" s="33">
        <v>2013</v>
      </c>
      <c r="H4659" s="35">
        <v>40967</v>
      </c>
      <c r="I4659" s="33" t="s">
        <v>28135</v>
      </c>
      <c r="J4659" s="33"/>
      <c r="K4659" s="33" t="s">
        <v>28136</v>
      </c>
      <c r="L4659" s="33" t="str">
        <f t="shared" si="167"/>
        <v>PreAlerta</v>
      </c>
      <c r="M4659" s="33" t="str">
        <f t="shared" si="168"/>
        <v>C/PalabrasClaves</v>
      </c>
      <c r="N4659" s="33"/>
      <c r="O4659" s="33"/>
      <c r="P4659" s="33" t="s">
        <v>28054</v>
      </c>
      <c r="Q4659" s="33"/>
      <c r="R4659" s="33" t="str">
        <f t="shared" si="166"/>
        <v>2013</v>
      </c>
      <c r="S4659" s="33" t="s">
        <v>45</v>
      </c>
      <c r="T4659" s="33"/>
      <c r="U4659" s="33"/>
      <c r="V4659" s="33"/>
      <c r="W4659" s="33"/>
      <c r="X4659" s="33"/>
      <c r="Y4659" s="33"/>
      <c r="AA4659" s="12"/>
    </row>
    <row r="4660" spans="1:27" ht="18" hidden="1" customHeight="1" x14ac:dyDescent="0.25">
      <c r="A4660" s="37">
        <v>22361246</v>
      </c>
      <c r="B4660" s="38" t="s">
        <v>28137</v>
      </c>
      <c r="C4660" s="37" t="s">
        <v>28138</v>
      </c>
      <c r="D4660" s="37" t="s">
        <v>28139</v>
      </c>
      <c r="E4660" s="37" t="s">
        <v>28140</v>
      </c>
      <c r="F4660" s="37" t="s">
        <v>5798</v>
      </c>
      <c r="G4660" s="37">
        <v>2013</v>
      </c>
      <c r="H4660" s="39">
        <v>40964</v>
      </c>
      <c r="I4660" s="37" t="s">
        <v>28141</v>
      </c>
      <c r="J4660" s="37" t="s">
        <v>28142</v>
      </c>
      <c r="K4660" s="37" t="s">
        <v>28143</v>
      </c>
      <c r="L4660" s="37" t="str">
        <f t="shared" si="167"/>
        <v>PreAlerta</v>
      </c>
      <c r="M4660" s="37" t="str">
        <f t="shared" si="168"/>
        <v>S/PalabrasClaves</v>
      </c>
      <c r="N4660" s="37"/>
      <c r="O4660" s="37"/>
      <c r="P4660" s="37" t="s">
        <v>28054</v>
      </c>
      <c r="Q4660" s="37"/>
      <c r="R4660" s="37" t="str">
        <f t="shared" si="166"/>
        <v>2013</v>
      </c>
      <c r="S4660" s="37" t="s">
        <v>45</v>
      </c>
      <c r="T4660" s="37"/>
      <c r="U4660" s="37"/>
      <c r="V4660" s="37"/>
      <c r="W4660" s="37"/>
      <c r="X4660" s="37"/>
      <c r="Y4660" s="37"/>
      <c r="AA4660" s="41"/>
    </row>
    <row r="4661" spans="1:27" ht="18" hidden="1" customHeight="1" x14ac:dyDescent="0.25">
      <c r="A4661" s="33">
        <v>22268636</v>
      </c>
      <c r="B4661" s="34" t="s">
        <v>28144</v>
      </c>
      <c r="C4661" s="33" t="s">
        <v>28145</v>
      </c>
      <c r="D4661" s="33" t="s">
        <v>28146</v>
      </c>
      <c r="E4661" s="33" t="s">
        <v>20250</v>
      </c>
      <c r="F4661" s="33" t="s">
        <v>7107</v>
      </c>
      <c r="G4661" s="33">
        <v>2013</v>
      </c>
      <c r="H4661" s="35">
        <v>40933</v>
      </c>
      <c r="I4661" s="33"/>
      <c r="J4661" s="33"/>
      <c r="K4661" s="33" t="s">
        <v>28147</v>
      </c>
      <c r="L4661" s="33" t="str">
        <f t="shared" si="167"/>
        <v>PreAlerta</v>
      </c>
      <c r="M4661" s="33" t="str">
        <f t="shared" si="168"/>
        <v>S/PalabrasClaves</v>
      </c>
      <c r="N4661" s="33"/>
      <c r="O4661" s="33"/>
      <c r="P4661" s="33" t="s">
        <v>28054</v>
      </c>
      <c r="Q4661" s="33"/>
      <c r="R4661" s="33" t="str">
        <f t="shared" si="166"/>
        <v>2013</v>
      </c>
      <c r="S4661" s="33" t="s">
        <v>45</v>
      </c>
      <c r="T4661" s="33"/>
      <c r="U4661" s="33"/>
      <c r="V4661" s="33"/>
      <c r="W4661" s="33"/>
      <c r="X4661" s="33"/>
      <c r="Y4661" s="33"/>
      <c r="AA4661" s="12"/>
    </row>
    <row r="4662" spans="1:27" ht="18" hidden="1" customHeight="1" x14ac:dyDescent="0.25">
      <c r="A4662" s="37">
        <v>23294468</v>
      </c>
      <c r="B4662" s="38" t="s">
        <v>28148</v>
      </c>
      <c r="C4662" s="37" t="s">
        <v>28149</v>
      </c>
      <c r="D4662" s="37" t="s">
        <v>28150</v>
      </c>
      <c r="E4662" s="37" t="s">
        <v>28151</v>
      </c>
      <c r="F4662" s="37" t="s">
        <v>1896</v>
      </c>
      <c r="G4662" s="37">
        <v>2013</v>
      </c>
      <c r="H4662" s="39">
        <v>41283</v>
      </c>
      <c r="I4662" s="37"/>
      <c r="J4662" s="37"/>
      <c r="K4662" s="37" t="s">
        <v>28152</v>
      </c>
      <c r="L4662" s="37" t="str">
        <f t="shared" si="167"/>
        <v>Excluido</v>
      </c>
      <c r="M4662" s="37" t="str">
        <f t="shared" si="168"/>
        <v>S/PalabrasClaves</v>
      </c>
      <c r="N4662" s="37"/>
      <c r="O4662" s="37"/>
      <c r="P4662" s="37" t="s">
        <v>28153</v>
      </c>
      <c r="Q4662" s="37"/>
      <c r="R4662" s="37" t="str">
        <f t="shared" si="166"/>
        <v>2013</v>
      </c>
      <c r="S4662" s="37" t="s">
        <v>39</v>
      </c>
      <c r="T4662" s="37"/>
      <c r="U4662" s="37"/>
      <c r="V4662" s="37"/>
      <c r="W4662" s="37"/>
      <c r="X4662" s="37"/>
      <c r="Y4662" s="37"/>
      <c r="AA4662" s="41"/>
    </row>
    <row r="4663" spans="1:27" ht="18" hidden="1" customHeight="1" x14ac:dyDescent="0.25">
      <c r="A4663" s="33">
        <v>23220651</v>
      </c>
      <c r="B4663" s="34" t="s">
        <v>28154</v>
      </c>
      <c r="C4663" s="33" t="s">
        <v>28155</v>
      </c>
      <c r="D4663" s="33" t="s">
        <v>28156</v>
      </c>
      <c r="E4663" s="33" t="s">
        <v>28157</v>
      </c>
      <c r="F4663" s="33" t="s">
        <v>3511</v>
      </c>
      <c r="G4663" s="33">
        <v>2013</v>
      </c>
      <c r="H4663" s="35">
        <v>41254</v>
      </c>
      <c r="I4663" s="33"/>
      <c r="J4663" s="33"/>
      <c r="K4663" s="33" t="s">
        <v>28158</v>
      </c>
      <c r="L4663" s="33" t="str">
        <f t="shared" si="167"/>
        <v>PreAlerta</v>
      </c>
      <c r="M4663" s="33" t="str">
        <f t="shared" si="168"/>
        <v>S/PalabrasClaves</v>
      </c>
      <c r="N4663" s="33"/>
      <c r="O4663" s="33"/>
      <c r="P4663" s="33" t="s">
        <v>28153</v>
      </c>
      <c r="Q4663" s="33"/>
      <c r="R4663" s="33" t="str">
        <f t="shared" si="166"/>
        <v>2013</v>
      </c>
      <c r="S4663" s="33" t="s">
        <v>39</v>
      </c>
      <c r="T4663" s="33"/>
      <c r="U4663" s="33"/>
      <c r="V4663" s="33"/>
      <c r="W4663" s="33"/>
      <c r="X4663" s="33"/>
      <c r="Y4663" s="33"/>
      <c r="AA4663" s="12"/>
    </row>
    <row r="4664" spans="1:27" ht="18" hidden="1" customHeight="1" x14ac:dyDescent="0.25">
      <c r="A4664" s="37">
        <v>23164762</v>
      </c>
      <c r="B4664" s="38" t="s">
        <v>28159</v>
      </c>
      <c r="C4664" s="37" t="s">
        <v>28160</v>
      </c>
      <c r="D4664" s="37" t="s">
        <v>28161</v>
      </c>
      <c r="E4664" s="37" t="s">
        <v>2832</v>
      </c>
      <c r="F4664" s="37" t="s">
        <v>3284</v>
      </c>
      <c r="G4664" s="37">
        <v>2013</v>
      </c>
      <c r="H4664" s="39">
        <v>41234</v>
      </c>
      <c r="I4664" s="37"/>
      <c r="J4664" s="37"/>
      <c r="K4664" s="37" t="s">
        <v>28162</v>
      </c>
      <c r="L4664" s="37" t="str">
        <f t="shared" si="167"/>
        <v>PreAlerta</v>
      </c>
      <c r="M4664" s="37" t="str">
        <f t="shared" si="168"/>
        <v>S/PalabrasClaves</v>
      </c>
      <c r="N4664" s="37"/>
      <c r="O4664" s="37"/>
      <c r="P4664" s="37" t="s">
        <v>28153</v>
      </c>
      <c r="Q4664" s="37"/>
      <c r="R4664" s="37" t="str">
        <f t="shared" si="166"/>
        <v>2013</v>
      </c>
      <c r="S4664" s="37" t="s">
        <v>39</v>
      </c>
      <c r="T4664" s="37"/>
      <c r="U4664" s="37"/>
      <c r="V4664" s="37"/>
      <c r="W4664" s="37"/>
      <c r="X4664" s="37"/>
      <c r="Y4664" s="37"/>
      <c r="AA4664" s="41"/>
    </row>
    <row r="4665" spans="1:27" ht="18" hidden="1" customHeight="1" x14ac:dyDescent="0.25">
      <c r="A4665" s="33">
        <v>23351272</v>
      </c>
      <c r="B4665" s="34" t="s">
        <v>28163</v>
      </c>
      <c r="C4665" s="33" t="s">
        <v>28164</v>
      </c>
      <c r="D4665" s="33" t="s">
        <v>28165</v>
      </c>
      <c r="E4665" s="33" t="s">
        <v>28166</v>
      </c>
      <c r="F4665" s="33" t="s">
        <v>10819</v>
      </c>
      <c r="G4665" s="33">
        <v>2013</v>
      </c>
      <c r="H4665" s="35">
        <v>41303</v>
      </c>
      <c r="I4665" s="33" t="s">
        <v>28167</v>
      </c>
      <c r="J4665" s="33"/>
      <c r="K4665" s="33" t="s">
        <v>28168</v>
      </c>
      <c r="L4665" s="33" t="str">
        <f t="shared" si="167"/>
        <v>PreAlerta</v>
      </c>
      <c r="M4665" s="33" t="str">
        <f t="shared" si="168"/>
        <v>S/PalabrasClaves</v>
      </c>
      <c r="N4665" s="33"/>
      <c r="O4665" s="33"/>
      <c r="P4665" s="33" t="s">
        <v>28169</v>
      </c>
      <c r="Q4665" s="33"/>
      <c r="R4665" s="33" t="str">
        <f t="shared" si="166"/>
        <v>2013</v>
      </c>
      <c r="S4665" s="33" t="s">
        <v>39</v>
      </c>
      <c r="T4665" s="33"/>
      <c r="U4665" s="33"/>
      <c r="V4665" s="33"/>
      <c r="W4665" s="33"/>
      <c r="X4665" s="33"/>
      <c r="Y4665" s="33"/>
      <c r="AA4665" s="12"/>
    </row>
    <row r="4666" spans="1:27" ht="18" hidden="1" customHeight="1" x14ac:dyDescent="0.25">
      <c r="A4666" s="37">
        <v>23348999</v>
      </c>
      <c r="B4666" s="38" t="s">
        <v>28170</v>
      </c>
      <c r="C4666" s="37" t="s">
        <v>28171</v>
      </c>
      <c r="D4666" s="37" t="s">
        <v>28172</v>
      </c>
      <c r="E4666" s="37" t="s">
        <v>28173</v>
      </c>
      <c r="F4666" s="37" t="s">
        <v>2293</v>
      </c>
      <c r="G4666" s="37">
        <v>2013</v>
      </c>
      <c r="H4666" s="39">
        <v>41300</v>
      </c>
      <c r="I4666" s="37" t="s">
        <v>28174</v>
      </c>
      <c r="J4666" s="37"/>
      <c r="K4666" s="37" t="s">
        <v>28175</v>
      </c>
      <c r="L4666" s="37" t="str">
        <f t="shared" si="167"/>
        <v>PreAlerta</v>
      </c>
      <c r="M4666" s="37" t="str">
        <f t="shared" si="168"/>
        <v>S/PalabrasClaves</v>
      </c>
      <c r="N4666" s="37"/>
      <c r="O4666" s="37"/>
      <c r="P4666" s="37" t="s">
        <v>28176</v>
      </c>
      <c r="Q4666" s="37"/>
      <c r="R4666" s="37" t="str">
        <f t="shared" si="166"/>
        <v>2013</v>
      </c>
      <c r="S4666" s="37" t="s">
        <v>39</v>
      </c>
      <c r="T4666" s="37"/>
      <c r="U4666" s="37"/>
      <c r="V4666" s="37"/>
      <c r="W4666" s="37"/>
      <c r="X4666" s="37"/>
      <c r="Y4666" s="37"/>
      <c r="AA4666" s="41"/>
    </row>
    <row r="4667" spans="1:27" ht="18" hidden="1" customHeight="1" x14ac:dyDescent="0.25">
      <c r="A4667" s="33">
        <v>23346083</v>
      </c>
      <c r="B4667" s="34" t="s">
        <v>28177</v>
      </c>
      <c r="C4667" s="33" t="s">
        <v>28178</v>
      </c>
      <c r="D4667" s="33" t="s">
        <v>28179</v>
      </c>
      <c r="E4667" s="33" t="s">
        <v>28180</v>
      </c>
      <c r="F4667" s="33" t="s">
        <v>133</v>
      </c>
      <c r="G4667" s="33">
        <v>2013</v>
      </c>
      <c r="H4667" s="35">
        <v>41299</v>
      </c>
      <c r="I4667" s="33" t="s">
        <v>28181</v>
      </c>
      <c r="J4667" s="33"/>
      <c r="K4667" s="33" t="s">
        <v>28182</v>
      </c>
      <c r="L4667" s="33" t="str">
        <f t="shared" si="167"/>
        <v>PreAlerta</v>
      </c>
      <c r="M4667" s="33" t="str">
        <f t="shared" si="168"/>
        <v>S/PalabrasClaves</v>
      </c>
      <c r="N4667" s="33"/>
      <c r="O4667" s="33"/>
      <c r="P4667" s="33" t="s">
        <v>28183</v>
      </c>
      <c r="Q4667" s="33"/>
      <c r="R4667" s="33" t="str">
        <f t="shared" si="166"/>
        <v>2013</v>
      </c>
      <c r="S4667" s="33" t="s">
        <v>39</v>
      </c>
      <c r="T4667" s="33"/>
      <c r="U4667" s="33"/>
      <c r="V4667" s="33"/>
      <c r="W4667" s="33"/>
      <c r="X4667" s="33"/>
      <c r="Y4667" s="33"/>
      <c r="AA4667" s="12"/>
    </row>
    <row r="4668" spans="1:27" ht="18" hidden="1" customHeight="1" x14ac:dyDescent="0.25">
      <c r="A4668" s="37">
        <v>23273896</v>
      </c>
      <c r="B4668" s="38" t="s">
        <v>28184</v>
      </c>
      <c r="C4668" s="37" t="s">
        <v>28185</v>
      </c>
      <c r="D4668" s="37" t="s">
        <v>28186</v>
      </c>
      <c r="E4668" s="37" t="s">
        <v>28187</v>
      </c>
      <c r="F4668" s="37" t="s">
        <v>8611</v>
      </c>
      <c r="G4668" s="37">
        <v>2013</v>
      </c>
      <c r="H4668" s="39">
        <v>41275</v>
      </c>
      <c r="I4668" s="37" t="s">
        <v>28188</v>
      </c>
      <c r="J4668" s="37" t="s">
        <v>28189</v>
      </c>
      <c r="K4668" s="37" t="s">
        <v>28190</v>
      </c>
      <c r="L4668" s="37" t="str">
        <f t="shared" si="167"/>
        <v>PreAlerta</v>
      </c>
      <c r="M4668" s="37" t="str">
        <f t="shared" si="168"/>
        <v>S/PalabrasClaves</v>
      </c>
      <c r="N4668" s="37"/>
      <c r="O4668" s="37"/>
      <c r="P4668" s="37" t="s">
        <v>28191</v>
      </c>
      <c r="Q4668" s="37"/>
      <c r="R4668" s="37" t="str">
        <f t="shared" si="166"/>
        <v>2013</v>
      </c>
      <c r="S4668" s="37" t="s">
        <v>39</v>
      </c>
      <c r="T4668" s="37"/>
      <c r="U4668" s="37"/>
      <c r="V4668" s="37"/>
      <c r="W4668" s="37"/>
      <c r="X4668" s="37"/>
      <c r="Y4668" s="37"/>
      <c r="AA4668" s="41"/>
    </row>
    <row r="4669" spans="1:27" ht="18" hidden="1" customHeight="1" x14ac:dyDescent="0.25">
      <c r="A4669" s="33">
        <v>23256523</v>
      </c>
      <c r="B4669" s="34" t="s">
        <v>28192</v>
      </c>
      <c r="C4669" s="33" t="s">
        <v>28193</v>
      </c>
      <c r="D4669" s="33" t="s">
        <v>28194</v>
      </c>
      <c r="E4669" s="33" t="s">
        <v>28195</v>
      </c>
      <c r="F4669" s="33" t="s">
        <v>2143</v>
      </c>
      <c r="G4669" s="33">
        <v>2013</v>
      </c>
      <c r="H4669" s="35">
        <v>41265</v>
      </c>
      <c r="I4669" s="33"/>
      <c r="J4669" s="33"/>
      <c r="K4669" s="33" t="s">
        <v>28196</v>
      </c>
      <c r="L4669" s="33" t="str">
        <f t="shared" si="167"/>
        <v>PreAlerta</v>
      </c>
      <c r="M4669" s="33" t="str">
        <f t="shared" si="168"/>
        <v>S/PalabrasClaves</v>
      </c>
      <c r="N4669" s="33"/>
      <c r="O4669" s="33"/>
      <c r="P4669" s="33" t="s">
        <v>28197</v>
      </c>
      <c r="Q4669" s="33"/>
      <c r="R4669" s="33" t="str">
        <f t="shared" si="166"/>
        <v>2013</v>
      </c>
      <c r="S4669" s="33" t="s">
        <v>39</v>
      </c>
      <c r="T4669" s="33"/>
      <c r="U4669" s="33"/>
      <c r="V4669" s="33"/>
      <c r="W4669" s="33"/>
      <c r="X4669" s="33"/>
      <c r="Y4669" s="33"/>
      <c r="AA4669" s="12"/>
    </row>
    <row r="4670" spans="1:27" ht="18" hidden="1" customHeight="1" x14ac:dyDescent="0.25">
      <c r="A4670" s="37">
        <v>23123244</v>
      </c>
      <c r="B4670" s="38" t="s">
        <v>28198</v>
      </c>
      <c r="C4670" s="37" t="s">
        <v>28199</v>
      </c>
      <c r="D4670" s="37" t="s">
        <v>28200</v>
      </c>
      <c r="E4670" s="37" t="s">
        <v>28201</v>
      </c>
      <c r="F4670" s="37" t="s">
        <v>23435</v>
      </c>
      <c r="G4670" s="37">
        <v>2013</v>
      </c>
      <c r="H4670" s="39">
        <v>41219</v>
      </c>
      <c r="I4670" s="37"/>
      <c r="J4670" s="37"/>
      <c r="K4670" s="37" t="s">
        <v>28202</v>
      </c>
      <c r="L4670" s="37" t="str">
        <f t="shared" si="167"/>
        <v>PreAlerta</v>
      </c>
      <c r="M4670" s="37" t="str">
        <f t="shared" si="168"/>
        <v>S/PalabrasClaves</v>
      </c>
      <c r="N4670" s="37"/>
      <c r="O4670" s="37"/>
      <c r="P4670" s="37" t="s">
        <v>28197</v>
      </c>
      <c r="Q4670" s="37"/>
      <c r="R4670" s="37" t="str">
        <f t="shared" si="166"/>
        <v>2013</v>
      </c>
      <c r="S4670" s="37" t="s">
        <v>39</v>
      </c>
      <c r="T4670" s="37"/>
      <c r="U4670" s="37"/>
      <c r="V4670" s="37"/>
      <c r="W4670" s="37"/>
      <c r="X4670" s="37"/>
      <c r="Y4670" s="37"/>
      <c r="AA4670" s="41"/>
    </row>
    <row r="4671" spans="1:27" ht="18" hidden="1" customHeight="1" x14ac:dyDescent="0.25">
      <c r="A4671" s="33">
        <v>23122120</v>
      </c>
      <c r="B4671" s="34" t="s">
        <v>28203</v>
      </c>
      <c r="C4671" s="33" t="s">
        <v>28204</v>
      </c>
      <c r="D4671" s="33" t="s">
        <v>28205</v>
      </c>
      <c r="E4671" s="33" t="s">
        <v>28206</v>
      </c>
      <c r="F4671" s="33" t="s">
        <v>2902</v>
      </c>
      <c r="G4671" s="33">
        <v>2013</v>
      </c>
      <c r="H4671" s="35">
        <v>41219</v>
      </c>
      <c r="I4671" s="33"/>
      <c r="J4671" s="33"/>
      <c r="K4671" s="33" t="s">
        <v>28207</v>
      </c>
      <c r="L4671" s="33" t="str">
        <f t="shared" si="167"/>
        <v>PreAlerta</v>
      </c>
      <c r="M4671" s="33" t="str">
        <f t="shared" si="168"/>
        <v>S/PalabrasClaves</v>
      </c>
      <c r="N4671" s="33"/>
      <c r="O4671" s="33"/>
      <c r="P4671" s="33" t="s">
        <v>28197</v>
      </c>
      <c r="Q4671" s="33"/>
      <c r="R4671" s="33" t="str">
        <f t="shared" si="166"/>
        <v>2013</v>
      </c>
      <c r="S4671" s="33" t="s">
        <v>39</v>
      </c>
      <c r="T4671" s="33"/>
      <c r="U4671" s="33"/>
      <c r="V4671" s="33"/>
      <c r="W4671" s="33"/>
      <c r="X4671" s="33"/>
      <c r="Y4671" s="33"/>
      <c r="AA4671" s="12"/>
    </row>
    <row r="4672" spans="1:27" ht="18" hidden="1" customHeight="1" x14ac:dyDescent="0.25">
      <c r="A4672" s="37">
        <v>23103459</v>
      </c>
      <c r="B4672" s="38" t="s">
        <v>28208</v>
      </c>
      <c r="C4672" s="37" t="s">
        <v>28209</v>
      </c>
      <c r="D4672" s="37" t="s">
        <v>28210</v>
      </c>
      <c r="E4672" s="37" t="s">
        <v>28211</v>
      </c>
      <c r="F4672" s="37" t="s">
        <v>23435</v>
      </c>
      <c r="G4672" s="37">
        <v>2013</v>
      </c>
      <c r="H4672" s="39">
        <v>41212</v>
      </c>
      <c r="I4672" s="37"/>
      <c r="J4672" s="37"/>
      <c r="K4672" s="37" t="s">
        <v>28212</v>
      </c>
      <c r="L4672" s="37" t="str">
        <f t="shared" si="167"/>
        <v>PreAlerta</v>
      </c>
      <c r="M4672" s="37" t="str">
        <f t="shared" si="168"/>
        <v>S/PalabrasClaves</v>
      </c>
      <c r="N4672" s="37"/>
      <c r="O4672" s="37"/>
      <c r="P4672" s="37" t="s">
        <v>28197</v>
      </c>
      <c r="Q4672" s="37"/>
      <c r="R4672" s="37" t="str">
        <f t="shared" si="166"/>
        <v>2013</v>
      </c>
      <c r="S4672" s="37" t="s">
        <v>39</v>
      </c>
      <c r="T4672" s="37"/>
      <c r="U4672" s="37"/>
      <c r="V4672" s="37"/>
      <c r="W4672" s="37"/>
      <c r="X4672" s="37"/>
      <c r="Y4672" s="37"/>
      <c r="AA4672" s="41"/>
    </row>
    <row r="4673" spans="1:27" ht="18" hidden="1" customHeight="1" x14ac:dyDescent="0.25">
      <c r="A4673" s="33">
        <v>23312016</v>
      </c>
      <c r="B4673" s="34" t="s">
        <v>28213</v>
      </c>
      <c r="C4673" s="33" t="s">
        <v>28214</v>
      </c>
      <c r="D4673" s="33" t="s">
        <v>28215</v>
      </c>
      <c r="E4673" s="33" t="s">
        <v>28216</v>
      </c>
      <c r="F4673" s="33" t="s">
        <v>1735</v>
      </c>
      <c r="G4673" s="33">
        <v>2013</v>
      </c>
      <c r="H4673" s="35">
        <v>41289</v>
      </c>
      <c r="I4673" s="33" t="s">
        <v>28217</v>
      </c>
      <c r="J4673" s="33"/>
      <c r="K4673" s="33" t="s">
        <v>28218</v>
      </c>
      <c r="L4673" s="33" t="str">
        <f t="shared" si="167"/>
        <v>PreAlerta</v>
      </c>
      <c r="M4673" s="33" t="str">
        <f t="shared" si="168"/>
        <v>S/PalabrasClaves</v>
      </c>
      <c r="N4673" s="33"/>
      <c r="O4673" s="33"/>
      <c r="P4673" s="33" t="s">
        <v>28219</v>
      </c>
      <c r="Q4673" s="33"/>
      <c r="R4673" s="33" t="str">
        <f t="shared" si="166"/>
        <v>2013</v>
      </c>
      <c r="S4673" s="33" t="s">
        <v>39</v>
      </c>
      <c r="T4673" s="33"/>
      <c r="U4673" s="33"/>
      <c r="V4673" s="33"/>
      <c r="W4673" s="33"/>
      <c r="X4673" s="33"/>
      <c r="Y4673" s="33"/>
      <c r="AA4673" s="12"/>
    </row>
    <row r="4674" spans="1:27" ht="18" hidden="1" customHeight="1" x14ac:dyDescent="0.25">
      <c r="A4674" s="37">
        <v>24829834</v>
      </c>
      <c r="B4674" s="38" t="s">
        <v>28220</v>
      </c>
      <c r="C4674" s="37" t="s">
        <v>28221</v>
      </c>
      <c r="D4674" s="37" t="s">
        <v>28222</v>
      </c>
      <c r="E4674" s="37" t="s">
        <v>28223</v>
      </c>
      <c r="F4674" s="37" t="s">
        <v>28224</v>
      </c>
      <c r="G4674" s="37">
        <v>2013</v>
      </c>
      <c r="H4674" s="39">
        <v>41775</v>
      </c>
      <c r="I4674" s="37" t="s">
        <v>28225</v>
      </c>
      <c r="J4674" s="37"/>
      <c r="K4674" s="37" t="s">
        <v>28226</v>
      </c>
      <c r="L4674" s="37" t="str">
        <f t="shared" ref="L4674:L4737" si="169">IF(ISNUMBER(VLOOKUP(A4674,EXCL,1,FALSE)),"Excluido",IF(ISNUMBER(VLOOKUP(A4674,POST,1,FALSE)),"PostAlerta",IF(ISNUMBER(VLOOKUP(A4674,PRE,1,FALSE)),"PreAlerta","")))</f>
        <v>PreAlerta</v>
      </c>
      <c r="M4674" s="37" t="str">
        <f t="shared" si="168"/>
        <v>S/PalabrasClaves</v>
      </c>
      <c r="N4674" s="37"/>
      <c r="O4674" s="37"/>
      <c r="P4674" s="37">
        <v>2013</v>
      </c>
      <c r="Q4674" s="37"/>
      <c r="R4674" s="37" t="str">
        <f t="shared" si="166"/>
        <v>2013</v>
      </c>
      <c r="S4674" s="37"/>
      <c r="T4674" s="37"/>
      <c r="U4674" s="37"/>
      <c r="V4674" s="37"/>
      <c r="W4674" s="37"/>
      <c r="X4674" s="37"/>
      <c r="Y4674" s="37"/>
      <c r="AA4674" s="41"/>
    </row>
    <row r="4675" spans="1:27" ht="18" hidden="1" customHeight="1" x14ac:dyDescent="0.25">
      <c r="A4675" s="33">
        <v>24564510</v>
      </c>
      <c r="B4675" s="34" t="s">
        <v>28227</v>
      </c>
      <c r="C4675" s="33" t="s">
        <v>28228</v>
      </c>
      <c r="D4675" s="33" t="s">
        <v>28229</v>
      </c>
      <c r="E4675" s="33" t="s">
        <v>24387</v>
      </c>
      <c r="F4675" s="33" t="s">
        <v>11303</v>
      </c>
      <c r="G4675" s="33">
        <v>2013</v>
      </c>
      <c r="H4675" s="35">
        <v>41696</v>
      </c>
      <c r="I4675" s="33" t="s">
        <v>28230</v>
      </c>
      <c r="J4675" s="33"/>
      <c r="K4675" s="33" t="s">
        <v>28231</v>
      </c>
      <c r="L4675" s="33" t="str">
        <f t="shared" si="169"/>
        <v>Excluido</v>
      </c>
      <c r="M4675" s="33" t="str">
        <f t="shared" si="168"/>
        <v>S/PalabrasClaves</v>
      </c>
      <c r="N4675" s="33"/>
      <c r="O4675" s="33"/>
      <c r="P4675" s="33">
        <v>2013</v>
      </c>
      <c r="Q4675" s="33"/>
      <c r="R4675" s="33" t="str">
        <f t="shared" si="166"/>
        <v>2013</v>
      </c>
      <c r="S4675" s="33"/>
      <c r="T4675" s="33"/>
      <c r="U4675" s="33"/>
      <c r="V4675" s="33"/>
      <c r="W4675" s="33"/>
      <c r="X4675" s="33"/>
      <c r="Y4675" s="33"/>
      <c r="AA4675" s="12"/>
    </row>
    <row r="4676" spans="1:27" ht="18" hidden="1" customHeight="1" x14ac:dyDescent="0.25">
      <c r="A4676" s="37">
        <v>24564492</v>
      </c>
      <c r="B4676" s="38" t="s">
        <v>28232</v>
      </c>
      <c r="C4676" s="37" t="s">
        <v>28233</v>
      </c>
      <c r="D4676" s="37" t="s">
        <v>28234</v>
      </c>
      <c r="E4676" s="37" t="s">
        <v>24387</v>
      </c>
      <c r="F4676" s="37" t="s">
        <v>11303</v>
      </c>
      <c r="G4676" s="37">
        <v>2013</v>
      </c>
      <c r="H4676" s="39">
        <v>41696</v>
      </c>
      <c r="I4676" s="37" t="s">
        <v>28235</v>
      </c>
      <c r="J4676" s="37"/>
      <c r="K4676" s="37" t="s">
        <v>28236</v>
      </c>
      <c r="L4676" s="37" t="str">
        <f t="shared" si="169"/>
        <v>Excluido</v>
      </c>
      <c r="M4676" s="37" t="str">
        <f t="shared" ref="M4676:M4739" si="170">IF(ISNUMBER(A4676),(IF(ISNUMBER(VLOOKUP(A4676,KEYWORDS,1,FALSE)),"C/PalabrasClaves","S/PalabrasClaves")),"")</f>
        <v>C/PalabrasClaves</v>
      </c>
      <c r="N4676" s="37"/>
      <c r="O4676" s="37"/>
      <c r="P4676" s="37">
        <v>2013</v>
      </c>
      <c r="Q4676" s="37"/>
      <c r="R4676" s="37" t="str">
        <f t="shared" si="166"/>
        <v>2013</v>
      </c>
      <c r="S4676" s="37"/>
      <c r="T4676" s="37"/>
      <c r="U4676" s="37"/>
      <c r="V4676" s="37"/>
      <c r="W4676" s="37"/>
      <c r="X4676" s="37"/>
      <c r="Y4676" s="37"/>
      <c r="AA4676" s="41"/>
    </row>
    <row r="4677" spans="1:27" ht="18" hidden="1" customHeight="1" x14ac:dyDescent="0.25">
      <c r="A4677" s="33">
        <v>24490148</v>
      </c>
      <c r="B4677" s="34" t="s">
        <v>28237</v>
      </c>
      <c r="C4677" s="33" t="s">
        <v>28238</v>
      </c>
      <c r="D4677" s="33" t="s">
        <v>28239</v>
      </c>
      <c r="E4677" s="33" t="s">
        <v>28240</v>
      </c>
      <c r="F4677" s="33" t="s">
        <v>350</v>
      </c>
      <c r="G4677" s="33">
        <v>2013</v>
      </c>
      <c r="H4677" s="35">
        <v>41674</v>
      </c>
      <c r="I4677" s="33" t="s">
        <v>28241</v>
      </c>
      <c r="J4677" s="33"/>
      <c r="K4677" s="33" t="s">
        <v>28242</v>
      </c>
      <c r="L4677" s="33" t="str">
        <f t="shared" si="169"/>
        <v>PreAlerta</v>
      </c>
      <c r="M4677" s="33" t="str">
        <f t="shared" si="170"/>
        <v>S/PalabrasClaves</v>
      </c>
      <c r="N4677" s="33"/>
      <c r="O4677" s="33"/>
      <c r="P4677" s="33">
        <v>2013</v>
      </c>
      <c r="Q4677" s="33"/>
      <c r="R4677" s="33" t="str">
        <f t="shared" si="166"/>
        <v>2013</v>
      </c>
      <c r="S4677" s="33"/>
      <c r="T4677" s="33"/>
      <c r="U4677" s="33"/>
      <c r="V4677" s="33"/>
      <c r="W4677" s="33"/>
      <c r="X4677" s="33"/>
      <c r="Y4677" s="33"/>
      <c r="AA4677" s="12"/>
    </row>
    <row r="4678" spans="1:27" ht="18" hidden="1" customHeight="1" x14ac:dyDescent="0.25">
      <c r="A4678" s="37">
        <v>24372251</v>
      </c>
      <c r="B4678" s="38" t="s">
        <v>28243</v>
      </c>
      <c r="C4678" s="37" t="s">
        <v>28244</v>
      </c>
      <c r="D4678" s="37" t="s">
        <v>28245</v>
      </c>
      <c r="E4678" s="37" t="s">
        <v>28246</v>
      </c>
      <c r="F4678" s="37" t="s">
        <v>28247</v>
      </c>
      <c r="G4678" s="37">
        <v>2013</v>
      </c>
      <c r="H4678" s="39">
        <v>41639</v>
      </c>
      <c r="I4678" s="37"/>
      <c r="J4678" s="37"/>
      <c r="K4678" s="37" t="s">
        <v>28248</v>
      </c>
      <c r="L4678" s="37" t="str">
        <f t="shared" si="169"/>
        <v>Excluido</v>
      </c>
      <c r="M4678" s="37" t="str">
        <f t="shared" si="170"/>
        <v>C/PalabrasClaves</v>
      </c>
      <c r="N4678" s="37"/>
      <c r="O4678" s="37"/>
      <c r="P4678" s="37">
        <v>2013</v>
      </c>
      <c r="Q4678" s="37"/>
      <c r="R4678" s="37" t="str">
        <f t="shared" si="166"/>
        <v>2013</v>
      </c>
      <c r="S4678" s="37"/>
      <c r="T4678" s="37"/>
      <c r="U4678" s="37"/>
      <c r="V4678" s="37"/>
      <c r="W4678" s="37"/>
      <c r="X4678" s="37"/>
      <c r="Y4678" s="37"/>
      <c r="AA4678" s="41"/>
    </row>
    <row r="4679" spans="1:27" ht="18" hidden="1" customHeight="1" x14ac:dyDescent="0.25">
      <c r="A4679" s="33">
        <v>24364031</v>
      </c>
      <c r="B4679" s="34" t="s">
        <v>28249</v>
      </c>
      <c r="C4679" s="33" t="s">
        <v>28250</v>
      </c>
      <c r="D4679" s="33" t="s">
        <v>28251</v>
      </c>
      <c r="E4679" s="33" t="s">
        <v>28252</v>
      </c>
      <c r="F4679" s="33" t="s">
        <v>350</v>
      </c>
      <c r="G4679" s="33">
        <v>2013</v>
      </c>
      <c r="H4679" s="35">
        <v>41632</v>
      </c>
      <c r="I4679" s="33" t="s">
        <v>28253</v>
      </c>
      <c r="J4679" s="33"/>
      <c r="K4679" s="33" t="s">
        <v>28254</v>
      </c>
      <c r="L4679" s="33" t="str">
        <f t="shared" si="169"/>
        <v>PreAlerta</v>
      </c>
      <c r="M4679" s="33" t="str">
        <f t="shared" si="170"/>
        <v>S/PalabrasClaves</v>
      </c>
      <c r="N4679" s="33"/>
      <c r="O4679" s="33"/>
      <c r="P4679" s="33">
        <v>2013</v>
      </c>
      <c r="Q4679" s="33"/>
      <c r="R4679" s="33" t="str">
        <f t="shared" si="166"/>
        <v>2013</v>
      </c>
      <c r="S4679" s="33"/>
      <c r="T4679" s="33"/>
      <c r="U4679" s="33"/>
      <c r="V4679" s="33"/>
      <c r="W4679" s="33"/>
      <c r="X4679" s="33"/>
      <c r="Y4679" s="33"/>
      <c r="AA4679" s="12"/>
    </row>
    <row r="4680" spans="1:27" ht="18" hidden="1" customHeight="1" x14ac:dyDescent="0.25">
      <c r="A4680" s="37">
        <v>24348539</v>
      </c>
      <c r="B4680" s="38" t="s">
        <v>28255</v>
      </c>
      <c r="C4680" s="37" t="s">
        <v>28256</v>
      </c>
      <c r="D4680" s="37" t="s">
        <v>28257</v>
      </c>
      <c r="E4680" s="37" t="s">
        <v>28258</v>
      </c>
      <c r="F4680" s="37" t="s">
        <v>28259</v>
      </c>
      <c r="G4680" s="37">
        <v>2013</v>
      </c>
      <c r="H4680" s="39">
        <v>41627</v>
      </c>
      <c r="I4680" s="37" t="s">
        <v>28260</v>
      </c>
      <c r="J4680" s="37"/>
      <c r="K4680" s="37" t="s">
        <v>28261</v>
      </c>
      <c r="L4680" s="37" t="str">
        <f t="shared" si="169"/>
        <v>PreAlerta</v>
      </c>
      <c r="M4680" s="37" t="str">
        <f t="shared" si="170"/>
        <v>S/PalabrasClaves</v>
      </c>
      <c r="N4680" s="37"/>
      <c r="O4680" s="37"/>
      <c r="P4680" s="37">
        <v>2013</v>
      </c>
      <c r="Q4680" s="37"/>
      <c r="R4680" s="37" t="str">
        <f t="shared" si="166"/>
        <v>2013</v>
      </c>
      <c r="S4680" s="37"/>
      <c r="T4680" s="37"/>
      <c r="U4680" s="37"/>
      <c r="V4680" s="37"/>
      <c r="W4680" s="37"/>
      <c r="X4680" s="37"/>
      <c r="Y4680" s="37"/>
      <c r="AA4680" s="41"/>
    </row>
    <row r="4681" spans="1:27" ht="18" hidden="1" customHeight="1" x14ac:dyDescent="0.25">
      <c r="A4681" s="33">
        <v>24246976</v>
      </c>
      <c r="B4681" s="34" t="s">
        <v>28262</v>
      </c>
      <c r="C4681" s="33" t="s">
        <v>28263</v>
      </c>
      <c r="D4681" s="33" t="s">
        <v>28264</v>
      </c>
      <c r="E4681" s="33" t="s">
        <v>28265</v>
      </c>
      <c r="F4681" s="33" t="s">
        <v>28266</v>
      </c>
      <c r="G4681" s="33">
        <v>2013</v>
      </c>
      <c r="H4681" s="35">
        <v>41598</v>
      </c>
      <c r="I4681" s="33"/>
      <c r="J4681" s="33"/>
      <c r="K4681" s="33" t="s">
        <v>28267</v>
      </c>
      <c r="L4681" s="33" t="str">
        <f t="shared" si="169"/>
        <v>Excluido</v>
      </c>
      <c r="M4681" s="33" t="str">
        <f t="shared" si="170"/>
        <v>S/PalabrasClaves</v>
      </c>
      <c r="N4681" s="33"/>
      <c r="O4681" s="33"/>
      <c r="P4681" s="33">
        <v>2013</v>
      </c>
      <c r="Q4681" s="33"/>
      <c r="R4681" s="33" t="str">
        <f t="shared" si="166"/>
        <v>2013</v>
      </c>
      <c r="S4681" s="33"/>
      <c r="T4681" s="33"/>
      <c r="U4681" s="33"/>
      <c r="V4681" s="33"/>
      <c r="W4681" s="33"/>
      <c r="X4681" s="33"/>
      <c r="Y4681" s="33"/>
      <c r="AA4681" s="12"/>
    </row>
    <row r="4682" spans="1:27" ht="18" hidden="1" customHeight="1" x14ac:dyDescent="0.25">
      <c r="A4682" s="37">
        <v>24130485</v>
      </c>
      <c r="B4682" s="38" t="s">
        <v>28268</v>
      </c>
      <c r="C4682" s="37" t="s">
        <v>28269</v>
      </c>
      <c r="D4682" s="37" t="s">
        <v>28270</v>
      </c>
      <c r="E4682" s="37" t="s">
        <v>28271</v>
      </c>
      <c r="F4682" s="37" t="s">
        <v>1756</v>
      </c>
      <c r="G4682" s="37">
        <v>2013</v>
      </c>
      <c r="H4682" s="39">
        <v>41564</v>
      </c>
      <c r="I4682" s="37" t="s">
        <v>28272</v>
      </c>
      <c r="J4682" s="37"/>
      <c r="K4682" s="37" t="s">
        <v>28273</v>
      </c>
      <c r="L4682" s="37" t="str">
        <f t="shared" si="169"/>
        <v>PreAlerta</v>
      </c>
      <c r="M4682" s="37" t="str">
        <f t="shared" si="170"/>
        <v>S/PalabrasClaves</v>
      </c>
      <c r="N4682" s="37"/>
      <c r="O4682" s="37"/>
      <c r="P4682" s="37">
        <v>2013</v>
      </c>
      <c r="Q4682" s="37"/>
      <c r="R4682" s="37" t="str">
        <f t="shared" si="166"/>
        <v>2013</v>
      </c>
      <c r="S4682" s="37"/>
      <c r="T4682" s="37"/>
      <c r="U4682" s="37"/>
      <c r="V4682" s="37"/>
      <c r="W4682" s="37"/>
      <c r="X4682" s="37"/>
      <c r="Y4682" s="37"/>
      <c r="AA4682" s="41"/>
    </row>
    <row r="4683" spans="1:27" ht="18" hidden="1" customHeight="1" x14ac:dyDescent="0.25">
      <c r="A4683" s="33">
        <v>24073635</v>
      </c>
      <c r="B4683" s="34" t="s">
        <v>28274</v>
      </c>
      <c r="C4683" s="33" t="s">
        <v>28275</v>
      </c>
      <c r="D4683" s="33" t="s">
        <v>28276</v>
      </c>
      <c r="E4683" s="33" t="s">
        <v>19921</v>
      </c>
      <c r="F4683" s="33" t="s">
        <v>3384</v>
      </c>
      <c r="G4683" s="33">
        <v>2013</v>
      </c>
      <c r="H4683" s="35">
        <v>41548</v>
      </c>
      <c r="I4683" s="33"/>
      <c r="J4683" s="33"/>
      <c r="K4683" s="33" t="s">
        <v>28277</v>
      </c>
      <c r="L4683" s="33" t="str">
        <f t="shared" si="169"/>
        <v>PreAlerta</v>
      </c>
      <c r="M4683" s="33" t="str">
        <f t="shared" si="170"/>
        <v>S/PalabrasClaves</v>
      </c>
      <c r="N4683" s="33"/>
      <c r="O4683" s="33"/>
      <c r="P4683" s="33">
        <v>2013</v>
      </c>
      <c r="Q4683" s="33"/>
      <c r="R4683" s="33" t="str">
        <f t="shared" si="166"/>
        <v>2013</v>
      </c>
      <c r="S4683" s="33"/>
      <c r="T4683" s="33"/>
      <c r="U4683" s="33"/>
      <c r="V4683" s="33"/>
      <c r="W4683" s="33"/>
      <c r="X4683" s="33"/>
      <c r="Y4683" s="33"/>
      <c r="AA4683" s="12"/>
    </row>
    <row r="4684" spans="1:27" ht="18" hidden="1" customHeight="1" x14ac:dyDescent="0.25">
      <c r="A4684" s="37">
        <v>24066889</v>
      </c>
      <c r="B4684" s="38" t="s">
        <v>28278</v>
      </c>
      <c r="C4684" s="37" t="s">
        <v>28279</v>
      </c>
      <c r="D4684" s="37" t="s">
        <v>28280</v>
      </c>
      <c r="E4684" s="37" t="s">
        <v>28281</v>
      </c>
      <c r="F4684" s="37" t="s">
        <v>28282</v>
      </c>
      <c r="G4684" s="37">
        <v>2013</v>
      </c>
      <c r="H4684" s="39">
        <v>41544</v>
      </c>
      <c r="I4684" s="37"/>
      <c r="J4684" s="37"/>
      <c r="K4684" s="37" t="s">
        <v>28283</v>
      </c>
      <c r="L4684" s="37" t="str">
        <f t="shared" si="169"/>
        <v>Excluido</v>
      </c>
      <c r="M4684" s="37" t="str">
        <f t="shared" si="170"/>
        <v>S/PalabrasClaves</v>
      </c>
      <c r="N4684" s="37"/>
      <c r="O4684" s="37"/>
      <c r="P4684" s="37">
        <v>2013</v>
      </c>
      <c r="Q4684" s="37"/>
      <c r="R4684" s="37" t="str">
        <f t="shared" si="166"/>
        <v>2013</v>
      </c>
      <c r="S4684" s="37"/>
      <c r="T4684" s="37"/>
      <c r="U4684" s="37"/>
      <c r="V4684" s="37"/>
      <c r="W4684" s="37"/>
      <c r="X4684" s="37"/>
      <c r="Y4684" s="37"/>
      <c r="AA4684" s="41"/>
    </row>
    <row r="4685" spans="1:27" ht="18" hidden="1" customHeight="1" x14ac:dyDescent="0.25">
      <c r="A4685" s="33">
        <v>24040720</v>
      </c>
      <c r="B4685" s="34" t="s">
        <v>28284</v>
      </c>
      <c r="C4685" s="33" t="s">
        <v>26025</v>
      </c>
      <c r="D4685" s="33" t="s">
        <v>28285</v>
      </c>
      <c r="E4685" s="33" t="s">
        <v>26027</v>
      </c>
      <c r="F4685" s="33" t="s">
        <v>2481</v>
      </c>
      <c r="G4685" s="33">
        <v>2013</v>
      </c>
      <c r="H4685" s="35">
        <v>41535</v>
      </c>
      <c r="I4685" s="33"/>
      <c r="J4685" s="33"/>
      <c r="K4685" s="33"/>
      <c r="L4685" s="33" t="str">
        <f t="shared" si="169"/>
        <v>PreAlerta</v>
      </c>
      <c r="M4685" s="33" t="str">
        <f t="shared" si="170"/>
        <v>S/PalabrasClaves</v>
      </c>
      <c r="N4685" s="33"/>
      <c r="O4685" s="33"/>
      <c r="P4685" s="33">
        <v>2013</v>
      </c>
      <c r="Q4685" s="33"/>
      <c r="R4685" s="33" t="str">
        <f t="shared" si="166"/>
        <v>2013</v>
      </c>
      <c r="S4685" s="33"/>
      <c r="T4685" s="33"/>
      <c r="U4685" s="33"/>
      <c r="V4685" s="33"/>
      <c r="W4685" s="33"/>
      <c r="X4685" s="33"/>
      <c r="Y4685" s="33"/>
      <c r="AA4685" s="12"/>
    </row>
    <row r="4686" spans="1:27" ht="18" hidden="1" customHeight="1" x14ac:dyDescent="0.25">
      <c r="A4686" s="37">
        <v>24039575</v>
      </c>
      <c r="B4686" s="38" t="s">
        <v>28286</v>
      </c>
      <c r="C4686" s="37" t="s">
        <v>28287</v>
      </c>
      <c r="D4686" s="37" t="s">
        <v>28288</v>
      </c>
      <c r="E4686" s="37" t="s">
        <v>28289</v>
      </c>
      <c r="F4686" s="37" t="s">
        <v>1756</v>
      </c>
      <c r="G4686" s="37">
        <v>2013</v>
      </c>
      <c r="H4686" s="39">
        <v>41534</v>
      </c>
      <c r="I4686" s="37" t="s">
        <v>28290</v>
      </c>
      <c r="J4686" s="37"/>
      <c r="K4686" s="37" t="s">
        <v>28291</v>
      </c>
      <c r="L4686" s="37" t="str">
        <f t="shared" si="169"/>
        <v>PreAlerta</v>
      </c>
      <c r="M4686" s="37" t="str">
        <f t="shared" si="170"/>
        <v>S/PalabrasClaves</v>
      </c>
      <c r="N4686" s="37"/>
      <c r="O4686" s="37"/>
      <c r="P4686" s="37">
        <v>2013</v>
      </c>
      <c r="Q4686" s="37"/>
      <c r="R4686" s="37" t="str">
        <f t="shared" si="166"/>
        <v>2013</v>
      </c>
      <c r="S4686" s="37"/>
      <c r="T4686" s="37"/>
      <c r="U4686" s="37"/>
      <c r="V4686" s="37"/>
      <c r="W4686" s="37"/>
      <c r="X4686" s="37"/>
      <c r="Y4686" s="37"/>
      <c r="AA4686" s="41"/>
    </row>
    <row r="4687" spans="1:27" ht="18" hidden="1" customHeight="1" x14ac:dyDescent="0.25">
      <c r="A4687" s="33">
        <v>24000328</v>
      </c>
      <c r="B4687" s="34" t="s">
        <v>28292</v>
      </c>
      <c r="C4687" s="33" t="s">
        <v>28293</v>
      </c>
      <c r="D4687" s="33" t="s">
        <v>28294</v>
      </c>
      <c r="E4687" s="33" t="s">
        <v>28295</v>
      </c>
      <c r="F4687" s="33" t="s">
        <v>350</v>
      </c>
      <c r="G4687" s="33">
        <v>2013</v>
      </c>
      <c r="H4687" s="35">
        <v>41521</v>
      </c>
      <c r="I4687" s="33" t="s">
        <v>28296</v>
      </c>
      <c r="J4687" s="33"/>
      <c r="K4687" s="33" t="s">
        <v>28297</v>
      </c>
      <c r="L4687" s="33" t="str">
        <f t="shared" si="169"/>
        <v>Excluido</v>
      </c>
      <c r="M4687" s="33" t="str">
        <f t="shared" si="170"/>
        <v>S/PalabrasClaves</v>
      </c>
      <c r="N4687" s="33"/>
      <c r="O4687" s="33"/>
      <c r="P4687" s="33">
        <v>2013</v>
      </c>
      <c r="Q4687" s="33"/>
      <c r="R4687" s="33" t="str">
        <f t="shared" si="166"/>
        <v>2013</v>
      </c>
      <c r="S4687" s="33"/>
      <c r="T4687" s="33"/>
      <c r="U4687" s="33"/>
      <c r="V4687" s="33"/>
      <c r="W4687" s="33"/>
      <c r="X4687" s="33"/>
      <c r="Y4687" s="33"/>
      <c r="AA4687" s="12"/>
    </row>
    <row r="4688" spans="1:27" ht="18" hidden="1" customHeight="1" x14ac:dyDescent="0.25">
      <c r="A4688" s="37">
        <v>23985936</v>
      </c>
      <c r="B4688" s="38" t="s">
        <v>28298</v>
      </c>
      <c r="C4688" s="37" t="s">
        <v>28299</v>
      </c>
      <c r="D4688" s="37" t="s">
        <v>28300</v>
      </c>
      <c r="E4688" s="37" t="s">
        <v>28301</v>
      </c>
      <c r="F4688" s="37" t="s">
        <v>23667</v>
      </c>
      <c r="G4688" s="37">
        <v>2013</v>
      </c>
      <c r="H4688" s="39">
        <v>41516</v>
      </c>
      <c r="I4688" s="37"/>
      <c r="J4688" s="37"/>
      <c r="K4688" s="37" t="s">
        <v>28302</v>
      </c>
      <c r="L4688" s="37" t="str">
        <f t="shared" si="169"/>
        <v>Excluido</v>
      </c>
      <c r="M4688" s="37" t="str">
        <f t="shared" si="170"/>
        <v>S/PalabrasClaves</v>
      </c>
      <c r="N4688" s="37"/>
      <c r="O4688" s="37"/>
      <c r="P4688" s="37">
        <v>2013</v>
      </c>
      <c r="Q4688" s="37"/>
      <c r="R4688" s="37" t="str">
        <f t="shared" si="166"/>
        <v>2013</v>
      </c>
      <c r="S4688" s="37"/>
      <c r="T4688" s="37"/>
      <c r="U4688" s="37"/>
      <c r="V4688" s="37"/>
      <c r="W4688" s="37"/>
      <c r="X4688" s="37"/>
      <c r="Y4688" s="37"/>
      <c r="AA4688" s="41"/>
    </row>
    <row r="4689" spans="1:27" ht="18" hidden="1" customHeight="1" x14ac:dyDescent="0.25">
      <c r="A4689" s="33">
        <v>23819110</v>
      </c>
      <c r="B4689" s="34" t="s">
        <v>28303</v>
      </c>
      <c r="C4689" s="33" t="s">
        <v>28304</v>
      </c>
      <c r="D4689" s="33" t="s">
        <v>28305</v>
      </c>
      <c r="E4689" s="33" t="s">
        <v>28306</v>
      </c>
      <c r="F4689" s="33" t="s">
        <v>21979</v>
      </c>
      <c r="G4689" s="33">
        <v>2013</v>
      </c>
      <c r="H4689" s="35">
        <v>41458</v>
      </c>
      <c r="I4689" s="33" t="s">
        <v>28307</v>
      </c>
      <c r="J4689" s="33"/>
      <c r="K4689" s="33" t="s">
        <v>28308</v>
      </c>
      <c r="L4689" s="33" t="str">
        <f t="shared" si="169"/>
        <v>PreAlerta</v>
      </c>
      <c r="M4689" s="33" t="str">
        <f t="shared" si="170"/>
        <v>S/PalabrasClaves</v>
      </c>
      <c r="N4689" s="33"/>
      <c r="O4689" s="33"/>
      <c r="P4689" s="33" t="s">
        <v>28309</v>
      </c>
      <c r="Q4689" s="33"/>
      <c r="R4689" s="33" t="str">
        <f t="shared" si="166"/>
        <v>2013</v>
      </c>
      <c r="S4689" s="33" t="s">
        <v>39</v>
      </c>
      <c r="T4689" s="33"/>
      <c r="U4689" s="33"/>
      <c r="V4689" s="33"/>
      <c r="W4689" s="33"/>
      <c r="X4689" s="33"/>
      <c r="Y4689" s="33"/>
      <c r="AA4689" s="12"/>
    </row>
    <row r="4690" spans="1:27" ht="18" hidden="1" customHeight="1" x14ac:dyDescent="0.25">
      <c r="A4690" s="37">
        <v>23754945</v>
      </c>
      <c r="B4690" s="38" t="s">
        <v>28310</v>
      </c>
      <c r="C4690" s="37" t="s">
        <v>28311</v>
      </c>
      <c r="D4690" s="37" t="s">
        <v>28312</v>
      </c>
      <c r="E4690" s="37" t="s">
        <v>6715</v>
      </c>
      <c r="F4690" s="37" t="s">
        <v>1756</v>
      </c>
      <c r="G4690" s="37">
        <v>2013</v>
      </c>
      <c r="H4690" s="39">
        <v>41437</v>
      </c>
      <c r="I4690" s="37" t="s">
        <v>28313</v>
      </c>
      <c r="J4690" s="37"/>
      <c r="K4690" s="37" t="s">
        <v>28314</v>
      </c>
      <c r="L4690" s="37" t="str">
        <f t="shared" si="169"/>
        <v>PreAlerta</v>
      </c>
      <c r="M4690" s="37" t="str">
        <f t="shared" si="170"/>
        <v>S/PalabrasClaves</v>
      </c>
      <c r="N4690" s="37"/>
      <c r="O4690" s="37"/>
      <c r="P4690" s="37">
        <v>2013</v>
      </c>
      <c r="Q4690" s="37"/>
      <c r="R4690" s="37" t="str">
        <f t="shared" si="166"/>
        <v>2013</v>
      </c>
      <c r="S4690" s="37"/>
      <c r="T4690" s="37"/>
      <c r="U4690" s="37"/>
      <c r="V4690" s="37"/>
      <c r="W4690" s="37"/>
      <c r="X4690" s="37"/>
      <c r="Y4690" s="37"/>
      <c r="AA4690" s="41"/>
    </row>
    <row r="4691" spans="1:27" ht="18" hidden="1" customHeight="1" x14ac:dyDescent="0.25">
      <c r="A4691" s="33">
        <v>23724523</v>
      </c>
      <c r="B4691" s="34" t="s">
        <v>28315</v>
      </c>
      <c r="C4691" s="33" t="s">
        <v>28316</v>
      </c>
      <c r="D4691" s="33" t="s">
        <v>28317</v>
      </c>
      <c r="E4691" s="33" t="s">
        <v>28318</v>
      </c>
      <c r="F4691" s="33" t="s">
        <v>28319</v>
      </c>
      <c r="G4691" s="33">
        <v>2013</v>
      </c>
      <c r="H4691" s="35">
        <v>41429</v>
      </c>
      <c r="I4691" s="33"/>
      <c r="J4691" s="33"/>
      <c r="K4691" s="33"/>
      <c r="L4691" s="33" t="str">
        <f t="shared" si="169"/>
        <v>PreAlerta</v>
      </c>
      <c r="M4691" s="33" t="str">
        <f t="shared" si="170"/>
        <v>S/PalabrasClaves</v>
      </c>
      <c r="N4691" s="33"/>
      <c r="O4691" s="33"/>
      <c r="P4691" s="33">
        <v>2013</v>
      </c>
      <c r="Q4691" s="33"/>
      <c r="R4691" s="33" t="str">
        <f t="shared" si="166"/>
        <v>2013</v>
      </c>
      <c r="S4691" s="33"/>
      <c r="T4691" s="33"/>
      <c r="U4691" s="33"/>
      <c r="V4691" s="33"/>
      <c r="W4691" s="33"/>
      <c r="X4691" s="33"/>
      <c r="Y4691" s="33"/>
      <c r="AA4691" s="12"/>
    </row>
    <row r="4692" spans="1:27" ht="18" hidden="1" customHeight="1" x14ac:dyDescent="0.25">
      <c r="A4692" s="37">
        <v>23710559</v>
      </c>
      <c r="B4692" s="38" t="s">
        <v>28320</v>
      </c>
      <c r="C4692" s="37" t="s">
        <v>28321</v>
      </c>
      <c r="D4692" s="37" t="s">
        <v>28322</v>
      </c>
      <c r="E4692" s="37" t="s">
        <v>28323</v>
      </c>
      <c r="F4692" s="37" t="s">
        <v>28324</v>
      </c>
      <c r="G4692" s="37">
        <v>2013</v>
      </c>
      <c r="H4692" s="39">
        <v>41423</v>
      </c>
      <c r="I4692" s="37"/>
      <c r="J4692" s="37"/>
      <c r="K4692" s="37" t="s">
        <v>28325</v>
      </c>
      <c r="L4692" s="37" t="str">
        <f t="shared" si="169"/>
        <v>PreAlerta</v>
      </c>
      <c r="M4692" s="37" t="str">
        <f t="shared" si="170"/>
        <v>S/PalabrasClaves</v>
      </c>
      <c r="N4692" s="37"/>
      <c r="O4692" s="37"/>
      <c r="P4692" s="37">
        <v>2013</v>
      </c>
      <c r="Q4692" s="37"/>
      <c r="R4692" s="37" t="str">
        <f t="shared" si="166"/>
        <v>2013</v>
      </c>
      <c r="S4692" s="37"/>
      <c r="T4692" s="37"/>
      <c r="U4692" s="37"/>
      <c r="V4692" s="37"/>
      <c r="W4692" s="37"/>
      <c r="X4692" s="37"/>
      <c r="Y4692" s="37"/>
      <c r="AA4692" s="41"/>
    </row>
    <row r="4693" spans="1:27" ht="18" hidden="1" customHeight="1" x14ac:dyDescent="0.25">
      <c r="A4693" s="33">
        <v>23678831</v>
      </c>
      <c r="B4693" s="34" t="s">
        <v>28326</v>
      </c>
      <c r="C4693" s="33" t="s">
        <v>28327</v>
      </c>
      <c r="D4693" s="33" t="s">
        <v>28328</v>
      </c>
      <c r="E4693" s="33" t="s">
        <v>28329</v>
      </c>
      <c r="F4693" s="33" t="s">
        <v>28330</v>
      </c>
      <c r="G4693" s="33">
        <v>2013</v>
      </c>
      <c r="H4693" s="35">
        <v>41412</v>
      </c>
      <c r="I4693" s="33"/>
      <c r="J4693" s="33"/>
      <c r="K4693" s="33" t="s">
        <v>28331</v>
      </c>
      <c r="L4693" s="33" t="str">
        <f t="shared" si="169"/>
        <v>PreAlerta</v>
      </c>
      <c r="M4693" s="33" t="str">
        <f t="shared" si="170"/>
        <v>S/PalabrasClaves</v>
      </c>
      <c r="N4693" s="33"/>
      <c r="O4693" s="33"/>
      <c r="P4693" s="33">
        <v>2013</v>
      </c>
      <c r="Q4693" s="33"/>
      <c r="R4693" s="33" t="str">
        <f t="shared" si="166"/>
        <v>2013</v>
      </c>
      <c r="S4693" s="33"/>
      <c r="T4693" s="33"/>
      <c r="U4693" s="33"/>
      <c r="V4693" s="33"/>
      <c r="W4693" s="33"/>
      <c r="X4693" s="33"/>
      <c r="Y4693" s="33"/>
      <c r="AA4693" s="12"/>
    </row>
    <row r="4694" spans="1:27" ht="18" hidden="1" customHeight="1" x14ac:dyDescent="0.25">
      <c r="A4694" s="37">
        <v>23661993</v>
      </c>
      <c r="B4694" s="38" t="s">
        <v>28332</v>
      </c>
      <c r="C4694" s="37" t="s">
        <v>28333</v>
      </c>
      <c r="D4694" s="37" t="s">
        <v>28334</v>
      </c>
      <c r="E4694" s="37" t="s">
        <v>28335</v>
      </c>
      <c r="F4694" s="37" t="s">
        <v>18382</v>
      </c>
      <c r="G4694" s="37">
        <v>2013</v>
      </c>
      <c r="H4694" s="39">
        <v>41405</v>
      </c>
      <c r="I4694" s="37" t="s">
        <v>28336</v>
      </c>
      <c r="J4694" s="37"/>
      <c r="K4694" s="37" t="s">
        <v>28337</v>
      </c>
      <c r="L4694" s="37" t="str">
        <f t="shared" si="169"/>
        <v>PreAlerta</v>
      </c>
      <c r="M4694" s="37" t="str">
        <f t="shared" si="170"/>
        <v>C/PalabrasClaves</v>
      </c>
      <c r="N4694" s="37"/>
      <c r="O4694" s="37"/>
      <c r="P4694" s="37" t="s">
        <v>28338</v>
      </c>
      <c r="Q4694" s="37"/>
      <c r="R4694" s="37" t="str">
        <f t="shared" si="166"/>
        <v>2013</v>
      </c>
      <c r="S4694" s="37" t="s">
        <v>39</v>
      </c>
      <c r="T4694" s="37"/>
      <c r="U4694" s="37"/>
      <c r="V4694" s="37"/>
      <c r="W4694" s="37"/>
      <c r="X4694" s="37"/>
      <c r="Y4694" s="37"/>
      <c r="AA4694" s="41"/>
    </row>
    <row r="4695" spans="1:27" ht="18" hidden="1" customHeight="1" x14ac:dyDescent="0.25">
      <c r="A4695" s="33">
        <v>23648252</v>
      </c>
      <c r="B4695" s="34" t="s">
        <v>28339</v>
      </c>
      <c r="C4695" s="33" t="s">
        <v>28340</v>
      </c>
      <c r="D4695" s="33" t="s">
        <v>28341</v>
      </c>
      <c r="E4695" s="33" t="s">
        <v>28342</v>
      </c>
      <c r="F4695" s="33" t="s">
        <v>11844</v>
      </c>
      <c r="G4695" s="33">
        <v>2013</v>
      </c>
      <c r="H4695" s="35">
        <v>41402</v>
      </c>
      <c r="I4695" s="33"/>
      <c r="J4695" s="33"/>
      <c r="K4695" s="33"/>
      <c r="L4695" s="33" t="str">
        <f t="shared" si="169"/>
        <v>PreAlerta</v>
      </c>
      <c r="M4695" s="33" t="str">
        <f t="shared" si="170"/>
        <v>S/PalabrasClaves</v>
      </c>
      <c r="N4695" s="33"/>
      <c r="O4695" s="33"/>
      <c r="P4695" s="33" t="s">
        <v>28338</v>
      </c>
      <c r="Q4695" s="33"/>
      <c r="R4695" s="33" t="str">
        <f t="shared" si="166"/>
        <v>2013</v>
      </c>
      <c r="S4695" s="33" t="s">
        <v>39</v>
      </c>
      <c r="T4695" s="33"/>
      <c r="U4695" s="33"/>
      <c r="V4695" s="33"/>
      <c r="W4695" s="33"/>
      <c r="X4695" s="33"/>
      <c r="Y4695" s="33"/>
      <c r="AA4695" s="12"/>
    </row>
    <row r="4696" spans="1:27" ht="18" hidden="1" customHeight="1" x14ac:dyDescent="0.25">
      <c r="A4696" s="37">
        <v>23633953</v>
      </c>
      <c r="B4696" s="38" t="s">
        <v>28343</v>
      </c>
      <c r="C4696" s="37" t="s">
        <v>28344</v>
      </c>
      <c r="D4696" s="37" t="s">
        <v>28345</v>
      </c>
      <c r="E4696" s="37" t="s">
        <v>28346</v>
      </c>
      <c r="F4696" s="37" t="s">
        <v>1756</v>
      </c>
      <c r="G4696" s="37">
        <v>2013</v>
      </c>
      <c r="H4696" s="39">
        <v>41396</v>
      </c>
      <c r="I4696" s="37" t="s">
        <v>28347</v>
      </c>
      <c r="J4696" s="37"/>
      <c r="K4696" s="37" t="s">
        <v>28348</v>
      </c>
      <c r="L4696" s="37" t="str">
        <f t="shared" si="169"/>
        <v>PreAlerta</v>
      </c>
      <c r="M4696" s="37" t="str">
        <f t="shared" si="170"/>
        <v>S/PalabrasClaves</v>
      </c>
      <c r="N4696" s="37"/>
      <c r="O4696" s="37"/>
      <c r="P4696" s="37">
        <v>2013</v>
      </c>
      <c r="Q4696" s="37"/>
      <c r="R4696" s="37" t="str">
        <f t="shared" si="166"/>
        <v>2013</v>
      </c>
      <c r="S4696" s="37"/>
      <c r="T4696" s="37"/>
      <c r="U4696" s="37"/>
      <c r="V4696" s="37"/>
      <c r="W4696" s="37"/>
      <c r="X4696" s="37"/>
      <c r="Y4696" s="37"/>
      <c r="AA4696" s="41"/>
    </row>
    <row r="4697" spans="1:27" ht="18" hidden="1" customHeight="1" x14ac:dyDescent="0.25">
      <c r="A4697" s="33">
        <v>23570023</v>
      </c>
      <c r="B4697" s="34" t="s">
        <v>28349</v>
      </c>
      <c r="C4697" s="33" t="s">
        <v>28350</v>
      </c>
      <c r="D4697" s="33" t="s">
        <v>28351</v>
      </c>
      <c r="E4697" s="33" t="s">
        <v>28352</v>
      </c>
      <c r="F4697" s="33" t="s">
        <v>28353</v>
      </c>
      <c r="G4697" s="33">
        <v>2013</v>
      </c>
      <c r="H4697" s="35">
        <v>41374</v>
      </c>
      <c r="I4697" s="33" t="s">
        <v>28354</v>
      </c>
      <c r="J4697" s="33"/>
      <c r="K4697" s="33" t="s">
        <v>28355</v>
      </c>
      <c r="L4697" s="33" t="str">
        <f t="shared" si="169"/>
        <v>PreAlerta</v>
      </c>
      <c r="M4697" s="33" t="str">
        <f t="shared" si="170"/>
        <v>S/PalabrasClaves</v>
      </c>
      <c r="N4697" s="33"/>
      <c r="O4697" s="33"/>
      <c r="P4697" s="33">
        <v>2013</v>
      </c>
      <c r="Q4697" s="33"/>
      <c r="R4697" s="33" t="str">
        <f t="shared" si="166"/>
        <v>2013</v>
      </c>
      <c r="S4697" s="33"/>
      <c r="T4697" s="33"/>
      <c r="U4697" s="33"/>
      <c r="V4697" s="33"/>
      <c r="W4697" s="33"/>
      <c r="X4697" s="33"/>
      <c r="Y4697" s="33"/>
      <c r="AA4697" s="12"/>
    </row>
    <row r="4698" spans="1:27" ht="18" hidden="1" customHeight="1" x14ac:dyDescent="0.25">
      <c r="A4698" s="37">
        <v>23534552</v>
      </c>
      <c r="B4698" s="38" t="s">
        <v>28356</v>
      </c>
      <c r="C4698" s="37" t="s">
        <v>28357</v>
      </c>
      <c r="D4698" s="37" t="s">
        <v>28358</v>
      </c>
      <c r="E4698" s="37" t="s">
        <v>28359</v>
      </c>
      <c r="F4698" s="37" t="s">
        <v>7479</v>
      </c>
      <c r="G4698" s="37">
        <v>2013</v>
      </c>
      <c r="H4698" s="39">
        <v>41362</v>
      </c>
      <c r="I4698" s="37"/>
      <c r="J4698" s="37"/>
      <c r="K4698" s="37" t="s">
        <v>28360</v>
      </c>
      <c r="L4698" s="37" t="str">
        <f t="shared" si="169"/>
        <v>PreAlerta</v>
      </c>
      <c r="M4698" s="37" t="str">
        <f t="shared" si="170"/>
        <v>C/PalabrasClaves</v>
      </c>
      <c r="N4698" s="37"/>
      <c r="O4698" s="37"/>
      <c r="P4698" s="37">
        <v>2013</v>
      </c>
      <c r="Q4698" s="37"/>
      <c r="R4698" s="37" t="str">
        <f t="shared" si="166"/>
        <v>2013</v>
      </c>
      <c r="S4698" s="37"/>
      <c r="T4698" s="37"/>
      <c r="U4698" s="37"/>
      <c r="V4698" s="37"/>
      <c r="W4698" s="37"/>
      <c r="X4698" s="37"/>
      <c r="Y4698" s="37"/>
      <c r="AA4698" s="41"/>
    </row>
    <row r="4699" spans="1:27" ht="18" hidden="1" customHeight="1" x14ac:dyDescent="0.25">
      <c r="A4699" s="33">
        <v>23518514</v>
      </c>
      <c r="B4699" s="34" t="s">
        <v>28361</v>
      </c>
      <c r="C4699" s="33" t="s">
        <v>28362</v>
      </c>
      <c r="D4699" s="33" t="s">
        <v>28363</v>
      </c>
      <c r="E4699" s="33" t="s">
        <v>28364</v>
      </c>
      <c r="F4699" s="33" t="s">
        <v>3645</v>
      </c>
      <c r="G4699" s="33">
        <v>2013</v>
      </c>
      <c r="H4699" s="35">
        <v>41356</v>
      </c>
      <c r="I4699" s="33"/>
      <c r="J4699" s="33"/>
      <c r="K4699" s="33" t="s">
        <v>28365</v>
      </c>
      <c r="L4699" s="33" t="str">
        <f t="shared" si="169"/>
        <v>PreAlerta</v>
      </c>
      <c r="M4699" s="33" t="str">
        <f t="shared" si="170"/>
        <v>S/PalabrasClaves</v>
      </c>
      <c r="N4699" s="33"/>
      <c r="O4699" s="33"/>
      <c r="P4699" s="33">
        <v>2013</v>
      </c>
      <c r="Q4699" s="33"/>
      <c r="R4699" s="33" t="str">
        <f t="shared" si="166"/>
        <v>2013</v>
      </c>
      <c r="S4699" s="33"/>
      <c r="T4699" s="33"/>
      <c r="U4699" s="33"/>
      <c r="V4699" s="33"/>
      <c r="W4699" s="33"/>
      <c r="X4699" s="33"/>
      <c r="Y4699" s="33"/>
      <c r="AA4699" s="12"/>
    </row>
    <row r="4700" spans="1:27" ht="18" hidden="1" customHeight="1" x14ac:dyDescent="0.25">
      <c r="A4700" s="37">
        <v>23509722</v>
      </c>
      <c r="B4700" s="38" t="s">
        <v>28366</v>
      </c>
      <c r="C4700" s="37" t="s">
        <v>28367</v>
      </c>
      <c r="D4700" s="37" t="s">
        <v>28368</v>
      </c>
      <c r="E4700" s="37" t="s">
        <v>28369</v>
      </c>
      <c r="F4700" s="37" t="s">
        <v>350</v>
      </c>
      <c r="G4700" s="37">
        <v>2013</v>
      </c>
      <c r="H4700" s="39">
        <v>41353</v>
      </c>
      <c r="I4700" s="37" t="s">
        <v>28370</v>
      </c>
      <c r="J4700" s="37"/>
      <c r="K4700" s="37" t="s">
        <v>28371</v>
      </c>
      <c r="L4700" s="37" t="str">
        <f t="shared" si="169"/>
        <v>PreAlerta</v>
      </c>
      <c r="M4700" s="37" t="str">
        <f t="shared" si="170"/>
        <v>S/PalabrasClaves</v>
      </c>
      <c r="N4700" s="37"/>
      <c r="O4700" s="37"/>
      <c r="P4700" s="37">
        <v>2013</v>
      </c>
      <c r="Q4700" s="37"/>
      <c r="R4700" s="37" t="str">
        <f t="shared" si="166"/>
        <v>2013</v>
      </c>
      <c r="S4700" s="37"/>
      <c r="T4700" s="37"/>
      <c r="U4700" s="37"/>
      <c r="V4700" s="37"/>
      <c r="W4700" s="37"/>
      <c r="X4700" s="37"/>
      <c r="Y4700" s="37"/>
      <c r="AA4700" s="41"/>
    </row>
    <row r="4701" spans="1:27" ht="18" hidden="1" customHeight="1" x14ac:dyDescent="0.25">
      <c r="A4701" s="33">
        <v>23508436</v>
      </c>
      <c r="B4701" s="34" t="s">
        <v>28372</v>
      </c>
      <c r="C4701" s="33" t="s">
        <v>28373</v>
      </c>
      <c r="D4701" s="33" t="s">
        <v>28374</v>
      </c>
      <c r="E4701" s="33" t="s">
        <v>28375</v>
      </c>
      <c r="F4701" s="33" t="s">
        <v>2591</v>
      </c>
      <c r="G4701" s="33">
        <v>2013</v>
      </c>
      <c r="H4701" s="35">
        <v>41353</v>
      </c>
      <c r="I4701" s="33"/>
      <c r="J4701" s="33"/>
      <c r="K4701" s="33" t="s">
        <v>28376</v>
      </c>
      <c r="L4701" s="33" t="str">
        <f t="shared" si="169"/>
        <v>PreAlerta</v>
      </c>
      <c r="M4701" s="33" t="str">
        <f t="shared" si="170"/>
        <v>C/PalabrasClaves</v>
      </c>
      <c r="N4701" s="33"/>
      <c r="O4701" s="33"/>
      <c r="P4701" s="33" t="s">
        <v>28377</v>
      </c>
      <c r="Q4701" s="33"/>
      <c r="R4701" s="33" t="str">
        <f t="shared" si="166"/>
        <v>2013</v>
      </c>
      <c r="S4701" s="33" t="s">
        <v>48</v>
      </c>
      <c r="T4701" s="33"/>
      <c r="U4701" s="33"/>
      <c r="V4701" s="33"/>
      <c r="W4701" s="33"/>
      <c r="X4701" s="33"/>
      <c r="Y4701" s="33"/>
      <c r="AA4701" s="12"/>
    </row>
    <row r="4702" spans="1:27" ht="18" hidden="1" customHeight="1" x14ac:dyDescent="0.25">
      <c r="A4702" s="37">
        <v>23505506</v>
      </c>
      <c r="B4702" s="38" t="s">
        <v>28378</v>
      </c>
      <c r="C4702" s="37" t="s">
        <v>28379</v>
      </c>
      <c r="D4702" s="37" t="s">
        <v>28380</v>
      </c>
      <c r="E4702" s="37" t="s">
        <v>28381</v>
      </c>
      <c r="F4702" s="37" t="s">
        <v>294</v>
      </c>
      <c r="G4702" s="37">
        <v>2013</v>
      </c>
      <c r="H4702" s="39">
        <v>41352</v>
      </c>
      <c r="I4702" s="37" t="s">
        <v>28382</v>
      </c>
      <c r="J4702" s="37"/>
      <c r="K4702" s="37" t="s">
        <v>28383</v>
      </c>
      <c r="L4702" s="37" t="str">
        <f t="shared" si="169"/>
        <v>PreAlerta</v>
      </c>
      <c r="M4702" s="37" t="str">
        <f t="shared" si="170"/>
        <v>C/PalabrasClaves</v>
      </c>
      <c r="N4702" s="37"/>
      <c r="O4702" s="37"/>
      <c r="P4702" s="37">
        <v>2013</v>
      </c>
      <c r="Q4702" s="37"/>
      <c r="R4702" s="37" t="str">
        <f t="shared" si="166"/>
        <v>2013</v>
      </c>
      <c r="S4702" s="37"/>
      <c r="T4702" s="37"/>
      <c r="U4702" s="37"/>
      <c r="V4702" s="37"/>
      <c r="W4702" s="37"/>
      <c r="X4702" s="37"/>
      <c r="Y4702" s="37"/>
      <c r="AA4702" s="41"/>
    </row>
    <row r="4703" spans="1:27" ht="18" hidden="1" customHeight="1" x14ac:dyDescent="0.25">
      <c r="A4703" s="33">
        <v>23481070</v>
      </c>
      <c r="B4703" s="34" t="s">
        <v>28384</v>
      </c>
      <c r="C4703" s="33" t="s">
        <v>28385</v>
      </c>
      <c r="D4703" s="33" t="s">
        <v>28386</v>
      </c>
      <c r="E4703" s="33" t="s">
        <v>28387</v>
      </c>
      <c r="F4703" s="33" t="s">
        <v>12739</v>
      </c>
      <c r="G4703" s="33">
        <v>2013</v>
      </c>
      <c r="H4703" s="35">
        <v>41347</v>
      </c>
      <c r="I4703" s="33" t="s">
        <v>28388</v>
      </c>
      <c r="J4703" s="33"/>
      <c r="K4703" s="33"/>
      <c r="L4703" s="33" t="str">
        <f t="shared" si="169"/>
        <v>PreAlerta</v>
      </c>
      <c r="M4703" s="33" t="str">
        <f t="shared" si="170"/>
        <v>C/PalabrasClaves</v>
      </c>
      <c r="N4703" s="33"/>
      <c r="O4703" s="33"/>
      <c r="P4703" s="33" t="s">
        <v>28338</v>
      </c>
      <c r="Q4703" s="33"/>
      <c r="R4703" s="33" t="str">
        <f t="shared" si="166"/>
        <v>2013</v>
      </c>
      <c r="S4703" s="33" t="s">
        <v>39</v>
      </c>
      <c r="T4703" s="33"/>
      <c r="U4703" s="33"/>
      <c r="V4703" s="33"/>
      <c r="W4703" s="33"/>
      <c r="X4703" s="33"/>
      <c r="Y4703" s="33"/>
      <c r="AA4703" s="12"/>
    </row>
    <row r="4704" spans="1:27" ht="18" hidden="1" customHeight="1" x14ac:dyDescent="0.25">
      <c r="A4704" s="37">
        <v>23481068</v>
      </c>
      <c r="B4704" s="38" t="s">
        <v>28389</v>
      </c>
      <c r="C4704" s="37" t="s">
        <v>28390</v>
      </c>
      <c r="D4704" s="37" t="s">
        <v>28391</v>
      </c>
      <c r="E4704" s="37" t="s">
        <v>28392</v>
      </c>
      <c r="F4704" s="37" t="s">
        <v>12739</v>
      </c>
      <c r="G4704" s="37">
        <v>2013</v>
      </c>
      <c r="H4704" s="39">
        <v>41347</v>
      </c>
      <c r="I4704" s="37" t="s">
        <v>28393</v>
      </c>
      <c r="J4704" s="37"/>
      <c r="K4704" s="37"/>
      <c r="L4704" s="37" t="str">
        <f t="shared" si="169"/>
        <v>PreAlerta</v>
      </c>
      <c r="M4704" s="37" t="str">
        <f t="shared" si="170"/>
        <v>S/PalabrasClaves</v>
      </c>
      <c r="N4704" s="37"/>
      <c r="O4704" s="37"/>
      <c r="P4704" s="37" t="s">
        <v>28338</v>
      </c>
      <c r="Q4704" s="37"/>
      <c r="R4704" s="37" t="str">
        <f t="shared" si="166"/>
        <v>2013</v>
      </c>
      <c r="S4704" s="37" t="s">
        <v>39</v>
      </c>
      <c r="T4704" s="37"/>
      <c r="U4704" s="37"/>
      <c r="V4704" s="37"/>
      <c r="W4704" s="37"/>
      <c r="X4704" s="37"/>
      <c r="Y4704" s="37"/>
      <c r="AA4704" s="41"/>
    </row>
    <row r="4705" spans="1:27" ht="18" hidden="1" customHeight="1" x14ac:dyDescent="0.25">
      <c r="A4705" s="33">
        <v>23469023</v>
      </c>
      <c r="B4705" s="34" t="s">
        <v>28394</v>
      </c>
      <c r="C4705" s="33" t="s">
        <v>28395</v>
      </c>
      <c r="D4705" s="33" t="s">
        <v>28396</v>
      </c>
      <c r="E4705" s="33" t="s">
        <v>2895</v>
      </c>
      <c r="F4705" s="33" t="s">
        <v>294</v>
      </c>
      <c r="G4705" s="33">
        <v>2013</v>
      </c>
      <c r="H4705" s="35">
        <v>41341</v>
      </c>
      <c r="I4705" s="33" t="s">
        <v>28397</v>
      </c>
      <c r="J4705" s="33"/>
      <c r="K4705" s="33" t="s">
        <v>28398</v>
      </c>
      <c r="L4705" s="33" t="str">
        <f t="shared" si="169"/>
        <v>PreAlerta</v>
      </c>
      <c r="M4705" s="33" t="str">
        <f t="shared" si="170"/>
        <v>S/PalabrasClaves</v>
      </c>
      <c r="N4705" s="33"/>
      <c r="O4705" s="33"/>
      <c r="P4705" s="33">
        <v>2013</v>
      </c>
      <c r="Q4705" s="33"/>
      <c r="R4705" s="33" t="str">
        <f t="shared" si="166"/>
        <v>2013</v>
      </c>
      <c r="S4705" s="33"/>
      <c r="T4705" s="33"/>
      <c r="U4705" s="33"/>
      <c r="V4705" s="33"/>
      <c r="W4705" s="33"/>
      <c r="X4705" s="33"/>
      <c r="Y4705" s="33"/>
      <c r="AA4705" s="12"/>
    </row>
    <row r="4706" spans="1:27" ht="18" hidden="1" customHeight="1" x14ac:dyDescent="0.25">
      <c r="A4706" s="37">
        <v>23468931</v>
      </c>
      <c r="B4706" s="38" t="s">
        <v>28399</v>
      </c>
      <c r="C4706" s="37" t="s">
        <v>28400</v>
      </c>
      <c r="D4706" s="37" t="s">
        <v>28401</v>
      </c>
      <c r="E4706" s="37" t="s">
        <v>28402</v>
      </c>
      <c r="F4706" s="37" t="s">
        <v>294</v>
      </c>
      <c r="G4706" s="37">
        <v>2013</v>
      </c>
      <c r="H4706" s="39">
        <v>41341</v>
      </c>
      <c r="I4706" s="37" t="s">
        <v>28403</v>
      </c>
      <c r="J4706" s="37"/>
      <c r="K4706" s="37" t="s">
        <v>28404</v>
      </c>
      <c r="L4706" s="37" t="str">
        <f t="shared" si="169"/>
        <v>PreAlerta</v>
      </c>
      <c r="M4706" s="37" t="str">
        <f t="shared" si="170"/>
        <v>S/PalabrasClaves</v>
      </c>
      <c r="N4706" s="37"/>
      <c r="O4706" s="37"/>
      <c r="P4706" s="37">
        <v>2013</v>
      </c>
      <c r="Q4706" s="37"/>
      <c r="R4706" s="37" t="str">
        <f t="shared" si="166"/>
        <v>2013</v>
      </c>
      <c r="S4706" s="37"/>
      <c r="T4706" s="37"/>
      <c r="U4706" s="37"/>
      <c r="V4706" s="37"/>
      <c r="W4706" s="37"/>
      <c r="X4706" s="37"/>
      <c r="Y4706" s="37"/>
      <c r="AA4706" s="41"/>
    </row>
    <row r="4707" spans="1:27" ht="18" hidden="1" customHeight="1" x14ac:dyDescent="0.25">
      <c r="A4707" s="33">
        <v>23463010</v>
      </c>
      <c r="B4707" s="34" t="s">
        <v>28405</v>
      </c>
      <c r="C4707" s="33" t="s">
        <v>28406</v>
      </c>
      <c r="D4707" s="33" t="s">
        <v>28407</v>
      </c>
      <c r="E4707" s="33" t="s">
        <v>485</v>
      </c>
      <c r="F4707" s="33" t="s">
        <v>2260</v>
      </c>
      <c r="G4707" s="33">
        <v>2013</v>
      </c>
      <c r="H4707" s="35">
        <v>41340</v>
      </c>
      <c r="I4707" s="33"/>
      <c r="J4707" s="33"/>
      <c r="K4707" s="33" t="s">
        <v>28408</v>
      </c>
      <c r="L4707" s="33" t="str">
        <f t="shared" si="169"/>
        <v>PreAlerta</v>
      </c>
      <c r="M4707" s="33" t="str">
        <f t="shared" si="170"/>
        <v>S/PalabrasClaves</v>
      </c>
      <c r="N4707" s="33"/>
      <c r="O4707" s="33"/>
      <c r="P4707" s="33">
        <v>2013</v>
      </c>
      <c r="Q4707" s="33"/>
      <c r="R4707" s="33" t="str">
        <f t="shared" si="166"/>
        <v>2013</v>
      </c>
      <c r="S4707" s="33"/>
      <c r="T4707" s="33"/>
      <c r="U4707" s="33"/>
      <c r="V4707" s="33"/>
      <c r="W4707" s="33"/>
      <c r="X4707" s="33"/>
      <c r="Y4707" s="33"/>
      <c r="AA4707" s="12"/>
    </row>
    <row r="4708" spans="1:27" ht="18" hidden="1" customHeight="1" x14ac:dyDescent="0.25">
      <c r="A4708" s="37">
        <v>23451240</v>
      </c>
      <c r="B4708" s="38" t="s">
        <v>28409</v>
      </c>
      <c r="C4708" s="37" t="s">
        <v>28410</v>
      </c>
      <c r="D4708" s="37" t="s">
        <v>28411</v>
      </c>
      <c r="E4708" s="37" t="s">
        <v>28412</v>
      </c>
      <c r="F4708" s="37" t="s">
        <v>294</v>
      </c>
      <c r="G4708" s="37">
        <v>2013</v>
      </c>
      <c r="H4708" s="39">
        <v>41335</v>
      </c>
      <c r="I4708" s="37" t="s">
        <v>28413</v>
      </c>
      <c r="J4708" s="37"/>
      <c r="K4708" s="37" t="s">
        <v>28414</v>
      </c>
      <c r="L4708" s="37" t="str">
        <f t="shared" si="169"/>
        <v>PreAlerta</v>
      </c>
      <c r="M4708" s="37" t="str">
        <f t="shared" si="170"/>
        <v>S/PalabrasClaves</v>
      </c>
      <c r="N4708" s="37"/>
      <c r="O4708" s="37"/>
      <c r="P4708" s="37">
        <v>2013</v>
      </c>
      <c r="Q4708" s="37"/>
      <c r="R4708" s="37" t="str">
        <f t="shared" si="166"/>
        <v>2013</v>
      </c>
      <c r="S4708" s="37"/>
      <c r="T4708" s="37"/>
      <c r="U4708" s="37"/>
      <c r="V4708" s="37"/>
      <c r="W4708" s="37"/>
      <c r="X4708" s="37"/>
      <c r="Y4708" s="37"/>
      <c r="AA4708" s="41"/>
    </row>
    <row r="4709" spans="1:27" ht="18" hidden="1" customHeight="1" x14ac:dyDescent="0.25">
      <c r="A4709" s="33">
        <v>23409096</v>
      </c>
      <c r="B4709" s="34" t="s">
        <v>28415</v>
      </c>
      <c r="C4709" s="33" t="s">
        <v>28416</v>
      </c>
      <c r="D4709" s="33" t="s">
        <v>28417</v>
      </c>
      <c r="E4709" s="33" t="s">
        <v>28418</v>
      </c>
      <c r="F4709" s="33" t="s">
        <v>294</v>
      </c>
      <c r="G4709" s="33">
        <v>2013</v>
      </c>
      <c r="H4709" s="35">
        <v>41320</v>
      </c>
      <c r="I4709" s="33" t="s">
        <v>28419</v>
      </c>
      <c r="J4709" s="33"/>
      <c r="K4709" s="33" t="s">
        <v>28420</v>
      </c>
      <c r="L4709" s="33" t="str">
        <f t="shared" si="169"/>
        <v>PreAlerta</v>
      </c>
      <c r="M4709" s="33" t="str">
        <f t="shared" si="170"/>
        <v>S/PalabrasClaves</v>
      </c>
      <c r="N4709" s="33"/>
      <c r="O4709" s="33"/>
      <c r="P4709" s="33">
        <v>2013</v>
      </c>
      <c r="Q4709" s="33"/>
      <c r="R4709" s="33" t="str">
        <f t="shared" si="166"/>
        <v>2013</v>
      </c>
      <c r="S4709" s="33"/>
      <c r="T4709" s="33"/>
      <c r="U4709" s="33"/>
      <c r="V4709" s="33"/>
      <c r="W4709" s="33"/>
      <c r="X4709" s="33"/>
      <c r="Y4709" s="33"/>
      <c r="AA4709" s="12"/>
    </row>
    <row r="4710" spans="1:27" ht="18" hidden="1" customHeight="1" x14ac:dyDescent="0.25">
      <c r="A4710" s="37">
        <v>23405119</v>
      </c>
      <c r="B4710" s="38" t="s">
        <v>28421</v>
      </c>
      <c r="C4710" s="37" t="s">
        <v>28422</v>
      </c>
      <c r="D4710" s="37" t="s">
        <v>28423</v>
      </c>
      <c r="E4710" s="37" t="s">
        <v>7484</v>
      </c>
      <c r="F4710" s="37" t="s">
        <v>294</v>
      </c>
      <c r="G4710" s="37">
        <v>2013</v>
      </c>
      <c r="H4710" s="39">
        <v>41319</v>
      </c>
      <c r="I4710" s="37" t="s">
        <v>28424</v>
      </c>
      <c r="J4710" s="37"/>
      <c r="K4710" s="37" t="s">
        <v>28425</v>
      </c>
      <c r="L4710" s="37" t="str">
        <f t="shared" si="169"/>
        <v>PreAlerta</v>
      </c>
      <c r="M4710" s="37" t="str">
        <f t="shared" si="170"/>
        <v>S/PalabrasClaves</v>
      </c>
      <c r="N4710" s="37"/>
      <c r="O4710" s="37"/>
      <c r="P4710" s="37">
        <v>2013</v>
      </c>
      <c r="Q4710" s="37"/>
      <c r="R4710" s="37" t="str">
        <f t="shared" si="166"/>
        <v>2013</v>
      </c>
      <c r="S4710" s="37"/>
      <c r="T4710" s="37"/>
      <c r="U4710" s="37"/>
      <c r="V4710" s="37"/>
      <c r="W4710" s="37"/>
      <c r="X4710" s="37"/>
      <c r="Y4710" s="37"/>
      <c r="AA4710" s="41"/>
    </row>
    <row r="4711" spans="1:27" ht="18" hidden="1" customHeight="1" x14ac:dyDescent="0.25">
      <c r="A4711" s="33">
        <v>23390901</v>
      </c>
      <c r="B4711" s="34" t="s">
        <v>28426</v>
      </c>
      <c r="C4711" s="33" t="s">
        <v>28427</v>
      </c>
      <c r="D4711" s="33" t="s">
        <v>28428</v>
      </c>
      <c r="E4711" s="33" t="s">
        <v>28429</v>
      </c>
      <c r="F4711" s="33" t="s">
        <v>3881</v>
      </c>
      <c r="G4711" s="33">
        <v>2013</v>
      </c>
      <c r="H4711" s="35">
        <v>41314</v>
      </c>
      <c r="I4711" s="33"/>
      <c r="J4711" s="33"/>
      <c r="K4711" s="33" t="s">
        <v>28430</v>
      </c>
      <c r="L4711" s="33" t="str">
        <f t="shared" si="169"/>
        <v>PreAlerta</v>
      </c>
      <c r="M4711" s="33" t="str">
        <f t="shared" si="170"/>
        <v>C/PalabrasClaves</v>
      </c>
      <c r="N4711" s="33"/>
      <c r="O4711" s="33"/>
      <c r="P4711" s="33" t="s">
        <v>28338</v>
      </c>
      <c r="Q4711" s="33"/>
      <c r="R4711" s="33" t="str">
        <f t="shared" si="166"/>
        <v>2013</v>
      </c>
      <c r="S4711" s="33" t="s">
        <v>39</v>
      </c>
      <c r="T4711" s="33"/>
      <c r="U4711" s="33"/>
      <c r="V4711" s="33"/>
      <c r="W4711" s="33"/>
      <c r="X4711" s="33"/>
      <c r="Y4711" s="33"/>
      <c r="AA4711" s="12"/>
    </row>
    <row r="4712" spans="1:27" ht="18" hidden="1" customHeight="1" x14ac:dyDescent="0.25">
      <c r="A4712" s="37">
        <v>23360882</v>
      </c>
      <c r="B4712" s="38" t="s">
        <v>28431</v>
      </c>
      <c r="C4712" s="37" t="s">
        <v>28432</v>
      </c>
      <c r="D4712" s="37" t="s">
        <v>28433</v>
      </c>
      <c r="E4712" s="37" t="s">
        <v>28434</v>
      </c>
      <c r="F4712" s="37" t="s">
        <v>27872</v>
      </c>
      <c r="G4712" s="37">
        <v>2013</v>
      </c>
      <c r="H4712" s="39">
        <v>41305</v>
      </c>
      <c r="I4712" s="37"/>
      <c r="J4712" s="37"/>
      <c r="K4712" s="37" t="s">
        <v>28435</v>
      </c>
      <c r="L4712" s="37" t="str">
        <f t="shared" si="169"/>
        <v>PreAlerta</v>
      </c>
      <c r="M4712" s="37" t="str">
        <f t="shared" si="170"/>
        <v>C/PalabrasClaves</v>
      </c>
      <c r="N4712" s="37"/>
      <c r="O4712" s="37"/>
      <c r="P4712" s="37" t="s">
        <v>28338</v>
      </c>
      <c r="Q4712" s="37"/>
      <c r="R4712" s="37" t="str">
        <f t="shared" si="166"/>
        <v>2013</v>
      </c>
      <c r="S4712" s="37" t="s">
        <v>39</v>
      </c>
      <c r="T4712" s="37"/>
      <c r="U4712" s="37"/>
      <c r="V4712" s="37"/>
      <c r="W4712" s="37"/>
      <c r="X4712" s="37"/>
      <c r="Y4712" s="37"/>
      <c r="AA4712" s="41"/>
    </row>
    <row r="4713" spans="1:27" ht="18" hidden="1" customHeight="1" x14ac:dyDescent="0.25">
      <c r="A4713" s="33">
        <v>23360265</v>
      </c>
      <c r="B4713" s="34" t="s">
        <v>28436</v>
      </c>
      <c r="C4713" s="33" t="s">
        <v>28437</v>
      </c>
      <c r="D4713" s="33" t="s">
        <v>28438</v>
      </c>
      <c r="E4713" s="33" t="s">
        <v>28439</v>
      </c>
      <c r="F4713" s="33" t="s">
        <v>28247</v>
      </c>
      <c r="G4713" s="33">
        <v>2013</v>
      </c>
      <c r="H4713" s="35">
        <v>41305</v>
      </c>
      <c r="I4713" s="33"/>
      <c r="J4713" s="33"/>
      <c r="K4713" s="33"/>
      <c r="L4713" s="33" t="str">
        <f t="shared" si="169"/>
        <v>Excluido</v>
      </c>
      <c r="M4713" s="33" t="str">
        <f t="shared" si="170"/>
        <v>S/PalabrasClaves</v>
      </c>
      <c r="N4713" s="33"/>
      <c r="O4713" s="33"/>
      <c r="P4713" s="33">
        <v>2013</v>
      </c>
      <c r="Q4713" s="33"/>
      <c r="R4713" s="33" t="str">
        <f t="shared" si="166"/>
        <v>2013</v>
      </c>
      <c r="S4713" s="33"/>
      <c r="T4713" s="33"/>
      <c r="U4713" s="33"/>
      <c r="V4713" s="33"/>
      <c r="W4713" s="33"/>
      <c r="X4713" s="33"/>
      <c r="Y4713" s="33"/>
      <c r="AA4713" s="12"/>
    </row>
    <row r="4714" spans="1:27" ht="18" hidden="1" customHeight="1" x14ac:dyDescent="0.25">
      <c r="A4714" s="37">
        <v>23326233</v>
      </c>
      <c r="B4714" s="38" t="s">
        <v>28440</v>
      </c>
      <c r="C4714" s="37" t="s">
        <v>28441</v>
      </c>
      <c r="D4714" s="37" t="s">
        <v>28442</v>
      </c>
      <c r="E4714" s="37" t="s">
        <v>28443</v>
      </c>
      <c r="F4714" s="37" t="s">
        <v>1756</v>
      </c>
      <c r="G4714" s="37">
        <v>2013</v>
      </c>
      <c r="H4714" s="39">
        <v>41292</v>
      </c>
      <c r="I4714" s="37" t="s">
        <v>28444</v>
      </c>
      <c r="J4714" s="37"/>
      <c r="K4714" s="37" t="s">
        <v>28445</v>
      </c>
      <c r="L4714" s="37" t="str">
        <f t="shared" si="169"/>
        <v>PreAlerta</v>
      </c>
      <c r="M4714" s="37" t="str">
        <f t="shared" si="170"/>
        <v>S/PalabrasClaves</v>
      </c>
      <c r="N4714" s="37"/>
      <c r="O4714" s="37"/>
      <c r="P4714" s="37" t="s">
        <v>28338</v>
      </c>
      <c r="Q4714" s="37"/>
      <c r="R4714" s="37" t="str">
        <f t="shared" si="166"/>
        <v>2013</v>
      </c>
      <c r="S4714" s="37" t="s">
        <v>39</v>
      </c>
      <c r="T4714" s="37"/>
      <c r="U4714" s="37"/>
      <c r="V4714" s="37"/>
      <c r="W4714" s="37"/>
      <c r="X4714" s="37"/>
      <c r="Y4714" s="37"/>
      <c r="AA4714" s="41"/>
    </row>
    <row r="4715" spans="1:27" ht="18" hidden="1" customHeight="1" x14ac:dyDescent="0.25">
      <c r="A4715" s="33">
        <v>23317873</v>
      </c>
      <c r="B4715" s="34" t="s">
        <v>28446</v>
      </c>
      <c r="C4715" s="33" t="s">
        <v>28447</v>
      </c>
      <c r="D4715" s="33" t="s">
        <v>28448</v>
      </c>
      <c r="E4715" s="33" t="s">
        <v>28449</v>
      </c>
      <c r="F4715" s="33" t="s">
        <v>7765</v>
      </c>
      <c r="G4715" s="33">
        <v>2013</v>
      </c>
      <c r="H4715" s="35">
        <v>41290</v>
      </c>
      <c r="I4715" s="33"/>
      <c r="J4715" s="33"/>
      <c r="K4715" s="33" t="s">
        <v>28450</v>
      </c>
      <c r="L4715" s="33" t="str">
        <f t="shared" si="169"/>
        <v>Excluido</v>
      </c>
      <c r="M4715" s="33" t="str">
        <f t="shared" si="170"/>
        <v>S/PalabrasClaves</v>
      </c>
      <c r="N4715" s="33"/>
      <c r="O4715" s="33"/>
      <c r="P4715" s="33" t="s">
        <v>28338</v>
      </c>
      <c r="Q4715" s="33"/>
      <c r="R4715" s="33" t="str">
        <f t="shared" si="166"/>
        <v>2013</v>
      </c>
      <c r="S4715" s="33" t="s">
        <v>39</v>
      </c>
      <c r="T4715" s="33"/>
      <c r="U4715" s="33"/>
      <c r="V4715" s="33"/>
      <c r="W4715" s="33"/>
      <c r="X4715" s="33"/>
      <c r="Y4715" s="33"/>
      <c r="AA4715" s="12"/>
    </row>
    <row r="4716" spans="1:27" ht="18" hidden="1" customHeight="1" x14ac:dyDescent="0.25">
      <c r="A4716" s="37">
        <v>23261726</v>
      </c>
      <c r="B4716" s="38" t="s">
        <v>28451</v>
      </c>
      <c r="C4716" s="37" t="s">
        <v>28452</v>
      </c>
      <c r="D4716" s="37" t="s">
        <v>28453</v>
      </c>
      <c r="E4716" s="37" t="s">
        <v>28454</v>
      </c>
      <c r="F4716" s="37" t="s">
        <v>2531</v>
      </c>
      <c r="G4716" s="37">
        <v>2013</v>
      </c>
      <c r="H4716" s="39">
        <v>41268</v>
      </c>
      <c r="I4716" s="37"/>
      <c r="J4716" s="37"/>
      <c r="K4716" s="37"/>
      <c r="L4716" s="37" t="str">
        <f t="shared" si="169"/>
        <v>PreAlerta</v>
      </c>
      <c r="M4716" s="37" t="str">
        <f t="shared" si="170"/>
        <v>C/PalabrasClaves</v>
      </c>
      <c r="N4716" s="37"/>
      <c r="O4716" s="37"/>
      <c r="P4716" s="37" t="s">
        <v>28338</v>
      </c>
      <c r="Q4716" s="37"/>
      <c r="R4716" s="37" t="str">
        <f t="shared" si="166"/>
        <v>2013</v>
      </c>
      <c r="S4716" s="37" t="s">
        <v>39</v>
      </c>
      <c r="T4716" s="37"/>
      <c r="U4716" s="37"/>
      <c r="V4716" s="37"/>
      <c r="W4716" s="37"/>
      <c r="X4716" s="37"/>
      <c r="Y4716" s="37"/>
      <c r="AA4716" s="41"/>
    </row>
    <row r="4717" spans="1:27" ht="18" hidden="1" customHeight="1" x14ac:dyDescent="0.25">
      <c r="A4717" s="33">
        <v>23256738</v>
      </c>
      <c r="B4717" s="34" t="s">
        <v>28455</v>
      </c>
      <c r="C4717" s="33" t="s">
        <v>28456</v>
      </c>
      <c r="D4717" s="33" t="s">
        <v>28457</v>
      </c>
      <c r="E4717" s="33" t="s">
        <v>27215</v>
      </c>
      <c r="F4717" s="33" t="s">
        <v>28458</v>
      </c>
      <c r="G4717" s="33">
        <v>2013</v>
      </c>
      <c r="H4717" s="35">
        <v>41265</v>
      </c>
      <c r="I4717" s="33"/>
      <c r="J4717" s="33"/>
      <c r="K4717" s="33" t="s">
        <v>28459</v>
      </c>
      <c r="L4717" s="33" t="str">
        <f t="shared" si="169"/>
        <v>Excluido</v>
      </c>
      <c r="M4717" s="33" t="str">
        <f t="shared" si="170"/>
        <v>S/PalabrasClaves</v>
      </c>
      <c r="N4717" s="33"/>
      <c r="O4717" s="33"/>
      <c r="P4717" s="33" t="s">
        <v>28338</v>
      </c>
      <c r="Q4717" s="33"/>
      <c r="R4717" s="33" t="str">
        <f t="shared" si="166"/>
        <v>2013</v>
      </c>
      <c r="S4717" s="33" t="s">
        <v>39</v>
      </c>
      <c r="T4717" s="33"/>
      <c r="U4717" s="33"/>
      <c r="V4717" s="33"/>
      <c r="W4717" s="33"/>
      <c r="X4717" s="33"/>
      <c r="Y4717" s="33"/>
      <c r="AA4717" s="12"/>
    </row>
    <row r="4718" spans="1:27" ht="18" hidden="1" customHeight="1" x14ac:dyDescent="0.25">
      <c r="A4718" s="37">
        <v>23246794</v>
      </c>
      <c r="B4718" s="38" t="s">
        <v>28460</v>
      </c>
      <c r="C4718" s="37" t="s">
        <v>28461</v>
      </c>
      <c r="D4718" s="37" t="s">
        <v>28462</v>
      </c>
      <c r="E4718" s="37" t="s">
        <v>28463</v>
      </c>
      <c r="F4718" s="37" t="s">
        <v>13248</v>
      </c>
      <c r="G4718" s="37">
        <v>2013</v>
      </c>
      <c r="H4718" s="39">
        <v>41262</v>
      </c>
      <c r="I4718" s="37" t="s">
        <v>28464</v>
      </c>
      <c r="J4718" s="37"/>
      <c r="K4718" s="37" t="s">
        <v>28465</v>
      </c>
      <c r="L4718" s="37" t="str">
        <f t="shared" si="169"/>
        <v>PreAlerta</v>
      </c>
      <c r="M4718" s="37" t="str">
        <f t="shared" si="170"/>
        <v>S/PalabrasClaves</v>
      </c>
      <c r="N4718" s="37"/>
      <c r="O4718" s="37"/>
      <c r="P4718" s="37">
        <v>2013</v>
      </c>
      <c r="Q4718" s="37"/>
      <c r="R4718" s="37" t="str">
        <f t="shared" si="166"/>
        <v>2013</v>
      </c>
      <c r="S4718" s="37"/>
      <c r="T4718" s="37"/>
      <c r="U4718" s="37"/>
      <c r="V4718" s="37"/>
      <c r="W4718" s="37"/>
      <c r="X4718" s="37"/>
      <c r="Y4718" s="37"/>
      <c r="AA4718" s="41"/>
    </row>
    <row r="4719" spans="1:27" ht="18" hidden="1" customHeight="1" x14ac:dyDescent="0.25">
      <c r="A4719" s="33">
        <v>23246203</v>
      </c>
      <c r="B4719" s="34" t="s">
        <v>28466</v>
      </c>
      <c r="C4719" s="33" t="s">
        <v>28467</v>
      </c>
      <c r="D4719" s="33" t="s">
        <v>28468</v>
      </c>
      <c r="E4719" s="33" t="s">
        <v>28469</v>
      </c>
      <c r="F4719" s="33" t="s">
        <v>18607</v>
      </c>
      <c r="G4719" s="33">
        <v>2013</v>
      </c>
      <c r="H4719" s="35">
        <v>41262</v>
      </c>
      <c r="I4719" s="33"/>
      <c r="J4719" s="33"/>
      <c r="K4719" s="33" t="s">
        <v>28470</v>
      </c>
      <c r="L4719" s="33" t="str">
        <f t="shared" si="169"/>
        <v>Excluido</v>
      </c>
      <c r="M4719" s="33" t="str">
        <f t="shared" si="170"/>
        <v>S/PalabrasClaves</v>
      </c>
      <c r="N4719" s="33"/>
      <c r="O4719" s="33"/>
      <c r="P4719" s="33" t="s">
        <v>28338</v>
      </c>
      <c r="Q4719" s="33"/>
      <c r="R4719" s="33" t="str">
        <f t="shared" si="166"/>
        <v>2013</v>
      </c>
      <c r="S4719" s="33" t="s">
        <v>39</v>
      </c>
      <c r="T4719" s="33"/>
      <c r="U4719" s="33"/>
      <c r="V4719" s="33"/>
      <c r="W4719" s="33"/>
      <c r="X4719" s="33"/>
      <c r="Y4719" s="33"/>
      <c r="AA4719" s="12"/>
    </row>
    <row r="4720" spans="1:27" ht="18" hidden="1" customHeight="1" x14ac:dyDescent="0.25">
      <c r="A4720" s="37">
        <v>23243250</v>
      </c>
      <c r="B4720" s="38" t="s">
        <v>28471</v>
      </c>
      <c r="C4720" s="37" t="s">
        <v>28472</v>
      </c>
      <c r="D4720" s="37" t="s">
        <v>28473</v>
      </c>
      <c r="E4720" s="37" t="s">
        <v>7156</v>
      </c>
      <c r="F4720" s="37" t="s">
        <v>1399</v>
      </c>
      <c r="G4720" s="37">
        <v>2013</v>
      </c>
      <c r="H4720" s="39">
        <v>41261</v>
      </c>
      <c r="I4720" s="37"/>
      <c r="J4720" s="37"/>
      <c r="K4720" s="37" t="s">
        <v>28474</v>
      </c>
      <c r="L4720" s="37" t="str">
        <f t="shared" si="169"/>
        <v>PreAlerta</v>
      </c>
      <c r="M4720" s="37" t="str">
        <f t="shared" si="170"/>
        <v>S/PalabrasClaves</v>
      </c>
      <c r="N4720" s="37"/>
      <c r="O4720" s="37"/>
      <c r="P4720" s="37" t="s">
        <v>28338</v>
      </c>
      <c r="Q4720" s="37"/>
      <c r="R4720" s="37" t="str">
        <f t="shared" si="166"/>
        <v>2013</v>
      </c>
      <c r="S4720" s="37" t="s">
        <v>39</v>
      </c>
      <c r="T4720" s="37"/>
      <c r="U4720" s="37"/>
      <c r="V4720" s="37"/>
      <c r="W4720" s="37"/>
      <c r="X4720" s="37"/>
      <c r="Y4720" s="37"/>
      <c r="AA4720" s="41"/>
    </row>
    <row r="4721" spans="1:27" ht="18" hidden="1" customHeight="1" x14ac:dyDescent="0.25">
      <c r="A4721" s="33">
        <v>23237787</v>
      </c>
      <c r="B4721" s="34" t="s">
        <v>28475</v>
      </c>
      <c r="C4721" s="33" t="s">
        <v>28476</v>
      </c>
      <c r="D4721" s="33" t="s">
        <v>28477</v>
      </c>
      <c r="E4721" s="33" t="s">
        <v>27954</v>
      </c>
      <c r="F4721" s="33" t="s">
        <v>18607</v>
      </c>
      <c r="G4721" s="33">
        <v>2013</v>
      </c>
      <c r="H4721" s="35">
        <v>41258</v>
      </c>
      <c r="I4721" s="33"/>
      <c r="J4721" s="33"/>
      <c r="K4721" s="33" t="s">
        <v>28478</v>
      </c>
      <c r="L4721" s="33" t="str">
        <f t="shared" si="169"/>
        <v>Excluido</v>
      </c>
      <c r="M4721" s="33" t="str">
        <f t="shared" si="170"/>
        <v>S/PalabrasClaves</v>
      </c>
      <c r="N4721" s="33"/>
      <c r="O4721" s="33"/>
      <c r="P4721" s="33" t="s">
        <v>28338</v>
      </c>
      <c r="Q4721" s="33"/>
      <c r="R4721" s="33" t="str">
        <f t="shared" si="166"/>
        <v>2013</v>
      </c>
      <c r="S4721" s="33" t="s">
        <v>39</v>
      </c>
      <c r="T4721" s="33"/>
      <c r="U4721" s="33"/>
      <c r="V4721" s="33"/>
      <c r="W4721" s="33"/>
      <c r="X4721" s="33"/>
      <c r="Y4721" s="33"/>
      <c r="AA4721" s="12"/>
    </row>
    <row r="4722" spans="1:27" ht="18" hidden="1" customHeight="1" x14ac:dyDescent="0.25">
      <c r="A4722" s="37">
        <v>23222644</v>
      </c>
      <c r="B4722" s="38" t="s">
        <v>28479</v>
      </c>
      <c r="C4722" s="37" t="s">
        <v>28480</v>
      </c>
      <c r="D4722" s="37" t="s">
        <v>28481</v>
      </c>
      <c r="E4722" s="37" t="s">
        <v>28482</v>
      </c>
      <c r="F4722" s="37" t="s">
        <v>28483</v>
      </c>
      <c r="G4722" s="37">
        <v>2013</v>
      </c>
      <c r="H4722" s="39">
        <v>41254</v>
      </c>
      <c r="I4722" s="37" t="s">
        <v>28484</v>
      </c>
      <c r="J4722" s="37" t="s">
        <v>28485</v>
      </c>
      <c r="K4722" s="37" t="s">
        <v>28486</v>
      </c>
      <c r="L4722" s="37" t="str">
        <f t="shared" si="169"/>
        <v>PreAlerta</v>
      </c>
      <c r="M4722" s="37" t="str">
        <f t="shared" si="170"/>
        <v>S/PalabrasClaves</v>
      </c>
      <c r="N4722" s="37"/>
      <c r="O4722" s="37"/>
      <c r="P4722" s="37" t="s">
        <v>28338</v>
      </c>
      <c r="Q4722" s="37"/>
      <c r="R4722" s="37" t="str">
        <f t="shared" si="166"/>
        <v>2013</v>
      </c>
      <c r="S4722" s="37" t="s">
        <v>39</v>
      </c>
      <c r="T4722" s="37"/>
      <c r="U4722" s="37"/>
      <c r="V4722" s="37"/>
      <c r="W4722" s="37"/>
      <c r="X4722" s="37"/>
      <c r="Y4722" s="37"/>
      <c r="AA4722" s="41"/>
    </row>
    <row r="4723" spans="1:27" ht="18" hidden="1" customHeight="1" x14ac:dyDescent="0.25">
      <c r="A4723" s="33">
        <v>23199079</v>
      </c>
      <c r="B4723" s="34" t="s">
        <v>28487</v>
      </c>
      <c r="C4723" s="33" t="s">
        <v>28488</v>
      </c>
      <c r="D4723" s="33" t="s">
        <v>28489</v>
      </c>
      <c r="E4723" s="33" t="s">
        <v>28490</v>
      </c>
      <c r="F4723" s="33" t="s">
        <v>28324</v>
      </c>
      <c r="G4723" s="33">
        <v>2013</v>
      </c>
      <c r="H4723" s="35">
        <v>41247</v>
      </c>
      <c r="I4723" s="33"/>
      <c r="J4723" s="33"/>
      <c r="K4723" s="33" t="s">
        <v>28491</v>
      </c>
      <c r="L4723" s="33" t="str">
        <f t="shared" si="169"/>
        <v>PreAlerta</v>
      </c>
      <c r="M4723" s="33" t="str">
        <f t="shared" si="170"/>
        <v>S/PalabrasClaves</v>
      </c>
      <c r="N4723" s="33"/>
      <c r="O4723" s="33"/>
      <c r="P4723" s="33">
        <v>2013</v>
      </c>
      <c r="Q4723" s="33"/>
      <c r="R4723" s="33" t="str">
        <f t="shared" si="166"/>
        <v>2013</v>
      </c>
      <c r="S4723" s="33"/>
      <c r="T4723" s="33"/>
      <c r="U4723" s="33"/>
      <c r="V4723" s="33"/>
      <c r="W4723" s="33"/>
      <c r="X4723" s="33"/>
      <c r="Y4723" s="33"/>
      <c r="AA4723" s="12"/>
    </row>
    <row r="4724" spans="1:27" ht="18" hidden="1" customHeight="1" x14ac:dyDescent="0.25">
      <c r="A4724" s="37">
        <v>23182078</v>
      </c>
      <c r="B4724" s="38" t="s">
        <v>28492</v>
      </c>
      <c r="C4724" s="37" t="s">
        <v>28493</v>
      </c>
      <c r="D4724" s="37" t="s">
        <v>28494</v>
      </c>
      <c r="E4724" s="37" t="s">
        <v>27105</v>
      </c>
      <c r="F4724" s="37" t="s">
        <v>8042</v>
      </c>
      <c r="G4724" s="37">
        <v>2013</v>
      </c>
      <c r="H4724" s="39">
        <v>41241</v>
      </c>
      <c r="I4724" s="37"/>
      <c r="J4724" s="37"/>
      <c r="K4724" s="37" t="s">
        <v>28495</v>
      </c>
      <c r="L4724" s="37" t="str">
        <f t="shared" si="169"/>
        <v>PreAlerta</v>
      </c>
      <c r="M4724" s="37" t="str">
        <f t="shared" si="170"/>
        <v>S/PalabrasClaves</v>
      </c>
      <c r="N4724" s="37"/>
      <c r="O4724" s="37"/>
      <c r="P4724" s="37" t="s">
        <v>28338</v>
      </c>
      <c r="Q4724" s="37"/>
      <c r="R4724" s="37" t="str">
        <f t="shared" si="166"/>
        <v>2013</v>
      </c>
      <c r="S4724" s="37" t="s">
        <v>39</v>
      </c>
      <c r="T4724" s="37"/>
      <c r="U4724" s="37"/>
      <c r="V4724" s="37"/>
      <c r="W4724" s="37"/>
      <c r="X4724" s="37"/>
      <c r="Y4724" s="37"/>
      <c r="AA4724" s="41"/>
    </row>
    <row r="4725" spans="1:27" ht="18" hidden="1" customHeight="1" x14ac:dyDescent="0.25">
      <c r="A4725" s="33">
        <v>23138568</v>
      </c>
      <c r="B4725" s="34" t="s">
        <v>28496</v>
      </c>
      <c r="C4725" s="33" t="s">
        <v>28497</v>
      </c>
      <c r="D4725" s="33" t="s">
        <v>28498</v>
      </c>
      <c r="E4725" s="33" t="s">
        <v>28499</v>
      </c>
      <c r="F4725" s="33" t="s">
        <v>28500</v>
      </c>
      <c r="G4725" s="33">
        <v>2013</v>
      </c>
      <c r="H4725" s="35">
        <v>41223</v>
      </c>
      <c r="I4725" s="33"/>
      <c r="J4725" s="33"/>
      <c r="K4725" s="33" t="s">
        <v>28501</v>
      </c>
      <c r="L4725" s="33" t="str">
        <f t="shared" si="169"/>
        <v>PreAlerta</v>
      </c>
      <c r="M4725" s="33" t="str">
        <f t="shared" si="170"/>
        <v>C/PalabrasClaves</v>
      </c>
      <c r="N4725" s="33"/>
      <c r="O4725" s="33"/>
      <c r="P4725" s="33" t="s">
        <v>28338</v>
      </c>
      <c r="Q4725" s="33"/>
      <c r="R4725" s="33" t="str">
        <f t="shared" si="166"/>
        <v>2013</v>
      </c>
      <c r="S4725" s="33" t="s">
        <v>39</v>
      </c>
      <c r="T4725" s="33"/>
      <c r="U4725" s="33"/>
      <c r="V4725" s="33"/>
      <c r="W4725" s="33"/>
      <c r="X4725" s="33"/>
      <c r="Y4725" s="33"/>
      <c r="AA4725" s="12"/>
    </row>
    <row r="4726" spans="1:27" ht="18" hidden="1" customHeight="1" x14ac:dyDescent="0.25">
      <c r="A4726" s="37">
        <v>23132491</v>
      </c>
      <c r="B4726" s="38" t="s">
        <v>28502</v>
      </c>
      <c r="C4726" s="37" t="s">
        <v>28503</v>
      </c>
      <c r="D4726" s="37" t="s">
        <v>28504</v>
      </c>
      <c r="E4726" s="37" t="s">
        <v>28505</v>
      </c>
      <c r="F4726" s="37" t="s">
        <v>3723</v>
      </c>
      <c r="G4726" s="37">
        <v>2013</v>
      </c>
      <c r="H4726" s="39">
        <v>41221</v>
      </c>
      <c r="I4726" s="37" t="s">
        <v>28506</v>
      </c>
      <c r="J4726" s="37"/>
      <c r="K4726" s="37" t="s">
        <v>28507</v>
      </c>
      <c r="L4726" s="37" t="str">
        <f t="shared" si="169"/>
        <v>PreAlerta</v>
      </c>
      <c r="M4726" s="37" t="str">
        <f t="shared" si="170"/>
        <v>S/PalabrasClaves</v>
      </c>
      <c r="N4726" s="37"/>
      <c r="O4726" s="37"/>
      <c r="P4726" s="37" t="s">
        <v>28338</v>
      </c>
      <c r="Q4726" s="37"/>
      <c r="R4726" s="37" t="str">
        <f t="shared" si="166"/>
        <v>2013</v>
      </c>
      <c r="S4726" s="37" t="s">
        <v>39</v>
      </c>
      <c r="T4726" s="37"/>
      <c r="U4726" s="37"/>
      <c r="V4726" s="37"/>
      <c r="W4726" s="37"/>
      <c r="X4726" s="37"/>
      <c r="Y4726" s="37"/>
      <c r="AA4726" s="41"/>
    </row>
    <row r="4727" spans="1:27" ht="18" hidden="1" customHeight="1" x14ac:dyDescent="0.25">
      <c r="A4727" s="54">
        <v>23115259</v>
      </c>
      <c r="B4727" s="55" t="s">
        <v>28508</v>
      </c>
      <c r="C4727" s="54" t="s">
        <v>28509</v>
      </c>
      <c r="D4727" s="54" t="s">
        <v>28510</v>
      </c>
      <c r="E4727" s="54" t="s">
        <v>28511</v>
      </c>
      <c r="F4727" s="54" t="s">
        <v>2327</v>
      </c>
      <c r="G4727" s="54">
        <v>2013</v>
      </c>
      <c r="H4727" s="56">
        <v>41215</v>
      </c>
      <c r="I4727" s="54" t="s">
        <v>28512</v>
      </c>
      <c r="J4727" s="54"/>
      <c r="K4727" s="54" t="s">
        <v>28513</v>
      </c>
      <c r="L4727" s="54" t="str">
        <f t="shared" si="169"/>
        <v>PreAlerta</v>
      </c>
      <c r="M4727" s="54" t="str">
        <f t="shared" si="170"/>
        <v>S/PalabrasClaves</v>
      </c>
      <c r="N4727" s="54"/>
      <c r="O4727" s="54"/>
      <c r="P4727" s="54" t="s">
        <v>28338</v>
      </c>
      <c r="Q4727" s="54"/>
      <c r="R4727" s="54" t="str">
        <f t="shared" si="166"/>
        <v>2013</v>
      </c>
      <c r="S4727" s="54" t="s">
        <v>39</v>
      </c>
      <c r="T4727" s="54"/>
      <c r="U4727" s="54"/>
      <c r="V4727" s="54"/>
      <c r="W4727" s="54"/>
      <c r="X4727" s="33"/>
      <c r="Y4727" s="33"/>
      <c r="AA4727" s="12"/>
    </row>
    <row r="4728" spans="1:27" ht="18" hidden="1" customHeight="1" x14ac:dyDescent="0.25">
      <c r="A4728" s="37">
        <v>23104298</v>
      </c>
      <c r="B4728" s="38" t="s">
        <v>28514</v>
      </c>
      <c r="C4728" s="37" t="s">
        <v>28515</v>
      </c>
      <c r="D4728" s="37" t="s">
        <v>28516</v>
      </c>
      <c r="E4728" s="37" t="s">
        <v>28517</v>
      </c>
      <c r="F4728" s="37" t="s">
        <v>2494</v>
      </c>
      <c r="G4728" s="37">
        <v>2013</v>
      </c>
      <c r="H4728" s="39">
        <v>41212</v>
      </c>
      <c r="I4728" s="37"/>
      <c r="J4728" s="37"/>
      <c r="K4728" s="37" t="s">
        <v>28518</v>
      </c>
      <c r="L4728" s="37" t="str">
        <f t="shared" si="169"/>
        <v>PreAlerta</v>
      </c>
      <c r="M4728" s="37" t="str">
        <f t="shared" si="170"/>
        <v>S/PalabrasClaves</v>
      </c>
      <c r="N4728" s="37"/>
      <c r="O4728" s="37"/>
      <c r="P4728" s="37">
        <v>2013</v>
      </c>
      <c r="Q4728" s="37"/>
      <c r="R4728" s="37" t="str">
        <f t="shared" si="166"/>
        <v>2013</v>
      </c>
      <c r="S4728" s="37"/>
      <c r="T4728" s="37"/>
      <c r="U4728" s="37"/>
      <c r="V4728" s="37"/>
      <c r="W4728" s="37"/>
      <c r="X4728" s="37"/>
      <c r="Y4728" s="37"/>
      <c r="AA4728" s="41"/>
    </row>
    <row r="4729" spans="1:27" ht="18" hidden="1" customHeight="1" x14ac:dyDescent="0.25">
      <c r="A4729" s="33">
        <v>23019191</v>
      </c>
      <c r="B4729" s="34" t="s">
        <v>28519</v>
      </c>
      <c r="C4729" s="33" t="s">
        <v>28520</v>
      </c>
      <c r="D4729" s="33" t="s">
        <v>28521</v>
      </c>
      <c r="E4729" s="33" t="s">
        <v>14721</v>
      </c>
      <c r="F4729" s="33" t="s">
        <v>2564</v>
      </c>
      <c r="G4729" s="33">
        <v>2013</v>
      </c>
      <c r="H4729" s="35">
        <v>41181</v>
      </c>
      <c r="I4729" s="33"/>
      <c r="J4729" s="33"/>
      <c r="K4729" s="33" t="s">
        <v>28522</v>
      </c>
      <c r="L4729" s="33" t="str">
        <f t="shared" si="169"/>
        <v>PreAlerta</v>
      </c>
      <c r="M4729" s="33" t="str">
        <f t="shared" si="170"/>
        <v>C/PalabrasClaves</v>
      </c>
      <c r="N4729" s="33"/>
      <c r="O4729" s="33"/>
      <c r="P4729" s="33" t="s">
        <v>28338</v>
      </c>
      <c r="Q4729" s="33"/>
      <c r="R4729" s="33" t="str">
        <f t="shared" si="166"/>
        <v>2013</v>
      </c>
      <c r="S4729" s="33" t="s">
        <v>39</v>
      </c>
      <c r="T4729" s="33"/>
      <c r="U4729" s="33"/>
      <c r="V4729" s="33"/>
      <c r="W4729" s="33"/>
      <c r="X4729" s="33"/>
      <c r="Y4729" s="33"/>
      <c r="AA4729" s="12"/>
    </row>
    <row r="4730" spans="1:27" ht="18" hidden="1" customHeight="1" x14ac:dyDescent="0.25">
      <c r="A4730" s="37">
        <v>22818716</v>
      </c>
      <c r="B4730" s="38" t="s">
        <v>28523</v>
      </c>
      <c r="C4730" s="37" t="s">
        <v>28524</v>
      </c>
      <c r="D4730" s="37" t="s">
        <v>28525</v>
      </c>
      <c r="E4730" s="37" t="s">
        <v>28526</v>
      </c>
      <c r="F4730" s="37" t="s">
        <v>13260</v>
      </c>
      <c r="G4730" s="37">
        <v>2013</v>
      </c>
      <c r="H4730" s="39">
        <v>41114</v>
      </c>
      <c r="I4730" s="37" t="s">
        <v>28527</v>
      </c>
      <c r="J4730" s="37"/>
      <c r="K4730" s="37" t="s">
        <v>28528</v>
      </c>
      <c r="L4730" s="37" t="str">
        <f t="shared" si="169"/>
        <v>PreAlerta</v>
      </c>
      <c r="M4730" s="37" t="str">
        <f t="shared" si="170"/>
        <v>S/PalabrasClaves</v>
      </c>
      <c r="N4730" s="37"/>
      <c r="O4730" s="37"/>
      <c r="P4730" s="37" t="s">
        <v>28338</v>
      </c>
      <c r="Q4730" s="37"/>
      <c r="R4730" s="37" t="str">
        <f t="shared" si="166"/>
        <v>2013</v>
      </c>
      <c r="S4730" s="37" t="s">
        <v>39</v>
      </c>
      <c r="T4730" s="37"/>
      <c r="U4730" s="37"/>
      <c r="V4730" s="37"/>
      <c r="W4730" s="37"/>
      <c r="X4730" s="37"/>
      <c r="Y4730" s="37"/>
      <c r="AA4730" s="41"/>
    </row>
    <row r="4731" spans="1:27" ht="18" hidden="1" customHeight="1" x14ac:dyDescent="0.25">
      <c r="A4731" s="33">
        <v>22205379</v>
      </c>
      <c r="B4731" s="34" t="s">
        <v>28529</v>
      </c>
      <c r="C4731" s="33" t="s">
        <v>28530</v>
      </c>
      <c r="D4731" s="33" t="s">
        <v>28531</v>
      </c>
      <c r="E4731" s="33" t="s">
        <v>28532</v>
      </c>
      <c r="F4731" s="33" t="s">
        <v>27996</v>
      </c>
      <c r="G4731" s="33">
        <v>2013</v>
      </c>
      <c r="H4731" s="35">
        <v>40907</v>
      </c>
      <c r="I4731" s="33"/>
      <c r="J4731" s="33"/>
      <c r="K4731" s="33" t="s">
        <v>28533</v>
      </c>
      <c r="L4731" s="33" t="str">
        <f t="shared" si="169"/>
        <v>PreAlerta</v>
      </c>
      <c r="M4731" s="33" t="str">
        <f t="shared" si="170"/>
        <v>C/PalabrasClaves</v>
      </c>
      <c r="N4731" s="33"/>
      <c r="O4731" s="33"/>
      <c r="P4731" s="33" t="s">
        <v>28338</v>
      </c>
      <c r="Q4731" s="33"/>
      <c r="R4731" s="33" t="str">
        <f t="shared" si="166"/>
        <v>2013</v>
      </c>
      <c r="S4731" s="33" t="s">
        <v>39</v>
      </c>
      <c r="T4731" s="33"/>
      <c r="U4731" s="33"/>
      <c r="V4731" s="33"/>
      <c r="W4731" s="33"/>
      <c r="X4731" s="33"/>
      <c r="Y4731" s="33"/>
      <c r="AA4731" s="12"/>
    </row>
    <row r="4732" spans="1:27" ht="18" hidden="1" customHeight="1" x14ac:dyDescent="0.25">
      <c r="A4732" s="37">
        <v>23235338</v>
      </c>
      <c r="B4732" s="38" t="s">
        <v>28534</v>
      </c>
      <c r="C4732" s="37" t="s">
        <v>28535</v>
      </c>
      <c r="D4732" s="37" t="s">
        <v>28536</v>
      </c>
      <c r="E4732" s="37" t="s">
        <v>21697</v>
      </c>
      <c r="F4732" s="37" t="s">
        <v>21698</v>
      </c>
      <c r="G4732" s="37">
        <v>2012</v>
      </c>
      <c r="H4732" s="39">
        <v>41257</v>
      </c>
      <c r="I4732" s="37"/>
      <c r="J4732" s="37"/>
      <c r="K4732" s="37"/>
      <c r="L4732" s="37" t="str">
        <f t="shared" si="169"/>
        <v>PreAlerta</v>
      </c>
      <c r="M4732" s="37" t="str">
        <f t="shared" si="170"/>
        <v>S/PalabrasClaves</v>
      </c>
      <c r="N4732" s="37"/>
      <c r="O4732" s="37"/>
      <c r="P4732" s="37" t="s">
        <v>28537</v>
      </c>
      <c r="Q4732" s="37"/>
      <c r="R4732" s="37" t="str">
        <f t="shared" si="166"/>
        <v>2012</v>
      </c>
      <c r="S4732" s="37" t="s">
        <v>76</v>
      </c>
      <c r="T4732" s="37"/>
      <c r="U4732" s="37"/>
      <c r="V4732" s="37"/>
      <c r="W4732" s="37"/>
      <c r="X4732" s="37"/>
      <c r="Y4732" s="37"/>
      <c r="AA4732" s="41"/>
    </row>
    <row r="4733" spans="1:27" ht="18" hidden="1" customHeight="1" x14ac:dyDescent="0.25">
      <c r="A4733" s="33">
        <v>23234341</v>
      </c>
      <c r="B4733" s="34" t="s">
        <v>28538</v>
      </c>
      <c r="C4733" s="33" t="s">
        <v>28539</v>
      </c>
      <c r="D4733" s="33" t="s">
        <v>28540</v>
      </c>
      <c r="E4733" s="33" t="s">
        <v>28541</v>
      </c>
      <c r="F4733" s="33" t="s">
        <v>1788</v>
      </c>
      <c r="G4733" s="33">
        <v>2012</v>
      </c>
      <c r="H4733" s="35">
        <v>41257</v>
      </c>
      <c r="I4733" s="33" t="s">
        <v>28542</v>
      </c>
      <c r="J4733" s="33"/>
      <c r="K4733" s="33" t="s">
        <v>28543</v>
      </c>
      <c r="L4733" s="33" t="str">
        <f t="shared" si="169"/>
        <v>PreAlerta</v>
      </c>
      <c r="M4733" s="33" t="str">
        <f t="shared" si="170"/>
        <v>S/PalabrasClaves</v>
      </c>
      <c r="N4733" s="33"/>
      <c r="O4733" s="33"/>
      <c r="P4733" s="33" t="s">
        <v>28544</v>
      </c>
      <c r="Q4733" s="33"/>
      <c r="R4733" s="33" t="str">
        <f t="shared" si="166"/>
        <v>2012</v>
      </c>
      <c r="S4733" s="33" t="s">
        <v>76</v>
      </c>
      <c r="T4733" s="33"/>
      <c r="U4733" s="33"/>
      <c r="V4733" s="33"/>
      <c r="W4733" s="33"/>
      <c r="X4733" s="33"/>
      <c r="Y4733" s="33"/>
      <c r="AA4733" s="12"/>
    </row>
    <row r="4734" spans="1:27" ht="18" hidden="1" customHeight="1" x14ac:dyDescent="0.25">
      <c r="A4734" s="37">
        <v>23234356</v>
      </c>
      <c r="B4734" s="38" t="s">
        <v>28545</v>
      </c>
      <c r="C4734" s="37" t="s">
        <v>28546</v>
      </c>
      <c r="D4734" s="37" t="s">
        <v>28547</v>
      </c>
      <c r="E4734" s="37" t="s">
        <v>28548</v>
      </c>
      <c r="F4734" s="37" t="s">
        <v>2974</v>
      </c>
      <c r="G4734" s="37">
        <v>2012</v>
      </c>
      <c r="H4734" s="39">
        <v>41257</v>
      </c>
      <c r="I4734" s="37" t="s">
        <v>28549</v>
      </c>
      <c r="J4734" s="37"/>
      <c r="K4734" s="37" t="s">
        <v>28550</v>
      </c>
      <c r="L4734" s="37" t="str">
        <f t="shared" si="169"/>
        <v>PreAlerta</v>
      </c>
      <c r="M4734" s="37" t="str">
        <f t="shared" si="170"/>
        <v>S/PalabrasClaves</v>
      </c>
      <c r="N4734" s="37"/>
      <c r="O4734" s="37"/>
      <c r="P4734" s="37" t="s">
        <v>28551</v>
      </c>
      <c r="Q4734" s="37"/>
      <c r="R4734" s="37" t="str">
        <f t="shared" si="166"/>
        <v>2012</v>
      </c>
      <c r="S4734" s="37" t="s">
        <v>76</v>
      </c>
      <c r="T4734" s="37"/>
      <c r="U4734" s="37"/>
      <c r="V4734" s="37"/>
      <c r="W4734" s="37"/>
      <c r="X4734" s="37"/>
      <c r="Y4734" s="37"/>
      <c r="AA4734" s="41"/>
    </row>
    <row r="4735" spans="1:27" ht="18" hidden="1" customHeight="1" x14ac:dyDescent="0.25">
      <c r="A4735" s="33">
        <v>22749759</v>
      </c>
      <c r="B4735" s="34" t="s">
        <v>28552</v>
      </c>
      <c r="C4735" s="33" t="s">
        <v>28553</v>
      </c>
      <c r="D4735" s="33" t="s">
        <v>28554</v>
      </c>
      <c r="E4735" s="33" t="s">
        <v>28555</v>
      </c>
      <c r="F4735" s="33" t="s">
        <v>10072</v>
      </c>
      <c r="G4735" s="33">
        <v>2012</v>
      </c>
      <c r="H4735" s="35">
        <v>41094</v>
      </c>
      <c r="I4735" s="33"/>
      <c r="J4735" s="33"/>
      <c r="K4735" s="33" t="s">
        <v>28556</v>
      </c>
      <c r="L4735" s="33" t="str">
        <f t="shared" si="169"/>
        <v>PreAlerta</v>
      </c>
      <c r="M4735" s="33" t="str">
        <f t="shared" si="170"/>
        <v>S/PalabrasClaves</v>
      </c>
      <c r="N4735" s="33"/>
      <c r="O4735" s="33"/>
      <c r="P4735" s="33" t="s">
        <v>28557</v>
      </c>
      <c r="Q4735" s="33"/>
      <c r="R4735" s="33" t="str">
        <f t="shared" si="166"/>
        <v>2012</v>
      </c>
      <c r="S4735" s="33" t="s">
        <v>76</v>
      </c>
      <c r="T4735" s="33"/>
      <c r="U4735" s="33"/>
      <c r="V4735" s="33"/>
      <c r="W4735" s="33"/>
      <c r="X4735" s="33"/>
      <c r="Y4735" s="33"/>
      <c r="AA4735" s="12"/>
    </row>
    <row r="4736" spans="1:27" ht="18" hidden="1" customHeight="1" x14ac:dyDescent="0.25">
      <c r="A4736" s="37">
        <v>25145073</v>
      </c>
      <c r="B4736" s="38" t="s">
        <v>28558</v>
      </c>
      <c r="C4736" s="37" t="s">
        <v>28559</v>
      </c>
      <c r="D4736" s="37" t="s">
        <v>28560</v>
      </c>
      <c r="E4736" s="37" t="s">
        <v>28561</v>
      </c>
      <c r="F4736" s="37" t="s">
        <v>28562</v>
      </c>
      <c r="G4736" s="37">
        <v>2012</v>
      </c>
      <c r="H4736" s="39">
        <v>41874</v>
      </c>
      <c r="I4736" s="37"/>
      <c r="J4736" s="37"/>
      <c r="K4736" s="37"/>
      <c r="L4736" s="37" t="str">
        <f t="shared" si="169"/>
        <v>PreAlerta</v>
      </c>
      <c r="M4736" s="37" t="str">
        <f t="shared" si="170"/>
        <v>S/PalabrasClaves</v>
      </c>
      <c r="N4736" s="37"/>
      <c r="O4736" s="37"/>
      <c r="P4736" s="37" t="s">
        <v>28563</v>
      </c>
      <c r="Q4736" s="37"/>
      <c r="R4736" s="37" t="str">
        <f t="shared" si="166"/>
        <v>2012</v>
      </c>
      <c r="S4736" s="37" t="s">
        <v>76</v>
      </c>
      <c r="T4736" s="37"/>
      <c r="U4736" s="37"/>
      <c r="V4736" s="37"/>
      <c r="W4736" s="37"/>
      <c r="X4736" s="37"/>
      <c r="Y4736" s="37"/>
      <c r="AA4736" s="41"/>
    </row>
    <row r="4737" spans="1:27" ht="18" hidden="1" customHeight="1" x14ac:dyDescent="0.25">
      <c r="A4737" s="33">
        <v>25145069</v>
      </c>
      <c r="B4737" s="34" t="s">
        <v>28564</v>
      </c>
      <c r="C4737" s="33" t="s">
        <v>28565</v>
      </c>
      <c r="D4737" s="33" t="s">
        <v>28566</v>
      </c>
      <c r="E4737" s="33" t="s">
        <v>28567</v>
      </c>
      <c r="F4737" s="33" t="s">
        <v>28562</v>
      </c>
      <c r="G4737" s="33">
        <v>2012</v>
      </c>
      <c r="H4737" s="35">
        <v>41874</v>
      </c>
      <c r="I4737" s="33"/>
      <c r="J4737" s="33"/>
      <c r="K4737" s="33"/>
      <c r="L4737" s="33" t="str">
        <f t="shared" si="169"/>
        <v>PreAlerta</v>
      </c>
      <c r="M4737" s="33" t="str">
        <f t="shared" si="170"/>
        <v>S/PalabrasClaves</v>
      </c>
      <c r="N4737" s="33"/>
      <c r="O4737" s="33"/>
      <c r="P4737" s="33" t="s">
        <v>28563</v>
      </c>
      <c r="Q4737" s="33"/>
      <c r="R4737" s="33" t="str">
        <f t="shared" si="166"/>
        <v>2012</v>
      </c>
      <c r="S4737" s="33" t="s">
        <v>76</v>
      </c>
      <c r="T4737" s="33"/>
      <c r="U4737" s="33"/>
      <c r="V4737" s="33"/>
      <c r="W4737" s="33"/>
      <c r="X4737" s="33"/>
      <c r="Y4737" s="33"/>
      <c r="AA4737" s="12"/>
    </row>
    <row r="4738" spans="1:27" ht="18" hidden="1" customHeight="1" x14ac:dyDescent="0.25">
      <c r="A4738" s="37">
        <v>24293715</v>
      </c>
      <c r="B4738" s="38" t="s">
        <v>28568</v>
      </c>
      <c r="C4738" s="37" t="s">
        <v>28569</v>
      </c>
      <c r="D4738" s="37" t="s">
        <v>28570</v>
      </c>
      <c r="E4738" s="37" t="s">
        <v>28571</v>
      </c>
      <c r="F4738" s="37" t="s">
        <v>19888</v>
      </c>
      <c r="G4738" s="37">
        <v>2012</v>
      </c>
      <c r="H4738" s="39">
        <v>41611</v>
      </c>
      <c r="I4738" s="37" t="s">
        <v>28572</v>
      </c>
      <c r="J4738" s="37"/>
      <c r="K4738" s="37" t="s">
        <v>28573</v>
      </c>
      <c r="L4738" s="37" t="str">
        <f t="shared" ref="L4738:L4801" si="171">IF(ISNUMBER(VLOOKUP(A4738,EXCL,1,FALSE)),"Excluido",IF(ISNUMBER(VLOOKUP(A4738,POST,1,FALSE)),"PostAlerta",IF(ISNUMBER(VLOOKUP(A4738,PRE,1,FALSE)),"PreAlerta","")))</f>
        <v>PreAlerta</v>
      </c>
      <c r="M4738" s="37" t="str">
        <f t="shared" si="170"/>
        <v>S/PalabrasClaves</v>
      </c>
      <c r="N4738" s="37"/>
      <c r="O4738" s="37"/>
      <c r="P4738" s="37" t="s">
        <v>28563</v>
      </c>
      <c r="Q4738" s="37"/>
      <c r="R4738" s="37" t="str">
        <f t="shared" si="166"/>
        <v>2012</v>
      </c>
      <c r="S4738" s="37" t="s">
        <v>76</v>
      </c>
      <c r="T4738" s="37"/>
      <c r="U4738" s="37"/>
      <c r="V4738" s="37"/>
      <c r="W4738" s="37"/>
      <c r="X4738" s="37"/>
      <c r="Y4738" s="37"/>
      <c r="AA4738" s="41"/>
    </row>
    <row r="4739" spans="1:27" ht="18" hidden="1" customHeight="1" x14ac:dyDescent="0.25">
      <c r="A4739" s="33">
        <v>24159518</v>
      </c>
      <c r="B4739" s="34" t="s">
        <v>28574</v>
      </c>
      <c r="C4739" s="33" t="s">
        <v>28575</v>
      </c>
      <c r="D4739" s="33" t="s">
        <v>28576</v>
      </c>
      <c r="E4739" s="33" t="s">
        <v>28577</v>
      </c>
      <c r="F4739" s="33" t="s">
        <v>17964</v>
      </c>
      <c r="G4739" s="33">
        <v>2012</v>
      </c>
      <c r="H4739" s="35">
        <v>41573</v>
      </c>
      <c r="I4739" s="33" t="s">
        <v>28578</v>
      </c>
      <c r="J4739" s="33"/>
      <c r="K4739" s="33" t="s">
        <v>28579</v>
      </c>
      <c r="L4739" s="33" t="str">
        <f t="shared" si="171"/>
        <v>PreAlerta</v>
      </c>
      <c r="M4739" s="33" t="str">
        <f t="shared" si="170"/>
        <v>S/PalabrasClaves</v>
      </c>
      <c r="N4739" s="33"/>
      <c r="O4739" s="33"/>
      <c r="P4739" s="33" t="s">
        <v>28563</v>
      </c>
      <c r="Q4739" s="33"/>
      <c r="R4739" s="33" t="str">
        <f t="shared" si="166"/>
        <v>2012</v>
      </c>
      <c r="S4739" s="33" t="s">
        <v>76</v>
      </c>
      <c r="T4739" s="33"/>
      <c r="U4739" s="33"/>
      <c r="V4739" s="33"/>
      <c r="W4739" s="33"/>
      <c r="X4739" s="33"/>
      <c r="Y4739" s="33"/>
      <c r="AA4739" s="12"/>
    </row>
    <row r="4740" spans="1:27" ht="18" hidden="1" customHeight="1" x14ac:dyDescent="0.25">
      <c r="A4740" s="37">
        <v>23593571</v>
      </c>
      <c r="B4740" s="38" t="s">
        <v>28580</v>
      </c>
      <c r="C4740" s="37" t="s">
        <v>28581</v>
      </c>
      <c r="D4740" s="37" t="s">
        <v>28582</v>
      </c>
      <c r="E4740" s="37" t="s">
        <v>3299</v>
      </c>
      <c r="F4740" s="37" t="s">
        <v>25395</v>
      </c>
      <c r="G4740" s="37">
        <v>2012</v>
      </c>
      <c r="H4740" s="39">
        <v>41382</v>
      </c>
      <c r="I4740" s="37" t="s">
        <v>28583</v>
      </c>
      <c r="J4740" s="37"/>
      <c r="K4740" s="37" t="s">
        <v>28584</v>
      </c>
      <c r="L4740" s="37" t="str">
        <f t="shared" si="171"/>
        <v>PreAlerta</v>
      </c>
      <c r="M4740" s="37" t="str">
        <f t="shared" ref="M4740:M4803" si="172">IF(ISNUMBER(A4740),(IF(ISNUMBER(VLOOKUP(A4740,KEYWORDS,1,FALSE)),"C/PalabrasClaves","S/PalabrasClaves")),"")</f>
        <v>C/PalabrasClaves</v>
      </c>
      <c r="N4740" s="37"/>
      <c r="O4740" s="37"/>
      <c r="P4740" s="37" t="s">
        <v>28563</v>
      </c>
      <c r="Q4740" s="37"/>
      <c r="R4740" s="37" t="str">
        <f t="shared" si="166"/>
        <v>2012</v>
      </c>
      <c r="S4740" s="37" t="s">
        <v>76</v>
      </c>
      <c r="T4740" s="37"/>
      <c r="U4740" s="37"/>
      <c r="V4740" s="37"/>
      <c r="W4740" s="37"/>
      <c r="X4740" s="37"/>
      <c r="Y4740" s="37"/>
      <c r="AA4740" s="41"/>
    </row>
    <row r="4741" spans="1:27" ht="18" hidden="1" customHeight="1" x14ac:dyDescent="0.25">
      <c r="A4741" s="33">
        <v>23336197</v>
      </c>
      <c r="B4741" s="34" t="s">
        <v>28585</v>
      </c>
      <c r="C4741" s="33" t="s">
        <v>28586</v>
      </c>
      <c r="D4741" s="33" t="s">
        <v>28587</v>
      </c>
      <c r="E4741" s="33" t="s">
        <v>28588</v>
      </c>
      <c r="F4741" s="33" t="s">
        <v>11844</v>
      </c>
      <c r="G4741" s="33">
        <v>2012</v>
      </c>
      <c r="H4741" s="35">
        <v>41297</v>
      </c>
      <c r="I4741" s="33"/>
      <c r="J4741" s="33"/>
      <c r="K4741" s="33"/>
      <c r="L4741" s="33" t="str">
        <f t="shared" si="171"/>
        <v>PreAlerta</v>
      </c>
      <c r="M4741" s="33" t="str">
        <f t="shared" si="172"/>
        <v>S/PalabrasClaves</v>
      </c>
      <c r="N4741" s="33"/>
      <c r="O4741" s="33"/>
      <c r="P4741" s="33" t="s">
        <v>28563</v>
      </c>
      <c r="Q4741" s="33"/>
      <c r="R4741" s="33" t="str">
        <f t="shared" si="166"/>
        <v>2012</v>
      </c>
      <c r="S4741" s="33" t="s">
        <v>76</v>
      </c>
      <c r="T4741" s="33"/>
      <c r="U4741" s="33"/>
      <c r="V4741" s="33"/>
      <c r="W4741" s="33"/>
      <c r="X4741" s="33"/>
      <c r="Y4741" s="33"/>
      <c r="AA4741" s="12"/>
    </row>
    <row r="4742" spans="1:27" ht="18" hidden="1" customHeight="1" x14ac:dyDescent="0.25">
      <c r="A4742" s="37">
        <v>23290392</v>
      </c>
      <c r="B4742" s="38" t="s">
        <v>28589</v>
      </c>
      <c r="C4742" s="37" t="s">
        <v>28590</v>
      </c>
      <c r="D4742" s="37" t="s">
        <v>28591</v>
      </c>
      <c r="E4742" s="37" t="s">
        <v>28592</v>
      </c>
      <c r="F4742" s="37" t="s">
        <v>28593</v>
      </c>
      <c r="G4742" s="37">
        <v>2012</v>
      </c>
      <c r="H4742" s="39">
        <v>41282</v>
      </c>
      <c r="I4742" s="37"/>
      <c r="J4742" s="37"/>
      <c r="K4742" s="37" t="s">
        <v>28594</v>
      </c>
      <c r="L4742" s="37" t="str">
        <f t="shared" si="171"/>
        <v>PreAlerta</v>
      </c>
      <c r="M4742" s="37" t="str">
        <f t="shared" si="172"/>
        <v>S/PalabrasClaves</v>
      </c>
      <c r="N4742" s="37"/>
      <c r="O4742" s="37"/>
      <c r="P4742" s="37" t="s">
        <v>28563</v>
      </c>
      <c r="Q4742" s="37"/>
      <c r="R4742" s="37" t="str">
        <f t="shared" si="166"/>
        <v>2012</v>
      </c>
      <c r="S4742" s="37" t="s">
        <v>76</v>
      </c>
      <c r="T4742" s="37"/>
      <c r="U4742" s="37"/>
      <c r="V4742" s="37"/>
      <c r="W4742" s="37"/>
      <c r="X4742" s="37"/>
      <c r="Y4742" s="37"/>
      <c r="AA4742" s="41"/>
    </row>
    <row r="4743" spans="1:27" ht="18" hidden="1" customHeight="1" x14ac:dyDescent="0.25">
      <c r="A4743" s="33">
        <v>23165714</v>
      </c>
      <c r="B4743" s="34" t="s">
        <v>28595</v>
      </c>
      <c r="C4743" s="33" t="s">
        <v>28596</v>
      </c>
      <c r="D4743" s="33" t="s">
        <v>28597</v>
      </c>
      <c r="E4743" s="33" t="s">
        <v>28598</v>
      </c>
      <c r="F4743" s="33" t="s">
        <v>5921</v>
      </c>
      <c r="G4743" s="33">
        <v>2012</v>
      </c>
      <c r="H4743" s="35">
        <v>41234</v>
      </c>
      <c r="I4743" s="33" t="s">
        <v>28599</v>
      </c>
      <c r="J4743" s="33" t="s">
        <v>28600</v>
      </c>
      <c r="K4743" s="33" t="s">
        <v>28601</v>
      </c>
      <c r="L4743" s="33" t="str">
        <f t="shared" si="171"/>
        <v>PreAlerta</v>
      </c>
      <c r="M4743" s="33" t="str">
        <f t="shared" si="172"/>
        <v>S/PalabrasClaves</v>
      </c>
      <c r="N4743" s="33"/>
      <c r="O4743" s="33"/>
      <c r="P4743" s="33" t="s">
        <v>28563</v>
      </c>
      <c r="Q4743" s="33"/>
      <c r="R4743" s="33" t="str">
        <f t="shared" si="166"/>
        <v>2012</v>
      </c>
      <c r="S4743" s="33" t="s">
        <v>76</v>
      </c>
      <c r="T4743" s="33"/>
      <c r="U4743" s="33"/>
      <c r="V4743" s="33"/>
      <c r="W4743" s="33"/>
      <c r="X4743" s="33"/>
      <c r="Y4743" s="33"/>
      <c r="AA4743" s="12"/>
    </row>
    <row r="4744" spans="1:27" ht="18" hidden="1" customHeight="1" x14ac:dyDescent="0.25">
      <c r="A4744" s="37">
        <v>23124882</v>
      </c>
      <c r="B4744" s="38" t="s">
        <v>28602</v>
      </c>
      <c r="C4744" s="37" t="s">
        <v>28603</v>
      </c>
      <c r="D4744" s="37" t="s">
        <v>28604</v>
      </c>
      <c r="E4744" s="37" t="s">
        <v>3140</v>
      </c>
      <c r="F4744" s="37" t="s">
        <v>16156</v>
      </c>
      <c r="G4744" s="37">
        <v>2012</v>
      </c>
      <c r="H4744" s="39">
        <v>41219</v>
      </c>
      <c r="I4744" s="37"/>
      <c r="J4744" s="37"/>
      <c r="K4744" s="37" t="s">
        <v>28605</v>
      </c>
      <c r="L4744" s="37" t="str">
        <f t="shared" si="171"/>
        <v>Excluido</v>
      </c>
      <c r="M4744" s="37" t="str">
        <f t="shared" si="172"/>
        <v>S/PalabrasClaves</v>
      </c>
      <c r="N4744" s="37"/>
      <c r="O4744" s="37"/>
      <c r="P4744" s="37" t="s">
        <v>28563</v>
      </c>
      <c r="Q4744" s="37"/>
      <c r="R4744" s="37" t="str">
        <f t="shared" si="166"/>
        <v>2012</v>
      </c>
      <c r="S4744" s="37" t="s">
        <v>76</v>
      </c>
      <c r="T4744" s="37"/>
      <c r="U4744" s="37"/>
      <c r="V4744" s="37"/>
      <c r="W4744" s="37"/>
      <c r="X4744" s="37"/>
      <c r="Y4744" s="37"/>
      <c r="AA4744" s="41"/>
    </row>
    <row r="4745" spans="1:27" ht="18" hidden="1" customHeight="1" x14ac:dyDescent="0.25">
      <c r="A4745" s="33">
        <v>23115018</v>
      </c>
      <c r="B4745" s="34" t="s">
        <v>28606</v>
      </c>
      <c r="C4745" s="33" t="s">
        <v>28607</v>
      </c>
      <c r="D4745" s="33" t="s">
        <v>28608</v>
      </c>
      <c r="E4745" s="33" t="s">
        <v>28609</v>
      </c>
      <c r="F4745" s="33" t="s">
        <v>28610</v>
      </c>
      <c r="G4745" s="33">
        <v>2012</v>
      </c>
      <c r="H4745" s="35">
        <v>41215</v>
      </c>
      <c r="I4745" s="33"/>
      <c r="J4745" s="33"/>
      <c r="K4745" s="33" t="s">
        <v>28611</v>
      </c>
      <c r="L4745" s="33" t="str">
        <f t="shared" si="171"/>
        <v>PreAlerta</v>
      </c>
      <c r="M4745" s="33" t="str">
        <f t="shared" si="172"/>
        <v>C/PalabrasClaves</v>
      </c>
      <c r="N4745" s="33"/>
      <c r="O4745" s="33"/>
      <c r="P4745" s="33" t="s">
        <v>28563</v>
      </c>
      <c r="Q4745" s="33"/>
      <c r="R4745" s="33" t="str">
        <f t="shared" si="166"/>
        <v>2012</v>
      </c>
      <c r="S4745" s="33" t="s">
        <v>76</v>
      </c>
      <c r="T4745" s="33"/>
      <c r="U4745" s="33"/>
      <c r="V4745" s="33"/>
      <c r="W4745" s="33"/>
      <c r="X4745" s="33"/>
      <c r="Y4745" s="33"/>
      <c r="AA4745" s="12"/>
    </row>
    <row r="4746" spans="1:27" ht="18" hidden="1" customHeight="1" x14ac:dyDescent="0.25">
      <c r="A4746" s="37">
        <v>23045475</v>
      </c>
      <c r="B4746" s="38" t="s">
        <v>28612</v>
      </c>
      <c r="C4746" s="37" t="s">
        <v>28613</v>
      </c>
      <c r="D4746" s="37" t="s">
        <v>28614</v>
      </c>
      <c r="E4746" s="37" t="s">
        <v>28615</v>
      </c>
      <c r="F4746" s="37" t="s">
        <v>3723</v>
      </c>
      <c r="G4746" s="37">
        <v>2012</v>
      </c>
      <c r="H4746" s="39">
        <v>41192</v>
      </c>
      <c r="I4746" s="37" t="s">
        <v>28616</v>
      </c>
      <c r="J4746" s="37"/>
      <c r="K4746" s="37" t="s">
        <v>28617</v>
      </c>
      <c r="L4746" s="37" t="str">
        <f t="shared" si="171"/>
        <v>Excluido</v>
      </c>
      <c r="M4746" s="37" t="str">
        <f t="shared" si="172"/>
        <v>C/PalabrasClaves</v>
      </c>
      <c r="N4746" s="37"/>
      <c r="O4746" s="37"/>
      <c r="P4746" s="37" t="s">
        <v>28563</v>
      </c>
      <c r="Q4746" s="37"/>
      <c r="R4746" s="37" t="str">
        <f t="shared" si="166"/>
        <v>2012</v>
      </c>
      <c r="S4746" s="37" t="s">
        <v>76</v>
      </c>
      <c r="T4746" s="37"/>
      <c r="U4746" s="37"/>
      <c r="V4746" s="37"/>
      <c r="W4746" s="37"/>
      <c r="X4746" s="37"/>
      <c r="Y4746" s="37"/>
      <c r="AA4746" s="41"/>
    </row>
    <row r="4747" spans="1:27" ht="18" hidden="1" customHeight="1" x14ac:dyDescent="0.25">
      <c r="A4747" s="33">
        <v>23030400</v>
      </c>
      <c r="B4747" s="34" t="s">
        <v>28618</v>
      </c>
      <c r="C4747" s="33" t="s">
        <v>28619</v>
      </c>
      <c r="D4747" s="33" t="s">
        <v>28620</v>
      </c>
      <c r="E4747" s="33" t="s">
        <v>12536</v>
      </c>
      <c r="F4747" s="33" t="s">
        <v>11457</v>
      </c>
      <c r="G4747" s="33">
        <v>2012</v>
      </c>
      <c r="H4747" s="35">
        <v>41186</v>
      </c>
      <c r="I4747" s="33"/>
      <c r="J4747" s="33"/>
      <c r="K4747" s="33" t="s">
        <v>28621</v>
      </c>
      <c r="L4747" s="33" t="str">
        <f t="shared" si="171"/>
        <v>PreAlerta</v>
      </c>
      <c r="M4747" s="33" t="str">
        <f t="shared" si="172"/>
        <v>S/PalabrasClaves</v>
      </c>
      <c r="N4747" s="33"/>
      <c r="O4747" s="33"/>
      <c r="P4747" s="33" t="s">
        <v>28563</v>
      </c>
      <c r="Q4747" s="33"/>
      <c r="R4747" s="33" t="str">
        <f t="shared" si="166"/>
        <v>2012</v>
      </c>
      <c r="S4747" s="33" t="s">
        <v>76</v>
      </c>
      <c r="T4747" s="33"/>
      <c r="U4747" s="33"/>
      <c r="V4747" s="33"/>
      <c r="W4747" s="33"/>
      <c r="X4747" s="33"/>
      <c r="Y4747" s="33"/>
      <c r="AA4747" s="12"/>
    </row>
    <row r="4748" spans="1:27" ht="18" hidden="1" customHeight="1" x14ac:dyDescent="0.25">
      <c r="A4748" s="37">
        <v>23001674</v>
      </c>
      <c r="B4748" s="38" t="s">
        <v>28622</v>
      </c>
      <c r="C4748" s="37" t="s">
        <v>28623</v>
      </c>
      <c r="D4748" s="37" t="s">
        <v>28624</v>
      </c>
      <c r="E4748" s="37" t="s">
        <v>28625</v>
      </c>
      <c r="F4748" s="37" t="s">
        <v>1801</v>
      </c>
      <c r="G4748" s="37">
        <v>2012</v>
      </c>
      <c r="H4748" s="39">
        <v>41177</v>
      </c>
      <c r="I4748" s="37" t="s">
        <v>28626</v>
      </c>
      <c r="J4748" s="37"/>
      <c r="K4748" s="37" t="s">
        <v>28627</v>
      </c>
      <c r="L4748" s="37" t="str">
        <f t="shared" si="171"/>
        <v>PreAlerta</v>
      </c>
      <c r="M4748" s="37" t="str">
        <f t="shared" si="172"/>
        <v>S/PalabrasClaves</v>
      </c>
      <c r="N4748" s="37"/>
      <c r="O4748" s="37"/>
      <c r="P4748" s="37" t="s">
        <v>28563</v>
      </c>
      <c r="Q4748" s="37"/>
      <c r="R4748" s="37" t="str">
        <f t="shared" si="166"/>
        <v>2012</v>
      </c>
      <c r="S4748" s="37" t="s">
        <v>76</v>
      </c>
      <c r="T4748" s="37"/>
      <c r="U4748" s="37"/>
      <c r="V4748" s="37"/>
      <c r="W4748" s="37"/>
      <c r="X4748" s="37"/>
      <c r="Y4748" s="37"/>
      <c r="AA4748" s="41"/>
    </row>
    <row r="4749" spans="1:27" ht="18" hidden="1" customHeight="1" x14ac:dyDescent="0.25">
      <c r="A4749" s="33">
        <v>22982389</v>
      </c>
      <c r="B4749" s="34" t="s">
        <v>28628</v>
      </c>
      <c r="C4749" s="33" t="s">
        <v>28629</v>
      </c>
      <c r="D4749" s="33" t="s">
        <v>28630</v>
      </c>
      <c r="E4749" s="33" t="s">
        <v>23739</v>
      </c>
      <c r="F4749" s="33" t="s">
        <v>23435</v>
      </c>
      <c r="G4749" s="33">
        <v>2012</v>
      </c>
      <c r="H4749" s="35">
        <v>41170</v>
      </c>
      <c r="I4749" s="33"/>
      <c r="J4749" s="33"/>
      <c r="K4749" s="33" t="s">
        <v>28631</v>
      </c>
      <c r="L4749" s="33" t="str">
        <f t="shared" si="171"/>
        <v>PreAlerta</v>
      </c>
      <c r="M4749" s="33" t="str">
        <f t="shared" si="172"/>
        <v>S/PalabrasClaves</v>
      </c>
      <c r="N4749" s="33"/>
      <c r="O4749" s="33"/>
      <c r="P4749" s="33" t="s">
        <v>28563</v>
      </c>
      <c r="Q4749" s="33"/>
      <c r="R4749" s="33" t="str">
        <f t="shared" si="166"/>
        <v>2012</v>
      </c>
      <c r="S4749" s="33" t="s">
        <v>76</v>
      </c>
      <c r="T4749" s="33"/>
      <c r="U4749" s="33"/>
      <c r="V4749" s="33"/>
      <c r="W4749" s="33"/>
      <c r="X4749" s="33"/>
      <c r="Y4749" s="33"/>
      <c r="AA4749" s="12"/>
    </row>
    <row r="4750" spans="1:27" ht="18" hidden="1" customHeight="1" x14ac:dyDescent="0.25">
      <c r="A4750" s="37">
        <v>22932645</v>
      </c>
      <c r="B4750" s="38" t="s">
        <v>28632</v>
      </c>
      <c r="C4750" s="37" t="s">
        <v>28633</v>
      </c>
      <c r="D4750" s="37" t="s">
        <v>28634</v>
      </c>
      <c r="E4750" s="37" t="s">
        <v>28635</v>
      </c>
      <c r="F4750" s="37" t="s">
        <v>841</v>
      </c>
      <c r="G4750" s="37">
        <v>2012</v>
      </c>
      <c r="H4750" s="39">
        <v>41152</v>
      </c>
      <c r="I4750" s="37" t="s">
        <v>28636</v>
      </c>
      <c r="J4750" s="37"/>
      <c r="K4750" s="37" t="s">
        <v>28637</v>
      </c>
      <c r="L4750" s="37" t="str">
        <f t="shared" si="171"/>
        <v>PreAlerta</v>
      </c>
      <c r="M4750" s="37" t="str">
        <f t="shared" si="172"/>
        <v>S/PalabrasClaves</v>
      </c>
      <c r="N4750" s="37"/>
      <c r="O4750" s="37"/>
      <c r="P4750" s="37" t="s">
        <v>28563</v>
      </c>
      <c r="Q4750" s="37"/>
      <c r="R4750" s="37" t="str">
        <f t="shared" si="166"/>
        <v>2012</v>
      </c>
      <c r="S4750" s="37" t="s">
        <v>76</v>
      </c>
      <c r="T4750" s="37"/>
      <c r="U4750" s="37"/>
      <c r="V4750" s="37"/>
      <c r="W4750" s="37"/>
      <c r="X4750" s="37"/>
      <c r="Y4750" s="37"/>
      <c r="AA4750" s="41"/>
    </row>
    <row r="4751" spans="1:27" ht="18" hidden="1" customHeight="1" x14ac:dyDescent="0.25">
      <c r="A4751" s="33">
        <v>22841995</v>
      </c>
      <c r="B4751" s="34" t="s">
        <v>28638</v>
      </c>
      <c r="C4751" s="33" t="s">
        <v>28639</v>
      </c>
      <c r="D4751" s="33" t="s">
        <v>28640</v>
      </c>
      <c r="E4751" s="33" t="s">
        <v>23117</v>
      </c>
      <c r="F4751" s="33" t="s">
        <v>19906</v>
      </c>
      <c r="G4751" s="33">
        <v>2012</v>
      </c>
      <c r="H4751" s="35">
        <v>41121</v>
      </c>
      <c r="I4751" s="33"/>
      <c r="J4751" s="33"/>
      <c r="K4751" s="33" t="s">
        <v>28641</v>
      </c>
      <c r="L4751" s="33" t="str">
        <f t="shared" si="171"/>
        <v>PreAlerta</v>
      </c>
      <c r="M4751" s="33" t="str">
        <f t="shared" si="172"/>
        <v>C/PalabrasClaves</v>
      </c>
      <c r="N4751" s="33"/>
      <c r="O4751" s="33"/>
      <c r="P4751" s="33" t="s">
        <v>28563</v>
      </c>
      <c r="Q4751" s="33"/>
      <c r="R4751" s="33" t="str">
        <f t="shared" si="166"/>
        <v>2012</v>
      </c>
      <c r="S4751" s="33" t="s">
        <v>76</v>
      </c>
      <c r="T4751" s="33"/>
      <c r="U4751" s="33"/>
      <c r="V4751" s="33"/>
      <c r="W4751" s="33"/>
      <c r="X4751" s="33"/>
      <c r="Y4751" s="33"/>
      <c r="AA4751" s="12"/>
    </row>
    <row r="4752" spans="1:27" ht="18" hidden="1" customHeight="1" x14ac:dyDescent="0.25">
      <c r="A4752" s="37">
        <v>23181593</v>
      </c>
      <c r="B4752" s="38" t="s">
        <v>28642</v>
      </c>
      <c r="C4752" s="37" t="s">
        <v>28643</v>
      </c>
      <c r="D4752" s="37" t="s">
        <v>28644</v>
      </c>
      <c r="E4752" s="37" t="s">
        <v>17576</v>
      </c>
      <c r="F4752" s="37" t="s">
        <v>10819</v>
      </c>
      <c r="G4752" s="37">
        <v>2012</v>
      </c>
      <c r="H4752" s="39">
        <v>41241</v>
      </c>
      <c r="I4752" s="37" t="s">
        <v>28645</v>
      </c>
      <c r="J4752" s="37"/>
      <c r="K4752" s="37" t="s">
        <v>28646</v>
      </c>
      <c r="L4752" s="37" t="str">
        <f t="shared" si="171"/>
        <v>PreAlerta</v>
      </c>
      <c r="M4752" s="37" t="str">
        <f t="shared" si="172"/>
        <v>S/PalabrasClaves</v>
      </c>
      <c r="N4752" s="37"/>
      <c r="O4752" s="37"/>
      <c r="P4752" s="37" t="s">
        <v>28647</v>
      </c>
      <c r="Q4752" s="37"/>
      <c r="R4752" s="37" t="str">
        <f t="shared" si="166"/>
        <v>2012</v>
      </c>
      <c r="S4752" s="37" t="s">
        <v>73</v>
      </c>
      <c r="T4752" s="37"/>
      <c r="U4752" s="37"/>
      <c r="V4752" s="37"/>
      <c r="W4752" s="37"/>
      <c r="X4752" s="37"/>
      <c r="Y4752" s="37"/>
      <c r="AA4752" s="41"/>
    </row>
    <row r="4753" spans="1:27" ht="18" hidden="1" customHeight="1" x14ac:dyDescent="0.25">
      <c r="A4753" s="33">
        <v>23231858</v>
      </c>
      <c r="B4753" s="34" t="s">
        <v>28648</v>
      </c>
      <c r="C4753" s="33" t="s">
        <v>28649</v>
      </c>
      <c r="D4753" s="33" t="s">
        <v>28650</v>
      </c>
      <c r="E4753" s="33" t="s">
        <v>28651</v>
      </c>
      <c r="F4753" s="33" t="s">
        <v>10059</v>
      </c>
      <c r="G4753" s="33">
        <v>2012</v>
      </c>
      <c r="H4753" s="35">
        <v>41256</v>
      </c>
      <c r="I4753" s="33"/>
      <c r="J4753" s="33"/>
      <c r="K4753" s="33" t="s">
        <v>28652</v>
      </c>
      <c r="L4753" s="33" t="str">
        <f t="shared" si="171"/>
        <v>PreAlerta</v>
      </c>
      <c r="M4753" s="33" t="str">
        <f t="shared" si="172"/>
        <v>S/PalabrasClaves</v>
      </c>
      <c r="N4753" s="33"/>
      <c r="O4753" s="33"/>
      <c r="P4753" s="33" t="s">
        <v>28653</v>
      </c>
      <c r="Q4753" s="33"/>
      <c r="R4753" s="33" t="str">
        <f t="shared" si="166"/>
        <v>2012</v>
      </c>
      <c r="S4753" s="33" t="s">
        <v>73</v>
      </c>
      <c r="T4753" s="33"/>
      <c r="U4753" s="33"/>
      <c r="V4753" s="33"/>
      <c r="W4753" s="33"/>
      <c r="X4753" s="33"/>
      <c r="Y4753" s="33"/>
      <c r="AA4753" s="12"/>
    </row>
    <row r="4754" spans="1:27" ht="18" hidden="1" customHeight="1" x14ac:dyDescent="0.25">
      <c r="A4754" s="37">
        <v>23171441</v>
      </c>
      <c r="B4754" s="38" t="s">
        <v>28654</v>
      </c>
      <c r="C4754" s="37" t="s">
        <v>28655</v>
      </c>
      <c r="D4754" s="37" t="s">
        <v>28656</v>
      </c>
      <c r="E4754" s="37" t="s">
        <v>28657</v>
      </c>
      <c r="F4754" s="37" t="s">
        <v>5837</v>
      </c>
      <c r="G4754" s="37">
        <v>2012</v>
      </c>
      <c r="H4754" s="39">
        <v>41236</v>
      </c>
      <c r="I4754" s="37" t="s">
        <v>28658</v>
      </c>
      <c r="J4754" s="37"/>
      <c r="K4754" s="37" t="s">
        <v>28659</v>
      </c>
      <c r="L4754" s="37" t="str">
        <f t="shared" si="171"/>
        <v>PreAlerta</v>
      </c>
      <c r="M4754" s="37" t="str">
        <f t="shared" si="172"/>
        <v>C/PalabrasClaves</v>
      </c>
      <c r="N4754" s="37"/>
      <c r="O4754" s="37"/>
      <c r="P4754" s="37" t="s">
        <v>28660</v>
      </c>
      <c r="Q4754" s="37"/>
      <c r="R4754" s="37" t="str">
        <f t="shared" si="166"/>
        <v>2012</v>
      </c>
      <c r="S4754" s="37" t="s">
        <v>73</v>
      </c>
      <c r="T4754" s="37"/>
      <c r="U4754" s="37"/>
      <c r="V4754" s="37"/>
      <c r="W4754" s="37"/>
      <c r="X4754" s="37"/>
      <c r="Y4754" s="37"/>
      <c r="AA4754" s="41"/>
    </row>
    <row r="4755" spans="1:27" ht="18" hidden="1" customHeight="1" x14ac:dyDescent="0.25">
      <c r="A4755" s="33">
        <v>23101931</v>
      </c>
      <c r="B4755" s="34" t="s">
        <v>28661</v>
      </c>
      <c r="C4755" s="33" t="s">
        <v>28662</v>
      </c>
      <c r="D4755" s="33" t="s">
        <v>28663</v>
      </c>
      <c r="E4755" s="33" t="s">
        <v>28664</v>
      </c>
      <c r="F4755" s="33" t="s">
        <v>2143</v>
      </c>
      <c r="G4755" s="33">
        <v>2012</v>
      </c>
      <c r="H4755" s="35">
        <v>41212</v>
      </c>
      <c r="I4755" s="33"/>
      <c r="J4755" s="33"/>
      <c r="K4755" s="33" t="s">
        <v>28665</v>
      </c>
      <c r="L4755" s="33" t="str">
        <f t="shared" si="171"/>
        <v>PreAlerta</v>
      </c>
      <c r="M4755" s="33" t="str">
        <f t="shared" si="172"/>
        <v>S/PalabrasClaves</v>
      </c>
      <c r="N4755" s="33"/>
      <c r="O4755" s="33"/>
      <c r="P4755" s="33" t="s">
        <v>28666</v>
      </c>
      <c r="Q4755" s="33"/>
      <c r="R4755" s="33" t="str">
        <f t="shared" si="166"/>
        <v>2012</v>
      </c>
      <c r="S4755" s="33" t="s">
        <v>73</v>
      </c>
      <c r="T4755" s="33"/>
      <c r="U4755" s="33"/>
      <c r="V4755" s="33"/>
      <c r="W4755" s="33"/>
      <c r="X4755" s="33"/>
      <c r="Y4755" s="33"/>
      <c r="AA4755" s="12"/>
    </row>
    <row r="4756" spans="1:27" ht="18" hidden="1" customHeight="1" x14ac:dyDescent="0.25">
      <c r="A4756" s="37">
        <v>23069701</v>
      </c>
      <c r="B4756" s="38" t="s">
        <v>28667</v>
      </c>
      <c r="C4756" s="37" t="s">
        <v>28668</v>
      </c>
      <c r="D4756" s="37" t="s">
        <v>28669</v>
      </c>
      <c r="E4756" s="37" t="s">
        <v>12385</v>
      </c>
      <c r="F4756" s="37" t="s">
        <v>2840</v>
      </c>
      <c r="G4756" s="37">
        <v>2012</v>
      </c>
      <c r="H4756" s="39">
        <v>41199</v>
      </c>
      <c r="I4756" s="37" t="s">
        <v>28670</v>
      </c>
      <c r="J4756" s="37" t="s">
        <v>28671</v>
      </c>
      <c r="K4756" s="37" t="s">
        <v>28672</v>
      </c>
      <c r="L4756" s="37" t="str">
        <f t="shared" si="171"/>
        <v>PreAlerta</v>
      </c>
      <c r="M4756" s="37" t="str">
        <f t="shared" si="172"/>
        <v>S/PalabrasClaves</v>
      </c>
      <c r="N4756" s="37"/>
      <c r="O4756" s="37"/>
      <c r="P4756" s="37" t="s">
        <v>28673</v>
      </c>
      <c r="Q4756" s="37"/>
      <c r="R4756" s="37" t="str">
        <f t="shared" si="166"/>
        <v>2012</v>
      </c>
      <c r="S4756" s="37" t="s">
        <v>73</v>
      </c>
      <c r="T4756" s="37"/>
      <c r="U4756" s="37"/>
      <c r="V4756" s="37"/>
      <c r="W4756" s="37"/>
      <c r="X4756" s="37"/>
      <c r="Y4756" s="37"/>
      <c r="AA4756" s="41"/>
    </row>
    <row r="4757" spans="1:27" ht="18" hidden="1" customHeight="1" x14ac:dyDescent="0.25">
      <c r="A4757" s="33">
        <v>23203116</v>
      </c>
      <c r="B4757" s="34" t="s">
        <v>28674</v>
      </c>
      <c r="C4757" s="33" t="s">
        <v>28675</v>
      </c>
      <c r="D4757" s="33" t="s">
        <v>28676</v>
      </c>
      <c r="E4757" s="33" t="s">
        <v>26234</v>
      </c>
      <c r="F4757" s="33" t="s">
        <v>2353</v>
      </c>
      <c r="G4757" s="33">
        <v>2012</v>
      </c>
      <c r="H4757" s="35">
        <v>41247</v>
      </c>
      <c r="I4757" s="33" t="s">
        <v>28677</v>
      </c>
      <c r="J4757" s="33"/>
      <c r="K4757" s="33" t="s">
        <v>28678</v>
      </c>
      <c r="L4757" s="33" t="str">
        <f t="shared" si="171"/>
        <v>Excluido</v>
      </c>
      <c r="M4757" s="33" t="str">
        <f t="shared" si="172"/>
        <v>S/PalabrasClaves</v>
      </c>
      <c r="N4757" s="33"/>
      <c r="O4757" s="33"/>
      <c r="P4757" s="33" t="s">
        <v>28679</v>
      </c>
      <c r="Q4757" s="33"/>
      <c r="R4757" s="33" t="str">
        <f t="shared" si="166"/>
        <v>2012</v>
      </c>
      <c r="S4757" s="33" t="s">
        <v>73</v>
      </c>
      <c r="T4757" s="33"/>
      <c r="U4757" s="33"/>
      <c r="V4757" s="33"/>
      <c r="W4757" s="33"/>
      <c r="X4757" s="33"/>
      <c r="Y4757" s="33"/>
      <c r="AA4757" s="12"/>
    </row>
    <row r="4758" spans="1:27" ht="18" hidden="1" customHeight="1" x14ac:dyDescent="0.25">
      <c r="A4758" s="37">
        <v>23041931</v>
      </c>
      <c r="B4758" s="38" t="s">
        <v>28680</v>
      </c>
      <c r="C4758" s="37" t="s">
        <v>28681</v>
      </c>
      <c r="D4758" s="37" t="s">
        <v>28682</v>
      </c>
      <c r="E4758" s="37" t="s">
        <v>28683</v>
      </c>
      <c r="F4758" s="37" t="s">
        <v>3454</v>
      </c>
      <c r="G4758" s="37">
        <v>2012</v>
      </c>
      <c r="H4758" s="39">
        <v>41191</v>
      </c>
      <c r="I4758" s="37" t="s">
        <v>28684</v>
      </c>
      <c r="J4758" s="37" t="s">
        <v>28685</v>
      </c>
      <c r="K4758" s="37" t="s">
        <v>28686</v>
      </c>
      <c r="L4758" s="37" t="str">
        <f t="shared" si="171"/>
        <v>PreAlerta</v>
      </c>
      <c r="M4758" s="37" t="str">
        <f t="shared" si="172"/>
        <v>S/PalabrasClaves</v>
      </c>
      <c r="N4758" s="37"/>
      <c r="O4758" s="37"/>
      <c r="P4758" s="37" t="s">
        <v>28687</v>
      </c>
      <c r="Q4758" s="37"/>
      <c r="R4758" s="37" t="str">
        <f t="shared" si="166"/>
        <v>2012</v>
      </c>
      <c r="S4758" s="37" t="s">
        <v>73</v>
      </c>
      <c r="T4758" s="37"/>
      <c r="U4758" s="37"/>
      <c r="V4758" s="37"/>
      <c r="W4758" s="37"/>
      <c r="X4758" s="37"/>
      <c r="Y4758" s="37"/>
      <c r="AA4758" s="41"/>
    </row>
    <row r="4759" spans="1:27" ht="18" hidden="1" customHeight="1" x14ac:dyDescent="0.25">
      <c r="A4759" s="33">
        <v>23162798</v>
      </c>
      <c r="B4759" s="34" t="s">
        <v>28688</v>
      </c>
      <c r="C4759" s="33" t="s">
        <v>28689</v>
      </c>
      <c r="D4759" s="33" t="s">
        <v>28690</v>
      </c>
      <c r="E4759" s="33" t="s">
        <v>28691</v>
      </c>
      <c r="F4759" s="33" t="s">
        <v>185</v>
      </c>
      <c r="G4759" s="33">
        <v>2012</v>
      </c>
      <c r="H4759" s="35">
        <v>41233</v>
      </c>
      <c r="I4759" s="33" t="s">
        <v>28692</v>
      </c>
      <c r="J4759" s="33"/>
      <c r="K4759" s="33" t="s">
        <v>28693</v>
      </c>
      <c r="L4759" s="33" t="str">
        <f t="shared" si="171"/>
        <v>PreAlerta</v>
      </c>
      <c r="M4759" s="33" t="str">
        <f t="shared" si="172"/>
        <v>S/PalabrasClaves</v>
      </c>
      <c r="N4759" s="33"/>
      <c r="O4759" s="33"/>
      <c r="P4759" s="33" t="s">
        <v>28694</v>
      </c>
      <c r="Q4759" s="33"/>
      <c r="R4759" s="33" t="str">
        <f t="shared" si="166"/>
        <v>2012</v>
      </c>
      <c r="S4759" s="33" t="s">
        <v>73</v>
      </c>
      <c r="T4759" s="33"/>
      <c r="U4759" s="33"/>
      <c r="V4759" s="33"/>
      <c r="W4759" s="33"/>
      <c r="X4759" s="33"/>
      <c r="Y4759" s="33"/>
      <c r="AA4759" s="12"/>
    </row>
    <row r="4760" spans="1:27" ht="18" hidden="1" customHeight="1" x14ac:dyDescent="0.25">
      <c r="A4760" s="37">
        <v>23472535</v>
      </c>
      <c r="B4760" s="38" t="s">
        <v>28695</v>
      </c>
      <c r="C4760" s="37" t="s">
        <v>28696</v>
      </c>
      <c r="D4760" s="37" t="s">
        <v>28697</v>
      </c>
      <c r="E4760" s="37" t="s">
        <v>28698</v>
      </c>
      <c r="F4760" s="37" t="s">
        <v>28699</v>
      </c>
      <c r="G4760" s="37">
        <v>2012</v>
      </c>
      <c r="H4760" s="39">
        <v>41345</v>
      </c>
      <c r="I4760" s="37"/>
      <c r="J4760" s="37"/>
      <c r="K4760" s="37"/>
      <c r="L4760" s="37" t="str">
        <f t="shared" si="171"/>
        <v>PreAlerta</v>
      </c>
      <c r="M4760" s="37" t="str">
        <f t="shared" si="172"/>
        <v>S/PalabrasClaves</v>
      </c>
      <c r="N4760" s="37"/>
      <c r="O4760" s="37"/>
      <c r="P4760" s="37" t="s">
        <v>28700</v>
      </c>
      <c r="Q4760" s="37"/>
      <c r="R4760" s="37" t="str">
        <f t="shared" si="166"/>
        <v>2012</v>
      </c>
      <c r="S4760" s="37" t="s">
        <v>76</v>
      </c>
      <c r="T4760" s="37"/>
      <c r="U4760" s="37"/>
      <c r="V4760" s="37"/>
      <c r="W4760" s="37"/>
      <c r="X4760" s="37"/>
      <c r="Y4760" s="37"/>
      <c r="AA4760" s="41"/>
    </row>
    <row r="4761" spans="1:27" ht="18" hidden="1" customHeight="1" x14ac:dyDescent="0.25">
      <c r="A4761" s="33">
        <v>23413708</v>
      </c>
      <c r="B4761" s="34" t="s">
        <v>28701</v>
      </c>
      <c r="C4761" s="33" t="s">
        <v>28702</v>
      </c>
      <c r="D4761" s="33" t="s">
        <v>28703</v>
      </c>
      <c r="E4761" s="33" t="s">
        <v>28704</v>
      </c>
      <c r="F4761" s="33" t="s">
        <v>22861</v>
      </c>
      <c r="G4761" s="33">
        <v>2012</v>
      </c>
      <c r="H4761" s="35">
        <v>41324</v>
      </c>
      <c r="I4761" s="33"/>
      <c r="J4761" s="33"/>
      <c r="K4761" s="33"/>
      <c r="L4761" s="33" t="str">
        <f t="shared" si="171"/>
        <v>PreAlerta</v>
      </c>
      <c r="M4761" s="33" t="str">
        <f t="shared" si="172"/>
        <v>C/PalabrasClaves</v>
      </c>
      <c r="N4761" s="33"/>
      <c r="O4761" s="33"/>
      <c r="P4761" s="33" t="s">
        <v>28705</v>
      </c>
      <c r="Q4761" s="33"/>
      <c r="R4761" s="33" t="str">
        <f t="shared" si="166"/>
        <v>2012</v>
      </c>
      <c r="S4761" s="33" t="s">
        <v>73</v>
      </c>
      <c r="T4761" s="33"/>
      <c r="U4761" s="33"/>
      <c r="V4761" s="33"/>
      <c r="W4761" s="33"/>
      <c r="X4761" s="33"/>
      <c r="Y4761" s="33"/>
      <c r="AA4761" s="12"/>
    </row>
    <row r="4762" spans="1:27" ht="18" hidden="1" customHeight="1" x14ac:dyDescent="0.25">
      <c r="A4762" s="37">
        <v>23367849</v>
      </c>
      <c r="B4762" s="38" t="s">
        <v>28706</v>
      </c>
      <c r="C4762" s="37" t="s">
        <v>28707</v>
      </c>
      <c r="D4762" s="37" t="s">
        <v>28708</v>
      </c>
      <c r="E4762" s="37" t="s">
        <v>28709</v>
      </c>
      <c r="F4762" s="37" t="s">
        <v>24564</v>
      </c>
      <c r="G4762" s="37">
        <v>2012</v>
      </c>
      <c r="H4762" s="39">
        <v>41307</v>
      </c>
      <c r="I4762" s="37"/>
      <c r="J4762" s="37"/>
      <c r="K4762" s="37" t="s">
        <v>28710</v>
      </c>
      <c r="L4762" s="37" t="str">
        <f t="shared" si="171"/>
        <v>PreAlerta</v>
      </c>
      <c r="M4762" s="37" t="str">
        <f t="shared" si="172"/>
        <v>S/PalabrasClaves</v>
      </c>
      <c r="N4762" s="37"/>
      <c r="O4762" s="37"/>
      <c r="P4762" s="37" t="s">
        <v>28705</v>
      </c>
      <c r="Q4762" s="37"/>
      <c r="R4762" s="37" t="str">
        <f t="shared" si="166"/>
        <v>2012</v>
      </c>
      <c r="S4762" s="37" t="s">
        <v>73</v>
      </c>
      <c r="T4762" s="37"/>
      <c r="U4762" s="37"/>
      <c r="V4762" s="37"/>
      <c r="W4762" s="37"/>
      <c r="X4762" s="37"/>
      <c r="Y4762" s="37"/>
      <c r="AA4762" s="41"/>
    </row>
    <row r="4763" spans="1:27" ht="18" hidden="1" customHeight="1" x14ac:dyDescent="0.25">
      <c r="A4763" s="33">
        <v>23285433</v>
      </c>
      <c r="B4763" s="34" t="s">
        <v>28711</v>
      </c>
      <c r="C4763" s="33" t="s">
        <v>28712</v>
      </c>
      <c r="D4763" s="33" t="s">
        <v>28713</v>
      </c>
      <c r="E4763" s="33" t="s">
        <v>22135</v>
      </c>
      <c r="F4763" s="33" t="s">
        <v>18235</v>
      </c>
      <c r="G4763" s="33">
        <v>2012</v>
      </c>
      <c r="H4763" s="35">
        <v>41278</v>
      </c>
      <c r="I4763" s="33" t="s">
        <v>28714</v>
      </c>
      <c r="J4763" s="33"/>
      <c r="K4763" s="33" t="s">
        <v>28715</v>
      </c>
      <c r="L4763" s="33" t="str">
        <f t="shared" si="171"/>
        <v>PreAlerta</v>
      </c>
      <c r="M4763" s="33" t="str">
        <f t="shared" si="172"/>
        <v>C/PalabrasClaves</v>
      </c>
      <c r="N4763" s="33"/>
      <c r="O4763" s="33"/>
      <c r="P4763" s="33" t="s">
        <v>28705</v>
      </c>
      <c r="Q4763" s="33"/>
      <c r="R4763" s="33" t="str">
        <f t="shared" si="166"/>
        <v>2012</v>
      </c>
      <c r="S4763" s="33" t="s">
        <v>73</v>
      </c>
      <c r="T4763" s="33"/>
      <c r="U4763" s="33"/>
      <c r="V4763" s="33"/>
      <c r="W4763" s="33"/>
      <c r="X4763" s="33"/>
      <c r="Y4763" s="33"/>
      <c r="AA4763" s="12"/>
    </row>
    <row r="4764" spans="1:27" ht="18" hidden="1" customHeight="1" x14ac:dyDescent="0.25">
      <c r="A4764" s="37">
        <v>23231049</v>
      </c>
      <c r="B4764" s="38" t="s">
        <v>28716</v>
      </c>
      <c r="C4764" s="37" t="s">
        <v>28717</v>
      </c>
      <c r="D4764" s="37" t="s">
        <v>28718</v>
      </c>
      <c r="E4764" s="37" t="s">
        <v>28719</v>
      </c>
      <c r="F4764" s="37" t="s">
        <v>8626</v>
      </c>
      <c r="G4764" s="37">
        <v>2012</v>
      </c>
      <c r="H4764" s="39">
        <v>41256</v>
      </c>
      <c r="I4764" s="37"/>
      <c r="J4764" s="37"/>
      <c r="K4764" s="37"/>
      <c r="L4764" s="37" t="str">
        <f t="shared" si="171"/>
        <v>PreAlerta</v>
      </c>
      <c r="M4764" s="37" t="str">
        <f t="shared" si="172"/>
        <v>S/PalabrasClaves</v>
      </c>
      <c r="N4764" s="37"/>
      <c r="O4764" s="37"/>
      <c r="P4764" s="37" t="s">
        <v>28705</v>
      </c>
      <c r="Q4764" s="37"/>
      <c r="R4764" s="37" t="str">
        <f t="shared" si="166"/>
        <v>2012</v>
      </c>
      <c r="S4764" s="37" t="s">
        <v>73</v>
      </c>
      <c r="T4764" s="37"/>
      <c r="U4764" s="37"/>
      <c r="V4764" s="37"/>
      <c r="W4764" s="37"/>
      <c r="X4764" s="37"/>
      <c r="Y4764" s="37"/>
      <c r="AA4764" s="41"/>
    </row>
    <row r="4765" spans="1:27" ht="18" hidden="1" customHeight="1" x14ac:dyDescent="0.25">
      <c r="A4765" s="33">
        <v>23178142</v>
      </c>
      <c r="B4765" s="34" t="s">
        <v>28720</v>
      </c>
      <c r="C4765" s="33" t="s">
        <v>28721</v>
      </c>
      <c r="D4765" s="33" t="s">
        <v>28722</v>
      </c>
      <c r="E4765" s="33" t="s">
        <v>28723</v>
      </c>
      <c r="F4765" s="33" t="s">
        <v>16730</v>
      </c>
      <c r="G4765" s="33">
        <v>2012</v>
      </c>
      <c r="H4765" s="35">
        <v>41240</v>
      </c>
      <c r="I4765" s="33"/>
      <c r="J4765" s="33"/>
      <c r="K4765" s="33" t="s">
        <v>28724</v>
      </c>
      <c r="L4765" s="33" t="str">
        <f t="shared" si="171"/>
        <v>PreAlerta</v>
      </c>
      <c r="M4765" s="33" t="str">
        <f t="shared" si="172"/>
        <v>S/PalabrasClaves</v>
      </c>
      <c r="N4765" s="33"/>
      <c r="O4765" s="33"/>
      <c r="P4765" s="33" t="s">
        <v>28705</v>
      </c>
      <c r="Q4765" s="33"/>
      <c r="R4765" s="33" t="str">
        <f t="shared" si="166"/>
        <v>2012</v>
      </c>
      <c r="S4765" s="33" t="s">
        <v>73</v>
      </c>
      <c r="T4765" s="33"/>
      <c r="U4765" s="33"/>
      <c r="V4765" s="33"/>
      <c r="W4765" s="33"/>
      <c r="X4765" s="33"/>
      <c r="Y4765" s="33"/>
      <c r="AA4765" s="12"/>
    </row>
    <row r="4766" spans="1:27" ht="18" hidden="1" customHeight="1" x14ac:dyDescent="0.25">
      <c r="A4766" s="37">
        <v>23178141</v>
      </c>
      <c r="B4766" s="38" t="s">
        <v>28725</v>
      </c>
      <c r="C4766" s="37" t="s">
        <v>28726</v>
      </c>
      <c r="D4766" s="37" t="s">
        <v>28727</v>
      </c>
      <c r="E4766" s="37" t="s">
        <v>28723</v>
      </c>
      <c r="F4766" s="37" t="s">
        <v>16730</v>
      </c>
      <c r="G4766" s="37">
        <v>2012</v>
      </c>
      <c r="H4766" s="39">
        <v>41240</v>
      </c>
      <c r="I4766" s="37"/>
      <c r="J4766" s="37"/>
      <c r="K4766" s="37" t="s">
        <v>28728</v>
      </c>
      <c r="L4766" s="37" t="str">
        <f t="shared" si="171"/>
        <v>PreAlerta</v>
      </c>
      <c r="M4766" s="37" t="str">
        <f t="shared" si="172"/>
        <v>C/PalabrasClaves</v>
      </c>
      <c r="N4766" s="37"/>
      <c r="O4766" s="37"/>
      <c r="P4766" s="37" t="s">
        <v>28705</v>
      </c>
      <c r="Q4766" s="37"/>
      <c r="R4766" s="37" t="str">
        <f t="shared" si="166"/>
        <v>2012</v>
      </c>
      <c r="S4766" s="37" t="s">
        <v>73</v>
      </c>
      <c r="T4766" s="37"/>
      <c r="U4766" s="37"/>
      <c r="V4766" s="37"/>
      <c r="W4766" s="37"/>
      <c r="X4766" s="37"/>
      <c r="Y4766" s="37"/>
      <c r="AA4766" s="41"/>
    </row>
    <row r="4767" spans="1:27" ht="18" hidden="1" customHeight="1" x14ac:dyDescent="0.25">
      <c r="A4767" s="33">
        <v>23158263</v>
      </c>
      <c r="B4767" s="34" t="s">
        <v>28729</v>
      </c>
      <c r="C4767" s="33" t="s">
        <v>28730</v>
      </c>
      <c r="D4767" s="33" t="s">
        <v>28731</v>
      </c>
      <c r="E4767" s="33" t="s">
        <v>28732</v>
      </c>
      <c r="F4767" s="33" t="s">
        <v>22888</v>
      </c>
      <c r="G4767" s="33">
        <v>2012</v>
      </c>
      <c r="H4767" s="35">
        <v>41233</v>
      </c>
      <c r="I4767" s="33"/>
      <c r="J4767" s="33"/>
      <c r="K4767" s="33" t="s">
        <v>28733</v>
      </c>
      <c r="L4767" s="33" t="str">
        <f t="shared" si="171"/>
        <v>PreAlerta</v>
      </c>
      <c r="M4767" s="33" t="str">
        <f t="shared" si="172"/>
        <v>S/PalabrasClaves</v>
      </c>
      <c r="N4767" s="33"/>
      <c r="O4767" s="33"/>
      <c r="P4767" s="33" t="s">
        <v>28700</v>
      </c>
      <c r="Q4767" s="33"/>
      <c r="R4767" s="33" t="str">
        <f t="shared" si="166"/>
        <v>2012</v>
      </c>
      <c r="S4767" s="33" t="s">
        <v>76</v>
      </c>
      <c r="T4767" s="33"/>
      <c r="U4767" s="33"/>
      <c r="V4767" s="33"/>
      <c r="W4767" s="33"/>
      <c r="X4767" s="33"/>
      <c r="Y4767" s="33"/>
      <c r="AA4767" s="12"/>
    </row>
    <row r="4768" spans="1:27" ht="18" hidden="1" customHeight="1" x14ac:dyDescent="0.25">
      <c r="A4768" s="37">
        <v>22995042</v>
      </c>
      <c r="B4768" s="38" t="s">
        <v>28734</v>
      </c>
      <c r="C4768" s="37" t="s">
        <v>28735</v>
      </c>
      <c r="D4768" s="37" t="s">
        <v>28736</v>
      </c>
      <c r="E4768" s="37" t="s">
        <v>28737</v>
      </c>
      <c r="F4768" s="37" t="s">
        <v>3478</v>
      </c>
      <c r="G4768" s="37">
        <v>2012</v>
      </c>
      <c r="H4768" s="39">
        <v>41174</v>
      </c>
      <c r="I4768" s="37"/>
      <c r="J4768" s="37"/>
      <c r="K4768" s="37" t="s">
        <v>28738</v>
      </c>
      <c r="L4768" s="37" t="str">
        <f t="shared" si="171"/>
        <v>PreAlerta</v>
      </c>
      <c r="M4768" s="37" t="str">
        <f t="shared" si="172"/>
        <v>S/PalabrasClaves</v>
      </c>
      <c r="N4768" s="37"/>
      <c r="O4768" s="37"/>
      <c r="P4768" s="37" t="s">
        <v>28705</v>
      </c>
      <c r="Q4768" s="37"/>
      <c r="R4768" s="37" t="str">
        <f t="shared" si="166"/>
        <v>2012</v>
      </c>
      <c r="S4768" s="37" t="s">
        <v>73</v>
      </c>
      <c r="T4768" s="37"/>
      <c r="U4768" s="37"/>
      <c r="V4768" s="37"/>
      <c r="W4768" s="37"/>
      <c r="X4768" s="37"/>
      <c r="Y4768" s="37"/>
      <c r="AA4768" s="41"/>
    </row>
    <row r="4769" spans="1:27" ht="18" hidden="1" customHeight="1" x14ac:dyDescent="0.25">
      <c r="A4769" s="33">
        <v>22960449</v>
      </c>
      <c r="B4769" s="34" t="s">
        <v>28739</v>
      </c>
      <c r="C4769" s="33" t="s">
        <v>28740</v>
      </c>
      <c r="D4769" s="33" t="s">
        <v>28741</v>
      </c>
      <c r="E4769" s="33" t="s">
        <v>28742</v>
      </c>
      <c r="F4769" s="33" t="s">
        <v>5845</v>
      </c>
      <c r="G4769" s="33">
        <v>2012</v>
      </c>
      <c r="H4769" s="35">
        <v>41163</v>
      </c>
      <c r="I4769" s="33"/>
      <c r="J4769" s="33"/>
      <c r="K4769" s="33" t="s">
        <v>28743</v>
      </c>
      <c r="L4769" s="33" t="str">
        <f t="shared" si="171"/>
        <v>Excluido</v>
      </c>
      <c r="M4769" s="33" t="str">
        <f t="shared" si="172"/>
        <v>S/PalabrasClaves</v>
      </c>
      <c r="N4769" s="33"/>
      <c r="O4769" s="33"/>
      <c r="P4769" s="33" t="s">
        <v>28705</v>
      </c>
      <c r="Q4769" s="33"/>
      <c r="R4769" s="33" t="str">
        <f t="shared" si="166"/>
        <v>2012</v>
      </c>
      <c r="S4769" s="33" t="s">
        <v>73</v>
      </c>
      <c r="T4769" s="33"/>
      <c r="U4769" s="33"/>
      <c r="V4769" s="33"/>
      <c r="W4769" s="33"/>
      <c r="X4769" s="33"/>
      <c r="Y4769" s="33"/>
      <c r="AA4769" s="12"/>
    </row>
    <row r="4770" spans="1:27" ht="18" hidden="1" customHeight="1" x14ac:dyDescent="0.25">
      <c r="A4770" s="37">
        <v>22936034</v>
      </c>
      <c r="B4770" s="38" t="s">
        <v>28744</v>
      </c>
      <c r="C4770" s="37" t="s">
        <v>28745</v>
      </c>
      <c r="D4770" s="37" t="s">
        <v>28746</v>
      </c>
      <c r="E4770" s="37" t="s">
        <v>7484</v>
      </c>
      <c r="F4770" s="37" t="s">
        <v>15695</v>
      </c>
      <c r="G4770" s="37">
        <v>2012</v>
      </c>
      <c r="H4770" s="39">
        <v>41153</v>
      </c>
      <c r="I4770" s="37"/>
      <c r="J4770" s="37"/>
      <c r="K4770" s="37" t="s">
        <v>28747</v>
      </c>
      <c r="L4770" s="37" t="str">
        <f t="shared" si="171"/>
        <v>PreAlerta</v>
      </c>
      <c r="M4770" s="37" t="str">
        <f t="shared" si="172"/>
        <v>S/PalabrasClaves</v>
      </c>
      <c r="N4770" s="37"/>
      <c r="O4770" s="37"/>
      <c r="P4770" s="37" t="s">
        <v>28705</v>
      </c>
      <c r="Q4770" s="37"/>
      <c r="R4770" s="37" t="str">
        <f t="shared" si="166"/>
        <v>2012</v>
      </c>
      <c r="S4770" s="37" t="s">
        <v>73</v>
      </c>
      <c r="T4770" s="37"/>
      <c r="U4770" s="37"/>
      <c r="V4770" s="37"/>
      <c r="W4770" s="37"/>
      <c r="X4770" s="37"/>
      <c r="Y4770" s="37"/>
      <c r="AA4770" s="41"/>
    </row>
    <row r="4771" spans="1:27" ht="18" hidden="1" customHeight="1" x14ac:dyDescent="0.25">
      <c r="A4771" s="33">
        <v>22899718</v>
      </c>
      <c r="B4771" s="34" t="s">
        <v>28748</v>
      </c>
      <c r="C4771" s="33" t="s">
        <v>28749</v>
      </c>
      <c r="D4771" s="33" t="s">
        <v>28750</v>
      </c>
      <c r="E4771" s="33" t="s">
        <v>28751</v>
      </c>
      <c r="F4771" s="33" t="s">
        <v>5154</v>
      </c>
      <c r="G4771" s="33">
        <v>2012</v>
      </c>
      <c r="H4771" s="35">
        <v>41139</v>
      </c>
      <c r="I4771" s="33" t="s">
        <v>28752</v>
      </c>
      <c r="J4771" s="33"/>
      <c r="K4771" s="33" t="s">
        <v>28753</v>
      </c>
      <c r="L4771" s="33" t="str">
        <f t="shared" si="171"/>
        <v>PreAlerta</v>
      </c>
      <c r="M4771" s="33" t="str">
        <f t="shared" si="172"/>
        <v>S/PalabrasClaves</v>
      </c>
      <c r="N4771" s="33"/>
      <c r="O4771" s="33"/>
      <c r="P4771" s="33" t="s">
        <v>28754</v>
      </c>
      <c r="Q4771" s="33"/>
      <c r="R4771" s="33" t="str">
        <f t="shared" si="166"/>
        <v>2012</v>
      </c>
      <c r="S4771" s="33" t="s">
        <v>73</v>
      </c>
      <c r="T4771" s="33"/>
      <c r="U4771" s="33"/>
      <c r="V4771" s="33"/>
      <c r="W4771" s="33"/>
      <c r="X4771" s="33"/>
      <c r="Y4771" s="33"/>
      <c r="AA4771" s="12"/>
    </row>
    <row r="4772" spans="1:27" ht="18" hidden="1" customHeight="1" x14ac:dyDescent="0.25">
      <c r="A4772" s="37">
        <v>22891290</v>
      </c>
      <c r="B4772" s="38" t="s">
        <v>28755</v>
      </c>
      <c r="C4772" s="37" t="s">
        <v>28756</v>
      </c>
      <c r="D4772" s="37" t="s">
        <v>28757</v>
      </c>
      <c r="E4772" s="37" t="s">
        <v>28758</v>
      </c>
      <c r="F4772" s="37" t="s">
        <v>28759</v>
      </c>
      <c r="G4772" s="37">
        <v>2012</v>
      </c>
      <c r="H4772" s="39">
        <v>41136</v>
      </c>
      <c r="I4772" s="37"/>
      <c r="J4772" s="37"/>
      <c r="K4772" s="37" t="s">
        <v>28760</v>
      </c>
      <c r="L4772" s="37" t="str">
        <f t="shared" si="171"/>
        <v>PreAlerta</v>
      </c>
      <c r="M4772" s="37" t="str">
        <f t="shared" si="172"/>
        <v>S/PalabrasClaves</v>
      </c>
      <c r="N4772" s="37"/>
      <c r="O4772" s="37"/>
      <c r="P4772" s="37" t="s">
        <v>28705</v>
      </c>
      <c r="Q4772" s="37"/>
      <c r="R4772" s="37" t="str">
        <f t="shared" si="166"/>
        <v>2012</v>
      </c>
      <c r="S4772" s="37" t="s">
        <v>73</v>
      </c>
      <c r="T4772" s="37"/>
      <c r="U4772" s="37"/>
      <c r="V4772" s="37"/>
      <c r="W4772" s="37"/>
      <c r="X4772" s="37"/>
      <c r="Y4772" s="37"/>
      <c r="AA4772" s="41"/>
    </row>
    <row r="4773" spans="1:27" ht="18" hidden="1" customHeight="1" x14ac:dyDescent="0.25">
      <c r="A4773" s="33">
        <v>22890770</v>
      </c>
      <c r="B4773" s="34" t="s">
        <v>28761</v>
      </c>
      <c r="C4773" s="33" t="s">
        <v>28762</v>
      </c>
      <c r="D4773" s="33" t="s">
        <v>28763</v>
      </c>
      <c r="E4773" s="33" t="s">
        <v>28764</v>
      </c>
      <c r="F4773" s="33" t="s">
        <v>1917</v>
      </c>
      <c r="G4773" s="33">
        <v>2012</v>
      </c>
      <c r="H4773" s="35">
        <v>41136</v>
      </c>
      <c r="I4773" s="33" t="s">
        <v>28765</v>
      </c>
      <c r="J4773" s="33"/>
      <c r="K4773" s="33" t="s">
        <v>28766</v>
      </c>
      <c r="L4773" s="33" t="str">
        <f t="shared" si="171"/>
        <v>PreAlerta</v>
      </c>
      <c r="M4773" s="33" t="str">
        <f t="shared" si="172"/>
        <v>C/PalabrasClaves</v>
      </c>
      <c r="N4773" s="33"/>
      <c r="O4773" s="33"/>
      <c r="P4773" s="33" t="s">
        <v>28705</v>
      </c>
      <c r="Q4773" s="33"/>
      <c r="R4773" s="33" t="str">
        <f t="shared" si="166"/>
        <v>2012</v>
      </c>
      <c r="S4773" s="33" t="s">
        <v>73</v>
      </c>
      <c r="T4773" s="33"/>
      <c r="U4773" s="33"/>
      <c r="V4773" s="33"/>
      <c r="W4773" s="33"/>
      <c r="X4773" s="33"/>
      <c r="Y4773" s="33"/>
      <c r="AA4773" s="12"/>
    </row>
    <row r="4774" spans="1:27" ht="18" hidden="1" customHeight="1" x14ac:dyDescent="0.25">
      <c r="A4774" s="37">
        <v>22878555</v>
      </c>
      <c r="B4774" s="38" t="s">
        <v>28767</v>
      </c>
      <c r="C4774" s="37" t="s">
        <v>28768</v>
      </c>
      <c r="D4774" s="37" t="s">
        <v>28769</v>
      </c>
      <c r="E4774" s="37" t="s">
        <v>206</v>
      </c>
      <c r="F4774" s="37" t="s">
        <v>6679</v>
      </c>
      <c r="G4774" s="37">
        <v>2012</v>
      </c>
      <c r="H4774" s="39">
        <v>41132</v>
      </c>
      <c r="I4774" s="37"/>
      <c r="J4774" s="37"/>
      <c r="K4774" s="37" t="s">
        <v>28770</v>
      </c>
      <c r="L4774" s="37" t="str">
        <f t="shared" si="171"/>
        <v>PreAlerta</v>
      </c>
      <c r="M4774" s="37" t="str">
        <f t="shared" si="172"/>
        <v>C/PalabrasClaves</v>
      </c>
      <c r="N4774" s="37"/>
      <c r="O4774" s="37"/>
      <c r="P4774" s="37" t="s">
        <v>28705</v>
      </c>
      <c r="Q4774" s="37"/>
      <c r="R4774" s="37" t="str">
        <f t="shared" si="166"/>
        <v>2012</v>
      </c>
      <c r="S4774" s="37" t="s">
        <v>73</v>
      </c>
      <c r="T4774" s="37"/>
      <c r="U4774" s="37"/>
      <c r="V4774" s="37"/>
      <c r="W4774" s="37"/>
      <c r="X4774" s="37"/>
      <c r="Y4774" s="37"/>
      <c r="AA4774" s="41"/>
    </row>
    <row r="4775" spans="1:27" ht="18" hidden="1" customHeight="1" x14ac:dyDescent="0.25">
      <c r="A4775" s="33">
        <v>22858548</v>
      </c>
      <c r="B4775" s="34" t="s">
        <v>28771</v>
      </c>
      <c r="C4775" s="33" t="s">
        <v>28772</v>
      </c>
      <c r="D4775" s="33" t="s">
        <v>28773</v>
      </c>
      <c r="E4775" s="33" t="s">
        <v>1725</v>
      </c>
      <c r="F4775" s="33" t="s">
        <v>8042</v>
      </c>
      <c r="G4775" s="33">
        <v>2012</v>
      </c>
      <c r="H4775" s="35">
        <v>41125</v>
      </c>
      <c r="I4775" s="33"/>
      <c r="J4775" s="33"/>
      <c r="K4775" s="33" t="s">
        <v>28774</v>
      </c>
      <c r="L4775" s="33" t="str">
        <f t="shared" si="171"/>
        <v>PreAlerta</v>
      </c>
      <c r="M4775" s="33" t="str">
        <f t="shared" si="172"/>
        <v>S/PalabrasClaves</v>
      </c>
      <c r="N4775" s="33"/>
      <c r="O4775" s="33"/>
      <c r="P4775" s="33" t="s">
        <v>28705</v>
      </c>
      <c r="Q4775" s="33"/>
      <c r="R4775" s="33" t="str">
        <f t="shared" si="166"/>
        <v>2012</v>
      </c>
      <c r="S4775" s="33" t="s">
        <v>73</v>
      </c>
      <c r="T4775" s="33"/>
      <c r="U4775" s="33"/>
      <c r="V4775" s="33"/>
      <c r="W4775" s="33"/>
      <c r="X4775" s="33"/>
      <c r="Y4775" s="33"/>
      <c r="AA4775" s="12"/>
    </row>
    <row r="4776" spans="1:27" ht="18" hidden="1" customHeight="1" x14ac:dyDescent="0.25">
      <c r="A4776" s="37">
        <v>22762732</v>
      </c>
      <c r="B4776" s="38" t="s">
        <v>28775</v>
      </c>
      <c r="C4776" s="37" t="s">
        <v>28776</v>
      </c>
      <c r="D4776" s="37" t="s">
        <v>28777</v>
      </c>
      <c r="E4776" s="37" t="s">
        <v>20837</v>
      </c>
      <c r="F4776" s="37" t="s">
        <v>28778</v>
      </c>
      <c r="G4776" s="37">
        <v>2012</v>
      </c>
      <c r="H4776" s="39">
        <v>41096</v>
      </c>
      <c r="I4776" s="37"/>
      <c r="J4776" s="37"/>
      <c r="K4776" s="37" t="s">
        <v>28779</v>
      </c>
      <c r="L4776" s="37" t="str">
        <f t="shared" si="171"/>
        <v>PreAlerta</v>
      </c>
      <c r="M4776" s="37" t="str">
        <f t="shared" si="172"/>
        <v>S/PalabrasClaves</v>
      </c>
      <c r="N4776" s="37"/>
      <c r="O4776" s="37"/>
      <c r="P4776" s="37" t="s">
        <v>28705</v>
      </c>
      <c r="Q4776" s="37"/>
      <c r="R4776" s="37" t="str">
        <f t="shared" si="166"/>
        <v>2012</v>
      </c>
      <c r="S4776" s="37" t="s">
        <v>73</v>
      </c>
      <c r="T4776" s="37"/>
      <c r="U4776" s="37"/>
      <c r="V4776" s="37"/>
      <c r="W4776" s="37"/>
      <c r="X4776" s="37"/>
      <c r="Y4776" s="37"/>
      <c r="AA4776" s="41"/>
    </row>
    <row r="4777" spans="1:27" ht="18" hidden="1" customHeight="1" x14ac:dyDescent="0.25">
      <c r="A4777" s="33">
        <v>22724405</v>
      </c>
      <c r="B4777" s="34" t="s">
        <v>28780</v>
      </c>
      <c r="C4777" s="33" t="s">
        <v>28781</v>
      </c>
      <c r="D4777" s="33" t="s">
        <v>28782</v>
      </c>
      <c r="E4777" s="33" t="s">
        <v>20477</v>
      </c>
      <c r="F4777" s="33" t="s">
        <v>28778</v>
      </c>
      <c r="G4777" s="33">
        <v>2012</v>
      </c>
      <c r="H4777" s="35">
        <v>41086</v>
      </c>
      <c r="I4777" s="33"/>
      <c r="J4777" s="33"/>
      <c r="K4777" s="33" t="s">
        <v>28783</v>
      </c>
      <c r="L4777" s="33" t="str">
        <f t="shared" si="171"/>
        <v>PreAlerta</v>
      </c>
      <c r="M4777" s="33" t="str">
        <f t="shared" si="172"/>
        <v>S/PalabrasClaves</v>
      </c>
      <c r="N4777" s="33"/>
      <c r="O4777" s="33"/>
      <c r="P4777" s="33" t="s">
        <v>28705</v>
      </c>
      <c r="Q4777" s="33"/>
      <c r="R4777" s="33" t="str">
        <f t="shared" si="166"/>
        <v>2012</v>
      </c>
      <c r="S4777" s="33" t="s">
        <v>73</v>
      </c>
      <c r="T4777" s="33"/>
      <c r="U4777" s="33"/>
      <c r="V4777" s="33"/>
      <c r="W4777" s="33"/>
      <c r="X4777" s="33"/>
      <c r="Y4777" s="33"/>
      <c r="AA4777" s="12"/>
    </row>
    <row r="4778" spans="1:27" ht="18" hidden="1" customHeight="1" x14ac:dyDescent="0.25">
      <c r="A4778" s="37">
        <v>22559720</v>
      </c>
      <c r="B4778" s="38" t="s">
        <v>28784</v>
      </c>
      <c r="C4778" s="37" t="s">
        <v>28785</v>
      </c>
      <c r="D4778" s="37" t="s">
        <v>28786</v>
      </c>
      <c r="E4778" s="37" t="s">
        <v>28787</v>
      </c>
      <c r="F4778" s="37" t="s">
        <v>5798</v>
      </c>
      <c r="G4778" s="37">
        <v>2012</v>
      </c>
      <c r="H4778" s="39">
        <v>41037</v>
      </c>
      <c r="I4778" s="37"/>
      <c r="J4778" s="37"/>
      <c r="K4778" s="37" t="s">
        <v>28788</v>
      </c>
      <c r="L4778" s="37" t="str">
        <f t="shared" si="171"/>
        <v>PreAlerta</v>
      </c>
      <c r="M4778" s="37" t="str">
        <f t="shared" si="172"/>
        <v>S/PalabrasClaves</v>
      </c>
      <c r="N4778" s="37"/>
      <c r="O4778" s="37"/>
      <c r="P4778" s="37" t="s">
        <v>28705</v>
      </c>
      <c r="Q4778" s="37"/>
      <c r="R4778" s="37" t="str">
        <f t="shared" si="166"/>
        <v>2012</v>
      </c>
      <c r="S4778" s="37" t="s">
        <v>73</v>
      </c>
      <c r="T4778" s="37"/>
      <c r="U4778" s="37"/>
      <c r="V4778" s="37"/>
      <c r="W4778" s="37"/>
      <c r="X4778" s="37"/>
      <c r="Y4778" s="37"/>
      <c r="AA4778" s="41"/>
    </row>
    <row r="4779" spans="1:27" ht="18" hidden="1" customHeight="1" x14ac:dyDescent="0.25">
      <c r="A4779" s="33">
        <v>23114024</v>
      </c>
      <c r="B4779" s="34" t="s">
        <v>28789</v>
      </c>
      <c r="C4779" s="33" t="s">
        <v>28790</v>
      </c>
      <c r="D4779" s="33" t="s">
        <v>28791</v>
      </c>
      <c r="E4779" s="33" t="s">
        <v>28792</v>
      </c>
      <c r="F4779" s="33" t="s">
        <v>9748</v>
      </c>
      <c r="G4779" s="33">
        <v>2012</v>
      </c>
      <c r="H4779" s="35">
        <v>41215</v>
      </c>
      <c r="I4779" s="33" t="s">
        <v>28793</v>
      </c>
      <c r="J4779" s="33"/>
      <c r="K4779" s="33" t="s">
        <v>28794</v>
      </c>
      <c r="L4779" s="33" t="str">
        <f t="shared" si="171"/>
        <v>PreAlerta</v>
      </c>
      <c r="M4779" s="33" t="str">
        <f t="shared" si="172"/>
        <v>S/PalabrasClaves</v>
      </c>
      <c r="N4779" s="33"/>
      <c r="O4779" s="33"/>
      <c r="P4779" s="33" t="s">
        <v>28795</v>
      </c>
      <c r="Q4779" s="33"/>
      <c r="R4779" s="33" t="str">
        <f t="shared" si="166"/>
        <v>2012</v>
      </c>
      <c r="S4779" s="33" t="s">
        <v>71</v>
      </c>
      <c r="T4779" s="33"/>
      <c r="U4779" s="33"/>
      <c r="V4779" s="33"/>
      <c r="W4779" s="33"/>
      <c r="X4779" s="33"/>
      <c r="Y4779" s="33"/>
      <c r="AA4779" s="12"/>
    </row>
    <row r="4780" spans="1:27" ht="18" hidden="1" customHeight="1" x14ac:dyDescent="0.25">
      <c r="A4780" s="37">
        <v>22858866</v>
      </c>
      <c r="B4780" s="38" t="s">
        <v>28796</v>
      </c>
      <c r="C4780" s="37" t="s">
        <v>28797</v>
      </c>
      <c r="D4780" s="37" t="s">
        <v>28798</v>
      </c>
      <c r="E4780" s="37" t="s">
        <v>1284</v>
      </c>
      <c r="F4780" s="37" t="s">
        <v>14916</v>
      </c>
      <c r="G4780" s="37">
        <v>2012</v>
      </c>
      <c r="H4780" s="39">
        <v>41125</v>
      </c>
      <c r="I4780" s="37" t="s">
        <v>28799</v>
      </c>
      <c r="J4780" s="37" t="s">
        <v>28800</v>
      </c>
      <c r="K4780" s="37" t="s">
        <v>28801</v>
      </c>
      <c r="L4780" s="37" t="str">
        <f t="shared" si="171"/>
        <v>PreAlerta</v>
      </c>
      <c r="M4780" s="37" t="str">
        <f t="shared" si="172"/>
        <v>S/PalabrasClaves</v>
      </c>
      <c r="N4780" s="37"/>
      <c r="O4780" s="37"/>
      <c r="P4780" s="37" t="s">
        <v>28802</v>
      </c>
      <c r="Q4780" s="37"/>
      <c r="R4780" s="37" t="str">
        <f t="shared" si="166"/>
        <v>2012</v>
      </c>
      <c r="S4780" s="37" t="s">
        <v>71</v>
      </c>
      <c r="T4780" s="37"/>
      <c r="U4780" s="37"/>
      <c r="V4780" s="37"/>
      <c r="W4780" s="37"/>
      <c r="X4780" s="37"/>
      <c r="Y4780" s="37"/>
      <c r="AA4780" s="41"/>
    </row>
    <row r="4781" spans="1:27" ht="18" hidden="1" customHeight="1" x14ac:dyDescent="0.25">
      <c r="A4781" s="33">
        <v>22951389</v>
      </c>
      <c r="B4781" s="34" t="s">
        <v>28803</v>
      </c>
      <c r="C4781" s="33" t="s">
        <v>28804</v>
      </c>
      <c r="D4781" s="33" t="s">
        <v>28805</v>
      </c>
      <c r="E4781" s="33" t="s">
        <v>28806</v>
      </c>
      <c r="F4781" s="33" t="s">
        <v>1671</v>
      </c>
      <c r="G4781" s="33">
        <v>2012</v>
      </c>
      <c r="H4781" s="35">
        <v>41159</v>
      </c>
      <c r="I4781" s="33"/>
      <c r="J4781" s="33"/>
      <c r="K4781" s="33" t="s">
        <v>28807</v>
      </c>
      <c r="L4781" s="33" t="str">
        <f t="shared" si="171"/>
        <v>PreAlerta</v>
      </c>
      <c r="M4781" s="33" t="str">
        <f t="shared" si="172"/>
        <v>S/PalabrasClaves</v>
      </c>
      <c r="N4781" s="33"/>
      <c r="O4781" s="33"/>
      <c r="P4781" s="33" t="s">
        <v>28808</v>
      </c>
      <c r="Q4781" s="33"/>
      <c r="R4781" s="33" t="str">
        <f t="shared" si="166"/>
        <v>2012</v>
      </c>
      <c r="S4781" s="33" t="s">
        <v>71</v>
      </c>
      <c r="T4781" s="33"/>
      <c r="U4781" s="33"/>
      <c r="V4781" s="33"/>
      <c r="W4781" s="33"/>
      <c r="X4781" s="33"/>
      <c r="Y4781" s="33"/>
      <c r="AA4781" s="12"/>
    </row>
    <row r="4782" spans="1:27" ht="18" hidden="1" customHeight="1" x14ac:dyDescent="0.25">
      <c r="A4782" s="37">
        <v>23078812</v>
      </c>
      <c r="B4782" s="38" t="s">
        <v>28809</v>
      </c>
      <c r="C4782" s="37" t="s">
        <v>28810</v>
      </c>
      <c r="D4782" s="37" t="s">
        <v>28811</v>
      </c>
      <c r="E4782" s="37" t="s">
        <v>28812</v>
      </c>
      <c r="F4782" s="37" t="s">
        <v>10059</v>
      </c>
      <c r="G4782" s="37">
        <v>2012</v>
      </c>
      <c r="H4782" s="39">
        <v>41202</v>
      </c>
      <c r="I4782" s="37"/>
      <c r="J4782" s="37"/>
      <c r="K4782" s="37"/>
      <c r="L4782" s="37" t="str">
        <f t="shared" si="171"/>
        <v>PreAlerta</v>
      </c>
      <c r="M4782" s="37" t="str">
        <f t="shared" si="172"/>
        <v>S/PalabrasClaves</v>
      </c>
      <c r="N4782" s="37"/>
      <c r="O4782" s="37"/>
      <c r="P4782" s="37" t="s">
        <v>28813</v>
      </c>
      <c r="Q4782" s="37"/>
      <c r="R4782" s="37" t="str">
        <f t="shared" si="166"/>
        <v>2012</v>
      </c>
      <c r="S4782" s="37" t="s">
        <v>71</v>
      </c>
      <c r="T4782" s="37"/>
      <c r="U4782" s="37"/>
      <c r="V4782" s="37"/>
      <c r="W4782" s="37"/>
      <c r="X4782" s="37"/>
      <c r="Y4782" s="37"/>
      <c r="AA4782" s="41"/>
    </row>
    <row r="4783" spans="1:27" ht="18" hidden="1" customHeight="1" x14ac:dyDescent="0.25">
      <c r="A4783" s="33">
        <v>23035718</v>
      </c>
      <c r="B4783" s="34" t="s">
        <v>28814</v>
      </c>
      <c r="C4783" s="33" t="s">
        <v>28815</v>
      </c>
      <c r="D4783" s="33" t="s">
        <v>28816</v>
      </c>
      <c r="E4783" s="33" t="s">
        <v>28817</v>
      </c>
      <c r="F4783" s="33" t="s">
        <v>1735</v>
      </c>
      <c r="G4783" s="33">
        <v>2012</v>
      </c>
      <c r="H4783" s="35">
        <v>41188</v>
      </c>
      <c r="I4783" s="33" t="s">
        <v>28818</v>
      </c>
      <c r="J4783" s="33"/>
      <c r="K4783" s="33" t="s">
        <v>28819</v>
      </c>
      <c r="L4783" s="33" t="str">
        <f t="shared" si="171"/>
        <v>PreAlerta</v>
      </c>
      <c r="M4783" s="33" t="str">
        <f t="shared" si="172"/>
        <v>S/PalabrasClaves</v>
      </c>
      <c r="N4783" s="33"/>
      <c r="O4783" s="33"/>
      <c r="P4783" s="33" t="s">
        <v>28820</v>
      </c>
      <c r="Q4783" s="33"/>
      <c r="R4783" s="33" t="str">
        <f t="shared" si="166"/>
        <v>2012</v>
      </c>
      <c r="S4783" s="33" t="s">
        <v>71</v>
      </c>
      <c r="T4783" s="33"/>
      <c r="U4783" s="33"/>
      <c r="V4783" s="33"/>
      <c r="W4783" s="33"/>
      <c r="X4783" s="33"/>
      <c r="Y4783" s="33"/>
      <c r="AA4783" s="12"/>
    </row>
    <row r="4784" spans="1:27" ht="18" hidden="1" customHeight="1" x14ac:dyDescent="0.25">
      <c r="A4784" s="37">
        <v>24082267</v>
      </c>
      <c r="B4784" s="38" t="s">
        <v>28821</v>
      </c>
      <c r="C4784" s="37" t="s">
        <v>28822</v>
      </c>
      <c r="D4784" s="37" t="s">
        <v>28823</v>
      </c>
      <c r="E4784" s="37" t="s">
        <v>13842</v>
      </c>
      <c r="F4784" s="37" t="s">
        <v>117</v>
      </c>
      <c r="G4784" s="37">
        <v>2012</v>
      </c>
      <c r="H4784" s="39">
        <v>41549</v>
      </c>
      <c r="I4784" s="37" t="s">
        <v>28824</v>
      </c>
      <c r="J4784" s="37"/>
      <c r="K4784" s="37" t="s">
        <v>28825</v>
      </c>
      <c r="L4784" s="37" t="str">
        <f t="shared" si="171"/>
        <v>PreAlerta</v>
      </c>
      <c r="M4784" s="37" t="str">
        <f t="shared" si="172"/>
        <v>C/PalabrasClaves</v>
      </c>
      <c r="N4784" s="37"/>
      <c r="O4784" s="37"/>
      <c r="P4784" s="37" t="s">
        <v>28826</v>
      </c>
      <c r="Q4784" s="37"/>
      <c r="R4784" s="37" t="str">
        <f t="shared" si="166"/>
        <v>2012</v>
      </c>
      <c r="S4784" s="37" t="s">
        <v>71</v>
      </c>
      <c r="T4784" s="37"/>
      <c r="U4784" s="37"/>
      <c r="V4784" s="37"/>
      <c r="W4784" s="37"/>
      <c r="X4784" s="37"/>
      <c r="Y4784" s="37"/>
      <c r="AA4784" s="41"/>
    </row>
    <row r="4785" spans="1:27" ht="18" hidden="1" customHeight="1" x14ac:dyDescent="0.25">
      <c r="A4785" s="33">
        <v>23455829</v>
      </c>
      <c r="B4785" s="34" t="s">
        <v>28827</v>
      </c>
      <c r="C4785" s="33" t="s">
        <v>28828</v>
      </c>
      <c r="D4785" s="33" t="s">
        <v>28829</v>
      </c>
      <c r="E4785" s="33" t="s">
        <v>28830</v>
      </c>
      <c r="F4785" s="33" t="s">
        <v>20296</v>
      </c>
      <c r="G4785" s="33">
        <v>2012</v>
      </c>
      <c r="H4785" s="35">
        <v>41338</v>
      </c>
      <c r="I4785" s="33"/>
      <c r="J4785" s="33"/>
      <c r="K4785" s="33" t="s">
        <v>28831</v>
      </c>
      <c r="L4785" s="33" t="str">
        <f t="shared" si="171"/>
        <v>PreAlerta</v>
      </c>
      <c r="M4785" s="33" t="str">
        <f t="shared" si="172"/>
        <v>C/PalabrasClaves</v>
      </c>
      <c r="N4785" s="33"/>
      <c r="O4785" s="33"/>
      <c r="P4785" s="33" t="s">
        <v>28832</v>
      </c>
      <c r="Q4785" s="33"/>
      <c r="R4785" s="33" t="str">
        <f t="shared" si="166"/>
        <v>2012</v>
      </c>
      <c r="S4785" s="33" t="s">
        <v>76</v>
      </c>
      <c r="T4785" s="33"/>
      <c r="U4785" s="33"/>
      <c r="V4785" s="33"/>
      <c r="W4785" s="33"/>
      <c r="X4785" s="33"/>
      <c r="Y4785" s="33"/>
      <c r="AA4785" s="12"/>
    </row>
    <row r="4786" spans="1:27" ht="18" hidden="1" customHeight="1" x14ac:dyDescent="0.25">
      <c r="A4786" s="37">
        <v>23302570</v>
      </c>
      <c r="B4786" s="38" t="s">
        <v>28833</v>
      </c>
      <c r="C4786" s="37" t="s">
        <v>28834</v>
      </c>
      <c r="D4786" s="37" t="s">
        <v>28835</v>
      </c>
      <c r="E4786" s="37" t="s">
        <v>25177</v>
      </c>
      <c r="F4786" s="37" t="s">
        <v>20308</v>
      </c>
      <c r="G4786" s="37">
        <v>2012</v>
      </c>
      <c r="H4786" s="39">
        <v>41285</v>
      </c>
      <c r="I4786" s="37"/>
      <c r="J4786" s="37"/>
      <c r="K4786" s="37"/>
      <c r="L4786" s="37" t="str">
        <f t="shared" si="171"/>
        <v>PreAlerta</v>
      </c>
      <c r="M4786" s="37" t="str">
        <f t="shared" si="172"/>
        <v>C/PalabrasClaves</v>
      </c>
      <c r="N4786" s="37"/>
      <c r="O4786" s="37"/>
      <c r="P4786" s="37" t="s">
        <v>28826</v>
      </c>
      <c r="Q4786" s="37"/>
      <c r="R4786" s="37" t="str">
        <f t="shared" si="166"/>
        <v>2012</v>
      </c>
      <c r="S4786" s="37" t="s">
        <v>71</v>
      </c>
      <c r="T4786" s="37"/>
      <c r="U4786" s="37"/>
      <c r="V4786" s="37"/>
      <c r="W4786" s="37"/>
      <c r="X4786" s="37"/>
      <c r="Y4786" s="37"/>
      <c r="AA4786" s="41"/>
    </row>
    <row r="4787" spans="1:27" ht="18" hidden="1" customHeight="1" x14ac:dyDescent="0.25">
      <c r="A4787" s="33">
        <v>23241124</v>
      </c>
      <c r="B4787" s="34" t="s">
        <v>28836</v>
      </c>
      <c r="C4787" s="33" t="s">
        <v>28837</v>
      </c>
      <c r="D4787" s="33" t="s">
        <v>28838</v>
      </c>
      <c r="E4787" s="33" t="s">
        <v>28839</v>
      </c>
      <c r="F4787" s="33" t="s">
        <v>28840</v>
      </c>
      <c r="G4787" s="33">
        <v>2012</v>
      </c>
      <c r="H4787" s="35">
        <v>41261</v>
      </c>
      <c r="I4787" s="33"/>
      <c r="J4787" s="33"/>
      <c r="K4787" s="33"/>
      <c r="L4787" s="33" t="str">
        <f t="shared" si="171"/>
        <v>PreAlerta</v>
      </c>
      <c r="M4787" s="33" t="str">
        <f t="shared" si="172"/>
        <v>S/PalabrasClaves</v>
      </c>
      <c r="N4787" s="33"/>
      <c r="O4787" s="33"/>
      <c r="P4787" s="33" t="s">
        <v>28832</v>
      </c>
      <c r="Q4787" s="33"/>
      <c r="R4787" s="33" t="str">
        <f t="shared" si="166"/>
        <v>2012</v>
      </c>
      <c r="S4787" s="33" t="s">
        <v>76</v>
      </c>
      <c r="T4787" s="33"/>
      <c r="U4787" s="33"/>
      <c r="V4787" s="33"/>
      <c r="W4787" s="33"/>
      <c r="X4787" s="33"/>
      <c r="Y4787" s="33"/>
      <c r="AA4787" s="12"/>
    </row>
    <row r="4788" spans="1:27" ht="18" hidden="1" customHeight="1" x14ac:dyDescent="0.25">
      <c r="A4788" s="37">
        <v>23159238</v>
      </c>
      <c r="B4788" s="38" t="s">
        <v>28841</v>
      </c>
      <c r="C4788" s="37" t="s">
        <v>28842</v>
      </c>
      <c r="D4788" s="37" t="s">
        <v>28843</v>
      </c>
      <c r="E4788" s="37" t="s">
        <v>28844</v>
      </c>
      <c r="F4788" s="37" t="s">
        <v>17859</v>
      </c>
      <c r="G4788" s="37">
        <v>2012</v>
      </c>
      <c r="H4788" s="39">
        <v>41233</v>
      </c>
      <c r="I4788" s="37"/>
      <c r="J4788" s="37"/>
      <c r="K4788" s="37" t="s">
        <v>28845</v>
      </c>
      <c r="L4788" s="37" t="str">
        <f t="shared" si="171"/>
        <v>PreAlerta</v>
      </c>
      <c r="M4788" s="37" t="str">
        <f t="shared" si="172"/>
        <v>S/PalabrasClaves</v>
      </c>
      <c r="N4788" s="37"/>
      <c r="O4788" s="37"/>
      <c r="P4788" s="37" t="s">
        <v>28832</v>
      </c>
      <c r="Q4788" s="37"/>
      <c r="R4788" s="37" t="str">
        <f t="shared" si="166"/>
        <v>2012</v>
      </c>
      <c r="S4788" s="37" t="s">
        <v>76</v>
      </c>
      <c r="T4788" s="37"/>
      <c r="U4788" s="37"/>
      <c r="V4788" s="37"/>
      <c r="W4788" s="37"/>
      <c r="X4788" s="37"/>
      <c r="Y4788" s="37"/>
      <c r="AA4788" s="41"/>
    </row>
    <row r="4789" spans="1:27" ht="18" hidden="1" customHeight="1" x14ac:dyDescent="0.25">
      <c r="A4789" s="33">
        <v>23134907</v>
      </c>
      <c r="B4789" s="34" t="s">
        <v>28846</v>
      </c>
      <c r="C4789" s="33" t="s">
        <v>28847</v>
      </c>
      <c r="D4789" s="33" t="s">
        <v>28848</v>
      </c>
      <c r="E4789" s="33" t="s">
        <v>28849</v>
      </c>
      <c r="F4789" s="33" t="s">
        <v>5952</v>
      </c>
      <c r="G4789" s="33">
        <v>2012</v>
      </c>
      <c r="H4789" s="35">
        <v>41222</v>
      </c>
      <c r="I4789" s="33"/>
      <c r="J4789" s="33"/>
      <c r="K4789" s="33"/>
      <c r="L4789" s="33" t="str">
        <f t="shared" si="171"/>
        <v>PreAlerta</v>
      </c>
      <c r="M4789" s="33" t="str">
        <f t="shared" si="172"/>
        <v>S/PalabrasClaves</v>
      </c>
      <c r="N4789" s="33"/>
      <c r="O4789" s="33"/>
      <c r="P4789" s="33" t="s">
        <v>28826</v>
      </c>
      <c r="Q4789" s="33"/>
      <c r="R4789" s="33" t="str">
        <f t="shared" si="166"/>
        <v>2012</v>
      </c>
      <c r="S4789" s="33" t="s">
        <v>71</v>
      </c>
      <c r="T4789" s="33"/>
      <c r="U4789" s="33"/>
      <c r="V4789" s="33"/>
      <c r="W4789" s="33"/>
      <c r="X4789" s="33"/>
      <c r="Y4789" s="33"/>
      <c r="AA4789" s="12"/>
    </row>
    <row r="4790" spans="1:27" ht="18" hidden="1" customHeight="1" x14ac:dyDescent="0.25">
      <c r="A4790" s="37">
        <v>23082961</v>
      </c>
      <c r="B4790" s="38" t="s">
        <v>28850</v>
      </c>
      <c r="C4790" s="37" t="s">
        <v>28851</v>
      </c>
      <c r="D4790" s="37" t="s">
        <v>28852</v>
      </c>
      <c r="E4790" s="37" t="s">
        <v>28853</v>
      </c>
      <c r="F4790" s="37" t="s">
        <v>7040</v>
      </c>
      <c r="G4790" s="37">
        <v>2012</v>
      </c>
      <c r="H4790" s="39">
        <v>41205</v>
      </c>
      <c r="I4790" s="37" t="s">
        <v>28854</v>
      </c>
      <c r="J4790" s="37"/>
      <c r="K4790" s="37" t="s">
        <v>28855</v>
      </c>
      <c r="L4790" s="37" t="str">
        <f t="shared" si="171"/>
        <v>Excluido</v>
      </c>
      <c r="M4790" s="37" t="str">
        <f t="shared" si="172"/>
        <v>S/PalabrasClaves</v>
      </c>
      <c r="N4790" s="37"/>
      <c r="O4790" s="37"/>
      <c r="P4790" s="37" t="s">
        <v>28826</v>
      </c>
      <c r="Q4790" s="37"/>
      <c r="R4790" s="37" t="str">
        <f t="shared" si="166"/>
        <v>2012</v>
      </c>
      <c r="S4790" s="37" t="s">
        <v>71</v>
      </c>
      <c r="T4790" s="37"/>
      <c r="U4790" s="37"/>
      <c r="V4790" s="37"/>
      <c r="W4790" s="37"/>
      <c r="X4790" s="37"/>
      <c r="Y4790" s="37"/>
      <c r="AA4790" s="41"/>
    </row>
    <row r="4791" spans="1:27" ht="18" hidden="1" customHeight="1" x14ac:dyDescent="0.25">
      <c r="A4791" s="33">
        <v>23076283</v>
      </c>
      <c r="B4791" s="34" t="s">
        <v>28856</v>
      </c>
      <c r="C4791" s="33" t="s">
        <v>28857</v>
      </c>
      <c r="D4791" s="33" t="s">
        <v>28858</v>
      </c>
      <c r="E4791" s="33" t="s">
        <v>28859</v>
      </c>
      <c r="F4791" s="33" t="s">
        <v>3141</v>
      </c>
      <c r="G4791" s="33">
        <v>2012</v>
      </c>
      <c r="H4791" s="35">
        <v>41201</v>
      </c>
      <c r="I4791" s="33" t="s">
        <v>28860</v>
      </c>
      <c r="J4791" s="33"/>
      <c r="K4791" s="33" t="s">
        <v>28861</v>
      </c>
      <c r="L4791" s="33" t="str">
        <f t="shared" si="171"/>
        <v>PreAlerta</v>
      </c>
      <c r="M4791" s="33" t="str">
        <f t="shared" si="172"/>
        <v>S/PalabrasClaves</v>
      </c>
      <c r="N4791" s="33"/>
      <c r="O4791" s="33"/>
      <c r="P4791" s="33" t="s">
        <v>28862</v>
      </c>
      <c r="Q4791" s="33"/>
      <c r="R4791" s="33" t="str">
        <f t="shared" si="166"/>
        <v>2012</v>
      </c>
      <c r="S4791" s="33" t="s">
        <v>71</v>
      </c>
      <c r="T4791" s="33"/>
      <c r="U4791" s="33"/>
      <c r="V4791" s="33"/>
      <c r="W4791" s="33"/>
      <c r="X4791" s="33"/>
      <c r="Y4791" s="33"/>
      <c r="AA4791" s="12"/>
    </row>
    <row r="4792" spans="1:27" ht="18" hidden="1" customHeight="1" x14ac:dyDescent="0.25">
      <c r="A4792" s="37">
        <v>23035726</v>
      </c>
      <c r="B4792" s="38" t="s">
        <v>28863</v>
      </c>
      <c r="C4792" s="37" t="s">
        <v>28864</v>
      </c>
      <c r="D4792" s="37" t="s">
        <v>28865</v>
      </c>
      <c r="E4792" s="37" t="s">
        <v>21287</v>
      </c>
      <c r="F4792" s="37" t="s">
        <v>4259</v>
      </c>
      <c r="G4792" s="37">
        <v>2012</v>
      </c>
      <c r="H4792" s="39">
        <v>41188</v>
      </c>
      <c r="I4792" s="37"/>
      <c r="J4792" s="37"/>
      <c r="K4792" s="37" t="s">
        <v>28866</v>
      </c>
      <c r="L4792" s="37" t="str">
        <f t="shared" si="171"/>
        <v>PreAlerta</v>
      </c>
      <c r="M4792" s="37" t="str">
        <f t="shared" si="172"/>
        <v>S/PalabrasClaves</v>
      </c>
      <c r="N4792" s="37"/>
      <c r="O4792" s="37"/>
      <c r="P4792" s="37" t="s">
        <v>28826</v>
      </c>
      <c r="Q4792" s="37"/>
      <c r="R4792" s="37" t="str">
        <f t="shared" si="166"/>
        <v>2012</v>
      </c>
      <c r="S4792" s="37" t="s">
        <v>71</v>
      </c>
      <c r="T4792" s="37"/>
      <c r="U4792" s="37"/>
      <c r="V4792" s="37"/>
      <c r="W4792" s="37"/>
      <c r="X4792" s="37"/>
      <c r="Y4792" s="37"/>
      <c r="AA4792" s="41"/>
    </row>
    <row r="4793" spans="1:27" ht="18" hidden="1" customHeight="1" x14ac:dyDescent="0.25">
      <c r="A4793" s="33">
        <v>23023611</v>
      </c>
      <c r="B4793" s="34" t="s">
        <v>28867</v>
      </c>
      <c r="C4793" s="33" t="s">
        <v>28868</v>
      </c>
      <c r="D4793" s="33" t="s">
        <v>28869</v>
      </c>
      <c r="E4793" s="33" t="s">
        <v>28870</v>
      </c>
      <c r="F4793" s="33" t="s">
        <v>27044</v>
      </c>
      <c r="G4793" s="33">
        <v>2012</v>
      </c>
      <c r="H4793" s="35">
        <v>41184</v>
      </c>
      <c r="I4793" s="33"/>
      <c r="J4793" s="33"/>
      <c r="K4793" s="33" t="s">
        <v>28871</v>
      </c>
      <c r="L4793" s="33" t="str">
        <f t="shared" si="171"/>
        <v>Excluido</v>
      </c>
      <c r="M4793" s="33" t="str">
        <f t="shared" si="172"/>
        <v>C/PalabrasClaves</v>
      </c>
      <c r="N4793" s="33"/>
      <c r="O4793" s="33"/>
      <c r="P4793" s="33" t="s">
        <v>28826</v>
      </c>
      <c r="Q4793" s="33"/>
      <c r="R4793" s="33" t="str">
        <f t="shared" si="166"/>
        <v>2012</v>
      </c>
      <c r="S4793" s="33" t="s">
        <v>71</v>
      </c>
      <c r="T4793" s="33"/>
      <c r="U4793" s="33"/>
      <c r="V4793" s="33"/>
      <c r="W4793" s="33"/>
      <c r="X4793" s="33"/>
      <c r="Y4793" s="33"/>
      <c r="AA4793" s="12"/>
    </row>
    <row r="4794" spans="1:27" ht="18" hidden="1" customHeight="1" x14ac:dyDescent="0.25">
      <c r="A4794" s="37">
        <v>23009991</v>
      </c>
      <c r="B4794" s="38" t="s">
        <v>28872</v>
      </c>
      <c r="C4794" s="37" t="s">
        <v>28873</v>
      </c>
      <c r="D4794" s="37" t="s">
        <v>28874</v>
      </c>
      <c r="E4794" s="37" t="s">
        <v>28875</v>
      </c>
      <c r="F4794" s="37" t="s">
        <v>2531</v>
      </c>
      <c r="G4794" s="37">
        <v>2012</v>
      </c>
      <c r="H4794" s="39">
        <v>41179</v>
      </c>
      <c r="I4794" s="37"/>
      <c r="J4794" s="37"/>
      <c r="K4794" s="37"/>
      <c r="L4794" s="37" t="str">
        <f t="shared" si="171"/>
        <v>PreAlerta</v>
      </c>
      <c r="M4794" s="37" t="str">
        <f t="shared" si="172"/>
        <v>C/PalabrasClaves</v>
      </c>
      <c r="N4794" s="37"/>
      <c r="O4794" s="37"/>
      <c r="P4794" s="37" t="s">
        <v>28826</v>
      </c>
      <c r="Q4794" s="37"/>
      <c r="R4794" s="37" t="str">
        <f t="shared" si="166"/>
        <v>2012</v>
      </c>
      <c r="S4794" s="37" t="s">
        <v>71</v>
      </c>
      <c r="T4794" s="37"/>
      <c r="U4794" s="37"/>
      <c r="V4794" s="37"/>
      <c r="W4794" s="37"/>
      <c r="X4794" s="37"/>
      <c r="Y4794" s="37"/>
      <c r="AA4794" s="41"/>
    </row>
    <row r="4795" spans="1:27" ht="18" hidden="1" customHeight="1" x14ac:dyDescent="0.25">
      <c r="A4795" s="33">
        <v>22978650</v>
      </c>
      <c r="B4795" s="34" t="s">
        <v>28876</v>
      </c>
      <c r="C4795" s="33" t="s">
        <v>28877</v>
      </c>
      <c r="D4795" s="33" t="s">
        <v>28878</v>
      </c>
      <c r="E4795" s="33" t="s">
        <v>20837</v>
      </c>
      <c r="F4795" s="33" t="s">
        <v>9835</v>
      </c>
      <c r="G4795" s="33">
        <v>2012</v>
      </c>
      <c r="H4795" s="35">
        <v>41170</v>
      </c>
      <c r="I4795" s="33"/>
      <c r="J4795" s="33"/>
      <c r="K4795" s="33" t="s">
        <v>28879</v>
      </c>
      <c r="L4795" s="33" t="str">
        <f t="shared" si="171"/>
        <v>PreAlerta</v>
      </c>
      <c r="M4795" s="33" t="str">
        <f t="shared" si="172"/>
        <v>S/PalabrasClaves</v>
      </c>
      <c r="N4795" s="33"/>
      <c r="O4795" s="33"/>
      <c r="P4795" s="33" t="s">
        <v>28826</v>
      </c>
      <c r="Q4795" s="33"/>
      <c r="R4795" s="33" t="str">
        <f t="shared" si="166"/>
        <v>2012</v>
      </c>
      <c r="S4795" s="33" t="s">
        <v>71</v>
      </c>
      <c r="T4795" s="33"/>
      <c r="U4795" s="33"/>
      <c r="V4795" s="33"/>
      <c r="W4795" s="33"/>
      <c r="X4795" s="33"/>
      <c r="Y4795" s="33"/>
      <c r="AA4795" s="12"/>
    </row>
    <row r="4796" spans="1:27" ht="18" hidden="1" customHeight="1" x14ac:dyDescent="0.25">
      <c r="A4796" s="37">
        <v>22967793</v>
      </c>
      <c r="B4796" s="38" t="s">
        <v>28880</v>
      </c>
      <c r="C4796" s="37" t="s">
        <v>28881</v>
      </c>
      <c r="D4796" s="37" t="s">
        <v>28882</v>
      </c>
      <c r="E4796" s="37" t="s">
        <v>28883</v>
      </c>
      <c r="F4796" s="37" t="s">
        <v>13510</v>
      </c>
      <c r="G4796" s="37">
        <v>2012</v>
      </c>
      <c r="H4796" s="39">
        <v>41165</v>
      </c>
      <c r="I4796" s="37"/>
      <c r="J4796" s="37"/>
      <c r="K4796" s="37" t="s">
        <v>28884</v>
      </c>
      <c r="L4796" s="37" t="str">
        <f t="shared" si="171"/>
        <v>PreAlerta</v>
      </c>
      <c r="M4796" s="37" t="str">
        <f t="shared" si="172"/>
        <v>C/PalabrasClaves</v>
      </c>
      <c r="N4796" s="37"/>
      <c r="O4796" s="37"/>
      <c r="P4796" s="37" t="s">
        <v>28826</v>
      </c>
      <c r="Q4796" s="37"/>
      <c r="R4796" s="37" t="str">
        <f t="shared" si="166"/>
        <v>2012</v>
      </c>
      <c r="S4796" s="37" t="s">
        <v>71</v>
      </c>
      <c r="T4796" s="37"/>
      <c r="U4796" s="37"/>
      <c r="V4796" s="37"/>
      <c r="W4796" s="37"/>
      <c r="X4796" s="37"/>
      <c r="Y4796" s="37"/>
      <c r="AA4796" s="41"/>
    </row>
    <row r="4797" spans="1:27" ht="18" hidden="1" customHeight="1" x14ac:dyDescent="0.25">
      <c r="A4797" s="33">
        <v>22955360</v>
      </c>
      <c r="B4797" s="34" t="s">
        <v>28885</v>
      </c>
      <c r="C4797" s="33" t="s">
        <v>28886</v>
      </c>
      <c r="D4797" s="33" t="s">
        <v>28887</v>
      </c>
      <c r="E4797" s="33" t="s">
        <v>28635</v>
      </c>
      <c r="F4797" s="33" t="s">
        <v>28888</v>
      </c>
      <c r="G4797" s="33">
        <v>2012</v>
      </c>
      <c r="H4797" s="35">
        <v>41160</v>
      </c>
      <c r="I4797" s="33"/>
      <c r="J4797" s="33"/>
      <c r="K4797" s="33" t="s">
        <v>28889</v>
      </c>
      <c r="L4797" s="33" t="str">
        <f t="shared" si="171"/>
        <v>PreAlerta</v>
      </c>
      <c r="M4797" s="33" t="str">
        <f t="shared" si="172"/>
        <v>S/PalabrasClaves</v>
      </c>
      <c r="N4797" s="33"/>
      <c r="O4797" s="33"/>
      <c r="P4797" s="33" t="s">
        <v>28826</v>
      </c>
      <c r="Q4797" s="33"/>
      <c r="R4797" s="33" t="str">
        <f t="shared" si="166"/>
        <v>2012</v>
      </c>
      <c r="S4797" s="33" t="s">
        <v>71</v>
      </c>
      <c r="T4797" s="33"/>
      <c r="U4797" s="33"/>
      <c r="V4797" s="33"/>
      <c r="W4797" s="33"/>
      <c r="X4797" s="33"/>
      <c r="Y4797" s="33"/>
      <c r="AA4797" s="12"/>
    </row>
    <row r="4798" spans="1:27" ht="18" hidden="1" customHeight="1" x14ac:dyDescent="0.25">
      <c r="A4798" s="37">
        <v>22858547</v>
      </c>
      <c r="B4798" s="38" t="s">
        <v>28890</v>
      </c>
      <c r="C4798" s="37" t="s">
        <v>28891</v>
      </c>
      <c r="D4798" s="37" t="s">
        <v>28892</v>
      </c>
      <c r="E4798" s="37" t="s">
        <v>25992</v>
      </c>
      <c r="F4798" s="37" t="s">
        <v>8042</v>
      </c>
      <c r="G4798" s="37">
        <v>2012</v>
      </c>
      <c r="H4798" s="39">
        <v>41125</v>
      </c>
      <c r="I4798" s="37" t="s">
        <v>28893</v>
      </c>
      <c r="J4798" s="37"/>
      <c r="K4798" s="37" t="s">
        <v>28894</v>
      </c>
      <c r="L4798" s="37" t="str">
        <f t="shared" si="171"/>
        <v>PreAlerta</v>
      </c>
      <c r="M4798" s="37" t="str">
        <f t="shared" si="172"/>
        <v>C/PalabrasClaves</v>
      </c>
      <c r="N4798" s="37"/>
      <c r="O4798" s="37"/>
      <c r="P4798" s="37" t="s">
        <v>28826</v>
      </c>
      <c r="Q4798" s="37"/>
      <c r="R4798" s="37" t="str">
        <f t="shared" si="166"/>
        <v>2012</v>
      </c>
      <c r="S4798" s="37" t="s">
        <v>71</v>
      </c>
      <c r="T4798" s="37"/>
      <c r="U4798" s="37"/>
      <c r="V4798" s="37"/>
      <c r="W4798" s="37"/>
      <c r="X4798" s="37"/>
      <c r="Y4798" s="37"/>
      <c r="AA4798" s="41"/>
    </row>
    <row r="4799" spans="1:27" ht="18" hidden="1" customHeight="1" x14ac:dyDescent="0.25">
      <c r="A4799" s="33">
        <v>22855510</v>
      </c>
      <c r="B4799" s="34" t="s">
        <v>28895</v>
      </c>
      <c r="C4799" s="33" t="s">
        <v>28896</v>
      </c>
      <c r="D4799" s="33" t="s">
        <v>28897</v>
      </c>
      <c r="E4799" s="33" t="s">
        <v>28898</v>
      </c>
      <c r="F4799" s="33" t="s">
        <v>2327</v>
      </c>
      <c r="G4799" s="33">
        <v>2012</v>
      </c>
      <c r="H4799" s="35">
        <v>41124</v>
      </c>
      <c r="I4799" s="33" t="s">
        <v>28899</v>
      </c>
      <c r="J4799" s="33"/>
      <c r="K4799" s="33" t="s">
        <v>28900</v>
      </c>
      <c r="L4799" s="33" t="str">
        <f t="shared" si="171"/>
        <v>PreAlerta</v>
      </c>
      <c r="M4799" s="33" t="str">
        <f t="shared" si="172"/>
        <v>S/PalabrasClaves</v>
      </c>
      <c r="N4799" s="33"/>
      <c r="O4799" s="33"/>
      <c r="P4799" s="33" t="s">
        <v>28826</v>
      </c>
      <c r="Q4799" s="33"/>
      <c r="R4799" s="33" t="str">
        <f t="shared" si="166"/>
        <v>2012</v>
      </c>
      <c r="S4799" s="33" t="s">
        <v>71</v>
      </c>
      <c r="T4799" s="33"/>
      <c r="U4799" s="33"/>
      <c r="V4799" s="33"/>
      <c r="W4799" s="33"/>
      <c r="X4799" s="33"/>
      <c r="Y4799" s="33"/>
      <c r="AA4799" s="12"/>
    </row>
    <row r="4800" spans="1:27" ht="18" hidden="1" customHeight="1" x14ac:dyDescent="0.25">
      <c r="A4800" s="37">
        <v>22850394</v>
      </c>
      <c r="B4800" s="38" t="s">
        <v>28901</v>
      </c>
      <c r="C4800" s="37" t="s">
        <v>28902</v>
      </c>
      <c r="D4800" s="37" t="s">
        <v>28903</v>
      </c>
      <c r="E4800" s="37" t="s">
        <v>28904</v>
      </c>
      <c r="F4800" s="37" t="s">
        <v>1079</v>
      </c>
      <c r="G4800" s="37">
        <v>2012</v>
      </c>
      <c r="H4800" s="39">
        <v>41123</v>
      </c>
      <c r="I4800" s="37"/>
      <c r="J4800" s="37"/>
      <c r="K4800" s="37" t="s">
        <v>28905</v>
      </c>
      <c r="L4800" s="37" t="str">
        <f t="shared" si="171"/>
        <v>PreAlerta</v>
      </c>
      <c r="M4800" s="37" t="str">
        <f t="shared" si="172"/>
        <v>S/PalabrasClaves</v>
      </c>
      <c r="N4800" s="37"/>
      <c r="O4800" s="37"/>
      <c r="P4800" s="37" t="s">
        <v>28826</v>
      </c>
      <c r="Q4800" s="37"/>
      <c r="R4800" s="37" t="str">
        <f t="shared" si="166"/>
        <v>2012</v>
      </c>
      <c r="S4800" s="37" t="s">
        <v>71</v>
      </c>
      <c r="T4800" s="37"/>
      <c r="U4800" s="37"/>
      <c r="V4800" s="37"/>
      <c r="W4800" s="37"/>
      <c r="X4800" s="37"/>
      <c r="Y4800" s="37"/>
      <c r="AA4800" s="41"/>
    </row>
    <row r="4801" spans="1:27" ht="18" hidden="1" customHeight="1" x14ac:dyDescent="0.25">
      <c r="A4801" s="33">
        <v>22821978</v>
      </c>
      <c r="B4801" s="34" t="s">
        <v>28906</v>
      </c>
      <c r="C4801" s="33" t="s">
        <v>28907</v>
      </c>
      <c r="D4801" s="33" t="s">
        <v>28908</v>
      </c>
      <c r="E4801" s="33" t="s">
        <v>28909</v>
      </c>
      <c r="F4801" s="33" t="s">
        <v>1566</v>
      </c>
      <c r="G4801" s="33">
        <v>2012</v>
      </c>
      <c r="H4801" s="35">
        <v>41114</v>
      </c>
      <c r="I4801" s="33" t="s">
        <v>28910</v>
      </c>
      <c r="J4801" s="33"/>
      <c r="K4801" s="33" t="s">
        <v>28911</v>
      </c>
      <c r="L4801" s="33" t="str">
        <f t="shared" si="171"/>
        <v>PreAlerta</v>
      </c>
      <c r="M4801" s="33" t="str">
        <f t="shared" si="172"/>
        <v>S/PalabrasClaves</v>
      </c>
      <c r="N4801" s="33"/>
      <c r="O4801" s="33"/>
      <c r="P4801" s="33" t="s">
        <v>28826</v>
      </c>
      <c r="Q4801" s="33"/>
      <c r="R4801" s="33" t="str">
        <f t="shared" si="166"/>
        <v>2012</v>
      </c>
      <c r="S4801" s="33" t="s">
        <v>71</v>
      </c>
      <c r="T4801" s="33"/>
      <c r="U4801" s="33"/>
      <c r="V4801" s="33"/>
      <c r="W4801" s="33"/>
      <c r="X4801" s="33"/>
      <c r="Y4801" s="33"/>
      <c r="AA4801" s="12"/>
    </row>
    <row r="4802" spans="1:27" ht="18" hidden="1" customHeight="1" x14ac:dyDescent="0.25">
      <c r="A4802" s="37">
        <v>22802251</v>
      </c>
      <c r="B4802" s="38" t="s">
        <v>28912</v>
      </c>
      <c r="C4802" s="37" t="s">
        <v>28913</v>
      </c>
      <c r="D4802" s="37" t="s">
        <v>28914</v>
      </c>
      <c r="E4802" s="37" t="s">
        <v>26181</v>
      </c>
      <c r="F4802" s="37" t="s">
        <v>1917</v>
      </c>
      <c r="G4802" s="37">
        <v>2012</v>
      </c>
      <c r="H4802" s="39">
        <v>41108</v>
      </c>
      <c r="I4802" s="37" t="s">
        <v>28915</v>
      </c>
      <c r="J4802" s="37"/>
      <c r="K4802" s="37" t="s">
        <v>28916</v>
      </c>
      <c r="L4802" s="37" t="str">
        <f t="shared" ref="L4802:L4865" si="173">IF(ISNUMBER(VLOOKUP(A4802,EXCL,1,FALSE)),"Excluido",IF(ISNUMBER(VLOOKUP(A4802,POST,1,FALSE)),"PostAlerta",IF(ISNUMBER(VLOOKUP(A4802,PRE,1,FALSE)),"PreAlerta","")))</f>
        <v>PreAlerta</v>
      </c>
      <c r="M4802" s="37" t="str">
        <f t="shared" si="172"/>
        <v>C/PalabrasClaves</v>
      </c>
      <c r="N4802" s="37"/>
      <c r="O4802" s="37"/>
      <c r="P4802" s="37" t="s">
        <v>28826</v>
      </c>
      <c r="Q4802" s="37"/>
      <c r="R4802" s="37" t="str">
        <f t="shared" si="166"/>
        <v>2012</v>
      </c>
      <c r="S4802" s="37" t="s">
        <v>71</v>
      </c>
      <c r="T4802" s="37"/>
      <c r="U4802" s="37"/>
      <c r="V4802" s="37"/>
      <c r="W4802" s="37"/>
      <c r="X4802" s="37"/>
      <c r="Y4802" s="37"/>
      <c r="AA4802" s="41"/>
    </row>
    <row r="4803" spans="1:27" ht="18" hidden="1" customHeight="1" x14ac:dyDescent="0.25">
      <c r="A4803" s="33">
        <v>22734659</v>
      </c>
      <c r="B4803" s="34" t="s">
        <v>28917</v>
      </c>
      <c r="C4803" s="33" t="s">
        <v>28918</v>
      </c>
      <c r="D4803" s="33" t="s">
        <v>28919</v>
      </c>
      <c r="E4803" s="33" t="s">
        <v>22443</v>
      </c>
      <c r="F4803" s="33" t="s">
        <v>11500</v>
      </c>
      <c r="G4803" s="33">
        <v>2012</v>
      </c>
      <c r="H4803" s="35">
        <v>41088</v>
      </c>
      <c r="I4803" s="33"/>
      <c r="J4803" s="33"/>
      <c r="K4803" s="33" t="s">
        <v>28920</v>
      </c>
      <c r="L4803" s="33" t="str">
        <f t="shared" si="173"/>
        <v>PreAlerta</v>
      </c>
      <c r="M4803" s="33" t="str">
        <f t="shared" si="172"/>
        <v>S/PalabrasClaves</v>
      </c>
      <c r="N4803" s="33"/>
      <c r="O4803" s="33"/>
      <c r="P4803" s="33" t="s">
        <v>28826</v>
      </c>
      <c r="Q4803" s="33"/>
      <c r="R4803" s="33" t="str">
        <f t="shared" si="166"/>
        <v>2012</v>
      </c>
      <c r="S4803" s="33" t="s">
        <v>71</v>
      </c>
      <c r="T4803" s="33"/>
      <c r="U4803" s="33"/>
      <c r="V4803" s="33"/>
      <c r="W4803" s="33"/>
      <c r="X4803" s="33"/>
      <c r="Y4803" s="33"/>
      <c r="AA4803" s="12"/>
    </row>
    <row r="4804" spans="1:27" ht="18" hidden="1" customHeight="1" x14ac:dyDescent="0.25">
      <c r="A4804" s="37">
        <v>22728967</v>
      </c>
      <c r="B4804" s="38" t="s">
        <v>28921</v>
      </c>
      <c r="C4804" s="37" t="s">
        <v>28922</v>
      </c>
      <c r="D4804" s="37" t="s">
        <v>28923</v>
      </c>
      <c r="E4804" s="37" t="s">
        <v>28924</v>
      </c>
      <c r="F4804" s="37" t="s">
        <v>23435</v>
      </c>
      <c r="G4804" s="37">
        <v>2012</v>
      </c>
      <c r="H4804" s="39">
        <v>41086</v>
      </c>
      <c r="I4804" s="37"/>
      <c r="J4804" s="37"/>
      <c r="K4804" s="37" t="s">
        <v>28925</v>
      </c>
      <c r="L4804" s="37" t="str">
        <f t="shared" si="173"/>
        <v>PreAlerta</v>
      </c>
      <c r="M4804" s="37" t="str">
        <f t="shared" ref="M4804:M4867" si="174">IF(ISNUMBER(A4804),(IF(ISNUMBER(VLOOKUP(A4804,KEYWORDS,1,FALSE)),"C/PalabrasClaves","S/PalabrasClaves")),"")</f>
        <v>S/PalabrasClaves</v>
      </c>
      <c r="N4804" s="37"/>
      <c r="O4804" s="37"/>
      <c r="P4804" s="37" t="s">
        <v>28826</v>
      </c>
      <c r="Q4804" s="37"/>
      <c r="R4804" s="37" t="str">
        <f t="shared" si="166"/>
        <v>2012</v>
      </c>
      <c r="S4804" s="37" t="s">
        <v>71</v>
      </c>
      <c r="T4804" s="37"/>
      <c r="U4804" s="37"/>
      <c r="V4804" s="37"/>
      <c r="W4804" s="37"/>
      <c r="X4804" s="37"/>
      <c r="Y4804" s="37"/>
      <c r="AA4804" s="41"/>
    </row>
    <row r="4805" spans="1:27" ht="18" hidden="1" customHeight="1" x14ac:dyDescent="0.25">
      <c r="A4805" s="33">
        <v>22707043</v>
      </c>
      <c r="B4805" s="34" t="s">
        <v>28926</v>
      </c>
      <c r="C4805" s="33" t="s">
        <v>28927</v>
      </c>
      <c r="D4805" s="33" t="s">
        <v>28928</v>
      </c>
      <c r="E4805" s="33" t="s">
        <v>28929</v>
      </c>
      <c r="F4805" s="33" t="s">
        <v>4308</v>
      </c>
      <c r="G4805" s="33">
        <v>2012</v>
      </c>
      <c r="H4805" s="35">
        <v>41079</v>
      </c>
      <c r="I4805" s="33" t="s">
        <v>28930</v>
      </c>
      <c r="J4805" s="33"/>
      <c r="K4805" s="33" t="s">
        <v>28931</v>
      </c>
      <c r="L4805" s="33" t="str">
        <f t="shared" si="173"/>
        <v>PreAlerta</v>
      </c>
      <c r="M4805" s="33" t="str">
        <f t="shared" si="174"/>
        <v>S/PalabrasClaves</v>
      </c>
      <c r="N4805" s="33"/>
      <c r="O4805" s="33"/>
      <c r="P4805" s="33" t="s">
        <v>28826</v>
      </c>
      <c r="Q4805" s="33"/>
      <c r="R4805" s="33" t="str">
        <f t="shared" si="166"/>
        <v>2012</v>
      </c>
      <c r="S4805" s="33" t="s">
        <v>71</v>
      </c>
      <c r="T4805" s="33"/>
      <c r="U4805" s="33"/>
      <c r="V4805" s="33"/>
      <c r="W4805" s="33"/>
      <c r="X4805" s="33"/>
      <c r="Y4805" s="33"/>
      <c r="AA4805" s="12"/>
    </row>
    <row r="4806" spans="1:27" ht="18" hidden="1" customHeight="1" x14ac:dyDescent="0.25">
      <c r="A4806" s="37">
        <v>22700832</v>
      </c>
      <c r="B4806" s="38" t="s">
        <v>28932</v>
      </c>
      <c r="C4806" s="37" t="s">
        <v>28933</v>
      </c>
      <c r="D4806" s="37" t="s">
        <v>28934</v>
      </c>
      <c r="E4806" s="37" t="s">
        <v>28935</v>
      </c>
      <c r="F4806" s="37" t="s">
        <v>1956</v>
      </c>
      <c r="G4806" s="37">
        <v>2012</v>
      </c>
      <c r="H4806" s="39">
        <v>41076</v>
      </c>
      <c r="I4806" s="37" t="s">
        <v>28936</v>
      </c>
      <c r="J4806" s="37"/>
      <c r="K4806" s="37" t="s">
        <v>28937</v>
      </c>
      <c r="L4806" s="37" t="str">
        <f t="shared" si="173"/>
        <v>PreAlerta</v>
      </c>
      <c r="M4806" s="37" t="str">
        <f t="shared" si="174"/>
        <v>S/PalabrasClaves</v>
      </c>
      <c r="N4806" s="37"/>
      <c r="O4806" s="37"/>
      <c r="P4806" s="37" t="s">
        <v>28826</v>
      </c>
      <c r="Q4806" s="37"/>
      <c r="R4806" s="37" t="str">
        <f t="shared" si="166"/>
        <v>2012</v>
      </c>
      <c r="S4806" s="37" t="s">
        <v>71</v>
      </c>
      <c r="T4806" s="37"/>
      <c r="U4806" s="37"/>
      <c r="V4806" s="37"/>
      <c r="W4806" s="37"/>
      <c r="X4806" s="37"/>
      <c r="Y4806" s="37"/>
      <c r="AA4806" s="41"/>
    </row>
    <row r="4807" spans="1:27" ht="18" hidden="1" customHeight="1" x14ac:dyDescent="0.25">
      <c r="A4807" s="33">
        <v>22672233</v>
      </c>
      <c r="B4807" s="34" t="s">
        <v>28938</v>
      </c>
      <c r="C4807" s="33" t="s">
        <v>28939</v>
      </c>
      <c r="D4807" s="33" t="s">
        <v>28940</v>
      </c>
      <c r="E4807" s="33" t="s">
        <v>28941</v>
      </c>
      <c r="F4807" s="33" t="s">
        <v>4320</v>
      </c>
      <c r="G4807" s="33">
        <v>2012</v>
      </c>
      <c r="H4807" s="35">
        <v>41068</v>
      </c>
      <c r="I4807" s="33"/>
      <c r="J4807" s="33"/>
      <c r="K4807" s="33" t="s">
        <v>28942</v>
      </c>
      <c r="L4807" s="33" t="str">
        <f t="shared" si="173"/>
        <v>PreAlerta</v>
      </c>
      <c r="M4807" s="33" t="str">
        <f t="shared" si="174"/>
        <v>S/PalabrasClaves</v>
      </c>
      <c r="N4807" s="33"/>
      <c r="O4807" s="33"/>
      <c r="P4807" s="33" t="s">
        <v>28826</v>
      </c>
      <c r="Q4807" s="33"/>
      <c r="R4807" s="33" t="str">
        <f t="shared" si="166"/>
        <v>2012</v>
      </c>
      <c r="S4807" s="33" t="s">
        <v>71</v>
      </c>
      <c r="T4807" s="33"/>
      <c r="U4807" s="33"/>
      <c r="V4807" s="33"/>
      <c r="W4807" s="33"/>
      <c r="X4807" s="33"/>
      <c r="Y4807" s="33"/>
      <c r="AA4807" s="12"/>
    </row>
    <row r="4808" spans="1:27" ht="18" hidden="1" customHeight="1" x14ac:dyDescent="0.25">
      <c r="A4808" s="37">
        <v>22300895</v>
      </c>
      <c r="B4808" s="38" t="s">
        <v>28943</v>
      </c>
      <c r="C4808" s="37" t="s">
        <v>28944</v>
      </c>
      <c r="D4808" s="37" t="s">
        <v>28945</v>
      </c>
      <c r="E4808" s="37" t="s">
        <v>28946</v>
      </c>
      <c r="F4808" s="37" t="s">
        <v>24353</v>
      </c>
      <c r="G4808" s="37">
        <v>2012</v>
      </c>
      <c r="H4808" s="39">
        <v>40943</v>
      </c>
      <c r="I4808" s="37"/>
      <c r="J4808" s="37"/>
      <c r="K4808" s="37" t="s">
        <v>28947</v>
      </c>
      <c r="L4808" s="37" t="str">
        <f t="shared" si="173"/>
        <v>Excluido</v>
      </c>
      <c r="M4808" s="37" t="str">
        <f t="shared" si="174"/>
        <v>S/PalabrasClaves</v>
      </c>
      <c r="N4808" s="37"/>
      <c r="O4808" s="37"/>
      <c r="P4808" s="37" t="s">
        <v>28826</v>
      </c>
      <c r="Q4808" s="37"/>
      <c r="R4808" s="37" t="str">
        <f t="shared" si="166"/>
        <v>2012</v>
      </c>
      <c r="S4808" s="37" t="s">
        <v>71</v>
      </c>
      <c r="T4808" s="37"/>
      <c r="U4808" s="37"/>
      <c r="V4808" s="37"/>
      <c r="W4808" s="37"/>
      <c r="X4808" s="37"/>
      <c r="Y4808" s="37"/>
      <c r="AA4808" s="41"/>
    </row>
    <row r="4809" spans="1:27" ht="18" hidden="1" customHeight="1" x14ac:dyDescent="0.25">
      <c r="A4809" s="33">
        <v>22244530</v>
      </c>
      <c r="B4809" s="34" t="s">
        <v>28948</v>
      </c>
      <c r="C4809" s="33" t="s">
        <v>28949</v>
      </c>
      <c r="D4809" s="33" t="s">
        <v>28950</v>
      </c>
      <c r="E4809" s="33" t="s">
        <v>28951</v>
      </c>
      <c r="F4809" s="33" t="s">
        <v>22761</v>
      </c>
      <c r="G4809" s="33">
        <v>2012</v>
      </c>
      <c r="H4809" s="35">
        <v>40925</v>
      </c>
      <c r="I4809" s="33"/>
      <c r="J4809" s="33"/>
      <c r="K4809" s="33" t="s">
        <v>28952</v>
      </c>
      <c r="L4809" s="33" t="str">
        <f t="shared" si="173"/>
        <v>PreAlerta</v>
      </c>
      <c r="M4809" s="33" t="str">
        <f t="shared" si="174"/>
        <v>C/PalabrasClaves</v>
      </c>
      <c r="N4809" s="33"/>
      <c r="O4809" s="33"/>
      <c r="P4809" s="33" t="s">
        <v>28826</v>
      </c>
      <c r="Q4809" s="33"/>
      <c r="R4809" s="33" t="str">
        <f t="shared" si="166"/>
        <v>2012</v>
      </c>
      <c r="S4809" s="33" t="s">
        <v>71</v>
      </c>
      <c r="T4809" s="33"/>
      <c r="U4809" s="33"/>
      <c r="V4809" s="33"/>
      <c r="W4809" s="33"/>
      <c r="X4809" s="33"/>
      <c r="Y4809" s="33"/>
      <c r="AA4809" s="12"/>
    </row>
    <row r="4810" spans="1:27" ht="18" hidden="1" customHeight="1" x14ac:dyDescent="0.25">
      <c r="A4810" s="37">
        <v>23186234</v>
      </c>
      <c r="B4810" s="38" t="s">
        <v>28953</v>
      </c>
      <c r="C4810" s="37" t="s">
        <v>17867</v>
      </c>
      <c r="D4810" s="37" t="s">
        <v>28954</v>
      </c>
      <c r="E4810" s="37" t="s">
        <v>17869</v>
      </c>
      <c r="F4810" s="37" t="s">
        <v>17394</v>
      </c>
      <c r="G4810" s="37">
        <v>2012</v>
      </c>
      <c r="H4810" s="39">
        <v>41242</v>
      </c>
      <c r="I4810" s="37"/>
      <c r="J4810" s="37"/>
      <c r="K4810" s="37"/>
      <c r="L4810" s="37" t="str">
        <f t="shared" si="173"/>
        <v>PreAlerta</v>
      </c>
      <c r="M4810" s="37" t="str">
        <f t="shared" si="174"/>
        <v>S/PalabrasClaves</v>
      </c>
      <c r="N4810" s="37"/>
      <c r="O4810" s="37"/>
      <c r="P4810" s="37" t="s">
        <v>28955</v>
      </c>
      <c r="Q4810" s="37"/>
      <c r="R4810" s="37" t="str">
        <f t="shared" si="166"/>
        <v>2012</v>
      </c>
      <c r="S4810" s="37" t="s">
        <v>69</v>
      </c>
      <c r="T4810" s="37"/>
      <c r="U4810" s="37"/>
      <c r="V4810" s="37"/>
      <c r="W4810" s="37"/>
      <c r="X4810" s="37"/>
      <c r="Y4810" s="37"/>
      <c r="AA4810" s="41"/>
    </row>
    <row r="4811" spans="1:27" ht="18" hidden="1" customHeight="1" x14ac:dyDescent="0.25">
      <c r="A4811" s="33">
        <v>22847700</v>
      </c>
      <c r="B4811" s="34" t="s">
        <v>28956</v>
      </c>
      <c r="C4811" s="33" t="s">
        <v>28957</v>
      </c>
      <c r="D4811" s="33" t="s">
        <v>28958</v>
      </c>
      <c r="E4811" s="33" t="s">
        <v>28959</v>
      </c>
      <c r="F4811" s="33" t="s">
        <v>9405</v>
      </c>
      <c r="G4811" s="33">
        <v>2012</v>
      </c>
      <c r="H4811" s="35">
        <v>41122</v>
      </c>
      <c r="I4811" s="33"/>
      <c r="J4811" s="33"/>
      <c r="K4811" s="33" t="s">
        <v>28960</v>
      </c>
      <c r="L4811" s="33" t="str">
        <f t="shared" si="173"/>
        <v>PreAlerta</v>
      </c>
      <c r="M4811" s="33" t="str">
        <f t="shared" si="174"/>
        <v>S/PalabrasClaves</v>
      </c>
      <c r="N4811" s="33"/>
      <c r="O4811" s="33"/>
      <c r="P4811" s="33" t="s">
        <v>28961</v>
      </c>
      <c r="Q4811" s="33"/>
      <c r="R4811" s="33" t="str">
        <f t="shared" si="166"/>
        <v>2012</v>
      </c>
      <c r="S4811" s="33" t="s">
        <v>69</v>
      </c>
      <c r="T4811" s="33"/>
      <c r="U4811" s="33"/>
      <c r="V4811" s="33"/>
      <c r="W4811" s="33"/>
      <c r="X4811" s="33"/>
      <c r="Y4811" s="33"/>
      <c r="AA4811" s="12"/>
    </row>
    <row r="4812" spans="1:27" ht="18" hidden="1" customHeight="1" x14ac:dyDescent="0.25">
      <c r="A4812" s="37">
        <v>22503601</v>
      </c>
      <c r="B4812" s="38" t="s">
        <v>28962</v>
      </c>
      <c r="C4812" s="37" t="s">
        <v>28963</v>
      </c>
      <c r="D4812" s="37" t="s">
        <v>28964</v>
      </c>
      <c r="E4812" s="37" t="s">
        <v>28965</v>
      </c>
      <c r="F4812" s="37" t="s">
        <v>10072</v>
      </c>
      <c r="G4812" s="37">
        <v>2012</v>
      </c>
      <c r="H4812" s="39">
        <v>41016</v>
      </c>
      <c r="I4812" s="37"/>
      <c r="J4812" s="37"/>
      <c r="K4812" s="37" t="s">
        <v>28966</v>
      </c>
      <c r="L4812" s="37" t="str">
        <f t="shared" si="173"/>
        <v>PreAlerta</v>
      </c>
      <c r="M4812" s="37" t="str">
        <f t="shared" si="174"/>
        <v>S/PalabrasClaves</v>
      </c>
      <c r="N4812" s="37"/>
      <c r="O4812" s="37"/>
      <c r="P4812" s="37" t="s">
        <v>28967</v>
      </c>
      <c r="Q4812" s="37"/>
      <c r="R4812" s="37" t="str">
        <f t="shared" si="166"/>
        <v>2012</v>
      </c>
      <c r="S4812" s="37" t="s">
        <v>69</v>
      </c>
      <c r="T4812" s="37"/>
      <c r="U4812" s="37"/>
      <c r="V4812" s="37"/>
      <c r="W4812" s="37"/>
      <c r="X4812" s="37"/>
      <c r="Y4812" s="37"/>
      <c r="AA4812" s="41"/>
    </row>
    <row r="4813" spans="1:27" ht="18" hidden="1" customHeight="1" x14ac:dyDescent="0.25">
      <c r="A4813" s="33">
        <v>22980334</v>
      </c>
      <c r="B4813" s="34" t="s">
        <v>28968</v>
      </c>
      <c r="C4813" s="33" t="s">
        <v>28969</v>
      </c>
      <c r="D4813" s="33" t="s">
        <v>28970</v>
      </c>
      <c r="E4813" s="33" t="s">
        <v>28971</v>
      </c>
      <c r="F4813" s="33" t="s">
        <v>3752</v>
      </c>
      <c r="G4813" s="33">
        <v>2012</v>
      </c>
      <c r="H4813" s="35">
        <v>41170</v>
      </c>
      <c r="I4813" s="33"/>
      <c r="J4813" s="33"/>
      <c r="K4813" s="33" t="s">
        <v>28972</v>
      </c>
      <c r="L4813" s="33" t="str">
        <f t="shared" si="173"/>
        <v>PreAlerta</v>
      </c>
      <c r="M4813" s="33" t="str">
        <f t="shared" si="174"/>
        <v>S/PalabrasClaves</v>
      </c>
      <c r="N4813" s="33"/>
      <c r="O4813" s="33"/>
      <c r="P4813" s="33" t="s">
        <v>28973</v>
      </c>
      <c r="Q4813" s="33"/>
      <c r="R4813" s="33" t="str">
        <f t="shared" si="166"/>
        <v>2012</v>
      </c>
      <c r="S4813" s="33" t="s">
        <v>69</v>
      </c>
      <c r="T4813" s="33"/>
      <c r="U4813" s="33"/>
      <c r="V4813" s="33"/>
      <c r="W4813" s="33"/>
      <c r="X4813" s="33"/>
      <c r="Y4813" s="33"/>
      <c r="AA4813" s="12"/>
    </row>
    <row r="4814" spans="1:27" ht="18" hidden="1" customHeight="1" x14ac:dyDescent="0.25">
      <c r="A4814" s="37">
        <v>22958895</v>
      </c>
      <c r="B4814" s="38" t="s">
        <v>28974</v>
      </c>
      <c r="C4814" s="37" t="s">
        <v>28975</v>
      </c>
      <c r="D4814" s="37" t="s">
        <v>28976</v>
      </c>
      <c r="E4814" s="37" t="s">
        <v>286</v>
      </c>
      <c r="F4814" s="37" t="s">
        <v>9467</v>
      </c>
      <c r="G4814" s="37">
        <v>2012</v>
      </c>
      <c r="H4814" s="39">
        <v>41163</v>
      </c>
      <c r="I4814" s="37" t="s">
        <v>28977</v>
      </c>
      <c r="J4814" s="37"/>
      <c r="K4814" s="37" t="s">
        <v>28978</v>
      </c>
      <c r="L4814" s="37" t="str">
        <f t="shared" si="173"/>
        <v>PreAlerta</v>
      </c>
      <c r="M4814" s="37" t="str">
        <f t="shared" si="174"/>
        <v>S/PalabrasClaves</v>
      </c>
      <c r="N4814" s="37"/>
      <c r="O4814" s="37"/>
      <c r="P4814" s="37" t="s">
        <v>28979</v>
      </c>
      <c r="Q4814" s="37"/>
      <c r="R4814" s="37" t="str">
        <f t="shared" si="166"/>
        <v>2012</v>
      </c>
      <c r="S4814" s="37" t="s">
        <v>69</v>
      </c>
      <c r="T4814" s="37"/>
      <c r="U4814" s="37"/>
      <c r="V4814" s="37"/>
      <c r="W4814" s="37"/>
      <c r="X4814" s="37"/>
      <c r="Y4814" s="37"/>
      <c r="AA4814" s="41"/>
    </row>
    <row r="4815" spans="1:27" ht="18" hidden="1" customHeight="1" x14ac:dyDescent="0.25">
      <c r="A4815" s="33">
        <v>22951981</v>
      </c>
      <c r="B4815" s="34" t="s">
        <v>28980</v>
      </c>
      <c r="C4815" s="33" t="s">
        <v>28981</v>
      </c>
      <c r="D4815" s="33" t="s">
        <v>28982</v>
      </c>
      <c r="E4815" s="33" t="s">
        <v>28983</v>
      </c>
      <c r="F4815" s="33" t="s">
        <v>3575</v>
      </c>
      <c r="G4815" s="33">
        <v>2012</v>
      </c>
      <c r="H4815" s="35">
        <v>41159</v>
      </c>
      <c r="I4815" s="33" t="s">
        <v>28984</v>
      </c>
      <c r="J4815" s="33"/>
      <c r="K4815" s="33" t="s">
        <v>28985</v>
      </c>
      <c r="L4815" s="33" t="str">
        <f t="shared" si="173"/>
        <v>PreAlerta</v>
      </c>
      <c r="M4815" s="33" t="str">
        <f t="shared" si="174"/>
        <v>C/PalabrasClaves</v>
      </c>
      <c r="N4815" s="33"/>
      <c r="O4815" s="33"/>
      <c r="P4815" s="33" t="s">
        <v>28986</v>
      </c>
      <c r="Q4815" s="33"/>
      <c r="R4815" s="33" t="str">
        <f t="shared" si="166"/>
        <v>2012</v>
      </c>
      <c r="S4815" s="33" t="s">
        <v>69</v>
      </c>
      <c r="T4815" s="33"/>
      <c r="U4815" s="33"/>
      <c r="V4815" s="33"/>
      <c r="W4815" s="33"/>
      <c r="X4815" s="33"/>
      <c r="Y4815" s="33"/>
      <c r="AA4815" s="12"/>
    </row>
    <row r="4816" spans="1:27" ht="18" hidden="1" customHeight="1" x14ac:dyDescent="0.25">
      <c r="A4816" s="37">
        <v>22583547</v>
      </c>
      <c r="B4816" s="38" t="s">
        <v>28987</v>
      </c>
      <c r="C4816" s="37" t="s">
        <v>28988</v>
      </c>
      <c r="D4816" s="37" t="s">
        <v>28989</v>
      </c>
      <c r="E4816" s="37" t="s">
        <v>28990</v>
      </c>
      <c r="F4816" s="37" t="s">
        <v>10590</v>
      </c>
      <c r="G4816" s="37">
        <v>2012</v>
      </c>
      <c r="H4816" s="39">
        <v>41045</v>
      </c>
      <c r="I4816" s="37"/>
      <c r="J4816" s="37"/>
      <c r="K4816" s="37" t="s">
        <v>28991</v>
      </c>
      <c r="L4816" s="37" t="str">
        <f t="shared" si="173"/>
        <v>PreAlerta</v>
      </c>
      <c r="M4816" s="37" t="str">
        <f t="shared" si="174"/>
        <v>S/PalabrasClaves</v>
      </c>
      <c r="N4816" s="37"/>
      <c r="O4816" s="37"/>
      <c r="P4816" s="37" t="s">
        <v>28986</v>
      </c>
      <c r="Q4816" s="37"/>
      <c r="R4816" s="37" t="str">
        <f t="shared" si="166"/>
        <v>2012</v>
      </c>
      <c r="S4816" s="37" t="s">
        <v>69</v>
      </c>
      <c r="T4816" s="37"/>
      <c r="U4816" s="37"/>
      <c r="V4816" s="37"/>
      <c r="W4816" s="37"/>
      <c r="X4816" s="37"/>
      <c r="Y4816" s="37"/>
      <c r="AA4816" s="41"/>
    </row>
    <row r="4817" spans="1:27" ht="18" hidden="1" customHeight="1" x14ac:dyDescent="0.25">
      <c r="A4817" s="33">
        <v>26038428</v>
      </c>
      <c r="B4817" s="34" t="s">
        <v>28992</v>
      </c>
      <c r="C4817" s="33" t="s">
        <v>28993</v>
      </c>
      <c r="D4817" s="33" t="s">
        <v>28994</v>
      </c>
      <c r="E4817" s="33" t="s">
        <v>24381</v>
      </c>
      <c r="F4817" s="33" t="s">
        <v>3105</v>
      </c>
      <c r="G4817" s="33">
        <v>2012</v>
      </c>
      <c r="H4817" s="35">
        <v>42159</v>
      </c>
      <c r="I4817" s="33" t="s">
        <v>28995</v>
      </c>
      <c r="J4817" s="33"/>
      <c r="K4817" s="33" t="s">
        <v>28996</v>
      </c>
      <c r="L4817" s="33" t="str">
        <f t="shared" si="173"/>
        <v>PreAlerta</v>
      </c>
      <c r="M4817" s="33" t="str">
        <f t="shared" si="174"/>
        <v>S/PalabrasClaves</v>
      </c>
      <c r="N4817" s="33"/>
      <c r="O4817" s="33"/>
      <c r="P4817" s="33" t="s">
        <v>28997</v>
      </c>
      <c r="Q4817" s="33"/>
      <c r="R4817" s="33" t="str">
        <f t="shared" si="166"/>
        <v>2012</v>
      </c>
      <c r="S4817" s="33" t="s">
        <v>69</v>
      </c>
      <c r="T4817" s="33"/>
      <c r="U4817" s="33"/>
      <c r="V4817" s="33"/>
      <c r="W4817" s="33"/>
      <c r="X4817" s="33"/>
      <c r="Y4817" s="33"/>
      <c r="AA4817" s="12"/>
    </row>
    <row r="4818" spans="1:27" ht="18" hidden="1" customHeight="1" x14ac:dyDescent="0.25">
      <c r="A4818" s="37">
        <v>24471089</v>
      </c>
      <c r="B4818" s="38" t="s">
        <v>28998</v>
      </c>
      <c r="C4818" s="37" t="s">
        <v>28999</v>
      </c>
      <c r="D4818" s="37" t="s">
        <v>29000</v>
      </c>
      <c r="E4818" s="37" t="s">
        <v>19657</v>
      </c>
      <c r="F4818" s="37" t="s">
        <v>5031</v>
      </c>
      <c r="G4818" s="37">
        <v>2012</v>
      </c>
      <c r="H4818" s="39">
        <v>41668</v>
      </c>
      <c r="I4818" s="37" t="s">
        <v>29001</v>
      </c>
      <c r="J4818" s="37"/>
      <c r="K4818" s="37" t="s">
        <v>29002</v>
      </c>
      <c r="L4818" s="37" t="str">
        <f t="shared" si="173"/>
        <v>PreAlerta</v>
      </c>
      <c r="M4818" s="37" t="str">
        <f t="shared" si="174"/>
        <v>S/PalabrasClaves</v>
      </c>
      <c r="N4818" s="37"/>
      <c r="O4818" s="37"/>
      <c r="P4818" s="37" t="s">
        <v>28997</v>
      </c>
      <c r="Q4818" s="37"/>
      <c r="R4818" s="37" t="str">
        <f t="shared" si="166"/>
        <v>2012</v>
      </c>
      <c r="S4818" s="37" t="s">
        <v>69</v>
      </c>
      <c r="T4818" s="37"/>
      <c r="U4818" s="37"/>
      <c r="V4818" s="37"/>
      <c r="W4818" s="37"/>
      <c r="X4818" s="37"/>
      <c r="Y4818" s="37"/>
      <c r="AA4818" s="41"/>
    </row>
    <row r="4819" spans="1:27" ht="18" hidden="1" customHeight="1" x14ac:dyDescent="0.25">
      <c r="A4819" s="33">
        <v>23997331</v>
      </c>
      <c r="B4819" s="34" t="s">
        <v>29003</v>
      </c>
      <c r="C4819" s="33" t="s">
        <v>29004</v>
      </c>
      <c r="D4819" s="33" t="s">
        <v>29005</v>
      </c>
      <c r="E4819" s="33" t="s">
        <v>29006</v>
      </c>
      <c r="F4819" s="33" t="s">
        <v>19888</v>
      </c>
      <c r="G4819" s="33">
        <v>2012</v>
      </c>
      <c r="H4819" s="35">
        <v>41520</v>
      </c>
      <c r="I4819" s="33" t="s">
        <v>29007</v>
      </c>
      <c r="J4819" s="33"/>
      <c r="K4819" s="33" t="s">
        <v>29008</v>
      </c>
      <c r="L4819" s="33" t="str">
        <f t="shared" si="173"/>
        <v>PreAlerta</v>
      </c>
      <c r="M4819" s="33" t="str">
        <f t="shared" si="174"/>
        <v>S/PalabrasClaves</v>
      </c>
      <c r="N4819" s="33"/>
      <c r="O4819" s="33"/>
      <c r="P4819" s="33" t="s">
        <v>28997</v>
      </c>
      <c r="Q4819" s="33"/>
      <c r="R4819" s="33" t="str">
        <f t="shared" si="166"/>
        <v>2012</v>
      </c>
      <c r="S4819" s="33" t="s">
        <v>69</v>
      </c>
      <c r="T4819" s="33"/>
      <c r="U4819" s="33"/>
      <c r="V4819" s="33"/>
      <c r="W4819" s="33"/>
      <c r="X4819" s="33"/>
      <c r="Y4819" s="33"/>
      <c r="AA4819" s="12"/>
    </row>
    <row r="4820" spans="1:27" ht="18" hidden="1" customHeight="1" x14ac:dyDescent="0.25">
      <c r="A4820" s="37">
        <v>23570000</v>
      </c>
      <c r="B4820" s="38" t="s">
        <v>29009</v>
      </c>
      <c r="C4820" s="37" t="s">
        <v>29010</v>
      </c>
      <c r="D4820" s="37" t="s">
        <v>29011</v>
      </c>
      <c r="E4820" s="37" t="s">
        <v>29012</v>
      </c>
      <c r="F4820" s="37" t="s">
        <v>25395</v>
      </c>
      <c r="G4820" s="37">
        <v>2012</v>
      </c>
      <c r="H4820" s="39">
        <v>41374</v>
      </c>
      <c r="I4820" s="37" t="s">
        <v>29013</v>
      </c>
      <c r="J4820" s="37"/>
      <c r="K4820" s="37" t="s">
        <v>29014</v>
      </c>
      <c r="L4820" s="37" t="str">
        <f t="shared" si="173"/>
        <v>PreAlerta</v>
      </c>
      <c r="M4820" s="37" t="str">
        <f t="shared" si="174"/>
        <v>S/PalabrasClaves</v>
      </c>
      <c r="N4820" s="37"/>
      <c r="O4820" s="37"/>
      <c r="P4820" s="37" t="s">
        <v>28997</v>
      </c>
      <c r="Q4820" s="37"/>
      <c r="R4820" s="37" t="str">
        <f t="shared" si="166"/>
        <v>2012</v>
      </c>
      <c r="S4820" s="37" t="s">
        <v>69</v>
      </c>
      <c r="T4820" s="37"/>
      <c r="U4820" s="37"/>
      <c r="V4820" s="37"/>
      <c r="W4820" s="37"/>
      <c r="X4820" s="37"/>
      <c r="Y4820" s="37"/>
      <c r="AA4820" s="41"/>
    </row>
    <row r="4821" spans="1:27" ht="18" hidden="1" customHeight="1" x14ac:dyDescent="0.25">
      <c r="A4821" s="33">
        <v>23281455</v>
      </c>
      <c r="B4821" s="34" t="s">
        <v>29015</v>
      </c>
      <c r="C4821" s="33" t="s">
        <v>29016</v>
      </c>
      <c r="D4821" s="33" t="s">
        <v>29017</v>
      </c>
      <c r="E4821" s="33" t="s">
        <v>29018</v>
      </c>
      <c r="F4821" s="33" t="s">
        <v>15833</v>
      </c>
      <c r="G4821" s="33">
        <v>2012</v>
      </c>
      <c r="H4821" s="35">
        <v>41277</v>
      </c>
      <c r="I4821" s="33"/>
      <c r="J4821" s="33"/>
      <c r="K4821" s="33"/>
      <c r="L4821" s="33" t="str">
        <f t="shared" si="173"/>
        <v>PreAlerta</v>
      </c>
      <c r="M4821" s="33" t="str">
        <f t="shared" si="174"/>
        <v>C/PalabrasClaves</v>
      </c>
      <c r="N4821" s="33"/>
      <c r="O4821" s="33"/>
      <c r="P4821" s="33" t="s">
        <v>28997</v>
      </c>
      <c r="Q4821" s="33"/>
      <c r="R4821" s="33" t="str">
        <f t="shared" si="166"/>
        <v>2012</v>
      </c>
      <c r="S4821" s="33" t="s">
        <v>69</v>
      </c>
      <c r="T4821" s="33"/>
      <c r="U4821" s="33"/>
      <c r="V4821" s="33"/>
      <c r="W4821" s="33"/>
      <c r="X4821" s="33"/>
      <c r="Y4821" s="33"/>
      <c r="AA4821" s="12"/>
    </row>
    <row r="4822" spans="1:27" ht="18" hidden="1" customHeight="1" x14ac:dyDescent="0.25">
      <c r="A4822" s="37">
        <v>23198582</v>
      </c>
      <c r="B4822" s="38" t="s">
        <v>29019</v>
      </c>
      <c r="C4822" s="37" t="s">
        <v>29020</v>
      </c>
      <c r="D4822" s="37" t="s">
        <v>29021</v>
      </c>
      <c r="E4822" s="37" t="s">
        <v>29022</v>
      </c>
      <c r="F4822" s="37" t="s">
        <v>24564</v>
      </c>
      <c r="G4822" s="37">
        <v>2012</v>
      </c>
      <c r="H4822" s="39">
        <v>41247</v>
      </c>
      <c r="I4822" s="37"/>
      <c r="J4822" s="37"/>
      <c r="K4822" s="37" t="s">
        <v>29023</v>
      </c>
      <c r="L4822" s="37" t="str">
        <f t="shared" si="173"/>
        <v>PreAlerta</v>
      </c>
      <c r="M4822" s="37" t="str">
        <f t="shared" si="174"/>
        <v>C/PalabrasClaves</v>
      </c>
      <c r="N4822" s="37"/>
      <c r="O4822" s="37"/>
      <c r="P4822" s="37" t="s">
        <v>28997</v>
      </c>
      <c r="Q4822" s="37"/>
      <c r="R4822" s="37" t="str">
        <f t="shared" si="166"/>
        <v>2012</v>
      </c>
      <c r="S4822" s="37" t="s">
        <v>69</v>
      </c>
      <c r="T4822" s="37"/>
      <c r="U4822" s="37"/>
      <c r="V4822" s="37"/>
      <c r="W4822" s="37"/>
      <c r="X4822" s="37"/>
      <c r="Y4822" s="37"/>
      <c r="AA4822" s="41"/>
    </row>
    <row r="4823" spans="1:27" ht="18" hidden="1" customHeight="1" x14ac:dyDescent="0.25">
      <c r="A4823" s="33">
        <v>23170229</v>
      </c>
      <c r="B4823" s="34" t="s">
        <v>29024</v>
      </c>
      <c r="C4823" s="33" t="s">
        <v>29025</v>
      </c>
      <c r="D4823" s="33" t="s">
        <v>29026</v>
      </c>
      <c r="E4823" s="33" t="s">
        <v>29027</v>
      </c>
      <c r="F4823" s="33" t="s">
        <v>10925</v>
      </c>
      <c r="G4823" s="33">
        <v>2012</v>
      </c>
      <c r="H4823" s="35">
        <v>41235</v>
      </c>
      <c r="I4823" s="33" t="s">
        <v>29028</v>
      </c>
      <c r="J4823" s="33"/>
      <c r="K4823" s="33" t="s">
        <v>29029</v>
      </c>
      <c r="L4823" s="33" t="str">
        <f t="shared" si="173"/>
        <v>PreAlerta</v>
      </c>
      <c r="M4823" s="33" t="str">
        <f t="shared" si="174"/>
        <v>S/PalabrasClaves</v>
      </c>
      <c r="N4823" s="33"/>
      <c r="O4823" s="33"/>
      <c r="P4823" s="33" t="s">
        <v>28997</v>
      </c>
      <c r="Q4823" s="33"/>
      <c r="R4823" s="33" t="str">
        <f t="shared" si="166"/>
        <v>2012</v>
      </c>
      <c r="S4823" s="33" t="s">
        <v>69</v>
      </c>
      <c r="T4823" s="33"/>
      <c r="U4823" s="33"/>
      <c r="V4823" s="33"/>
      <c r="W4823" s="33"/>
      <c r="X4823" s="33"/>
      <c r="Y4823" s="33"/>
      <c r="AA4823" s="12"/>
    </row>
    <row r="4824" spans="1:27" ht="18" hidden="1" customHeight="1" x14ac:dyDescent="0.25">
      <c r="A4824" s="37">
        <v>23091700</v>
      </c>
      <c r="B4824" s="38" t="s">
        <v>29030</v>
      </c>
      <c r="C4824" s="37" t="s">
        <v>29031</v>
      </c>
      <c r="D4824" s="37" t="s">
        <v>29032</v>
      </c>
      <c r="E4824" s="37" t="s">
        <v>29033</v>
      </c>
      <c r="F4824" s="37" t="s">
        <v>19850</v>
      </c>
      <c r="G4824" s="37">
        <v>2012</v>
      </c>
      <c r="H4824" s="39">
        <v>41206</v>
      </c>
      <c r="I4824" s="37" t="s">
        <v>29034</v>
      </c>
      <c r="J4824" s="37"/>
      <c r="K4824" s="37" t="s">
        <v>29035</v>
      </c>
      <c r="L4824" s="37" t="str">
        <f t="shared" si="173"/>
        <v>PreAlerta</v>
      </c>
      <c r="M4824" s="37" t="str">
        <f t="shared" si="174"/>
        <v>S/PalabrasClaves</v>
      </c>
      <c r="N4824" s="37"/>
      <c r="O4824" s="37"/>
      <c r="P4824" s="37" t="s">
        <v>28997</v>
      </c>
      <c r="Q4824" s="37"/>
      <c r="R4824" s="37" t="str">
        <f t="shared" si="166"/>
        <v>2012</v>
      </c>
      <c r="S4824" s="37" t="s">
        <v>69</v>
      </c>
      <c r="T4824" s="37"/>
      <c r="U4824" s="37"/>
      <c r="V4824" s="37"/>
      <c r="W4824" s="37"/>
      <c r="X4824" s="37"/>
      <c r="Y4824" s="37"/>
      <c r="AA4824" s="41"/>
    </row>
    <row r="4825" spans="1:27" ht="18" hidden="1" customHeight="1" x14ac:dyDescent="0.25">
      <c r="A4825" s="33">
        <v>23082627</v>
      </c>
      <c r="B4825" s="34" t="s">
        <v>29036</v>
      </c>
      <c r="C4825" s="33" t="s">
        <v>29037</v>
      </c>
      <c r="D4825" s="33" t="s">
        <v>29038</v>
      </c>
      <c r="E4825" s="33" t="s">
        <v>29039</v>
      </c>
      <c r="F4825" s="33" t="s">
        <v>19438</v>
      </c>
      <c r="G4825" s="33">
        <v>2012</v>
      </c>
      <c r="H4825" s="35">
        <v>41205</v>
      </c>
      <c r="I4825" s="33" t="s">
        <v>29040</v>
      </c>
      <c r="J4825" s="33"/>
      <c r="K4825" s="33" t="s">
        <v>29041</v>
      </c>
      <c r="L4825" s="33" t="str">
        <f t="shared" si="173"/>
        <v>Excluido</v>
      </c>
      <c r="M4825" s="33" t="str">
        <f t="shared" si="174"/>
        <v>S/PalabrasClaves</v>
      </c>
      <c r="N4825" s="33"/>
      <c r="O4825" s="33"/>
      <c r="P4825" s="33" t="s">
        <v>28997</v>
      </c>
      <c r="Q4825" s="33"/>
      <c r="R4825" s="33" t="str">
        <f t="shared" si="166"/>
        <v>2012</v>
      </c>
      <c r="S4825" s="33" t="s">
        <v>69</v>
      </c>
      <c r="T4825" s="33"/>
      <c r="U4825" s="33"/>
      <c r="V4825" s="33"/>
      <c r="W4825" s="33"/>
      <c r="X4825" s="33"/>
      <c r="Y4825" s="33"/>
      <c r="AA4825" s="12"/>
    </row>
    <row r="4826" spans="1:27" ht="18" hidden="1" customHeight="1" x14ac:dyDescent="0.25">
      <c r="A4826" s="37">
        <v>23082625</v>
      </c>
      <c r="B4826" s="38" t="s">
        <v>29042</v>
      </c>
      <c r="C4826" s="37" t="s">
        <v>29043</v>
      </c>
      <c r="D4826" s="37" t="s">
        <v>29044</v>
      </c>
      <c r="E4826" s="37" t="s">
        <v>29045</v>
      </c>
      <c r="F4826" s="37" t="s">
        <v>19438</v>
      </c>
      <c r="G4826" s="37">
        <v>2012</v>
      </c>
      <c r="H4826" s="39">
        <v>41205</v>
      </c>
      <c r="I4826" s="37" t="s">
        <v>29046</v>
      </c>
      <c r="J4826" s="37"/>
      <c r="K4826" s="37" t="s">
        <v>29047</v>
      </c>
      <c r="L4826" s="37" t="str">
        <f t="shared" si="173"/>
        <v>PreAlerta</v>
      </c>
      <c r="M4826" s="37" t="str">
        <f t="shared" si="174"/>
        <v>C/PalabrasClaves</v>
      </c>
      <c r="N4826" s="37"/>
      <c r="O4826" s="37"/>
      <c r="P4826" s="37" t="s">
        <v>28997</v>
      </c>
      <c r="Q4826" s="37"/>
      <c r="R4826" s="37" t="str">
        <f t="shared" si="166"/>
        <v>2012</v>
      </c>
      <c r="S4826" s="37" t="s">
        <v>69</v>
      </c>
      <c r="T4826" s="37"/>
      <c r="U4826" s="37"/>
      <c r="V4826" s="37"/>
      <c r="W4826" s="37"/>
      <c r="X4826" s="37"/>
      <c r="Y4826" s="37"/>
      <c r="AA4826" s="41"/>
    </row>
    <row r="4827" spans="1:27" ht="18" hidden="1" customHeight="1" x14ac:dyDescent="0.25">
      <c r="A4827" s="33">
        <v>23076052</v>
      </c>
      <c r="B4827" s="34" t="s">
        <v>29048</v>
      </c>
      <c r="C4827" s="33" t="s">
        <v>29049</v>
      </c>
      <c r="D4827" s="33" t="s">
        <v>29050</v>
      </c>
      <c r="E4827" s="33" t="s">
        <v>29051</v>
      </c>
      <c r="F4827" s="33" t="s">
        <v>29052</v>
      </c>
      <c r="G4827" s="33">
        <v>2012</v>
      </c>
      <c r="H4827" s="35">
        <v>41201</v>
      </c>
      <c r="I4827" s="33" t="s">
        <v>29053</v>
      </c>
      <c r="J4827" s="33"/>
      <c r="K4827" s="33" t="s">
        <v>29054</v>
      </c>
      <c r="L4827" s="33" t="str">
        <f t="shared" si="173"/>
        <v>PreAlerta</v>
      </c>
      <c r="M4827" s="33" t="str">
        <f t="shared" si="174"/>
        <v>S/PalabrasClaves</v>
      </c>
      <c r="N4827" s="33"/>
      <c r="O4827" s="33"/>
      <c r="P4827" s="33" t="s">
        <v>29055</v>
      </c>
      <c r="Q4827" s="33"/>
      <c r="R4827" s="33" t="str">
        <f t="shared" si="166"/>
        <v>2012</v>
      </c>
      <c r="S4827" s="33" t="s">
        <v>71</v>
      </c>
      <c r="T4827" s="33"/>
      <c r="U4827" s="33"/>
      <c r="V4827" s="33"/>
      <c r="W4827" s="33"/>
      <c r="X4827" s="33"/>
      <c r="Y4827" s="33"/>
      <c r="AA4827" s="12"/>
    </row>
    <row r="4828" spans="1:27" ht="18" hidden="1" customHeight="1" x14ac:dyDescent="0.25">
      <c r="A4828" s="37">
        <v>22958259</v>
      </c>
      <c r="B4828" s="38" t="s">
        <v>29056</v>
      </c>
      <c r="C4828" s="37" t="s">
        <v>29057</v>
      </c>
      <c r="D4828" s="37" t="s">
        <v>29058</v>
      </c>
      <c r="E4828" s="37" t="s">
        <v>29059</v>
      </c>
      <c r="F4828" s="37" t="s">
        <v>2195</v>
      </c>
      <c r="G4828" s="37">
        <v>2012</v>
      </c>
      <c r="H4828" s="39">
        <v>41163</v>
      </c>
      <c r="I4828" s="37"/>
      <c r="J4828" s="37"/>
      <c r="K4828" s="37" t="s">
        <v>29060</v>
      </c>
      <c r="L4828" s="37" t="str">
        <f t="shared" si="173"/>
        <v>PreAlerta</v>
      </c>
      <c r="M4828" s="37" t="str">
        <f t="shared" si="174"/>
        <v>S/PalabrasClaves</v>
      </c>
      <c r="N4828" s="37"/>
      <c r="O4828" s="37"/>
      <c r="P4828" s="37" t="s">
        <v>28997</v>
      </c>
      <c r="Q4828" s="37"/>
      <c r="R4828" s="37" t="str">
        <f t="shared" si="166"/>
        <v>2012</v>
      </c>
      <c r="S4828" s="37" t="s">
        <v>69</v>
      </c>
      <c r="T4828" s="37"/>
      <c r="U4828" s="37"/>
      <c r="V4828" s="37"/>
      <c r="W4828" s="37"/>
      <c r="X4828" s="37"/>
      <c r="Y4828" s="37"/>
      <c r="AA4828" s="41"/>
    </row>
    <row r="4829" spans="1:27" ht="18" hidden="1" customHeight="1" x14ac:dyDescent="0.25">
      <c r="A4829" s="33">
        <v>22950074</v>
      </c>
      <c r="B4829" s="34" t="s">
        <v>29061</v>
      </c>
      <c r="C4829" s="33" t="s">
        <v>29062</v>
      </c>
      <c r="D4829" s="33" t="s">
        <v>29063</v>
      </c>
      <c r="E4829" s="33" t="s">
        <v>29064</v>
      </c>
      <c r="F4829" s="33" t="s">
        <v>17500</v>
      </c>
      <c r="G4829" s="33">
        <v>2012</v>
      </c>
      <c r="H4829" s="35">
        <v>41158</v>
      </c>
      <c r="I4829" s="33" t="s">
        <v>29065</v>
      </c>
      <c r="J4829" s="33"/>
      <c r="K4829" s="33" t="s">
        <v>29066</v>
      </c>
      <c r="L4829" s="33" t="str">
        <f t="shared" si="173"/>
        <v>PreAlerta</v>
      </c>
      <c r="M4829" s="33" t="str">
        <f t="shared" si="174"/>
        <v>C/PalabrasClaves</v>
      </c>
      <c r="N4829" s="33"/>
      <c r="O4829" s="33"/>
      <c r="P4829" s="33" t="s">
        <v>28997</v>
      </c>
      <c r="Q4829" s="33"/>
      <c r="R4829" s="33" t="str">
        <f t="shared" si="166"/>
        <v>2012</v>
      </c>
      <c r="S4829" s="33" t="s">
        <v>69</v>
      </c>
      <c r="T4829" s="33"/>
      <c r="U4829" s="33"/>
      <c r="V4829" s="33"/>
      <c r="W4829" s="33"/>
      <c r="X4829" s="33"/>
      <c r="Y4829" s="33"/>
      <c r="AA4829" s="12"/>
    </row>
    <row r="4830" spans="1:27" ht="18" hidden="1" customHeight="1" x14ac:dyDescent="0.25">
      <c r="A4830" s="37">
        <v>22932498</v>
      </c>
      <c r="B4830" s="38" t="s">
        <v>29067</v>
      </c>
      <c r="C4830" s="37" t="s">
        <v>29068</v>
      </c>
      <c r="D4830" s="37" t="s">
        <v>29069</v>
      </c>
      <c r="E4830" s="37" t="s">
        <v>29070</v>
      </c>
      <c r="F4830" s="37" t="s">
        <v>29071</v>
      </c>
      <c r="G4830" s="37">
        <v>2012</v>
      </c>
      <c r="H4830" s="39">
        <v>41152</v>
      </c>
      <c r="I4830" s="37"/>
      <c r="J4830" s="37"/>
      <c r="K4830" s="37" t="s">
        <v>29072</v>
      </c>
      <c r="L4830" s="37" t="str">
        <f t="shared" si="173"/>
        <v>PreAlerta</v>
      </c>
      <c r="M4830" s="37" t="str">
        <f t="shared" si="174"/>
        <v>S/PalabrasClaves</v>
      </c>
      <c r="N4830" s="37"/>
      <c r="O4830" s="37"/>
      <c r="P4830" s="37" t="s">
        <v>28997</v>
      </c>
      <c r="Q4830" s="37"/>
      <c r="R4830" s="37" t="str">
        <f t="shared" si="166"/>
        <v>2012</v>
      </c>
      <c r="S4830" s="37" t="s">
        <v>69</v>
      </c>
      <c r="T4830" s="37"/>
      <c r="U4830" s="37"/>
      <c r="V4830" s="37"/>
      <c r="W4830" s="37"/>
      <c r="X4830" s="37"/>
      <c r="Y4830" s="37"/>
      <c r="AA4830" s="41"/>
    </row>
    <row r="4831" spans="1:27" ht="18" hidden="1" customHeight="1" x14ac:dyDescent="0.25">
      <c r="A4831" s="33">
        <v>22923809</v>
      </c>
      <c r="B4831" s="34" t="s">
        <v>29073</v>
      </c>
      <c r="C4831" s="33" t="s">
        <v>29074</v>
      </c>
      <c r="D4831" s="33" t="s">
        <v>29075</v>
      </c>
      <c r="E4831" s="33" t="s">
        <v>3808</v>
      </c>
      <c r="F4831" s="33" t="s">
        <v>15610</v>
      </c>
      <c r="G4831" s="33">
        <v>2012</v>
      </c>
      <c r="H4831" s="35">
        <v>41149</v>
      </c>
      <c r="I4831" s="33" t="s">
        <v>29076</v>
      </c>
      <c r="J4831" s="33"/>
      <c r="K4831" s="33" t="s">
        <v>29077</v>
      </c>
      <c r="L4831" s="33" t="str">
        <f t="shared" si="173"/>
        <v>PreAlerta</v>
      </c>
      <c r="M4831" s="33" t="str">
        <f t="shared" si="174"/>
        <v>S/PalabrasClaves</v>
      </c>
      <c r="N4831" s="33"/>
      <c r="O4831" s="33"/>
      <c r="P4831" s="33" t="s">
        <v>28997</v>
      </c>
      <c r="Q4831" s="33"/>
      <c r="R4831" s="33" t="str">
        <f t="shared" si="166"/>
        <v>2012</v>
      </c>
      <c r="S4831" s="33" t="s">
        <v>69</v>
      </c>
      <c r="T4831" s="33"/>
      <c r="U4831" s="33"/>
      <c r="V4831" s="33"/>
      <c r="W4831" s="33"/>
      <c r="X4831" s="33"/>
      <c r="Y4831" s="33"/>
      <c r="AA4831" s="12"/>
    </row>
    <row r="4832" spans="1:27" ht="18" hidden="1" customHeight="1" x14ac:dyDescent="0.25">
      <c r="A4832" s="37">
        <v>22911657</v>
      </c>
      <c r="B4832" s="38" t="s">
        <v>29078</v>
      </c>
      <c r="C4832" s="37" t="s">
        <v>29079</v>
      </c>
      <c r="D4832" s="37" t="s">
        <v>29080</v>
      </c>
      <c r="E4832" s="37" t="s">
        <v>29081</v>
      </c>
      <c r="F4832" s="37" t="s">
        <v>29082</v>
      </c>
      <c r="G4832" s="37">
        <v>2012</v>
      </c>
      <c r="H4832" s="39">
        <v>41144</v>
      </c>
      <c r="I4832" s="37" t="s">
        <v>29083</v>
      </c>
      <c r="J4832" s="37"/>
      <c r="K4832" s="37" t="s">
        <v>29084</v>
      </c>
      <c r="L4832" s="37" t="str">
        <f t="shared" si="173"/>
        <v>PreAlerta</v>
      </c>
      <c r="M4832" s="37" t="str">
        <f t="shared" si="174"/>
        <v>S/PalabrasClaves</v>
      </c>
      <c r="N4832" s="37"/>
      <c r="O4832" s="37"/>
      <c r="P4832" s="37" t="s">
        <v>28997</v>
      </c>
      <c r="Q4832" s="37"/>
      <c r="R4832" s="37" t="str">
        <f t="shared" si="166"/>
        <v>2012</v>
      </c>
      <c r="S4832" s="37" t="s">
        <v>69</v>
      </c>
      <c r="T4832" s="37"/>
      <c r="U4832" s="37"/>
      <c r="V4832" s="37"/>
      <c r="W4832" s="37"/>
      <c r="X4832" s="37"/>
      <c r="Y4832" s="37"/>
      <c r="AA4832" s="41"/>
    </row>
    <row r="4833" spans="1:27" ht="18" hidden="1" customHeight="1" x14ac:dyDescent="0.25">
      <c r="A4833" s="33">
        <v>22907165</v>
      </c>
      <c r="B4833" s="34" t="s">
        <v>29085</v>
      </c>
      <c r="C4833" s="33" t="s">
        <v>29086</v>
      </c>
      <c r="D4833" s="33" t="s">
        <v>29087</v>
      </c>
      <c r="E4833" s="33" t="s">
        <v>29088</v>
      </c>
      <c r="F4833" s="33" t="s">
        <v>27776</v>
      </c>
      <c r="G4833" s="33">
        <v>2012</v>
      </c>
      <c r="H4833" s="35">
        <v>41143</v>
      </c>
      <c r="I4833" s="33"/>
      <c r="J4833" s="33"/>
      <c r="K4833" s="33" t="s">
        <v>29089</v>
      </c>
      <c r="L4833" s="33" t="str">
        <f t="shared" si="173"/>
        <v>PreAlerta</v>
      </c>
      <c r="M4833" s="33" t="str">
        <f t="shared" si="174"/>
        <v>S/PalabrasClaves</v>
      </c>
      <c r="N4833" s="33"/>
      <c r="O4833" s="33"/>
      <c r="P4833" s="33" t="s">
        <v>28997</v>
      </c>
      <c r="Q4833" s="33"/>
      <c r="R4833" s="33" t="str">
        <f t="shared" si="166"/>
        <v>2012</v>
      </c>
      <c r="S4833" s="33" t="s">
        <v>69</v>
      </c>
      <c r="T4833" s="33"/>
      <c r="U4833" s="33"/>
      <c r="V4833" s="33"/>
      <c r="W4833" s="33"/>
      <c r="X4833" s="33"/>
      <c r="Y4833" s="33"/>
      <c r="AA4833" s="12"/>
    </row>
    <row r="4834" spans="1:27" ht="18" hidden="1" customHeight="1" x14ac:dyDescent="0.25">
      <c r="A4834" s="37">
        <v>22906205</v>
      </c>
      <c r="B4834" s="38" t="s">
        <v>29090</v>
      </c>
      <c r="C4834" s="37" t="s">
        <v>29091</v>
      </c>
      <c r="D4834" s="37" t="s">
        <v>29092</v>
      </c>
      <c r="E4834" s="37" t="s">
        <v>29093</v>
      </c>
      <c r="F4834" s="37" t="s">
        <v>9835</v>
      </c>
      <c r="G4834" s="37">
        <v>2012</v>
      </c>
      <c r="H4834" s="39">
        <v>41143</v>
      </c>
      <c r="I4834" s="37"/>
      <c r="J4834" s="37"/>
      <c r="K4834" s="37" t="s">
        <v>29094</v>
      </c>
      <c r="L4834" s="37" t="str">
        <f t="shared" si="173"/>
        <v>PreAlerta</v>
      </c>
      <c r="M4834" s="37" t="str">
        <f t="shared" si="174"/>
        <v>C/PalabrasClaves</v>
      </c>
      <c r="N4834" s="37"/>
      <c r="O4834" s="37"/>
      <c r="P4834" s="37" t="s">
        <v>28997</v>
      </c>
      <c r="Q4834" s="37"/>
      <c r="R4834" s="37" t="str">
        <f t="shared" si="166"/>
        <v>2012</v>
      </c>
      <c r="S4834" s="37" t="s">
        <v>69</v>
      </c>
      <c r="T4834" s="37"/>
      <c r="U4834" s="37"/>
      <c r="V4834" s="37"/>
      <c r="W4834" s="37"/>
      <c r="X4834" s="37"/>
      <c r="Y4834" s="37"/>
      <c r="AA4834" s="41"/>
    </row>
    <row r="4835" spans="1:27" ht="18" hidden="1" customHeight="1" x14ac:dyDescent="0.25">
      <c r="A4835" s="33">
        <v>22887873</v>
      </c>
      <c r="B4835" s="34" t="s">
        <v>29095</v>
      </c>
      <c r="C4835" s="33" t="s">
        <v>29096</v>
      </c>
      <c r="D4835" s="33" t="s">
        <v>29097</v>
      </c>
      <c r="E4835" s="33" t="s">
        <v>29098</v>
      </c>
      <c r="F4835" s="33" t="s">
        <v>29082</v>
      </c>
      <c r="G4835" s="33">
        <v>2012</v>
      </c>
      <c r="H4835" s="35">
        <v>41135</v>
      </c>
      <c r="I4835" s="33" t="s">
        <v>29099</v>
      </c>
      <c r="J4835" s="33"/>
      <c r="K4835" s="33" t="s">
        <v>29100</v>
      </c>
      <c r="L4835" s="33" t="str">
        <f t="shared" si="173"/>
        <v>PreAlerta</v>
      </c>
      <c r="M4835" s="33" t="str">
        <f t="shared" si="174"/>
        <v>S/PalabrasClaves</v>
      </c>
      <c r="N4835" s="33"/>
      <c r="O4835" s="33"/>
      <c r="P4835" s="33" t="s">
        <v>28997</v>
      </c>
      <c r="Q4835" s="33"/>
      <c r="R4835" s="33" t="str">
        <f t="shared" si="166"/>
        <v>2012</v>
      </c>
      <c r="S4835" s="33" t="s">
        <v>69</v>
      </c>
      <c r="T4835" s="33"/>
      <c r="U4835" s="33"/>
      <c r="V4835" s="33"/>
      <c r="W4835" s="33"/>
      <c r="X4835" s="33"/>
      <c r="Y4835" s="33"/>
      <c r="AA4835" s="12"/>
    </row>
    <row r="4836" spans="1:27" ht="18" hidden="1" customHeight="1" x14ac:dyDescent="0.25">
      <c r="A4836" s="37">
        <v>22863732</v>
      </c>
      <c r="B4836" s="38" t="s">
        <v>29101</v>
      </c>
      <c r="C4836" s="37" t="s">
        <v>29102</v>
      </c>
      <c r="D4836" s="37" t="s">
        <v>29103</v>
      </c>
      <c r="E4836" s="37" t="s">
        <v>26576</v>
      </c>
      <c r="F4836" s="37" t="s">
        <v>29071</v>
      </c>
      <c r="G4836" s="37">
        <v>2012</v>
      </c>
      <c r="H4836" s="39">
        <v>41128</v>
      </c>
      <c r="I4836" s="37" t="s">
        <v>29104</v>
      </c>
      <c r="J4836" s="37" t="s">
        <v>29105</v>
      </c>
      <c r="K4836" s="37" t="s">
        <v>29106</v>
      </c>
      <c r="L4836" s="37" t="str">
        <f t="shared" si="173"/>
        <v>PreAlerta</v>
      </c>
      <c r="M4836" s="37" t="str">
        <f t="shared" si="174"/>
        <v>S/PalabrasClaves</v>
      </c>
      <c r="N4836" s="37"/>
      <c r="O4836" s="37"/>
      <c r="P4836" s="37" t="s">
        <v>28997</v>
      </c>
      <c r="Q4836" s="37"/>
      <c r="R4836" s="37" t="str">
        <f t="shared" si="166"/>
        <v>2012</v>
      </c>
      <c r="S4836" s="37" t="s">
        <v>69</v>
      </c>
      <c r="T4836" s="37"/>
      <c r="U4836" s="37"/>
      <c r="V4836" s="37"/>
      <c r="W4836" s="37"/>
      <c r="X4836" s="37"/>
      <c r="Y4836" s="37"/>
      <c r="AA4836" s="41"/>
    </row>
    <row r="4837" spans="1:27" ht="18" hidden="1" customHeight="1" x14ac:dyDescent="0.25">
      <c r="A4837" s="33">
        <v>22842718</v>
      </c>
      <c r="B4837" s="34" t="s">
        <v>29107</v>
      </c>
      <c r="C4837" s="33" t="s">
        <v>29108</v>
      </c>
      <c r="D4837" s="33" t="s">
        <v>29109</v>
      </c>
      <c r="E4837" s="33" t="s">
        <v>29110</v>
      </c>
      <c r="F4837" s="33" t="s">
        <v>14411</v>
      </c>
      <c r="G4837" s="33">
        <v>2012</v>
      </c>
      <c r="H4837" s="35">
        <v>41121</v>
      </c>
      <c r="I4837" s="33" t="s">
        <v>29111</v>
      </c>
      <c r="J4837" s="33"/>
      <c r="K4837" s="33" t="s">
        <v>29112</v>
      </c>
      <c r="L4837" s="33" t="str">
        <f t="shared" si="173"/>
        <v>PreAlerta</v>
      </c>
      <c r="M4837" s="33" t="str">
        <f t="shared" si="174"/>
        <v>S/PalabrasClaves</v>
      </c>
      <c r="N4837" s="33"/>
      <c r="O4837" s="33"/>
      <c r="P4837" s="33" t="s">
        <v>29113</v>
      </c>
      <c r="Q4837" s="33"/>
      <c r="R4837" s="33" t="str">
        <f t="shared" si="166"/>
        <v>2012</v>
      </c>
      <c r="S4837" s="33" t="s">
        <v>69</v>
      </c>
      <c r="T4837" s="33"/>
      <c r="U4837" s="33"/>
      <c r="V4837" s="33"/>
      <c r="W4837" s="33"/>
      <c r="X4837" s="33"/>
      <c r="Y4837" s="33"/>
      <c r="AA4837" s="12"/>
    </row>
    <row r="4838" spans="1:27" ht="18" hidden="1" customHeight="1" x14ac:dyDescent="0.25">
      <c r="A4838" s="37">
        <v>22818743</v>
      </c>
      <c r="B4838" s="38" t="s">
        <v>29114</v>
      </c>
      <c r="C4838" s="37" t="s">
        <v>29115</v>
      </c>
      <c r="D4838" s="37" t="s">
        <v>29116</v>
      </c>
      <c r="E4838" s="37" t="s">
        <v>23463</v>
      </c>
      <c r="F4838" s="37" t="s">
        <v>22931</v>
      </c>
      <c r="G4838" s="37">
        <v>2012</v>
      </c>
      <c r="H4838" s="39">
        <v>41114</v>
      </c>
      <c r="I4838" s="37"/>
      <c r="J4838" s="37"/>
      <c r="K4838" s="37" t="s">
        <v>29117</v>
      </c>
      <c r="L4838" s="37" t="str">
        <f t="shared" si="173"/>
        <v>PreAlerta</v>
      </c>
      <c r="M4838" s="37" t="str">
        <f t="shared" si="174"/>
        <v>S/PalabrasClaves</v>
      </c>
      <c r="N4838" s="37"/>
      <c r="O4838" s="37"/>
      <c r="P4838" s="37" t="s">
        <v>28997</v>
      </c>
      <c r="Q4838" s="37"/>
      <c r="R4838" s="37" t="str">
        <f t="shared" si="166"/>
        <v>2012</v>
      </c>
      <c r="S4838" s="37" t="s">
        <v>69</v>
      </c>
      <c r="T4838" s="37"/>
      <c r="U4838" s="37"/>
      <c r="V4838" s="37"/>
      <c r="W4838" s="37"/>
      <c r="X4838" s="37"/>
      <c r="Y4838" s="37"/>
      <c r="AA4838" s="41"/>
    </row>
    <row r="4839" spans="1:27" ht="18" hidden="1" customHeight="1" x14ac:dyDescent="0.25">
      <c r="A4839" s="33">
        <v>22814677</v>
      </c>
      <c r="B4839" s="34" t="s">
        <v>29118</v>
      </c>
      <c r="C4839" s="33" t="s">
        <v>29119</v>
      </c>
      <c r="D4839" s="33" t="s">
        <v>29120</v>
      </c>
      <c r="E4839" s="33" t="s">
        <v>29121</v>
      </c>
      <c r="F4839" s="33" t="s">
        <v>29122</v>
      </c>
      <c r="G4839" s="33">
        <v>2012</v>
      </c>
      <c r="H4839" s="35">
        <v>41111</v>
      </c>
      <c r="I4839" s="33"/>
      <c r="J4839" s="33"/>
      <c r="K4839" s="33" t="s">
        <v>29123</v>
      </c>
      <c r="L4839" s="33" t="str">
        <f t="shared" si="173"/>
        <v>PreAlerta</v>
      </c>
      <c r="M4839" s="33" t="str">
        <f t="shared" si="174"/>
        <v>S/PalabrasClaves</v>
      </c>
      <c r="N4839" s="33"/>
      <c r="O4839" s="33"/>
      <c r="P4839" s="33" t="s">
        <v>28997</v>
      </c>
      <c r="Q4839" s="33"/>
      <c r="R4839" s="33" t="str">
        <f t="shared" si="166"/>
        <v>2012</v>
      </c>
      <c r="S4839" s="33" t="s">
        <v>69</v>
      </c>
      <c r="T4839" s="33"/>
      <c r="U4839" s="33"/>
      <c r="V4839" s="33"/>
      <c r="W4839" s="33"/>
      <c r="X4839" s="33"/>
      <c r="Y4839" s="33"/>
      <c r="AA4839" s="12"/>
    </row>
    <row r="4840" spans="1:27" ht="18" hidden="1" customHeight="1" x14ac:dyDescent="0.25">
      <c r="A4840" s="37">
        <v>22789717</v>
      </c>
      <c r="B4840" s="38" t="s">
        <v>29124</v>
      </c>
      <c r="C4840" s="37" t="s">
        <v>29125</v>
      </c>
      <c r="D4840" s="37" t="s">
        <v>29126</v>
      </c>
      <c r="E4840" s="37" t="s">
        <v>1807</v>
      </c>
      <c r="F4840" s="37" t="s">
        <v>7330</v>
      </c>
      <c r="G4840" s="37">
        <v>2012</v>
      </c>
      <c r="H4840" s="39">
        <v>41104</v>
      </c>
      <c r="I4840" s="37"/>
      <c r="J4840" s="37"/>
      <c r="K4840" s="37" t="s">
        <v>29127</v>
      </c>
      <c r="L4840" s="37" t="str">
        <f t="shared" si="173"/>
        <v>PreAlerta</v>
      </c>
      <c r="M4840" s="37" t="str">
        <f t="shared" si="174"/>
        <v>S/PalabrasClaves</v>
      </c>
      <c r="N4840" s="37"/>
      <c r="O4840" s="37"/>
      <c r="P4840" s="37" t="s">
        <v>29113</v>
      </c>
      <c r="Q4840" s="37"/>
      <c r="R4840" s="37" t="str">
        <f t="shared" si="166"/>
        <v>2012</v>
      </c>
      <c r="S4840" s="37" t="s">
        <v>69</v>
      </c>
      <c r="T4840" s="37"/>
      <c r="U4840" s="37"/>
      <c r="V4840" s="37"/>
      <c r="W4840" s="37"/>
      <c r="X4840" s="37"/>
      <c r="Y4840" s="37"/>
      <c r="AA4840" s="41"/>
    </row>
    <row r="4841" spans="1:27" ht="18" hidden="1" customHeight="1" x14ac:dyDescent="0.25">
      <c r="A4841" s="33">
        <v>22760050</v>
      </c>
      <c r="B4841" s="34" t="s">
        <v>29128</v>
      </c>
      <c r="C4841" s="33" t="s">
        <v>29129</v>
      </c>
      <c r="D4841" s="33" t="s">
        <v>29130</v>
      </c>
      <c r="E4841" s="33" t="s">
        <v>29131</v>
      </c>
      <c r="F4841" s="33" t="s">
        <v>2327</v>
      </c>
      <c r="G4841" s="33">
        <v>2012</v>
      </c>
      <c r="H4841" s="35">
        <v>41095</v>
      </c>
      <c r="I4841" s="33" t="s">
        <v>29132</v>
      </c>
      <c r="J4841" s="33"/>
      <c r="K4841" s="33" t="s">
        <v>29133</v>
      </c>
      <c r="L4841" s="33" t="str">
        <f t="shared" si="173"/>
        <v>PreAlerta</v>
      </c>
      <c r="M4841" s="33" t="str">
        <f t="shared" si="174"/>
        <v>S/PalabrasClaves</v>
      </c>
      <c r="N4841" s="33"/>
      <c r="O4841" s="33"/>
      <c r="P4841" s="33" t="s">
        <v>28997</v>
      </c>
      <c r="Q4841" s="33"/>
      <c r="R4841" s="33" t="str">
        <f t="shared" si="166"/>
        <v>2012</v>
      </c>
      <c r="S4841" s="33" t="s">
        <v>69</v>
      </c>
      <c r="T4841" s="33"/>
      <c r="U4841" s="33"/>
      <c r="V4841" s="33"/>
      <c r="W4841" s="33"/>
      <c r="X4841" s="33"/>
      <c r="Y4841" s="33"/>
      <c r="AA4841" s="12"/>
    </row>
    <row r="4842" spans="1:27" ht="18" hidden="1" customHeight="1" x14ac:dyDescent="0.25">
      <c r="A4842" s="37">
        <v>22622060</v>
      </c>
      <c r="B4842" s="38" t="s">
        <v>29134</v>
      </c>
      <c r="C4842" s="37" t="s">
        <v>29135</v>
      </c>
      <c r="D4842" s="37" t="s">
        <v>29136</v>
      </c>
      <c r="E4842" s="37" t="s">
        <v>29137</v>
      </c>
      <c r="F4842" s="37" t="s">
        <v>23435</v>
      </c>
      <c r="G4842" s="37">
        <v>2012</v>
      </c>
      <c r="H4842" s="39">
        <v>41054</v>
      </c>
      <c r="I4842" s="37"/>
      <c r="J4842" s="37"/>
      <c r="K4842" s="37" t="s">
        <v>29138</v>
      </c>
      <c r="L4842" s="37" t="str">
        <f t="shared" si="173"/>
        <v>PreAlerta</v>
      </c>
      <c r="M4842" s="37" t="str">
        <f t="shared" si="174"/>
        <v>S/PalabrasClaves</v>
      </c>
      <c r="N4842" s="37"/>
      <c r="O4842" s="37"/>
      <c r="P4842" s="37" t="s">
        <v>28997</v>
      </c>
      <c r="Q4842" s="37"/>
      <c r="R4842" s="37" t="str">
        <f t="shared" si="166"/>
        <v>2012</v>
      </c>
      <c r="S4842" s="37" t="s">
        <v>69</v>
      </c>
      <c r="T4842" s="37"/>
      <c r="U4842" s="37"/>
      <c r="V4842" s="37"/>
      <c r="W4842" s="37"/>
      <c r="X4842" s="37"/>
      <c r="Y4842" s="37"/>
      <c r="AA4842" s="41"/>
    </row>
    <row r="4843" spans="1:27" ht="18" hidden="1" customHeight="1" x14ac:dyDescent="0.25">
      <c r="A4843" s="33">
        <v>22582879</v>
      </c>
      <c r="B4843" s="34" t="s">
        <v>29139</v>
      </c>
      <c r="C4843" s="33" t="s">
        <v>29140</v>
      </c>
      <c r="D4843" s="33" t="s">
        <v>29141</v>
      </c>
      <c r="E4843" s="33" t="s">
        <v>29142</v>
      </c>
      <c r="F4843" s="33" t="s">
        <v>29143</v>
      </c>
      <c r="G4843" s="33">
        <v>2012</v>
      </c>
      <c r="H4843" s="35">
        <v>41045</v>
      </c>
      <c r="I4843" s="33"/>
      <c r="J4843" s="33"/>
      <c r="K4843" s="33" t="s">
        <v>29144</v>
      </c>
      <c r="L4843" s="33" t="str">
        <f t="shared" si="173"/>
        <v>PreAlerta</v>
      </c>
      <c r="M4843" s="33" t="str">
        <f t="shared" si="174"/>
        <v>C/PalabrasClaves</v>
      </c>
      <c r="N4843" s="33"/>
      <c r="O4843" s="33"/>
      <c r="P4843" s="33" t="s">
        <v>29055</v>
      </c>
      <c r="Q4843" s="33"/>
      <c r="R4843" s="33" t="str">
        <f t="shared" si="166"/>
        <v>2012</v>
      </c>
      <c r="S4843" s="33" t="s">
        <v>71</v>
      </c>
      <c r="T4843" s="33"/>
      <c r="U4843" s="33"/>
      <c r="V4843" s="33"/>
      <c r="W4843" s="33"/>
      <c r="X4843" s="33"/>
      <c r="Y4843" s="33"/>
      <c r="AA4843" s="12"/>
    </row>
    <row r="4844" spans="1:27" ht="18" hidden="1" customHeight="1" x14ac:dyDescent="0.25">
      <c r="A4844" s="37">
        <v>22562215</v>
      </c>
      <c r="B4844" s="38" t="s">
        <v>29145</v>
      </c>
      <c r="C4844" s="37" t="s">
        <v>29146</v>
      </c>
      <c r="D4844" s="37" t="s">
        <v>29147</v>
      </c>
      <c r="E4844" s="37" t="s">
        <v>29148</v>
      </c>
      <c r="F4844" s="37" t="s">
        <v>18053</v>
      </c>
      <c r="G4844" s="37">
        <v>2012</v>
      </c>
      <c r="H4844" s="39">
        <v>41037</v>
      </c>
      <c r="I4844" s="37"/>
      <c r="J4844" s="37"/>
      <c r="K4844" s="37" t="s">
        <v>29149</v>
      </c>
      <c r="L4844" s="37" t="str">
        <f t="shared" si="173"/>
        <v>PreAlerta</v>
      </c>
      <c r="M4844" s="37" t="str">
        <f t="shared" si="174"/>
        <v>S/PalabrasClaves</v>
      </c>
      <c r="N4844" s="37"/>
      <c r="O4844" s="37"/>
      <c r="P4844" s="37" t="s">
        <v>28997</v>
      </c>
      <c r="Q4844" s="37"/>
      <c r="R4844" s="37" t="str">
        <f t="shared" si="166"/>
        <v>2012</v>
      </c>
      <c r="S4844" s="37" t="s">
        <v>69</v>
      </c>
      <c r="T4844" s="37"/>
      <c r="U4844" s="37"/>
      <c r="V4844" s="37"/>
      <c r="W4844" s="37"/>
      <c r="X4844" s="37"/>
      <c r="Y4844" s="37"/>
      <c r="AA4844" s="41"/>
    </row>
    <row r="4845" spans="1:27" ht="18" hidden="1" customHeight="1" x14ac:dyDescent="0.25">
      <c r="A4845" s="33">
        <v>22546618</v>
      </c>
      <c r="B4845" s="34" t="s">
        <v>29150</v>
      </c>
      <c r="C4845" s="33" t="s">
        <v>29151</v>
      </c>
      <c r="D4845" s="33" t="s">
        <v>29152</v>
      </c>
      <c r="E4845" s="33" t="s">
        <v>20428</v>
      </c>
      <c r="F4845" s="33" t="s">
        <v>15983</v>
      </c>
      <c r="G4845" s="33">
        <v>2012</v>
      </c>
      <c r="H4845" s="35">
        <v>41031</v>
      </c>
      <c r="I4845" s="33"/>
      <c r="J4845" s="33"/>
      <c r="K4845" s="33" t="s">
        <v>29153</v>
      </c>
      <c r="L4845" s="33" t="str">
        <f t="shared" si="173"/>
        <v>PreAlerta</v>
      </c>
      <c r="M4845" s="33" t="str">
        <f t="shared" si="174"/>
        <v>S/PalabrasClaves</v>
      </c>
      <c r="N4845" s="33"/>
      <c r="O4845" s="33"/>
      <c r="P4845" s="33" t="s">
        <v>28997</v>
      </c>
      <c r="Q4845" s="33"/>
      <c r="R4845" s="33" t="str">
        <f t="shared" si="166"/>
        <v>2012</v>
      </c>
      <c r="S4845" s="33" t="s">
        <v>69</v>
      </c>
      <c r="T4845" s="33"/>
      <c r="U4845" s="33"/>
      <c r="V4845" s="33"/>
      <c r="W4845" s="33"/>
      <c r="X4845" s="33"/>
      <c r="Y4845" s="33"/>
      <c r="AA4845" s="12"/>
    </row>
    <row r="4846" spans="1:27" ht="18" hidden="1" customHeight="1" x14ac:dyDescent="0.25">
      <c r="A4846" s="37">
        <v>22467150</v>
      </c>
      <c r="B4846" s="38" t="s">
        <v>29154</v>
      </c>
      <c r="C4846" s="37" t="s">
        <v>29155</v>
      </c>
      <c r="D4846" s="37" t="s">
        <v>29156</v>
      </c>
      <c r="E4846" s="37" t="s">
        <v>29157</v>
      </c>
      <c r="F4846" s="37" t="s">
        <v>29158</v>
      </c>
      <c r="G4846" s="37">
        <v>2012</v>
      </c>
      <c r="H4846" s="39">
        <v>41002</v>
      </c>
      <c r="I4846" s="37"/>
      <c r="J4846" s="37"/>
      <c r="K4846" s="37" t="s">
        <v>29159</v>
      </c>
      <c r="L4846" s="37" t="str">
        <f t="shared" si="173"/>
        <v>Excluido</v>
      </c>
      <c r="M4846" s="37" t="str">
        <f t="shared" si="174"/>
        <v>S/PalabrasClaves</v>
      </c>
      <c r="N4846" s="37"/>
      <c r="O4846" s="37"/>
      <c r="P4846" s="37" t="s">
        <v>28997</v>
      </c>
      <c r="Q4846" s="37"/>
      <c r="R4846" s="37" t="str">
        <f t="shared" si="166"/>
        <v>2012</v>
      </c>
      <c r="S4846" s="37" t="s">
        <v>69</v>
      </c>
      <c r="T4846" s="37"/>
      <c r="U4846" s="37"/>
      <c r="V4846" s="37"/>
      <c r="W4846" s="37"/>
      <c r="X4846" s="37"/>
      <c r="Y4846" s="37"/>
      <c r="AA4846" s="41"/>
    </row>
    <row r="4847" spans="1:27" ht="18" hidden="1" customHeight="1" x14ac:dyDescent="0.25">
      <c r="A4847" s="33">
        <v>22040529</v>
      </c>
      <c r="B4847" s="34" t="s">
        <v>29160</v>
      </c>
      <c r="C4847" s="33" t="s">
        <v>29161</v>
      </c>
      <c r="D4847" s="33" t="s">
        <v>29162</v>
      </c>
      <c r="E4847" s="33" t="s">
        <v>29163</v>
      </c>
      <c r="F4847" s="33" t="s">
        <v>5798</v>
      </c>
      <c r="G4847" s="33">
        <v>2012</v>
      </c>
      <c r="H4847" s="35">
        <v>40849</v>
      </c>
      <c r="I4847" s="33"/>
      <c r="J4847" s="33"/>
      <c r="K4847" s="33" t="s">
        <v>29164</v>
      </c>
      <c r="L4847" s="33" t="str">
        <f t="shared" si="173"/>
        <v>PreAlerta</v>
      </c>
      <c r="M4847" s="33" t="str">
        <f t="shared" si="174"/>
        <v>C/PalabrasClaves</v>
      </c>
      <c r="N4847" s="33"/>
      <c r="O4847" s="33"/>
      <c r="P4847" s="33" t="s">
        <v>28997</v>
      </c>
      <c r="Q4847" s="33"/>
      <c r="R4847" s="33" t="str">
        <f t="shared" ref="R4847:R5016" si="175">LEFT(P4847,4)</f>
        <v>2012</v>
      </c>
      <c r="S4847" s="33" t="s">
        <v>69</v>
      </c>
      <c r="T4847" s="33"/>
      <c r="U4847" s="33"/>
      <c r="V4847" s="33"/>
      <c r="W4847" s="33"/>
      <c r="X4847" s="33"/>
      <c r="Y4847" s="33"/>
      <c r="AA4847" s="12"/>
    </row>
    <row r="4848" spans="1:27" ht="18" hidden="1" customHeight="1" x14ac:dyDescent="0.25">
      <c r="A4848" s="37">
        <v>22939626</v>
      </c>
      <c r="B4848" s="38" t="s">
        <v>29165</v>
      </c>
      <c r="C4848" s="37" t="s">
        <v>29166</v>
      </c>
      <c r="D4848" s="37" t="s">
        <v>29167</v>
      </c>
      <c r="E4848" s="37" t="s">
        <v>29168</v>
      </c>
      <c r="F4848" s="37" t="s">
        <v>5193</v>
      </c>
      <c r="G4848" s="37">
        <v>2012</v>
      </c>
      <c r="H4848" s="39">
        <v>41156</v>
      </c>
      <c r="I4848" s="37"/>
      <c r="J4848" s="37"/>
      <c r="K4848" s="37" t="s">
        <v>29169</v>
      </c>
      <c r="L4848" s="37" t="str">
        <f t="shared" si="173"/>
        <v>PreAlerta</v>
      </c>
      <c r="M4848" s="37" t="str">
        <f t="shared" si="174"/>
        <v>S/PalabrasClaves</v>
      </c>
      <c r="N4848" s="37"/>
      <c r="O4848" s="37"/>
      <c r="P4848" s="37" t="s">
        <v>29170</v>
      </c>
      <c r="Q4848" s="37"/>
      <c r="R4848" s="37" t="str">
        <f t="shared" si="175"/>
        <v>2012</v>
      </c>
      <c r="S4848" s="37" t="s">
        <v>66</v>
      </c>
      <c r="T4848" s="37"/>
      <c r="U4848" s="37"/>
      <c r="V4848" s="37"/>
      <c r="W4848" s="37"/>
      <c r="X4848" s="37"/>
      <c r="Y4848" s="37"/>
      <c r="AA4848" s="41"/>
    </row>
    <row r="4849" spans="1:27" ht="18" hidden="1" customHeight="1" x14ac:dyDescent="0.25">
      <c r="A4849" s="33">
        <v>22919260</v>
      </c>
      <c r="B4849" s="34" t="s">
        <v>29171</v>
      </c>
      <c r="C4849" s="33" t="s">
        <v>29172</v>
      </c>
      <c r="D4849" s="33" t="s">
        <v>29173</v>
      </c>
      <c r="E4849" s="33" t="s">
        <v>29174</v>
      </c>
      <c r="F4849" s="33" t="s">
        <v>3801</v>
      </c>
      <c r="G4849" s="33">
        <v>2012</v>
      </c>
      <c r="H4849" s="35">
        <v>41146</v>
      </c>
      <c r="I4849" s="33" t="s">
        <v>29175</v>
      </c>
      <c r="J4849" s="33"/>
      <c r="K4849" s="33" t="s">
        <v>29176</v>
      </c>
      <c r="L4849" s="33" t="str">
        <f t="shared" si="173"/>
        <v>Excluido</v>
      </c>
      <c r="M4849" s="33" t="str">
        <f t="shared" si="174"/>
        <v>C/PalabrasClaves</v>
      </c>
      <c r="N4849" s="33"/>
      <c r="O4849" s="33"/>
      <c r="P4849" s="33" t="s">
        <v>29177</v>
      </c>
      <c r="Q4849" s="33"/>
      <c r="R4849" s="33" t="str">
        <f t="shared" si="175"/>
        <v>2012</v>
      </c>
      <c r="S4849" s="33" t="s">
        <v>66</v>
      </c>
      <c r="T4849" s="33"/>
      <c r="U4849" s="33"/>
      <c r="V4849" s="33"/>
      <c r="W4849" s="33"/>
      <c r="X4849" s="33"/>
      <c r="Y4849" s="33"/>
      <c r="AA4849" s="12"/>
    </row>
    <row r="4850" spans="1:27" ht="18" hidden="1" customHeight="1" x14ac:dyDescent="0.25">
      <c r="A4850" s="37">
        <v>22820255</v>
      </c>
      <c r="B4850" s="38" t="s">
        <v>29178</v>
      </c>
      <c r="C4850" s="37" t="s">
        <v>29179</v>
      </c>
      <c r="D4850" s="37" t="s">
        <v>29180</v>
      </c>
      <c r="E4850" s="37" t="s">
        <v>29181</v>
      </c>
      <c r="F4850" s="37" t="s">
        <v>3454</v>
      </c>
      <c r="G4850" s="37">
        <v>2012</v>
      </c>
      <c r="H4850" s="39">
        <v>41114</v>
      </c>
      <c r="I4850" s="37" t="s">
        <v>29182</v>
      </c>
      <c r="J4850" s="37" t="s">
        <v>29183</v>
      </c>
      <c r="K4850" s="37" t="s">
        <v>29184</v>
      </c>
      <c r="L4850" s="37" t="str">
        <f t="shared" si="173"/>
        <v>PreAlerta</v>
      </c>
      <c r="M4850" s="37" t="str">
        <f t="shared" si="174"/>
        <v>S/PalabrasClaves</v>
      </c>
      <c r="N4850" s="37"/>
      <c r="O4850" s="37"/>
      <c r="P4850" s="37" t="s">
        <v>29185</v>
      </c>
      <c r="Q4850" s="37"/>
      <c r="R4850" s="37" t="str">
        <f t="shared" si="175"/>
        <v>2012</v>
      </c>
      <c r="S4850" s="37" t="s">
        <v>66</v>
      </c>
      <c r="T4850" s="37"/>
      <c r="U4850" s="37"/>
      <c r="V4850" s="37"/>
      <c r="W4850" s="37"/>
      <c r="X4850" s="37"/>
      <c r="Y4850" s="37"/>
      <c r="AA4850" s="41"/>
    </row>
    <row r="4851" spans="1:27" ht="18" hidden="1" customHeight="1" x14ac:dyDescent="0.25">
      <c r="A4851" s="33">
        <v>22318878</v>
      </c>
      <c r="B4851" s="34" t="s">
        <v>29186</v>
      </c>
      <c r="C4851" s="33" t="s">
        <v>29187</v>
      </c>
      <c r="D4851" s="33" t="s">
        <v>29188</v>
      </c>
      <c r="E4851" s="33" t="s">
        <v>29189</v>
      </c>
      <c r="F4851" s="33" t="s">
        <v>29190</v>
      </c>
      <c r="G4851" s="33">
        <v>2012</v>
      </c>
      <c r="H4851" s="35">
        <v>40949</v>
      </c>
      <c r="I4851" s="33"/>
      <c r="J4851" s="33"/>
      <c r="K4851" s="33" t="s">
        <v>29191</v>
      </c>
      <c r="L4851" s="33" t="str">
        <f t="shared" si="173"/>
        <v>PreAlerta</v>
      </c>
      <c r="M4851" s="33" t="str">
        <f t="shared" si="174"/>
        <v>S/PalabrasClaves</v>
      </c>
      <c r="N4851" s="33"/>
      <c r="O4851" s="33"/>
      <c r="P4851" s="33" t="s">
        <v>29192</v>
      </c>
      <c r="Q4851" s="33"/>
      <c r="R4851" s="33" t="str">
        <f t="shared" si="175"/>
        <v>2012</v>
      </c>
      <c r="S4851" s="33" t="s">
        <v>66</v>
      </c>
      <c r="T4851" s="33"/>
      <c r="U4851" s="33"/>
      <c r="V4851" s="33"/>
      <c r="W4851" s="33"/>
      <c r="X4851" s="33"/>
      <c r="Y4851" s="33"/>
      <c r="AA4851" s="12"/>
    </row>
    <row r="4852" spans="1:27" ht="18" hidden="1" customHeight="1" x14ac:dyDescent="0.25">
      <c r="A4852" s="37">
        <v>23904656</v>
      </c>
      <c r="B4852" s="38" t="s">
        <v>29193</v>
      </c>
      <c r="C4852" s="37" t="s">
        <v>29194</v>
      </c>
      <c r="D4852" s="37" t="s">
        <v>29195</v>
      </c>
      <c r="E4852" s="37" t="s">
        <v>29196</v>
      </c>
      <c r="F4852" s="37" t="s">
        <v>117</v>
      </c>
      <c r="G4852" s="37">
        <v>2012</v>
      </c>
      <c r="H4852" s="39">
        <v>41488</v>
      </c>
      <c r="I4852" s="37" t="s">
        <v>29197</v>
      </c>
      <c r="J4852" s="37"/>
      <c r="K4852" s="37" t="s">
        <v>29198</v>
      </c>
      <c r="L4852" s="37" t="str">
        <f t="shared" si="173"/>
        <v>PreAlerta</v>
      </c>
      <c r="M4852" s="37" t="str">
        <f t="shared" si="174"/>
        <v>S/PalabrasClaves</v>
      </c>
      <c r="N4852" s="37"/>
      <c r="O4852" s="37"/>
      <c r="P4852" s="37" t="s">
        <v>29199</v>
      </c>
      <c r="Q4852" s="37"/>
      <c r="R4852" s="37" t="str">
        <f t="shared" si="175"/>
        <v>2012</v>
      </c>
      <c r="S4852" s="37" t="s">
        <v>66</v>
      </c>
      <c r="T4852" s="37"/>
      <c r="U4852" s="37"/>
      <c r="V4852" s="37"/>
      <c r="W4852" s="37"/>
      <c r="X4852" s="37"/>
      <c r="Y4852" s="37"/>
      <c r="AA4852" s="41"/>
    </row>
    <row r="4853" spans="1:27" ht="18" hidden="1" customHeight="1" x14ac:dyDescent="0.25">
      <c r="A4853" s="33">
        <v>23214210</v>
      </c>
      <c r="B4853" s="34" t="s">
        <v>29200</v>
      </c>
      <c r="C4853" s="33" t="s">
        <v>29201</v>
      </c>
      <c r="D4853" s="33" t="s">
        <v>29202</v>
      </c>
      <c r="E4853" s="33" t="s">
        <v>29203</v>
      </c>
      <c r="F4853" s="33" t="s">
        <v>29204</v>
      </c>
      <c r="G4853" s="33">
        <v>2012</v>
      </c>
      <c r="H4853" s="35">
        <v>41254</v>
      </c>
      <c r="I4853" s="33"/>
      <c r="J4853" s="33"/>
      <c r="K4853" s="33" t="s">
        <v>29205</v>
      </c>
      <c r="L4853" s="33" t="str">
        <f t="shared" si="173"/>
        <v>PreAlerta</v>
      </c>
      <c r="M4853" s="33" t="str">
        <f t="shared" si="174"/>
        <v>S/PalabrasClaves</v>
      </c>
      <c r="N4853" s="33"/>
      <c r="O4853" s="33"/>
      <c r="P4853" s="33" t="s">
        <v>29199</v>
      </c>
      <c r="Q4853" s="33"/>
      <c r="R4853" s="33" t="str">
        <f t="shared" si="175"/>
        <v>2012</v>
      </c>
      <c r="S4853" s="33" t="s">
        <v>66</v>
      </c>
      <c r="T4853" s="33"/>
      <c r="U4853" s="33"/>
      <c r="V4853" s="33"/>
      <c r="W4853" s="33"/>
      <c r="X4853" s="33"/>
      <c r="Y4853" s="33"/>
      <c r="AA4853" s="12"/>
    </row>
    <row r="4854" spans="1:27" ht="18" hidden="1" customHeight="1" x14ac:dyDescent="0.25">
      <c r="A4854" s="37">
        <v>23077788</v>
      </c>
      <c r="B4854" s="38" t="s">
        <v>29206</v>
      </c>
      <c r="C4854" s="37" t="s">
        <v>29207</v>
      </c>
      <c r="D4854" s="37" t="s">
        <v>29208</v>
      </c>
      <c r="E4854" s="37" t="s">
        <v>29209</v>
      </c>
      <c r="F4854" s="37" t="s">
        <v>25412</v>
      </c>
      <c r="G4854" s="37">
        <v>2012</v>
      </c>
      <c r="H4854" s="39">
        <v>41202</v>
      </c>
      <c r="I4854" s="37"/>
      <c r="J4854" s="37"/>
      <c r="K4854" s="37"/>
      <c r="L4854" s="37" t="str">
        <f t="shared" si="173"/>
        <v>PreAlerta</v>
      </c>
      <c r="M4854" s="37" t="str">
        <f t="shared" si="174"/>
        <v>S/PalabrasClaves</v>
      </c>
      <c r="N4854" s="37"/>
      <c r="O4854" s="37"/>
      <c r="P4854" s="37" t="s">
        <v>29199</v>
      </c>
      <c r="Q4854" s="37"/>
      <c r="R4854" s="37" t="str">
        <f t="shared" si="175"/>
        <v>2012</v>
      </c>
      <c r="S4854" s="37" t="s">
        <v>66</v>
      </c>
      <c r="T4854" s="37"/>
      <c r="U4854" s="37"/>
      <c r="V4854" s="37"/>
      <c r="W4854" s="37"/>
      <c r="X4854" s="37"/>
      <c r="Y4854" s="37"/>
      <c r="AA4854" s="41"/>
    </row>
    <row r="4855" spans="1:27" ht="18" hidden="1" customHeight="1" x14ac:dyDescent="0.25">
      <c r="A4855" s="33">
        <v>22832290</v>
      </c>
      <c r="B4855" s="34" t="s">
        <v>29210</v>
      </c>
      <c r="C4855" s="33" t="s">
        <v>29211</v>
      </c>
      <c r="D4855" s="33" t="s">
        <v>29212</v>
      </c>
      <c r="E4855" s="33" t="s">
        <v>29213</v>
      </c>
      <c r="F4855" s="33" t="s">
        <v>29214</v>
      </c>
      <c r="G4855" s="33">
        <v>2012</v>
      </c>
      <c r="H4855" s="35">
        <v>41117</v>
      </c>
      <c r="I4855" s="33"/>
      <c r="J4855" s="33"/>
      <c r="K4855" s="33" t="s">
        <v>29215</v>
      </c>
      <c r="L4855" s="33" t="str">
        <f t="shared" si="173"/>
        <v>PreAlerta</v>
      </c>
      <c r="M4855" s="33" t="str">
        <f t="shared" si="174"/>
        <v>S/PalabrasClaves</v>
      </c>
      <c r="N4855" s="33"/>
      <c r="O4855" s="33"/>
      <c r="P4855" s="33" t="s">
        <v>29199</v>
      </c>
      <c r="Q4855" s="33"/>
      <c r="R4855" s="33" t="str">
        <f t="shared" si="175"/>
        <v>2012</v>
      </c>
      <c r="S4855" s="33" t="s">
        <v>66</v>
      </c>
      <c r="T4855" s="33"/>
      <c r="U4855" s="33"/>
      <c r="V4855" s="33"/>
      <c r="W4855" s="33"/>
      <c r="X4855" s="33"/>
      <c r="Y4855" s="33"/>
      <c r="AA4855" s="12"/>
    </row>
    <row r="4856" spans="1:27" ht="18" hidden="1" customHeight="1" x14ac:dyDescent="0.25">
      <c r="A4856" s="37">
        <v>22818466</v>
      </c>
      <c r="B4856" s="38" t="s">
        <v>29216</v>
      </c>
      <c r="C4856" s="37" t="s">
        <v>29217</v>
      </c>
      <c r="D4856" s="37" t="s">
        <v>29218</v>
      </c>
      <c r="E4856" s="37" t="s">
        <v>29219</v>
      </c>
      <c r="F4856" s="37" t="s">
        <v>4667</v>
      </c>
      <c r="G4856" s="37">
        <v>2012</v>
      </c>
      <c r="H4856" s="39">
        <v>41114</v>
      </c>
      <c r="I4856" s="37"/>
      <c r="J4856" s="37"/>
      <c r="K4856" s="37" t="s">
        <v>29220</v>
      </c>
      <c r="L4856" s="37" t="str">
        <f t="shared" si="173"/>
        <v>PreAlerta</v>
      </c>
      <c r="M4856" s="37" t="str">
        <f t="shared" si="174"/>
        <v>S/PalabrasClaves</v>
      </c>
      <c r="N4856" s="37"/>
      <c r="O4856" s="37"/>
      <c r="P4856" s="37" t="s">
        <v>29199</v>
      </c>
      <c r="Q4856" s="37"/>
      <c r="R4856" s="37" t="str">
        <f t="shared" si="175"/>
        <v>2012</v>
      </c>
      <c r="S4856" s="37" t="s">
        <v>66</v>
      </c>
      <c r="T4856" s="37"/>
      <c r="U4856" s="37"/>
      <c r="V4856" s="37"/>
      <c r="W4856" s="37"/>
      <c r="X4856" s="37"/>
      <c r="Y4856" s="37"/>
      <c r="AA4856" s="41"/>
    </row>
    <row r="4857" spans="1:27" ht="18" hidden="1" customHeight="1" x14ac:dyDescent="0.25">
      <c r="A4857" s="33">
        <v>22739096</v>
      </c>
      <c r="B4857" s="34" t="s">
        <v>29221</v>
      </c>
      <c r="C4857" s="33" t="s">
        <v>29222</v>
      </c>
      <c r="D4857" s="33" t="s">
        <v>29223</v>
      </c>
      <c r="E4857" s="33" t="s">
        <v>29224</v>
      </c>
      <c r="F4857" s="33" t="s">
        <v>4303</v>
      </c>
      <c r="G4857" s="33">
        <v>2012</v>
      </c>
      <c r="H4857" s="35">
        <v>41089</v>
      </c>
      <c r="I4857" s="33"/>
      <c r="J4857" s="33"/>
      <c r="K4857" s="33" t="s">
        <v>29225</v>
      </c>
      <c r="L4857" s="33" t="str">
        <f t="shared" si="173"/>
        <v>PreAlerta</v>
      </c>
      <c r="M4857" s="33" t="str">
        <f t="shared" si="174"/>
        <v>S/PalabrasClaves</v>
      </c>
      <c r="N4857" s="33"/>
      <c r="O4857" s="33"/>
      <c r="P4857" s="33" t="s">
        <v>29199</v>
      </c>
      <c r="Q4857" s="33"/>
      <c r="R4857" s="33" t="str">
        <f t="shared" si="175"/>
        <v>2012</v>
      </c>
      <c r="S4857" s="33" t="s">
        <v>66</v>
      </c>
      <c r="T4857" s="33"/>
      <c r="U4857" s="33"/>
      <c r="V4857" s="33"/>
      <c r="W4857" s="33"/>
      <c r="X4857" s="33"/>
      <c r="Y4857" s="33"/>
      <c r="AA4857" s="12"/>
    </row>
    <row r="4858" spans="1:27" ht="18" hidden="1" customHeight="1" x14ac:dyDescent="0.25">
      <c r="A4858" s="37">
        <v>22713988</v>
      </c>
      <c r="B4858" s="38" t="s">
        <v>29226</v>
      </c>
      <c r="C4858" s="37" t="s">
        <v>29227</v>
      </c>
      <c r="D4858" s="37" t="s">
        <v>29228</v>
      </c>
      <c r="E4858" s="37" t="s">
        <v>29229</v>
      </c>
      <c r="F4858" s="37" t="s">
        <v>5738</v>
      </c>
      <c r="G4858" s="37">
        <v>2012</v>
      </c>
      <c r="H4858" s="39">
        <v>41081</v>
      </c>
      <c r="I4858" s="37"/>
      <c r="J4858" s="37"/>
      <c r="K4858" s="37" t="s">
        <v>29230</v>
      </c>
      <c r="L4858" s="37" t="str">
        <f t="shared" si="173"/>
        <v>PreAlerta</v>
      </c>
      <c r="M4858" s="37" t="str">
        <f t="shared" si="174"/>
        <v>S/PalabrasClaves</v>
      </c>
      <c r="N4858" s="37"/>
      <c r="O4858" s="37"/>
      <c r="P4858" s="37" t="s">
        <v>29199</v>
      </c>
      <c r="Q4858" s="37"/>
      <c r="R4858" s="37" t="str">
        <f t="shared" si="175"/>
        <v>2012</v>
      </c>
      <c r="S4858" s="37" t="s">
        <v>66</v>
      </c>
      <c r="T4858" s="37"/>
      <c r="U4858" s="37"/>
      <c r="V4858" s="37"/>
      <c r="W4858" s="37"/>
      <c r="X4858" s="37"/>
      <c r="Y4858" s="37"/>
      <c r="AA4858" s="41"/>
    </row>
    <row r="4859" spans="1:27" ht="18" hidden="1" customHeight="1" x14ac:dyDescent="0.25">
      <c r="A4859" s="33">
        <v>22705866</v>
      </c>
      <c r="B4859" s="34" t="s">
        <v>29231</v>
      </c>
      <c r="C4859" s="33" t="s">
        <v>29232</v>
      </c>
      <c r="D4859" s="33" t="s">
        <v>29233</v>
      </c>
      <c r="E4859" s="33" t="s">
        <v>29234</v>
      </c>
      <c r="F4859" s="33" t="s">
        <v>1047</v>
      </c>
      <c r="G4859" s="33">
        <v>2012</v>
      </c>
      <c r="H4859" s="35">
        <v>41079</v>
      </c>
      <c r="I4859" s="33" t="s">
        <v>29235</v>
      </c>
      <c r="J4859" s="33" t="s">
        <v>29236</v>
      </c>
      <c r="K4859" s="33" t="s">
        <v>29237</v>
      </c>
      <c r="L4859" s="33" t="str">
        <f t="shared" si="173"/>
        <v>PreAlerta</v>
      </c>
      <c r="M4859" s="33" t="str">
        <f t="shared" si="174"/>
        <v>S/PalabrasClaves</v>
      </c>
      <c r="N4859" s="33"/>
      <c r="O4859" s="33"/>
      <c r="P4859" s="33" t="s">
        <v>29238</v>
      </c>
      <c r="Q4859" s="33"/>
      <c r="R4859" s="33" t="str">
        <f t="shared" si="175"/>
        <v>2012</v>
      </c>
      <c r="S4859" s="33" t="s">
        <v>66</v>
      </c>
      <c r="T4859" s="33"/>
      <c r="U4859" s="33"/>
      <c r="V4859" s="33"/>
      <c r="W4859" s="33"/>
      <c r="X4859" s="33"/>
      <c r="Y4859" s="33"/>
      <c r="AA4859" s="12"/>
    </row>
    <row r="4860" spans="1:27" ht="18" hidden="1" customHeight="1" x14ac:dyDescent="0.25">
      <c r="A4860" s="37">
        <v>22685154</v>
      </c>
      <c r="B4860" s="38" t="s">
        <v>29239</v>
      </c>
      <c r="C4860" s="37" t="s">
        <v>29240</v>
      </c>
      <c r="D4860" s="37" t="s">
        <v>29241</v>
      </c>
      <c r="E4860" s="37" t="s">
        <v>14570</v>
      </c>
      <c r="F4860" s="37" t="s">
        <v>1801</v>
      </c>
      <c r="G4860" s="37">
        <v>2012</v>
      </c>
      <c r="H4860" s="39">
        <v>41072</v>
      </c>
      <c r="I4860" s="37" t="s">
        <v>29242</v>
      </c>
      <c r="J4860" s="37"/>
      <c r="K4860" s="37" t="s">
        <v>29243</v>
      </c>
      <c r="L4860" s="37" t="str">
        <f t="shared" si="173"/>
        <v>PreAlerta</v>
      </c>
      <c r="M4860" s="37" t="str">
        <f t="shared" si="174"/>
        <v>S/PalabrasClaves</v>
      </c>
      <c r="N4860" s="37"/>
      <c r="O4860" s="37"/>
      <c r="P4860" s="37" t="s">
        <v>29199</v>
      </c>
      <c r="Q4860" s="37"/>
      <c r="R4860" s="37" t="str">
        <f t="shared" si="175"/>
        <v>2012</v>
      </c>
      <c r="S4860" s="37" t="s">
        <v>66</v>
      </c>
      <c r="T4860" s="37"/>
      <c r="U4860" s="37"/>
      <c r="V4860" s="37"/>
      <c r="W4860" s="37"/>
      <c r="X4860" s="37"/>
      <c r="Y4860" s="37"/>
      <c r="AA4860" s="41"/>
    </row>
    <row r="4861" spans="1:27" ht="18" hidden="1" customHeight="1" x14ac:dyDescent="0.25">
      <c r="A4861" s="33">
        <v>22628482</v>
      </c>
      <c r="B4861" s="34" t="s">
        <v>29244</v>
      </c>
      <c r="C4861" s="33" t="s">
        <v>29245</v>
      </c>
      <c r="D4861" s="33" t="s">
        <v>29246</v>
      </c>
      <c r="E4861" s="33" t="s">
        <v>29247</v>
      </c>
      <c r="F4861" s="33" t="s">
        <v>15695</v>
      </c>
      <c r="G4861" s="33">
        <v>2012</v>
      </c>
      <c r="H4861" s="35">
        <v>41055</v>
      </c>
      <c r="I4861" s="33" t="s">
        <v>29248</v>
      </c>
      <c r="J4861" s="33"/>
      <c r="K4861" s="33" t="s">
        <v>29249</v>
      </c>
      <c r="L4861" s="33" t="str">
        <f t="shared" si="173"/>
        <v>PreAlerta</v>
      </c>
      <c r="M4861" s="33" t="str">
        <f t="shared" si="174"/>
        <v>S/PalabrasClaves</v>
      </c>
      <c r="N4861" s="33"/>
      <c r="O4861" s="33"/>
      <c r="P4861" s="33" t="s">
        <v>29199</v>
      </c>
      <c r="Q4861" s="33"/>
      <c r="R4861" s="33" t="str">
        <f t="shared" si="175"/>
        <v>2012</v>
      </c>
      <c r="S4861" s="33" t="s">
        <v>66</v>
      </c>
      <c r="T4861" s="33"/>
      <c r="U4861" s="33"/>
      <c r="V4861" s="33"/>
      <c r="W4861" s="33"/>
      <c r="X4861" s="33"/>
      <c r="Y4861" s="33"/>
      <c r="AA4861" s="12"/>
    </row>
    <row r="4862" spans="1:27" ht="18" hidden="1" customHeight="1" x14ac:dyDescent="0.25">
      <c r="A4862" s="37">
        <v>22608786</v>
      </c>
      <c r="B4862" s="38" t="s">
        <v>29250</v>
      </c>
      <c r="C4862" s="37" t="s">
        <v>29251</v>
      </c>
      <c r="D4862" s="37" t="s">
        <v>29252</v>
      </c>
      <c r="E4862" s="37" t="s">
        <v>29253</v>
      </c>
      <c r="F4862" s="37" t="s">
        <v>29254</v>
      </c>
      <c r="G4862" s="37">
        <v>2012</v>
      </c>
      <c r="H4862" s="39">
        <v>41051</v>
      </c>
      <c r="I4862" s="37"/>
      <c r="J4862" s="37"/>
      <c r="K4862" s="37" t="s">
        <v>29255</v>
      </c>
      <c r="L4862" s="37" t="str">
        <f t="shared" si="173"/>
        <v>PreAlerta</v>
      </c>
      <c r="M4862" s="37" t="str">
        <f t="shared" si="174"/>
        <v>S/PalabrasClaves</v>
      </c>
      <c r="N4862" s="37"/>
      <c r="O4862" s="37"/>
      <c r="P4862" s="37" t="s">
        <v>29199</v>
      </c>
      <c r="Q4862" s="37"/>
      <c r="R4862" s="37" t="str">
        <f t="shared" si="175"/>
        <v>2012</v>
      </c>
      <c r="S4862" s="37" t="s">
        <v>66</v>
      </c>
      <c r="T4862" s="37"/>
      <c r="U4862" s="37"/>
      <c r="V4862" s="37"/>
      <c r="W4862" s="37"/>
      <c r="X4862" s="37"/>
      <c r="Y4862" s="37"/>
      <c r="AA4862" s="41"/>
    </row>
    <row r="4863" spans="1:27" ht="18" hidden="1" customHeight="1" x14ac:dyDescent="0.25">
      <c r="A4863" s="33">
        <v>22566273</v>
      </c>
      <c r="B4863" s="34" t="s">
        <v>29256</v>
      </c>
      <c r="C4863" s="33" t="s">
        <v>29257</v>
      </c>
      <c r="D4863" s="33" t="s">
        <v>29258</v>
      </c>
      <c r="E4863" s="33" t="s">
        <v>29259</v>
      </c>
      <c r="F4863" s="33" t="s">
        <v>29260</v>
      </c>
      <c r="G4863" s="33">
        <v>2012</v>
      </c>
      <c r="H4863" s="35">
        <v>41038</v>
      </c>
      <c r="I4863" s="33"/>
      <c r="J4863" s="33"/>
      <c r="K4863" s="33" t="s">
        <v>29261</v>
      </c>
      <c r="L4863" s="33" t="str">
        <f t="shared" si="173"/>
        <v>PreAlerta</v>
      </c>
      <c r="M4863" s="33" t="str">
        <f t="shared" si="174"/>
        <v>S/PalabrasClaves</v>
      </c>
      <c r="N4863" s="33"/>
      <c r="O4863" s="33"/>
      <c r="P4863" s="33" t="s">
        <v>29199</v>
      </c>
      <c r="Q4863" s="33"/>
      <c r="R4863" s="33" t="str">
        <f t="shared" si="175"/>
        <v>2012</v>
      </c>
      <c r="S4863" s="33" t="s">
        <v>66</v>
      </c>
      <c r="T4863" s="33"/>
      <c r="U4863" s="33"/>
      <c r="V4863" s="33"/>
      <c r="W4863" s="33"/>
      <c r="X4863" s="33"/>
      <c r="Y4863" s="33"/>
      <c r="AA4863" s="12"/>
    </row>
    <row r="4864" spans="1:27" ht="18" hidden="1" customHeight="1" x14ac:dyDescent="0.25">
      <c r="A4864" s="37">
        <v>22556328</v>
      </c>
      <c r="B4864" s="38" t="s">
        <v>29262</v>
      </c>
      <c r="C4864" s="37" t="s">
        <v>29263</v>
      </c>
      <c r="D4864" s="37" t="s">
        <v>29264</v>
      </c>
      <c r="E4864" s="37" t="s">
        <v>394</v>
      </c>
      <c r="F4864" s="37" t="s">
        <v>2564</v>
      </c>
      <c r="G4864" s="37">
        <v>2012</v>
      </c>
      <c r="H4864" s="39">
        <v>41034</v>
      </c>
      <c r="I4864" s="37"/>
      <c r="J4864" s="37"/>
      <c r="K4864" s="37" t="s">
        <v>29265</v>
      </c>
      <c r="L4864" s="37" t="str">
        <f t="shared" si="173"/>
        <v>PreAlerta</v>
      </c>
      <c r="M4864" s="37" t="str">
        <f t="shared" si="174"/>
        <v>C/PalabrasClaves</v>
      </c>
      <c r="N4864" s="37"/>
      <c r="O4864" s="37"/>
      <c r="P4864" s="37" t="s">
        <v>29199</v>
      </c>
      <c r="Q4864" s="37"/>
      <c r="R4864" s="37" t="str">
        <f t="shared" si="175"/>
        <v>2012</v>
      </c>
      <c r="S4864" s="37" t="s">
        <v>66</v>
      </c>
      <c r="T4864" s="37"/>
      <c r="U4864" s="37"/>
      <c r="V4864" s="37"/>
      <c r="W4864" s="37"/>
      <c r="X4864" s="37"/>
      <c r="Y4864" s="37"/>
      <c r="AA4864" s="41"/>
    </row>
    <row r="4865" spans="1:27" ht="18" hidden="1" customHeight="1" x14ac:dyDescent="0.25">
      <c r="A4865" s="33">
        <v>22553140</v>
      </c>
      <c r="B4865" s="34" t="s">
        <v>29266</v>
      </c>
      <c r="C4865" s="33" t="s">
        <v>29267</v>
      </c>
      <c r="D4865" s="33" t="s">
        <v>29268</v>
      </c>
      <c r="E4865" s="33" t="s">
        <v>29269</v>
      </c>
      <c r="F4865" s="33" t="s">
        <v>2745</v>
      </c>
      <c r="G4865" s="33">
        <v>2012</v>
      </c>
      <c r="H4865" s="35">
        <v>41033</v>
      </c>
      <c r="I4865" s="33"/>
      <c r="J4865" s="33"/>
      <c r="K4865" s="33" t="s">
        <v>29270</v>
      </c>
      <c r="L4865" s="33" t="str">
        <f t="shared" si="173"/>
        <v>PreAlerta</v>
      </c>
      <c r="M4865" s="33" t="str">
        <f t="shared" si="174"/>
        <v>C/PalabrasClaves</v>
      </c>
      <c r="N4865" s="33"/>
      <c r="O4865" s="33"/>
      <c r="P4865" s="33" t="s">
        <v>29199</v>
      </c>
      <c r="Q4865" s="33"/>
      <c r="R4865" s="33" t="str">
        <f t="shared" si="175"/>
        <v>2012</v>
      </c>
      <c r="S4865" s="33" t="s">
        <v>66</v>
      </c>
      <c r="T4865" s="33"/>
      <c r="U4865" s="33"/>
      <c r="V4865" s="33"/>
      <c r="W4865" s="33"/>
      <c r="X4865" s="33"/>
      <c r="Y4865" s="33"/>
      <c r="AA4865" s="12"/>
    </row>
    <row r="4866" spans="1:27" ht="18" hidden="1" customHeight="1" x14ac:dyDescent="0.25">
      <c r="A4866" s="37">
        <v>22496176</v>
      </c>
      <c r="B4866" s="38" t="s">
        <v>29271</v>
      </c>
      <c r="C4866" s="37" t="s">
        <v>29272</v>
      </c>
      <c r="D4866" s="37" t="s">
        <v>29273</v>
      </c>
      <c r="E4866" s="37" t="s">
        <v>29274</v>
      </c>
      <c r="F4866" s="37" t="s">
        <v>29275</v>
      </c>
      <c r="G4866" s="37">
        <v>2012</v>
      </c>
      <c r="H4866" s="39">
        <v>41012</v>
      </c>
      <c r="I4866" s="37"/>
      <c r="J4866" s="37"/>
      <c r="K4866" s="37" t="s">
        <v>29276</v>
      </c>
      <c r="L4866" s="37" t="str">
        <f t="shared" ref="L4866:L4929" si="176">IF(ISNUMBER(VLOOKUP(A4866,EXCL,1,FALSE)),"Excluido",IF(ISNUMBER(VLOOKUP(A4866,POST,1,FALSE)),"PostAlerta",IF(ISNUMBER(VLOOKUP(A4866,PRE,1,FALSE)),"PreAlerta","")))</f>
        <v>PreAlerta</v>
      </c>
      <c r="M4866" s="37" t="str">
        <f t="shared" si="174"/>
        <v>S/PalabrasClaves</v>
      </c>
      <c r="N4866" s="37"/>
      <c r="O4866" s="37"/>
      <c r="P4866" s="37" t="s">
        <v>29199</v>
      </c>
      <c r="Q4866" s="37"/>
      <c r="R4866" s="37" t="str">
        <f t="shared" si="175"/>
        <v>2012</v>
      </c>
      <c r="S4866" s="37" t="s">
        <v>66</v>
      </c>
      <c r="T4866" s="37"/>
      <c r="U4866" s="37"/>
      <c r="V4866" s="37"/>
      <c r="W4866" s="37"/>
      <c r="X4866" s="37"/>
      <c r="Y4866" s="37"/>
      <c r="AA4866" s="41"/>
    </row>
    <row r="4867" spans="1:27" ht="18" hidden="1" customHeight="1" x14ac:dyDescent="0.25">
      <c r="A4867" s="33">
        <v>22314784</v>
      </c>
      <c r="B4867" s="34" t="s">
        <v>29277</v>
      </c>
      <c r="C4867" s="33" t="s">
        <v>29278</v>
      </c>
      <c r="D4867" s="33" t="s">
        <v>29279</v>
      </c>
      <c r="E4867" s="33" t="s">
        <v>29148</v>
      </c>
      <c r="F4867" s="33" t="s">
        <v>18053</v>
      </c>
      <c r="G4867" s="33">
        <v>2012</v>
      </c>
      <c r="H4867" s="35">
        <v>40948</v>
      </c>
      <c r="I4867" s="33"/>
      <c r="J4867" s="33"/>
      <c r="K4867" s="33" t="s">
        <v>29280</v>
      </c>
      <c r="L4867" s="33" t="str">
        <f t="shared" si="176"/>
        <v>PreAlerta</v>
      </c>
      <c r="M4867" s="33" t="str">
        <f t="shared" si="174"/>
        <v>S/PalabrasClaves</v>
      </c>
      <c r="N4867" s="33"/>
      <c r="O4867" s="33"/>
      <c r="P4867" s="33" t="s">
        <v>29199</v>
      </c>
      <c r="Q4867" s="33"/>
      <c r="R4867" s="33" t="str">
        <f t="shared" si="175"/>
        <v>2012</v>
      </c>
      <c r="S4867" s="33" t="s">
        <v>66</v>
      </c>
      <c r="T4867" s="33"/>
      <c r="U4867" s="33"/>
      <c r="V4867" s="33"/>
      <c r="W4867" s="33"/>
      <c r="X4867" s="33"/>
      <c r="Y4867" s="33"/>
      <c r="AA4867" s="12"/>
    </row>
    <row r="4868" spans="1:27" ht="18" hidden="1" customHeight="1" x14ac:dyDescent="0.25">
      <c r="A4868" s="37">
        <v>22207394</v>
      </c>
      <c r="B4868" s="38" t="s">
        <v>29281</v>
      </c>
      <c r="C4868" s="37" t="s">
        <v>29282</v>
      </c>
      <c r="D4868" s="37" t="s">
        <v>29283</v>
      </c>
      <c r="E4868" s="37" t="s">
        <v>29284</v>
      </c>
      <c r="F4868" s="37" t="s">
        <v>1697</v>
      </c>
      <c r="G4868" s="37">
        <v>2012</v>
      </c>
      <c r="H4868" s="39">
        <v>40908</v>
      </c>
      <c r="I4868" s="37"/>
      <c r="J4868" s="37"/>
      <c r="K4868" s="37" t="s">
        <v>29285</v>
      </c>
      <c r="L4868" s="37" t="str">
        <f t="shared" si="176"/>
        <v>PreAlerta</v>
      </c>
      <c r="M4868" s="37" t="str">
        <f t="shared" ref="M4868:M4931" si="177">IF(ISNUMBER(A4868),(IF(ISNUMBER(VLOOKUP(A4868,KEYWORDS,1,FALSE)),"C/PalabrasClaves","S/PalabrasClaves")),"")</f>
        <v>C/PalabrasClaves</v>
      </c>
      <c r="N4868" s="37"/>
      <c r="O4868" s="37"/>
      <c r="P4868" s="37" t="s">
        <v>29199</v>
      </c>
      <c r="Q4868" s="37"/>
      <c r="R4868" s="37" t="str">
        <f t="shared" si="175"/>
        <v>2012</v>
      </c>
      <c r="S4868" s="37" t="s">
        <v>66</v>
      </c>
      <c r="T4868" s="37"/>
      <c r="U4868" s="37"/>
      <c r="V4868" s="37"/>
      <c r="W4868" s="37"/>
      <c r="X4868" s="37"/>
      <c r="Y4868" s="37"/>
      <c r="AA4868" s="41"/>
    </row>
    <row r="4869" spans="1:27" ht="18" hidden="1" customHeight="1" x14ac:dyDescent="0.25">
      <c r="A4869" s="33">
        <v>21534861</v>
      </c>
      <c r="B4869" s="34" t="s">
        <v>29286</v>
      </c>
      <c r="C4869" s="33" t="s">
        <v>29287</v>
      </c>
      <c r="D4869" s="33" t="s">
        <v>29288</v>
      </c>
      <c r="E4869" s="33" t="s">
        <v>29289</v>
      </c>
      <c r="F4869" s="33" t="s">
        <v>16825</v>
      </c>
      <c r="G4869" s="33">
        <v>2012</v>
      </c>
      <c r="H4869" s="35">
        <v>40667</v>
      </c>
      <c r="I4869" s="33"/>
      <c r="J4869" s="33"/>
      <c r="K4869" s="33" t="s">
        <v>29290</v>
      </c>
      <c r="L4869" s="33" t="str">
        <f t="shared" si="176"/>
        <v>PreAlerta</v>
      </c>
      <c r="M4869" s="33" t="str">
        <f t="shared" si="177"/>
        <v>S/PalabrasClaves</v>
      </c>
      <c r="N4869" s="33"/>
      <c r="O4869" s="33"/>
      <c r="P4869" s="33" t="s">
        <v>29199</v>
      </c>
      <c r="Q4869" s="33"/>
      <c r="R4869" s="33" t="str">
        <f t="shared" si="175"/>
        <v>2012</v>
      </c>
      <c r="S4869" s="33" t="s">
        <v>66</v>
      </c>
      <c r="T4869" s="33"/>
      <c r="U4869" s="33"/>
      <c r="V4869" s="33"/>
      <c r="W4869" s="33"/>
      <c r="X4869" s="33"/>
      <c r="Y4869" s="33"/>
      <c r="AA4869" s="12"/>
    </row>
    <row r="4870" spans="1:27" ht="18" hidden="1" customHeight="1" x14ac:dyDescent="0.25">
      <c r="A4870" s="37">
        <v>22842944</v>
      </c>
      <c r="B4870" s="38" t="s">
        <v>29291</v>
      </c>
      <c r="C4870" s="37" t="s">
        <v>29292</v>
      </c>
      <c r="D4870" s="37" t="s">
        <v>29293</v>
      </c>
      <c r="E4870" s="37" t="s">
        <v>29294</v>
      </c>
      <c r="F4870" s="37" t="s">
        <v>15038</v>
      </c>
      <c r="G4870" s="37">
        <v>2012</v>
      </c>
      <c r="H4870" s="39">
        <v>41121</v>
      </c>
      <c r="I4870" s="37"/>
      <c r="J4870" s="37"/>
      <c r="K4870" s="37" t="s">
        <v>29295</v>
      </c>
      <c r="L4870" s="37" t="str">
        <f t="shared" si="176"/>
        <v>PreAlerta</v>
      </c>
      <c r="M4870" s="37" t="str">
        <f t="shared" si="177"/>
        <v>C/PalabrasClaves</v>
      </c>
      <c r="N4870" s="37"/>
      <c r="O4870" s="37"/>
      <c r="P4870" s="37" t="s">
        <v>29296</v>
      </c>
      <c r="Q4870" s="37"/>
      <c r="R4870" s="37" t="str">
        <f t="shared" si="175"/>
        <v>2012</v>
      </c>
      <c r="S4870" s="37" t="s">
        <v>63</v>
      </c>
      <c r="T4870" s="37"/>
      <c r="U4870" s="37"/>
      <c r="V4870" s="37"/>
      <c r="W4870" s="37"/>
      <c r="X4870" s="37"/>
      <c r="Y4870" s="37"/>
      <c r="AA4870" s="41"/>
    </row>
    <row r="4871" spans="1:27" ht="18" hidden="1" customHeight="1" x14ac:dyDescent="0.25">
      <c r="A4871" s="33">
        <v>22736391</v>
      </c>
      <c r="B4871" s="34" t="s">
        <v>29297</v>
      </c>
      <c r="C4871" s="33" t="s">
        <v>29298</v>
      </c>
      <c r="D4871" s="33" t="s">
        <v>29299</v>
      </c>
      <c r="E4871" s="33" t="s">
        <v>29300</v>
      </c>
      <c r="F4871" s="33" t="s">
        <v>6070</v>
      </c>
      <c r="G4871" s="33">
        <v>2012</v>
      </c>
      <c r="H4871" s="35">
        <v>41088</v>
      </c>
      <c r="I4871" s="33"/>
      <c r="J4871" s="33"/>
      <c r="K4871" s="33" t="s">
        <v>29301</v>
      </c>
      <c r="L4871" s="33" t="str">
        <f t="shared" si="176"/>
        <v>PreAlerta</v>
      </c>
      <c r="M4871" s="33" t="str">
        <f t="shared" si="177"/>
        <v>S/PalabrasClaves</v>
      </c>
      <c r="N4871" s="33"/>
      <c r="O4871" s="33"/>
      <c r="P4871" s="33" t="s">
        <v>29296</v>
      </c>
      <c r="Q4871" s="33"/>
      <c r="R4871" s="33" t="str">
        <f t="shared" si="175"/>
        <v>2012</v>
      </c>
      <c r="S4871" s="33" t="s">
        <v>63</v>
      </c>
      <c r="T4871" s="33"/>
      <c r="U4871" s="33"/>
      <c r="V4871" s="33"/>
      <c r="W4871" s="33"/>
      <c r="X4871" s="33"/>
      <c r="Y4871" s="33"/>
      <c r="AA4871" s="12"/>
    </row>
    <row r="4872" spans="1:27" ht="18" hidden="1" customHeight="1" x14ac:dyDescent="0.25">
      <c r="A4872" s="37">
        <v>22713129</v>
      </c>
      <c r="B4872" s="38" t="s">
        <v>29302</v>
      </c>
      <c r="C4872" s="37" t="s">
        <v>29303</v>
      </c>
      <c r="D4872" s="37" t="s">
        <v>29304</v>
      </c>
      <c r="E4872" s="37" t="s">
        <v>29305</v>
      </c>
      <c r="F4872" s="37" t="s">
        <v>6550</v>
      </c>
      <c r="G4872" s="37">
        <v>2012</v>
      </c>
      <c r="H4872" s="39">
        <v>41081</v>
      </c>
      <c r="I4872" s="37" t="s">
        <v>29306</v>
      </c>
      <c r="J4872" s="37" t="s">
        <v>29307</v>
      </c>
      <c r="K4872" s="37" t="s">
        <v>29308</v>
      </c>
      <c r="L4872" s="37" t="str">
        <f t="shared" si="176"/>
        <v>PreAlerta</v>
      </c>
      <c r="M4872" s="37" t="str">
        <f t="shared" si="177"/>
        <v>S/PalabrasClaves</v>
      </c>
      <c r="N4872" s="37"/>
      <c r="O4872" s="37"/>
      <c r="P4872" s="37" t="s">
        <v>29309</v>
      </c>
      <c r="Q4872" s="37"/>
      <c r="R4872" s="37" t="str">
        <f t="shared" si="175"/>
        <v>2012</v>
      </c>
      <c r="S4872" s="37" t="s">
        <v>63</v>
      </c>
      <c r="T4872" s="37"/>
      <c r="U4872" s="37"/>
      <c r="V4872" s="37"/>
      <c r="W4872" s="37"/>
      <c r="X4872" s="37"/>
      <c r="Y4872" s="37"/>
      <c r="AA4872" s="41"/>
    </row>
    <row r="4873" spans="1:27" ht="18" hidden="1" customHeight="1" x14ac:dyDescent="0.25">
      <c r="A4873" s="33">
        <v>22658966</v>
      </c>
      <c r="B4873" s="34" t="s">
        <v>29310</v>
      </c>
      <c r="C4873" s="33" t="s">
        <v>29311</v>
      </c>
      <c r="D4873" s="33" t="s">
        <v>29312</v>
      </c>
      <c r="E4873" s="33" t="s">
        <v>25530</v>
      </c>
      <c r="F4873" s="33" t="s">
        <v>2840</v>
      </c>
      <c r="G4873" s="33">
        <v>2012</v>
      </c>
      <c r="H4873" s="35">
        <v>41065</v>
      </c>
      <c r="I4873" s="33"/>
      <c r="J4873" s="33"/>
      <c r="K4873" s="33" t="s">
        <v>29313</v>
      </c>
      <c r="L4873" s="33" t="str">
        <f t="shared" si="176"/>
        <v>PreAlerta</v>
      </c>
      <c r="M4873" s="33" t="str">
        <f t="shared" si="177"/>
        <v>C/PalabrasClaves</v>
      </c>
      <c r="N4873" s="33"/>
      <c r="O4873" s="33"/>
      <c r="P4873" s="33" t="s">
        <v>29309</v>
      </c>
      <c r="Q4873" s="33"/>
      <c r="R4873" s="33" t="str">
        <f t="shared" si="175"/>
        <v>2012</v>
      </c>
      <c r="S4873" s="33" t="s">
        <v>63</v>
      </c>
      <c r="T4873" s="33"/>
      <c r="U4873" s="33"/>
      <c r="V4873" s="33"/>
      <c r="W4873" s="33"/>
      <c r="X4873" s="33"/>
      <c r="Y4873" s="33"/>
      <c r="AA4873" s="12"/>
    </row>
    <row r="4874" spans="1:27" ht="18" hidden="1" customHeight="1" x14ac:dyDescent="0.25">
      <c r="A4874" s="37">
        <v>22654099</v>
      </c>
      <c r="B4874" s="38" t="s">
        <v>29314</v>
      </c>
      <c r="C4874" s="37" t="s">
        <v>29315</v>
      </c>
      <c r="D4874" s="37" t="s">
        <v>29316</v>
      </c>
      <c r="E4874" s="37" t="s">
        <v>29317</v>
      </c>
      <c r="F4874" s="37" t="s">
        <v>7014</v>
      </c>
      <c r="G4874" s="37">
        <v>2012</v>
      </c>
      <c r="H4874" s="39">
        <v>41062</v>
      </c>
      <c r="I4874" s="37" t="s">
        <v>29318</v>
      </c>
      <c r="J4874" s="37"/>
      <c r="K4874" s="37" t="s">
        <v>29319</v>
      </c>
      <c r="L4874" s="37" t="str">
        <f t="shared" si="176"/>
        <v>PreAlerta</v>
      </c>
      <c r="M4874" s="37" t="str">
        <f t="shared" si="177"/>
        <v>S/PalabrasClaves</v>
      </c>
      <c r="N4874" s="37"/>
      <c r="O4874" s="37"/>
      <c r="P4874" s="37" t="s">
        <v>29309</v>
      </c>
      <c r="Q4874" s="37"/>
      <c r="R4874" s="37" t="str">
        <f t="shared" si="175"/>
        <v>2012</v>
      </c>
      <c r="S4874" s="37" t="s">
        <v>63</v>
      </c>
      <c r="T4874" s="37"/>
      <c r="U4874" s="37"/>
      <c r="V4874" s="37"/>
      <c r="W4874" s="37"/>
      <c r="X4874" s="37"/>
      <c r="Y4874" s="37"/>
      <c r="AA4874" s="41"/>
    </row>
    <row r="4875" spans="1:27" ht="18" hidden="1" customHeight="1" x14ac:dyDescent="0.25">
      <c r="A4875" s="33">
        <v>22793174</v>
      </c>
      <c r="B4875" s="34" t="s">
        <v>29320</v>
      </c>
      <c r="C4875" s="33" t="s">
        <v>29321</v>
      </c>
      <c r="D4875" s="33" t="s">
        <v>29322</v>
      </c>
      <c r="E4875" s="33" t="s">
        <v>29323</v>
      </c>
      <c r="F4875" s="33" t="s">
        <v>29324</v>
      </c>
      <c r="G4875" s="33">
        <v>2012</v>
      </c>
      <c r="H4875" s="35">
        <v>41107</v>
      </c>
      <c r="I4875" s="33" t="s">
        <v>29325</v>
      </c>
      <c r="J4875" s="33"/>
      <c r="K4875" s="33" t="s">
        <v>29326</v>
      </c>
      <c r="L4875" s="33" t="str">
        <f t="shared" si="176"/>
        <v>PreAlerta</v>
      </c>
      <c r="M4875" s="33" t="str">
        <f t="shared" si="177"/>
        <v>S/PalabrasClaves</v>
      </c>
      <c r="N4875" s="33"/>
      <c r="O4875" s="33"/>
      <c r="P4875" s="33" t="s">
        <v>29327</v>
      </c>
      <c r="Q4875" s="33"/>
      <c r="R4875" s="33" t="str">
        <f t="shared" si="175"/>
        <v>2012</v>
      </c>
      <c r="S4875" s="33" t="s">
        <v>63</v>
      </c>
      <c r="T4875" s="33"/>
      <c r="U4875" s="33"/>
      <c r="V4875" s="33"/>
      <c r="W4875" s="33"/>
      <c r="X4875" s="33"/>
      <c r="Y4875" s="33"/>
      <c r="AA4875" s="12"/>
    </row>
    <row r="4876" spans="1:27" ht="18" hidden="1" customHeight="1" x14ac:dyDescent="0.25">
      <c r="A4876" s="37">
        <v>23359995</v>
      </c>
      <c r="B4876" s="38" t="s">
        <v>29328</v>
      </c>
      <c r="C4876" s="37" t="s">
        <v>29329</v>
      </c>
      <c r="D4876" s="37" t="s">
        <v>29330</v>
      </c>
      <c r="E4876" s="37" t="s">
        <v>29331</v>
      </c>
      <c r="F4876" s="37" t="s">
        <v>21869</v>
      </c>
      <c r="G4876" s="37">
        <v>2012</v>
      </c>
      <c r="H4876" s="39">
        <v>41305</v>
      </c>
      <c r="I4876" s="37"/>
      <c r="J4876" s="37"/>
      <c r="K4876" s="37"/>
      <c r="L4876" s="37" t="str">
        <f t="shared" si="176"/>
        <v>PreAlerta</v>
      </c>
      <c r="M4876" s="37" t="str">
        <f t="shared" si="177"/>
        <v>S/PalabrasClaves</v>
      </c>
      <c r="N4876" s="37"/>
      <c r="O4876" s="37"/>
      <c r="P4876" s="37" t="s">
        <v>29332</v>
      </c>
      <c r="Q4876" s="37"/>
      <c r="R4876" s="37" t="str">
        <f t="shared" si="175"/>
        <v>2012</v>
      </c>
      <c r="S4876" s="37" t="s">
        <v>63</v>
      </c>
      <c r="T4876" s="37"/>
      <c r="U4876" s="37"/>
      <c r="V4876" s="37"/>
      <c r="W4876" s="37"/>
      <c r="X4876" s="37"/>
      <c r="Y4876" s="37"/>
      <c r="AA4876" s="41"/>
    </row>
    <row r="4877" spans="1:27" ht="18" hidden="1" customHeight="1" x14ac:dyDescent="0.25">
      <c r="A4877" s="33">
        <v>23293419</v>
      </c>
      <c r="B4877" s="34" t="s">
        <v>29333</v>
      </c>
      <c r="C4877" s="33" t="s">
        <v>29334</v>
      </c>
      <c r="D4877" s="33" t="s">
        <v>29335</v>
      </c>
      <c r="E4877" s="33" t="s">
        <v>29336</v>
      </c>
      <c r="F4877" s="33" t="s">
        <v>29337</v>
      </c>
      <c r="G4877" s="33">
        <v>2012</v>
      </c>
      <c r="H4877" s="35">
        <v>41282</v>
      </c>
      <c r="I4877" s="33" t="s">
        <v>29338</v>
      </c>
      <c r="J4877" s="33"/>
      <c r="K4877" s="33" t="s">
        <v>29339</v>
      </c>
      <c r="L4877" s="33" t="str">
        <f t="shared" si="176"/>
        <v>PreAlerta</v>
      </c>
      <c r="M4877" s="33" t="str">
        <f t="shared" si="177"/>
        <v>S/PalabrasClaves</v>
      </c>
      <c r="N4877" s="33"/>
      <c r="O4877" s="33"/>
      <c r="P4877" s="33" t="s">
        <v>29332</v>
      </c>
      <c r="Q4877" s="33"/>
      <c r="R4877" s="33" t="str">
        <f t="shared" si="175"/>
        <v>2012</v>
      </c>
      <c r="S4877" s="33" t="s">
        <v>63</v>
      </c>
      <c r="T4877" s="33"/>
      <c r="U4877" s="33"/>
      <c r="V4877" s="33"/>
      <c r="W4877" s="33"/>
      <c r="X4877" s="33"/>
      <c r="Y4877" s="33"/>
      <c r="AA4877" s="12"/>
    </row>
    <row r="4878" spans="1:27" ht="18" hidden="1" customHeight="1" x14ac:dyDescent="0.25">
      <c r="A4878" s="37">
        <v>23198452</v>
      </c>
      <c r="B4878" s="38" t="s">
        <v>29340</v>
      </c>
      <c r="C4878" s="37" t="s">
        <v>29341</v>
      </c>
      <c r="D4878" s="37" t="s">
        <v>29342</v>
      </c>
      <c r="E4878" s="37" t="s">
        <v>29343</v>
      </c>
      <c r="F4878" s="37" t="s">
        <v>29344</v>
      </c>
      <c r="G4878" s="37">
        <v>2012</v>
      </c>
      <c r="H4878" s="39">
        <v>41247</v>
      </c>
      <c r="I4878" s="37"/>
      <c r="J4878" s="37"/>
      <c r="K4878" s="37"/>
      <c r="L4878" s="37" t="str">
        <f t="shared" si="176"/>
        <v>PreAlerta</v>
      </c>
      <c r="M4878" s="37" t="str">
        <f t="shared" si="177"/>
        <v>C/PalabrasClaves</v>
      </c>
      <c r="N4878" s="37"/>
      <c r="O4878" s="37"/>
      <c r="P4878" s="37" t="s">
        <v>29345</v>
      </c>
      <c r="Q4878" s="37"/>
      <c r="R4878" s="37" t="str">
        <f t="shared" si="175"/>
        <v>2012</v>
      </c>
      <c r="S4878" s="37" t="s">
        <v>69</v>
      </c>
      <c r="T4878" s="37"/>
      <c r="U4878" s="37"/>
      <c r="V4878" s="37"/>
      <c r="W4878" s="37"/>
      <c r="X4878" s="37"/>
      <c r="Y4878" s="37"/>
      <c r="AA4878" s="41"/>
    </row>
    <row r="4879" spans="1:27" ht="18" hidden="1" customHeight="1" x14ac:dyDescent="0.25">
      <c r="A4879" s="33">
        <v>23082664</v>
      </c>
      <c r="B4879" s="34" t="s">
        <v>29346</v>
      </c>
      <c r="C4879" s="33"/>
      <c r="D4879" s="33" t="s">
        <v>29347</v>
      </c>
      <c r="E4879" s="33"/>
      <c r="F4879" s="33" t="s">
        <v>21538</v>
      </c>
      <c r="G4879" s="33">
        <v>2012</v>
      </c>
      <c r="H4879" s="35">
        <v>41205</v>
      </c>
      <c r="I4879" s="33"/>
      <c r="J4879" s="33"/>
      <c r="K4879" s="33"/>
      <c r="L4879" s="33" t="str">
        <f t="shared" si="176"/>
        <v>PreAlerta</v>
      </c>
      <c r="M4879" s="33" t="str">
        <f t="shared" si="177"/>
        <v>S/PalabrasClaves</v>
      </c>
      <c r="N4879" s="33"/>
      <c r="O4879" s="33"/>
      <c r="P4879" s="33" t="s">
        <v>29348</v>
      </c>
      <c r="Q4879" s="33"/>
      <c r="R4879" s="33" t="str">
        <f t="shared" si="175"/>
        <v>2012</v>
      </c>
      <c r="S4879" s="33" t="s">
        <v>66</v>
      </c>
      <c r="T4879" s="33"/>
      <c r="U4879" s="33"/>
      <c r="V4879" s="33"/>
      <c r="W4879" s="33"/>
      <c r="X4879" s="33"/>
      <c r="Y4879" s="33"/>
      <c r="AA4879" s="12"/>
    </row>
    <row r="4880" spans="1:27" ht="18" hidden="1" customHeight="1" x14ac:dyDescent="0.25">
      <c r="A4880" s="37">
        <v>22915254</v>
      </c>
      <c r="B4880" s="38" t="s">
        <v>29349</v>
      </c>
      <c r="C4880" s="37" t="s">
        <v>29350</v>
      </c>
      <c r="D4880" s="37" t="s">
        <v>29351</v>
      </c>
      <c r="E4880" s="37" t="s">
        <v>29352</v>
      </c>
      <c r="F4880" s="37" t="s">
        <v>10150</v>
      </c>
      <c r="G4880" s="37">
        <v>2012</v>
      </c>
      <c r="H4880" s="39">
        <v>41145</v>
      </c>
      <c r="I4880" s="37"/>
      <c r="J4880" s="37"/>
      <c r="K4880" s="37" t="s">
        <v>29353</v>
      </c>
      <c r="L4880" s="37" t="str">
        <f t="shared" si="176"/>
        <v>PreAlerta</v>
      </c>
      <c r="M4880" s="37" t="str">
        <f t="shared" si="177"/>
        <v>C/PalabrasClaves</v>
      </c>
      <c r="N4880" s="37"/>
      <c r="O4880" s="37"/>
      <c r="P4880" s="37" t="s">
        <v>29332</v>
      </c>
      <c r="Q4880" s="37"/>
      <c r="R4880" s="37" t="str">
        <f t="shared" si="175"/>
        <v>2012</v>
      </c>
      <c r="S4880" s="37" t="s">
        <v>63</v>
      </c>
      <c r="T4880" s="37"/>
      <c r="U4880" s="37"/>
      <c r="V4880" s="37"/>
      <c r="W4880" s="37"/>
      <c r="X4880" s="37"/>
      <c r="Y4880" s="37"/>
      <c r="AA4880" s="41"/>
    </row>
    <row r="4881" spans="1:27" ht="18" hidden="1" customHeight="1" x14ac:dyDescent="0.25">
      <c r="A4881" s="33">
        <v>22832795</v>
      </c>
      <c r="B4881" s="34" t="s">
        <v>29354</v>
      </c>
      <c r="C4881" s="33" t="s">
        <v>29355</v>
      </c>
      <c r="D4881" s="33" t="s">
        <v>29356</v>
      </c>
      <c r="E4881" s="33" t="s">
        <v>29357</v>
      </c>
      <c r="F4881" s="33" t="s">
        <v>29358</v>
      </c>
      <c r="G4881" s="33">
        <v>2012</v>
      </c>
      <c r="H4881" s="35">
        <v>41117</v>
      </c>
      <c r="I4881" s="33"/>
      <c r="J4881" s="33"/>
      <c r="K4881" s="33" t="s">
        <v>29359</v>
      </c>
      <c r="L4881" s="33" t="str">
        <f t="shared" si="176"/>
        <v>PreAlerta</v>
      </c>
      <c r="M4881" s="33" t="str">
        <f t="shared" si="177"/>
        <v>S/PalabrasClaves</v>
      </c>
      <c r="N4881" s="33"/>
      <c r="O4881" s="33"/>
      <c r="P4881" s="33" t="s">
        <v>29332</v>
      </c>
      <c r="Q4881" s="33"/>
      <c r="R4881" s="33" t="str">
        <f t="shared" si="175"/>
        <v>2012</v>
      </c>
      <c r="S4881" s="33" t="s">
        <v>63</v>
      </c>
      <c r="T4881" s="33"/>
      <c r="U4881" s="33"/>
      <c r="V4881" s="33"/>
      <c r="W4881" s="33"/>
      <c r="X4881" s="33"/>
      <c r="Y4881" s="33"/>
      <c r="AA4881" s="12"/>
    </row>
    <row r="4882" spans="1:27" ht="18" hidden="1" customHeight="1" x14ac:dyDescent="0.25">
      <c r="A4882" s="37">
        <v>22824069</v>
      </c>
      <c r="B4882" s="38" t="s">
        <v>29360</v>
      </c>
      <c r="C4882" s="37" t="s">
        <v>29361</v>
      </c>
      <c r="D4882" s="37" t="s">
        <v>29362</v>
      </c>
      <c r="E4882" s="37" t="s">
        <v>29363</v>
      </c>
      <c r="F4882" s="37" t="s">
        <v>22490</v>
      </c>
      <c r="G4882" s="37">
        <v>2012</v>
      </c>
      <c r="H4882" s="39">
        <v>41115</v>
      </c>
      <c r="I4882" s="37"/>
      <c r="J4882" s="37"/>
      <c r="K4882" s="37" t="s">
        <v>29364</v>
      </c>
      <c r="L4882" s="37" t="str">
        <f t="shared" si="176"/>
        <v>Excluido</v>
      </c>
      <c r="M4882" s="37" t="str">
        <f t="shared" si="177"/>
        <v>S/PalabrasClaves</v>
      </c>
      <c r="N4882" s="37"/>
      <c r="O4882" s="37"/>
      <c r="P4882" s="37" t="s">
        <v>29332</v>
      </c>
      <c r="Q4882" s="37"/>
      <c r="R4882" s="37" t="str">
        <f t="shared" si="175"/>
        <v>2012</v>
      </c>
      <c r="S4882" s="37" t="s">
        <v>63</v>
      </c>
      <c r="T4882" s="37"/>
      <c r="U4882" s="37"/>
      <c r="V4882" s="37"/>
      <c r="W4882" s="37"/>
      <c r="X4882" s="37"/>
      <c r="Y4882" s="37"/>
      <c r="AA4882" s="41"/>
    </row>
    <row r="4883" spans="1:27" ht="18" hidden="1" customHeight="1" x14ac:dyDescent="0.25">
      <c r="A4883" s="33">
        <v>22776390</v>
      </c>
      <c r="B4883" s="34" t="s">
        <v>29365</v>
      </c>
      <c r="C4883" s="33" t="s">
        <v>29366</v>
      </c>
      <c r="D4883" s="33" t="s">
        <v>29367</v>
      </c>
      <c r="E4883" s="33" t="s">
        <v>29368</v>
      </c>
      <c r="F4883" s="33" t="s">
        <v>2363</v>
      </c>
      <c r="G4883" s="33">
        <v>2012</v>
      </c>
      <c r="H4883" s="35">
        <v>41101</v>
      </c>
      <c r="I4883" s="33"/>
      <c r="J4883" s="33"/>
      <c r="K4883" s="33" t="s">
        <v>29369</v>
      </c>
      <c r="L4883" s="33" t="str">
        <f t="shared" si="176"/>
        <v>PreAlerta</v>
      </c>
      <c r="M4883" s="33" t="str">
        <f t="shared" si="177"/>
        <v>S/PalabrasClaves</v>
      </c>
      <c r="N4883" s="33"/>
      <c r="O4883" s="33"/>
      <c r="P4883" s="33" t="s">
        <v>29332</v>
      </c>
      <c r="Q4883" s="33"/>
      <c r="R4883" s="33" t="str">
        <f t="shared" si="175"/>
        <v>2012</v>
      </c>
      <c r="S4883" s="33" t="s">
        <v>63</v>
      </c>
      <c r="T4883" s="33"/>
      <c r="U4883" s="33"/>
      <c r="V4883" s="33"/>
      <c r="W4883" s="33"/>
      <c r="X4883" s="33"/>
      <c r="Y4883" s="33"/>
      <c r="AA4883" s="12"/>
    </row>
    <row r="4884" spans="1:27" ht="18" hidden="1" customHeight="1" x14ac:dyDescent="0.25">
      <c r="A4884" s="37">
        <v>22740547</v>
      </c>
      <c r="B4884" s="38" t="s">
        <v>29370</v>
      </c>
      <c r="C4884" s="37" t="s">
        <v>29371</v>
      </c>
      <c r="D4884" s="37" t="s">
        <v>29372</v>
      </c>
      <c r="E4884" s="37" t="s">
        <v>29373</v>
      </c>
      <c r="F4884" s="37" t="s">
        <v>29374</v>
      </c>
      <c r="G4884" s="37">
        <v>2012</v>
      </c>
      <c r="H4884" s="39">
        <v>41089</v>
      </c>
      <c r="I4884" s="37"/>
      <c r="J4884" s="37"/>
      <c r="K4884" s="37" t="s">
        <v>29375</v>
      </c>
      <c r="L4884" s="37" t="str">
        <f t="shared" si="176"/>
        <v>PreAlerta</v>
      </c>
      <c r="M4884" s="37" t="str">
        <f t="shared" si="177"/>
        <v>S/PalabrasClaves</v>
      </c>
      <c r="N4884" s="37"/>
      <c r="O4884" s="37"/>
      <c r="P4884" s="37" t="s">
        <v>29332</v>
      </c>
      <c r="Q4884" s="37"/>
      <c r="R4884" s="37" t="str">
        <f t="shared" si="175"/>
        <v>2012</v>
      </c>
      <c r="S4884" s="37" t="s">
        <v>63</v>
      </c>
      <c r="T4884" s="37"/>
      <c r="U4884" s="37"/>
      <c r="V4884" s="37"/>
      <c r="W4884" s="37"/>
      <c r="X4884" s="37"/>
      <c r="Y4884" s="37"/>
      <c r="AA4884" s="41"/>
    </row>
    <row r="4885" spans="1:27" ht="18" hidden="1" customHeight="1" x14ac:dyDescent="0.25">
      <c r="A4885" s="33">
        <v>22730962</v>
      </c>
      <c r="B4885" s="34" t="s">
        <v>29376</v>
      </c>
      <c r="C4885" s="33" t="s">
        <v>29377</v>
      </c>
      <c r="D4885" s="33" t="s">
        <v>29378</v>
      </c>
      <c r="E4885" s="33" t="s">
        <v>29379</v>
      </c>
      <c r="F4885" s="33" t="s">
        <v>4259</v>
      </c>
      <c r="G4885" s="33">
        <v>2012</v>
      </c>
      <c r="H4885" s="35">
        <v>41087</v>
      </c>
      <c r="I4885" s="33"/>
      <c r="J4885" s="33"/>
      <c r="K4885" s="33" t="s">
        <v>29380</v>
      </c>
      <c r="L4885" s="33" t="str">
        <f t="shared" si="176"/>
        <v>PreAlerta</v>
      </c>
      <c r="M4885" s="33" t="str">
        <f t="shared" si="177"/>
        <v>S/PalabrasClaves</v>
      </c>
      <c r="N4885" s="33"/>
      <c r="O4885" s="33"/>
      <c r="P4885" s="33" t="s">
        <v>29332</v>
      </c>
      <c r="Q4885" s="33"/>
      <c r="R4885" s="33" t="str">
        <f t="shared" si="175"/>
        <v>2012</v>
      </c>
      <c r="S4885" s="33" t="s">
        <v>63</v>
      </c>
      <c r="T4885" s="33"/>
      <c r="U4885" s="33"/>
      <c r="V4885" s="33"/>
      <c r="W4885" s="33"/>
      <c r="X4885" s="33"/>
      <c r="Y4885" s="33"/>
      <c r="AA4885" s="12"/>
    </row>
    <row r="4886" spans="1:27" ht="18" hidden="1" customHeight="1" x14ac:dyDescent="0.25">
      <c r="A4886" s="37">
        <v>22713958</v>
      </c>
      <c r="B4886" s="38" t="s">
        <v>29381</v>
      </c>
      <c r="C4886" s="37" t="s">
        <v>29382</v>
      </c>
      <c r="D4886" s="37" t="s">
        <v>29383</v>
      </c>
      <c r="E4886" s="37" t="s">
        <v>29384</v>
      </c>
      <c r="F4886" s="37" t="s">
        <v>2531</v>
      </c>
      <c r="G4886" s="37">
        <v>2012</v>
      </c>
      <c r="H4886" s="39">
        <v>41081</v>
      </c>
      <c r="I4886" s="37"/>
      <c r="J4886" s="37"/>
      <c r="K4886" s="37"/>
      <c r="L4886" s="37" t="str">
        <f t="shared" si="176"/>
        <v>PreAlerta</v>
      </c>
      <c r="M4886" s="37" t="str">
        <f t="shared" si="177"/>
        <v>S/PalabrasClaves</v>
      </c>
      <c r="N4886" s="37"/>
      <c r="O4886" s="37"/>
      <c r="P4886" s="37" t="s">
        <v>29332</v>
      </c>
      <c r="Q4886" s="37"/>
      <c r="R4886" s="37" t="str">
        <f t="shared" si="175"/>
        <v>2012</v>
      </c>
      <c r="S4886" s="37" t="s">
        <v>63</v>
      </c>
      <c r="T4886" s="37"/>
      <c r="U4886" s="37"/>
      <c r="V4886" s="37"/>
      <c r="W4886" s="37"/>
      <c r="X4886" s="37"/>
      <c r="Y4886" s="37"/>
      <c r="AA4886" s="41"/>
    </row>
    <row r="4887" spans="1:27" ht="18" hidden="1" customHeight="1" x14ac:dyDescent="0.25">
      <c r="A4887" s="33">
        <v>22690763</v>
      </c>
      <c r="B4887" s="34" t="s">
        <v>29385</v>
      </c>
      <c r="C4887" s="33" t="s">
        <v>29386</v>
      </c>
      <c r="D4887" s="33" t="s">
        <v>29387</v>
      </c>
      <c r="E4887" s="33" t="s">
        <v>29388</v>
      </c>
      <c r="F4887" s="33" t="s">
        <v>4259</v>
      </c>
      <c r="G4887" s="33">
        <v>2012</v>
      </c>
      <c r="H4887" s="35">
        <v>41074</v>
      </c>
      <c r="I4887" s="33"/>
      <c r="J4887" s="33"/>
      <c r="K4887" s="33" t="s">
        <v>29389</v>
      </c>
      <c r="L4887" s="33" t="str">
        <f t="shared" si="176"/>
        <v>PreAlerta</v>
      </c>
      <c r="M4887" s="33" t="str">
        <f t="shared" si="177"/>
        <v>S/PalabrasClaves</v>
      </c>
      <c r="N4887" s="33"/>
      <c r="O4887" s="33"/>
      <c r="P4887" s="33" t="s">
        <v>29332</v>
      </c>
      <c r="Q4887" s="33"/>
      <c r="R4887" s="33" t="str">
        <f t="shared" si="175"/>
        <v>2012</v>
      </c>
      <c r="S4887" s="33" t="s">
        <v>63</v>
      </c>
      <c r="T4887" s="33"/>
      <c r="U4887" s="33"/>
      <c r="V4887" s="33"/>
      <c r="W4887" s="33"/>
      <c r="X4887" s="33"/>
      <c r="Y4887" s="33"/>
      <c r="AA4887" s="12"/>
    </row>
    <row r="4888" spans="1:27" ht="18" hidden="1" customHeight="1" x14ac:dyDescent="0.25">
      <c r="A4888" s="37">
        <v>22623652</v>
      </c>
      <c r="B4888" s="38" t="s">
        <v>29390</v>
      </c>
      <c r="C4888" s="37" t="s">
        <v>29391</v>
      </c>
      <c r="D4888" s="37" t="s">
        <v>29392</v>
      </c>
      <c r="E4888" s="37" t="s">
        <v>29393</v>
      </c>
      <c r="F4888" s="37" t="s">
        <v>16715</v>
      </c>
      <c r="G4888" s="37">
        <v>2012</v>
      </c>
      <c r="H4888" s="39">
        <v>41054</v>
      </c>
      <c r="I4888" s="37" t="s">
        <v>29394</v>
      </c>
      <c r="J4888" s="37"/>
      <c r="K4888" s="37" t="s">
        <v>29395</v>
      </c>
      <c r="L4888" s="37" t="str">
        <f t="shared" si="176"/>
        <v>PreAlerta</v>
      </c>
      <c r="M4888" s="37" t="str">
        <f t="shared" si="177"/>
        <v>S/PalabrasClaves</v>
      </c>
      <c r="N4888" s="37"/>
      <c r="O4888" s="37"/>
      <c r="P4888" s="37" t="s">
        <v>29332</v>
      </c>
      <c r="Q4888" s="37"/>
      <c r="R4888" s="37" t="str">
        <f t="shared" si="175"/>
        <v>2012</v>
      </c>
      <c r="S4888" s="37" t="s">
        <v>63</v>
      </c>
      <c r="T4888" s="37"/>
      <c r="U4888" s="37"/>
      <c r="V4888" s="37"/>
      <c r="W4888" s="37"/>
      <c r="X4888" s="37"/>
      <c r="Y4888" s="37"/>
      <c r="AA4888" s="41"/>
    </row>
    <row r="4889" spans="1:27" ht="18" hidden="1" customHeight="1" x14ac:dyDescent="0.25">
      <c r="A4889" s="33">
        <v>22579556</v>
      </c>
      <c r="B4889" s="34" t="s">
        <v>29396</v>
      </c>
      <c r="C4889" s="33" t="s">
        <v>29397</v>
      </c>
      <c r="D4889" s="33" t="s">
        <v>29398</v>
      </c>
      <c r="E4889" s="33" t="s">
        <v>29399</v>
      </c>
      <c r="F4889" s="33" t="s">
        <v>22931</v>
      </c>
      <c r="G4889" s="33">
        <v>2012</v>
      </c>
      <c r="H4889" s="35">
        <v>41044</v>
      </c>
      <c r="I4889" s="33"/>
      <c r="J4889" s="33"/>
      <c r="K4889" s="33" t="s">
        <v>29400</v>
      </c>
      <c r="L4889" s="33" t="str">
        <f t="shared" si="176"/>
        <v>Excluido</v>
      </c>
      <c r="M4889" s="33" t="str">
        <f t="shared" si="177"/>
        <v>C/PalabrasClaves</v>
      </c>
      <c r="N4889" s="33"/>
      <c r="O4889" s="33"/>
      <c r="P4889" s="33" t="s">
        <v>29332</v>
      </c>
      <c r="Q4889" s="33"/>
      <c r="R4889" s="33" t="str">
        <f t="shared" si="175"/>
        <v>2012</v>
      </c>
      <c r="S4889" s="33" t="s">
        <v>63</v>
      </c>
      <c r="T4889" s="33"/>
      <c r="U4889" s="33"/>
      <c r="V4889" s="33"/>
      <c r="W4889" s="33"/>
      <c r="X4889" s="33"/>
      <c r="Y4889" s="33"/>
      <c r="AA4889" s="12"/>
    </row>
    <row r="4890" spans="1:27" ht="18" hidden="1" customHeight="1" x14ac:dyDescent="0.25">
      <c r="A4890" s="37">
        <v>22575894</v>
      </c>
      <c r="B4890" s="38" t="s">
        <v>29401</v>
      </c>
      <c r="C4890" s="37" t="s">
        <v>29402</v>
      </c>
      <c r="D4890" s="37" t="s">
        <v>29403</v>
      </c>
      <c r="E4890" s="37" t="s">
        <v>20617</v>
      </c>
      <c r="F4890" s="37" t="s">
        <v>15695</v>
      </c>
      <c r="G4890" s="37">
        <v>2012</v>
      </c>
      <c r="H4890" s="39">
        <v>41041</v>
      </c>
      <c r="I4890" s="37" t="s">
        <v>29404</v>
      </c>
      <c r="J4890" s="37"/>
      <c r="K4890" s="37" t="s">
        <v>29405</v>
      </c>
      <c r="L4890" s="37" t="str">
        <f t="shared" si="176"/>
        <v>PreAlerta</v>
      </c>
      <c r="M4890" s="37" t="str">
        <f t="shared" si="177"/>
        <v>S/PalabrasClaves</v>
      </c>
      <c r="N4890" s="37"/>
      <c r="O4890" s="37"/>
      <c r="P4890" s="37" t="s">
        <v>29332</v>
      </c>
      <c r="Q4890" s="37"/>
      <c r="R4890" s="37" t="str">
        <f t="shared" si="175"/>
        <v>2012</v>
      </c>
      <c r="S4890" s="37" t="s">
        <v>63</v>
      </c>
      <c r="T4890" s="37"/>
      <c r="U4890" s="37"/>
      <c r="V4890" s="37"/>
      <c r="W4890" s="37"/>
      <c r="X4890" s="37"/>
      <c r="Y4890" s="37"/>
      <c r="AA4890" s="41"/>
    </row>
    <row r="4891" spans="1:27" ht="18" hidden="1" customHeight="1" x14ac:dyDescent="0.25">
      <c r="A4891" s="33">
        <v>22571618</v>
      </c>
      <c r="B4891" s="34" t="s">
        <v>29406</v>
      </c>
      <c r="C4891" s="33" t="s">
        <v>29407</v>
      </c>
      <c r="D4891" s="33" t="s">
        <v>29408</v>
      </c>
      <c r="E4891" s="33" t="s">
        <v>19475</v>
      </c>
      <c r="F4891" s="33" t="s">
        <v>3478</v>
      </c>
      <c r="G4891" s="33">
        <v>2012</v>
      </c>
      <c r="H4891" s="35">
        <v>41040</v>
      </c>
      <c r="I4891" s="33" t="s">
        <v>29409</v>
      </c>
      <c r="J4891" s="33" t="s">
        <v>29410</v>
      </c>
      <c r="K4891" s="33" t="s">
        <v>29411</v>
      </c>
      <c r="L4891" s="33" t="str">
        <f t="shared" si="176"/>
        <v>PreAlerta</v>
      </c>
      <c r="M4891" s="33" t="str">
        <f t="shared" si="177"/>
        <v>S/PalabrasClaves</v>
      </c>
      <c r="N4891" s="33"/>
      <c r="O4891" s="33"/>
      <c r="P4891" s="33" t="s">
        <v>29332</v>
      </c>
      <c r="Q4891" s="33"/>
      <c r="R4891" s="33" t="str">
        <f t="shared" si="175"/>
        <v>2012</v>
      </c>
      <c r="S4891" s="33" t="s">
        <v>63</v>
      </c>
      <c r="T4891" s="33"/>
      <c r="U4891" s="33"/>
      <c r="V4891" s="33"/>
      <c r="W4891" s="33"/>
      <c r="X4891" s="33"/>
      <c r="Y4891" s="33"/>
      <c r="AA4891" s="12"/>
    </row>
    <row r="4892" spans="1:27" ht="18" hidden="1" customHeight="1" x14ac:dyDescent="0.25">
      <c r="A4892" s="37">
        <v>22552548</v>
      </c>
      <c r="B4892" s="38" t="s">
        <v>29412</v>
      </c>
      <c r="C4892" s="37" t="s">
        <v>29413</v>
      </c>
      <c r="D4892" s="37" t="s">
        <v>29414</v>
      </c>
      <c r="E4892" s="37" t="s">
        <v>10764</v>
      </c>
      <c r="F4892" s="37" t="s">
        <v>15226</v>
      </c>
      <c r="G4892" s="37">
        <v>2012</v>
      </c>
      <c r="H4892" s="39">
        <v>41033</v>
      </c>
      <c r="I4892" s="37"/>
      <c r="J4892" s="37"/>
      <c r="K4892" s="37" t="s">
        <v>29415</v>
      </c>
      <c r="L4892" s="37" t="str">
        <f t="shared" si="176"/>
        <v>PreAlerta</v>
      </c>
      <c r="M4892" s="37" t="str">
        <f t="shared" si="177"/>
        <v>C/PalabrasClaves</v>
      </c>
      <c r="N4892" s="37"/>
      <c r="O4892" s="37"/>
      <c r="P4892" s="37" t="s">
        <v>29332</v>
      </c>
      <c r="Q4892" s="37"/>
      <c r="R4892" s="37" t="str">
        <f t="shared" si="175"/>
        <v>2012</v>
      </c>
      <c r="S4892" s="37" t="s">
        <v>63</v>
      </c>
      <c r="T4892" s="37"/>
      <c r="U4892" s="37"/>
      <c r="V4892" s="37"/>
      <c r="W4892" s="37"/>
      <c r="X4892" s="37"/>
      <c r="Y4892" s="37"/>
      <c r="AA4892" s="41"/>
    </row>
    <row r="4893" spans="1:27" ht="18" hidden="1" customHeight="1" x14ac:dyDescent="0.25">
      <c r="A4893" s="33">
        <v>22548495</v>
      </c>
      <c r="B4893" s="34" t="s">
        <v>29416</v>
      </c>
      <c r="C4893" s="33" t="s">
        <v>29417</v>
      </c>
      <c r="D4893" s="33" t="s">
        <v>29418</v>
      </c>
      <c r="E4893" s="33" t="s">
        <v>28113</v>
      </c>
      <c r="F4893" s="33" t="s">
        <v>1438</v>
      </c>
      <c r="G4893" s="33">
        <v>2012</v>
      </c>
      <c r="H4893" s="35">
        <v>41032</v>
      </c>
      <c r="I4893" s="33"/>
      <c r="J4893" s="33"/>
      <c r="K4893" s="33" t="s">
        <v>29419</v>
      </c>
      <c r="L4893" s="33" t="str">
        <f t="shared" si="176"/>
        <v>PreAlerta</v>
      </c>
      <c r="M4893" s="33" t="str">
        <f t="shared" si="177"/>
        <v>C/PalabrasClaves</v>
      </c>
      <c r="N4893" s="33"/>
      <c r="O4893" s="33"/>
      <c r="P4893" s="33" t="s">
        <v>29332</v>
      </c>
      <c r="Q4893" s="33"/>
      <c r="R4893" s="33" t="str">
        <f t="shared" si="175"/>
        <v>2012</v>
      </c>
      <c r="S4893" s="33" t="s">
        <v>63</v>
      </c>
      <c r="T4893" s="33"/>
      <c r="U4893" s="33"/>
      <c r="V4893" s="33"/>
      <c r="W4893" s="33"/>
      <c r="X4893" s="33"/>
      <c r="Y4893" s="33"/>
      <c r="AA4893" s="12"/>
    </row>
    <row r="4894" spans="1:27" ht="18" hidden="1" customHeight="1" x14ac:dyDescent="0.25">
      <c r="A4894" s="37">
        <v>22526677</v>
      </c>
      <c r="B4894" s="38" t="s">
        <v>29420</v>
      </c>
      <c r="C4894" s="37" t="s">
        <v>29421</v>
      </c>
      <c r="D4894" s="37" t="s">
        <v>29422</v>
      </c>
      <c r="E4894" s="37" t="s">
        <v>29423</v>
      </c>
      <c r="F4894" s="37" t="s">
        <v>3723</v>
      </c>
      <c r="G4894" s="37">
        <v>2012</v>
      </c>
      <c r="H4894" s="39">
        <v>41024</v>
      </c>
      <c r="I4894" s="37" t="s">
        <v>29424</v>
      </c>
      <c r="J4894" s="37"/>
      <c r="K4894" s="37" t="s">
        <v>29425</v>
      </c>
      <c r="L4894" s="37" t="str">
        <f t="shared" si="176"/>
        <v>PreAlerta</v>
      </c>
      <c r="M4894" s="37" t="str">
        <f t="shared" si="177"/>
        <v>S/PalabrasClaves</v>
      </c>
      <c r="N4894" s="37"/>
      <c r="O4894" s="37"/>
      <c r="P4894" s="37" t="s">
        <v>29332</v>
      </c>
      <c r="Q4894" s="37"/>
      <c r="R4894" s="37" t="str">
        <f t="shared" si="175"/>
        <v>2012</v>
      </c>
      <c r="S4894" s="37" t="s">
        <v>63</v>
      </c>
      <c r="T4894" s="37"/>
      <c r="U4894" s="37"/>
      <c r="V4894" s="37"/>
      <c r="W4894" s="37"/>
      <c r="X4894" s="37"/>
      <c r="Y4894" s="37"/>
      <c r="AA4894" s="41"/>
    </row>
    <row r="4895" spans="1:27" ht="18" hidden="1" customHeight="1" x14ac:dyDescent="0.25">
      <c r="A4895" s="33">
        <v>22522648</v>
      </c>
      <c r="B4895" s="34" t="s">
        <v>29426</v>
      </c>
      <c r="C4895" s="33" t="s">
        <v>29427</v>
      </c>
      <c r="D4895" s="33" t="s">
        <v>29428</v>
      </c>
      <c r="E4895" s="33" t="s">
        <v>29429</v>
      </c>
      <c r="F4895" s="33" t="s">
        <v>29430</v>
      </c>
      <c r="G4895" s="33">
        <v>2012</v>
      </c>
      <c r="H4895" s="35">
        <v>41023</v>
      </c>
      <c r="I4895" s="33"/>
      <c r="J4895" s="33"/>
      <c r="K4895" s="33" t="s">
        <v>29431</v>
      </c>
      <c r="L4895" s="33" t="str">
        <f t="shared" si="176"/>
        <v>PreAlerta</v>
      </c>
      <c r="M4895" s="33" t="str">
        <f t="shared" si="177"/>
        <v>C/PalabrasClaves</v>
      </c>
      <c r="N4895" s="33"/>
      <c r="O4895" s="33"/>
      <c r="P4895" s="33" t="s">
        <v>29332</v>
      </c>
      <c r="Q4895" s="33"/>
      <c r="R4895" s="33" t="str">
        <f t="shared" si="175"/>
        <v>2012</v>
      </c>
      <c r="S4895" s="33" t="s">
        <v>63</v>
      </c>
      <c r="T4895" s="33"/>
      <c r="U4895" s="33"/>
      <c r="V4895" s="33"/>
      <c r="W4895" s="33"/>
      <c r="X4895" s="33"/>
      <c r="Y4895" s="33"/>
      <c r="AA4895" s="12"/>
    </row>
    <row r="4896" spans="1:27" ht="18" hidden="1" customHeight="1" x14ac:dyDescent="0.25">
      <c r="A4896" s="37">
        <v>22516426</v>
      </c>
      <c r="B4896" s="38" t="s">
        <v>29432</v>
      </c>
      <c r="C4896" s="37" t="s">
        <v>29433</v>
      </c>
      <c r="D4896" s="37" t="s">
        <v>29434</v>
      </c>
      <c r="E4896" s="37" t="s">
        <v>29435</v>
      </c>
      <c r="F4896" s="37" t="s">
        <v>18521</v>
      </c>
      <c r="G4896" s="37">
        <v>2012</v>
      </c>
      <c r="H4896" s="39">
        <v>41020</v>
      </c>
      <c r="I4896" s="37"/>
      <c r="J4896" s="37"/>
      <c r="K4896" s="37" t="s">
        <v>29436</v>
      </c>
      <c r="L4896" s="37" t="str">
        <f t="shared" si="176"/>
        <v>PreAlerta</v>
      </c>
      <c r="M4896" s="37" t="str">
        <f t="shared" si="177"/>
        <v>S/PalabrasClaves</v>
      </c>
      <c r="N4896" s="37"/>
      <c r="O4896" s="37"/>
      <c r="P4896" s="37" t="s">
        <v>29332</v>
      </c>
      <c r="Q4896" s="37"/>
      <c r="R4896" s="37" t="str">
        <f t="shared" si="175"/>
        <v>2012</v>
      </c>
      <c r="S4896" s="37" t="s">
        <v>63</v>
      </c>
      <c r="T4896" s="37"/>
      <c r="U4896" s="37"/>
      <c r="V4896" s="37"/>
      <c r="W4896" s="37"/>
      <c r="X4896" s="37"/>
      <c r="Y4896" s="37"/>
      <c r="AA4896" s="41"/>
    </row>
    <row r="4897" spans="1:27" ht="18" hidden="1" customHeight="1" x14ac:dyDescent="0.25">
      <c r="A4897" s="33">
        <v>22516224</v>
      </c>
      <c r="B4897" s="34" t="s">
        <v>29437</v>
      </c>
      <c r="C4897" s="33" t="s">
        <v>29438</v>
      </c>
      <c r="D4897" s="33" t="s">
        <v>29439</v>
      </c>
      <c r="E4897" s="33" t="s">
        <v>29440</v>
      </c>
      <c r="F4897" s="33" t="s">
        <v>15695</v>
      </c>
      <c r="G4897" s="33">
        <v>2012</v>
      </c>
      <c r="H4897" s="35">
        <v>41020</v>
      </c>
      <c r="I4897" s="33"/>
      <c r="J4897" s="33"/>
      <c r="K4897" s="33" t="s">
        <v>29441</v>
      </c>
      <c r="L4897" s="33" t="str">
        <f t="shared" si="176"/>
        <v>PreAlerta</v>
      </c>
      <c r="M4897" s="33" t="str">
        <f t="shared" si="177"/>
        <v>S/PalabrasClaves</v>
      </c>
      <c r="N4897" s="33"/>
      <c r="O4897" s="33"/>
      <c r="P4897" s="33" t="s">
        <v>29332</v>
      </c>
      <c r="Q4897" s="33"/>
      <c r="R4897" s="33" t="str">
        <f t="shared" si="175"/>
        <v>2012</v>
      </c>
      <c r="S4897" s="33" t="s">
        <v>63</v>
      </c>
      <c r="T4897" s="33"/>
      <c r="U4897" s="33"/>
      <c r="V4897" s="33"/>
      <c r="W4897" s="33"/>
      <c r="X4897" s="33"/>
      <c r="Y4897" s="33"/>
      <c r="AA4897" s="12"/>
    </row>
    <row r="4898" spans="1:27" ht="18" hidden="1" customHeight="1" x14ac:dyDescent="0.25">
      <c r="A4898" s="37">
        <v>22512320</v>
      </c>
      <c r="B4898" s="38" t="s">
        <v>29442</v>
      </c>
      <c r="C4898" s="37" t="s">
        <v>29443</v>
      </c>
      <c r="D4898" s="37" t="s">
        <v>29444</v>
      </c>
      <c r="E4898" s="37" t="s">
        <v>29445</v>
      </c>
      <c r="F4898" s="37" t="s">
        <v>6384</v>
      </c>
      <c r="G4898" s="37">
        <v>2012</v>
      </c>
      <c r="H4898" s="39">
        <v>41019</v>
      </c>
      <c r="I4898" s="37"/>
      <c r="J4898" s="37"/>
      <c r="K4898" s="37" t="s">
        <v>29446</v>
      </c>
      <c r="L4898" s="37" t="str">
        <f t="shared" si="176"/>
        <v>PreAlerta</v>
      </c>
      <c r="M4898" s="37" t="str">
        <f t="shared" si="177"/>
        <v>S/PalabrasClaves</v>
      </c>
      <c r="N4898" s="37"/>
      <c r="O4898" s="37"/>
      <c r="P4898" s="37" t="s">
        <v>29332</v>
      </c>
      <c r="Q4898" s="37"/>
      <c r="R4898" s="37" t="str">
        <f t="shared" si="175"/>
        <v>2012</v>
      </c>
      <c r="S4898" s="37" t="s">
        <v>63</v>
      </c>
      <c r="T4898" s="37"/>
      <c r="U4898" s="37"/>
      <c r="V4898" s="37"/>
      <c r="W4898" s="37"/>
      <c r="X4898" s="37"/>
      <c r="Y4898" s="37"/>
      <c r="AA4898" s="41"/>
    </row>
    <row r="4899" spans="1:27" ht="18" hidden="1" customHeight="1" x14ac:dyDescent="0.25">
      <c r="A4899" s="33">
        <v>22483324</v>
      </c>
      <c r="B4899" s="34" t="s">
        <v>29447</v>
      </c>
      <c r="C4899" s="33" t="s">
        <v>29448</v>
      </c>
      <c r="D4899" s="33" t="s">
        <v>29449</v>
      </c>
      <c r="E4899" s="33" t="s">
        <v>12158</v>
      </c>
      <c r="F4899" s="33" t="s">
        <v>4303</v>
      </c>
      <c r="G4899" s="33">
        <v>2012</v>
      </c>
      <c r="H4899" s="35">
        <v>41009</v>
      </c>
      <c r="I4899" s="33"/>
      <c r="J4899" s="33"/>
      <c r="K4899" s="33" t="s">
        <v>29450</v>
      </c>
      <c r="L4899" s="33" t="str">
        <f t="shared" si="176"/>
        <v>Excluido</v>
      </c>
      <c r="M4899" s="33" t="str">
        <f t="shared" si="177"/>
        <v>C/PalabrasClaves</v>
      </c>
      <c r="N4899" s="33"/>
      <c r="O4899" s="33"/>
      <c r="P4899" s="33" t="s">
        <v>29332</v>
      </c>
      <c r="Q4899" s="33"/>
      <c r="R4899" s="33" t="str">
        <f t="shared" si="175"/>
        <v>2012</v>
      </c>
      <c r="S4899" s="33" t="s">
        <v>63</v>
      </c>
      <c r="T4899" s="33"/>
      <c r="U4899" s="33"/>
      <c r="V4899" s="33"/>
      <c r="W4899" s="33"/>
      <c r="X4899" s="33"/>
      <c r="Y4899" s="33"/>
      <c r="AA4899" s="12"/>
    </row>
    <row r="4900" spans="1:27" ht="18" hidden="1" customHeight="1" x14ac:dyDescent="0.25">
      <c r="A4900" s="37">
        <v>22307019</v>
      </c>
      <c r="B4900" s="38" t="s">
        <v>29451</v>
      </c>
      <c r="C4900" s="37" t="s">
        <v>29452</v>
      </c>
      <c r="D4900" s="37" t="s">
        <v>29453</v>
      </c>
      <c r="E4900" s="37" t="s">
        <v>9148</v>
      </c>
      <c r="F4900" s="37" t="s">
        <v>1086</v>
      </c>
      <c r="G4900" s="37">
        <v>2012</v>
      </c>
      <c r="H4900" s="39">
        <v>40946</v>
      </c>
      <c r="I4900" s="37"/>
      <c r="J4900" s="37"/>
      <c r="K4900" s="37" t="s">
        <v>29454</v>
      </c>
      <c r="L4900" s="37" t="str">
        <f t="shared" si="176"/>
        <v>PreAlerta</v>
      </c>
      <c r="M4900" s="37" t="str">
        <f t="shared" si="177"/>
        <v>S/PalabrasClaves</v>
      </c>
      <c r="N4900" s="37"/>
      <c r="O4900" s="37"/>
      <c r="P4900" s="37" t="s">
        <v>29332</v>
      </c>
      <c r="Q4900" s="37"/>
      <c r="R4900" s="37" t="str">
        <f t="shared" si="175"/>
        <v>2012</v>
      </c>
      <c r="S4900" s="37" t="s">
        <v>63</v>
      </c>
      <c r="T4900" s="37"/>
      <c r="U4900" s="37"/>
      <c r="V4900" s="37"/>
      <c r="W4900" s="37"/>
      <c r="X4900" s="37"/>
      <c r="Y4900" s="37"/>
      <c r="AA4900" s="41"/>
    </row>
    <row r="4901" spans="1:27" ht="18" hidden="1" customHeight="1" x14ac:dyDescent="0.25">
      <c r="A4901" s="33">
        <v>22480614</v>
      </c>
      <c r="B4901" s="34" t="s">
        <v>29455</v>
      </c>
      <c r="C4901" s="33" t="s">
        <v>29456</v>
      </c>
      <c r="D4901" s="33" t="s">
        <v>29457</v>
      </c>
      <c r="E4901" s="33" t="s">
        <v>29458</v>
      </c>
      <c r="F4901" s="33" t="s">
        <v>14916</v>
      </c>
      <c r="G4901" s="33">
        <v>2012</v>
      </c>
      <c r="H4901" s="35">
        <v>41006</v>
      </c>
      <c r="I4901" s="33" t="s">
        <v>29459</v>
      </c>
      <c r="J4901" s="33" t="s">
        <v>29460</v>
      </c>
      <c r="K4901" s="33" t="s">
        <v>29461</v>
      </c>
      <c r="L4901" s="33" t="str">
        <f t="shared" si="176"/>
        <v>PreAlerta</v>
      </c>
      <c r="M4901" s="33" t="str">
        <f t="shared" si="177"/>
        <v>S/PalabrasClaves</v>
      </c>
      <c r="N4901" s="33"/>
      <c r="O4901" s="33"/>
      <c r="P4901" s="33" t="s">
        <v>29462</v>
      </c>
      <c r="Q4901" s="33"/>
      <c r="R4901" s="33" t="str">
        <f t="shared" si="175"/>
        <v>2012</v>
      </c>
      <c r="S4901" s="33" t="s">
        <v>60</v>
      </c>
      <c r="T4901" s="33"/>
      <c r="U4901" s="33"/>
      <c r="V4901" s="33"/>
      <c r="W4901" s="33"/>
      <c r="X4901" s="33"/>
      <c r="Y4901" s="33"/>
      <c r="AA4901" s="12"/>
    </row>
    <row r="4902" spans="1:27" ht="18" hidden="1" customHeight="1" x14ac:dyDescent="0.25">
      <c r="A4902" s="37">
        <v>22583961</v>
      </c>
      <c r="B4902" s="38" t="s">
        <v>29463</v>
      </c>
      <c r="C4902" s="37" t="s">
        <v>29464</v>
      </c>
      <c r="D4902" s="37" t="s">
        <v>29465</v>
      </c>
      <c r="E4902" s="37" t="s">
        <v>29466</v>
      </c>
      <c r="F4902" s="37" t="s">
        <v>3284</v>
      </c>
      <c r="G4902" s="37">
        <v>2012</v>
      </c>
      <c r="H4902" s="39">
        <v>41045</v>
      </c>
      <c r="I4902" s="37"/>
      <c r="J4902" s="37"/>
      <c r="K4902" s="37" t="s">
        <v>29467</v>
      </c>
      <c r="L4902" s="37" t="str">
        <f t="shared" si="176"/>
        <v>PreAlerta</v>
      </c>
      <c r="M4902" s="37" t="str">
        <f t="shared" si="177"/>
        <v>C/PalabrasClaves</v>
      </c>
      <c r="N4902" s="37"/>
      <c r="O4902" s="37"/>
      <c r="P4902" s="37" t="s">
        <v>29468</v>
      </c>
      <c r="Q4902" s="37"/>
      <c r="R4902" s="37" t="str">
        <f t="shared" si="175"/>
        <v>2012</v>
      </c>
      <c r="S4902" s="37" t="s">
        <v>60</v>
      </c>
      <c r="T4902" s="37"/>
      <c r="U4902" s="37"/>
      <c r="V4902" s="37"/>
      <c r="W4902" s="37"/>
      <c r="X4902" s="37"/>
      <c r="Y4902" s="37"/>
      <c r="AA4902" s="41"/>
    </row>
    <row r="4903" spans="1:27" ht="18" hidden="1" customHeight="1" x14ac:dyDescent="0.25">
      <c r="A4903" s="33">
        <v>22708907</v>
      </c>
      <c r="B4903" s="34" t="s">
        <v>29469</v>
      </c>
      <c r="C4903" s="33" t="s">
        <v>29470</v>
      </c>
      <c r="D4903" s="33" t="s">
        <v>29471</v>
      </c>
      <c r="E4903" s="33" t="s">
        <v>29472</v>
      </c>
      <c r="F4903" s="33" t="s">
        <v>29473</v>
      </c>
      <c r="G4903" s="33">
        <v>2012</v>
      </c>
      <c r="H4903" s="35">
        <v>41080</v>
      </c>
      <c r="I4903" s="33" t="s">
        <v>29474</v>
      </c>
      <c r="J4903" s="33"/>
      <c r="K4903" s="33" t="s">
        <v>29475</v>
      </c>
      <c r="L4903" s="33" t="str">
        <f t="shared" si="176"/>
        <v>PreAlerta</v>
      </c>
      <c r="M4903" s="33" t="str">
        <f t="shared" si="177"/>
        <v>S/PalabrasClaves</v>
      </c>
      <c r="N4903" s="33"/>
      <c r="O4903" s="33"/>
      <c r="P4903" s="33" t="s">
        <v>29476</v>
      </c>
      <c r="Q4903" s="33"/>
      <c r="R4903" s="33" t="str">
        <f t="shared" si="175"/>
        <v>2012</v>
      </c>
      <c r="S4903" s="33" t="s">
        <v>60</v>
      </c>
      <c r="T4903" s="33"/>
      <c r="U4903" s="33"/>
      <c r="V4903" s="33"/>
      <c r="W4903" s="33"/>
      <c r="X4903" s="33"/>
      <c r="Y4903" s="33"/>
      <c r="AA4903" s="12"/>
    </row>
    <row r="4904" spans="1:27" ht="18" hidden="1" customHeight="1" x14ac:dyDescent="0.25">
      <c r="A4904" s="37">
        <v>22542296</v>
      </c>
      <c r="B4904" s="38" t="s">
        <v>29477</v>
      </c>
      <c r="C4904" s="37" t="s">
        <v>29478</v>
      </c>
      <c r="D4904" s="37" t="s">
        <v>29479</v>
      </c>
      <c r="E4904" s="37" t="s">
        <v>29480</v>
      </c>
      <c r="F4904" s="37" t="s">
        <v>1047</v>
      </c>
      <c r="G4904" s="37">
        <v>2012</v>
      </c>
      <c r="H4904" s="39">
        <v>41030</v>
      </c>
      <c r="I4904" s="37"/>
      <c r="J4904" s="37"/>
      <c r="K4904" s="37" t="s">
        <v>29481</v>
      </c>
      <c r="L4904" s="37" t="str">
        <f t="shared" si="176"/>
        <v>PreAlerta</v>
      </c>
      <c r="M4904" s="37" t="str">
        <f t="shared" si="177"/>
        <v>S/PalabrasClaves</v>
      </c>
      <c r="N4904" s="37"/>
      <c r="O4904" s="37"/>
      <c r="P4904" s="37" t="s">
        <v>29482</v>
      </c>
      <c r="Q4904" s="37"/>
      <c r="R4904" s="37" t="str">
        <f t="shared" si="175"/>
        <v>2012</v>
      </c>
      <c r="S4904" s="37" t="s">
        <v>60</v>
      </c>
      <c r="T4904" s="37"/>
      <c r="U4904" s="37"/>
      <c r="V4904" s="37"/>
      <c r="W4904" s="37"/>
      <c r="X4904" s="37"/>
      <c r="Y4904" s="37"/>
      <c r="AA4904" s="41"/>
    </row>
    <row r="4905" spans="1:27" ht="18" hidden="1" customHeight="1" x14ac:dyDescent="0.25">
      <c r="A4905" s="33">
        <v>22704617</v>
      </c>
      <c r="B4905" s="34" t="s">
        <v>29483</v>
      </c>
      <c r="C4905" s="33" t="s">
        <v>29484</v>
      </c>
      <c r="D4905" s="33" t="s">
        <v>29485</v>
      </c>
      <c r="E4905" s="33" t="s">
        <v>28635</v>
      </c>
      <c r="F4905" s="33" t="s">
        <v>3752</v>
      </c>
      <c r="G4905" s="33">
        <v>2012</v>
      </c>
      <c r="H4905" s="35">
        <v>41079</v>
      </c>
      <c r="I4905" s="33"/>
      <c r="J4905" s="33"/>
      <c r="K4905" s="33" t="s">
        <v>29486</v>
      </c>
      <c r="L4905" s="33" t="str">
        <f t="shared" si="176"/>
        <v>PreAlerta</v>
      </c>
      <c r="M4905" s="33" t="str">
        <f t="shared" si="177"/>
        <v>S/PalabrasClaves</v>
      </c>
      <c r="N4905" s="33"/>
      <c r="O4905" s="33"/>
      <c r="P4905" s="33" t="s">
        <v>29487</v>
      </c>
      <c r="Q4905" s="33"/>
      <c r="R4905" s="33" t="str">
        <f t="shared" si="175"/>
        <v>2012</v>
      </c>
      <c r="S4905" s="33" t="s">
        <v>60</v>
      </c>
      <c r="T4905" s="33"/>
      <c r="U4905" s="33"/>
      <c r="V4905" s="33"/>
      <c r="W4905" s="33"/>
      <c r="X4905" s="33"/>
      <c r="Y4905" s="33"/>
      <c r="AA4905" s="12"/>
    </row>
    <row r="4906" spans="1:27" ht="18" hidden="1" customHeight="1" x14ac:dyDescent="0.25">
      <c r="A4906" s="37">
        <v>22919672</v>
      </c>
      <c r="B4906" s="38" t="s">
        <v>29488</v>
      </c>
      <c r="C4906" s="37" t="s">
        <v>29489</v>
      </c>
      <c r="D4906" s="37" t="s">
        <v>29490</v>
      </c>
      <c r="E4906" s="37" t="s">
        <v>29491</v>
      </c>
      <c r="F4906" s="37" t="s">
        <v>185</v>
      </c>
      <c r="G4906" s="37">
        <v>2012</v>
      </c>
      <c r="H4906" s="39">
        <v>41146</v>
      </c>
      <c r="I4906" s="37" t="s">
        <v>29492</v>
      </c>
      <c r="J4906" s="37"/>
      <c r="K4906" s="37" t="s">
        <v>29493</v>
      </c>
      <c r="L4906" s="37" t="str">
        <f t="shared" si="176"/>
        <v>Excluido</v>
      </c>
      <c r="M4906" s="37" t="str">
        <f t="shared" si="177"/>
        <v>C/PalabrasClaves</v>
      </c>
      <c r="N4906" s="37"/>
      <c r="O4906" s="37"/>
      <c r="P4906" s="37" t="s">
        <v>29494</v>
      </c>
      <c r="Q4906" s="37"/>
      <c r="R4906" s="37" t="str">
        <f t="shared" si="175"/>
        <v>2012</v>
      </c>
      <c r="S4906" s="37" t="s">
        <v>60</v>
      </c>
      <c r="T4906" s="37"/>
      <c r="U4906" s="37"/>
      <c r="V4906" s="37"/>
      <c r="W4906" s="37"/>
      <c r="X4906" s="37"/>
      <c r="Y4906" s="37"/>
      <c r="AA4906" s="41"/>
    </row>
    <row r="4907" spans="1:27" ht="18" hidden="1" customHeight="1" x14ac:dyDescent="0.25">
      <c r="A4907" s="33">
        <v>24159500</v>
      </c>
      <c r="B4907" s="34" t="s">
        <v>29495</v>
      </c>
      <c r="C4907" s="33" t="s">
        <v>29496</v>
      </c>
      <c r="D4907" s="33" t="s">
        <v>29497</v>
      </c>
      <c r="E4907" s="33" t="s">
        <v>15634</v>
      </c>
      <c r="F4907" s="33" t="s">
        <v>17964</v>
      </c>
      <c r="G4907" s="33">
        <v>2012</v>
      </c>
      <c r="H4907" s="35">
        <v>41573</v>
      </c>
      <c r="I4907" s="33" t="s">
        <v>29498</v>
      </c>
      <c r="J4907" s="33"/>
      <c r="K4907" s="33" t="s">
        <v>29499</v>
      </c>
      <c r="L4907" s="33" t="str">
        <f t="shared" si="176"/>
        <v>PreAlerta</v>
      </c>
      <c r="M4907" s="33" t="str">
        <f t="shared" si="177"/>
        <v>S/PalabrasClaves</v>
      </c>
      <c r="N4907" s="33"/>
      <c r="O4907" s="33"/>
      <c r="P4907" s="33" t="s">
        <v>29500</v>
      </c>
      <c r="Q4907" s="33"/>
      <c r="R4907" s="33" t="str">
        <f t="shared" si="175"/>
        <v>2012</v>
      </c>
      <c r="S4907" s="33" t="s">
        <v>60</v>
      </c>
      <c r="T4907" s="33"/>
      <c r="U4907" s="33"/>
      <c r="V4907" s="33"/>
      <c r="W4907" s="33"/>
      <c r="X4907" s="33"/>
      <c r="Y4907" s="33"/>
      <c r="AA4907" s="12"/>
    </row>
    <row r="4908" spans="1:27" ht="18" hidden="1" customHeight="1" x14ac:dyDescent="0.25">
      <c r="A4908" s="37">
        <v>22702525</v>
      </c>
      <c r="B4908" s="38" t="s">
        <v>29501</v>
      </c>
      <c r="C4908" s="37" t="s">
        <v>29502</v>
      </c>
      <c r="D4908" s="37" t="s">
        <v>29503</v>
      </c>
      <c r="E4908" s="37" t="s">
        <v>29504</v>
      </c>
      <c r="F4908" s="37" t="s">
        <v>9514</v>
      </c>
      <c r="G4908" s="37">
        <v>2012</v>
      </c>
      <c r="H4908" s="39">
        <v>41079</v>
      </c>
      <c r="I4908" s="37"/>
      <c r="J4908" s="37"/>
      <c r="K4908" s="37" t="s">
        <v>29505</v>
      </c>
      <c r="L4908" s="37" t="str">
        <f t="shared" si="176"/>
        <v>Excluido</v>
      </c>
      <c r="M4908" s="37" t="str">
        <f t="shared" si="177"/>
        <v>S/PalabrasClaves</v>
      </c>
      <c r="N4908" s="37"/>
      <c r="O4908" s="37"/>
      <c r="P4908" s="37" t="s">
        <v>29500</v>
      </c>
      <c r="Q4908" s="37"/>
      <c r="R4908" s="37" t="str">
        <f t="shared" si="175"/>
        <v>2012</v>
      </c>
      <c r="S4908" s="37" t="s">
        <v>60</v>
      </c>
      <c r="T4908" s="37"/>
      <c r="U4908" s="37"/>
      <c r="V4908" s="37"/>
      <c r="W4908" s="37"/>
      <c r="X4908" s="37"/>
      <c r="Y4908" s="37"/>
      <c r="AA4908" s="41"/>
    </row>
    <row r="4909" spans="1:27" ht="18" hidden="1" customHeight="1" x14ac:dyDescent="0.25">
      <c r="A4909" s="33">
        <v>22665611</v>
      </c>
      <c r="B4909" s="34" t="s">
        <v>29506</v>
      </c>
      <c r="C4909" s="33" t="s">
        <v>29507</v>
      </c>
      <c r="D4909" s="33" t="s">
        <v>29508</v>
      </c>
      <c r="E4909" s="33" t="s">
        <v>29509</v>
      </c>
      <c r="F4909" s="33" t="s">
        <v>4868</v>
      </c>
      <c r="G4909" s="33">
        <v>2012</v>
      </c>
      <c r="H4909" s="35">
        <v>41066</v>
      </c>
      <c r="I4909" s="33" t="s">
        <v>29510</v>
      </c>
      <c r="J4909" s="33"/>
      <c r="K4909" s="33" t="s">
        <v>29511</v>
      </c>
      <c r="L4909" s="33" t="str">
        <f t="shared" si="176"/>
        <v>PreAlerta</v>
      </c>
      <c r="M4909" s="33" t="str">
        <f t="shared" si="177"/>
        <v>S/PalabrasClaves</v>
      </c>
      <c r="N4909" s="33"/>
      <c r="O4909" s="33"/>
      <c r="P4909" s="33" t="s">
        <v>29500</v>
      </c>
      <c r="Q4909" s="33"/>
      <c r="R4909" s="33" t="str">
        <f t="shared" si="175"/>
        <v>2012</v>
      </c>
      <c r="S4909" s="33" t="s">
        <v>60</v>
      </c>
      <c r="T4909" s="33"/>
      <c r="U4909" s="33"/>
      <c r="V4909" s="33"/>
      <c r="W4909" s="33"/>
      <c r="X4909" s="33"/>
      <c r="Y4909" s="33"/>
      <c r="AA4909" s="12"/>
    </row>
    <row r="4910" spans="1:27" ht="18" hidden="1" customHeight="1" x14ac:dyDescent="0.25">
      <c r="A4910" s="37">
        <v>22632648</v>
      </c>
      <c r="B4910" s="38" t="s">
        <v>29512</v>
      </c>
      <c r="C4910" s="37" t="s">
        <v>29513</v>
      </c>
      <c r="D4910" s="37" t="s">
        <v>29514</v>
      </c>
      <c r="E4910" s="37" t="s">
        <v>10878</v>
      </c>
      <c r="F4910" s="37" t="s">
        <v>7347</v>
      </c>
      <c r="G4910" s="37">
        <v>2012</v>
      </c>
      <c r="H4910" s="39">
        <v>41058</v>
      </c>
      <c r="I4910" s="37"/>
      <c r="J4910" s="37"/>
      <c r="K4910" s="37" t="s">
        <v>29515</v>
      </c>
      <c r="L4910" s="37" t="str">
        <f t="shared" si="176"/>
        <v>Excluido</v>
      </c>
      <c r="M4910" s="37" t="str">
        <f t="shared" si="177"/>
        <v>C/PalabrasClaves</v>
      </c>
      <c r="N4910" s="37"/>
      <c r="O4910" s="37"/>
      <c r="P4910" s="37" t="s">
        <v>29500</v>
      </c>
      <c r="Q4910" s="37"/>
      <c r="R4910" s="37" t="str">
        <f t="shared" si="175"/>
        <v>2012</v>
      </c>
      <c r="S4910" s="37" t="s">
        <v>60</v>
      </c>
      <c r="T4910" s="37"/>
      <c r="U4910" s="37"/>
      <c r="V4910" s="37"/>
      <c r="W4910" s="37"/>
      <c r="X4910" s="37"/>
      <c r="Y4910" s="37"/>
      <c r="AA4910" s="41"/>
    </row>
    <row r="4911" spans="1:27" ht="18" hidden="1" customHeight="1" x14ac:dyDescent="0.25">
      <c r="A4911" s="33">
        <v>22632601</v>
      </c>
      <c r="B4911" s="34" t="s">
        <v>29516</v>
      </c>
      <c r="C4911" s="33" t="s">
        <v>29517</v>
      </c>
      <c r="D4911" s="33" t="s">
        <v>29518</v>
      </c>
      <c r="E4911" s="33" t="s">
        <v>29519</v>
      </c>
      <c r="F4911" s="33" t="s">
        <v>15026</v>
      </c>
      <c r="G4911" s="33">
        <v>2012</v>
      </c>
      <c r="H4911" s="35">
        <v>41058</v>
      </c>
      <c r="I4911" s="33"/>
      <c r="J4911" s="33"/>
      <c r="K4911" s="33" t="s">
        <v>29520</v>
      </c>
      <c r="L4911" s="33" t="str">
        <f t="shared" si="176"/>
        <v>PreAlerta</v>
      </c>
      <c r="M4911" s="33" t="str">
        <f t="shared" si="177"/>
        <v>S/PalabrasClaves</v>
      </c>
      <c r="N4911" s="33"/>
      <c r="O4911" s="33"/>
      <c r="P4911" s="33" t="s">
        <v>29500</v>
      </c>
      <c r="Q4911" s="33"/>
      <c r="R4911" s="33" t="str">
        <f t="shared" si="175"/>
        <v>2012</v>
      </c>
      <c r="S4911" s="33" t="s">
        <v>60</v>
      </c>
      <c r="T4911" s="33"/>
      <c r="U4911" s="33"/>
      <c r="V4911" s="33"/>
      <c r="W4911" s="33"/>
      <c r="X4911" s="33"/>
      <c r="Y4911" s="33"/>
      <c r="AA4911" s="12"/>
    </row>
    <row r="4912" spans="1:27" ht="18" hidden="1" customHeight="1" x14ac:dyDescent="0.25">
      <c r="A4912" s="37">
        <v>22582379</v>
      </c>
      <c r="B4912" s="38" t="s">
        <v>29521</v>
      </c>
      <c r="C4912" s="37" t="s">
        <v>29522</v>
      </c>
      <c r="D4912" s="37" t="s">
        <v>29523</v>
      </c>
      <c r="E4912" s="37" t="s">
        <v>29524</v>
      </c>
      <c r="F4912" s="37" t="s">
        <v>1566</v>
      </c>
      <c r="G4912" s="37">
        <v>2012</v>
      </c>
      <c r="H4912" s="39">
        <v>41044</v>
      </c>
      <c r="I4912" s="37" t="s">
        <v>29525</v>
      </c>
      <c r="J4912" s="37"/>
      <c r="K4912" s="37" t="s">
        <v>29526</v>
      </c>
      <c r="L4912" s="37" t="str">
        <f t="shared" si="176"/>
        <v>PreAlerta</v>
      </c>
      <c r="M4912" s="37" t="str">
        <f t="shared" si="177"/>
        <v>S/PalabrasClaves</v>
      </c>
      <c r="N4912" s="37"/>
      <c r="O4912" s="37"/>
      <c r="P4912" s="37" t="s">
        <v>29500</v>
      </c>
      <c r="Q4912" s="37"/>
      <c r="R4912" s="37" t="str">
        <f t="shared" si="175"/>
        <v>2012</v>
      </c>
      <c r="S4912" s="37" t="s">
        <v>60</v>
      </c>
      <c r="T4912" s="37"/>
      <c r="U4912" s="37"/>
      <c r="V4912" s="37"/>
      <c r="W4912" s="37"/>
      <c r="X4912" s="37"/>
      <c r="Y4912" s="37"/>
      <c r="AA4912" s="41"/>
    </row>
    <row r="4913" spans="1:27" ht="18" hidden="1" customHeight="1" x14ac:dyDescent="0.25">
      <c r="A4913" s="33">
        <v>22572673</v>
      </c>
      <c r="B4913" s="34" t="s">
        <v>29527</v>
      </c>
      <c r="C4913" s="33" t="s">
        <v>29528</v>
      </c>
      <c r="D4913" s="33" t="s">
        <v>29529</v>
      </c>
      <c r="E4913" s="33" t="s">
        <v>27766</v>
      </c>
      <c r="F4913" s="33" t="s">
        <v>1956</v>
      </c>
      <c r="G4913" s="33">
        <v>2012</v>
      </c>
      <c r="H4913" s="35">
        <v>41040</v>
      </c>
      <c r="I4913" s="33"/>
      <c r="J4913" s="33"/>
      <c r="K4913" s="33" t="s">
        <v>29530</v>
      </c>
      <c r="L4913" s="33" t="str">
        <f t="shared" si="176"/>
        <v>PreAlerta</v>
      </c>
      <c r="M4913" s="33" t="str">
        <f t="shared" si="177"/>
        <v>S/PalabrasClaves</v>
      </c>
      <c r="N4913" s="33"/>
      <c r="O4913" s="33"/>
      <c r="P4913" s="33" t="s">
        <v>29500</v>
      </c>
      <c r="Q4913" s="33"/>
      <c r="R4913" s="33" t="str">
        <f t="shared" si="175"/>
        <v>2012</v>
      </c>
      <c r="S4913" s="33" t="s">
        <v>60</v>
      </c>
      <c r="T4913" s="33"/>
      <c r="U4913" s="33"/>
      <c r="V4913" s="33"/>
      <c r="W4913" s="33"/>
      <c r="X4913" s="33"/>
      <c r="Y4913" s="33"/>
      <c r="AA4913" s="12"/>
    </row>
    <row r="4914" spans="1:27" ht="18" hidden="1" customHeight="1" x14ac:dyDescent="0.25">
      <c r="A4914" s="37">
        <v>22572670</v>
      </c>
      <c r="B4914" s="38" t="s">
        <v>29531</v>
      </c>
      <c r="C4914" s="37" t="s">
        <v>29532</v>
      </c>
      <c r="D4914" s="37" t="s">
        <v>29533</v>
      </c>
      <c r="E4914" s="37" t="s">
        <v>29534</v>
      </c>
      <c r="F4914" s="37" t="s">
        <v>1956</v>
      </c>
      <c r="G4914" s="37">
        <v>2012</v>
      </c>
      <c r="H4914" s="39">
        <v>41040</v>
      </c>
      <c r="I4914" s="37"/>
      <c r="J4914" s="37"/>
      <c r="K4914" s="37" t="s">
        <v>29535</v>
      </c>
      <c r="L4914" s="37" t="str">
        <f t="shared" si="176"/>
        <v>PreAlerta</v>
      </c>
      <c r="M4914" s="37" t="str">
        <f t="shared" si="177"/>
        <v>C/PalabrasClaves</v>
      </c>
      <c r="N4914" s="37"/>
      <c r="O4914" s="37"/>
      <c r="P4914" s="37" t="s">
        <v>29500</v>
      </c>
      <c r="Q4914" s="37"/>
      <c r="R4914" s="37" t="str">
        <f t="shared" si="175"/>
        <v>2012</v>
      </c>
      <c r="S4914" s="37" t="s">
        <v>60</v>
      </c>
      <c r="T4914" s="37"/>
      <c r="U4914" s="37"/>
      <c r="V4914" s="37"/>
      <c r="W4914" s="37"/>
      <c r="X4914" s="37"/>
      <c r="Y4914" s="37"/>
      <c r="AA4914" s="41"/>
    </row>
    <row r="4915" spans="1:27" ht="18" hidden="1" customHeight="1" x14ac:dyDescent="0.25">
      <c r="A4915" s="33">
        <v>22560020</v>
      </c>
      <c r="B4915" s="34" t="s">
        <v>29536</v>
      </c>
      <c r="C4915" s="33" t="s">
        <v>28864</v>
      </c>
      <c r="D4915" s="33" t="s">
        <v>29537</v>
      </c>
      <c r="E4915" s="33" t="s">
        <v>21287</v>
      </c>
      <c r="F4915" s="33" t="s">
        <v>3858</v>
      </c>
      <c r="G4915" s="33">
        <v>2012</v>
      </c>
      <c r="H4915" s="35">
        <v>41037</v>
      </c>
      <c r="I4915" s="33"/>
      <c r="J4915" s="33"/>
      <c r="K4915" s="33" t="s">
        <v>29538</v>
      </c>
      <c r="L4915" s="33" t="str">
        <f t="shared" si="176"/>
        <v>PreAlerta</v>
      </c>
      <c r="M4915" s="33" t="str">
        <f t="shared" si="177"/>
        <v>S/PalabrasClaves</v>
      </c>
      <c r="N4915" s="33"/>
      <c r="O4915" s="33"/>
      <c r="P4915" s="33" t="s">
        <v>29539</v>
      </c>
      <c r="Q4915" s="33"/>
      <c r="R4915" s="33" t="str">
        <f t="shared" si="175"/>
        <v>2012</v>
      </c>
      <c r="S4915" s="33" t="s">
        <v>60</v>
      </c>
      <c r="T4915" s="33"/>
      <c r="U4915" s="33"/>
      <c r="V4915" s="33"/>
      <c r="W4915" s="33"/>
      <c r="X4915" s="33"/>
      <c r="Y4915" s="33"/>
      <c r="AA4915" s="12"/>
    </row>
    <row r="4916" spans="1:27" ht="18" hidden="1" customHeight="1" x14ac:dyDescent="0.25">
      <c r="A4916" s="37">
        <v>22547706</v>
      </c>
      <c r="B4916" s="38" t="s">
        <v>29540</v>
      </c>
      <c r="C4916" s="37" t="s">
        <v>29541</v>
      </c>
      <c r="D4916" s="37" t="s">
        <v>29542</v>
      </c>
      <c r="E4916" s="37" t="s">
        <v>29543</v>
      </c>
      <c r="F4916" s="37" t="s">
        <v>13769</v>
      </c>
      <c r="G4916" s="37">
        <v>2012</v>
      </c>
      <c r="H4916" s="39">
        <v>41031</v>
      </c>
      <c r="I4916" s="37" t="s">
        <v>29544</v>
      </c>
      <c r="J4916" s="37" t="s">
        <v>29545</v>
      </c>
      <c r="K4916" s="37" t="s">
        <v>29546</v>
      </c>
      <c r="L4916" s="37" t="str">
        <f t="shared" si="176"/>
        <v>PreAlerta</v>
      </c>
      <c r="M4916" s="37" t="str">
        <f t="shared" si="177"/>
        <v>S/PalabrasClaves</v>
      </c>
      <c r="N4916" s="37"/>
      <c r="O4916" s="37"/>
      <c r="P4916" s="37" t="s">
        <v>29539</v>
      </c>
      <c r="Q4916" s="37"/>
      <c r="R4916" s="37" t="str">
        <f t="shared" si="175"/>
        <v>2012</v>
      </c>
      <c r="S4916" s="37" t="s">
        <v>60</v>
      </c>
      <c r="T4916" s="37"/>
      <c r="U4916" s="37"/>
      <c r="V4916" s="37"/>
      <c r="W4916" s="37"/>
      <c r="X4916" s="37"/>
      <c r="Y4916" s="37"/>
      <c r="AA4916" s="41"/>
    </row>
    <row r="4917" spans="1:27" ht="18" hidden="1" customHeight="1" x14ac:dyDescent="0.25">
      <c r="A4917" s="33">
        <v>22541788</v>
      </c>
      <c r="B4917" s="34" t="s">
        <v>29547</v>
      </c>
      <c r="C4917" s="33" t="s">
        <v>29548</v>
      </c>
      <c r="D4917" s="33" t="s">
        <v>29549</v>
      </c>
      <c r="E4917" s="33" t="s">
        <v>3390</v>
      </c>
      <c r="F4917" s="33" t="s">
        <v>8042</v>
      </c>
      <c r="G4917" s="33">
        <v>2012</v>
      </c>
      <c r="H4917" s="35">
        <v>41030</v>
      </c>
      <c r="I4917" s="33" t="s">
        <v>29550</v>
      </c>
      <c r="J4917" s="33" t="s">
        <v>29551</v>
      </c>
      <c r="K4917" s="33" t="s">
        <v>29552</v>
      </c>
      <c r="L4917" s="33" t="str">
        <f t="shared" si="176"/>
        <v>PreAlerta</v>
      </c>
      <c r="M4917" s="33" t="str">
        <f t="shared" si="177"/>
        <v>S/PalabrasClaves</v>
      </c>
      <c r="N4917" s="33"/>
      <c r="O4917" s="33"/>
      <c r="P4917" s="33" t="s">
        <v>29500</v>
      </c>
      <c r="Q4917" s="33"/>
      <c r="R4917" s="33" t="str">
        <f t="shared" si="175"/>
        <v>2012</v>
      </c>
      <c r="S4917" s="33" t="s">
        <v>60</v>
      </c>
      <c r="T4917" s="33"/>
      <c r="U4917" s="33"/>
      <c r="V4917" s="33"/>
      <c r="W4917" s="33"/>
      <c r="X4917" s="33"/>
      <c r="Y4917" s="33"/>
      <c r="AA4917" s="12"/>
    </row>
    <row r="4918" spans="1:27" ht="18" hidden="1" customHeight="1" x14ac:dyDescent="0.25">
      <c r="A4918" s="37">
        <v>22442318</v>
      </c>
      <c r="B4918" s="38" t="s">
        <v>29553</v>
      </c>
      <c r="C4918" s="37" t="s">
        <v>29554</v>
      </c>
      <c r="D4918" s="37" t="s">
        <v>29555</v>
      </c>
      <c r="E4918" s="37" t="s">
        <v>29556</v>
      </c>
      <c r="F4918" s="37" t="s">
        <v>2327</v>
      </c>
      <c r="G4918" s="37">
        <v>2012</v>
      </c>
      <c r="H4918" s="39">
        <v>40992</v>
      </c>
      <c r="I4918" s="37" t="s">
        <v>29557</v>
      </c>
      <c r="J4918" s="37"/>
      <c r="K4918" s="37" t="s">
        <v>29558</v>
      </c>
      <c r="L4918" s="37" t="str">
        <f t="shared" si="176"/>
        <v>PreAlerta</v>
      </c>
      <c r="M4918" s="37" t="str">
        <f t="shared" si="177"/>
        <v>S/PalabrasClaves</v>
      </c>
      <c r="N4918" s="37"/>
      <c r="O4918" s="37"/>
      <c r="P4918" s="37" t="s">
        <v>29500</v>
      </c>
      <c r="Q4918" s="37"/>
      <c r="R4918" s="37" t="str">
        <f t="shared" si="175"/>
        <v>2012</v>
      </c>
      <c r="S4918" s="37" t="s">
        <v>60</v>
      </c>
      <c r="T4918" s="37"/>
      <c r="U4918" s="37"/>
      <c r="V4918" s="37"/>
      <c r="W4918" s="37"/>
      <c r="X4918" s="37"/>
      <c r="Y4918" s="37"/>
      <c r="AA4918" s="41"/>
    </row>
    <row r="4919" spans="1:27" ht="18" hidden="1" customHeight="1" x14ac:dyDescent="0.25">
      <c r="A4919" s="33">
        <v>22431646</v>
      </c>
      <c r="B4919" s="34" t="s">
        <v>29559</v>
      </c>
      <c r="C4919" s="33" t="s">
        <v>29560</v>
      </c>
      <c r="D4919" s="33" t="s">
        <v>29561</v>
      </c>
      <c r="E4919" s="33" t="s">
        <v>29562</v>
      </c>
      <c r="F4919" s="33" t="s">
        <v>3723</v>
      </c>
      <c r="G4919" s="33">
        <v>2012</v>
      </c>
      <c r="H4919" s="35">
        <v>40989</v>
      </c>
      <c r="I4919" s="33" t="s">
        <v>29563</v>
      </c>
      <c r="J4919" s="33"/>
      <c r="K4919" s="33" t="s">
        <v>29564</v>
      </c>
      <c r="L4919" s="33" t="str">
        <f t="shared" si="176"/>
        <v>PreAlerta</v>
      </c>
      <c r="M4919" s="33" t="str">
        <f t="shared" si="177"/>
        <v>S/PalabrasClaves</v>
      </c>
      <c r="N4919" s="33"/>
      <c r="O4919" s="33"/>
      <c r="P4919" s="33" t="s">
        <v>29500</v>
      </c>
      <c r="Q4919" s="33"/>
      <c r="R4919" s="33" t="str">
        <f t="shared" si="175"/>
        <v>2012</v>
      </c>
      <c r="S4919" s="33" t="s">
        <v>60</v>
      </c>
      <c r="T4919" s="33"/>
      <c r="U4919" s="33"/>
      <c r="V4919" s="33"/>
      <c r="W4919" s="33"/>
      <c r="X4919" s="33"/>
      <c r="Y4919" s="33"/>
      <c r="AA4919" s="12"/>
    </row>
    <row r="4920" spans="1:27" ht="18" hidden="1" customHeight="1" x14ac:dyDescent="0.25">
      <c r="A4920" s="37">
        <v>22410619</v>
      </c>
      <c r="B4920" s="38" t="s">
        <v>29565</v>
      </c>
      <c r="C4920" s="37" t="s">
        <v>29566</v>
      </c>
      <c r="D4920" s="37" t="s">
        <v>29567</v>
      </c>
      <c r="E4920" s="37" t="s">
        <v>2590</v>
      </c>
      <c r="F4920" s="37" t="s">
        <v>2745</v>
      </c>
      <c r="G4920" s="37">
        <v>2012</v>
      </c>
      <c r="H4920" s="39">
        <v>40982</v>
      </c>
      <c r="I4920" s="37"/>
      <c r="J4920" s="37"/>
      <c r="K4920" s="37" t="s">
        <v>29568</v>
      </c>
      <c r="L4920" s="37" t="str">
        <f t="shared" si="176"/>
        <v>PreAlerta</v>
      </c>
      <c r="M4920" s="37" t="str">
        <f t="shared" si="177"/>
        <v>C/PalabrasClaves</v>
      </c>
      <c r="N4920" s="37"/>
      <c r="O4920" s="37"/>
      <c r="P4920" s="37" t="s">
        <v>29500</v>
      </c>
      <c r="Q4920" s="37"/>
      <c r="R4920" s="37" t="str">
        <f t="shared" si="175"/>
        <v>2012</v>
      </c>
      <c r="S4920" s="37" t="s">
        <v>60</v>
      </c>
      <c r="T4920" s="37"/>
      <c r="U4920" s="37"/>
      <c r="V4920" s="37"/>
      <c r="W4920" s="37"/>
      <c r="X4920" s="37"/>
      <c r="Y4920" s="37"/>
      <c r="AA4920" s="41"/>
    </row>
    <row r="4921" spans="1:27" ht="18" hidden="1" customHeight="1" x14ac:dyDescent="0.25">
      <c r="A4921" s="33">
        <v>22406312</v>
      </c>
      <c r="B4921" s="34" t="s">
        <v>29569</v>
      </c>
      <c r="C4921" s="33" t="s">
        <v>29570</v>
      </c>
      <c r="D4921" s="33" t="s">
        <v>29571</v>
      </c>
      <c r="E4921" s="33" t="s">
        <v>29572</v>
      </c>
      <c r="F4921" s="33" t="s">
        <v>2184</v>
      </c>
      <c r="G4921" s="33">
        <v>2012</v>
      </c>
      <c r="H4921" s="35">
        <v>40981</v>
      </c>
      <c r="I4921" s="33"/>
      <c r="J4921" s="33"/>
      <c r="K4921" s="33" t="s">
        <v>29573</v>
      </c>
      <c r="L4921" s="33" t="str">
        <f t="shared" si="176"/>
        <v>PreAlerta</v>
      </c>
      <c r="M4921" s="33" t="str">
        <f t="shared" si="177"/>
        <v>C/PalabrasClaves</v>
      </c>
      <c r="N4921" s="33"/>
      <c r="O4921" s="33"/>
      <c r="P4921" s="33" t="s">
        <v>29500</v>
      </c>
      <c r="Q4921" s="33"/>
      <c r="R4921" s="33" t="str">
        <f t="shared" si="175"/>
        <v>2012</v>
      </c>
      <c r="S4921" s="33" t="s">
        <v>60</v>
      </c>
      <c r="T4921" s="33"/>
      <c r="U4921" s="33"/>
      <c r="V4921" s="33"/>
      <c r="W4921" s="33"/>
      <c r="X4921" s="33"/>
      <c r="Y4921" s="33"/>
      <c r="AA4921" s="12"/>
    </row>
    <row r="4922" spans="1:27" ht="18" hidden="1" customHeight="1" x14ac:dyDescent="0.25">
      <c r="A4922" s="37">
        <v>22397495</v>
      </c>
      <c r="B4922" s="38" t="s">
        <v>29574</v>
      </c>
      <c r="C4922" s="37" t="s">
        <v>29575</v>
      </c>
      <c r="D4922" s="37" t="s">
        <v>29576</v>
      </c>
      <c r="E4922" s="37" t="s">
        <v>29577</v>
      </c>
      <c r="F4922" s="37" t="s">
        <v>20886</v>
      </c>
      <c r="G4922" s="37">
        <v>2012</v>
      </c>
      <c r="H4922" s="39">
        <v>40977</v>
      </c>
      <c r="I4922" s="37"/>
      <c r="J4922" s="37"/>
      <c r="K4922" s="37" t="s">
        <v>29578</v>
      </c>
      <c r="L4922" s="37" t="str">
        <f t="shared" si="176"/>
        <v>PreAlerta</v>
      </c>
      <c r="M4922" s="37" t="str">
        <f t="shared" si="177"/>
        <v>C/PalabrasClaves</v>
      </c>
      <c r="N4922" s="37"/>
      <c r="O4922" s="37"/>
      <c r="P4922" s="37" t="s">
        <v>29500</v>
      </c>
      <c r="Q4922" s="37"/>
      <c r="R4922" s="37" t="str">
        <f t="shared" si="175"/>
        <v>2012</v>
      </c>
      <c r="S4922" s="37" t="s">
        <v>60</v>
      </c>
      <c r="T4922" s="37"/>
      <c r="U4922" s="37"/>
      <c r="V4922" s="37"/>
      <c r="W4922" s="37"/>
      <c r="X4922" s="37"/>
      <c r="Y4922" s="37"/>
      <c r="AA4922" s="41"/>
    </row>
    <row r="4923" spans="1:27" ht="18" hidden="1" customHeight="1" x14ac:dyDescent="0.25">
      <c r="A4923" s="33">
        <v>22339216</v>
      </c>
      <c r="B4923" s="34" t="s">
        <v>29579</v>
      </c>
      <c r="C4923" s="33" t="s">
        <v>29580</v>
      </c>
      <c r="D4923" s="33" t="s">
        <v>29581</v>
      </c>
      <c r="E4923" s="33" t="s">
        <v>29582</v>
      </c>
      <c r="F4923" s="33" t="s">
        <v>28247</v>
      </c>
      <c r="G4923" s="33">
        <v>2012</v>
      </c>
      <c r="H4923" s="35">
        <v>40960</v>
      </c>
      <c r="I4923" s="33"/>
      <c r="J4923" s="33"/>
      <c r="K4923" s="33" t="s">
        <v>29583</v>
      </c>
      <c r="L4923" s="33" t="str">
        <f t="shared" si="176"/>
        <v>Excluido</v>
      </c>
      <c r="M4923" s="33" t="str">
        <f t="shared" si="177"/>
        <v>S/PalabrasClaves</v>
      </c>
      <c r="N4923" s="33"/>
      <c r="O4923" s="33"/>
      <c r="P4923" s="33" t="s">
        <v>29500</v>
      </c>
      <c r="Q4923" s="33"/>
      <c r="R4923" s="33" t="str">
        <f t="shared" si="175"/>
        <v>2012</v>
      </c>
      <c r="S4923" s="33" t="s">
        <v>60</v>
      </c>
      <c r="T4923" s="33"/>
      <c r="U4923" s="33"/>
      <c r="V4923" s="33"/>
      <c r="W4923" s="33"/>
      <c r="X4923" s="33"/>
      <c r="Y4923" s="33"/>
      <c r="AA4923" s="12"/>
    </row>
    <row r="4924" spans="1:27" ht="18" hidden="1" customHeight="1" x14ac:dyDescent="0.25">
      <c r="A4924" s="37">
        <v>21976127</v>
      </c>
      <c r="B4924" s="38" t="s">
        <v>29584</v>
      </c>
      <c r="C4924" s="37" t="s">
        <v>29585</v>
      </c>
      <c r="D4924" s="37" t="s">
        <v>29586</v>
      </c>
      <c r="E4924" s="37" t="s">
        <v>13509</v>
      </c>
      <c r="F4924" s="37" t="s">
        <v>29587</v>
      </c>
      <c r="G4924" s="37">
        <v>2012</v>
      </c>
      <c r="H4924" s="39">
        <v>40823</v>
      </c>
      <c r="I4924" s="37"/>
      <c r="J4924" s="37"/>
      <c r="K4924" s="37" t="s">
        <v>29588</v>
      </c>
      <c r="L4924" s="37" t="str">
        <f t="shared" si="176"/>
        <v>PreAlerta</v>
      </c>
      <c r="M4924" s="37" t="str">
        <f t="shared" si="177"/>
        <v>S/PalabrasClaves</v>
      </c>
      <c r="N4924" s="37"/>
      <c r="O4924" s="37"/>
      <c r="P4924" s="37" t="s">
        <v>29500</v>
      </c>
      <c r="Q4924" s="37"/>
      <c r="R4924" s="37" t="str">
        <f t="shared" si="175"/>
        <v>2012</v>
      </c>
      <c r="S4924" s="37" t="s">
        <v>60</v>
      </c>
      <c r="T4924" s="37"/>
      <c r="U4924" s="37"/>
      <c r="V4924" s="37"/>
      <c r="W4924" s="37"/>
      <c r="X4924" s="37"/>
      <c r="Y4924" s="37"/>
      <c r="AA4924" s="41"/>
    </row>
    <row r="4925" spans="1:27" ht="18" hidden="1" customHeight="1" x14ac:dyDescent="0.25">
      <c r="A4925" s="33">
        <v>21901636</v>
      </c>
      <c r="B4925" s="34" t="s">
        <v>29589</v>
      </c>
      <c r="C4925" s="33" t="s">
        <v>29590</v>
      </c>
      <c r="D4925" s="33" t="s">
        <v>29591</v>
      </c>
      <c r="E4925" s="33" t="s">
        <v>29592</v>
      </c>
      <c r="F4925" s="33" t="s">
        <v>1697</v>
      </c>
      <c r="G4925" s="33">
        <v>2012</v>
      </c>
      <c r="H4925" s="35">
        <v>40795</v>
      </c>
      <c r="I4925" s="33"/>
      <c r="J4925" s="33"/>
      <c r="K4925" s="33" t="s">
        <v>29593</v>
      </c>
      <c r="L4925" s="33" t="str">
        <f t="shared" si="176"/>
        <v>Excluido</v>
      </c>
      <c r="M4925" s="33" t="str">
        <f t="shared" si="177"/>
        <v>S/PalabrasClaves</v>
      </c>
      <c r="N4925" s="33"/>
      <c r="O4925" s="33"/>
      <c r="P4925" s="33" t="s">
        <v>29500</v>
      </c>
      <c r="Q4925" s="33"/>
      <c r="R4925" s="33" t="str">
        <f t="shared" si="175"/>
        <v>2012</v>
      </c>
      <c r="S4925" s="33" t="s">
        <v>60</v>
      </c>
      <c r="T4925" s="33"/>
      <c r="U4925" s="33"/>
      <c r="V4925" s="33"/>
      <c r="W4925" s="33"/>
      <c r="X4925" s="33"/>
      <c r="Y4925" s="33"/>
      <c r="AA4925" s="12"/>
    </row>
    <row r="4926" spans="1:27" ht="18" hidden="1" customHeight="1" x14ac:dyDescent="0.25">
      <c r="A4926" s="37">
        <v>21740100</v>
      </c>
      <c r="B4926" s="38" t="s">
        <v>29594</v>
      </c>
      <c r="C4926" s="37" t="s">
        <v>29595</v>
      </c>
      <c r="D4926" s="37" t="s">
        <v>29596</v>
      </c>
      <c r="E4926" s="37" t="s">
        <v>29435</v>
      </c>
      <c r="F4926" s="37" t="s">
        <v>16825</v>
      </c>
      <c r="G4926" s="37">
        <v>2012</v>
      </c>
      <c r="H4926" s="39">
        <v>40736</v>
      </c>
      <c r="I4926" s="37"/>
      <c r="J4926" s="37"/>
      <c r="K4926" s="37" t="s">
        <v>29597</v>
      </c>
      <c r="L4926" s="37" t="str">
        <f t="shared" si="176"/>
        <v>PreAlerta</v>
      </c>
      <c r="M4926" s="37" t="str">
        <f t="shared" si="177"/>
        <v>S/PalabrasClaves</v>
      </c>
      <c r="N4926" s="37"/>
      <c r="O4926" s="37"/>
      <c r="P4926" s="37" t="s">
        <v>29500</v>
      </c>
      <c r="Q4926" s="37"/>
      <c r="R4926" s="37" t="str">
        <f t="shared" si="175"/>
        <v>2012</v>
      </c>
      <c r="S4926" s="37" t="s">
        <v>60</v>
      </c>
      <c r="T4926" s="37"/>
      <c r="U4926" s="37"/>
      <c r="V4926" s="37"/>
      <c r="W4926" s="37"/>
      <c r="X4926" s="37"/>
      <c r="Y4926" s="37"/>
      <c r="AA4926" s="41"/>
    </row>
    <row r="4927" spans="1:27" ht="18" hidden="1" customHeight="1" x14ac:dyDescent="0.25">
      <c r="A4927" s="33">
        <v>22699623</v>
      </c>
      <c r="B4927" s="34" t="s">
        <v>29598</v>
      </c>
      <c r="C4927" s="33" t="s">
        <v>29599</v>
      </c>
      <c r="D4927" s="33" t="s">
        <v>29600</v>
      </c>
      <c r="E4927" s="33" t="s">
        <v>29601</v>
      </c>
      <c r="F4927" s="33" t="s">
        <v>3454</v>
      </c>
      <c r="G4927" s="33">
        <v>2012</v>
      </c>
      <c r="H4927" s="35">
        <v>41076</v>
      </c>
      <c r="I4927" s="33" t="s">
        <v>29602</v>
      </c>
      <c r="J4927" s="33" t="s">
        <v>29603</v>
      </c>
      <c r="K4927" s="33" t="s">
        <v>29604</v>
      </c>
      <c r="L4927" s="33" t="str">
        <f t="shared" si="176"/>
        <v>PreAlerta</v>
      </c>
      <c r="M4927" s="33" t="str">
        <f t="shared" si="177"/>
        <v>S/PalabrasClaves</v>
      </c>
      <c r="N4927" s="33"/>
      <c r="O4927" s="33"/>
      <c r="P4927" s="33" t="s">
        <v>29605</v>
      </c>
      <c r="Q4927" s="33"/>
      <c r="R4927" s="33" t="str">
        <f t="shared" si="175"/>
        <v>2012</v>
      </c>
      <c r="S4927" s="33" t="s">
        <v>56</v>
      </c>
      <c r="T4927" s="33"/>
      <c r="U4927" s="33"/>
      <c r="V4927" s="33"/>
      <c r="W4927" s="33"/>
      <c r="X4927" s="33"/>
      <c r="Y4927" s="33"/>
      <c r="AA4927" s="12"/>
    </row>
    <row r="4928" spans="1:27" ht="18" hidden="1" customHeight="1" x14ac:dyDescent="0.25">
      <c r="A4928" s="37">
        <v>22606962</v>
      </c>
      <c r="B4928" s="38" t="s">
        <v>29606</v>
      </c>
      <c r="C4928" s="37" t="s">
        <v>29607</v>
      </c>
      <c r="D4928" s="37" t="s">
        <v>29608</v>
      </c>
      <c r="E4928" s="37" t="s">
        <v>29609</v>
      </c>
      <c r="F4928" s="37" t="s">
        <v>2974</v>
      </c>
      <c r="G4928" s="37">
        <v>2012</v>
      </c>
      <c r="H4928" s="39">
        <v>41051</v>
      </c>
      <c r="I4928" s="37" t="s">
        <v>29610</v>
      </c>
      <c r="J4928" s="37"/>
      <c r="K4928" s="37" t="s">
        <v>29611</v>
      </c>
      <c r="L4928" s="37" t="str">
        <f t="shared" si="176"/>
        <v>PreAlerta</v>
      </c>
      <c r="M4928" s="37" t="str">
        <f t="shared" si="177"/>
        <v>C/PalabrasClaves</v>
      </c>
      <c r="N4928" s="37"/>
      <c r="O4928" s="37"/>
      <c r="P4928" s="37" t="s">
        <v>29605</v>
      </c>
      <c r="Q4928" s="37"/>
      <c r="R4928" s="37" t="str">
        <f t="shared" si="175"/>
        <v>2012</v>
      </c>
      <c r="S4928" s="37" t="s">
        <v>56</v>
      </c>
      <c r="T4928" s="37"/>
      <c r="U4928" s="37"/>
      <c r="V4928" s="37"/>
      <c r="W4928" s="37"/>
      <c r="X4928" s="37"/>
      <c r="Y4928" s="37"/>
      <c r="AA4928" s="41"/>
    </row>
    <row r="4929" spans="1:27" ht="18" hidden="1" customHeight="1" x14ac:dyDescent="0.25">
      <c r="A4929" s="33">
        <v>22635135</v>
      </c>
      <c r="B4929" s="34" t="s">
        <v>29612</v>
      </c>
      <c r="C4929" s="33" t="s">
        <v>29613</v>
      </c>
      <c r="D4929" s="33" t="s">
        <v>29614</v>
      </c>
      <c r="E4929" s="33" t="s">
        <v>29615</v>
      </c>
      <c r="F4929" s="33" t="s">
        <v>13330</v>
      </c>
      <c r="G4929" s="33">
        <v>2012</v>
      </c>
      <c r="H4929" s="35">
        <v>41058</v>
      </c>
      <c r="I4929" s="33" t="s">
        <v>29616</v>
      </c>
      <c r="J4929" s="33"/>
      <c r="K4929" s="33" t="s">
        <v>29617</v>
      </c>
      <c r="L4929" s="33" t="str">
        <f t="shared" si="176"/>
        <v>PreAlerta</v>
      </c>
      <c r="M4929" s="33" t="str">
        <f t="shared" si="177"/>
        <v>S/PalabrasClaves</v>
      </c>
      <c r="N4929" s="33"/>
      <c r="O4929" s="33"/>
      <c r="P4929" s="33" t="s">
        <v>29618</v>
      </c>
      <c r="Q4929" s="33"/>
      <c r="R4929" s="33" t="str">
        <f t="shared" si="175"/>
        <v>2012</v>
      </c>
      <c r="S4929" s="33" t="s">
        <v>56</v>
      </c>
      <c r="T4929" s="33"/>
      <c r="U4929" s="33"/>
      <c r="V4929" s="33"/>
      <c r="W4929" s="33"/>
      <c r="X4929" s="33"/>
      <c r="Y4929" s="33"/>
      <c r="AA4929" s="12"/>
    </row>
    <row r="4930" spans="1:27" ht="18" hidden="1" customHeight="1" x14ac:dyDescent="0.25">
      <c r="A4930" s="37">
        <v>22497344</v>
      </c>
      <c r="B4930" s="38" t="s">
        <v>29619</v>
      </c>
      <c r="C4930" s="37" t="s">
        <v>29620</v>
      </c>
      <c r="D4930" s="37" t="s">
        <v>29621</v>
      </c>
      <c r="E4930" s="37" t="s">
        <v>19099</v>
      </c>
      <c r="F4930" s="37" t="s">
        <v>8751</v>
      </c>
      <c r="G4930" s="37">
        <v>2012</v>
      </c>
      <c r="H4930" s="39">
        <v>41013</v>
      </c>
      <c r="I4930" s="37" t="s">
        <v>29622</v>
      </c>
      <c r="J4930" s="37" t="s">
        <v>29623</v>
      </c>
      <c r="K4930" s="37" t="s">
        <v>29624</v>
      </c>
      <c r="L4930" s="37" t="str">
        <f t="shared" ref="L4930:L4993" si="178">IF(ISNUMBER(VLOOKUP(A4930,EXCL,1,FALSE)),"Excluido",IF(ISNUMBER(VLOOKUP(A4930,POST,1,FALSE)),"PostAlerta",IF(ISNUMBER(VLOOKUP(A4930,PRE,1,FALSE)),"PreAlerta","")))</f>
        <v>PreAlerta</v>
      </c>
      <c r="M4930" s="37" t="str">
        <f t="shared" si="177"/>
        <v>S/PalabrasClaves</v>
      </c>
      <c r="N4930" s="37"/>
      <c r="O4930" s="37"/>
      <c r="P4930" s="37" t="s">
        <v>29618</v>
      </c>
      <c r="Q4930" s="37"/>
      <c r="R4930" s="37" t="str">
        <f t="shared" si="175"/>
        <v>2012</v>
      </c>
      <c r="S4930" s="37" t="s">
        <v>56</v>
      </c>
      <c r="T4930" s="37"/>
      <c r="U4930" s="37"/>
      <c r="V4930" s="37"/>
      <c r="W4930" s="37"/>
      <c r="X4930" s="37"/>
      <c r="Y4930" s="37"/>
      <c r="AA4930" s="41"/>
    </row>
    <row r="4931" spans="1:27" ht="18" hidden="1" customHeight="1" x14ac:dyDescent="0.25">
      <c r="A4931" s="33">
        <v>22574737</v>
      </c>
      <c r="B4931" s="34" t="s">
        <v>29625</v>
      </c>
      <c r="C4931" s="33" t="s">
        <v>29626</v>
      </c>
      <c r="D4931" s="33" t="s">
        <v>29627</v>
      </c>
      <c r="E4931" s="33" t="s">
        <v>5927</v>
      </c>
      <c r="F4931" s="33" t="s">
        <v>2974</v>
      </c>
      <c r="G4931" s="33">
        <v>2012</v>
      </c>
      <c r="H4931" s="35">
        <v>41041</v>
      </c>
      <c r="I4931" s="33" t="s">
        <v>29628</v>
      </c>
      <c r="J4931" s="33"/>
      <c r="K4931" s="33" t="s">
        <v>29629</v>
      </c>
      <c r="L4931" s="33" t="str">
        <f t="shared" si="178"/>
        <v>Excluido</v>
      </c>
      <c r="M4931" s="33" t="str">
        <f t="shared" si="177"/>
        <v>S/PalabrasClaves</v>
      </c>
      <c r="N4931" s="33"/>
      <c r="O4931" s="33"/>
      <c r="P4931" s="33" t="s">
        <v>29630</v>
      </c>
      <c r="Q4931" s="33"/>
      <c r="R4931" s="33" t="str">
        <f t="shared" si="175"/>
        <v>2012</v>
      </c>
      <c r="S4931" s="33" t="s">
        <v>56</v>
      </c>
      <c r="T4931" s="33"/>
      <c r="U4931" s="33"/>
      <c r="V4931" s="33"/>
      <c r="W4931" s="33"/>
      <c r="X4931" s="33"/>
      <c r="Y4931" s="33"/>
      <c r="AA4931" s="12"/>
    </row>
    <row r="4932" spans="1:27" ht="18" hidden="1" customHeight="1" x14ac:dyDescent="0.25">
      <c r="A4932" s="37">
        <v>22338648</v>
      </c>
      <c r="B4932" s="38" t="s">
        <v>29631</v>
      </c>
      <c r="C4932" s="37" t="s">
        <v>29632</v>
      </c>
      <c r="D4932" s="37" t="s">
        <v>29633</v>
      </c>
      <c r="E4932" s="37" t="s">
        <v>26446</v>
      </c>
      <c r="F4932" s="37" t="s">
        <v>3284</v>
      </c>
      <c r="G4932" s="37">
        <v>2012</v>
      </c>
      <c r="H4932" s="39">
        <v>40957</v>
      </c>
      <c r="I4932" s="37"/>
      <c r="J4932" s="37"/>
      <c r="K4932" s="37" t="s">
        <v>29634</v>
      </c>
      <c r="L4932" s="37" t="str">
        <f t="shared" si="178"/>
        <v>PreAlerta</v>
      </c>
      <c r="M4932" s="37" t="str">
        <f t="shared" ref="M4932:M4995" si="179">IF(ISNUMBER(A4932),(IF(ISNUMBER(VLOOKUP(A4932,KEYWORDS,1,FALSE)),"C/PalabrasClaves","S/PalabrasClaves")),"")</f>
        <v>C/PalabrasClaves</v>
      </c>
      <c r="N4932" s="37"/>
      <c r="O4932" s="37"/>
      <c r="P4932" s="37" t="s">
        <v>29635</v>
      </c>
      <c r="Q4932" s="37"/>
      <c r="R4932" s="37" t="str">
        <f t="shared" si="175"/>
        <v>2012</v>
      </c>
      <c r="S4932" s="37" t="s">
        <v>56</v>
      </c>
      <c r="T4932" s="37"/>
      <c r="U4932" s="37"/>
      <c r="V4932" s="37"/>
      <c r="W4932" s="37"/>
      <c r="X4932" s="37"/>
      <c r="Y4932" s="37"/>
      <c r="AA4932" s="41"/>
    </row>
    <row r="4933" spans="1:27" ht="18" hidden="1" customHeight="1" x14ac:dyDescent="0.25">
      <c r="A4933" s="33">
        <v>22437828</v>
      </c>
      <c r="B4933" s="34" t="s">
        <v>29636</v>
      </c>
      <c r="C4933" s="33" t="s">
        <v>29637</v>
      </c>
      <c r="D4933" s="33" t="s">
        <v>29638</v>
      </c>
      <c r="E4933" s="33" t="s">
        <v>29639</v>
      </c>
      <c r="F4933" s="33" t="s">
        <v>7014</v>
      </c>
      <c r="G4933" s="33">
        <v>2012</v>
      </c>
      <c r="H4933" s="35">
        <v>40991</v>
      </c>
      <c r="I4933" s="33" t="s">
        <v>29640</v>
      </c>
      <c r="J4933" s="33"/>
      <c r="K4933" s="33" t="s">
        <v>29641</v>
      </c>
      <c r="L4933" s="33" t="str">
        <f t="shared" si="178"/>
        <v>PreAlerta</v>
      </c>
      <c r="M4933" s="33" t="str">
        <f t="shared" si="179"/>
        <v>S/PalabrasClaves</v>
      </c>
      <c r="N4933" s="33"/>
      <c r="O4933" s="33"/>
      <c r="P4933" s="33" t="s">
        <v>29642</v>
      </c>
      <c r="Q4933" s="33"/>
      <c r="R4933" s="33" t="str">
        <f t="shared" si="175"/>
        <v>2012</v>
      </c>
      <c r="S4933" s="33" t="s">
        <v>56</v>
      </c>
      <c r="T4933" s="33"/>
      <c r="U4933" s="33"/>
      <c r="V4933" s="33"/>
      <c r="W4933" s="33"/>
      <c r="X4933" s="33"/>
      <c r="Y4933" s="33"/>
      <c r="AA4933" s="12"/>
    </row>
    <row r="4934" spans="1:27" ht="18" hidden="1" customHeight="1" x14ac:dyDescent="0.25">
      <c r="A4934" s="37">
        <v>23077852</v>
      </c>
      <c r="B4934" s="38" t="s">
        <v>29643</v>
      </c>
      <c r="C4934" s="37" t="s">
        <v>29644</v>
      </c>
      <c r="D4934" s="37" t="s">
        <v>29645</v>
      </c>
      <c r="E4934" s="37" t="s">
        <v>29646</v>
      </c>
      <c r="F4934" s="37" t="s">
        <v>22861</v>
      </c>
      <c r="G4934" s="37">
        <v>2012</v>
      </c>
      <c r="H4934" s="39">
        <v>41202</v>
      </c>
      <c r="I4934" s="37"/>
      <c r="J4934" s="37"/>
      <c r="K4934" s="37"/>
      <c r="L4934" s="37" t="str">
        <f t="shared" si="178"/>
        <v>PreAlerta</v>
      </c>
      <c r="M4934" s="37" t="str">
        <f t="shared" si="179"/>
        <v>S/PalabrasClaves</v>
      </c>
      <c r="N4934" s="37"/>
      <c r="O4934" s="37"/>
      <c r="P4934" s="37" t="s">
        <v>29647</v>
      </c>
      <c r="Q4934" s="37"/>
      <c r="R4934" s="37" t="str">
        <f t="shared" si="175"/>
        <v>2012</v>
      </c>
      <c r="S4934" s="37" t="s">
        <v>56</v>
      </c>
      <c r="T4934" s="37"/>
      <c r="U4934" s="37"/>
      <c r="V4934" s="37"/>
      <c r="W4934" s="37"/>
      <c r="X4934" s="37"/>
      <c r="Y4934" s="37"/>
      <c r="AA4934" s="41"/>
    </row>
    <row r="4935" spans="1:27" ht="18" hidden="1" customHeight="1" x14ac:dyDescent="0.25">
      <c r="A4935" s="33">
        <v>22587976</v>
      </c>
      <c r="B4935" s="34" t="s">
        <v>29648</v>
      </c>
      <c r="C4935" s="33" t="s">
        <v>29649</v>
      </c>
      <c r="D4935" s="33" t="s">
        <v>29650</v>
      </c>
      <c r="E4935" s="33" t="s">
        <v>29651</v>
      </c>
      <c r="F4935" s="33" t="s">
        <v>29652</v>
      </c>
      <c r="G4935" s="33">
        <v>2012</v>
      </c>
      <c r="H4935" s="35">
        <v>41046</v>
      </c>
      <c r="I4935" s="33"/>
      <c r="J4935" s="33"/>
      <c r="K4935" s="33" t="s">
        <v>29653</v>
      </c>
      <c r="L4935" s="33" t="str">
        <f t="shared" si="178"/>
        <v>PreAlerta</v>
      </c>
      <c r="M4935" s="33" t="str">
        <f t="shared" si="179"/>
        <v>S/PalabrasClaves</v>
      </c>
      <c r="N4935" s="33"/>
      <c r="O4935" s="33"/>
      <c r="P4935" s="33" t="s">
        <v>29647</v>
      </c>
      <c r="Q4935" s="33"/>
      <c r="R4935" s="33" t="str">
        <f t="shared" si="175"/>
        <v>2012</v>
      </c>
      <c r="S4935" s="33" t="s">
        <v>56</v>
      </c>
      <c r="T4935" s="33"/>
      <c r="U4935" s="33"/>
      <c r="V4935" s="33"/>
      <c r="W4935" s="33"/>
      <c r="X4935" s="33"/>
      <c r="Y4935" s="33"/>
      <c r="AA4935" s="12"/>
    </row>
    <row r="4936" spans="1:27" ht="18" hidden="1" customHeight="1" x14ac:dyDescent="0.25">
      <c r="A4936" s="37">
        <v>22555260</v>
      </c>
      <c r="B4936" s="38" t="s">
        <v>29654</v>
      </c>
      <c r="C4936" s="37" t="s">
        <v>29655</v>
      </c>
      <c r="D4936" s="37" t="s">
        <v>29656</v>
      </c>
      <c r="E4936" s="37" t="s">
        <v>29657</v>
      </c>
      <c r="F4936" s="37" t="s">
        <v>29658</v>
      </c>
      <c r="G4936" s="37">
        <v>2012</v>
      </c>
      <c r="H4936" s="39">
        <v>41034</v>
      </c>
      <c r="I4936" s="37"/>
      <c r="J4936" s="37"/>
      <c r="K4936" s="37" t="s">
        <v>29659</v>
      </c>
      <c r="L4936" s="37" t="str">
        <f t="shared" si="178"/>
        <v>PreAlerta</v>
      </c>
      <c r="M4936" s="37" t="str">
        <f t="shared" si="179"/>
        <v>C/PalabrasClaves</v>
      </c>
      <c r="N4936" s="37"/>
      <c r="O4936" s="37"/>
      <c r="P4936" s="37" t="s">
        <v>29647</v>
      </c>
      <c r="Q4936" s="37"/>
      <c r="R4936" s="37" t="str">
        <f t="shared" si="175"/>
        <v>2012</v>
      </c>
      <c r="S4936" s="37" t="s">
        <v>56</v>
      </c>
      <c r="T4936" s="37"/>
      <c r="U4936" s="37"/>
      <c r="V4936" s="37"/>
      <c r="W4936" s="37"/>
      <c r="X4936" s="37"/>
      <c r="Y4936" s="37"/>
      <c r="AA4936" s="41"/>
    </row>
    <row r="4937" spans="1:27" ht="18" hidden="1" customHeight="1" x14ac:dyDescent="0.25">
      <c r="A4937" s="33">
        <v>22537150</v>
      </c>
      <c r="B4937" s="34" t="s">
        <v>29660</v>
      </c>
      <c r="C4937" s="33" t="s">
        <v>29661</v>
      </c>
      <c r="D4937" s="33" t="s">
        <v>29662</v>
      </c>
      <c r="E4937" s="33" t="s">
        <v>29663</v>
      </c>
      <c r="F4937" s="33" t="s">
        <v>16760</v>
      </c>
      <c r="G4937" s="33">
        <v>2012</v>
      </c>
      <c r="H4937" s="35">
        <v>41027</v>
      </c>
      <c r="I4937" s="33"/>
      <c r="J4937" s="33"/>
      <c r="K4937" s="33" t="s">
        <v>29664</v>
      </c>
      <c r="L4937" s="33" t="str">
        <f t="shared" si="178"/>
        <v>PreAlerta</v>
      </c>
      <c r="M4937" s="33" t="str">
        <f t="shared" si="179"/>
        <v>S/PalabrasClaves</v>
      </c>
      <c r="N4937" s="33"/>
      <c r="O4937" s="33"/>
      <c r="P4937" s="33" t="s">
        <v>29647</v>
      </c>
      <c r="Q4937" s="33"/>
      <c r="R4937" s="33" t="str">
        <f t="shared" si="175"/>
        <v>2012</v>
      </c>
      <c r="S4937" s="33" t="s">
        <v>56</v>
      </c>
      <c r="T4937" s="33"/>
      <c r="U4937" s="33"/>
      <c r="V4937" s="33"/>
      <c r="W4937" s="33"/>
      <c r="X4937" s="33"/>
      <c r="Y4937" s="33"/>
      <c r="AA4937" s="12"/>
    </row>
    <row r="4938" spans="1:27" ht="18" hidden="1" customHeight="1" x14ac:dyDescent="0.25">
      <c r="A4938" s="37">
        <v>22530240</v>
      </c>
      <c r="B4938" s="38" t="s">
        <v>29665</v>
      </c>
      <c r="C4938" s="37" t="s">
        <v>29666</v>
      </c>
      <c r="D4938" s="37" t="s">
        <v>29667</v>
      </c>
      <c r="E4938" s="37" t="s">
        <v>29668</v>
      </c>
      <c r="F4938" s="37" t="s">
        <v>19640</v>
      </c>
      <c r="G4938" s="37">
        <v>2012</v>
      </c>
      <c r="H4938" s="39">
        <v>41024</v>
      </c>
      <c r="I4938" s="37"/>
      <c r="J4938" s="37"/>
      <c r="K4938" s="37" t="s">
        <v>29669</v>
      </c>
      <c r="L4938" s="37" t="str">
        <f t="shared" si="178"/>
        <v>PreAlerta</v>
      </c>
      <c r="M4938" s="37" t="str">
        <f t="shared" si="179"/>
        <v>S/PalabrasClaves</v>
      </c>
      <c r="N4938" s="37"/>
      <c r="O4938" s="37"/>
      <c r="P4938" s="37" t="s">
        <v>29647</v>
      </c>
      <c r="Q4938" s="37"/>
      <c r="R4938" s="37" t="str">
        <f t="shared" si="175"/>
        <v>2012</v>
      </c>
      <c r="S4938" s="37" t="s">
        <v>56</v>
      </c>
      <c r="T4938" s="37"/>
      <c r="U4938" s="37"/>
      <c r="V4938" s="37"/>
      <c r="W4938" s="37"/>
      <c r="X4938" s="37"/>
      <c r="Y4938" s="37"/>
      <c r="AA4938" s="41"/>
    </row>
    <row r="4939" spans="1:27" ht="18" hidden="1" customHeight="1" x14ac:dyDescent="0.25">
      <c r="A4939" s="33">
        <v>22523065</v>
      </c>
      <c r="B4939" s="34" t="s">
        <v>29670</v>
      </c>
      <c r="C4939" s="33" t="s">
        <v>29671</v>
      </c>
      <c r="D4939" s="33" t="s">
        <v>29672</v>
      </c>
      <c r="E4939" s="33" t="s">
        <v>29673</v>
      </c>
      <c r="F4939" s="33" t="s">
        <v>29674</v>
      </c>
      <c r="G4939" s="33">
        <v>2012</v>
      </c>
      <c r="H4939" s="35">
        <v>41023</v>
      </c>
      <c r="I4939" s="33" t="s">
        <v>29675</v>
      </c>
      <c r="J4939" s="33"/>
      <c r="K4939" s="33" t="s">
        <v>29676</v>
      </c>
      <c r="L4939" s="33" t="str">
        <f t="shared" si="178"/>
        <v>PreAlerta</v>
      </c>
      <c r="M4939" s="33" t="str">
        <f t="shared" si="179"/>
        <v>S/PalabrasClaves</v>
      </c>
      <c r="N4939" s="33"/>
      <c r="O4939" s="33"/>
      <c r="P4939" s="33" t="s">
        <v>29647</v>
      </c>
      <c r="Q4939" s="33"/>
      <c r="R4939" s="33" t="str">
        <f t="shared" si="175"/>
        <v>2012</v>
      </c>
      <c r="S4939" s="33" t="s">
        <v>56</v>
      </c>
      <c r="T4939" s="33"/>
      <c r="U4939" s="33"/>
      <c r="V4939" s="33"/>
      <c r="W4939" s="33"/>
      <c r="X4939" s="33"/>
      <c r="Y4939" s="33"/>
      <c r="AA4939" s="12"/>
    </row>
    <row r="4940" spans="1:27" ht="18" hidden="1" customHeight="1" x14ac:dyDescent="0.25">
      <c r="A4940" s="37">
        <v>22506961</v>
      </c>
      <c r="B4940" s="38" t="s">
        <v>29677</v>
      </c>
      <c r="C4940" s="37" t="s">
        <v>29678</v>
      </c>
      <c r="D4940" s="37" t="s">
        <v>29679</v>
      </c>
      <c r="E4940" s="37" t="s">
        <v>29680</v>
      </c>
      <c r="F4940" s="37" t="s">
        <v>4259</v>
      </c>
      <c r="G4940" s="37">
        <v>2012</v>
      </c>
      <c r="H4940" s="39">
        <v>41017</v>
      </c>
      <c r="I4940" s="37"/>
      <c r="J4940" s="37"/>
      <c r="K4940" s="37" t="s">
        <v>29681</v>
      </c>
      <c r="L4940" s="37" t="str">
        <f t="shared" si="178"/>
        <v>PreAlerta</v>
      </c>
      <c r="M4940" s="37" t="str">
        <f t="shared" si="179"/>
        <v>S/PalabrasClaves</v>
      </c>
      <c r="N4940" s="37"/>
      <c r="O4940" s="37"/>
      <c r="P4940" s="37" t="s">
        <v>29647</v>
      </c>
      <c r="Q4940" s="37"/>
      <c r="R4940" s="37" t="str">
        <f t="shared" si="175"/>
        <v>2012</v>
      </c>
      <c r="S4940" s="37" t="s">
        <v>56</v>
      </c>
      <c r="T4940" s="37"/>
      <c r="U4940" s="37"/>
      <c r="V4940" s="37"/>
      <c r="W4940" s="37"/>
      <c r="X4940" s="37"/>
      <c r="Y4940" s="37"/>
      <c r="AA4940" s="41"/>
    </row>
    <row r="4941" spans="1:27" ht="18" hidden="1" customHeight="1" x14ac:dyDescent="0.25">
      <c r="A4941" s="33">
        <v>22506731</v>
      </c>
      <c r="B4941" s="34" t="s">
        <v>29682</v>
      </c>
      <c r="C4941" s="33" t="s">
        <v>29683</v>
      </c>
      <c r="D4941" s="33" t="s">
        <v>29684</v>
      </c>
      <c r="E4941" s="33" t="s">
        <v>29685</v>
      </c>
      <c r="F4941" s="33" t="s">
        <v>4259</v>
      </c>
      <c r="G4941" s="33">
        <v>2012</v>
      </c>
      <c r="H4941" s="35">
        <v>41017</v>
      </c>
      <c r="I4941" s="33"/>
      <c r="J4941" s="33"/>
      <c r="K4941" s="33" t="s">
        <v>29686</v>
      </c>
      <c r="L4941" s="33" t="str">
        <f t="shared" si="178"/>
        <v>PreAlerta</v>
      </c>
      <c r="M4941" s="33" t="str">
        <f t="shared" si="179"/>
        <v>S/PalabrasClaves</v>
      </c>
      <c r="N4941" s="33"/>
      <c r="O4941" s="33"/>
      <c r="P4941" s="33" t="s">
        <v>29647</v>
      </c>
      <c r="Q4941" s="33"/>
      <c r="R4941" s="33" t="str">
        <f t="shared" si="175"/>
        <v>2012</v>
      </c>
      <c r="S4941" s="33" t="s">
        <v>56</v>
      </c>
      <c r="T4941" s="33"/>
      <c r="U4941" s="33"/>
      <c r="V4941" s="33"/>
      <c r="W4941" s="33"/>
      <c r="X4941" s="33"/>
      <c r="Y4941" s="33"/>
      <c r="AA4941" s="12"/>
    </row>
    <row r="4942" spans="1:27" ht="18" hidden="1" customHeight="1" x14ac:dyDescent="0.25">
      <c r="A4942" s="37">
        <v>22474223</v>
      </c>
      <c r="B4942" s="38" t="s">
        <v>29687</v>
      </c>
      <c r="C4942" s="37" t="s">
        <v>29688</v>
      </c>
      <c r="D4942" s="37" t="s">
        <v>29689</v>
      </c>
      <c r="E4942" s="37" t="s">
        <v>10595</v>
      </c>
      <c r="F4942" s="37" t="s">
        <v>1956</v>
      </c>
      <c r="G4942" s="37">
        <v>2012</v>
      </c>
      <c r="H4942" s="39">
        <v>41004</v>
      </c>
      <c r="I4942" s="37"/>
      <c r="J4942" s="37"/>
      <c r="K4942" s="37" t="s">
        <v>29690</v>
      </c>
      <c r="L4942" s="37" t="str">
        <f t="shared" si="178"/>
        <v>PreAlerta</v>
      </c>
      <c r="M4942" s="37" t="str">
        <f t="shared" si="179"/>
        <v>C/PalabrasClaves</v>
      </c>
      <c r="N4942" s="37"/>
      <c r="O4942" s="37"/>
      <c r="P4942" s="37" t="s">
        <v>29647</v>
      </c>
      <c r="Q4942" s="37"/>
      <c r="R4942" s="37" t="str">
        <f t="shared" si="175"/>
        <v>2012</v>
      </c>
      <c r="S4942" s="37" t="s">
        <v>56</v>
      </c>
      <c r="T4942" s="37"/>
      <c r="U4942" s="37"/>
      <c r="V4942" s="37"/>
      <c r="W4942" s="37"/>
      <c r="X4942" s="37"/>
      <c r="Y4942" s="37"/>
      <c r="AA4942" s="41"/>
    </row>
    <row r="4943" spans="1:27" ht="18" hidden="1" customHeight="1" x14ac:dyDescent="0.25">
      <c r="A4943" s="33">
        <v>22409355</v>
      </c>
      <c r="B4943" s="34" t="s">
        <v>29691</v>
      </c>
      <c r="C4943" s="33" t="s">
        <v>29692</v>
      </c>
      <c r="D4943" s="33" t="s">
        <v>29693</v>
      </c>
      <c r="E4943" s="33" t="s">
        <v>29694</v>
      </c>
      <c r="F4943" s="33" t="s">
        <v>4144</v>
      </c>
      <c r="G4943" s="33">
        <v>2012</v>
      </c>
      <c r="H4943" s="35">
        <v>40982</v>
      </c>
      <c r="I4943" s="33"/>
      <c r="J4943" s="33"/>
      <c r="K4943" s="33" t="s">
        <v>29695</v>
      </c>
      <c r="L4943" s="33" t="str">
        <f t="shared" si="178"/>
        <v>PreAlerta</v>
      </c>
      <c r="M4943" s="33" t="str">
        <f t="shared" si="179"/>
        <v>C/PalabrasClaves</v>
      </c>
      <c r="N4943" s="33"/>
      <c r="O4943" s="33"/>
      <c r="P4943" s="33" t="s">
        <v>29647</v>
      </c>
      <c r="Q4943" s="33"/>
      <c r="R4943" s="33" t="str">
        <f t="shared" si="175"/>
        <v>2012</v>
      </c>
      <c r="S4943" s="33" t="s">
        <v>56</v>
      </c>
      <c r="T4943" s="33"/>
      <c r="U4943" s="33"/>
      <c r="V4943" s="33"/>
      <c r="W4943" s="33"/>
      <c r="X4943" s="33"/>
      <c r="Y4943" s="33"/>
      <c r="AA4943" s="12"/>
    </row>
    <row r="4944" spans="1:27" ht="18" hidden="1" customHeight="1" x14ac:dyDescent="0.25">
      <c r="A4944" s="37">
        <v>22370626</v>
      </c>
      <c r="B4944" s="38" t="s">
        <v>29696</v>
      </c>
      <c r="C4944" s="37" t="s">
        <v>29697</v>
      </c>
      <c r="D4944" s="37" t="s">
        <v>29698</v>
      </c>
      <c r="E4944" s="37" t="s">
        <v>29699</v>
      </c>
      <c r="F4944" s="37" t="s">
        <v>29700</v>
      </c>
      <c r="G4944" s="37">
        <v>2012</v>
      </c>
      <c r="H4944" s="39">
        <v>40968</v>
      </c>
      <c r="I4944" s="37"/>
      <c r="J4944" s="37"/>
      <c r="K4944" s="37" t="s">
        <v>29701</v>
      </c>
      <c r="L4944" s="37" t="str">
        <f t="shared" si="178"/>
        <v>PreAlerta</v>
      </c>
      <c r="M4944" s="37" t="str">
        <f t="shared" si="179"/>
        <v>S/PalabrasClaves</v>
      </c>
      <c r="N4944" s="37"/>
      <c r="O4944" s="37"/>
      <c r="P4944" s="37" t="s">
        <v>29647</v>
      </c>
      <c r="Q4944" s="37"/>
      <c r="R4944" s="37" t="str">
        <f t="shared" si="175"/>
        <v>2012</v>
      </c>
      <c r="S4944" s="37" t="s">
        <v>56</v>
      </c>
      <c r="T4944" s="37"/>
      <c r="U4944" s="37"/>
      <c r="V4944" s="37"/>
      <c r="W4944" s="37"/>
      <c r="X4944" s="37"/>
      <c r="Y4944" s="37"/>
      <c r="AA4944" s="41"/>
    </row>
    <row r="4945" spans="1:27" ht="18" hidden="1" customHeight="1" x14ac:dyDescent="0.25">
      <c r="A4945" s="33">
        <v>22345385</v>
      </c>
      <c r="B4945" s="34" t="s">
        <v>29702</v>
      </c>
      <c r="C4945" s="33" t="s">
        <v>29703</v>
      </c>
      <c r="D4945" s="33" t="s">
        <v>29704</v>
      </c>
      <c r="E4945" s="33" t="s">
        <v>29705</v>
      </c>
      <c r="F4945" s="33" t="s">
        <v>2745</v>
      </c>
      <c r="G4945" s="33">
        <v>2012</v>
      </c>
      <c r="H4945" s="35">
        <v>40960</v>
      </c>
      <c r="I4945" s="33"/>
      <c r="J4945" s="33"/>
      <c r="K4945" s="33" t="s">
        <v>29706</v>
      </c>
      <c r="L4945" s="33" t="str">
        <f t="shared" si="178"/>
        <v>PreAlerta</v>
      </c>
      <c r="M4945" s="33" t="str">
        <f t="shared" si="179"/>
        <v>C/PalabrasClaves</v>
      </c>
      <c r="N4945" s="33"/>
      <c r="O4945" s="33"/>
      <c r="P4945" s="33" t="s">
        <v>29647</v>
      </c>
      <c r="Q4945" s="33"/>
      <c r="R4945" s="33" t="str">
        <f t="shared" si="175"/>
        <v>2012</v>
      </c>
      <c r="S4945" s="33" t="s">
        <v>56</v>
      </c>
      <c r="T4945" s="33"/>
      <c r="U4945" s="33"/>
      <c r="V4945" s="33"/>
      <c r="W4945" s="33"/>
      <c r="X4945" s="33"/>
      <c r="Y4945" s="33"/>
      <c r="AA4945" s="12"/>
    </row>
    <row r="4946" spans="1:27" ht="18" hidden="1" customHeight="1" x14ac:dyDescent="0.25">
      <c r="A4946" s="37">
        <v>22344661</v>
      </c>
      <c r="B4946" s="38" t="s">
        <v>29707</v>
      </c>
      <c r="C4946" s="37" t="s">
        <v>29708</v>
      </c>
      <c r="D4946" s="37" t="s">
        <v>29709</v>
      </c>
      <c r="E4946" s="37" t="s">
        <v>29710</v>
      </c>
      <c r="F4946" s="37" t="s">
        <v>1801</v>
      </c>
      <c r="G4946" s="37">
        <v>2012</v>
      </c>
      <c r="H4946" s="39">
        <v>40960</v>
      </c>
      <c r="I4946" s="37" t="s">
        <v>29711</v>
      </c>
      <c r="J4946" s="37"/>
      <c r="K4946" s="37" t="s">
        <v>29712</v>
      </c>
      <c r="L4946" s="37" t="str">
        <f t="shared" si="178"/>
        <v>PreAlerta</v>
      </c>
      <c r="M4946" s="37" t="str">
        <f t="shared" si="179"/>
        <v>S/PalabrasClaves</v>
      </c>
      <c r="N4946" s="37"/>
      <c r="O4946" s="37"/>
      <c r="P4946" s="37" t="s">
        <v>29647</v>
      </c>
      <c r="Q4946" s="37"/>
      <c r="R4946" s="37" t="str">
        <f t="shared" si="175"/>
        <v>2012</v>
      </c>
      <c r="S4946" s="37" t="s">
        <v>56</v>
      </c>
      <c r="T4946" s="37"/>
      <c r="U4946" s="37"/>
      <c r="V4946" s="37"/>
      <c r="W4946" s="37"/>
      <c r="X4946" s="37"/>
      <c r="Y4946" s="37"/>
      <c r="AA4946" s="41"/>
    </row>
    <row r="4947" spans="1:27" ht="18" hidden="1" customHeight="1" x14ac:dyDescent="0.25">
      <c r="A4947" s="33">
        <v>22083209</v>
      </c>
      <c r="B4947" s="34" t="s">
        <v>29713</v>
      </c>
      <c r="C4947" s="33" t="s">
        <v>29714</v>
      </c>
      <c r="D4947" s="33" t="s">
        <v>29715</v>
      </c>
      <c r="E4947" s="33" t="s">
        <v>29716</v>
      </c>
      <c r="F4947" s="33" t="s">
        <v>29717</v>
      </c>
      <c r="G4947" s="33">
        <v>2012</v>
      </c>
      <c r="H4947" s="35">
        <v>40863</v>
      </c>
      <c r="I4947" s="33"/>
      <c r="J4947" s="33"/>
      <c r="K4947" s="33" t="s">
        <v>29718</v>
      </c>
      <c r="L4947" s="33" t="str">
        <f t="shared" si="178"/>
        <v>PreAlerta</v>
      </c>
      <c r="M4947" s="33" t="str">
        <f t="shared" si="179"/>
        <v>S/PalabrasClaves</v>
      </c>
      <c r="N4947" s="33"/>
      <c r="O4947" s="33"/>
      <c r="P4947" s="33" t="s">
        <v>29647</v>
      </c>
      <c r="Q4947" s="33"/>
      <c r="R4947" s="33" t="str">
        <f t="shared" si="175"/>
        <v>2012</v>
      </c>
      <c r="S4947" s="33" t="s">
        <v>56</v>
      </c>
      <c r="T4947" s="33"/>
      <c r="U4947" s="33"/>
      <c r="V4947" s="33"/>
      <c r="W4947" s="33"/>
      <c r="X4947" s="33"/>
      <c r="Y4947" s="33"/>
      <c r="AA4947" s="12"/>
    </row>
    <row r="4948" spans="1:27" ht="18" hidden="1" customHeight="1" x14ac:dyDescent="0.25">
      <c r="A4948" s="37">
        <v>21987082</v>
      </c>
      <c r="B4948" s="38" t="s">
        <v>29719</v>
      </c>
      <c r="C4948" s="37" t="s">
        <v>29720</v>
      </c>
      <c r="D4948" s="37" t="s">
        <v>29721</v>
      </c>
      <c r="E4948" s="37" t="s">
        <v>29722</v>
      </c>
      <c r="F4948" s="37" t="s">
        <v>29723</v>
      </c>
      <c r="G4948" s="37">
        <v>2012</v>
      </c>
      <c r="H4948" s="39">
        <v>40828</v>
      </c>
      <c r="I4948" s="37"/>
      <c r="J4948" s="37"/>
      <c r="K4948" s="37" t="s">
        <v>29724</v>
      </c>
      <c r="L4948" s="37" t="str">
        <f t="shared" si="178"/>
        <v>Excluido</v>
      </c>
      <c r="M4948" s="37" t="str">
        <f t="shared" si="179"/>
        <v>C/PalabrasClaves</v>
      </c>
      <c r="N4948" s="37"/>
      <c r="O4948" s="37"/>
      <c r="P4948" s="37" t="s">
        <v>29647</v>
      </c>
      <c r="Q4948" s="37"/>
      <c r="R4948" s="37" t="str">
        <f t="shared" si="175"/>
        <v>2012</v>
      </c>
      <c r="S4948" s="37" t="s">
        <v>56</v>
      </c>
      <c r="T4948" s="37"/>
      <c r="U4948" s="37"/>
      <c r="V4948" s="37"/>
      <c r="W4948" s="37"/>
      <c r="X4948" s="37"/>
      <c r="Y4948" s="37"/>
      <c r="AA4948" s="41"/>
    </row>
    <row r="4949" spans="1:27" ht="18" hidden="1" customHeight="1" x14ac:dyDescent="0.25">
      <c r="A4949" s="33">
        <v>21713494</v>
      </c>
      <c r="B4949" s="34" t="s">
        <v>29725</v>
      </c>
      <c r="C4949" s="33" t="s">
        <v>29726</v>
      </c>
      <c r="D4949" s="33" t="s">
        <v>29727</v>
      </c>
      <c r="E4949" s="33" t="s">
        <v>29728</v>
      </c>
      <c r="F4949" s="33" t="s">
        <v>9308</v>
      </c>
      <c r="G4949" s="33">
        <v>2012</v>
      </c>
      <c r="H4949" s="35">
        <v>40724</v>
      </c>
      <c r="I4949" s="33"/>
      <c r="J4949" s="33"/>
      <c r="K4949" s="33" t="s">
        <v>29729</v>
      </c>
      <c r="L4949" s="33" t="str">
        <f t="shared" si="178"/>
        <v>PreAlerta</v>
      </c>
      <c r="M4949" s="33" t="str">
        <f t="shared" si="179"/>
        <v>S/PalabrasClaves</v>
      </c>
      <c r="N4949" s="33"/>
      <c r="O4949" s="33"/>
      <c r="P4949" s="33" t="s">
        <v>29647</v>
      </c>
      <c r="Q4949" s="33"/>
      <c r="R4949" s="33" t="str">
        <f t="shared" si="175"/>
        <v>2012</v>
      </c>
      <c r="S4949" s="33" t="s">
        <v>56</v>
      </c>
      <c r="T4949" s="33"/>
      <c r="U4949" s="33"/>
      <c r="V4949" s="33"/>
      <c r="W4949" s="33"/>
      <c r="X4949" s="33"/>
      <c r="Y4949" s="33"/>
      <c r="AA4949" s="12"/>
    </row>
    <row r="4950" spans="1:27" ht="18" hidden="1" customHeight="1" x14ac:dyDescent="0.25">
      <c r="A4950" s="37">
        <v>22540232</v>
      </c>
      <c r="B4950" s="38" t="s">
        <v>29730</v>
      </c>
      <c r="C4950" s="37" t="s">
        <v>29731</v>
      </c>
      <c r="D4950" s="37" t="s">
        <v>29732</v>
      </c>
      <c r="E4950" s="37" t="s">
        <v>26327</v>
      </c>
      <c r="F4950" s="37" t="s">
        <v>5837</v>
      </c>
      <c r="G4950" s="37">
        <v>2012</v>
      </c>
      <c r="H4950" s="39">
        <v>41030</v>
      </c>
      <c r="I4950" s="37" t="s">
        <v>29733</v>
      </c>
      <c r="J4950" s="37"/>
      <c r="K4950" s="37" t="s">
        <v>29734</v>
      </c>
      <c r="L4950" s="37" t="str">
        <f t="shared" si="178"/>
        <v>PreAlerta</v>
      </c>
      <c r="M4950" s="37" t="str">
        <f t="shared" si="179"/>
        <v>C/PalabrasClaves</v>
      </c>
      <c r="N4950" s="37"/>
      <c r="O4950" s="37"/>
      <c r="P4950" s="37" t="s">
        <v>29735</v>
      </c>
      <c r="Q4950" s="37"/>
      <c r="R4950" s="37" t="str">
        <f t="shared" si="175"/>
        <v>2012</v>
      </c>
      <c r="S4950" s="37" t="s">
        <v>53</v>
      </c>
      <c r="T4950" s="37"/>
      <c r="U4950" s="37"/>
      <c r="V4950" s="37"/>
      <c r="W4950" s="37"/>
      <c r="X4950" s="37"/>
      <c r="Y4950" s="37"/>
      <c r="AA4950" s="41"/>
    </row>
    <row r="4951" spans="1:27" ht="18" hidden="1" customHeight="1" x14ac:dyDescent="0.25">
      <c r="A4951" s="33">
        <v>22534208</v>
      </c>
      <c r="B4951" s="34" t="s">
        <v>29736</v>
      </c>
      <c r="C4951" s="33" t="s">
        <v>29737</v>
      </c>
      <c r="D4951" s="33" t="s">
        <v>29738</v>
      </c>
      <c r="E4951" s="33" t="s">
        <v>29739</v>
      </c>
      <c r="F4951" s="33" t="s">
        <v>1788</v>
      </c>
      <c r="G4951" s="33">
        <v>2012</v>
      </c>
      <c r="H4951" s="35">
        <v>41026</v>
      </c>
      <c r="I4951" s="33" t="s">
        <v>29740</v>
      </c>
      <c r="J4951" s="33"/>
      <c r="K4951" s="33" t="s">
        <v>29741</v>
      </c>
      <c r="L4951" s="33" t="str">
        <f t="shared" si="178"/>
        <v>PreAlerta</v>
      </c>
      <c r="M4951" s="33" t="str">
        <f t="shared" si="179"/>
        <v>S/PalabrasClaves</v>
      </c>
      <c r="N4951" s="33"/>
      <c r="O4951" s="33"/>
      <c r="P4951" s="33" t="s">
        <v>29742</v>
      </c>
      <c r="Q4951" s="33"/>
      <c r="R4951" s="33" t="str">
        <f t="shared" si="175"/>
        <v>2012</v>
      </c>
      <c r="S4951" s="33" t="s">
        <v>53</v>
      </c>
      <c r="T4951" s="33"/>
      <c r="U4951" s="33"/>
      <c r="V4951" s="33"/>
      <c r="W4951" s="33"/>
      <c r="X4951" s="33"/>
      <c r="Y4951" s="33"/>
      <c r="AA4951" s="12"/>
    </row>
    <row r="4952" spans="1:27" ht="18" hidden="1" customHeight="1" x14ac:dyDescent="0.25">
      <c r="A4952" s="37">
        <v>22015257</v>
      </c>
      <c r="B4952" s="38" t="s">
        <v>29743</v>
      </c>
      <c r="C4952" s="37" t="s">
        <v>29744</v>
      </c>
      <c r="D4952" s="37" t="s">
        <v>29745</v>
      </c>
      <c r="E4952" s="37" t="s">
        <v>29746</v>
      </c>
      <c r="F4952" s="37" t="s">
        <v>10590</v>
      </c>
      <c r="G4952" s="37">
        <v>2012</v>
      </c>
      <c r="H4952" s="39">
        <v>40838</v>
      </c>
      <c r="I4952" s="37" t="s">
        <v>29747</v>
      </c>
      <c r="J4952" s="37" t="s">
        <v>29748</v>
      </c>
      <c r="K4952" s="37" t="s">
        <v>29749</v>
      </c>
      <c r="L4952" s="37" t="str">
        <f t="shared" si="178"/>
        <v>PreAlerta</v>
      </c>
      <c r="M4952" s="37" t="str">
        <f t="shared" si="179"/>
        <v>C/PalabrasClaves</v>
      </c>
      <c r="N4952" s="37"/>
      <c r="O4952" s="37"/>
      <c r="P4952" s="37" t="s">
        <v>29750</v>
      </c>
      <c r="Q4952" s="37"/>
      <c r="R4952" s="37" t="str">
        <f t="shared" si="175"/>
        <v>2012</v>
      </c>
      <c r="S4952" s="37" t="s">
        <v>53</v>
      </c>
      <c r="T4952" s="37"/>
      <c r="U4952" s="37"/>
      <c r="V4952" s="37"/>
      <c r="W4952" s="37"/>
      <c r="X4952" s="37"/>
      <c r="Y4952" s="37"/>
      <c r="AA4952" s="41"/>
    </row>
    <row r="4953" spans="1:27" ht="18" hidden="1" customHeight="1" x14ac:dyDescent="0.25">
      <c r="A4953" s="33">
        <v>22520461</v>
      </c>
      <c r="B4953" s="34" t="s">
        <v>29751</v>
      </c>
      <c r="C4953" s="33" t="s">
        <v>29752</v>
      </c>
      <c r="D4953" s="33" t="s">
        <v>29753</v>
      </c>
      <c r="E4953" s="33" t="s">
        <v>28859</v>
      </c>
      <c r="F4953" s="33" t="s">
        <v>3752</v>
      </c>
      <c r="G4953" s="33">
        <v>2012</v>
      </c>
      <c r="H4953" s="35">
        <v>41023</v>
      </c>
      <c r="I4953" s="33"/>
      <c r="J4953" s="33"/>
      <c r="K4953" s="33" t="s">
        <v>29754</v>
      </c>
      <c r="L4953" s="33" t="str">
        <f t="shared" si="178"/>
        <v>PreAlerta</v>
      </c>
      <c r="M4953" s="33" t="str">
        <f t="shared" si="179"/>
        <v>S/PalabrasClaves</v>
      </c>
      <c r="N4953" s="33"/>
      <c r="O4953" s="33"/>
      <c r="P4953" s="33" t="s">
        <v>29755</v>
      </c>
      <c r="Q4953" s="33"/>
      <c r="R4953" s="33" t="str">
        <f t="shared" si="175"/>
        <v>2012</v>
      </c>
      <c r="S4953" s="33" t="s">
        <v>53</v>
      </c>
      <c r="T4953" s="33"/>
      <c r="U4953" s="33"/>
      <c r="V4953" s="33"/>
      <c r="W4953" s="33"/>
      <c r="X4953" s="33"/>
      <c r="Y4953" s="33"/>
      <c r="AA4953" s="12"/>
    </row>
    <row r="4954" spans="1:27" ht="18" hidden="1" customHeight="1" x14ac:dyDescent="0.25">
      <c r="A4954" s="37">
        <v>22520458</v>
      </c>
      <c r="B4954" s="38" t="s">
        <v>29756</v>
      </c>
      <c r="C4954" s="37" t="s">
        <v>29757</v>
      </c>
      <c r="D4954" s="37" t="s">
        <v>29758</v>
      </c>
      <c r="E4954" s="37" t="s">
        <v>29759</v>
      </c>
      <c r="F4954" s="37" t="s">
        <v>3752</v>
      </c>
      <c r="G4954" s="37">
        <v>2012</v>
      </c>
      <c r="H4954" s="39">
        <v>41023</v>
      </c>
      <c r="I4954" s="37"/>
      <c r="J4954" s="37"/>
      <c r="K4954" s="37" t="s">
        <v>29760</v>
      </c>
      <c r="L4954" s="37" t="str">
        <f t="shared" si="178"/>
        <v>PreAlerta</v>
      </c>
      <c r="M4954" s="37" t="str">
        <f t="shared" si="179"/>
        <v>S/PalabrasClaves</v>
      </c>
      <c r="N4954" s="37"/>
      <c r="O4954" s="37"/>
      <c r="P4954" s="37" t="s">
        <v>29755</v>
      </c>
      <c r="Q4954" s="37"/>
      <c r="R4954" s="37" t="str">
        <f t="shared" si="175"/>
        <v>2012</v>
      </c>
      <c r="S4954" s="37" t="s">
        <v>53</v>
      </c>
      <c r="T4954" s="37"/>
      <c r="U4954" s="37"/>
      <c r="V4954" s="37"/>
      <c r="W4954" s="37"/>
      <c r="X4954" s="37"/>
      <c r="Y4954" s="37"/>
      <c r="AA4954" s="41"/>
    </row>
    <row r="4955" spans="1:27" ht="18" hidden="1" customHeight="1" x14ac:dyDescent="0.25">
      <c r="A4955" s="33">
        <v>22244995</v>
      </c>
      <c r="B4955" s="34" t="s">
        <v>29761</v>
      </c>
      <c r="C4955" s="33" t="s">
        <v>29762</v>
      </c>
      <c r="D4955" s="33" t="s">
        <v>29763</v>
      </c>
      <c r="E4955" s="33" t="s">
        <v>29764</v>
      </c>
      <c r="F4955" s="33" t="s">
        <v>3465</v>
      </c>
      <c r="G4955" s="33">
        <v>2012</v>
      </c>
      <c r="H4955" s="35">
        <v>40925</v>
      </c>
      <c r="I4955" s="33"/>
      <c r="J4955" s="33"/>
      <c r="K4955" s="33" t="s">
        <v>29765</v>
      </c>
      <c r="L4955" s="33" t="str">
        <f t="shared" si="178"/>
        <v>PreAlerta</v>
      </c>
      <c r="M4955" s="33" t="str">
        <f t="shared" si="179"/>
        <v>S/PalabrasClaves</v>
      </c>
      <c r="N4955" s="33"/>
      <c r="O4955" s="33"/>
      <c r="P4955" s="33" t="s">
        <v>29766</v>
      </c>
      <c r="Q4955" s="33"/>
      <c r="R4955" s="33" t="str">
        <f t="shared" si="175"/>
        <v>2012</v>
      </c>
      <c r="S4955" s="33" t="s">
        <v>53</v>
      </c>
      <c r="T4955" s="33"/>
      <c r="U4955" s="33"/>
      <c r="V4955" s="33"/>
      <c r="W4955" s="33"/>
      <c r="X4955" s="33"/>
      <c r="Y4955" s="33"/>
      <c r="AA4955" s="12"/>
    </row>
    <row r="4956" spans="1:27" ht="18" hidden="1" customHeight="1" x14ac:dyDescent="0.25">
      <c r="A4956" s="37">
        <v>22505441</v>
      </c>
      <c r="B4956" s="38" t="s">
        <v>29767</v>
      </c>
      <c r="C4956" s="37" t="s">
        <v>29768</v>
      </c>
      <c r="D4956" s="37" t="s">
        <v>29769</v>
      </c>
      <c r="E4956" s="37" t="s">
        <v>29770</v>
      </c>
      <c r="F4956" s="37" t="s">
        <v>15038</v>
      </c>
      <c r="G4956" s="37">
        <v>2012</v>
      </c>
      <c r="H4956" s="39">
        <v>41016</v>
      </c>
      <c r="I4956" s="37"/>
      <c r="J4956" s="37"/>
      <c r="K4956" s="37" t="s">
        <v>29771</v>
      </c>
      <c r="L4956" s="37" t="str">
        <f t="shared" si="178"/>
        <v>PreAlerta</v>
      </c>
      <c r="M4956" s="37" t="str">
        <f t="shared" si="179"/>
        <v>S/PalabrasClaves</v>
      </c>
      <c r="N4956" s="37"/>
      <c r="O4956" s="37"/>
      <c r="P4956" s="37" t="s">
        <v>29772</v>
      </c>
      <c r="Q4956" s="37"/>
      <c r="R4956" s="37" t="str">
        <f t="shared" si="175"/>
        <v>2012</v>
      </c>
      <c r="S4956" s="37" t="s">
        <v>53</v>
      </c>
      <c r="T4956" s="37"/>
      <c r="U4956" s="37"/>
      <c r="V4956" s="37"/>
      <c r="W4956" s="37"/>
      <c r="X4956" s="37"/>
      <c r="Y4956" s="37"/>
      <c r="AA4956" s="41"/>
    </row>
    <row r="4957" spans="1:27" ht="18" hidden="1" customHeight="1" x14ac:dyDescent="0.25">
      <c r="A4957" s="33">
        <v>22321794</v>
      </c>
      <c r="B4957" s="34" t="s">
        <v>29773</v>
      </c>
      <c r="C4957" s="33" t="s">
        <v>29774</v>
      </c>
      <c r="D4957" s="33" t="s">
        <v>29775</v>
      </c>
      <c r="E4957" s="33" t="s">
        <v>14817</v>
      </c>
      <c r="F4957" s="33" t="s">
        <v>14916</v>
      </c>
      <c r="G4957" s="33">
        <v>2012</v>
      </c>
      <c r="H4957" s="35">
        <v>40950</v>
      </c>
      <c r="I4957" s="33" t="s">
        <v>29776</v>
      </c>
      <c r="J4957" s="33" t="s">
        <v>29777</v>
      </c>
      <c r="K4957" s="33" t="s">
        <v>29778</v>
      </c>
      <c r="L4957" s="33" t="str">
        <f t="shared" si="178"/>
        <v>PreAlerta</v>
      </c>
      <c r="M4957" s="33" t="str">
        <f t="shared" si="179"/>
        <v>S/PalabrasClaves</v>
      </c>
      <c r="N4957" s="33"/>
      <c r="O4957" s="33"/>
      <c r="P4957" s="33" t="s">
        <v>29772</v>
      </c>
      <c r="Q4957" s="33"/>
      <c r="R4957" s="33" t="str">
        <f t="shared" si="175"/>
        <v>2012</v>
      </c>
      <c r="S4957" s="33" t="s">
        <v>53</v>
      </c>
      <c r="T4957" s="33"/>
      <c r="U4957" s="33"/>
      <c r="V4957" s="33"/>
      <c r="W4957" s="33"/>
      <c r="X4957" s="33"/>
      <c r="Y4957" s="33"/>
      <c r="AA4957" s="12"/>
    </row>
    <row r="4958" spans="1:27" ht="18" hidden="1" customHeight="1" x14ac:dyDescent="0.25">
      <c r="A4958" s="37">
        <v>22343631</v>
      </c>
      <c r="B4958" s="38" t="s">
        <v>29779</v>
      </c>
      <c r="C4958" s="37" t="s">
        <v>10201</v>
      </c>
      <c r="D4958" s="37" t="s">
        <v>29780</v>
      </c>
      <c r="E4958" s="37" t="s">
        <v>10203</v>
      </c>
      <c r="F4958" s="37" t="s">
        <v>7014</v>
      </c>
      <c r="G4958" s="37">
        <v>2012</v>
      </c>
      <c r="H4958" s="39">
        <v>40960</v>
      </c>
      <c r="I4958" s="37" t="s">
        <v>29781</v>
      </c>
      <c r="J4958" s="37"/>
      <c r="K4958" s="37" t="s">
        <v>29782</v>
      </c>
      <c r="L4958" s="37" t="str">
        <f t="shared" si="178"/>
        <v>PreAlerta</v>
      </c>
      <c r="M4958" s="37" t="str">
        <f t="shared" si="179"/>
        <v>C/PalabrasClaves</v>
      </c>
      <c r="N4958" s="37"/>
      <c r="O4958" s="37"/>
      <c r="P4958" s="37" t="s">
        <v>29783</v>
      </c>
      <c r="Q4958" s="37"/>
      <c r="R4958" s="37" t="str">
        <f t="shared" si="175"/>
        <v>2012</v>
      </c>
      <c r="S4958" s="37" t="s">
        <v>53</v>
      </c>
      <c r="T4958" s="37"/>
      <c r="U4958" s="37"/>
      <c r="V4958" s="37"/>
      <c r="W4958" s="37"/>
      <c r="X4958" s="37"/>
      <c r="Y4958" s="37"/>
      <c r="AA4958" s="41"/>
    </row>
    <row r="4959" spans="1:27" ht="18" hidden="1" customHeight="1" x14ac:dyDescent="0.25">
      <c r="A4959" s="33">
        <v>26591731</v>
      </c>
      <c r="B4959" s="34" t="s">
        <v>29784</v>
      </c>
      <c r="C4959" s="33" t="s">
        <v>29785</v>
      </c>
      <c r="D4959" s="33" t="s">
        <v>29786</v>
      </c>
      <c r="E4959" s="33" t="s">
        <v>29787</v>
      </c>
      <c r="F4959" s="33" t="s">
        <v>29788</v>
      </c>
      <c r="G4959" s="33">
        <v>2012</v>
      </c>
      <c r="H4959" s="35">
        <v>42332</v>
      </c>
      <c r="I4959" s="33"/>
      <c r="J4959" s="33"/>
      <c r="K4959" s="33" t="s">
        <v>29789</v>
      </c>
      <c r="L4959" s="33" t="str">
        <f t="shared" si="178"/>
        <v>PreAlerta</v>
      </c>
      <c r="M4959" s="33" t="str">
        <f t="shared" si="179"/>
        <v>S/PalabrasClaves</v>
      </c>
      <c r="N4959" s="33"/>
      <c r="O4959" s="33"/>
      <c r="P4959" s="33" t="s">
        <v>29790</v>
      </c>
      <c r="Q4959" s="33"/>
      <c r="R4959" s="33" t="str">
        <f t="shared" si="175"/>
        <v>2012</v>
      </c>
      <c r="S4959" s="33" t="s">
        <v>53</v>
      </c>
      <c r="T4959" s="33"/>
      <c r="U4959" s="33"/>
      <c r="V4959" s="33"/>
      <c r="W4959" s="33"/>
      <c r="X4959" s="33"/>
      <c r="Y4959" s="33"/>
      <c r="AA4959" s="12"/>
    </row>
    <row r="4960" spans="1:27" ht="18" hidden="1" customHeight="1" x14ac:dyDescent="0.25">
      <c r="A4960" s="37">
        <v>23542948</v>
      </c>
      <c r="B4960" s="38" t="s">
        <v>29791</v>
      </c>
      <c r="C4960" s="37" t="s">
        <v>29792</v>
      </c>
      <c r="D4960" s="37" t="s">
        <v>29793</v>
      </c>
      <c r="E4960" s="37" t="s">
        <v>29794</v>
      </c>
      <c r="F4960" s="37" t="s">
        <v>29795</v>
      </c>
      <c r="G4960" s="37">
        <v>2012</v>
      </c>
      <c r="H4960" s="39">
        <v>41366</v>
      </c>
      <c r="I4960" s="37" t="s">
        <v>29796</v>
      </c>
      <c r="J4960" s="37"/>
      <c r="K4960" s="37" t="s">
        <v>29797</v>
      </c>
      <c r="L4960" s="37" t="str">
        <f t="shared" si="178"/>
        <v>PreAlerta</v>
      </c>
      <c r="M4960" s="37" t="str">
        <f t="shared" si="179"/>
        <v>S/PalabrasClaves</v>
      </c>
      <c r="N4960" s="37"/>
      <c r="O4960" s="37"/>
      <c r="P4960" s="37" t="s">
        <v>29790</v>
      </c>
      <c r="Q4960" s="37"/>
      <c r="R4960" s="37" t="str">
        <f t="shared" si="175"/>
        <v>2012</v>
      </c>
      <c r="S4960" s="37" t="s">
        <v>53</v>
      </c>
      <c r="T4960" s="37"/>
      <c r="U4960" s="37"/>
      <c r="V4960" s="37"/>
      <c r="W4960" s="37"/>
      <c r="X4960" s="37"/>
      <c r="Y4960" s="37"/>
      <c r="AA4960" s="41"/>
    </row>
    <row r="4961" spans="1:27" ht="18" hidden="1" customHeight="1" x14ac:dyDescent="0.25">
      <c r="A4961" s="33">
        <v>22800632</v>
      </c>
      <c r="B4961" s="34" t="s">
        <v>29798</v>
      </c>
      <c r="C4961" s="33" t="s">
        <v>29799</v>
      </c>
      <c r="D4961" s="33" t="s">
        <v>29800</v>
      </c>
      <c r="E4961" s="33" t="s">
        <v>29801</v>
      </c>
      <c r="F4961" s="33" t="s">
        <v>11398</v>
      </c>
      <c r="G4961" s="33">
        <v>2012</v>
      </c>
      <c r="H4961" s="35">
        <v>41108</v>
      </c>
      <c r="I4961" s="33"/>
      <c r="J4961" s="33"/>
      <c r="K4961" s="33"/>
      <c r="L4961" s="33" t="str">
        <f t="shared" si="178"/>
        <v>PreAlerta</v>
      </c>
      <c r="M4961" s="33" t="str">
        <f t="shared" si="179"/>
        <v>C/PalabrasClaves</v>
      </c>
      <c r="N4961" s="33"/>
      <c r="O4961" s="33"/>
      <c r="P4961" s="33" t="s">
        <v>29790</v>
      </c>
      <c r="Q4961" s="33"/>
      <c r="R4961" s="33" t="str">
        <f t="shared" si="175"/>
        <v>2012</v>
      </c>
      <c r="S4961" s="33" t="s">
        <v>53</v>
      </c>
      <c r="T4961" s="33"/>
      <c r="U4961" s="33"/>
      <c r="V4961" s="33"/>
      <c r="W4961" s="33"/>
      <c r="X4961" s="33"/>
      <c r="Y4961" s="33"/>
      <c r="AA4961" s="12"/>
    </row>
    <row r="4962" spans="1:27" ht="18" hidden="1" customHeight="1" x14ac:dyDescent="0.25">
      <c r="A4962" s="37">
        <v>22800631</v>
      </c>
      <c r="B4962" s="38" t="s">
        <v>29802</v>
      </c>
      <c r="C4962" s="37" t="s">
        <v>29803</v>
      </c>
      <c r="D4962" s="37" t="s">
        <v>29804</v>
      </c>
      <c r="E4962" s="37" t="s">
        <v>20428</v>
      </c>
      <c r="F4962" s="37" t="s">
        <v>11398</v>
      </c>
      <c r="G4962" s="37">
        <v>2012</v>
      </c>
      <c r="H4962" s="39">
        <v>41108</v>
      </c>
      <c r="I4962" s="37"/>
      <c r="J4962" s="37"/>
      <c r="K4962" s="37"/>
      <c r="L4962" s="37" t="str">
        <f t="shared" si="178"/>
        <v>PreAlerta</v>
      </c>
      <c r="M4962" s="37" t="str">
        <f t="shared" si="179"/>
        <v>S/PalabrasClaves</v>
      </c>
      <c r="N4962" s="37"/>
      <c r="O4962" s="37"/>
      <c r="P4962" s="37" t="s">
        <v>29790</v>
      </c>
      <c r="Q4962" s="37"/>
      <c r="R4962" s="37" t="str">
        <f t="shared" si="175"/>
        <v>2012</v>
      </c>
      <c r="S4962" s="37" t="s">
        <v>53</v>
      </c>
      <c r="T4962" s="37"/>
      <c r="U4962" s="37"/>
      <c r="V4962" s="37"/>
      <c r="W4962" s="37"/>
      <c r="X4962" s="37"/>
      <c r="Y4962" s="37"/>
      <c r="AA4962" s="41"/>
    </row>
    <row r="4963" spans="1:27" ht="18" hidden="1" customHeight="1" x14ac:dyDescent="0.25">
      <c r="A4963" s="33">
        <v>22565071</v>
      </c>
      <c r="B4963" s="34" t="s">
        <v>29805</v>
      </c>
      <c r="C4963" s="33" t="s">
        <v>29806</v>
      </c>
      <c r="D4963" s="33" t="s">
        <v>29807</v>
      </c>
      <c r="E4963" s="33" t="s">
        <v>29808</v>
      </c>
      <c r="F4963" s="33" t="s">
        <v>7518</v>
      </c>
      <c r="G4963" s="33">
        <v>2012</v>
      </c>
      <c r="H4963" s="35">
        <v>41038</v>
      </c>
      <c r="I4963" s="33"/>
      <c r="J4963" s="33"/>
      <c r="K4963" s="33"/>
      <c r="L4963" s="33" t="str">
        <f t="shared" si="178"/>
        <v>PreAlerta</v>
      </c>
      <c r="M4963" s="33" t="str">
        <f t="shared" si="179"/>
        <v>S/PalabrasClaves</v>
      </c>
      <c r="N4963" s="33"/>
      <c r="O4963" s="33"/>
      <c r="P4963" s="33" t="s">
        <v>29790</v>
      </c>
      <c r="Q4963" s="33"/>
      <c r="R4963" s="33" t="str">
        <f t="shared" si="175"/>
        <v>2012</v>
      </c>
      <c r="S4963" s="33" t="s">
        <v>53</v>
      </c>
      <c r="T4963" s="33"/>
      <c r="U4963" s="33"/>
      <c r="V4963" s="33"/>
      <c r="W4963" s="33"/>
      <c r="X4963" s="33"/>
      <c r="Y4963" s="33"/>
      <c r="AA4963" s="12"/>
    </row>
    <row r="4964" spans="1:27" ht="18" hidden="1" customHeight="1" x14ac:dyDescent="0.25">
      <c r="A4964" s="37">
        <v>22551024</v>
      </c>
      <c r="B4964" s="38" t="s">
        <v>29809</v>
      </c>
      <c r="C4964" s="37" t="s">
        <v>29810</v>
      </c>
      <c r="D4964" s="37" t="s">
        <v>29811</v>
      </c>
      <c r="E4964" s="37" t="s">
        <v>29812</v>
      </c>
      <c r="F4964" s="37" t="s">
        <v>28458</v>
      </c>
      <c r="G4964" s="37">
        <v>2012</v>
      </c>
      <c r="H4964" s="39">
        <v>41033</v>
      </c>
      <c r="I4964" s="37"/>
      <c r="J4964" s="37"/>
      <c r="K4964" s="37" t="s">
        <v>29813</v>
      </c>
      <c r="L4964" s="37" t="str">
        <f t="shared" si="178"/>
        <v>PreAlerta</v>
      </c>
      <c r="M4964" s="37" t="str">
        <f t="shared" si="179"/>
        <v>S/PalabrasClaves</v>
      </c>
      <c r="N4964" s="37"/>
      <c r="O4964" s="37"/>
      <c r="P4964" s="37" t="s">
        <v>29790</v>
      </c>
      <c r="Q4964" s="37"/>
      <c r="R4964" s="37" t="str">
        <f t="shared" si="175"/>
        <v>2012</v>
      </c>
      <c r="S4964" s="37" t="s">
        <v>53</v>
      </c>
      <c r="T4964" s="37"/>
      <c r="U4964" s="37"/>
      <c r="V4964" s="37"/>
      <c r="W4964" s="37"/>
      <c r="X4964" s="37"/>
      <c r="Y4964" s="37"/>
      <c r="AA4964" s="41"/>
    </row>
    <row r="4965" spans="1:27" ht="18" hidden="1" customHeight="1" x14ac:dyDescent="0.25">
      <c r="A4965" s="33">
        <v>22488053</v>
      </c>
      <c r="B4965" s="34" t="s">
        <v>29814</v>
      </c>
      <c r="C4965" s="33" t="s">
        <v>29815</v>
      </c>
      <c r="D4965" s="33" t="s">
        <v>29816</v>
      </c>
      <c r="E4965" s="33" t="s">
        <v>26508</v>
      </c>
      <c r="F4965" s="33" t="s">
        <v>7765</v>
      </c>
      <c r="G4965" s="33">
        <v>2012</v>
      </c>
      <c r="H4965" s="35">
        <v>41010</v>
      </c>
      <c r="I4965" s="33" t="s">
        <v>29817</v>
      </c>
      <c r="J4965" s="33" t="s">
        <v>29818</v>
      </c>
      <c r="K4965" s="33" t="s">
        <v>29819</v>
      </c>
      <c r="L4965" s="33" t="str">
        <f t="shared" si="178"/>
        <v>PreAlerta</v>
      </c>
      <c r="M4965" s="33" t="str">
        <f t="shared" si="179"/>
        <v>S/PalabrasClaves</v>
      </c>
      <c r="N4965" s="33"/>
      <c r="O4965" s="33"/>
      <c r="P4965" s="33" t="s">
        <v>29790</v>
      </c>
      <c r="Q4965" s="33"/>
      <c r="R4965" s="33" t="str">
        <f t="shared" si="175"/>
        <v>2012</v>
      </c>
      <c r="S4965" s="33" t="s">
        <v>53</v>
      </c>
      <c r="T4965" s="33"/>
      <c r="U4965" s="33"/>
      <c r="V4965" s="33"/>
      <c r="W4965" s="33"/>
      <c r="X4965" s="33"/>
      <c r="Y4965" s="33"/>
      <c r="AA4965" s="12"/>
    </row>
    <row r="4966" spans="1:27" ht="18" hidden="1" customHeight="1" x14ac:dyDescent="0.25">
      <c r="A4966" s="37">
        <v>22459478</v>
      </c>
      <c r="B4966" s="38" t="s">
        <v>29820</v>
      </c>
      <c r="C4966" s="37" t="s">
        <v>29821</v>
      </c>
      <c r="D4966" s="37" t="s">
        <v>29822</v>
      </c>
      <c r="E4966" s="37" t="s">
        <v>20719</v>
      </c>
      <c r="F4966" s="37" t="s">
        <v>2531</v>
      </c>
      <c r="G4966" s="37">
        <v>2012</v>
      </c>
      <c r="H4966" s="39">
        <v>40999</v>
      </c>
      <c r="I4966" s="37"/>
      <c r="J4966" s="37"/>
      <c r="K4966" s="37"/>
      <c r="L4966" s="37" t="str">
        <f t="shared" si="178"/>
        <v>PreAlerta</v>
      </c>
      <c r="M4966" s="37" t="str">
        <f t="shared" si="179"/>
        <v>S/PalabrasClaves</v>
      </c>
      <c r="N4966" s="37"/>
      <c r="O4966" s="37"/>
      <c r="P4966" s="37" t="s">
        <v>29790</v>
      </c>
      <c r="Q4966" s="37"/>
      <c r="R4966" s="37" t="str">
        <f t="shared" si="175"/>
        <v>2012</v>
      </c>
      <c r="S4966" s="37" t="s">
        <v>53</v>
      </c>
      <c r="T4966" s="37"/>
      <c r="U4966" s="37"/>
      <c r="V4966" s="37"/>
      <c r="W4966" s="37"/>
      <c r="X4966" s="37"/>
      <c r="Y4966" s="37"/>
      <c r="AA4966" s="41"/>
    </row>
    <row r="4967" spans="1:27" ht="18" hidden="1" customHeight="1" x14ac:dyDescent="0.25">
      <c r="A4967" s="33">
        <v>22401271</v>
      </c>
      <c r="B4967" s="34" t="s">
        <v>29823</v>
      </c>
      <c r="C4967" s="33" t="s">
        <v>29824</v>
      </c>
      <c r="D4967" s="33" t="s">
        <v>29825</v>
      </c>
      <c r="E4967" s="33" t="s">
        <v>29826</v>
      </c>
      <c r="F4967" s="33" t="s">
        <v>4259</v>
      </c>
      <c r="G4967" s="33">
        <v>2012</v>
      </c>
      <c r="H4967" s="35">
        <v>40978</v>
      </c>
      <c r="I4967" s="33"/>
      <c r="J4967" s="33"/>
      <c r="K4967" s="33" t="s">
        <v>29827</v>
      </c>
      <c r="L4967" s="33" t="str">
        <f t="shared" si="178"/>
        <v>PreAlerta</v>
      </c>
      <c r="M4967" s="33" t="str">
        <f t="shared" si="179"/>
        <v>S/PalabrasClaves</v>
      </c>
      <c r="N4967" s="33"/>
      <c r="O4967" s="33"/>
      <c r="P4967" s="33" t="s">
        <v>29790</v>
      </c>
      <c r="Q4967" s="33"/>
      <c r="R4967" s="33" t="str">
        <f t="shared" si="175"/>
        <v>2012</v>
      </c>
      <c r="S4967" s="33" t="s">
        <v>53</v>
      </c>
      <c r="T4967" s="33"/>
      <c r="U4967" s="33"/>
      <c r="V4967" s="33"/>
      <c r="W4967" s="33"/>
      <c r="X4967" s="33"/>
      <c r="Y4967" s="33"/>
      <c r="AA4967" s="12"/>
    </row>
    <row r="4968" spans="1:27" ht="18" hidden="1" customHeight="1" x14ac:dyDescent="0.25">
      <c r="A4968" s="37">
        <v>22353001</v>
      </c>
      <c r="B4968" s="38" t="s">
        <v>29828</v>
      </c>
      <c r="C4968" s="37" t="s">
        <v>29829</v>
      </c>
      <c r="D4968" s="37" t="s">
        <v>29830</v>
      </c>
      <c r="E4968" s="37" t="s">
        <v>29831</v>
      </c>
      <c r="F4968" s="37" t="s">
        <v>29832</v>
      </c>
      <c r="G4968" s="37">
        <v>2012</v>
      </c>
      <c r="H4968" s="39">
        <v>40962</v>
      </c>
      <c r="I4968" s="37"/>
      <c r="J4968" s="37"/>
      <c r="K4968" s="37" t="s">
        <v>29833</v>
      </c>
      <c r="L4968" s="37" t="str">
        <f t="shared" si="178"/>
        <v>Excluido</v>
      </c>
      <c r="M4968" s="37" t="str">
        <f t="shared" si="179"/>
        <v>S/PalabrasClaves</v>
      </c>
      <c r="N4968" s="37"/>
      <c r="O4968" s="37"/>
      <c r="P4968" s="37" t="s">
        <v>29790</v>
      </c>
      <c r="Q4968" s="37"/>
      <c r="R4968" s="37" t="str">
        <f t="shared" si="175"/>
        <v>2012</v>
      </c>
      <c r="S4968" s="37" t="s">
        <v>53</v>
      </c>
      <c r="T4968" s="37"/>
      <c r="U4968" s="37"/>
      <c r="V4968" s="37"/>
      <c r="W4968" s="37"/>
      <c r="X4968" s="37"/>
      <c r="Y4968" s="37"/>
      <c r="AA4968" s="41"/>
    </row>
    <row r="4969" spans="1:27" ht="18" hidden="1" customHeight="1" x14ac:dyDescent="0.25">
      <c r="A4969" s="33">
        <v>22329572</v>
      </c>
      <c r="B4969" s="34" t="s">
        <v>29834</v>
      </c>
      <c r="C4969" s="33" t="s">
        <v>29835</v>
      </c>
      <c r="D4969" s="33" t="s">
        <v>29836</v>
      </c>
      <c r="E4969" s="33" t="s">
        <v>23249</v>
      </c>
      <c r="F4969" s="33" t="s">
        <v>7107</v>
      </c>
      <c r="G4969" s="33">
        <v>2012</v>
      </c>
      <c r="H4969" s="35">
        <v>40954</v>
      </c>
      <c r="I4969" s="33"/>
      <c r="J4969" s="33"/>
      <c r="K4969" s="33" t="s">
        <v>29837</v>
      </c>
      <c r="L4969" s="33" t="str">
        <f t="shared" si="178"/>
        <v>PreAlerta</v>
      </c>
      <c r="M4969" s="33" t="str">
        <f t="shared" si="179"/>
        <v>C/PalabrasClaves</v>
      </c>
      <c r="N4969" s="33"/>
      <c r="O4969" s="33"/>
      <c r="P4969" s="33" t="s">
        <v>29790</v>
      </c>
      <c r="Q4969" s="33"/>
      <c r="R4969" s="33" t="str">
        <f t="shared" si="175"/>
        <v>2012</v>
      </c>
      <c r="S4969" s="33" t="s">
        <v>53</v>
      </c>
      <c r="T4969" s="33"/>
      <c r="U4969" s="33"/>
      <c r="V4969" s="33"/>
      <c r="W4969" s="33"/>
      <c r="X4969" s="33"/>
      <c r="Y4969" s="33"/>
      <c r="AA4969" s="12"/>
    </row>
    <row r="4970" spans="1:27" ht="18" hidden="1" customHeight="1" x14ac:dyDescent="0.25">
      <c r="A4970" s="37">
        <v>22322345</v>
      </c>
      <c r="B4970" s="38" t="s">
        <v>29838</v>
      </c>
      <c r="C4970" s="37" t="s">
        <v>29839</v>
      </c>
      <c r="D4970" s="37" t="s">
        <v>29840</v>
      </c>
      <c r="E4970" s="37" t="s">
        <v>29841</v>
      </c>
      <c r="F4970" s="37" t="s">
        <v>2327</v>
      </c>
      <c r="G4970" s="37">
        <v>2012</v>
      </c>
      <c r="H4970" s="39">
        <v>40950</v>
      </c>
      <c r="I4970" s="37" t="s">
        <v>29842</v>
      </c>
      <c r="J4970" s="37"/>
      <c r="K4970" s="37" t="s">
        <v>29843</v>
      </c>
      <c r="L4970" s="37" t="str">
        <f t="shared" si="178"/>
        <v>PreAlerta</v>
      </c>
      <c r="M4970" s="37" t="str">
        <f t="shared" si="179"/>
        <v>S/PalabrasClaves</v>
      </c>
      <c r="N4970" s="37"/>
      <c r="O4970" s="37"/>
      <c r="P4970" s="37" t="s">
        <v>29790</v>
      </c>
      <c r="Q4970" s="37"/>
      <c r="R4970" s="37" t="str">
        <f t="shared" si="175"/>
        <v>2012</v>
      </c>
      <c r="S4970" s="37" t="s">
        <v>53</v>
      </c>
      <c r="T4970" s="37"/>
      <c r="U4970" s="37"/>
      <c r="V4970" s="37"/>
      <c r="W4970" s="37"/>
      <c r="X4970" s="37"/>
      <c r="Y4970" s="37"/>
      <c r="AA4970" s="41"/>
    </row>
    <row r="4971" spans="1:27" ht="18" hidden="1" customHeight="1" x14ac:dyDescent="0.25">
      <c r="A4971" s="33">
        <v>22307311</v>
      </c>
      <c r="B4971" s="34" t="s">
        <v>29844</v>
      </c>
      <c r="C4971" s="33" t="s">
        <v>29845</v>
      </c>
      <c r="D4971" s="33" t="s">
        <v>29846</v>
      </c>
      <c r="E4971" s="33" t="s">
        <v>29847</v>
      </c>
      <c r="F4971" s="33" t="s">
        <v>1801</v>
      </c>
      <c r="G4971" s="33">
        <v>2012</v>
      </c>
      <c r="H4971" s="35">
        <v>40946</v>
      </c>
      <c r="I4971" s="33" t="s">
        <v>29848</v>
      </c>
      <c r="J4971" s="33"/>
      <c r="K4971" s="33" t="s">
        <v>29849</v>
      </c>
      <c r="L4971" s="33" t="str">
        <f t="shared" si="178"/>
        <v>PreAlerta</v>
      </c>
      <c r="M4971" s="33" t="str">
        <f t="shared" si="179"/>
        <v>S/PalabrasClaves</v>
      </c>
      <c r="N4971" s="33"/>
      <c r="O4971" s="33"/>
      <c r="P4971" s="33" t="s">
        <v>29790</v>
      </c>
      <c r="Q4971" s="33"/>
      <c r="R4971" s="33" t="str">
        <f t="shared" si="175"/>
        <v>2012</v>
      </c>
      <c r="S4971" s="33" t="s">
        <v>53</v>
      </c>
      <c r="T4971" s="33"/>
      <c r="U4971" s="33"/>
      <c r="V4971" s="33"/>
      <c r="W4971" s="33"/>
      <c r="X4971" s="33"/>
      <c r="Y4971" s="33"/>
      <c r="AA4971" s="12"/>
    </row>
    <row r="4972" spans="1:27" ht="18" hidden="1" customHeight="1" x14ac:dyDescent="0.25">
      <c r="A4972" s="37">
        <v>22283438</v>
      </c>
      <c r="B4972" s="38" t="s">
        <v>29850</v>
      </c>
      <c r="C4972" s="37" t="s">
        <v>29851</v>
      </c>
      <c r="D4972" s="37" t="s">
        <v>29852</v>
      </c>
      <c r="E4972" s="37" t="s">
        <v>29853</v>
      </c>
      <c r="F4972" s="37" t="s">
        <v>6384</v>
      </c>
      <c r="G4972" s="37">
        <v>2012</v>
      </c>
      <c r="H4972" s="39">
        <v>40939</v>
      </c>
      <c r="I4972" s="37"/>
      <c r="J4972" s="37"/>
      <c r="K4972" s="37" t="s">
        <v>29854</v>
      </c>
      <c r="L4972" s="37" t="str">
        <f t="shared" si="178"/>
        <v>PreAlerta</v>
      </c>
      <c r="M4972" s="37" t="str">
        <f t="shared" si="179"/>
        <v>S/PalabrasClaves</v>
      </c>
      <c r="N4972" s="37"/>
      <c r="O4972" s="37"/>
      <c r="P4972" s="37" t="s">
        <v>29790</v>
      </c>
      <c r="Q4972" s="37"/>
      <c r="R4972" s="37" t="str">
        <f t="shared" si="175"/>
        <v>2012</v>
      </c>
      <c r="S4972" s="37" t="s">
        <v>53</v>
      </c>
      <c r="T4972" s="37"/>
      <c r="U4972" s="37"/>
      <c r="V4972" s="37"/>
      <c r="W4972" s="37"/>
      <c r="X4972" s="37"/>
      <c r="Y4972" s="37"/>
      <c r="AA4972" s="41"/>
    </row>
    <row r="4973" spans="1:27" ht="18" hidden="1" customHeight="1" x14ac:dyDescent="0.25">
      <c r="A4973" s="33">
        <v>22277077</v>
      </c>
      <c r="B4973" s="34" t="s">
        <v>29855</v>
      </c>
      <c r="C4973" s="33" t="s">
        <v>29856</v>
      </c>
      <c r="D4973" s="33" t="s">
        <v>29857</v>
      </c>
      <c r="E4973" s="33" t="s">
        <v>29858</v>
      </c>
      <c r="F4973" s="33" t="s">
        <v>1438</v>
      </c>
      <c r="G4973" s="33">
        <v>2012</v>
      </c>
      <c r="H4973" s="35">
        <v>40935</v>
      </c>
      <c r="I4973" s="33"/>
      <c r="J4973" s="33"/>
      <c r="K4973" s="33" t="s">
        <v>29859</v>
      </c>
      <c r="L4973" s="33" t="str">
        <f t="shared" si="178"/>
        <v>PreAlerta</v>
      </c>
      <c r="M4973" s="33" t="str">
        <f t="shared" si="179"/>
        <v>C/PalabrasClaves</v>
      </c>
      <c r="N4973" s="33"/>
      <c r="O4973" s="33"/>
      <c r="P4973" s="33" t="s">
        <v>29790</v>
      </c>
      <c r="Q4973" s="33"/>
      <c r="R4973" s="33" t="str">
        <f t="shared" si="175"/>
        <v>2012</v>
      </c>
      <c r="S4973" s="33" t="s">
        <v>53</v>
      </c>
      <c r="T4973" s="33"/>
      <c r="U4973" s="33"/>
      <c r="V4973" s="33"/>
      <c r="W4973" s="33"/>
      <c r="X4973" s="33"/>
      <c r="Y4973" s="33"/>
      <c r="AA4973" s="12"/>
    </row>
    <row r="4974" spans="1:27" ht="18" hidden="1" customHeight="1" x14ac:dyDescent="0.25">
      <c r="A4974" s="37">
        <v>22268759</v>
      </c>
      <c r="B4974" s="38" t="s">
        <v>29860</v>
      </c>
      <c r="C4974" s="37" t="s">
        <v>29861</v>
      </c>
      <c r="D4974" s="37" t="s">
        <v>29862</v>
      </c>
      <c r="E4974" s="37" t="s">
        <v>1895</v>
      </c>
      <c r="F4974" s="37" t="s">
        <v>1438</v>
      </c>
      <c r="G4974" s="37">
        <v>2012</v>
      </c>
      <c r="H4974" s="39">
        <v>40933</v>
      </c>
      <c r="I4974" s="37"/>
      <c r="J4974" s="37"/>
      <c r="K4974" s="37" t="s">
        <v>29863</v>
      </c>
      <c r="L4974" s="37" t="str">
        <f t="shared" si="178"/>
        <v>PreAlerta</v>
      </c>
      <c r="M4974" s="37" t="str">
        <f t="shared" si="179"/>
        <v>S/PalabrasClaves</v>
      </c>
      <c r="N4974" s="37"/>
      <c r="O4974" s="37"/>
      <c r="P4974" s="37" t="s">
        <v>29790</v>
      </c>
      <c r="Q4974" s="37"/>
      <c r="R4974" s="37" t="str">
        <f t="shared" si="175"/>
        <v>2012</v>
      </c>
      <c r="S4974" s="37" t="s">
        <v>53</v>
      </c>
      <c r="T4974" s="37"/>
      <c r="U4974" s="37"/>
      <c r="V4974" s="37"/>
      <c r="W4974" s="37"/>
      <c r="X4974" s="37"/>
      <c r="Y4974" s="37"/>
      <c r="AA4974" s="41"/>
    </row>
    <row r="4975" spans="1:27" ht="18" hidden="1" customHeight="1" x14ac:dyDescent="0.25">
      <c r="A4975" s="33">
        <v>22266388</v>
      </c>
      <c r="B4975" s="34" t="s">
        <v>29864</v>
      </c>
      <c r="C4975" s="33" t="s">
        <v>29865</v>
      </c>
      <c r="D4975" s="33" t="s">
        <v>29866</v>
      </c>
      <c r="E4975" s="33" t="s">
        <v>29867</v>
      </c>
      <c r="F4975" s="33" t="s">
        <v>15983</v>
      </c>
      <c r="G4975" s="33">
        <v>2012</v>
      </c>
      <c r="H4975" s="35">
        <v>40932</v>
      </c>
      <c r="I4975" s="33"/>
      <c r="J4975" s="33"/>
      <c r="K4975" s="33" t="s">
        <v>29868</v>
      </c>
      <c r="L4975" s="33" t="str">
        <f t="shared" si="178"/>
        <v>Excluido</v>
      </c>
      <c r="M4975" s="33" t="str">
        <f t="shared" si="179"/>
        <v>S/PalabrasClaves</v>
      </c>
      <c r="N4975" s="33"/>
      <c r="O4975" s="33"/>
      <c r="P4975" s="33" t="s">
        <v>29790</v>
      </c>
      <c r="Q4975" s="33"/>
      <c r="R4975" s="33" t="str">
        <f t="shared" si="175"/>
        <v>2012</v>
      </c>
      <c r="S4975" s="33" t="s">
        <v>53</v>
      </c>
      <c r="T4975" s="33"/>
      <c r="U4975" s="33"/>
      <c r="V4975" s="33"/>
      <c r="W4975" s="33"/>
      <c r="X4975" s="33"/>
      <c r="Y4975" s="33"/>
      <c r="AA4975" s="12"/>
    </row>
    <row r="4976" spans="1:27" ht="18" hidden="1" customHeight="1" x14ac:dyDescent="0.25">
      <c r="A4976" s="37">
        <v>22252871</v>
      </c>
      <c r="B4976" s="38" t="s">
        <v>29869</v>
      </c>
      <c r="C4976" s="37" t="s">
        <v>29870</v>
      </c>
      <c r="D4976" s="37" t="s">
        <v>29871</v>
      </c>
      <c r="E4976" s="37" t="s">
        <v>29872</v>
      </c>
      <c r="F4976" s="37" t="s">
        <v>3723</v>
      </c>
      <c r="G4976" s="37">
        <v>2012</v>
      </c>
      <c r="H4976" s="39">
        <v>40927</v>
      </c>
      <c r="I4976" s="37" t="s">
        <v>29873</v>
      </c>
      <c r="J4976" s="37"/>
      <c r="K4976" s="37" t="s">
        <v>29874</v>
      </c>
      <c r="L4976" s="37" t="str">
        <f t="shared" si="178"/>
        <v>PreAlerta</v>
      </c>
      <c r="M4976" s="37" t="str">
        <f t="shared" si="179"/>
        <v>S/PalabrasClaves</v>
      </c>
      <c r="N4976" s="37"/>
      <c r="O4976" s="37"/>
      <c r="P4976" s="37" t="s">
        <v>29790</v>
      </c>
      <c r="Q4976" s="37"/>
      <c r="R4976" s="37" t="str">
        <f t="shared" si="175"/>
        <v>2012</v>
      </c>
      <c r="S4976" s="37" t="s">
        <v>53</v>
      </c>
      <c r="T4976" s="37"/>
      <c r="U4976" s="37"/>
      <c r="V4976" s="37"/>
      <c r="W4976" s="37"/>
      <c r="X4976" s="37"/>
      <c r="Y4976" s="37"/>
      <c r="AA4976" s="41"/>
    </row>
    <row r="4977" spans="1:27" ht="18" hidden="1" customHeight="1" x14ac:dyDescent="0.25">
      <c r="A4977" s="33">
        <v>22247334</v>
      </c>
      <c r="B4977" s="34" t="s">
        <v>29875</v>
      </c>
      <c r="C4977" s="33" t="s">
        <v>29876</v>
      </c>
      <c r="D4977" s="33" t="s">
        <v>29877</v>
      </c>
      <c r="E4977" s="33" t="s">
        <v>29878</v>
      </c>
      <c r="F4977" s="33" t="s">
        <v>29879</v>
      </c>
      <c r="G4977" s="33">
        <v>2012</v>
      </c>
      <c r="H4977" s="35">
        <v>40925</v>
      </c>
      <c r="I4977" s="33"/>
      <c r="J4977" s="33"/>
      <c r="K4977" s="33" t="s">
        <v>29880</v>
      </c>
      <c r="L4977" s="33" t="str">
        <f t="shared" si="178"/>
        <v>PreAlerta</v>
      </c>
      <c r="M4977" s="33" t="str">
        <f t="shared" si="179"/>
        <v>S/PalabrasClaves</v>
      </c>
      <c r="N4977" s="33"/>
      <c r="O4977" s="33"/>
      <c r="P4977" s="33" t="s">
        <v>29790</v>
      </c>
      <c r="Q4977" s="33"/>
      <c r="R4977" s="33" t="str">
        <f t="shared" si="175"/>
        <v>2012</v>
      </c>
      <c r="S4977" s="33" t="s">
        <v>53</v>
      </c>
      <c r="T4977" s="33"/>
      <c r="U4977" s="33"/>
      <c r="V4977" s="33"/>
      <c r="W4977" s="33"/>
      <c r="X4977" s="33"/>
      <c r="Y4977" s="33"/>
      <c r="AA4977" s="12"/>
    </row>
    <row r="4978" spans="1:27" ht="18" hidden="1" customHeight="1" x14ac:dyDescent="0.25">
      <c r="A4978" s="37">
        <v>22199259</v>
      </c>
      <c r="B4978" s="38" t="s">
        <v>29881</v>
      </c>
      <c r="C4978" s="37" t="s">
        <v>29882</v>
      </c>
      <c r="D4978" s="37" t="s">
        <v>29883</v>
      </c>
      <c r="E4978" s="37" t="s">
        <v>29884</v>
      </c>
      <c r="F4978" s="37" t="s">
        <v>13856</v>
      </c>
      <c r="G4978" s="37">
        <v>2012</v>
      </c>
      <c r="H4978" s="39">
        <v>40904</v>
      </c>
      <c r="I4978" s="37" t="s">
        <v>29885</v>
      </c>
      <c r="J4978" s="37"/>
      <c r="K4978" s="37" t="s">
        <v>29886</v>
      </c>
      <c r="L4978" s="37" t="str">
        <f t="shared" si="178"/>
        <v>PreAlerta</v>
      </c>
      <c r="M4978" s="37" t="str">
        <f t="shared" si="179"/>
        <v>S/PalabrasClaves</v>
      </c>
      <c r="N4978" s="37"/>
      <c r="O4978" s="37"/>
      <c r="P4978" s="37" t="s">
        <v>29790</v>
      </c>
      <c r="Q4978" s="37"/>
      <c r="R4978" s="37" t="str">
        <f t="shared" si="175"/>
        <v>2012</v>
      </c>
      <c r="S4978" s="37" t="s">
        <v>53</v>
      </c>
      <c r="T4978" s="37"/>
      <c r="U4978" s="37"/>
      <c r="V4978" s="37"/>
      <c r="W4978" s="37"/>
      <c r="X4978" s="37"/>
      <c r="Y4978" s="37"/>
      <c r="AA4978" s="41"/>
    </row>
    <row r="4979" spans="1:27" ht="18" hidden="1" customHeight="1" x14ac:dyDescent="0.25">
      <c r="A4979" s="33">
        <v>22177366</v>
      </c>
      <c r="B4979" s="34" t="s">
        <v>29887</v>
      </c>
      <c r="C4979" s="33" t="s">
        <v>29888</v>
      </c>
      <c r="D4979" s="33" t="s">
        <v>29889</v>
      </c>
      <c r="E4979" s="33" t="s">
        <v>29890</v>
      </c>
      <c r="F4979" s="33" t="s">
        <v>4680</v>
      </c>
      <c r="G4979" s="33">
        <v>2012</v>
      </c>
      <c r="H4979" s="35">
        <v>40897</v>
      </c>
      <c r="I4979" s="33"/>
      <c r="J4979" s="33"/>
      <c r="K4979" s="33" t="s">
        <v>29891</v>
      </c>
      <c r="L4979" s="33" t="str">
        <f t="shared" si="178"/>
        <v>PreAlerta</v>
      </c>
      <c r="M4979" s="33" t="str">
        <f t="shared" si="179"/>
        <v>S/PalabrasClaves</v>
      </c>
      <c r="N4979" s="33"/>
      <c r="O4979" s="33"/>
      <c r="P4979" s="33" t="s">
        <v>29790</v>
      </c>
      <c r="Q4979" s="33"/>
      <c r="R4979" s="33" t="str">
        <f t="shared" si="175"/>
        <v>2012</v>
      </c>
      <c r="S4979" s="33" t="s">
        <v>53</v>
      </c>
      <c r="T4979" s="33"/>
      <c r="U4979" s="33"/>
      <c r="V4979" s="33"/>
      <c r="W4979" s="33"/>
      <c r="X4979" s="33"/>
      <c r="Y4979" s="33"/>
      <c r="AA4979" s="12"/>
    </row>
    <row r="4980" spans="1:27" ht="18" hidden="1" customHeight="1" x14ac:dyDescent="0.25">
      <c r="A4980" s="37">
        <v>21992857</v>
      </c>
      <c r="B4980" s="38" t="s">
        <v>29892</v>
      </c>
      <c r="C4980" s="37" t="s">
        <v>29893</v>
      </c>
      <c r="D4980" s="37" t="s">
        <v>29894</v>
      </c>
      <c r="E4980" s="37" t="s">
        <v>29895</v>
      </c>
      <c r="F4980" s="37" t="s">
        <v>7518</v>
      </c>
      <c r="G4980" s="37">
        <v>2012</v>
      </c>
      <c r="H4980" s="39">
        <v>40830</v>
      </c>
      <c r="I4980" s="37"/>
      <c r="J4980" s="37"/>
      <c r="K4980" s="37" t="s">
        <v>29896</v>
      </c>
      <c r="L4980" s="37" t="str">
        <f t="shared" si="178"/>
        <v>PreAlerta</v>
      </c>
      <c r="M4980" s="37" t="str">
        <f t="shared" si="179"/>
        <v>C/PalabrasClaves</v>
      </c>
      <c r="N4980" s="37"/>
      <c r="O4980" s="37"/>
      <c r="P4980" s="37" t="s">
        <v>29790</v>
      </c>
      <c r="Q4980" s="37"/>
      <c r="R4980" s="37" t="str">
        <f t="shared" si="175"/>
        <v>2012</v>
      </c>
      <c r="S4980" s="37" t="s">
        <v>53</v>
      </c>
      <c r="T4980" s="37"/>
      <c r="U4980" s="37"/>
      <c r="V4980" s="37"/>
      <c r="W4980" s="37"/>
      <c r="X4980" s="37"/>
      <c r="Y4980" s="37"/>
      <c r="AA4980" s="41"/>
    </row>
    <row r="4981" spans="1:27" ht="18" hidden="1" customHeight="1" x14ac:dyDescent="0.25">
      <c r="A4981" s="33">
        <v>21744280</v>
      </c>
      <c r="B4981" s="34" t="s">
        <v>29897</v>
      </c>
      <c r="C4981" s="33" t="s">
        <v>29898</v>
      </c>
      <c r="D4981" s="33" t="s">
        <v>29899</v>
      </c>
      <c r="E4981" s="33" t="s">
        <v>29900</v>
      </c>
      <c r="F4981" s="33" t="s">
        <v>1697</v>
      </c>
      <c r="G4981" s="33">
        <v>2012</v>
      </c>
      <c r="H4981" s="35">
        <v>40736</v>
      </c>
      <c r="I4981" s="33" t="s">
        <v>29901</v>
      </c>
      <c r="J4981" s="33"/>
      <c r="K4981" s="33" t="s">
        <v>29902</v>
      </c>
      <c r="L4981" s="33" t="str">
        <f t="shared" si="178"/>
        <v>PreAlerta</v>
      </c>
      <c r="M4981" s="33" t="str">
        <f t="shared" si="179"/>
        <v>C/PalabrasClaves</v>
      </c>
      <c r="N4981" s="33"/>
      <c r="O4981" s="33"/>
      <c r="P4981" s="33" t="s">
        <v>29790</v>
      </c>
      <c r="Q4981" s="33"/>
      <c r="R4981" s="33" t="str">
        <f t="shared" si="175"/>
        <v>2012</v>
      </c>
      <c r="S4981" s="33" t="s">
        <v>53</v>
      </c>
      <c r="T4981" s="33"/>
      <c r="U4981" s="33"/>
      <c r="V4981" s="33"/>
      <c r="W4981" s="33"/>
      <c r="X4981" s="33"/>
      <c r="Y4981" s="33"/>
      <c r="AA4981" s="12"/>
    </row>
    <row r="4982" spans="1:27" ht="18" hidden="1" customHeight="1" x14ac:dyDescent="0.25">
      <c r="A4982" s="37">
        <v>21699463</v>
      </c>
      <c r="B4982" s="38" t="s">
        <v>29903</v>
      </c>
      <c r="C4982" s="37" t="s">
        <v>29904</v>
      </c>
      <c r="D4982" s="37" t="s">
        <v>29905</v>
      </c>
      <c r="E4982" s="37" t="s">
        <v>29906</v>
      </c>
      <c r="F4982" s="37" t="s">
        <v>16825</v>
      </c>
      <c r="G4982" s="37">
        <v>2012</v>
      </c>
      <c r="H4982" s="39">
        <v>40719</v>
      </c>
      <c r="I4982" s="37"/>
      <c r="J4982" s="37"/>
      <c r="K4982" s="37" t="s">
        <v>29907</v>
      </c>
      <c r="L4982" s="37" t="str">
        <f t="shared" si="178"/>
        <v>PreAlerta</v>
      </c>
      <c r="M4982" s="37" t="str">
        <f t="shared" si="179"/>
        <v>S/PalabrasClaves</v>
      </c>
      <c r="N4982" s="37"/>
      <c r="O4982" s="37"/>
      <c r="P4982" s="37" t="s">
        <v>29790</v>
      </c>
      <c r="Q4982" s="37"/>
      <c r="R4982" s="37" t="str">
        <f t="shared" si="175"/>
        <v>2012</v>
      </c>
      <c r="S4982" s="37" t="s">
        <v>53</v>
      </c>
      <c r="T4982" s="37"/>
      <c r="U4982" s="37"/>
      <c r="V4982" s="37"/>
      <c r="W4982" s="37"/>
      <c r="X4982" s="37"/>
      <c r="Y4982" s="37"/>
      <c r="AA4982" s="41"/>
    </row>
    <row r="4983" spans="1:27" ht="18" hidden="1" customHeight="1" x14ac:dyDescent="0.25">
      <c r="A4983" s="33">
        <v>21676362</v>
      </c>
      <c r="B4983" s="34" t="s">
        <v>29908</v>
      </c>
      <c r="C4983" s="33" t="s">
        <v>29909</v>
      </c>
      <c r="D4983" s="33" t="s">
        <v>29910</v>
      </c>
      <c r="E4983" s="33" t="s">
        <v>29911</v>
      </c>
      <c r="F4983" s="33" t="s">
        <v>5798</v>
      </c>
      <c r="G4983" s="33">
        <v>2012</v>
      </c>
      <c r="H4983" s="35">
        <v>40711</v>
      </c>
      <c r="I4983" s="33"/>
      <c r="J4983" s="33"/>
      <c r="K4983" s="33" t="s">
        <v>29912</v>
      </c>
      <c r="L4983" s="33" t="str">
        <f t="shared" si="178"/>
        <v>PreAlerta</v>
      </c>
      <c r="M4983" s="33" t="str">
        <f t="shared" si="179"/>
        <v>S/PalabrasClaves</v>
      </c>
      <c r="N4983" s="33"/>
      <c r="O4983" s="33"/>
      <c r="P4983" s="33" t="s">
        <v>29790</v>
      </c>
      <c r="Q4983" s="33"/>
      <c r="R4983" s="33" t="str">
        <f t="shared" si="175"/>
        <v>2012</v>
      </c>
      <c r="S4983" s="33" t="s">
        <v>53</v>
      </c>
      <c r="T4983" s="33"/>
      <c r="U4983" s="33"/>
      <c r="V4983" s="33"/>
      <c r="W4983" s="33"/>
      <c r="X4983" s="33"/>
      <c r="Y4983" s="33"/>
      <c r="AA4983" s="12"/>
    </row>
    <row r="4984" spans="1:27" ht="18" hidden="1" customHeight="1" x14ac:dyDescent="0.25">
      <c r="A4984" s="37">
        <v>21635212</v>
      </c>
      <c r="B4984" s="38" t="s">
        <v>29913</v>
      </c>
      <c r="C4984" s="37" t="s">
        <v>29914</v>
      </c>
      <c r="D4984" s="37" t="s">
        <v>29915</v>
      </c>
      <c r="E4984" s="37" t="s">
        <v>29906</v>
      </c>
      <c r="F4984" s="37" t="s">
        <v>16825</v>
      </c>
      <c r="G4984" s="37">
        <v>2012</v>
      </c>
      <c r="H4984" s="39">
        <v>40698</v>
      </c>
      <c r="I4984" s="37"/>
      <c r="J4984" s="37"/>
      <c r="K4984" s="37" t="s">
        <v>29916</v>
      </c>
      <c r="L4984" s="37" t="str">
        <f t="shared" si="178"/>
        <v>PreAlerta</v>
      </c>
      <c r="M4984" s="37" t="str">
        <f t="shared" si="179"/>
        <v>S/PalabrasClaves</v>
      </c>
      <c r="N4984" s="37"/>
      <c r="O4984" s="37"/>
      <c r="P4984" s="37" t="s">
        <v>29790</v>
      </c>
      <c r="Q4984" s="37"/>
      <c r="R4984" s="37" t="str">
        <f t="shared" si="175"/>
        <v>2012</v>
      </c>
      <c r="S4984" s="37" t="s">
        <v>53</v>
      </c>
      <c r="T4984" s="37"/>
      <c r="U4984" s="37"/>
      <c r="V4984" s="37"/>
      <c r="W4984" s="37"/>
      <c r="X4984" s="37"/>
      <c r="Y4984" s="37"/>
      <c r="AA4984" s="41"/>
    </row>
    <row r="4985" spans="1:27" ht="18" hidden="1" customHeight="1" x14ac:dyDescent="0.25">
      <c r="A4985" s="33">
        <v>22321859</v>
      </c>
      <c r="B4985" s="34" t="s">
        <v>29917</v>
      </c>
      <c r="C4985" s="33" t="s">
        <v>29918</v>
      </c>
      <c r="D4985" s="33" t="s">
        <v>29919</v>
      </c>
      <c r="E4985" s="33" t="s">
        <v>29920</v>
      </c>
      <c r="F4985" s="33" t="s">
        <v>1376</v>
      </c>
      <c r="G4985" s="33">
        <v>2012</v>
      </c>
      <c r="H4985" s="35">
        <v>40950</v>
      </c>
      <c r="I4985" s="33" t="s">
        <v>29921</v>
      </c>
      <c r="J4985" s="33" t="s">
        <v>29922</v>
      </c>
      <c r="K4985" s="33" t="s">
        <v>29923</v>
      </c>
      <c r="L4985" s="33" t="str">
        <f t="shared" si="178"/>
        <v>PreAlerta</v>
      </c>
      <c r="M4985" s="33" t="str">
        <f t="shared" si="179"/>
        <v>S/PalabrasClaves</v>
      </c>
      <c r="N4985" s="33"/>
      <c r="O4985" s="33"/>
      <c r="P4985" s="33" t="s">
        <v>29924</v>
      </c>
      <c r="Q4985" s="33"/>
      <c r="R4985" s="33" t="str">
        <f t="shared" si="175"/>
        <v>2012</v>
      </c>
      <c r="S4985" s="33" t="s">
        <v>48</v>
      </c>
      <c r="T4985" s="33"/>
      <c r="U4985" s="33"/>
      <c r="V4985" s="33"/>
      <c r="W4985" s="33"/>
      <c r="X4985" s="33"/>
      <c r="Y4985" s="33"/>
      <c r="AA4985" s="12"/>
    </row>
    <row r="4986" spans="1:27" ht="18" hidden="1" customHeight="1" x14ac:dyDescent="0.25">
      <c r="A4986" s="37">
        <v>22490381</v>
      </c>
      <c r="B4986" s="38" t="s">
        <v>29925</v>
      </c>
      <c r="C4986" s="37" t="s">
        <v>29926</v>
      </c>
      <c r="D4986" s="37" t="s">
        <v>29927</v>
      </c>
      <c r="E4986" s="37" t="s">
        <v>29928</v>
      </c>
      <c r="F4986" s="37" t="s">
        <v>10059</v>
      </c>
      <c r="G4986" s="37">
        <v>2012</v>
      </c>
      <c r="H4986" s="39">
        <v>41011</v>
      </c>
      <c r="I4986" s="37"/>
      <c r="J4986" s="37"/>
      <c r="K4986" s="37"/>
      <c r="L4986" s="37" t="str">
        <f t="shared" si="178"/>
        <v>PreAlerta</v>
      </c>
      <c r="M4986" s="37" t="str">
        <f t="shared" si="179"/>
        <v>S/PalabrasClaves</v>
      </c>
      <c r="N4986" s="37"/>
      <c r="O4986" s="37"/>
      <c r="P4986" s="37" t="s">
        <v>29929</v>
      </c>
      <c r="Q4986" s="37"/>
      <c r="R4986" s="37" t="str">
        <f t="shared" si="175"/>
        <v>2012</v>
      </c>
      <c r="S4986" s="37" t="s">
        <v>48</v>
      </c>
      <c r="T4986" s="37"/>
      <c r="U4986" s="37"/>
      <c r="V4986" s="37"/>
      <c r="W4986" s="37"/>
      <c r="X4986" s="37"/>
      <c r="Y4986" s="37"/>
      <c r="AA4986" s="41"/>
    </row>
    <row r="4987" spans="1:27" ht="18" hidden="1" customHeight="1" x14ac:dyDescent="0.25">
      <c r="A4987" s="33">
        <v>22337879</v>
      </c>
      <c r="B4987" s="34" t="s">
        <v>29930</v>
      </c>
      <c r="C4987" s="33" t="s">
        <v>29931</v>
      </c>
      <c r="D4987" s="33" t="s">
        <v>29932</v>
      </c>
      <c r="E4987" s="33" t="s">
        <v>29933</v>
      </c>
      <c r="F4987" s="33" t="s">
        <v>7014</v>
      </c>
      <c r="G4987" s="33">
        <v>2012</v>
      </c>
      <c r="H4987" s="35">
        <v>40956</v>
      </c>
      <c r="I4987" s="33" t="s">
        <v>29934</v>
      </c>
      <c r="J4987" s="33"/>
      <c r="K4987" s="33" t="s">
        <v>29935</v>
      </c>
      <c r="L4987" s="33" t="str">
        <f t="shared" si="178"/>
        <v>PreAlerta</v>
      </c>
      <c r="M4987" s="33" t="str">
        <f t="shared" si="179"/>
        <v>S/PalabrasClaves</v>
      </c>
      <c r="N4987" s="33"/>
      <c r="O4987" s="33"/>
      <c r="P4987" s="33" t="s">
        <v>29936</v>
      </c>
      <c r="Q4987" s="33"/>
      <c r="R4987" s="33" t="str">
        <f t="shared" si="175"/>
        <v>2012</v>
      </c>
      <c r="S4987" s="33" t="s">
        <v>48</v>
      </c>
      <c r="T4987" s="33"/>
      <c r="U4987" s="33"/>
      <c r="V4987" s="33"/>
      <c r="W4987" s="33"/>
      <c r="X4987" s="33"/>
      <c r="Y4987" s="33"/>
      <c r="AA4987" s="12"/>
    </row>
    <row r="4988" spans="1:27" ht="18" hidden="1" customHeight="1" x14ac:dyDescent="0.25">
      <c r="A4988" s="37">
        <v>22388746</v>
      </c>
      <c r="B4988" s="38" t="s">
        <v>29937</v>
      </c>
      <c r="C4988" s="37" t="s">
        <v>29938</v>
      </c>
      <c r="D4988" s="37" t="s">
        <v>29939</v>
      </c>
      <c r="E4988" s="37" t="s">
        <v>29940</v>
      </c>
      <c r="F4988" s="37" t="s">
        <v>10827</v>
      </c>
      <c r="G4988" s="37">
        <v>2012</v>
      </c>
      <c r="H4988" s="39">
        <v>40974</v>
      </c>
      <c r="I4988" s="37" t="s">
        <v>29941</v>
      </c>
      <c r="J4988" s="37"/>
      <c r="K4988" s="37" t="s">
        <v>29942</v>
      </c>
      <c r="L4988" s="37" t="str">
        <f t="shared" si="178"/>
        <v>PreAlerta</v>
      </c>
      <c r="M4988" s="37" t="str">
        <f t="shared" si="179"/>
        <v>S/PalabrasClaves</v>
      </c>
      <c r="N4988" s="37"/>
      <c r="O4988" s="37"/>
      <c r="P4988" s="37" t="s">
        <v>29943</v>
      </c>
      <c r="Q4988" s="37"/>
      <c r="R4988" s="37" t="str">
        <f t="shared" si="175"/>
        <v>2012</v>
      </c>
      <c r="S4988" s="37" t="s">
        <v>48</v>
      </c>
      <c r="T4988" s="37"/>
      <c r="U4988" s="37"/>
      <c r="V4988" s="37"/>
      <c r="W4988" s="37"/>
      <c r="X4988" s="37"/>
      <c r="Y4988" s="37"/>
      <c r="AA4988" s="41"/>
    </row>
    <row r="4989" spans="1:27" ht="18" hidden="1" customHeight="1" x14ac:dyDescent="0.25">
      <c r="A4989" s="33">
        <v>22958880</v>
      </c>
      <c r="B4989" s="34" t="s">
        <v>29944</v>
      </c>
      <c r="C4989" s="33" t="s">
        <v>29945</v>
      </c>
      <c r="D4989" s="33" t="s">
        <v>29946</v>
      </c>
      <c r="E4989" s="33" t="s">
        <v>29947</v>
      </c>
      <c r="F4989" s="33" t="s">
        <v>2306</v>
      </c>
      <c r="G4989" s="33">
        <v>2012</v>
      </c>
      <c r="H4989" s="35">
        <v>41163</v>
      </c>
      <c r="I4989" s="33" t="s">
        <v>29948</v>
      </c>
      <c r="J4989" s="33"/>
      <c r="K4989" s="33" t="s">
        <v>29949</v>
      </c>
      <c r="L4989" s="33" t="str">
        <f t="shared" si="178"/>
        <v>PreAlerta</v>
      </c>
      <c r="M4989" s="33" t="str">
        <f t="shared" si="179"/>
        <v>S/PalabrasClaves</v>
      </c>
      <c r="N4989" s="33"/>
      <c r="O4989" s="33"/>
      <c r="P4989" s="33" t="s">
        <v>29950</v>
      </c>
      <c r="Q4989" s="33"/>
      <c r="R4989" s="33" t="str">
        <f t="shared" si="175"/>
        <v>2012</v>
      </c>
      <c r="S4989" s="33" t="s">
        <v>48</v>
      </c>
      <c r="T4989" s="33"/>
      <c r="U4989" s="33"/>
      <c r="V4989" s="33"/>
      <c r="W4989" s="33"/>
      <c r="X4989" s="33"/>
      <c r="Y4989" s="33"/>
      <c r="AA4989" s="12"/>
    </row>
    <row r="4990" spans="1:27" ht="18" hidden="1" customHeight="1" x14ac:dyDescent="0.25">
      <c r="A4990" s="37">
        <v>22424399</v>
      </c>
      <c r="B4990" s="38" t="s">
        <v>29951</v>
      </c>
      <c r="C4990" s="37" t="s">
        <v>29952</v>
      </c>
      <c r="D4990" s="37" t="s">
        <v>29953</v>
      </c>
      <c r="E4990" s="37" t="s">
        <v>29954</v>
      </c>
      <c r="F4990" s="37" t="s">
        <v>1735</v>
      </c>
      <c r="G4990" s="37">
        <v>2012</v>
      </c>
      <c r="H4990" s="39">
        <v>40988</v>
      </c>
      <c r="I4990" s="37" t="s">
        <v>29955</v>
      </c>
      <c r="J4990" s="37"/>
      <c r="K4990" s="37" t="s">
        <v>29956</v>
      </c>
      <c r="L4990" s="37" t="str">
        <f t="shared" si="178"/>
        <v>PreAlerta</v>
      </c>
      <c r="M4990" s="37" t="str">
        <f t="shared" si="179"/>
        <v>S/PalabrasClaves</v>
      </c>
      <c r="N4990" s="37"/>
      <c r="O4990" s="37"/>
      <c r="P4990" s="37" t="s">
        <v>29950</v>
      </c>
      <c r="Q4990" s="37"/>
      <c r="R4990" s="37" t="str">
        <f t="shared" si="175"/>
        <v>2012</v>
      </c>
      <c r="S4990" s="37" t="s">
        <v>48</v>
      </c>
      <c r="T4990" s="37"/>
      <c r="U4990" s="37"/>
      <c r="V4990" s="37"/>
      <c r="W4990" s="37"/>
      <c r="X4990" s="37"/>
      <c r="Y4990" s="37"/>
      <c r="AA4990" s="41"/>
    </row>
    <row r="4991" spans="1:27" ht="18" hidden="1" customHeight="1" x14ac:dyDescent="0.25">
      <c r="A4991" s="33">
        <v>22423964</v>
      </c>
      <c r="B4991" s="34" t="s">
        <v>29957</v>
      </c>
      <c r="C4991" s="33" t="s">
        <v>29958</v>
      </c>
      <c r="D4991" s="33" t="s">
        <v>29959</v>
      </c>
      <c r="E4991" s="33" t="s">
        <v>28592</v>
      </c>
      <c r="F4991" s="33" t="s">
        <v>3752</v>
      </c>
      <c r="G4991" s="33">
        <v>2012</v>
      </c>
      <c r="H4991" s="35">
        <v>40988</v>
      </c>
      <c r="I4991" s="33"/>
      <c r="J4991" s="33"/>
      <c r="K4991" s="33" t="s">
        <v>29960</v>
      </c>
      <c r="L4991" s="33" t="str">
        <f t="shared" si="178"/>
        <v>PreAlerta</v>
      </c>
      <c r="M4991" s="33" t="str">
        <f t="shared" si="179"/>
        <v>S/PalabrasClaves</v>
      </c>
      <c r="N4991" s="33"/>
      <c r="O4991" s="33"/>
      <c r="P4991" s="33" t="s">
        <v>29961</v>
      </c>
      <c r="Q4991" s="33"/>
      <c r="R4991" s="33" t="str">
        <f t="shared" si="175"/>
        <v>2012</v>
      </c>
      <c r="S4991" s="33" t="s">
        <v>48</v>
      </c>
      <c r="T4991" s="33"/>
      <c r="U4991" s="33"/>
      <c r="V4991" s="33"/>
      <c r="W4991" s="33"/>
      <c r="X4991" s="33"/>
      <c r="Y4991" s="33"/>
      <c r="AA4991" s="12"/>
    </row>
    <row r="4992" spans="1:27" ht="18" hidden="1" customHeight="1" x14ac:dyDescent="0.25">
      <c r="A4992" s="37">
        <v>22423960</v>
      </c>
      <c r="B4992" s="38" t="s">
        <v>29962</v>
      </c>
      <c r="C4992" s="37" t="s">
        <v>29963</v>
      </c>
      <c r="D4992" s="37" t="s">
        <v>29964</v>
      </c>
      <c r="E4992" s="37" t="s">
        <v>29965</v>
      </c>
      <c r="F4992" s="37" t="s">
        <v>3752</v>
      </c>
      <c r="G4992" s="37">
        <v>2012</v>
      </c>
      <c r="H4992" s="39">
        <v>40988</v>
      </c>
      <c r="I4992" s="37"/>
      <c r="J4992" s="37"/>
      <c r="K4992" s="37" t="s">
        <v>29966</v>
      </c>
      <c r="L4992" s="37" t="str">
        <f t="shared" si="178"/>
        <v>PreAlerta</v>
      </c>
      <c r="M4992" s="37" t="str">
        <f t="shared" si="179"/>
        <v>S/PalabrasClaves</v>
      </c>
      <c r="N4992" s="37"/>
      <c r="O4992" s="37"/>
      <c r="P4992" s="37" t="s">
        <v>29961</v>
      </c>
      <c r="Q4992" s="37"/>
      <c r="R4992" s="37" t="str">
        <f t="shared" si="175"/>
        <v>2012</v>
      </c>
      <c r="S4992" s="37" t="s">
        <v>48</v>
      </c>
      <c r="T4992" s="37"/>
      <c r="U4992" s="37"/>
      <c r="V4992" s="37"/>
      <c r="W4992" s="37"/>
      <c r="X4992" s="37"/>
      <c r="Y4992" s="37"/>
      <c r="AA4992" s="41"/>
    </row>
    <row r="4993" spans="1:27" ht="18" hidden="1" customHeight="1" x14ac:dyDescent="0.25">
      <c r="A4993" s="33">
        <v>22407319</v>
      </c>
      <c r="B4993" s="34" t="s">
        <v>29967</v>
      </c>
      <c r="C4993" s="33" t="s">
        <v>29968</v>
      </c>
      <c r="D4993" s="33" t="s">
        <v>29969</v>
      </c>
      <c r="E4993" s="33" t="s">
        <v>29970</v>
      </c>
      <c r="F4993" s="33" t="s">
        <v>3454</v>
      </c>
      <c r="G4993" s="33">
        <v>2012</v>
      </c>
      <c r="H4993" s="35">
        <v>40981</v>
      </c>
      <c r="I4993" s="33"/>
      <c r="J4993" s="33"/>
      <c r="K4993" s="33" t="s">
        <v>29971</v>
      </c>
      <c r="L4993" s="33" t="str">
        <f t="shared" si="178"/>
        <v>PreAlerta</v>
      </c>
      <c r="M4993" s="33" t="str">
        <f t="shared" si="179"/>
        <v>S/PalabrasClaves</v>
      </c>
      <c r="N4993" s="33"/>
      <c r="O4993" s="33"/>
      <c r="P4993" s="33" t="s">
        <v>29972</v>
      </c>
      <c r="Q4993" s="33"/>
      <c r="R4993" s="33" t="str">
        <f t="shared" si="175"/>
        <v>2012</v>
      </c>
      <c r="S4993" s="33" t="s">
        <v>48</v>
      </c>
      <c r="T4993" s="33"/>
      <c r="U4993" s="33"/>
      <c r="V4993" s="33"/>
      <c r="W4993" s="33"/>
      <c r="X4993" s="33"/>
      <c r="Y4993" s="33"/>
      <c r="AA4993" s="12"/>
    </row>
    <row r="4994" spans="1:27" ht="18" hidden="1" customHeight="1" x14ac:dyDescent="0.25">
      <c r="A4994" s="37">
        <v>22265751</v>
      </c>
      <c r="B4994" s="38" t="s">
        <v>29973</v>
      </c>
      <c r="C4994" s="37" t="s">
        <v>29974</v>
      </c>
      <c r="D4994" s="37" t="s">
        <v>29975</v>
      </c>
      <c r="E4994" s="37" t="s">
        <v>29976</v>
      </c>
      <c r="F4994" s="37" t="s">
        <v>3284</v>
      </c>
      <c r="G4994" s="37">
        <v>2012</v>
      </c>
      <c r="H4994" s="39">
        <v>40932</v>
      </c>
      <c r="I4994" s="37"/>
      <c r="J4994" s="37"/>
      <c r="K4994" s="37" t="s">
        <v>29977</v>
      </c>
      <c r="L4994" s="37" t="str">
        <f t="shared" ref="L4994:L5016" si="180">IF(ISNUMBER(VLOOKUP(A4994,EXCL,1,FALSE)),"Excluido",IF(ISNUMBER(VLOOKUP(A4994,POST,1,FALSE)),"PostAlerta",IF(ISNUMBER(VLOOKUP(A4994,PRE,1,FALSE)),"PreAlerta","")))</f>
        <v>PreAlerta</v>
      </c>
      <c r="M4994" s="37" t="str">
        <f t="shared" si="179"/>
        <v>S/PalabrasClaves</v>
      </c>
      <c r="N4994" s="37"/>
      <c r="O4994" s="37"/>
      <c r="P4994" s="37" t="s">
        <v>29978</v>
      </c>
      <c r="Q4994" s="37"/>
      <c r="R4994" s="37" t="str">
        <f t="shared" si="175"/>
        <v>2012</v>
      </c>
      <c r="S4994" s="37" t="s">
        <v>48</v>
      </c>
      <c r="T4994" s="37"/>
      <c r="U4994" s="37"/>
      <c r="V4994" s="37"/>
      <c r="W4994" s="37"/>
      <c r="X4994" s="37"/>
      <c r="Y4994" s="37"/>
      <c r="AA4994" s="41"/>
    </row>
    <row r="4995" spans="1:27" ht="18" hidden="1" customHeight="1" x14ac:dyDescent="0.25">
      <c r="A4995" s="33">
        <v>22712409</v>
      </c>
      <c r="B4995" s="34" t="s">
        <v>29979</v>
      </c>
      <c r="C4995" s="33" t="s">
        <v>29980</v>
      </c>
      <c r="D4995" s="33" t="s">
        <v>29981</v>
      </c>
      <c r="E4995" s="33" t="s">
        <v>2585</v>
      </c>
      <c r="F4995" s="33" t="s">
        <v>19216</v>
      </c>
      <c r="G4995" s="33">
        <v>2012</v>
      </c>
      <c r="H4995" s="35">
        <v>41081</v>
      </c>
      <c r="I4995" s="33"/>
      <c r="J4995" s="33"/>
      <c r="K4995" s="33"/>
      <c r="L4995" s="33" t="str">
        <f t="shared" si="180"/>
        <v>PreAlerta</v>
      </c>
      <c r="M4995" s="33" t="str">
        <f t="shared" si="179"/>
        <v>S/PalabrasClaves</v>
      </c>
      <c r="N4995" s="33"/>
      <c r="O4995" s="33"/>
      <c r="P4995" s="33" t="s">
        <v>29982</v>
      </c>
      <c r="Q4995" s="33"/>
      <c r="R4995" s="33" t="str">
        <f t="shared" si="175"/>
        <v>2012</v>
      </c>
      <c r="S4995" s="33" t="s">
        <v>48</v>
      </c>
      <c r="T4995" s="33"/>
      <c r="U4995" s="33"/>
      <c r="V4995" s="33"/>
      <c r="W4995" s="33"/>
      <c r="X4995" s="33"/>
      <c r="Y4995" s="33"/>
      <c r="AA4995" s="12"/>
    </row>
    <row r="4996" spans="1:27" ht="18" hidden="1" customHeight="1" x14ac:dyDescent="0.25">
      <c r="A4996" s="37">
        <v>22755083</v>
      </c>
      <c r="B4996" s="38" t="s">
        <v>29983</v>
      </c>
      <c r="C4996" s="37" t="s">
        <v>29984</v>
      </c>
      <c r="D4996" s="37" t="s">
        <v>29985</v>
      </c>
      <c r="E4996" s="37" t="s">
        <v>19273</v>
      </c>
      <c r="F4996" s="37" t="s">
        <v>8992</v>
      </c>
      <c r="G4996" s="37">
        <v>2012</v>
      </c>
      <c r="H4996" s="39">
        <v>41095</v>
      </c>
      <c r="I4996" s="37"/>
      <c r="J4996" s="37"/>
      <c r="K4996" s="37" t="s">
        <v>29986</v>
      </c>
      <c r="L4996" s="37" t="str">
        <f t="shared" si="180"/>
        <v>PreAlerta</v>
      </c>
      <c r="M4996" s="37" t="str">
        <f t="shared" ref="M4996:M5016" si="181">IF(ISNUMBER(A4996),(IF(ISNUMBER(VLOOKUP(A4996,KEYWORDS,1,FALSE)),"C/PalabrasClaves","S/PalabrasClaves")),"")</f>
        <v>C/PalabrasClaves</v>
      </c>
      <c r="N4996" s="37"/>
      <c r="O4996" s="37"/>
      <c r="P4996" s="37" t="s">
        <v>29987</v>
      </c>
      <c r="Q4996" s="37"/>
      <c r="R4996" s="37" t="str">
        <f t="shared" si="175"/>
        <v>2012</v>
      </c>
      <c r="S4996" s="37" t="s">
        <v>48</v>
      </c>
      <c r="T4996" s="37"/>
      <c r="U4996" s="37"/>
      <c r="V4996" s="37"/>
      <c r="W4996" s="37"/>
      <c r="X4996" s="37"/>
      <c r="Y4996" s="37"/>
      <c r="AA4996" s="41"/>
    </row>
    <row r="4997" spans="1:27" ht="18" hidden="1" customHeight="1" x14ac:dyDescent="0.25">
      <c r="A4997" s="33">
        <v>22624326</v>
      </c>
      <c r="B4997" s="34" t="s">
        <v>29988</v>
      </c>
      <c r="C4997" s="33" t="s">
        <v>29989</v>
      </c>
      <c r="D4997" s="33" t="s">
        <v>29990</v>
      </c>
      <c r="E4997" s="33" t="s">
        <v>29991</v>
      </c>
      <c r="F4997" s="33" t="s">
        <v>29992</v>
      </c>
      <c r="G4997" s="33">
        <v>2012</v>
      </c>
      <c r="H4997" s="35">
        <v>41055</v>
      </c>
      <c r="I4997" s="33"/>
      <c r="J4997" s="33"/>
      <c r="K4997" s="33"/>
      <c r="L4997" s="33" t="str">
        <f t="shared" si="180"/>
        <v>PreAlerta</v>
      </c>
      <c r="M4997" s="33" t="str">
        <f t="shared" si="181"/>
        <v>S/PalabrasClaves</v>
      </c>
      <c r="N4997" s="33"/>
      <c r="O4997" s="33"/>
      <c r="P4997" s="33" t="s">
        <v>29993</v>
      </c>
      <c r="Q4997" s="33"/>
      <c r="R4997" s="33" t="str">
        <f t="shared" si="175"/>
        <v>2012</v>
      </c>
      <c r="S4997" s="33" t="s">
        <v>53</v>
      </c>
      <c r="T4997" s="33"/>
      <c r="U4997" s="33"/>
      <c r="V4997" s="33"/>
      <c r="W4997" s="33"/>
      <c r="X4997" s="33"/>
      <c r="Y4997" s="33"/>
      <c r="AA4997" s="12"/>
    </row>
    <row r="4998" spans="1:27" ht="18" hidden="1" customHeight="1" x14ac:dyDescent="0.25">
      <c r="A4998" s="37">
        <v>22613389</v>
      </c>
      <c r="B4998" s="38" t="s">
        <v>29994</v>
      </c>
      <c r="C4998" s="37" t="s">
        <v>29995</v>
      </c>
      <c r="D4998" s="37" t="s">
        <v>29996</v>
      </c>
      <c r="E4998" s="37" t="s">
        <v>19382</v>
      </c>
      <c r="F4998" s="37" t="s">
        <v>11844</v>
      </c>
      <c r="G4998" s="37">
        <v>2012</v>
      </c>
      <c r="H4998" s="39">
        <v>41052</v>
      </c>
      <c r="I4998" s="37"/>
      <c r="J4998" s="37"/>
      <c r="K4998" s="37"/>
      <c r="L4998" s="37" t="str">
        <f t="shared" si="180"/>
        <v>PreAlerta</v>
      </c>
      <c r="M4998" s="37" t="str">
        <f t="shared" si="181"/>
        <v>S/PalabrasClaves</v>
      </c>
      <c r="N4998" s="37"/>
      <c r="O4998" s="37"/>
      <c r="P4998" s="37" t="s">
        <v>29987</v>
      </c>
      <c r="Q4998" s="37"/>
      <c r="R4998" s="37" t="str">
        <f t="shared" si="175"/>
        <v>2012</v>
      </c>
      <c r="S4998" s="37" t="s">
        <v>48</v>
      </c>
      <c r="T4998" s="37"/>
      <c r="U4998" s="37"/>
      <c r="V4998" s="37"/>
      <c r="W4998" s="37"/>
      <c r="X4998" s="37"/>
      <c r="Y4998" s="37"/>
      <c r="AA4998" s="41"/>
    </row>
    <row r="4999" spans="1:27" ht="18" hidden="1" customHeight="1" x14ac:dyDescent="0.25">
      <c r="A4999" s="33">
        <v>22611944</v>
      </c>
      <c r="B4999" s="34" t="s">
        <v>29997</v>
      </c>
      <c r="C4999" s="33" t="s">
        <v>29998</v>
      </c>
      <c r="D4999" s="33" t="s">
        <v>29999</v>
      </c>
      <c r="E4999" s="33" t="s">
        <v>4660</v>
      </c>
      <c r="F4999" s="33" t="s">
        <v>16943</v>
      </c>
      <c r="G4999" s="33">
        <v>2012</v>
      </c>
      <c r="H4999" s="35">
        <v>41052</v>
      </c>
      <c r="I4999" s="33"/>
      <c r="J4999" s="33"/>
      <c r="K4999" s="33"/>
      <c r="L4999" s="33" t="str">
        <f t="shared" si="180"/>
        <v>PreAlerta</v>
      </c>
      <c r="M4999" s="33" t="str">
        <f t="shared" si="181"/>
        <v>S/PalabrasClaves</v>
      </c>
      <c r="N4999" s="33"/>
      <c r="O4999" s="33"/>
      <c r="P4999" s="33" t="s">
        <v>29987</v>
      </c>
      <c r="Q4999" s="33"/>
      <c r="R4999" s="33" t="str">
        <f t="shared" si="175"/>
        <v>2012</v>
      </c>
      <c r="S4999" s="33" t="s">
        <v>48</v>
      </c>
      <c r="T4999" s="33"/>
      <c r="U4999" s="33"/>
      <c r="V4999" s="33"/>
      <c r="W4999" s="33"/>
      <c r="X4999" s="33"/>
      <c r="Y4999" s="33"/>
      <c r="AA4999" s="12"/>
    </row>
    <row r="5000" spans="1:27" ht="18" hidden="1" customHeight="1" x14ac:dyDescent="0.25">
      <c r="A5000" s="37">
        <v>22561624</v>
      </c>
      <c r="B5000" s="38" t="s">
        <v>30000</v>
      </c>
      <c r="C5000" s="37" t="s">
        <v>30001</v>
      </c>
      <c r="D5000" s="37" t="s">
        <v>30002</v>
      </c>
      <c r="E5000" s="37" t="s">
        <v>19273</v>
      </c>
      <c r="F5000" s="37" t="s">
        <v>12739</v>
      </c>
      <c r="G5000" s="37">
        <v>2012</v>
      </c>
      <c r="H5000" s="39">
        <v>41037</v>
      </c>
      <c r="I5000" s="37" t="s">
        <v>30003</v>
      </c>
      <c r="J5000" s="37"/>
      <c r="K5000" s="37"/>
      <c r="L5000" s="37" t="str">
        <f t="shared" si="180"/>
        <v>PreAlerta</v>
      </c>
      <c r="M5000" s="37" t="str">
        <f t="shared" si="181"/>
        <v>C/PalabrasClaves</v>
      </c>
      <c r="N5000" s="37"/>
      <c r="O5000" s="37"/>
      <c r="P5000" s="37" t="s">
        <v>29987</v>
      </c>
      <c r="Q5000" s="37"/>
      <c r="R5000" s="37" t="str">
        <f t="shared" si="175"/>
        <v>2012</v>
      </c>
      <c r="S5000" s="37" t="s">
        <v>48</v>
      </c>
      <c r="T5000" s="37"/>
      <c r="U5000" s="37"/>
      <c r="V5000" s="37"/>
      <c r="W5000" s="37"/>
      <c r="X5000" s="37"/>
      <c r="Y5000" s="37"/>
      <c r="AA5000" s="41"/>
    </row>
    <row r="5001" spans="1:27" ht="18" hidden="1" customHeight="1" x14ac:dyDescent="0.25">
      <c r="A5001" s="33">
        <v>22524115</v>
      </c>
      <c r="B5001" s="34" t="s">
        <v>30004</v>
      </c>
      <c r="C5001" s="33" t="s">
        <v>30005</v>
      </c>
      <c r="D5001" s="33" t="s">
        <v>30006</v>
      </c>
      <c r="E5001" s="33" t="s">
        <v>30007</v>
      </c>
      <c r="F5001" s="33" t="s">
        <v>19438</v>
      </c>
      <c r="G5001" s="33">
        <v>2012</v>
      </c>
      <c r="H5001" s="35">
        <v>41024</v>
      </c>
      <c r="I5001" s="33" t="s">
        <v>30008</v>
      </c>
      <c r="J5001" s="33"/>
      <c r="K5001" s="33" t="s">
        <v>30009</v>
      </c>
      <c r="L5001" s="33" t="str">
        <f t="shared" si="180"/>
        <v>PreAlerta</v>
      </c>
      <c r="M5001" s="33" t="str">
        <f t="shared" si="181"/>
        <v>C/PalabrasClaves</v>
      </c>
      <c r="N5001" s="33"/>
      <c r="O5001" s="33"/>
      <c r="P5001" s="33" t="s">
        <v>29987</v>
      </c>
      <c r="Q5001" s="33"/>
      <c r="R5001" s="33" t="str">
        <f t="shared" si="175"/>
        <v>2012</v>
      </c>
      <c r="S5001" s="33" t="s">
        <v>48</v>
      </c>
      <c r="T5001" s="33"/>
      <c r="U5001" s="33"/>
      <c r="V5001" s="33"/>
      <c r="W5001" s="33"/>
      <c r="X5001" s="33"/>
      <c r="Y5001" s="33"/>
      <c r="AA5001" s="12"/>
    </row>
    <row r="5002" spans="1:27" ht="18" hidden="1" customHeight="1" x14ac:dyDescent="0.25">
      <c r="A5002" s="37">
        <v>22423359</v>
      </c>
      <c r="B5002" s="38" t="s">
        <v>30010</v>
      </c>
      <c r="C5002" s="37" t="s">
        <v>30011</v>
      </c>
      <c r="D5002" s="37" t="s">
        <v>30012</v>
      </c>
      <c r="E5002" s="37" t="s">
        <v>14817</v>
      </c>
      <c r="F5002" s="37" t="s">
        <v>11221</v>
      </c>
      <c r="G5002" s="37">
        <v>2012</v>
      </c>
      <c r="H5002" s="39">
        <v>40985</v>
      </c>
      <c r="I5002" s="37" t="s">
        <v>30013</v>
      </c>
      <c r="J5002" s="37" t="s">
        <v>30014</v>
      </c>
      <c r="K5002" s="37" t="s">
        <v>30015</v>
      </c>
      <c r="L5002" s="37" t="str">
        <f t="shared" si="180"/>
        <v>PreAlerta</v>
      </c>
      <c r="M5002" s="37" t="str">
        <f t="shared" si="181"/>
        <v>S/PalabrasClaves</v>
      </c>
      <c r="N5002" s="37"/>
      <c r="O5002" s="37"/>
      <c r="P5002" s="37" t="s">
        <v>29987</v>
      </c>
      <c r="Q5002" s="37"/>
      <c r="R5002" s="37" t="str">
        <f t="shared" si="175"/>
        <v>2012</v>
      </c>
      <c r="S5002" s="37" t="s">
        <v>48</v>
      </c>
      <c r="T5002" s="37"/>
      <c r="U5002" s="37"/>
      <c r="V5002" s="37"/>
      <c r="W5002" s="37"/>
      <c r="X5002" s="37"/>
      <c r="Y5002" s="37"/>
      <c r="AA5002" s="41"/>
    </row>
    <row r="5003" spans="1:27" ht="18" hidden="1" customHeight="1" x14ac:dyDescent="0.25">
      <c r="A5003" s="33">
        <v>22356862</v>
      </c>
      <c r="B5003" s="34" t="s">
        <v>30016</v>
      </c>
      <c r="C5003" s="33" t="s">
        <v>30017</v>
      </c>
      <c r="D5003" s="33" t="s">
        <v>30018</v>
      </c>
      <c r="E5003" s="33" t="s">
        <v>30019</v>
      </c>
      <c r="F5003" s="33" t="s">
        <v>2510</v>
      </c>
      <c r="G5003" s="33">
        <v>2012</v>
      </c>
      <c r="H5003" s="35">
        <v>40963</v>
      </c>
      <c r="I5003" s="33" t="s">
        <v>30020</v>
      </c>
      <c r="J5003" s="33"/>
      <c r="K5003" s="33" t="s">
        <v>30021</v>
      </c>
      <c r="L5003" s="33" t="str">
        <f t="shared" si="180"/>
        <v>Excluido</v>
      </c>
      <c r="M5003" s="33" t="str">
        <f t="shared" si="181"/>
        <v>S/PalabrasClaves</v>
      </c>
      <c r="N5003" s="33"/>
      <c r="O5003" s="33"/>
      <c r="P5003" s="33" t="s">
        <v>29993</v>
      </c>
      <c r="Q5003" s="33"/>
      <c r="R5003" s="33" t="str">
        <f t="shared" si="175"/>
        <v>2012</v>
      </c>
      <c r="S5003" s="33" t="s">
        <v>53</v>
      </c>
      <c r="T5003" s="33"/>
      <c r="U5003" s="33"/>
      <c r="V5003" s="33"/>
      <c r="W5003" s="33"/>
      <c r="X5003" s="33"/>
      <c r="Y5003" s="33"/>
      <c r="AA5003" s="12"/>
    </row>
    <row r="5004" spans="1:27" ht="18" hidden="1" customHeight="1" x14ac:dyDescent="0.25">
      <c r="A5004" s="37">
        <v>22258751</v>
      </c>
      <c r="B5004" s="38" t="s">
        <v>30022</v>
      </c>
      <c r="C5004" s="37" t="s">
        <v>30023</v>
      </c>
      <c r="D5004" s="37" t="s">
        <v>30024</v>
      </c>
      <c r="E5004" s="37" t="s">
        <v>24573</v>
      </c>
      <c r="F5004" s="37" t="s">
        <v>3126</v>
      </c>
      <c r="G5004" s="37">
        <v>2012</v>
      </c>
      <c r="H5004" s="39">
        <v>40928</v>
      </c>
      <c r="I5004" s="37"/>
      <c r="J5004" s="37"/>
      <c r="K5004" s="37" t="s">
        <v>30025</v>
      </c>
      <c r="L5004" s="37" t="str">
        <f t="shared" si="180"/>
        <v>PreAlerta</v>
      </c>
      <c r="M5004" s="37" t="str">
        <f t="shared" si="181"/>
        <v>S/PalabrasClaves</v>
      </c>
      <c r="N5004" s="37"/>
      <c r="O5004" s="37"/>
      <c r="P5004" s="37" t="s">
        <v>29987</v>
      </c>
      <c r="Q5004" s="37"/>
      <c r="R5004" s="37" t="str">
        <f t="shared" si="175"/>
        <v>2012</v>
      </c>
      <c r="S5004" s="37" t="s">
        <v>48</v>
      </c>
      <c r="T5004" s="37"/>
      <c r="U5004" s="37"/>
      <c r="V5004" s="37"/>
      <c r="W5004" s="37"/>
      <c r="X5004" s="37"/>
      <c r="Y5004" s="37"/>
      <c r="AA5004" s="41"/>
    </row>
    <row r="5005" spans="1:27" ht="18" hidden="1" customHeight="1" x14ac:dyDescent="0.25">
      <c r="A5005" s="33">
        <v>22215741</v>
      </c>
      <c r="B5005" s="34" t="s">
        <v>30026</v>
      </c>
      <c r="C5005" s="33" t="s">
        <v>30027</v>
      </c>
      <c r="D5005" s="33" t="s">
        <v>30028</v>
      </c>
      <c r="E5005" s="33" t="s">
        <v>23271</v>
      </c>
      <c r="F5005" s="33" t="s">
        <v>3723</v>
      </c>
      <c r="G5005" s="33">
        <v>2012</v>
      </c>
      <c r="H5005" s="35">
        <v>40913</v>
      </c>
      <c r="I5005" s="33" t="s">
        <v>30029</v>
      </c>
      <c r="J5005" s="33"/>
      <c r="K5005" s="33" t="s">
        <v>30030</v>
      </c>
      <c r="L5005" s="33" t="str">
        <f t="shared" si="180"/>
        <v>PreAlerta</v>
      </c>
      <c r="M5005" s="33" t="str">
        <f t="shared" si="181"/>
        <v>S/PalabrasClaves</v>
      </c>
      <c r="N5005" s="33"/>
      <c r="O5005" s="33"/>
      <c r="P5005" s="33" t="s">
        <v>29987</v>
      </c>
      <c r="Q5005" s="33"/>
      <c r="R5005" s="33" t="str">
        <f t="shared" si="175"/>
        <v>2012</v>
      </c>
      <c r="S5005" s="33" t="s">
        <v>48</v>
      </c>
      <c r="T5005" s="33"/>
      <c r="U5005" s="33"/>
      <c r="V5005" s="33"/>
      <c r="W5005" s="33"/>
      <c r="X5005" s="33"/>
      <c r="Y5005" s="33"/>
      <c r="AA5005" s="12"/>
    </row>
    <row r="5006" spans="1:27" ht="18" hidden="1" customHeight="1" x14ac:dyDescent="0.25">
      <c r="A5006" s="37">
        <v>22202122</v>
      </c>
      <c r="B5006" s="38" t="s">
        <v>30031</v>
      </c>
      <c r="C5006" s="37" t="s">
        <v>30032</v>
      </c>
      <c r="D5006" s="37" t="s">
        <v>30033</v>
      </c>
      <c r="E5006" s="37" t="s">
        <v>26386</v>
      </c>
      <c r="F5006" s="37" t="s">
        <v>3723</v>
      </c>
      <c r="G5006" s="37">
        <v>2012</v>
      </c>
      <c r="H5006" s="39">
        <v>40906</v>
      </c>
      <c r="I5006" s="37" t="s">
        <v>30034</v>
      </c>
      <c r="J5006" s="37"/>
      <c r="K5006" s="37" t="s">
        <v>30035</v>
      </c>
      <c r="L5006" s="37" t="str">
        <f t="shared" si="180"/>
        <v>PreAlerta</v>
      </c>
      <c r="M5006" s="37" t="str">
        <f t="shared" si="181"/>
        <v>C/PalabrasClaves</v>
      </c>
      <c r="N5006" s="37"/>
      <c r="O5006" s="37"/>
      <c r="P5006" s="37" t="s">
        <v>29987</v>
      </c>
      <c r="Q5006" s="37"/>
      <c r="R5006" s="37" t="str">
        <f t="shared" si="175"/>
        <v>2012</v>
      </c>
      <c r="S5006" s="37" t="s">
        <v>48</v>
      </c>
      <c r="T5006" s="37"/>
      <c r="U5006" s="37"/>
      <c r="V5006" s="37"/>
      <c r="W5006" s="37"/>
      <c r="X5006" s="37"/>
      <c r="Y5006" s="37"/>
      <c r="AA5006" s="41"/>
    </row>
    <row r="5007" spans="1:27" ht="18" hidden="1" customHeight="1" x14ac:dyDescent="0.25">
      <c r="A5007" s="33">
        <v>22174382</v>
      </c>
      <c r="B5007" s="34" t="s">
        <v>30036</v>
      </c>
      <c r="C5007" s="33" t="s">
        <v>30037</v>
      </c>
      <c r="D5007" s="33" t="s">
        <v>30038</v>
      </c>
      <c r="E5007" s="33" t="s">
        <v>441</v>
      </c>
      <c r="F5007" s="33" t="s">
        <v>15695</v>
      </c>
      <c r="G5007" s="33">
        <v>2012</v>
      </c>
      <c r="H5007" s="35">
        <v>40894</v>
      </c>
      <c r="I5007" s="33"/>
      <c r="J5007" s="33"/>
      <c r="K5007" s="33" t="s">
        <v>30039</v>
      </c>
      <c r="L5007" s="33" t="str">
        <f t="shared" si="180"/>
        <v>PreAlerta</v>
      </c>
      <c r="M5007" s="33" t="str">
        <f t="shared" si="181"/>
        <v>S/PalabrasClaves</v>
      </c>
      <c r="N5007" s="33"/>
      <c r="O5007" s="33"/>
      <c r="P5007" s="33" t="s">
        <v>29987</v>
      </c>
      <c r="Q5007" s="33"/>
      <c r="R5007" s="33" t="str">
        <f t="shared" si="175"/>
        <v>2012</v>
      </c>
      <c r="S5007" s="33" t="s">
        <v>48</v>
      </c>
      <c r="T5007" s="33"/>
      <c r="U5007" s="33"/>
      <c r="V5007" s="33"/>
      <c r="W5007" s="33"/>
      <c r="X5007" s="33"/>
      <c r="Y5007" s="33"/>
      <c r="AA5007" s="12"/>
    </row>
    <row r="5008" spans="1:27" ht="18" hidden="1" customHeight="1" x14ac:dyDescent="0.25">
      <c r="A5008" s="37">
        <v>22162546</v>
      </c>
      <c r="B5008" s="38" t="s">
        <v>30040</v>
      </c>
      <c r="C5008" s="37" t="s">
        <v>30041</v>
      </c>
      <c r="D5008" s="37" t="s">
        <v>30042</v>
      </c>
      <c r="E5008" s="37" t="s">
        <v>25494</v>
      </c>
      <c r="F5008" s="37" t="s">
        <v>2327</v>
      </c>
      <c r="G5008" s="37">
        <v>2012</v>
      </c>
      <c r="H5008" s="39">
        <v>40891</v>
      </c>
      <c r="I5008" s="37" t="s">
        <v>30043</v>
      </c>
      <c r="J5008" s="37"/>
      <c r="K5008" s="37" t="s">
        <v>30044</v>
      </c>
      <c r="L5008" s="37" t="str">
        <f t="shared" si="180"/>
        <v>PreAlerta</v>
      </c>
      <c r="M5008" s="37" t="str">
        <f t="shared" si="181"/>
        <v>S/PalabrasClaves</v>
      </c>
      <c r="N5008" s="37"/>
      <c r="O5008" s="37"/>
      <c r="P5008" s="37" t="s">
        <v>29987</v>
      </c>
      <c r="Q5008" s="37"/>
      <c r="R5008" s="37" t="str">
        <f t="shared" si="175"/>
        <v>2012</v>
      </c>
      <c r="S5008" s="37" t="s">
        <v>48</v>
      </c>
      <c r="T5008" s="37"/>
      <c r="U5008" s="37"/>
      <c r="V5008" s="37"/>
      <c r="W5008" s="37"/>
      <c r="X5008" s="37"/>
      <c r="Y5008" s="37"/>
      <c r="AA5008" s="41"/>
    </row>
    <row r="5009" spans="1:27" ht="18" hidden="1" customHeight="1" x14ac:dyDescent="0.25">
      <c r="A5009" s="33">
        <v>22159737</v>
      </c>
      <c r="B5009" s="34" t="s">
        <v>30045</v>
      </c>
      <c r="C5009" s="33" t="s">
        <v>30046</v>
      </c>
      <c r="D5009" s="33" t="s">
        <v>30047</v>
      </c>
      <c r="E5009" s="33" t="s">
        <v>30048</v>
      </c>
      <c r="F5009" s="33" t="s">
        <v>2116</v>
      </c>
      <c r="G5009" s="33">
        <v>2012</v>
      </c>
      <c r="H5009" s="35">
        <v>40891</v>
      </c>
      <c r="I5009" s="33"/>
      <c r="J5009" s="33"/>
      <c r="K5009" s="33" t="s">
        <v>30049</v>
      </c>
      <c r="L5009" s="33" t="str">
        <f t="shared" si="180"/>
        <v>PreAlerta</v>
      </c>
      <c r="M5009" s="33" t="str">
        <f t="shared" si="181"/>
        <v>S/PalabrasClaves</v>
      </c>
      <c r="N5009" s="33"/>
      <c r="O5009" s="33"/>
      <c r="P5009" s="33" t="s">
        <v>29987</v>
      </c>
      <c r="Q5009" s="33"/>
      <c r="R5009" s="33" t="str">
        <f t="shared" si="175"/>
        <v>2012</v>
      </c>
      <c r="S5009" s="33" t="s">
        <v>48</v>
      </c>
      <c r="T5009" s="33"/>
      <c r="U5009" s="33"/>
      <c r="V5009" s="33"/>
      <c r="W5009" s="33"/>
      <c r="X5009" s="33"/>
      <c r="Y5009" s="33"/>
      <c r="AA5009" s="12"/>
    </row>
    <row r="5010" spans="1:27" ht="18" hidden="1" customHeight="1" x14ac:dyDescent="0.25">
      <c r="A5010" s="37">
        <v>22126649</v>
      </c>
      <c r="B5010" s="38" t="s">
        <v>30050</v>
      </c>
      <c r="C5010" s="37" t="s">
        <v>30051</v>
      </c>
      <c r="D5010" s="37" t="s">
        <v>30052</v>
      </c>
      <c r="E5010" s="37" t="s">
        <v>30053</v>
      </c>
      <c r="F5010" s="37" t="s">
        <v>4144</v>
      </c>
      <c r="G5010" s="37">
        <v>2012</v>
      </c>
      <c r="H5010" s="39">
        <v>40878</v>
      </c>
      <c r="I5010" s="37" t="s">
        <v>30054</v>
      </c>
      <c r="J5010" s="37" t="s">
        <v>30055</v>
      </c>
      <c r="K5010" s="37" t="s">
        <v>30056</v>
      </c>
      <c r="L5010" s="37" t="str">
        <f t="shared" si="180"/>
        <v>PreAlerta</v>
      </c>
      <c r="M5010" s="37" t="str">
        <f t="shared" si="181"/>
        <v>S/PalabrasClaves</v>
      </c>
      <c r="N5010" s="37"/>
      <c r="O5010" s="37"/>
      <c r="P5010" s="37" t="s">
        <v>29987</v>
      </c>
      <c r="Q5010" s="37"/>
      <c r="R5010" s="37" t="str">
        <f t="shared" si="175"/>
        <v>2012</v>
      </c>
      <c r="S5010" s="37" t="s">
        <v>48</v>
      </c>
      <c r="T5010" s="37"/>
      <c r="U5010" s="37"/>
      <c r="V5010" s="37"/>
      <c r="W5010" s="37"/>
      <c r="X5010" s="37"/>
      <c r="Y5010" s="37"/>
      <c r="AA5010" s="41"/>
    </row>
    <row r="5011" spans="1:27" ht="18" hidden="1" customHeight="1" x14ac:dyDescent="0.25">
      <c r="A5011" s="33">
        <v>22092755</v>
      </c>
      <c r="B5011" s="34" t="s">
        <v>30057</v>
      </c>
      <c r="C5011" s="33" t="s">
        <v>30058</v>
      </c>
      <c r="D5011" s="33" t="s">
        <v>30059</v>
      </c>
      <c r="E5011" s="33" t="s">
        <v>30060</v>
      </c>
      <c r="F5011" s="33" t="s">
        <v>7120</v>
      </c>
      <c r="G5011" s="33">
        <v>2012</v>
      </c>
      <c r="H5011" s="35">
        <v>40866</v>
      </c>
      <c r="I5011" s="33"/>
      <c r="J5011" s="33"/>
      <c r="K5011" s="33" t="s">
        <v>30061</v>
      </c>
      <c r="L5011" s="33" t="str">
        <f t="shared" si="180"/>
        <v>PreAlerta</v>
      </c>
      <c r="M5011" s="33" t="str">
        <f t="shared" si="181"/>
        <v>S/PalabrasClaves</v>
      </c>
      <c r="N5011" s="33"/>
      <c r="O5011" s="33"/>
      <c r="P5011" s="33" t="s">
        <v>29987</v>
      </c>
      <c r="Q5011" s="33"/>
      <c r="R5011" s="33" t="str">
        <f t="shared" si="175"/>
        <v>2012</v>
      </c>
      <c r="S5011" s="33" t="s">
        <v>48</v>
      </c>
      <c r="T5011" s="33"/>
      <c r="U5011" s="33"/>
      <c r="V5011" s="33"/>
      <c r="W5011" s="33"/>
      <c r="X5011" s="33"/>
      <c r="Y5011" s="33"/>
      <c r="AA5011" s="12"/>
    </row>
    <row r="5012" spans="1:27" ht="18" hidden="1" customHeight="1" x14ac:dyDescent="0.25">
      <c r="A5012" s="37">
        <v>22089139</v>
      </c>
      <c r="B5012" s="38" t="s">
        <v>30062</v>
      </c>
      <c r="C5012" s="37" t="s">
        <v>30063</v>
      </c>
      <c r="D5012" s="37" t="s">
        <v>30064</v>
      </c>
      <c r="E5012" s="37" t="s">
        <v>30065</v>
      </c>
      <c r="F5012" s="37" t="s">
        <v>10150</v>
      </c>
      <c r="G5012" s="37">
        <v>2012</v>
      </c>
      <c r="H5012" s="39">
        <v>40865</v>
      </c>
      <c r="I5012" s="37"/>
      <c r="J5012" s="37"/>
      <c r="K5012" s="37" t="s">
        <v>30066</v>
      </c>
      <c r="L5012" s="37" t="str">
        <f t="shared" si="180"/>
        <v>PreAlerta</v>
      </c>
      <c r="M5012" s="37" t="str">
        <f t="shared" si="181"/>
        <v>C/PalabrasClaves</v>
      </c>
      <c r="N5012" s="37"/>
      <c r="O5012" s="37"/>
      <c r="P5012" s="37" t="s">
        <v>29993</v>
      </c>
      <c r="Q5012" s="37"/>
      <c r="R5012" s="37" t="str">
        <f t="shared" si="175"/>
        <v>2012</v>
      </c>
      <c r="S5012" s="37" t="s">
        <v>53</v>
      </c>
      <c r="T5012" s="37"/>
      <c r="U5012" s="37"/>
      <c r="V5012" s="37"/>
      <c r="W5012" s="37"/>
      <c r="X5012" s="37"/>
      <c r="Y5012" s="37"/>
      <c r="AA5012" s="41"/>
    </row>
    <row r="5013" spans="1:27" ht="18" hidden="1" customHeight="1" x14ac:dyDescent="0.25">
      <c r="A5013" s="33">
        <v>22009735</v>
      </c>
      <c r="B5013" s="34" t="s">
        <v>30067</v>
      </c>
      <c r="C5013" s="33" t="s">
        <v>30068</v>
      </c>
      <c r="D5013" s="33" t="s">
        <v>30069</v>
      </c>
      <c r="E5013" s="33" t="s">
        <v>30070</v>
      </c>
      <c r="F5013" s="33" t="s">
        <v>24192</v>
      </c>
      <c r="G5013" s="33">
        <v>2012</v>
      </c>
      <c r="H5013" s="35">
        <v>40836</v>
      </c>
      <c r="I5013" s="33"/>
      <c r="J5013" s="33"/>
      <c r="K5013" s="33" t="s">
        <v>30071</v>
      </c>
      <c r="L5013" s="33" t="str">
        <f t="shared" si="180"/>
        <v>Excluido</v>
      </c>
      <c r="M5013" s="33" t="str">
        <f t="shared" si="181"/>
        <v>S/PalabrasClaves</v>
      </c>
      <c r="N5013" s="33"/>
      <c r="O5013" s="33"/>
      <c r="P5013" s="33" t="s">
        <v>29987</v>
      </c>
      <c r="Q5013" s="33"/>
      <c r="R5013" s="33" t="str">
        <f t="shared" si="175"/>
        <v>2012</v>
      </c>
      <c r="S5013" s="33" t="s">
        <v>48</v>
      </c>
      <c r="T5013" s="33"/>
      <c r="U5013" s="33"/>
      <c r="V5013" s="33"/>
      <c r="W5013" s="33"/>
      <c r="X5013" s="33"/>
      <c r="Y5013" s="33"/>
      <c r="AA5013" s="12"/>
    </row>
    <row r="5014" spans="1:27" ht="18" hidden="1" customHeight="1" x14ac:dyDescent="0.25">
      <c r="A5014" s="37">
        <v>21793988</v>
      </c>
      <c r="B5014" s="38" t="s">
        <v>30072</v>
      </c>
      <c r="C5014" s="37" t="s">
        <v>30073</v>
      </c>
      <c r="D5014" s="37" t="s">
        <v>30074</v>
      </c>
      <c r="E5014" s="37" t="s">
        <v>30075</v>
      </c>
      <c r="F5014" s="37" t="s">
        <v>7107</v>
      </c>
      <c r="G5014" s="37">
        <v>2012</v>
      </c>
      <c r="H5014" s="39">
        <v>40753</v>
      </c>
      <c r="I5014" s="37"/>
      <c r="J5014" s="37"/>
      <c r="K5014" s="37" t="s">
        <v>30076</v>
      </c>
      <c r="L5014" s="37" t="str">
        <f t="shared" si="180"/>
        <v>Excluido</v>
      </c>
      <c r="M5014" s="37" t="str">
        <f t="shared" si="181"/>
        <v>C/PalabrasClaves</v>
      </c>
      <c r="N5014" s="37"/>
      <c r="O5014" s="37"/>
      <c r="P5014" s="37" t="s">
        <v>29987</v>
      </c>
      <c r="Q5014" s="37"/>
      <c r="R5014" s="37" t="str">
        <f t="shared" si="175"/>
        <v>2012</v>
      </c>
      <c r="S5014" s="37" t="s">
        <v>48</v>
      </c>
      <c r="T5014" s="37"/>
      <c r="U5014" s="37"/>
      <c r="V5014" s="37"/>
      <c r="W5014" s="37"/>
      <c r="X5014" s="37"/>
      <c r="Y5014" s="37"/>
      <c r="AA5014" s="41"/>
    </row>
    <row r="5015" spans="1:27" ht="18" hidden="1" customHeight="1" x14ac:dyDescent="0.25">
      <c r="A5015" s="33">
        <v>21538050</v>
      </c>
      <c r="B5015" s="34" t="s">
        <v>30077</v>
      </c>
      <c r="C5015" s="33" t="s">
        <v>30078</v>
      </c>
      <c r="D5015" s="33" t="s">
        <v>30079</v>
      </c>
      <c r="E5015" s="33" t="s">
        <v>30080</v>
      </c>
      <c r="F5015" s="33" t="s">
        <v>29717</v>
      </c>
      <c r="G5015" s="33">
        <v>2012</v>
      </c>
      <c r="H5015" s="35">
        <v>40667</v>
      </c>
      <c r="I5015" s="33"/>
      <c r="J5015" s="33"/>
      <c r="K5015" s="33" t="s">
        <v>30081</v>
      </c>
      <c r="L5015" s="33" t="str">
        <f t="shared" si="180"/>
        <v>PreAlerta</v>
      </c>
      <c r="M5015" s="33" t="str">
        <f t="shared" si="181"/>
        <v>S/PalabrasClaves</v>
      </c>
      <c r="N5015" s="33"/>
      <c r="O5015" s="33"/>
      <c r="P5015" s="33" t="s">
        <v>29987</v>
      </c>
      <c r="Q5015" s="33"/>
      <c r="R5015" s="33" t="str">
        <f t="shared" si="175"/>
        <v>2012</v>
      </c>
      <c r="S5015" s="33" t="s">
        <v>48</v>
      </c>
      <c r="T5015" s="33"/>
      <c r="U5015" s="33"/>
      <c r="V5015" s="33"/>
      <c r="W5015" s="33"/>
      <c r="X5015" s="33"/>
      <c r="Y5015" s="33"/>
      <c r="AA5015" s="12"/>
    </row>
    <row r="5016" spans="1:27" ht="18" hidden="1" customHeight="1" x14ac:dyDescent="0.25">
      <c r="A5016" s="37">
        <v>22375072</v>
      </c>
      <c r="B5016" s="38" t="s">
        <v>30082</v>
      </c>
      <c r="C5016" s="37" t="s">
        <v>30083</v>
      </c>
      <c r="D5016" s="37" t="s">
        <v>30084</v>
      </c>
      <c r="E5016" s="37" t="s">
        <v>30085</v>
      </c>
      <c r="F5016" s="37" t="s">
        <v>1795</v>
      </c>
      <c r="G5016" s="37">
        <v>2012</v>
      </c>
      <c r="H5016" s="39">
        <v>40969</v>
      </c>
      <c r="I5016" s="37" t="s">
        <v>30086</v>
      </c>
      <c r="J5016" s="37"/>
      <c r="K5016" s="37" t="s">
        <v>30087</v>
      </c>
      <c r="L5016" s="37" t="str">
        <f t="shared" si="180"/>
        <v>PreAlerta</v>
      </c>
      <c r="M5016" s="37" t="str">
        <f t="shared" si="181"/>
        <v>S/PalabrasClaves</v>
      </c>
      <c r="N5016" s="37"/>
      <c r="O5016" s="37"/>
      <c r="P5016" s="37" t="s">
        <v>30088</v>
      </c>
      <c r="Q5016" s="37"/>
      <c r="R5016" s="37" t="str">
        <f t="shared" si="175"/>
        <v>2012</v>
      </c>
      <c r="S5016" s="37" t="s">
        <v>45</v>
      </c>
      <c r="T5016" s="37"/>
      <c r="U5016" s="37"/>
      <c r="V5016" s="37"/>
      <c r="W5016" s="37"/>
      <c r="X5016" s="37"/>
      <c r="Y5016" s="37"/>
      <c r="AA5016" s="41"/>
    </row>
  </sheetData>
  <autoFilter ref="A1:X5016" xr:uid="{00000000-0009-0000-0000-000003000000}">
    <filterColumn colId="13">
      <filters>
        <filter val="1) Reporte de cepas resistentes"/>
        <filter val="2) Nuevos tratamientos"/>
        <filter val="3) Inmunizacióm"/>
      </filters>
    </filterColumn>
  </autoFilter>
  <conditionalFormatting sqref="L2:L5016">
    <cfRule type="containsText" dxfId="9" priority="1" stopIfTrue="1" operator="containsText" text="Post">
      <formula>NOT(ISERROR(SEARCH(("Post"),(L2))))</formula>
    </cfRule>
    <cfRule type="containsText" dxfId="8" priority="2" stopIfTrue="1" operator="containsText" text="Excluido">
      <formula>NOT(ISERROR(SEARCH(("Excluido"),(L2))))</formula>
    </cfRule>
    <cfRule type="containsText" dxfId="7" priority="3" stopIfTrue="1" operator="containsText" text="Pre">
      <formula>NOT(ISERROR(SEARCH(("Pre"),(L2))))</formula>
    </cfRule>
  </conditionalFormatting>
  <conditionalFormatting sqref="M1:M5016">
    <cfRule type="beginsWith" dxfId="6" priority="4" operator="beginsWith" text="s/">
      <formula>LEFT((M1),LEN("s/"))=("s/")</formula>
    </cfRule>
    <cfRule type="beginsWith" dxfId="5" priority="5" stopIfTrue="1" operator="beginsWith" text="c/">
      <formula>LEFT((M1),LEN("c/"))=("c/")</formula>
    </cfRule>
  </conditionalFormatting>
  <conditionalFormatting sqref="U1:W5016">
    <cfRule type="containsText" dxfId="4" priority="6" operator="containsText" text="Yes">
      <formula>NOT(ISERROR(SEARCH(("Yes"),(U1))))</formula>
    </cfRule>
  </conditionalFormatting>
  <dataValidations count="4">
    <dataValidation type="list" allowBlank="1" showErrorMessage="1" sqref="N1:N5016" xr:uid="{00000000-0002-0000-0300-000000000000}">
      <formula1>categoria</formula1>
    </dataValidation>
    <dataValidation type="list" allowBlank="1" showErrorMessage="1" sqref="U2:W5016" xr:uid="{00000000-0002-0000-0300-000001000000}">
      <formula1>"Yes,No"</formula1>
    </dataValidation>
    <dataValidation type="list" allowBlank="1" showErrorMessage="1" sqref="O1:O5016" xr:uid="{00000000-0002-0000-0300-000002000000}">
      <formula1>subcategoria</formula1>
    </dataValidation>
    <dataValidation type="list" allowBlank="1" showErrorMessage="1" sqref="Q2:Q5016" xr:uid="{00000000-0002-0000-0300-000003000000}">
      <formula1>Estado</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C995-64B4-44AE-ABCD-C6417EB351FD}">
  <dimension ref="A1:K113"/>
  <sheetViews>
    <sheetView tabSelected="1" topLeftCell="A64" workbookViewId="0">
      <selection sqref="A1:K1043673"/>
    </sheetView>
  </sheetViews>
  <sheetFormatPr baseColWidth="10" defaultRowHeight="15" x14ac:dyDescent="0.25"/>
  <sheetData>
    <row r="1" spans="1:11" x14ac:dyDescent="0.25">
      <c r="A1" t="s">
        <v>82</v>
      </c>
      <c r="B1" t="s">
        <v>83</v>
      </c>
      <c r="C1" t="s">
        <v>29</v>
      </c>
      <c r="D1" t="s">
        <v>7</v>
      </c>
      <c r="E1" t="s">
        <v>96</v>
      </c>
      <c r="F1" t="s">
        <v>32</v>
      </c>
      <c r="G1" t="s">
        <v>97</v>
      </c>
      <c r="H1" t="s">
        <v>98</v>
      </c>
      <c r="I1" t="s">
        <v>99</v>
      </c>
      <c r="J1" t="s">
        <v>100</v>
      </c>
      <c r="K1" t="s">
        <v>101</v>
      </c>
    </row>
    <row r="2" spans="1:11" x14ac:dyDescent="0.25">
      <c r="A2">
        <v>35174771</v>
      </c>
      <c r="B2" t="s">
        <v>102</v>
      </c>
      <c r="C2" t="s">
        <v>12</v>
      </c>
      <c r="D2" t="s">
        <v>10</v>
      </c>
      <c r="E2" t="s">
        <v>14</v>
      </c>
      <c r="F2" t="s">
        <v>77</v>
      </c>
      <c r="G2" t="s">
        <v>109</v>
      </c>
      <c r="H2" t="s">
        <v>110</v>
      </c>
      <c r="I2" t="s">
        <v>111</v>
      </c>
      <c r="J2" t="s">
        <v>110</v>
      </c>
      <c r="K2" t="s">
        <v>112</v>
      </c>
    </row>
    <row r="3" spans="1:11" x14ac:dyDescent="0.25">
      <c r="A3">
        <v>34453485</v>
      </c>
      <c r="B3" t="s">
        <v>121</v>
      </c>
      <c r="C3" t="s">
        <v>12</v>
      </c>
      <c r="D3" t="s">
        <v>13</v>
      </c>
      <c r="E3" t="s">
        <v>14</v>
      </c>
      <c r="F3" t="s">
        <v>77</v>
      </c>
      <c r="G3" t="s">
        <v>127</v>
      </c>
      <c r="H3" t="s">
        <v>110</v>
      </c>
      <c r="I3" t="s">
        <v>111</v>
      </c>
      <c r="J3" t="s">
        <v>110</v>
      </c>
      <c r="K3" t="s">
        <v>128</v>
      </c>
    </row>
    <row r="4" spans="1:11" x14ac:dyDescent="0.25">
      <c r="A4">
        <v>36686167</v>
      </c>
      <c r="B4" t="s">
        <v>203</v>
      </c>
      <c r="C4" t="s">
        <v>12</v>
      </c>
      <c r="D4" t="s">
        <v>13</v>
      </c>
      <c r="E4" t="s">
        <v>14</v>
      </c>
      <c r="F4" t="s">
        <v>77</v>
      </c>
      <c r="G4" t="s">
        <v>211</v>
      </c>
      <c r="H4" t="s">
        <v>110</v>
      </c>
      <c r="I4" t="s">
        <v>111</v>
      </c>
      <c r="J4" t="s">
        <v>110</v>
      </c>
      <c r="K4" t="s">
        <v>212</v>
      </c>
    </row>
    <row r="5" spans="1:11" x14ac:dyDescent="0.25">
      <c r="A5">
        <v>34998646</v>
      </c>
      <c r="B5" t="s">
        <v>213</v>
      </c>
      <c r="C5" t="s">
        <v>12</v>
      </c>
      <c r="D5" t="s">
        <v>16</v>
      </c>
      <c r="E5" t="s">
        <v>14</v>
      </c>
      <c r="F5" t="s">
        <v>77</v>
      </c>
      <c r="G5" t="s">
        <v>221</v>
      </c>
      <c r="H5" t="s">
        <v>110</v>
      </c>
      <c r="I5" t="s">
        <v>111</v>
      </c>
      <c r="J5" t="s">
        <v>110</v>
      </c>
      <c r="K5" t="s">
        <v>222</v>
      </c>
    </row>
    <row r="6" spans="1:11" x14ac:dyDescent="0.25">
      <c r="A6">
        <v>34931711</v>
      </c>
      <c r="B6" t="s">
        <v>258</v>
      </c>
      <c r="C6" t="s">
        <v>12</v>
      </c>
      <c r="D6" t="s">
        <v>13</v>
      </c>
      <c r="E6" t="s">
        <v>14</v>
      </c>
      <c r="F6" t="s">
        <v>75</v>
      </c>
      <c r="G6" t="s">
        <v>266</v>
      </c>
      <c r="H6" t="s">
        <v>110</v>
      </c>
      <c r="I6" t="s">
        <v>111</v>
      </c>
      <c r="J6" t="s">
        <v>110</v>
      </c>
      <c r="K6" t="s">
        <v>267</v>
      </c>
    </row>
    <row r="7" spans="1:11" x14ac:dyDescent="0.25">
      <c r="A7">
        <v>35147277</v>
      </c>
      <c r="B7" t="s">
        <v>320</v>
      </c>
      <c r="C7" t="s">
        <v>12</v>
      </c>
      <c r="D7" t="s">
        <v>25</v>
      </c>
      <c r="E7" t="s">
        <v>14</v>
      </c>
      <c r="F7" t="s">
        <v>75</v>
      </c>
      <c r="G7" t="s">
        <v>325</v>
      </c>
      <c r="H7" t="s">
        <v>110</v>
      </c>
      <c r="I7" t="s">
        <v>111</v>
      </c>
      <c r="J7" t="s">
        <v>110</v>
      </c>
      <c r="K7" t="s">
        <v>326</v>
      </c>
    </row>
    <row r="8" spans="1:11" x14ac:dyDescent="0.25">
      <c r="A8">
        <v>36409683</v>
      </c>
      <c r="B8" t="s">
        <v>376</v>
      </c>
      <c r="C8" t="s">
        <v>9</v>
      </c>
      <c r="E8" t="s">
        <v>14</v>
      </c>
      <c r="F8" t="s">
        <v>75</v>
      </c>
      <c r="G8" t="s">
        <v>382</v>
      </c>
      <c r="H8" t="s">
        <v>111</v>
      </c>
      <c r="I8" t="s">
        <v>110</v>
      </c>
      <c r="J8" t="s">
        <v>110</v>
      </c>
      <c r="K8" t="s">
        <v>383</v>
      </c>
    </row>
    <row r="9" spans="1:11" x14ac:dyDescent="0.25">
      <c r="A9">
        <v>36274686</v>
      </c>
      <c r="B9" t="s">
        <v>550</v>
      </c>
      <c r="C9" t="s">
        <v>12</v>
      </c>
      <c r="D9" t="s">
        <v>13</v>
      </c>
      <c r="E9" t="s">
        <v>14</v>
      </c>
      <c r="F9" t="s">
        <v>75</v>
      </c>
      <c r="G9" t="s">
        <v>557</v>
      </c>
      <c r="H9" t="s">
        <v>110</v>
      </c>
      <c r="I9" t="s">
        <v>111</v>
      </c>
      <c r="J9" t="s">
        <v>110</v>
      </c>
      <c r="K9" t="s">
        <v>558</v>
      </c>
    </row>
    <row r="10" spans="1:11" x14ac:dyDescent="0.25">
      <c r="A10">
        <v>36204123</v>
      </c>
      <c r="B10" t="s">
        <v>566</v>
      </c>
      <c r="C10" t="s">
        <v>12</v>
      </c>
      <c r="D10" t="s">
        <v>10</v>
      </c>
      <c r="E10" t="s">
        <v>14</v>
      </c>
      <c r="F10" t="s">
        <v>75</v>
      </c>
      <c r="G10" t="s">
        <v>574</v>
      </c>
      <c r="H10" t="s">
        <v>110</v>
      </c>
      <c r="I10" t="s">
        <v>111</v>
      </c>
      <c r="J10" t="s">
        <v>110</v>
      </c>
      <c r="K10" t="s">
        <v>575</v>
      </c>
    </row>
    <row r="11" spans="1:11" x14ac:dyDescent="0.25">
      <c r="A11">
        <v>34727811</v>
      </c>
      <c r="B11" t="s">
        <v>686</v>
      </c>
      <c r="C11" t="s">
        <v>12</v>
      </c>
      <c r="D11" t="s">
        <v>10</v>
      </c>
      <c r="E11" t="s">
        <v>14</v>
      </c>
      <c r="F11" t="s">
        <v>75</v>
      </c>
      <c r="G11" t="s">
        <v>693</v>
      </c>
      <c r="H11" t="s">
        <v>110</v>
      </c>
      <c r="I11" t="s">
        <v>111</v>
      </c>
      <c r="J11" t="s">
        <v>110</v>
      </c>
      <c r="K11" t="s">
        <v>694</v>
      </c>
    </row>
    <row r="12" spans="1:11" x14ac:dyDescent="0.25">
      <c r="A12">
        <v>36091586</v>
      </c>
      <c r="B12" t="s">
        <v>702</v>
      </c>
      <c r="C12" t="s">
        <v>12</v>
      </c>
      <c r="D12" t="s">
        <v>10</v>
      </c>
      <c r="E12" t="s">
        <v>14</v>
      </c>
      <c r="F12" t="s">
        <v>75</v>
      </c>
      <c r="G12" t="s">
        <v>708</v>
      </c>
      <c r="H12" t="s">
        <v>110</v>
      </c>
      <c r="I12" t="s">
        <v>111</v>
      </c>
      <c r="J12" t="s">
        <v>110</v>
      </c>
      <c r="K12" t="s">
        <v>709</v>
      </c>
    </row>
    <row r="13" spans="1:11" x14ac:dyDescent="0.25">
      <c r="A13">
        <v>35979220</v>
      </c>
      <c r="B13" t="s">
        <v>828</v>
      </c>
      <c r="C13" t="s">
        <v>12</v>
      </c>
      <c r="E13" t="s">
        <v>14</v>
      </c>
      <c r="F13" t="s">
        <v>75</v>
      </c>
      <c r="G13" t="s">
        <v>835</v>
      </c>
      <c r="H13" t="s">
        <v>111</v>
      </c>
      <c r="I13" t="s">
        <v>110</v>
      </c>
      <c r="J13" t="s">
        <v>110</v>
      </c>
      <c r="K13" t="s">
        <v>836</v>
      </c>
    </row>
    <row r="14" spans="1:11" x14ac:dyDescent="0.25">
      <c r="A14">
        <v>35935215</v>
      </c>
      <c r="B14" t="s">
        <v>866</v>
      </c>
      <c r="C14" t="s">
        <v>12</v>
      </c>
      <c r="D14" t="s">
        <v>25</v>
      </c>
      <c r="E14" t="s">
        <v>14</v>
      </c>
      <c r="F14" t="s">
        <v>75</v>
      </c>
      <c r="G14" t="s">
        <v>872</v>
      </c>
      <c r="H14" t="s">
        <v>110</v>
      </c>
      <c r="I14" t="s">
        <v>111</v>
      </c>
      <c r="J14" t="s">
        <v>110</v>
      </c>
      <c r="K14" t="s">
        <v>873</v>
      </c>
    </row>
    <row r="15" spans="1:11" x14ac:dyDescent="0.25">
      <c r="A15">
        <v>35903471</v>
      </c>
      <c r="B15" t="s">
        <v>888</v>
      </c>
      <c r="C15" t="s">
        <v>9</v>
      </c>
      <c r="D15" t="s">
        <v>25</v>
      </c>
      <c r="E15" t="s">
        <v>14</v>
      </c>
      <c r="F15" t="s">
        <v>75</v>
      </c>
      <c r="G15" t="s">
        <v>895</v>
      </c>
      <c r="H15" t="s">
        <v>111</v>
      </c>
      <c r="I15" t="s">
        <v>110</v>
      </c>
      <c r="J15" t="s">
        <v>110</v>
      </c>
      <c r="K15" t="s">
        <v>896</v>
      </c>
    </row>
    <row r="16" spans="1:11" x14ac:dyDescent="0.25">
      <c r="A16">
        <v>35903457</v>
      </c>
      <c r="B16" t="s">
        <v>897</v>
      </c>
      <c r="C16" t="s">
        <v>12</v>
      </c>
      <c r="D16" t="s">
        <v>10</v>
      </c>
      <c r="E16" t="s">
        <v>14</v>
      </c>
      <c r="F16" t="s">
        <v>75</v>
      </c>
      <c r="G16" t="s">
        <v>903</v>
      </c>
      <c r="H16" t="s">
        <v>110</v>
      </c>
      <c r="I16" t="s">
        <v>111</v>
      </c>
      <c r="J16" t="s">
        <v>110</v>
      </c>
      <c r="K16" t="s">
        <v>904</v>
      </c>
    </row>
    <row r="17" spans="1:11" x14ac:dyDescent="0.25">
      <c r="A17">
        <v>35873583</v>
      </c>
      <c r="B17" t="s">
        <v>919</v>
      </c>
      <c r="C17" t="s">
        <v>12</v>
      </c>
      <c r="D17" t="s">
        <v>10</v>
      </c>
      <c r="E17" t="s">
        <v>14</v>
      </c>
      <c r="F17" t="s">
        <v>75</v>
      </c>
      <c r="G17" t="s">
        <v>926</v>
      </c>
      <c r="H17" t="s">
        <v>110</v>
      </c>
      <c r="I17" t="s">
        <v>111</v>
      </c>
      <c r="J17" t="s">
        <v>110</v>
      </c>
      <c r="K17" t="s">
        <v>927</v>
      </c>
    </row>
    <row r="18" spans="1:11" x14ac:dyDescent="0.25">
      <c r="A18">
        <v>35859755</v>
      </c>
      <c r="B18" t="s">
        <v>941</v>
      </c>
      <c r="C18" t="s">
        <v>12</v>
      </c>
      <c r="D18" t="s">
        <v>10</v>
      </c>
      <c r="E18" t="s">
        <v>14</v>
      </c>
      <c r="F18" t="s">
        <v>75</v>
      </c>
      <c r="G18" t="s">
        <v>948</v>
      </c>
      <c r="H18" t="s">
        <v>110</v>
      </c>
      <c r="I18" t="s">
        <v>111</v>
      </c>
      <c r="J18" t="s">
        <v>110</v>
      </c>
      <c r="K18" t="s">
        <v>949</v>
      </c>
    </row>
    <row r="19" spans="1:11" x14ac:dyDescent="0.25">
      <c r="A19">
        <v>35218055</v>
      </c>
      <c r="B19" t="s">
        <v>958</v>
      </c>
      <c r="C19" t="s">
        <v>12</v>
      </c>
      <c r="D19" t="s">
        <v>10</v>
      </c>
      <c r="E19" t="s">
        <v>14</v>
      </c>
      <c r="F19" t="s">
        <v>75</v>
      </c>
      <c r="G19" t="s">
        <v>965</v>
      </c>
      <c r="H19" t="s">
        <v>110</v>
      </c>
      <c r="I19" t="s">
        <v>111</v>
      </c>
      <c r="J19" t="s">
        <v>110</v>
      </c>
      <c r="K19" t="s">
        <v>966</v>
      </c>
    </row>
    <row r="20" spans="1:11" x14ac:dyDescent="0.25">
      <c r="A20">
        <v>35845772</v>
      </c>
      <c r="B20" t="s">
        <v>974</v>
      </c>
      <c r="C20" t="s">
        <v>12</v>
      </c>
      <c r="D20" t="s">
        <v>13</v>
      </c>
      <c r="E20" t="s">
        <v>14</v>
      </c>
      <c r="F20" t="s">
        <v>75</v>
      </c>
      <c r="G20" t="s">
        <v>981</v>
      </c>
      <c r="H20" t="s">
        <v>110</v>
      </c>
      <c r="I20" t="s">
        <v>111</v>
      </c>
      <c r="J20" t="s">
        <v>110</v>
      </c>
      <c r="K20" t="s">
        <v>982</v>
      </c>
    </row>
    <row r="21" spans="1:11" x14ac:dyDescent="0.25">
      <c r="A21">
        <v>35837289</v>
      </c>
      <c r="B21" t="s">
        <v>990</v>
      </c>
      <c r="C21" t="s">
        <v>12</v>
      </c>
      <c r="D21" t="s">
        <v>10</v>
      </c>
      <c r="E21" t="s">
        <v>14</v>
      </c>
      <c r="F21" t="s">
        <v>75</v>
      </c>
      <c r="G21" t="s">
        <v>996</v>
      </c>
      <c r="H21" t="s">
        <v>110</v>
      </c>
      <c r="I21" t="s">
        <v>111</v>
      </c>
      <c r="J21" t="s">
        <v>110</v>
      </c>
      <c r="K21" t="s">
        <v>997</v>
      </c>
    </row>
    <row r="22" spans="1:11" x14ac:dyDescent="0.25">
      <c r="A22">
        <v>35795854</v>
      </c>
      <c r="B22" t="s">
        <v>998</v>
      </c>
      <c r="C22" t="s">
        <v>12</v>
      </c>
      <c r="D22" t="s">
        <v>13</v>
      </c>
      <c r="E22" t="s">
        <v>14</v>
      </c>
      <c r="F22" t="s">
        <v>75</v>
      </c>
      <c r="G22" t="s">
        <v>1005</v>
      </c>
      <c r="H22" t="s">
        <v>110</v>
      </c>
      <c r="I22" t="s">
        <v>111</v>
      </c>
      <c r="J22" t="s">
        <v>110</v>
      </c>
      <c r="K22" t="s">
        <v>1006</v>
      </c>
    </row>
    <row r="23" spans="1:11" x14ac:dyDescent="0.25">
      <c r="A23">
        <v>35814680</v>
      </c>
      <c r="B23" t="s">
        <v>1007</v>
      </c>
      <c r="C23" t="s">
        <v>9</v>
      </c>
      <c r="E23" t="s">
        <v>14</v>
      </c>
      <c r="F23" t="s">
        <v>75</v>
      </c>
      <c r="G23" t="s">
        <v>1014</v>
      </c>
      <c r="H23" t="s">
        <v>110</v>
      </c>
      <c r="I23" t="s">
        <v>110</v>
      </c>
      <c r="J23" t="s">
        <v>110</v>
      </c>
    </row>
    <row r="24" spans="1:11" x14ac:dyDescent="0.25">
      <c r="A24">
        <v>35774450</v>
      </c>
      <c r="B24" t="s">
        <v>1049</v>
      </c>
      <c r="C24" t="s">
        <v>12</v>
      </c>
      <c r="D24" t="s">
        <v>10</v>
      </c>
      <c r="E24" t="s">
        <v>14</v>
      </c>
      <c r="F24" t="s">
        <v>75</v>
      </c>
      <c r="G24" t="s">
        <v>1056</v>
      </c>
      <c r="H24" t="s">
        <v>110</v>
      </c>
      <c r="I24" t="s">
        <v>111</v>
      </c>
      <c r="J24" t="s">
        <v>110</v>
      </c>
      <c r="K24" t="s">
        <v>1057</v>
      </c>
    </row>
    <row r="25" spans="1:11" x14ac:dyDescent="0.25">
      <c r="A25">
        <v>35774407</v>
      </c>
      <c r="B25" t="s">
        <v>1058</v>
      </c>
      <c r="C25" t="s">
        <v>12</v>
      </c>
      <c r="D25" t="s">
        <v>10</v>
      </c>
      <c r="E25" t="s">
        <v>14</v>
      </c>
      <c r="F25" t="s">
        <v>75</v>
      </c>
      <c r="G25" t="s">
        <v>1064</v>
      </c>
      <c r="H25" t="s">
        <v>110</v>
      </c>
      <c r="I25" t="s">
        <v>111</v>
      </c>
      <c r="J25" t="s">
        <v>110</v>
      </c>
      <c r="K25" t="s">
        <v>1065</v>
      </c>
    </row>
    <row r="26" spans="1:11" x14ac:dyDescent="0.25">
      <c r="A26">
        <v>35769459</v>
      </c>
      <c r="B26" t="s">
        <v>1066</v>
      </c>
      <c r="C26" t="s">
        <v>15</v>
      </c>
      <c r="D26" t="s">
        <v>13</v>
      </c>
      <c r="E26" t="s">
        <v>14</v>
      </c>
      <c r="F26" t="s">
        <v>75</v>
      </c>
      <c r="G26" t="s">
        <v>1073</v>
      </c>
      <c r="H26" t="s">
        <v>110</v>
      </c>
      <c r="I26" t="s">
        <v>110</v>
      </c>
      <c r="J26" t="s">
        <v>111</v>
      </c>
      <c r="K26" t="s">
        <v>1074</v>
      </c>
    </row>
    <row r="27" spans="1:11" x14ac:dyDescent="0.25">
      <c r="A27">
        <v>34933656</v>
      </c>
      <c r="B27" t="s">
        <v>1088</v>
      </c>
      <c r="C27" t="s">
        <v>9</v>
      </c>
      <c r="D27" t="s">
        <v>25</v>
      </c>
      <c r="E27" t="s">
        <v>14</v>
      </c>
      <c r="F27" t="s">
        <v>75</v>
      </c>
      <c r="G27" t="s">
        <v>1094</v>
      </c>
      <c r="H27" t="s">
        <v>111</v>
      </c>
      <c r="I27" t="s">
        <v>110</v>
      </c>
      <c r="J27" t="s">
        <v>110</v>
      </c>
      <c r="K27" t="s">
        <v>1095</v>
      </c>
    </row>
    <row r="28" spans="1:11" x14ac:dyDescent="0.25">
      <c r="A28">
        <v>35669115</v>
      </c>
      <c r="B28" t="s">
        <v>1140</v>
      </c>
      <c r="C28" t="s">
        <v>12</v>
      </c>
      <c r="D28" t="s">
        <v>10</v>
      </c>
      <c r="E28" t="s">
        <v>14</v>
      </c>
      <c r="F28" t="s">
        <v>75</v>
      </c>
      <c r="G28" t="s">
        <v>1147</v>
      </c>
      <c r="H28" t="s">
        <v>110</v>
      </c>
      <c r="I28" t="s">
        <v>111</v>
      </c>
      <c r="J28" t="s">
        <v>110</v>
      </c>
      <c r="K28" t="s">
        <v>1148</v>
      </c>
    </row>
    <row r="29" spans="1:11" x14ac:dyDescent="0.25">
      <c r="A29">
        <v>35663873</v>
      </c>
      <c r="B29" t="s">
        <v>1155</v>
      </c>
      <c r="C29" t="s">
        <v>9</v>
      </c>
      <c r="E29" t="s">
        <v>14</v>
      </c>
      <c r="F29" t="s">
        <v>75</v>
      </c>
      <c r="G29" t="s">
        <v>1162</v>
      </c>
      <c r="H29" t="s">
        <v>111</v>
      </c>
      <c r="I29" t="s">
        <v>110</v>
      </c>
      <c r="J29" t="s">
        <v>110</v>
      </c>
      <c r="K29" t="s">
        <v>1163</v>
      </c>
    </row>
    <row r="30" spans="1:11" x14ac:dyDescent="0.25">
      <c r="A30">
        <v>35646734</v>
      </c>
      <c r="B30" t="s">
        <v>1197</v>
      </c>
      <c r="C30" t="s">
        <v>12</v>
      </c>
      <c r="D30" t="s">
        <v>16</v>
      </c>
      <c r="E30" t="s">
        <v>14</v>
      </c>
      <c r="F30" t="s">
        <v>75</v>
      </c>
      <c r="G30" t="s">
        <v>1204</v>
      </c>
      <c r="H30" t="s">
        <v>110</v>
      </c>
      <c r="I30" t="s">
        <v>111</v>
      </c>
      <c r="J30" t="s">
        <v>110</v>
      </c>
      <c r="K30" t="s">
        <v>1205</v>
      </c>
    </row>
    <row r="31" spans="1:11" x14ac:dyDescent="0.25">
      <c r="A31">
        <v>35812262</v>
      </c>
      <c r="B31" t="s">
        <v>1218</v>
      </c>
      <c r="C31" t="s">
        <v>9</v>
      </c>
      <c r="E31" t="s">
        <v>14</v>
      </c>
      <c r="F31" t="s">
        <v>75</v>
      </c>
      <c r="G31" t="s">
        <v>1226</v>
      </c>
      <c r="H31" t="s">
        <v>111</v>
      </c>
      <c r="I31" t="s">
        <v>110</v>
      </c>
      <c r="J31" t="s">
        <v>110</v>
      </c>
      <c r="K31" t="s">
        <v>1227</v>
      </c>
    </row>
    <row r="32" spans="1:11" x14ac:dyDescent="0.25">
      <c r="A32">
        <v>35601674</v>
      </c>
      <c r="B32" t="s">
        <v>1235</v>
      </c>
      <c r="C32" t="s">
        <v>12</v>
      </c>
      <c r="D32" t="s">
        <v>10</v>
      </c>
      <c r="E32" t="s">
        <v>14</v>
      </c>
      <c r="F32" t="s">
        <v>75</v>
      </c>
      <c r="G32" t="s">
        <v>1242</v>
      </c>
      <c r="H32" t="s">
        <v>110</v>
      </c>
      <c r="I32" t="s">
        <v>111</v>
      </c>
      <c r="J32" t="s">
        <v>110</v>
      </c>
      <c r="K32" t="s">
        <v>1243</v>
      </c>
    </row>
    <row r="33" spans="1:11" x14ac:dyDescent="0.25">
      <c r="A33">
        <v>35600873</v>
      </c>
      <c r="B33" t="s">
        <v>1251</v>
      </c>
      <c r="C33" t="s">
        <v>12</v>
      </c>
      <c r="D33" t="s">
        <v>10</v>
      </c>
      <c r="E33" t="s">
        <v>14</v>
      </c>
      <c r="F33" t="s">
        <v>75</v>
      </c>
      <c r="G33" t="s">
        <v>1258</v>
      </c>
      <c r="H33" t="s">
        <v>110</v>
      </c>
      <c r="I33" t="s">
        <v>111</v>
      </c>
      <c r="J33" t="s">
        <v>110</v>
      </c>
      <c r="K33" t="s">
        <v>1259</v>
      </c>
    </row>
    <row r="34" spans="1:11" x14ac:dyDescent="0.25">
      <c r="A34">
        <v>35571919</v>
      </c>
      <c r="B34" t="s">
        <v>1288</v>
      </c>
      <c r="C34" t="s">
        <v>12</v>
      </c>
      <c r="D34" t="s">
        <v>10</v>
      </c>
      <c r="E34" t="s">
        <v>14</v>
      </c>
      <c r="F34" t="s">
        <v>75</v>
      </c>
      <c r="G34" t="s">
        <v>1294</v>
      </c>
      <c r="H34" t="s">
        <v>110</v>
      </c>
      <c r="I34" t="s">
        <v>111</v>
      </c>
      <c r="J34" t="s">
        <v>110</v>
      </c>
      <c r="K34" t="s">
        <v>1295</v>
      </c>
    </row>
    <row r="35" spans="1:11" x14ac:dyDescent="0.25">
      <c r="A35">
        <v>35571952</v>
      </c>
      <c r="B35" t="s">
        <v>1307</v>
      </c>
      <c r="C35" t="s">
        <v>12</v>
      </c>
      <c r="D35" t="s">
        <v>10</v>
      </c>
      <c r="E35" t="s">
        <v>14</v>
      </c>
      <c r="F35" t="s">
        <v>75</v>
      </c>
      <c r="G35" t="s">
        <v>1314</v>
      </c>
      <c r="H35" t="s">
        <v>110</v>
      </c>
      <c r="I35" t="s">
        <v>111</v>
      </c>
      <c r="J35" t="s">
        <v>110</v>
      </c>
      <c r="K35" t="s">
        <v>1315</v>
      </c>
    </row>
    <row r="36" spans="1:11" x14ac:dyDescent="0.25">
      <c r="A36">
        <v>35559259</v>
      </c>
      <c r="B36" t="s">
        <v>1316</v>
      </c>
      <c r="C36" t="s">
        <v>12</v>
      </c>
      <c r="D36" t="s">
        <v>10</v>
      </c>
      <c r="E36" t="s">
        <v>14</v>
      </c>
      <c r="F36" t="s">
        <v>75</v>
      </c>
      <c r="G36" t="s">
        <v>1323</v>
      </c>
      <c r="H36" t="s">
        <v>110</v>
      </c>
      <c r="I36" t="s">
        <v>111</v>
      </c>
      <c r="J36" t="s">
        <v>110</v>
      </c>
      <c r="K36" t="s">
        <v>1324</v>
      </c>
    </row>
    <row r="37" spans="1:11" x14ac:dyDescent="0.25">
      <c r="A37">
        <v>35652042</v>
      </c>
      <c r="B37" t="s">
        <v>1325</v>
      </c>
      <c r="C37" t="s">
        <v>12</v>
      </c>
      <c r="D37" t="s">
        <v>10</v>
      </c>
      <c r="E37" t="s">
        <v>14</v>
      </c>
      <c r="F37" t="s">
        <v>75</v>
      </c>
      <c r="G37" t="s">
        <v>1331</v>
      </c>
      <c r="H37" t="s">
        <v>110</v>
      </c>
      <c r="I37" t="s">
        <v>111</v>
      </c>
      <c r="J37" t="s">
        <v>110</v>
      </c>
      <c r="K37" t="s">
        <v>1332</v>
      </c>
    </row>
    <row r="38" spans="1:11" x14ac:dyDescent="0.25">
      <c r="A38">
        <v>35464096</v>
      </c>
      <c r="B38" t="s">
        <v>1354</v>
      </c>
      <c r="C38" t="s">
        <v>12</v>
      </c>
      <c r="D38" t="s">
        <v>10</v>
      </c>
      <c r="E38" t="s">
        <v>14</v>
      </c>
      <c r="F38" t="s">
        <v>75</v>
      </c>
      <c r="G38" t="s">
        <v>1362</v>
      </c>
      <c r="H38" t="s">
        <v>110</v>
      </c>
      <c r="I38" t="s">
        <v>111</v>
      </c>
      <c r="J38" t="s">
        <v>110</v>
      </c>
      <c r="K38" t="s">
        <v>1363</v>
      </c>
    </row>
    <row r="39" spans="1:11" x14ac:dyDescent="0.25">
      <c r="A39">
        <v>35337591</v>
      </c>
      <c r="B39" t="s">
        <v>1386</v>
      </c>
      <c r="C39" t="s">
        <v>12</v>
      </c>
      <c r="D39" t="s">
        <v>10</v>
      </c>
      <c r="E39" t="s">
        <v>14</v>
      </c>
      <c r="F39" t="s">
        <v>75</v>
      </c>
      <c r="G39" t="s">
        <v>1393</v>
      </c>
      <c r="H39" t="s">
        <v>110</v>
      </c>
      <c r="I39" t="s">
        <v>111</v>
      </c>
      <c r="J39" t="s">
        <v>110</v>
      </c>
      <c r="K39" t="s">
        <v>1394</v>
      </c>
    </row>
    <row r="40" spans="1:11" x14ac:dyDescent="0.25">
      <c r="A40">
        <v>35042282</v>
      </c>
      <c r="B40" t="s">
        <v>1415</v>
      </c>
      <c r="C40" t="s">
        <v>12</v>
      </c>
      <c r="D40" t="s">
        <v>10</v>
      </c>
      <c r="E40" t="s">
        <v>14</v>
      </c>
      <c r="F40" t="s">
        <v>75</v>
      </c>
      <c r="G40" t="s">
        <v>1421</v>
      </c>
      <c r="H40" t="s">
        <v>110</v>
      </c>
      <c r="I40" t="s">
        <v>111</v>
      </c>
      <c r="J40" t="s">
        <v>110</v>
      </c>
      <c r="K40" t="s">
        <v>1422</v>
      </c>
    </row>
    <row r="41" spans="1:11" x14ac:dyDescent="0.25">
      <c r="A41">
        <v>35402608</v>
      </c>
      <c r="B41" t="s">
        <v>1463</v>
      </c>
      <c r="C41" t="s">
        <v>9</v>
      </c>
      <c r="E41" t="s">
        <v>14</v>
      </c>
      <c r="F41" t="s">
        <v>75</v>
      </c>
      <c r="G41" t="s">
        <v>1469</v>
      </c>
      <c r="H41" t="s">
        <v>111</v>
      </c>
      <c r="I41" t="s">
        <v>110</v>
      </c>
      <c r="J41" t="s">
        <v>110</v>
      </c>
      <c r="K41" t="s">
        <v>1470</v>
      </c>
    </row>
    <row r="42" spans="1:11" x14ac:dyDescent="0.25">
      <c r="A42">
        <v>35422808</v>
      </c>
      <c r="B42" t="s">
        <v>1471</v>
      </c>
      <c r="C42" t="s">
        <v>12</v>
      </c>
      <c r="D42" t="s">
        <v>13</v>
      </c>
      <c r="E42" t="s">
        <v>14</v>
      </c>
      <c r="F42" t="s">
        <v>75</v>
      </c>
      <c r="G42" t="s">
        <v>1478</v>
      </c>
      <c r="H42" t="s">
        <v>110</v>
      </c>
      <c r="I42" t="s">
        <v>111</v>
      </c>
      <c r="J42" t="s">
        <v>110</v>
      </c>
      <c r="K42" t="s">
        <v>1479</v>
      </c>
    </row>
    <row r="43" spans="1:11" x14ac:dyDescent="0.25">
      <c r="A43">
        <v>35386469</v>
      </c>
      <c r="B43" t="s">
        <v>1494</v>
      </c>
      <c r="C43" t="s">
        <v>9</v>
      </c>
      <c r="E43" t="s">
        <v>14</v>
      </c>
      <c r="F43" t="s">
        <v>75</v>
      </c>
      <c r="G43" t="s">
        <v>1502</v>
      </c>
      <c r="H43" t="s">
        <v>111</v>
      </c>
      <c r="I43" t="s">
        <v>110</v>
      </c>
      <c r="J43" t="s">
        <v>110</v>
      </c>
      <c r="K43" t="s">
        <v>1503</v>
      </c>
    </row>
    <row r="44" spans="1:11" x14ac:dyDescent="0.25">
      <c r="A44">
        <v>35378792</v>
      </c>
      <c r="B44" t="s">
        <v>1504</v>
      </c>
      <c r="C44" t="s">
        <v>12</v>
      </c>
      <c r="D44" t="s">
        <v>10</v>
      </c>
      <c r="E44" t="s">
        <v>14</v>
      </c>
      <c r="F44" t="s">
        <v>75</v>
      </c>
      <c r="G44" t="s">
        <v>1511</v>
      </c>
      <c r="H44" t="s">
        <v>110</v>
      </c>
      <c r="I44" t="s">
        <v>111</v>
      </c>
      <c r="J44" t="s">
        <v>110</v>
      </c>
      <c r="K44" t="s">
        <v>1512</v>
      </c>
    </row>
    <row r="45" spans="1:11" x14ac:dyDescent="0.25">
      <c r="A45">
        <v>35341154</v>
      </c>
      <c r="B45" t="s">
        <v>1539</v>
      </c>
      <c r="C45" t="s">
        <v>12</v>
      </c>
      <c r="D45" t="s">
        <v>25</v>
      </c>
      <c r="E45" t="s">
        <v>14</v>
      </c>
      <c r="F45" t="s">
        <v>75</v>
      </c>
      <c r="G45" t="s">
        <v>1546</v>
      </c>
      <c r="H45" t="s">
        <v>110</v>
      </c>
      <c r="I45" t="s">
        <v>111</v>
      </c>
      <c r="J45" t="s">
        <v>110</v>
      </c>
      <c r="K45" t="s">
        <v>1547</v>
      </c>
    </row>
    <row r="46" spans="1:11" x14ac:dyDescent="0.25">
      <c r="A46">
        <v>35372122</v>
      </c>
      <c r="B46" t="s">
        <v>1554</v>
      </c>
      <c r="C46" t="s">
        <v>12</v>
      </c>
      <c r="D46" t="s">
        <v>13</v>
      </c>
      <c r="E46" t="s">
        <v>14</v>
      </c>
      <c r="F46" t="s">
        <v>75</v>
      </c>
      <c r="G46" t="s">
        <v>1560</v>
      </c>
      <c r="H46" t="s">
        <v>110</v>
      </c>
      <c r="I46" t="s">
        <v>111</v>
      </c>
      <c r="J46" t="s">
        <v>110</v>
      </c>
      <c r="K46" t="s">
        <v>1561</v>
      </c>
    </row>
    <row r="47" spans="1:11" x14ac:dyDescent="0.25">
      <c r="A47">
        <v>35308364</v>
      </c>
      <c r="B47" t="s">
        <v>1588</v>
      </c>
      <c r="C47" t="s">
        <v>12</v>
      </c>
      <c r="D47" t="s">
        <v>10</v>
      </c>
      <c r="E47" t="s">
        <v>14</v>
      </c>
      <c r="F47" t="s">
        <v>75</v>
      </c>
      <c r="G47" t="s">
        <v>1595</v>
      </c>
      <c r="H47" t="s">
        <v>110</v>
      </c>
      <c r="I47" t="s">
        <v>111</v>
      </c>
      <c r="J47" t="s">
        <v>110</v>
      </c>
      <c r="K47" t="s">
        <v>1596</v>
      </c>
    </row>
    <row r="48" spans="1:11" x14ac:dyDescent="0.25">
      <c r="A48">
        <v>35280248</v>
      </c>
      <c r="B48" t="s">
        <v>1597</v>
      </c>
      <c r="C48" t="s">
        <v>9</v>
      </c>
      <c r="E48" t="s">
        <v>14</v>
      </c>
      <c r="F48" t="s">
        <v>75</v>
      </c>
      <c r="G48" t="s">
        <v>1603</v>
      </c>
      <c r="H48" t="s">
        <v>111</v>
      </c>
      <c r="I48" t="s">
        <v>110</v>
      </c>
      <c r="J48" t="s">
        <v>110</v>
      </c>
      <c r="K48" t="s">
        <v>1604</v>
      </c>
    </row>
    <row r="49" spans="1:11" x14ac:dyDescent="0.25">
      <c r="A49">
        <v>35030387</v>
      </c>
      <c r="B49" t="s">
        <v>1667</v>
      </c>
      <c r="C49" t="s">
        <v>12</v>
      </c>
      <c r="D49" t="s">
        <v>10</v>
      </c>
      <c r="E49" t="s">
        <v>14</v>
      </c>
      <c r="F49" t="s">
        <v>75</v>
      </c>
      <c r="G49" t="s">
        <v>1673</v>
      </c>
      <c r="H49" t="s">
        <v>110</v>
      </c>
      <c r="I49" t="s">
        <v>111</v>
      </c>
      <c r="J49" t="s">
        <v>110</v>
      </c>
      <c r="K49" t="s">
        <v>1674</v>
      </c>
    </row>
    <row r="50" spans="1:11" x14ac:dyDescent="0.25">
      <c r="A50">
        <v>35281902</v>
      </c>
      <c r="B50" t="s">
        <v>1722</v>
      </c>
      <c r="C50" t="s">
        <v>12</v>
      </c>
      <c r="D50" t="s">
        <v>10</v>
      </c>
      <c r="E50" t="s">
        <v>14</v>
      </c>
      <c r="F50" t="s">
        <v>75</v>
      </c>
      <c r="G50" t="s">
        <v>1729</v>
      </c>
      <c r="H50" t="s">
        <v>110</v>
      </c>
      <c r="I50" t="s">
        <v>111</v>
      </c>
      <c r="J50" t="s">
        <v>110</v>
      </c>
      <c r="K50" t="s">
        <v>1730</v>
      </c>
    </row>
    <row r="51" spans="1:11" x14ac:dyDescent="0.25">
      <c r="A51">
        <v>35214786</v>
      </c>
      <c r="B51" t="s">
        <v>1870</v>
      </c>
      <c r="C51" t="s">
        <v>15</v>
      </c>
      <c r="E51" t="s">
        <v>14</v>
      </c>
      <c r="F51" t="s">
        <v>75</v>
      </c>
      <c r="G51" t="s">
        <v>1876</v>
      </c>
      <c r="H51" t="s">
        <v>110</v>
      </c>
      <c r="I51" t="s">
        <v>110</v>
      </c>
      <c r="J51" t="s">
        <v>111</v>
      </c>
      <c r="K51" t="s">
        <v>1877</v>
      </c>
    </row>
    <row r="52" spans="1:11" x14ac:dyDescent="0.25">
      <c r="A52">
        <v>34871091</v>
      </c>
      <c r="B52" t="s">
        <v>1913</v>
      </c>
      <c r="C52" t="s">
        <v>9</v>
      </c>
      <c r="E52" t="s">
        <v>14</v>
      </c>
      <c r="F52" t="s">
        <v>75</v>
      </c>
      <c r="G52" t="s">
        <v>1920</v>
      </c>
      <c r="H52" t="s">
        <v>111</v>
      </c>
      <c r="I52" t="s">
        <v>110</v>
      </c>
      <c r="J52" t="s">
        <v>110</v>
      </c>
      <c r="K52" t="s">
        <v>1921</v>
      </c>
    </row>
    <row r="53" spans="1:11" x14ac:dyDescent="0.25">
      <c r="A53">
        <v>35237249</v>
      </c>
      <c r="B53" t="s">
        <v>1929</v>
      </c>
      <c r="C53" t="s">
        <v>12</v>
      </c>
      <c r="D53" t="s">
        <v>13</v>
      </c>
      <c r="E53" t="s">
        <v>14</v>
      </c>
      <c r="F53" t="s">
        <v>75</v>
      </c>
      <c r="G53" t="s">
        <v>1935</v>
      </c>
      <c r="H53" t="s">
        <v>110</v>
      </c>
      <c r="I53" t="s">
        <v>111</v>
      </c>
      <c r="J53" t="s">
        <v>110</v>
      </c>
      <c r="K53" t="s">
        <v>1936</v>
      </c>
    </row>
    <row r="54" spans="1:11" x14ac:dyDescent="0.25">
      <c r="A54">
        <v>35214740</v>
      </c>
      <c r="B54" t="s">
        <v>1943</v>
      </c>
      <c r="C54" t="s">
        <v>15</v>
      </c>
      <c r="E54" t="s">
        <v>14</v>
      </c>
      <c r="F54" t="s">
        <v>75</v>
      </c>
      <c r="G54" t="s">
        <v>1950</v>
      </c>
      <c r="H54" t="s">
        <v>110</v>
      </c>
      <c r="I54" t="s">
        <v>110</v>
      </c>
      <c r="J54" t="s">
        <v>111</v>
      </c>
      <c r="K54" t="s">
        <v>1951</v>
      </c>
    </row>
    <row r="55" spans="1:11" x14ac:dyDescent="0.25">
      <c r="A55">
        <v>33993224</v>
      </c>
      <c r="B55" t="s">
        <v>1952</v>
      </c>
      <c r="C55" t="s">
        <v>12</v>
      </c>
      <c r="D55" t="s">
        <v>25</v>
      </c>
      <c r="E55" t="s">
        <v>14</v>
      </c>
      <c r="F55" t="s">
        <v>75</v>
      </c>
      <c r="G55" t="s">
        <v>1961</v>
      </c>
      <c r="H55" t="s">
        <v>111</v>
      </c>
      <c r="I55" t="s">
        <v>110</v>
      </c>
      <c r="J55" t="s">
        <v>110</v>
      </c>
      <c r="K55" t="s">
        <v>1962</v>
      </c>
    </row>
    <row r="56" spans="1:11" x14ac:dyDescent="0.25">
      <c r="A56">
        <v>35228854</v>
      </c>
      <c r="B56" t="s">
        <v>2014</v>
      </c>
      <c r="C56" t="s">
        <v>12</v>
      </c>
      <c r="D56" t="s">
        <v>10</v>
      </c>
      <c r="E56" t="s">
        <v>14</v>
      </c>
      <c r="F56" t="s">
        <v>75</v>
      </c>
      <c r="G56" t="s">
        <v>2021</v>
      </c>
      <c r="H56" t="s">
        <v>110</v>
      </c>
      <c r="I56" t="s">
        <v>111</v>
      </c>
      <c r="J56" t="s">
        <v>110</v>
      </c>
      <c r="K56" t="s">
        <v>2022</v>
      </c>
    </row>
    <row r="57" spans="1:11" x14ac:dyDescent="0.25">
      <c r="A57">
        <v>35207715</v>
      </c>
      <c r="B57" t="s">
        <v>2023</v>
      </c>
      <c r="C57" t="s">
        <v>9</v>
      </c>
      <c r="D57" t="s">
        <v>13</v>
      </c>
      <c r="E57" t="s">
        <v>14</v>
      </c>
      <c r="F57" t="s">
        <v>75</v>
      </c>
      <c r="G57" t="s">
        <v>2030</v>
      </c>
      <c r="H57" t="s">
        <v>110</v>
      </c>
      <c r="I57" t="s">
        <v>111</v>
      </c>
      <c r="J57" t="s">
        <v>110</v>
      </c>
      <c r="K57" t="s">
        <v>2031</v>
      </c>
    </row>
    <row r="58" spans="1:11" x14ac:dyDescent="0.25">
      <c r="A58">
        <v>35185820</v>
      </c>
      <c r="B58" t="s">
        <v>2063</v>
      </c>
      <c r="C58" t="s">
        <v>9</v>
      </c>
      <c r="E58" t="s">
        <v>14</v>
      </c>
      <c r="F58" t="s">
        <v>75</v>
      </c>
      <c r="G58" t="s">
        <v>2069</v>
      </c>
      <c r="H58" t="s">
        <v>111</v>
      </c>
      <c r="I58" t="s">
        <v>110</v>
      </c>
      <c r="J58" t="s">
        <v>110</v>
      </c>
      <c r="K58" t="s">
        <v>2070</v>
      </c>
    </row>
    <row r="59" spans="1:11" x14ac:dyDescent="0.25">
      <c r="A59">
        <v>35115021</v>
      </c>
      <c r="B59" t="s">
        <v>2090</v>
      </c>
      <c r="C59" t="s">
        <v>9</v>
      </c>
      <c r="D59" t="s">
        <v>13</v>
      </c>
      <c r="E59" t="s">
        <v>14</v>
      </c>
      <c r="F59" t="s">
        <v>75</v>
      </c>
      <c r="G59" t="s">
        <v>2096</v>
      </c>
      <c r="H59" t="s">
        <v>110</v>
      </c>
      <c r="I59" t="s">
        <v>111</v>
      </c>
      <c r="J59" t="s">
        <v>110</v>
      </c>
      <c r="K59" t="s">
        <v>2097</v>
      </c>
    </row>
    <row r="60" spans="1:11" x14ac:dyDescent="0.25">
      <c r="A60">
        <v>32744091</v>
      </c>
      <c r="B60" t="s">
        <v>2214</v>
      </c>
      <c r="C60" t="s">
        <v>12</v>
      </c>
      <c r="D60" t="s">
        <v>10</v>
      </c>
      <c r="E60" t="s">
        <v>14</v>
      </c>
      <c r="F60" t="s">
        <v>75</v>
      </c>
      <c r="G60" t="s">
        <v>2219</v>
      </c>
      <c r="H60" t="s">
        <v>110</v>
      </c>
      <c r="I60" t="s">
        <v>110</v>
      </c>
      <c r="J60" t="s">
        <v>110</v>
      </c>
      <c r="K60" t="s">
        <v>2220</v>
      </c>
    </row>
    <row r="61" spans="1:11" x14ac:dyDescent="0.25">
      <c r="A61">
        <v>35055181</v>
      </c>
      <c r="B61" t="s">
        <v>2349</v>
      </c>
      <c r="C61" t="s">
        <v>15</v>
      </c>
      <c r="E61" t="s">
        <v>14</v>
      </c>
      <c r="F61" t="s">
        <v>75</v>
      </c>
      <c r="G61" t="s">
        <v>2357</v>
      </c>
      <c r="H61" t="s">
        <v>110</v>
      </c>
      <c r="I61" t="s">
        <v>110</v>
      </c>
      <c r="J61" t="s">
        <v>111</v>
      </c>
      <c r="K61" t="s">
        <v>2358</v>
      </c>
    </row>
    <row r="62" spans="1:11" x14ac:dyDescent="0.25">
      <c r="A62">
        <v>34896465</v>
      </c>
      <c r="B62" t="s">
        <v>2366</v>
      </c>
      <c r="C62" t="s">
        <v>12</v>
      </c>
      <c r="D62" t="s">
        <v>10</v>
      </c>
      <c r="E62" t="s">
        <v>14</v>
      </c>
      <c r="F62" t="s">
        <v>75</v>
      </c>
      <c r="G62" t="s">
        <v>2373</v>
      </c>
      <c r="H62" t="s">
        <v>110</v>
      </c>
      <c r="I62" t="s">
        <v>111</v>
      </c>
      <c r="J62" t="s">
        <v>110</v>
      </c>
      <c r="K62" t="s">
        <v>2374</v>
      </c>
    </row>
    <row r="63" spans="1:11" x14ac:dyDescent="0.25">
      <c r="A63">
        <v>34997046</v>
      </c>
      <c r="B63" t="s">
        <v>2407</v>
      </c>
      <c r="C63" t="s">
        <v>15</v>
      </c>
      <c r="E63" t="s">
        <v>14</v>
      </c>
      <c r="F63" t="s">
        <v>75</v>
      </c>
      <c r="G63" t="s">
        <v>2413</v>
      </c>
      <c r="H63" t="s">
        <v>110</v>
      </c>
      <c r="I63" t="s">
        <v>110</v>
      </c>
      <c r="J63" t="s">
        <v>111</v>
      </c>
      <c r="K63" t="s">
        <v>2414</v>
      </c>
    </row>
    <row r="64" spans="1:11" x14ac:dyDescent="0.25">
      <c r="A64">
        <v>35069481</v>
      </c>
      <c r="B64" t="s">
        <v>2415</v>
      </c>
      <c r="C64" t="s">
        <v>12</v>
      </c>
      <c r="D64" t="s">
        <v>13</v>
      </c>
      <c r="E64" t="s">
        <v>14</v>
      </c>
      <c r="F64" t="s">
        <v>75</v>
      </c>
      <c r="G64" t="s">
        <v>2421</v>
      </c>
      <c r="H64" t="s">
        <v>110</v>
      </c>
      <c r="I64" t="s">
        <v>111</v>
      </c>
      <c r="J64" t="s">
        <v>110</v>
      </c>
      <c r="K64" t="s">
        <v>2422</v>
      </c>
    </row>
    <row r="65" spans="1:11" x14ac:dyDescent="0.25">
      <c r="A65">
        <v>35221271</v>
      </c>
      <c r="B65" t="s">
        <v>2527</v>
      </c>
      <c r="C65" t="s">
        <v>9</v>
      </c>
      <c r="E65" t="s">
        <v>14</v>
      </c>
      <c r="F65" t="s">
        <v>75</v>
      </c>
      <c r="G65" t="s">
        <v>2533</v>
      </c>
      <c r="H65" t="s">
        <v>111</v>
      </c>
      <c r="I65" t="s">
        <v>110</v>
      </c>
      <c r="J65" t="s">
        <v>110</v>
      </c>
      <c r="K65" t="s">
        <v>2534</v>
      </c>
    </row>
    <row r="66" spans="1:11" x14ac:dyDescent="0.25">
      <c r="A66">
        <v>34932164</v>
      </c>
      <c r="B66" t="s">
        <v>2574</v>
      </c>
      <c r="C66" t="s">
        <v>15</v>
      </c>
      <c r="E66" t="s">
        <v>14</v>
      </c>
      <c r="F66" t="s">
        <v>75</v>
      </c>
      <c r="G66" t="s">
        <v>2580</v>
      </c>
      <c r="H66" t="s">
        <v>110</v>
      </c>
      <c r="I66" t="s">
        <v>110</v>
      </c>
      <c r="J66" t="s">
        <v>111</v>
      </c>
      <c r="K66" t="s">
        <v>2581</v>
      </c>
    </row>
    <row r="67" spans="1:11" x14ac:dyDescent="0.25">
      <c r="A67">
        <v>34924213</v>
      </c>
      <c r="B67" t="s">
        <v>2587</v>
      </c>
      <c r="C67" t="s">
        <v>9</v>
      </c>
      <c r="E67" t="s">
        <v>14</v>
      </c>
      <c r="F67" t="s">
        <v>75</v>
      </c>
      <c r="G67" t="s">
        <v>2594</v>
      </c>
      <c r="H67" t="s">
        <v>111</v>
      </c>
      <c r="I67" t="s">
        <v>110</v>
      </c>
      <c r="J67" t="s">
        <v>110</v>
      </c>
      <c r="K67" t="s">
        <v>2595</v>
      </c>
    </row>
    <row r="68" spans="1:11" x14ac:dyDescent="0.25">
      <c r="A68">
        <v>34851542</v>
      </c>
      <c r="B68" t="s">
        <v>2615</v>
      </c>
      <c r="C68" t="s">
        <v>12</v>
      </c>
      <c r="D68" t="s">
        <v>13</v>
      </c>
      <c r="E68" t="s">
        <v>14</v>
      </c>
      <c r="F68" t="s">
        <v>75</v>
      </c>
      <c r="G68" t="s">
        <v>2622</v>
      </c>
      <c r="H68" t="s">
        <v>110</v>
      </c>
      <c r="I68" t="s">
        <v>111</v>
      </c>
      <c r="J68" t="s">
        <v>110</v>
      </c>
      <c r="K68" t="s">
        <v>2623</v>
      </c>
    </row>
    <row r="69" spans="1:11" x14ac:dyDescent="0.25">
      <c r="A69">
        <v>34784029</v>
      </c>
      <c r="B69" t="s">
        <v>2629</v>
      </c>
      <c r="C69" t="s">
        <v>15</v>
      </c>
      <c r="E69" t="s">
        <v>14</v>
      </c>
      <c r="F69" t="s">
        <v>75</v>
      </c>
      <c r="G69" t="s">
        <v>2634</v>
      </c>
      <c r="H69" t="s">
        <v>110</v>
      </c>
      <c r="I69" t="s">
        <v>110</v>
      </c>
      <c r="J69" t="s">
        <v>111</v>
      </c>
      <c r="K69" t="s">
        <v>2635</v>
      </c>
    </row>
    <row r="70" spans="1:11" x14ac:dyDescent="0.25">
      <c r="A70">
        <v>34619178</v>
      </c>
      <c r="B70" t="s">
        <v>2654</v>
      </c>
      <c r="C70" t="s">
        <v>9</v>
      </c>
      <c r="E70" t="s">
        <v>11</v>
      </c>
      <c r="F70" t="s">
        <v>75</v>
      </c>
      <c r="G70" t="s">
        <v>2660</v>
      </c>
      <c r="H70" t="s">
        <v>111</v>
      </c>
      <c r="I70" t="s">
        <v>110</v>
      </c>
      <c r="J70" t="s">
        <v>110</v>
      </c>
      <c r="K70" t="s">
        <v>2661</v>
      </c>
    </row>
    <row r="71" spans="1:11" x14ac:dyDescent="0.25">
      <c r="A71">
        <v>34424817</v>
      </c>
      <c r="B71" t="s">
        <v>2666</v>
      </c>
      <c r="C71" t="s">
        <v>12</v>
      </c>
      <c r="D71" t="s">
        <v>10</v>
      </c>
      <c r="E71" t="s">
        <v>14</v>
      </c>
      <c r="F71" t="s">
        <v>75</v>
      </c>
      <c r="G71" t="s">
        <v>2671</v>
      </c>
      <c r="H71" t="s">
        <v>110</v>
      </c>
      <c r="I71" t="s">
        <v>111</v>
      </c>
      <c r="J71" t="s">
        <v>110</v>
      </c>
      <c r="K71" t="s">
        <v>2672</v>
      </c>
    </row>
    <row r="72" spans="1:11" x14ac:dyDescent="0.25">
      <c r="A72">
        <v>33167045</v>
      </c>
      <c r="B72" t="s">
        <v>2689</v>
      </c>
      <c r="C72" t="s">
        <v>12</v>
      </c>
      <c r="D72" t="s">
        <v>25</v>
      </c>
      <c r="E72" t="s">
        <v>14</v>
      </c>
      <c r="F72" t="s">
        <v>75</v>
      </c>
      <c r="G72" t="s">
        <v>2695</v>
      </c>
      <c r="H72" t="s">
        <v>110</v>
      </c>
      <c r="I72" t="s">
        <v>111</v>
      </c>
      <c r="J72" t="s">
        <v>110</v>
      </c>
      <c r="K72" t="s">
        <v>2696</v>
      </c>
    </row>
    <row r="73" spans="1:11" x14ac:dyDescent="0.25">
      <c r="A73">
        <v>35062694</v>
      </c>
      <c r="B73" t="s">
        <v>2725</v>
      </c>
      <c r="C73" t="s">
        <v>15</v>
      </c>
      <c r="E73" t="s">
        <v>14</v>
      </c>
      <c r="F73" t="s">
        <v>72</v>
      </c>
      <c r="G73" t="s">
        <v>2732</v>
      </c>
      <c r="H73" t="s">
        <v>110</v>
      </c>
      <c r="I73" t="s">
        <v>110</v>
      </c>
      <c r="J73" t="s">
        <v>111</v>
      </c>
      <c r="K73" t="s">
        <v>2733</v>
      </c>
    </row>
    <row r="74" spans="1:11" x14ac:dyDescent="0.25">
      <c r="A74">
        <v>34673959</v>
      </c>
      <c r="B74" t="s">
        <v>2741</v>
      </c>
      <c r="C74" t="s">
        <v>9</v>
      </c>
      <c r="E74" t="s">
        <v>11</v>
      </c>
      <c r="F74" t="s">
        <v>72</v>
      </c>
      <c r="G74" t="s">
        <v>2749</v>
      </c>
      <c r="H74" t="s">
        <v>111</v>
      </c>
      <c r="I74" t="s">
        <v>110</v>
      </c>
      <c r="J74" t="s">
        <v>110</v>
      </c>
      <c r="K74" t="s">
        <v>2750</v>
      </c>
    </row>
    <row r="75" spans="1:11" x14ac:dyDescent="0.25">
      <c r="A75">
        <v>35009019</v>
      </c>
      <c r="B75" t="s">
        <v>2751</v>
      </c>
      <c r="C75" t="s">
        <v>12</v>
      </c>
      <c r="D75" t="s">
        <v>10</v>
      </c>
      <c r="E75" t="s">
        <v>14</v>
      </c>
      <c r="F75" t="s">
        <v>72</v>
      </c>
      <c r="G75" t="s">
        <v>2759</v>
      </c>
      <c r="H75" t="s">
        <v>110</v>
      </c>
      <c r="I75" t="s">
        <v>111</v>
      </c>
      <c r="J75" t="s">
        <v>110</v>
      </c>
      <c r="K75" t="s">
        <v>2760</v>
      </c>
    </row>
    <row r="76" spans="1:11" x14ac:dyDescent="0.25">
      <c r="A76">
        <v>34908474</v>
      </c>
      <c r="B76" t="s">
        <v>2768</v>
      </c>
      <c r="C76" t="s">
        <v>12</v>
      </c>
      <c r="D76" t="s">
        <v>10</v>
      </c>
      <c r="E76" t="s">
        <v>14</v>
      </c>
      <c r="F76" t="s">
        <v>72</v>
      </c>
      <c r="G76" t="s">
        <v>2773</v>
      </c>
      <c r="H76" t="s">
        <v>110</v>
      </c>
      <c r="I76" t="s">
        <v>111</v>
      </c>
      <c r="J76" t="s">
        <v>110</v>
      </c>
      <c r="K76" t="s">
        <v>2774</v>
      </c>
    </row>
    <row r="77" spans="1:11" x14ac:dyDescent="0.25">
      <c r="A77">
        <v>34946774</v>
      </c>
      <c r="B77" t="s">
        <v>2821</v>
      </c>
      <c r="C77" t="s">
        <v>12</v>
      </c>
      <c r="D77" t="s">
        <v>10</v>
      </c>
      <c r="E77" t="s">
        <v>14</v>
      </c>
      <c r="F77" t="s">
        <v>72</v>
      </c>
      <c r="G77" t="s">
        <v>2827</v>
      </c>
      <c r="H77" t="s">
        <v>110</v>
      </c>
      <c r="I77" t="s">
        <v>111</v>
      </c>
      <c r="J77" t="s">
        <v>110</v>
      </c>
      <c r="K77" t="s">
        <v>2828</v>
      </c>
    </row>
    <row r="78" spans="1:11" x14ac:dyDescent="0.25">
      <c r="A78">
        <v>34374425</v>
      </c>
      <c r="B78" t="s">
        <v>2855</v>
      </c>
      <c r="C78" t="s">
        <v>15</v>
      </c>
      <c r="E78" t="s">
        <v>14</v>
      </c>
      <c r="F78" t="s">
        <v>72</v>
      </c>
      <c r="G78" t="s">
        <v>2861</v>
      </c>
      <c r="H78" t="s">
        <v>110</v>
      </c>
      <c r="I78" t="s">
        <v>110</v>
      </c>
      <c r="J78" t="s">
        <v>111</v>
      </c>
      <c r="K78" t="s">
        <v>2862</v>
      </c>
    </row>
    <row r="79" spans="1:11" x14ac:dyDescent="0.25">
      <c r="A79">
        <v>34748786</v>
      </c>
      <c r="B79" t="s">
        <v>2885</v>
      </c>
      <c r="C79" t="s">
        <v>12</v>
      </c>
      <c r="D79" t="s">
        <v>10</v>
      </c>
      <c r="E79" t="s">
        <v>14</v>
      </c>
      <c r="F79" t="s">
        <v>72</v>
      </c>
      <c r="G79" t="s">
        <v>2890</v>
      </c>
      <c r="H79" t="s">
        <v>110</v>
      </c>
      <c r="I79" t="s">
        <v>111</v>
      </c>
      <c r="J79" t="s">
        <v>110</v>
      </c>
      <c r="K79" t="s">
        <v>2891</v>
      </c>
    </row>
    <row r="80" spans="1:11" x14ac:dyDescent="0.25">
      <c r="A80">
        <v>34961207</v>
      </c>
      <c r="B80" t="s">
        <v>2911</v>
      </c>
      <c r="C80" t="s">
        <v>12</v>
      </c>
      <c r="D80" t="s">
        <v>10</v>
      </c>
      <c r="E80" t="s">
        <v>14</v>
      </c>
      <c r="F80" t="s">
        <v>72</v>
      </c>
      <c r="G80" t="s">
        <v>2918</v>
      </c>
      <c r="H80" t="s">
        <v>110</v>
      </c>
      <c r="I80" t="s">
        <v>111</v>
      </c>
      <c r="J80" t="s">
        <v>110</v>
      </c>
      <c r="K80" t="s">
        <v>2918</v>
      </c>
    </row>
    <row r="81" spans="1:11" x14ac:dyDescent="0.25">
      <c r="A81">
        <v>34734708</v>
      </c>
      <c r="B81" t="s">
        <v>2932</v>
      </c>
      <c r="C81" t="s">
        <v>15</v>
      </c>
      <c r="E81" t="s">
        <v>14</v>
      </c>
      <c r="F81" t="s">
        <v>72</v>
      </c>
      <c r="G81" t="s">
        <v>2938</v>
      </c>
      <c r="H81" t="s">
        <v>110</v>
      </c>
      <c r="I81" t="s">
        <v>110</v>
      </c>
      <c r="J81" t="s">
        <v>111</v>
      </c>
      <c r="K81" t="s">
        <v>2939</v>
      </c>
    </row>
    <row r="82" spans="1:11" x14ac:dyDescent="0.25">
      <c r="A82">
        <v>34392809</v>
      </c>
      <c r="B82" t="s">
        <v>3101</v>
      </c>
      <c r="C82" t="s">
        <v>9</v>
      </c>
      <c r="E82" t="s">
        <v>14</v>
      </c>
      <c r="F82" t="s">
        <v>72</v>
      </c>
      <c r="G82" t="s">
        <v>3108</v>
      </c>
      <c r="H82" t="s">
        <v>111</v>
      </c>
      <c r="I82" t="s">
        <v>110</v>
      </c>
      <c r="J82" t="s">
        <v>110</v>
      </c>
      <c r="K82" t="s">
        <v>3109</v>
      </c>
    </row>
    <row r="83" spans="1:11" x14ac:dyDescent="0.25">
      <c r="A83">
        <v>34187292</v>
      </c>
      <c r="B83" t="s">
        <v>3128</v>
      </c>
      <c r="C83" t="s">
        <v>12</v>
      </c>
      <c r="D83" t="s">
        <v>10</v>
      </c>
      <c r="E83" t="s">
        <v>14</v>
      </c>
      <c r="F83" t="s">
        <v>72</v>
      </c>
      <c r="G83" t="s">
        <v>3135</v>
      </c>
      <c r="H83" t="s">
        <v>110</v>
      </c>
      <c r="I83" t="s">
        <v>111</v>
      </c>
      <c r="J83" t="s">
        <v>110</v>
      </c>
      <c r="K83" t="s">
        <v>3136</v>
      </c>
    </row>
    <row r="84" spans="1:11" x14ac:dyDescent="0.25">
      <c r="A84">
        <v>34245833</v>
      </c>
      <c r="B84" t="s">
        <v>3280</v>
      </c>
      <c r="C84" t="s">
        <v>12</v>
      </c>
      <c r="D84" t="s">
        <v>10</v>
      </c>
      <c r="E84" t="s">
        <v>14</v>
      </c>
      <c r="F84" t="s">
        <v>72</v>
      </c>
      <c r="G84" t="s">
        <v>3286</v>
      </c>
      <c r="H84" t="s">
        <v>110</v>
      </c>
      <c r="I84" t="s">
        <v>111</v>
      </c>
      <c r="J84" t="s">
        <v>110</v>
      </c>
      <c r="K84" t="s">
        <v>3287</v>
      </c>
    </row>
    <row r="85" spans="1:11" x14ac:dyDescent="0.25">
      <c r="A85">
        <v>34835692</v>
      </c>
      <c r="B85" t="s">
        <v>3408</v>
      </c>
      <c r="C85" t="s">
        <v>12</v>
      </c>
      <c r="D85" t="s">
        <v>19</v>
      </c>
      <c r="E85" t="s">
        <v>14</v>
      </c>
      <c r="F85" t="s">
        <v>72</v>
      </c>
      <c r="G85" t="s">
        <v>3415</v>
      </c>
      <c r="H85" t="s">
        <v>110</v>
      </c>
      <c r="I85" t="s">
        <v>111</v>
      </c>
      <c r="J85" t="s">
        <v>110</v>
      </c>
      <c r="K85" t="s">
        <v>3416</v>
      </c>
    </row>
    <row r="86" spans="1:11" x14ac:dyDescent="0.25">
      <c r="A86">
        <v>34760266</v>
      </c>
      <c r="B86" t="s">
        <v>3430</v>
      </c>
      <c r="C86" t="s">
        <v>9</v>
      </c>
      <c r="E86" t="s">
        <v>14</v>
      </c>
      <c r="F86" t="s">
        <v>72</v>
      </c>
      <c r="G86" t="s">
        <v>3437</v>
      </c>
      <c r="H86" t="s">
        <v>111</v>
      </c>
      <c r="I86" t="s">
        <v>110</v>
      </c>
      <c r="J86" t="s">
        <v>110</v>
      </c>
      <c r="K86" t="s">
        <v>3438</v>
      </c>
    </row>
    <row r="87" spans="1:11" x14ac:dyDescent="0.25">
      <c r="A87">
        <v>34298350</v>
      </c>
      <c r="B87" t="s">
        <v>3507</v>
      </c>
      <c r="C87" t="s">
        <v>9</v>
      </c>
      <c r="E87" t="s">
        <v>14</v>
      </c>
      <c r="F87" t="s">
        <v>72</v>
      </c>
      <c r="G87" t="s">
        <v>3513</v>
      </c>
      <c r="H87" t="s">
        <v>111</v>
      </c>
      <c r="I87" t="s">
        <v>110</v>
      </c>
      <c r="J87" t="s">
        <v>110</v>
      </c>
      <c r="K87" t="s">
        <v>3514</v>
      </c>
    </row>
    <row r="88" spans="1:11" x14ac:dyDescent="0.25">
      <c r="A88">
        <v>34730611</v>
      </c>
      <c r="B88" t="s">
        <v>3557</v>
      </c>
      <c r="C88" t="s">
        <v>12</v>
      </c>
      <c r="D88" t="s">
        <v>10</v>
      </c>
      <c r="E88" t="s">
        <v>14</v>
      </c>
      <c r="F88" t="s">
        <v>72</v>
      </c>
      <c r="G88" t="s">
        <v>3563</v>
      </c>
      <c r="H88" t="s">
        <v>110</v>
      </c>
      <c r="I88" t="s">
        <v>111</v>
      </c>
      <c r="J88" t="s">
        <v>110</v>
      </c>
      <c r="K88" t="s">
        <v>3564</v>
      </c>
    </row>
    <row r="89" spans="1:11" x14ac:dyDescent="0.25">
      <c r="A89">
        <v>34822539</v>
      </c>
      <c r="B89" t="s">
        <v>3585</v>
      </c>
      <c r="C89" t="s">
        <v>9</v>
      </c>
      <c r="E89" t="s">
        <v>14</v>
      </c>
      <c r="F89" t="s">
        <v>72</v>
      </c>
      <c r="G89" t="s">
        <v>3593</v>
      </c>
      <c r="H89" t="s">
        <v>110</v>
      </c>
      <c r="I89" t="s">
        <v>110</v>
      </c>
      <c r="J89" t="s">
        <v>110</v>
      </c>
      <c r="K89" t="s">
        <v>3594</v>
      </c>
    </row>
    <row r="90" spans="1:11" x14ac:dyDescent="0.25">
      <c r="A90">
        <v>34832508</v>
      </c>
      <c r="B90" t="s">
        <v>3667</v>
      </c>
      <c r="C90" t="s">
        <v>15</v>
      </c>
      <c r="E90" t="s">
        <v>14</v>
      </c>
      <c r="F90" t="s">
        <v>72</v>
      </c>
      <c r="G90" t="s">
        <v>3674</v>
      </c>
      <c r="H90" t="s">
        <v>110</v>
      </c>
      <c r="I90" t="s">
        <v>110</v>
      </c>
      <c r="J90" t="s">
        <v>111</v>
      </c>
      <c r="K90" t="s">
        <v>3675</v>
      </c>
    </row>
    <row r="91" spans="1:11" x14ac:dyDescent="0.25">
      <c r="A91">
        <v>34398671</v>
      </c>
      <c r="B91" t="s">
        <v>3698</v>
      </c>
      <c r="C91" t="s">
        <v>9</v>
      </c>
      <c r="E91" t="s">
        <v>14</v>
      </c>
      <c r="F91" t="s">
        <v>72</v>
      </c>
      <c r="G91" t="s">
        <v>3705</v>
      </c>
      <c r="H91" t="s">
        <v>111</v>
      </c>
      <c r="I91" t="s">
        <v>110</v>
      </c>
      <c r="J91" t="s">
        <v>110</v>
      </c>
      <c r="K91" t="s">
        <v>3706</v>
      </c>
    </row>
    <row r="92" spans="1:11" x14ac:dyDescent="0.25">
      <c r="A92">
        <v>34722329</v>
      </c>
      <c r="B92" t="s">
        <v>3726</v>
      </c>
      <c r="C92" t="s">
        <v>12</v>
      </c>
      <c r="D92" t="s">
        <v>10</v>
      </c>
      <c r="E92" t="s">
        <v>14</v>
      </c>
      <c r="F92" t="s">
        <v>72</v>
      </c>
      <c r="G92" t="s">
        <v>3733</v>
      </c>
      <c r="H92" t="s">
        <v>110</v>
      </c>
      <c r="I92" t="s">
        <v>111</v>
      </c>
      <c r="J92" t="s">
        <v>110</v>
      </c>
      <c r="K92" t="s">
        <v>3734</v>
      </c>
    </row>
    <row r="93" spans="1:11" x14ac:dyDescent="0.25">
      <c r="A93">
        <v>34644291</v>
      </c>
      <c r="B93" t="s">
        <v>3760</v>
      </c>
      <c r="C93" t="s">
        <v>15</v>
      </c>
      <c r="E93" t="s">
        <v>14</v>
      </c>
      <c r="F93" t="s">
        <v>72</v>
      </c>
      <c r="G93" t="s">
        <v>3766</v>
      </c>
      <c r="H93" t="s">
        <v>110</v>
      </c>
      <c r="I93" t="s">
        <v>110</v>
      </c>
      <c r="J93" t="s">
        <v>111</v>
      </c>
      <c r="K93" t="s">
        <v>3767</v>
      </c>
    </row>
    <row r="94" spans="1:11" x14ac:dyDescent="0.25">
      <c r="A94">
        <v>34712688</v>
      </c>
      <c r="B94" t="s">
        <v>3775</v>
      </c>
      <c r="C94" t="s">
        <v>12</v>
      </c>
      <c r="D94" t="s">
        <v>10</v>
      </c>
      <c r="E94" t="s">
        <v>14</v>
      </c>
      <c r="F94" t="s">
        <v>72</v>
      </c>
      <c r="G94" t="s">
        <v>3782</v>
      </c>
      <c r="H94" t="s">
        <v>110</v>
      </c>
      <c r="I94" t="s">
        <v>111</v>
      </c>
      <c r="J94" t="s">
        <v>110</v>
      </c>
      <c r="K94" t="s">
        <v>3783</v>
      </c>
    </row>
    <row r="95" spans="1:11" x14ac:dyDescent="0.25">
      <c r="A95">
        <v>34683426</v>
      </c>
      <c r="B95" t="s">
        <v>3805</v>
      </c>
      <c r="C95" t="s">
        <v>12</v>
      </c>
      <c r="D95" t="s">
        <v>21</v>
      </c>
      <c r="E95" t="s">
        <v>14</v>
      </c>
      <c r="F95" t="s">
        <v>72</v>
      </c>
      <c r="G95" t="s">
        <v>3812</v>
      </c>
      <c r="H95" t="s">
        <v>110</v>
      </c>
      <c r="I95" t="s">
        <v>111</v>
      </c>
      <c r="J95" t="s">
        <v>110</v>
      </c>
      <c r="K95" t="s">
        <v>3813</v>
      </c>
    </row>
    <row r="96" spans="1:11" x14ac:dyDescent="0.25">
      <c r="A96">
        <v>34606528</v>
      </c>
      <c r="B96" t="s">
        <v>3832</v>
      </c>
      <c r="C96" t="s">
        <v>12</v>
      </c>
      <c r="D96" t="s">
        <v>10</v>
      </c>
      <c r="E96" t="s">
        <v>14</v>
      </c>
      <c r="F96" t="s">
        <v>72</v>
      </c>
      <c r="G96" t="s">
        <v>3838</v>
      </c>
      <c r="H96" t="s">
        <v>110</v>
      </c>
      <c r="I96" t="s">
        <v>111</v>
      </c>
      <c r="J96" t="s">
        <v>110</v>
      </c>
      <c r="K96" t="s">
        <v>3839</v>
      </c>
    </row>
    <row r="97" spans="1:11" x14ac:dyDescent="0.25">
      <c r="A97">
        <v>34340155</v>
      </c>
      <c r="B97" t="s">
        <v>3854</v>
      </c>
      <c r="C97" t="s">
        <v>12</v>
      </c>
      <c r="D97" t="s">
        <v>10</v>
      </c>
      <c r="E97" t="s">
        <v>14</v>
      </c>
      <c r="F97" t="s">
        <v>72</v>
      </c>
      <c r="G97" t="s">
        <v>3860</v>
      </c>
      <c r="H97" t="s">
        <v>110</v>
      </c>
      <c r="I97" t="s">
        <v>111</v>
      </c>
      <c r="J97" t="s">
        <v>110</v>
      </c>
      <c r="K97" t="s">
        <v>3861</v>
      </c>
    </row>
    <row r="98" spans="1:11" x14ac:dyDescent="0.25">
      <c r="A98">
        <v>34772585</v>
      </c>
      <c r="B98" t="s">
        <v>3862</v>
      </c>
      <c r="C98" t="s">
        <v>12</v>
      </c>
      <c r="D98" t="s">
        <v>10</v>
      </c>
      <c r="E98" t="s">
        <v>14</v>
      </c>
      <c r="F98" t="s">
        <v>72</v>
      </c>
      <c r="G98" t="s">
        <v>3868</v>
      </c>
      <c r="H98" t="s">
        <v>110</v>
      </c>
      <c r="I98" t="s">
        <v>111</v>
      </c>
      <c r="J98" t="s">
        <v>110</v>
      </c>
      <c r="K98" t="s">
        <v>3869</v>
      </c>
    </row>
    <row r="99" spans="1:11" x14ac:dyDescent="0.25">
      <c r="A99">
        <v>34666650</v>
      </c>
      <c r="B99" t="s">
        <v>3877</v>
      </c>
      <c r="C99" t="s">
        <v>9</v>
      </c>
      <c r="E99" t="s">
        <v>14</v>
      </c>
      <c r="F99" t="s">
        <v>72</v>
      </c>
      <c r="G99" t="s">
        <v>3883</v>
      </c>
      <c r="H99" t="s">
        <v>111</v>
      </c>
      <c r="I99" t="s">
        <v>110</v>
      </c>
      <c r="J99" t="s">
        <v>110</v>
      </c>
      <c r="K99" t="s">
        <v>3884</v>
      </c>
    </row>
    <row r="100" spans="1:11" x14ac:dyDescent="0.25">
      <c r="A100">
        <v>34280580</v>
      </c>
      <c r="B100" t="s">
        <v>3925</v>
      </c>
      <c r="C100" t="s">
        <v>9</v>
      </c>
      <c r="E100" t="s">
        <v>14</v>
      </c>
      <c r="F100" t="s">
        <v>72</v>
      </c>
      <c r="G100" t="s">
        <v>3929</v>
      </c>
      <c r="H100" t="s">
        <v>110</v>
      </c>
      <c r="I100" t="s">
        <v>111</v>
      </c>
      <c r="J100" t="s">
        <v>110</v>
      </c>
      <c r="K100" t="s">
        <v>3930</v>
      </c>
    </row>
    <row r="101" spans="1:11" x14ac:dyDescent="0.25">
      <c r="A101">
        <v>34148675</v>
      </c>
      <c r="B101" t="s">
        <v>3946</v>
      </c>
      <c r="C101" t="s">
        <v>9</v>
      </c>
      <c r="E101" t="s">
        <v>14</v>
      </c>
      <c r="F101" t="s">
        <v>72</v>
      </c>
      <c r="G101" t="s">
        <v>3950</v>
      </c>
      <c r="H101" t="s">
        <v>111</v>
      </c>
      <c r="I101" t="s">
        <v>110</v>
      </c>
      <c r="J101" t="s">
        <v>110</v>
      </c>
      <c r="K101" t="s">
        <v>3951</v>
      </c>
    </row>
    <row r="102" spans="1:11" x14ac:dyDescent="0.25">
      <c r="A102">
        <v>34681361</v>
      </c>
      <c r="B102" t="s">
        <v>3977</v>
      </c>
      <c r="C102" t="s">
        <v>12</v>
      </c>
      <c r="D102" t="s">
        <v>10</v>
      </c>
      <c r="E102" t="s">
        <v>14</v>
      </c>
      <c r="F102" t="s">
        <v>72</v>
      </c>
      <c r="G102" t="s">
        <v>3984</v>
      </c>
      <c r="H102" t="s">
        <v>110</v>
      </c>
      <c r="I102" t="s">
        <v>111</v>
      </c>
      <c r="J102" t="s">
        <v>110</v>
      </c>
      <c r="K102" t="s">
        <v>3985</v>
      </c>
    </row>
    <row r="103" spans="1:11" x14ac:dyDescent="0.25">
      <c r="A103">
        <v>34641147</v>
      </c>
      <c r="B103" t="s">
        <v>3986</v>
      </c>
      <c r="C103" t="s">
        <v>12</v>
      </c>
      <c r="D103" t="s">
        <v>10</v>
      </c>
      <c r="E103" t="s">
        <v>14</v>
      </c>
      <c r="F103" t="s">
        <v>72</v>
      </c>
      <c r="G103" t="s">
        <v>3993</v>
      </c>
      <c r="H103" t="s">
        <v>110</v>
      </c>
      <c r="I103" t="s">
        <v>111</v>
      </c>
      <c r="J103" t="s">
        <v>110</v>
      </c>
      <c r="K103" t="s">
        <v>3994</v>
      </c>
    </row>
    <row r="104" spans="1:11" x14ac:dyDescent="0.25">
      <c r="A104">
        <v>34588569</v>
      </c>
      <c r="B104" t="s">
        <v>3995</v>
      </c>
      <c r="C104" t="s">
        <v>12</v>
      </c>
      <c r="D104" t="s">
        <v>21</v>
      </c>
      <c r="E104" t="s">
        <v>14</v>
      </c>
      <c r="F104" t="s">
        <v>72</v>
      </c>
      <c r="G104" t="s">
        <v>4001</v>
      </c>
      <c r="H104" t="s">
        <v>110</v>
      </c>
      <c r="I104" t="s">
        <v>111</v>
      </c>
      <c r="J104" t="s">
        <v>110</v>
      </c>
      <c r="K104" t="s">
        <v>4002</v>
      </c>
    </row>
    <row r="105" spans="1:11" x14ac:dyDescent="0.25">
      <c r="A105">
        <v>27385615</v>
      </c>
      <c r="B105" t="s">
        <v>18704</v>
      </c>
      <c r="C105" t="s">
        <v>12</v>
      </c>
      <c r="D105" t="s">
        <v>10</v>
      </c>
      <c r="E105" t="s">
        <v>14</v>
      </c>
      <c r="F105" t="s">
        <v>62</v>
      </c>
      <c r="G105" t="s">
        <v>18709</v>
      </c>
      <c r="H105" t="s">
        <v>110</v>
      </c>
      <c r="I105" t="s">
        <v>110</v>
      </c>
      <c r="J105" t="s">
        <v>111</v>
      </c>
      <c r="K105" t="s">
        <v>18710</v>
      </c>
    </row>
    <row r="106" spans="1:11" x14ac:dyDescent="0.25">
      <c r="A106">
        <v>28231673</v>
      </c>
      <c r="B106" t="s">
        <v>18729</v>
      </c>
      <c r="C106" t="s">
        <v>9</v>
      </c>
      <c r="E106" t="s">
        <v>14</v>
      </c>
      <c r="F106" t="s">
        <v>62</v>
      </c>
      <c r="G106" t="s">
        <v>18733</v>
      </c>
      <c r="H106" t="s">
        <v>111</v>
      </c>
      <c r="I106" t="s">
        <v>111</v>
      </c>
      <c r="J106" t="s">
        <v>110</v>
      </c>
      <c r="K106" t="s">
        <v>18734</v>
      </c>
    </row>
    <row r="107" spans="1:11" x14ac:dyDescent="0.25">
      <c r="A107">
        <v>27927680</v>
      </c>
      <c r="B107" t="s">
        <v>18747</v>
      </c>
      <c r="C107" t="s">
        <v>12</v>
      </c>
      <c r="D107" t="s">
        <v>19</v>
      </c>
      <c r="E107" t="s">
        <v>14</v>
      </c>
      <c r="F107" t="s">
        <v>62</v>
      </c>
      <c r="G107" t="s">
        <v>18754</v>
      </c>
      <c r="H107" t="s">
        <v>110</v>
      </c>
      <c r="I107" t="s">
        <v>110</v>
      </c>
      <c r="J107" t="s">
        <v>111</v>
      </c>
      <c r="K107" t="s">
        <v>18755</v>
      </c>
    </row>
    <row r="108" spans="1:11" x14ac:dyDescent="0.25">
      <c r="A108">
        <v>28476971</v>
      </c>
      <c r="B108" t="s">
        <v>18782</v>
      </c>
      <c r="C108" t="s">
        <v>12</v>
      </c>
      <c r="D108" t="s">
        <v>16</v>
      </c>
      <c r="E108" t="s">
        <v>14</v>
      </c>
      <c r="F108" t="s">
        <v>62</v>
      </c>
      <c r="G108" t="s">
        <v>18788</v>
      </c>
      <c r="H108" t="s">
        <v>110</v>
      </c>
      <c r="I108" t="s">
        <v>111</v>
      </c>
      <c r="J108" t="s">
        <v>110</v>
      </c>
      <c r="K108" t="s">
        <v>18789</v>
      </c>
    </row>
    <row r="109" spans="1:11" x14ac:dyDescent="0.25">
      <c r="A109">
        <v>28222842</v>
      </c>
      <c r="B109" t="s">
        <v>18806</v>
      </c>
      <c r="C109" t="s">
        <v>12</v>
      </c>
      <c r="D109" t="s">
        <v>10</v>
      </c>
      <c r="E109" t="s">
        <v>14</v>
      </c>
      <c r="F109" t="s">
        <v>62</v>
      </c>
      <c r="G109" t="s">
        <v>18811</v>
      </c>
      <c r="H109" t="s">
        <v>110</v>
      </c>
      <c r="I109" t="s">
        <v>111</v>
      </c>
      <c r="J109" t="s">
        <v>110</v>
      </c>
      <c r="K109" t="s">
        <v>18812</v>
      </c>
    </row>
    <row r="110" spans="1:11" x14ac:dyDescent="0.25">
      <c r="A110">
        <v>28207509</v>
      </c>
      <c r="B110" t="s">
        <v>18813</v>
      </c>
      <c r="C110" t="s">
        <v>9</v>
      </c>
      <c r="E110" t="s">
        <v>14</v>
      </c>
      <c r="F110" t="s">
        <v>62</v>
      </c>
      <c r="G110" t="s">
        <v>18819</v>
      </c>
      <c r="H110" t="s">
        <v>111</v>
      </c>
      <c r="I110" t="s">
        <v>110</v>
      </c>
      <c r="J110" t="s">
        <v>110</v>
      </c>
      <c r="K110" t="s">
        <v>18820</v>
      </c>
    </row>
    <row r="111" spans="1:11" x14ac:dyDescent="0.25">
      <c r="A111">
        <v>28098543</v>
      </c>
      <c r="B111" t="s">
        <v>18838</v>
      </c>
      <c r="C111" t="s">
        <v>9</v>
      </c>
      <c r="E111" t="s">
        <v>14</v>
      </c>
      <c r="F111" t="s">
        <v>62</v>
      </c>
      <c r="G111" t="s">
        <v>18844</v>
      </c>
      <c r="H111" t="s">
        <v>111</v>
      </c>
      <c r="I111" t="s">
        <v>110</v>
      </c>
      <c r="J111" t="s">
        <v>110</v>
      </c>
      <c r="K111" t="s">
        <v>18845</v>
      </c>
    </row>
    <row r="112" spans="1:11" x14ac:dyDescent="0.25">
      <c r="A112">
        <v>27865953</v>
      </c>
      <c r="B112" t="s">
        <v>18856</v>
      </c>
      <c r="C112" t="s">
        <v>12</v>
      </c>
      <c r="D112" t="s">
        <v>10</v>
      </c>
      <c r="E112" t="s">
        <v>14</v>
      </c>
      <c r="F112" t="s">
        <v>62</v>
      </c>
      <c r="G112" t="s">
        <v>18861</v>
      </c>
      <c r="H112" t="s">
        <v>110</v>
      </c>
      <c r="I112" t="s">
        <v>111</v>
      </c>
      <c r="J112" t="s">
        <v>110</v>
      </c>
      <c r="K112" t="s">
        <v>18862</v>
      </c>
    </row>
    <row r="113" spans="1:11" x14ac:dyDescent="0.25">
      <c r="A113">
        <v>30561938</v>
      </c>
      <c r="B113" t="s">
        <v>18945</v>
      </c>
      <c r="C113" t="s">
        <v>9</v>
      </c>
      <c r="E113" t="s">
        <v>14</v>
      </c>
      <c r="F113" t="s">
        <v>62</v>
      </c>
      <c r="G113" t="s">
        <v>18950</v>
      </c>
      <c r="H113" t="s">
        <v>110</v>
      </c>
      <c r="I113" t="s">
        <v>110</v>
      </c>
      <c r="J113" t="s">
        <v>110</v>
      </c>
      <c r="K113" t="s">
        <v>18951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K2107"/>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1" width="14.140625" customWidth="1"/>
    <col min="12" max="26" width="10.7109375" customWidth="1"/>
  </cols>
  <sheetData>
    <row r="1" spans="1:11" x14ac:dyDescent="0.25">
      <c r="A1" s="20" t="s">
        <v>82</v>
      </c>
      <c r="B1" s="20" t="s">
        <v>83</v>
      </c>
      <c r="C1" s="20" t="s">
        <v>84</v>
      </c>
      <c r="D1" s="20" t="s">
        <v>85</v>
      </c>
      <c r="E1" s="20" t="s">
        <v>86</v>
      </c>
      <c r="F1" s="20" t="s">
        <v>87</v>
      </c>
      <c r="G1" s="20" t="s">
        <v>88</v>
      </c>
      <c r="H1" s="20" t="s">
        <v>89</v>
      </c>
      <c r="I1" s="20" t="s">
        <v>90</v>
      </c>
      <c r="J1" s="20" t="s">
        <v>91</v>
      </c>
      <c r="K1" s="20" t="s">
        <v>92</v>
      </c>
    </row>
    <row r="2" spans="1:11" x14ac:dyDescent="0.25">
      <c r="A2" s="20">
        <v>22375072</v>
      </c>
      <c r="B2" s="20" t="s">
        <v>30082</v>
      </c>
      <c r="C2" s="20" t="s">
        <v>30083</v>
      </c>
      <c r="D2" s="20" t="s">
        <v>30084</v>
      </c>
      <c r="E2" s="20" t="s">
        <v>30085</v>
      </c>
      <c r="F2" s="20" t="s">
        <v>1795</v>
      </c>
      <c r="G2" s="20">
        <v>2012</v>
      </c>
      <c r="H2" s="57">
        <v>40969</v>
      </c>
      <c r="I2" s="20" t="s">
        <v>30086</v>
      </c>
      <c r="K2" s="20" t="s">
        <v>30087</v>
      </c>
    </row>
    <row r="3" spans="1:11" x14ac:dyDescent="0.25">
      <c r="A3" s="20">
        <v>21538050</v>
      </c>
      <c r="B3" s="20" t="s">
        <v>30077</v>
      </c>
      <c r="C3" s="20" t="s">
        <v>30078</v>
      </c>
      <c r="D3" s="20" t="s">
        <v>30079</v>
      </c>
      <c r="E3" s="20" t="s">
        <v>30080</v>
      </c>
      <c r="F3" s="20" t="s">
        <v>29717</v>
      </c>
      <c r="G3" s="20">
        <v>2012</v>
      </c>
      <c r="H3" s="57">
        <v>40667</v>
      </c>
      <c r="K3" s="20" t="s">
        <v>30081</v>
      </c>
    </row>
    <row r="4" spans="1:11" x14ac:dyDescent="0.25">
      <c r="A4" s="20">
        <v>21793988</v>
      </c>
      <c r="B4" s="20" t="s">
        <v>30072</v>
      </c>
      <c r="C4" s="20" t="s">
        <v>30073</v>
      </c>
      <c r="D4" s="20" t="s">
        <v>30074</v>
      </c>
      <c r="E4" s="20" t="s">
        <v>30075</v>
      </c>
      <c r="F4" s="20" t="s">
        <v>7107</v>
      </c>
      <c r="G4" s="20">
        <v>2012</v>
      </c>
      <c r="H4" s="57">
        <v>40753</v>
      </c>
      <c r="K4" s="20" t="s">
        <v>30076</v>
      </c>
    </row>
    <row r="5" spans="1:11" x14ac:dyDescent="0.25">
      <c r="A5" s="20">
        <v>22009735</v>
      </c>
      <c r="B5" s="20" t="s">
        <v>30067</v>
      </c>
      <c r="C5" s="20" t="s">
        <v>30068</v>
      </c>
      <c r="D5" s="20" t="s">
        <v>30069</v>
      </c>
      <c r="E5" s="20" t="s">
        <v>30070</v>
      </c>
      <c r="F5" s="20" t="s">
        <v>24192</v>
      </c>
      <c r="G5" s="20">
        <v>2012</v>
      </c>
      <c r="H5" s="57">
        <v>40836</v>
      </c>
      <c r="K5" s="20" t="s">
        <v>30071</v>
      </c>
    </row>
    <row r="6" spans="1:11" x14ac:dyDescent="0.25">
      <c r="A6" s="20">
        <v>22089139</v>
      </c>
      <c r="B6" s="20" t="s">
        <v>30062</v>
      </c>
      <c r="C6" s="20" t="s">
        <v>30063</v>
      </c>
      <c r="D6" s="20" t="s">
        <v>30064</v>
      </c>
      <c r="E6" s="20" t="s">
        <v>30065</v>
      </c>
      <c r="F6" s="20" t="s">
        <v>10150</v>
      </c>
      <c r="G6" s="20">
        <v>2012</v>
      </c>
      <c r="H6" s="57">
        <v>40865</v>
      </c>
      <c r="K6" s="20" t="s">
        <v>30066</v>
      </c>
    </row>
    <row r="7" spans="1:11" x14ac:dyDescent="0.25">
      <c r="A7" s="20">
        <v>22092755</v>
      </c>
      <c r="B7" s="20" t="s">
        <v>30057</v>
      </c>
      <c r="C7" s="20" t="s">
        <v>30058</v>
      </c>
      <c r="D7" s="20" t="s">
        <v>30059</v>
      </c>
      <c r="E7" s="20" t="s">
        <v>30060</v>
      </c>
      <c r="F7" s="20" t="s">
        <v>7120</v>
      </c>
      <c r="G7" s="20">
        <v>2012</v>
      </c>
      <c r="H7" s="57">
        <v>40866</v>
      </c>
      <c r="K7" s="20" t="s">
        <v>30061</v>
      </c>
    </row>
    <row r="8" spans="1:11" x14ac:dyDescent="0.25">
      <c r="A8" s="20">
        <v>22126649</v>
      </c>
      <c r="B8" s="20" t="s">
        <v>30050</v>
      </c>
      <c r="C8" s="20" t="s">
        <v>30051</v>
      </c>
      <c r="D8" s="20" t="s">
        <v>30052</v>
      </c>
      <c r="E8" s="20" t="s">
        <v>30053</v>
      </c>
      <c r="F8" s="20" t="s">
        <v>4144</v>
      </c>
      <c r="G8" s="20">
        <v>2012</v>
      </c>
      <c r="H8" s="57">
        <v>40878</v>
      </c>
      <c r="I8" s="20" t="s">
        <v>30054</v>
      </c>
      <c r="J8" s="20" t="s">
        <v>30055</v>
      </c>
      <c r="K8" s="20" t="s">
        <v>30056</v>
      </c>
    </row>
    <row r="9" spans="1:11" x14ac:dyDescent="0.25">
      <c r="A9" s="20">
        <v>22159737</v>
      </c>
      <c r="B9" s="20" t="s">
        <v>30045</v>
      </c>
      <c r="C9" s="20" t="s">
        <v>30046</v>
      </c>
      <c r="D9" s="20" t="s">
        <v>30047</v>
      </c>
      <c r="E9" s="20" t="s">
        <v>30048</v>
      </c>
      <c r="F9" s="20" t="s">
        <v>2116</v>
      </c>
      <c r="G9" s="20">
        <v>2012</v>
      </c>
      <c r="H9" s="57">
        <v>40891</v>
      </c>
      <c r="K9" s="20" t="s">
        <v>30049</v>
      </c>
    </row>
    <row r="10" spans="1:11" x14ac:dyDescent="0.25">
      <c r="A10" s="20">
        <v>22162546</v>
      </c>
      <c r="B10" s="20" t="s">
        <v>30040</v>
      </c>
      <c r="C10" s="20" t="s">
        <v>30041</v>
      </c>
      <c r="D10" s="20" t="s">
        <v>30042</v>
      </c>
      <c r="E10" s="20" t="s">
        <v>25494</v>
      </c>
      <c r="F10" s="20" t="s">
        <v>2327</v>
      </c>
      <c r="G10" s="20">
        <v>2012</v>
      </c>
      <c r="H10" s="57">
        <v>40891</v>
      </c>
      <c r="I10" s="20" t="s">
        <v>30043</v>
      </c>
      <c r="K10" s="20" t="s">
        <v>30044</v>
      </c>
    </row>
    <row r="11" spans="1:11" x14ac:dyDescent="0.25">
      <c r="A11" s="20">
        <v>22174382</v>
      </c>
      <c r="B11" s="20" t="s">
        <v>30036</v>
      </c>
      <c r="C11" s="20" t="s">
        <v>30037</v>
      </c>
      <c r="D11" s="20" t="s">
        <v>30038</v>
      </c>
      <c r="E11" s="20" t="s">
        <v>441</v>
      </c>
      <c r="F11" s="20" t="s">
        <v>15695</v>
      </c>
      <c r="G11" s="20">
        <v>2012</v>
      </c>
      <c r="H11" s="57">
        <v>40894</v>
      </c>
      <c r="K11" s="20" t="s">
        <v>30039</v>
      </c>
    </row>
    <row r="12" spans="1:11" x14ac:dyDescent="0.25">
      <c r="A12" s="20">
        <v>22202122</v>
      </c>
      <c r="B12" s="20" t="s">
        <v>30031</v>
      </c>
      <c r="C12" s="20" t="s">
        <v>30032</v>
      </c>
      <c r="D12" s="20" t="s">
        <v>30033</v>
      </c>
      <c r="E12" s="20" t="s">
        <v>26386</v>
      </c>
      <c r="F12" s="20" t="s">
        <v>3723</v>
      </c>
      <c r="G12" s="20">
        <v>2012</v>
      </c>
      <c r="H12" s="57">
        <v>40906</v>
      </c>
      <c r="I12" s="20" t="s">
        <v>30034</v>
      </c>
      <c r="K12" s="20" t="s">
        <v>30035</v>
      </c>
    </row>
    <row r="13" spans="1:11" x14ac:dyDescent="0.25">
      <c r="A13" s="20">
        <v>22215741</v>
      </c>
      <c r="B13" s="20" t="s">
        <v>30026</v>
      </c>
      <c r="C13" s="20" t="s">
        <v>30027</v>
      </c>
      <c r="D13" s="20" t="s">
        <v>30028</v>
      </c>
      <c r="E13" s="20" t="s">
        <v>23271</v>
      </c>
      <c r="F13" s="20" t="s">
        <v>3723</v>
      </c>
      <c r="G13" s="20">
        <v>2012</v>
      </c>
      <c r="H13" s="57">
        <v>40913</v>
      </c>
      <c r="I13" s="20" t="s">
        <v>30029</v>
      </c>
      <c r="K13" s="20" t="s">
        <v>30030</v>
      </c>
    </row>
    <row r="14" spans="1:11" x14ac:dyDescent="0.25">
      <c r="A14" s="20">
        <v>22258751</v>
      </c>
      <c r="B14" s="20" t="s">
        <v>30022</v>
      </c>
      <c r="C14" s="20" t="s">
        <v>30023</v>
      </c>
      <c r="D14" s="20" t="s">
        <v>30024</v>
      </c>
      <c r="E14" s="20" t="s">
        <v>24573</v>
      </c>
      <c r="F14" s="20" t="s">
        <v>3126</v>
      </c>
      <c r="G14" s="20">
        <v>2012</v>
      </c>
      <c r="H14" s="57">
        <v>40928</v>
      </c>
      <c r="K14" s="20" t="s">
        <v>30025</v>
      </c>
    </row>
    <row r="15" spans="1:11" x14ac:dyDescent="0.25">
      <c r="A15" s="20">
        <v>22356862</v>
      </c>
      <c r="B15" s="20" t="s">
        <v>30016</v>
      </c>
      <c r="C15" s="20" t="s">
        <v>30017</v>
      </c>
      <c r="D15" s="20" t="s">
        <v>30018</v>
      </c>
      <c r="E15" s="20" t="s">
        <v>30019</v>
      </c>
      <c r="F15" s="20" t="s">
        <v>2510</v>
      </c>
      <c r="G15" s="20">
        <v>2012</v>
      </c>
      <c r="H15" s="57">
        <v>40963</v>
      </c>
      <c r="I15" s="20" t="s">
        <v>30020</v>
      </c>
      <c r="K15" s="20" t="s">
        <v>30021</v>
      </c>
    </row>
    <row r="16" spans="1:11" x14ac:dyDescent="0.25">
      <c r="A16" s="20">
        <v>22423359</v>
      </c>
      <c r="B16" s="20" t="s">
        <v>30010</v>
      </c>
      <c r="C16" s="20" t="s">
        <v>30011</v>
      </c>
      <c r="D16" s="20" t="s">
        <v>30012</v>
      </c>
      <c r="E16" s="20" t="s">
        <v>14817</v>
      </c>
      <c r="F16" s="20" t="s">
        <v>11221</v>
      </c>
      <c r="G16" s="20">
        <v>2012</v>
      </c>
      <c r="H16" s="57">
        <v>40985</v>
      </c>
      <c r="I16" s="20" t="s">
        <v>30013</v>
      </c>
      <c r="J16" s="20" t="s">
        <v>30014</v>
      </c>
      <c r="K16" s="20" t="s">
        <v>30015</v>
      </c>
    </row>
    <row r="17" spans="1:11" x14ac:dyDescent="0.25">
      <c r="A17" s="20">
        <v>22524115</v>
      </c>
      <c r="B17" s="20" t="s">
        <v>30004</v>
      </c>
      <c r="C17" s="20" t="s">
        <v>30005</v>
      </c>
      <c r="D17" s="20" t="s">
        <v>30006</v>
      </c>
      <c r="E17" s="20" t="s">
        <v>30007</v>
      </c>
      <c r="F17" s="20" t="s">
        <v>19438</v>
      </c>
      <c r="G17" s="20">
        <v>2012</v>
      </c>
      <c r="H17" s="57">
        <v>41024</v>
      </c>
      <c r="I17" s="20" t="s">
        <v>30008</v>
      </c>
      <c r="K17" s="20" t="s">
        <v>30009</v>
      </c>
    </row>
    <row r="18" spans="1:11" x14ac:dyDescent="0.25">
      <c r="A18" s="20">
        <v>22561624</v>
      </c>
      <c r="B18" s="20" t="s">
        <v>30000</v>
      </c>
      <c r="C18" s="20" t="s">
        <v>30001</v>
      </c>
      <c r="D18" s="20" t="s">
        <v>30002</v>
      </c>
      <c r="E18" s="20" t="s">
        <v>19273</v>
      </c>
      <c r="F18" s="20" t="s">
        <v>12739</v>
      </c>
      <c r="G18" s="20">
        <v>2012</v>
      </c>
      <c r="H18" s="57">
        <v>41037</v>
      </c>
      <c r="I18" s="20" t="s">
        <v>30003</v>
      </c>
    </row>
    <row r="19" spans="1:11" x14ac:dyDescent="0.25">
      <c r="A19" s="20">
        <v>22611944</v>
      </c>
      <c r="B19" s="20" t="s">
        <v>29997</v>
      </c>
      <c r="C19" s="20" t="s">
        <v>29998</v>
      </c>
      <c r="D19" s="20" t="s">
        <v>29999</v>
      </c>
      <c r="E19" s="20" t="s">
        <v>4660</v>
      </c>
      <c r="F19" s="20" t="s">
        <v>16943</v>
      </c>
      <c r="G19" s="20">
        <v>2012</v>
      </c>
      <c r="H19" s="57">
        <v>41052</v>
      </c>
    </row>
    <row r="20" spans="1:11" x14ac:dyDescent="0.25">
      <c r="A20" s="20">
        <v>22613389</v>
      </c>
      <c r="B20" s="20" t="s">
        <v>29994</v>
      </c>
      <c r="C20" s="20" t="s">
        <v>29995</v>
      </c>
      <c r="D20" s="20" t="s">
        <v>29996</v>
      </c>
      <c r="E20" s="20" t="s">
        <v>19382</v>
      </c>
      <c r="F20" s="20" t="s">
        <v>11844</v>
      </c>
      <c r="G20" s="20">
        <v>2012</v>
      </c>
      <c r="H20" s="57">
        <v>41052</v>
      </c>
    </row>
    <row r="21" spans="1:11" ht="15.75" customHeight="1" x14ac:dyDescent="0.25">
      <c r="A21" s="20">
        <v>22624326</v>
      </c>
      <c r="B21" s="20" t="s">
        <v>29988</v>
      </c>
      <c r="C21" s="20" t="s">
        <v>29989</v>
      </c>
      <c r="D21" s="20" t="s">
        <v>29990</v>
      </c>
      <c r="E21" s="20" t="s">
        <v>29991</v>
      </c>
      <c r="F21" s="20" t="s">
        <v>29992</v>
      </c>
      <c r="G21" s="20">
        <v>2012</v>
      </c>
      <c r="H21" s="57">
        <v>41055</v>
      </c>
    </row>
    <row r="22" spans="1:11" ht="15.75" customHeight="1" x14ac:dyDescent="0.25">
      <c r="A22" s="20">
        <v>22755083</v>
      </c>
      <c r="B22" s="20" t="s">
        <v>29983</v>
      </c>
      <c r="C22" s="20" t="s">
        <v>29984</v>
      </c>
      <c r="D22" s="20" t="s">
        <v>29985</v>
      </c>
      <c r="E22" s="20" t="s">
        <v>19273</v>
      </c>
      <c r="F22" s="20" t="s">
        <v>8992</v>
      </c>
      <c r="G22" s="20">
        <v>2012</v>
      </c>
      <c r="H22" s="57">
        <v>41095</v>
      </c>
      <c r="K22" s="20" t="s">
        <v>29986</v>
      </c>
    </row>
    <row r="23" spans="1:11" ht="15.75" customHeight="1" x14ac:dyDescent="0.25">
      <c r="A23" s="20">
        <v>22712409</v>
      </c>
      <c r="B23" s="20" t="s">
        <v>29979</v>
      </c>
      <c r="C23" s="20" t="s">
        <v>29980</v>
      </c>
      <c r="D23" s="20" t="s">
        <v>29981</v>
      </c>
      <c r="E23" s="20" t="s">
        <v>2585</v>
      </c>
      <c r="F23" s="20" t="s">
        <v>19216</v>
      </c>
      <c r="G23" s="20">
        <v>2012</v>
      </c>
      <c r="H23" s="57">
        <v>41081</v>
      </c>
    </row>
    <row r="24" spans="1:11" ht="15.75" customHeight="1" x14ac:dyDescent="0.25">
      <c r="A24" s="20">
        <v>22265751</v>
      </c>
      <c r="B24" s="20" t="s">
        <v>29973</v>
      </c>
      <c r="C24" s="20" t="s">
        <v>29974</v>
      </c>
      <c r="D24" s="20" t="s">
        <v>29975</v>
      </c>
      <c r="E24" s="20" t="s">
        <v>29976</v>
      </c>
      <c r="F24" s="20" t="s">
        <v>3284</v>
      </c>
      <c r="G24" s="20">
        <v>2012</v>
      </c>
      <c r="H24" s="57">
        <v>40932</v>
      </c>
      <c r="K24" s="20" t="s">
        <v>29977</v>
      </c>
    </row>
    <row r="25" spans="1:11" ht="15.75" customHeight="1" x14ac:dyDescent="0.25">
      <c r="A25" s="20">
        <v>22407319</v>
      </c>
      <c r="B25" s="20" t="s">
        <v>29967</v>
      </c>
      <c r="C25" s="20" t="s">
        <v>29968</v>
      </c>
      <c r="D25" s="20" t="s">
        <v>29969</v>
      </c>
      <c r="E25" s="20" t="s">
        <v>29970</v>
      </c>
      <c r="F25" s="20" t="s">
        <v>3454</v>
      </c>
      <c r="G25" s="20">
        <v>2012</v>
      </c>
      <c r="H25" s="57">
        <v>40981</v>
      </c>
      <c r="K25" s="20" t="s">
        <v>29971</v>
      </c>
    </row>
    <row r="26" spans="1:11" ht="15.75" customHeight="1" x14ac:dyDescent="0.25">
      <c r="A26" s="20">
        <v>22423960</v>
      </c>
      <c r="B26" s="20" t="s">
        <v>29962</v>
      </c>
      <c r="C26" s="20" t="s">
        <v>29963</v>
      </c>
      <c r="D26" s="20" t="s">
        <v>29964</v>
      </c>
      <c r="E26" s="20" t="s">
        <v>29965</v>
      </c>
      <c r="F26" s="20" t="s">
        <v>3752</v>
      </c>
      <c r="G26" s="20">
        <v>2012</v>
      </c>
      <c r="H26" s="57">
        <v>40988</v>
      </c>
      <c r="K26" s="20" t="s">
        <v>29966</v>
      </c>
    </row>
    <row r="27" spans="1:11" ht="15.75" customHeight="1" x14ac:dyDescent="0.25">
      <c r="A27" s="20">
        <v>22423964</v>
      </c>
      <c r="B27" s="20" t="s">
        <v>29957</v>
      </c>
      <c r="C27" s="20" t="s">
        <v>29958</v>
      </c>
      <c r="D27" s="20" t="s">
        <v>29959</v>
      </c>
      <c r="E27" s="20" t="s">
        <v>28592</v>
      </c>
      <c r="F27" s="20" t="s">
        <v>3752</v>
      </c>
      <c r="G27" s="20">
        <v>2012</v>
      </c>
      <c r="H27" s="57">
        <v>40988</v>
      </c>
      <c r="K27" s="20" t="s">
        <v>29960</v>
      </c>
    </row>
    <row r="28" spans="1:11" ht="15.75" customHeight="1" x14ac:dyDescent="0.25">
      <c r="A28" s="20">
        <v>22424399</v>
      </c>
      <c r="B28" s="20" t="s">
        <v>29951</v>
      </c>
      <c r="C28" s="20" t="s">
        <v>29952</v>
      </c>
      <c r="D28" s="20" t="s">
        <v>29953</v>
      </c>
      <c r="E28" s="20" t="s">
        <v>29954</v>
      </c>
      <c r="F28" s="20" t="s">
        <v>1735</v>
      </c>
      <c r="G28" s="20">
        <v>2012</v>
      </c>
      <c r="H28" s="57">
        <v>40988</v>
      </c>
      <c r="I28" s="20" t="s">
        <v>29955</v>
      </c>
      <c r="K28" s="20" t="s">
        <v>29956</v>
      </c>
    </row>
    <row r="29" spans="1:11" ht="15.75" customHeight="1" x14ac:dyDescent="0.25">
      <c r="A29" s="20">
        <v>22958880</v>
      </c>
      <c r="B29" s="20" t="s">
        <v>29944</v>
      </c>
      <c r="C29" s="20" t="s">
        <v>29945</v>
      </c>
      <c r="D29" s="20" t="s">
        <v>29946</v>
      </c>
      <c r="E29" s="20" t="s">
        <v>29947</v>
      </c>
      <c r="F29" s="20" t="s">
        <v>2306</v>
      </c>
      <c r="G29" s="20">
        <v>2012</v>
      </c>
      <c r="H29" s="57">
        <v>41163</v>
      </c>
      <c r="I29" s="20" t="s">
        <v>29948</v>
      </c>
      <c r="K29" s="20" t="s">
        <v>29949</v>
      </c>
    </row>
    <row r="30" spans="1:11" ht="15.75" customHeight="1" x14ac:dyDescent="0.25">
      <c r="A30" s="20">
        <v>22388746</v>
      </c>
      <c r="B30" s="20" t="s">
        <v>29937</v>
      </c>
      <c r="C30" s="20" t="s">
        <v>29938</v>
      </c>
      <c r="D30" s="20" t="s">
        <v>29939</v>
      </c>
      <c r="E30" s="20" t="s">
        <v>29940</v>
      </c>
      <c r="F30" s="20" t="s">
        <v>10827</v>
      </c>
      <c r="G30" s="20">
        <v>2012</v>
      </c>
      <c r="H30" s="57">
        <v>40974</v>
      </c>
      <c r="I30" s="20" t="s">
        <v>29941</v>
      </c>
      <c r="K30" s="20" t="s">
        <v>29942</v>
      </c>
    </row>
    <row r="31" spans="1:11" ht="15.75" customHeight="1" x14ac:dyDescent="0.25">
      <c r="A31" s="20">
        <v>22337879</v>
      </c>
      <c r="B31" s="20" t="s">
        <v>29930</v>
      </c>
      <c r="C31" s="20" t="s">
        <v>29931</v>
      </c>
      <c r="D31" s="20" t="s">
        <v>29932</v>
      </c>
      <c r="E31" s="20" t="s">
        <v>29933</v>
      </c>
      <c r="F31" s="20" t="s">
        <v>7014</v>
      </c>
      <c r="G31" s="20">
        <v>2012</v>
      </c>
      <c r="H31" s="57">
        <v>40956</v>
      </c>
      <c r="I31" s="20" t="s">
        <v>29934</v>
      </c>
      <c r="K31" s="20" t="s">
        <v>29935</v>
      </c>
    </row>
    <row r="32" spans="1:11" ht="15.75" customHeight="1" x14ac:dyDescent="0.25">
      <c r="A32" s="20">
        <v>22490381</v>
      </c>
      <c r="B32" s="20" t="s">
        <v>29925</v>
      </c>
      <c r="C32" s="20" t="s">
        <v>29926</v>
      </c>
      <c r="D32" s="20" t="s">
        <v>29927</v>
      </c>
      <c r="E32" s="20" t="s">
        <v>29928</v>
      </c>
      <c r="F32" s="20" t="s">
        <v>10059</v>
      </c>
      <c r="G32" s="20">
        <v>2012</v>
      </c>
      <c r="H32" s="57">
        <v>41011</v>
      </c>
    </row>
    <row r="33" spans="1:11" ht="15.75" customHeight="1" x14ac:dyDescent="0.25">
      <c r="A33" s="20">
        <v>22321859</v>
      </c>
      <c r="B33" s="20" t="s">
        <v>29917</v>
      </c>
      <c r="C33" s="20" t="s">
        <v>29918</v>
      </c>
      <c r="D33" s="20" t="s">
        <v>29919</v>
      </c>
      <c r="E33" s="20" t="s">
        <v>29920</v>
      </c>
      <c r="F33" s="20" t="s">
        <v>1376</v>
      </c>
      <c r="G33" s="20">
        <v>2012</v>
      </c>
      <c r="H33" s="57">
        <v>40950</v>
      </c>
      <c r="I33" s="20" t="s">
        <v>29921</v>
      </c>
      <c r="J33" s="20" t="s">
        <v>29922</v>
      </c>
      <c r="K33" s="20" t="s">
        <v>29923</v>
      </c>
    </row>
    <row r="34" spans="1:11" ht="15.75" customHeight="1" x14ac:dyDescent="0.25">
      <c r="A34" s="20">
        <v>21635212</v>
      </c>
      <c r="B34" s="20" t="s">
        <v>29913</v>
      </c>
      <c r="C34" s="20" t="s">
        <v>29914</v>
      </c>
      <c r="D34" s="20" t="s">
        <v>29915</v>
      </c>
      <c r="E34" s="20" t="s">
        <v>29906</v>
      </c>
      <c r="F34" s="20" t="s">
        <v>16825</v>
      </c>
      <c r="G34" s="20">
        <v>2012</v>
      </c>
      <c r="H34" s="57">
        <v>40698</v>
      </c>
      <c r="K34" s="20" t="s">
        <v>29916</v>
      </c>
    </row>
    <row r="35" spans="1:11" ht="15.75" customHeight="1" x14ac:dyDescent="0.25">
      <c r="A35" s="20">
        <v>21676362</v>
      </c>
      <c r="B35" s="20" t="s">
        <v>29908</v>
      </c>
      <c r="C35" s="20" t="s">
        <v>29909</v>
      </c>
      <c r="D35" s="20" t="s">
        <v>29910</v>
      </c>
      <c r="E35" s="20" t="s">
        <v>29911</v>
      </c>
      <c r="F35" s="20" t="s">
        <v>5798</v>
      </c>
      <c r="G35" s="20">
        <v>2012</v>
      </c>
      <c r="H35" s="57">
        <v>40711</v>
      </c>
      <c r="K35" s="20" t="s">
        <v>29912</v>
      </c>
    </row>
    <row r="36" spans="1:11" ht="15.75" customHeight="1" x14ac:dyDescent="0.25">
      <c r="A36" s="20">
        <v>21699463</v>
      </c>
      <c r="B36" s="20" t="s">
        <v>29903</v>
      </c>
      <c r="C36" s="20" t="s">
        <v>29904</v>
      </c>
      <c r="D36" s="20" t="s">
        <v>29905</v>
      </c>
      <c r="E36" s="20" t="s">
        <v>29906</v>
      </c>
      <c r="F36" s="20" t="s">
        <v>16825</v>
      </c>
      <c r="G36" s="20">
        <v>2012</v>
      </c>
      <c r="H36" s="57">
        <v>40719</v>
      </c>
      <c r="K36" s="20" t="s">
        <v>29907</v>
      </c>
    </row>
    <row r="37" spans="1:11" ht="15.75" customHeight="1" x14ac:dyDescent="0.25">
      <c r="A37" s="20">
        <v>21744280</v>
      </c>
      <c r="B37" s="20" t="s">
        <v>29897</v>
      </c>
      <c r="C37" s="20" t="s">
        <v>29898</v>
      </c>
      <c r="D37" s="20" t="s">
        <v>29899</v>
      </c>
      <c r="E37" s="20" t="s">
        <v>29900</v>
      </c>
      <c r="F37" s="20" t="s">
        <v>1697</v>
      </c>
      <c r="G37" s="20">
        <v>2012</v>
      </c>
      <c r="H37" s="57">
        <v>40736</v>
      </c>
      <c r="I37" s="20" t="s">
        <v>29901</v>
      </c>
      <c r="K37" s="20" t="s">
        <v>29902</v>
      </c>
    </row>
    <row r="38" spans="1:11" ht="15.75" customHeight="1" x14ac:dyDescent="0.25">
      <c r="A38" s="20">
        <v>21992857</v>
      </c>
      <c r="B38" s="20" t="s">
        <v>29892</v>
      </c>
      <c r="C38" s="20" t="s">
        <v>29893</v>
      </c>
      <c r="D38" s="20" t="s">
        <v>29894</v>
      </c>
      <c r="E38" s="20" t="s">
        <v>29895</v>
      </c>
      <c r="F38" s="20" t="s">
        <v>7518</v>
      </c>
      <c r="G38" s="20">
        <v>2012</v>
      </c>
      <c r="H38" s="57">
        <v>40830</v>
      </c>
      <c r="K38" s="20" t="s">
        <v>29896</v>
      </c>
    </row>
    <row r="39" spans="1:11" ht="15.75" customHeight="1" x14ac:dyDescent="0.25">
      <c r="A39" s="20">
        <v>22177366</v>
      </c>
      <c r="B39" s="20" t="s">
        <v>29887</v>
      </c>
      <c r="C39" s="20" t="s">
        <v>29888</v>
      </c>
      <c r="D39" s="20" t="s">
        <v>29889</v>
      </c>
      <c r="E39" s="20" t="s">
        <v>29890</v>
      </c>
      <c r="F39" s="20" t="s">
        <v>4680</v>
      </c>
      <c r="G39" s="20">
        <v>2012</v>
      </c>
      <c r="H39" s="57">
        <v>40897</v>
      </c>
      <c r="K39" s="20" t="s">
        <v>29891</v>
      </c>
    </row>
    <row r="40" spans="1:11" ht="15.75" customHeight="1" x14ac:dyDescent="0.25">
      <c r="A40" s="20">
        <v>22199259</v>
      </c>
      <c r="B40" s="20" t="s">
        <v>29881</v>
      </c>
      <c r="C40" s="20" t="s">
        <v>29882</v>
      </c>
      <c r="D40" s="20" t="s">
        <v>29883</v>
      </c>
      <c r="E40" s="20" t="s">
        <v>29884</v>
      </c>
      <c r="F40" s="20" t="s">
        <v>13856</v>
      </c>
      <c r="G40" s="20">
        <v>2012</v>
      </c>
      <c r="H40" s="57">
        <v>40904</v>
      </c>
      <c r="I40" s="20" t="s">
        <v>29885</v>
      </c>
      <c r="K40" s="20" t="s">
        <v>29886</v>
      </c>
    </row>
    <row r="41" spans="1:11" ht="15.75" customHeight="1" x14ac:dyDescent="0.25">
      <c r="A41" s="20">
        <v>22247334</v>
      </c>
      <c r="B41" s="20" t="s">
        <v>29875</v>
      </c>
      <c r="C41" s="20" t="s">
        <v>29876</v>
      </c>
      <c r="D41" s="20" t="s">
        <v>29877</v>
      </c>
      <c r="E41" s="20" t="s">
        <v>29878</v>
      </c>
      <c r="F41" s="20" t="s">
        <v>29879</v>
      </c>
      <c r="G41" s="20">
        <v>2012</v>
      </c>
      <c r="H41" s="57">
        <v>40925</v>
      </c>
      <c r="K41" s="20" t="s">
        <v>29880</v>
      </c>
    </row>
    <row r="42" spans="1:11" ht="15.75" customHeight="1" x14ac:dyDescent="0.25">
      <c r="A42" s="20">
        <v>22252871</v>
      </c>
      <c r="B42" s="20" t="s">
        <v>29869</v>
      </c>
      <c r="C42" s="20" t="s">
        <v>29870</v>
      </c>
      <c r="D42" s="20" t="s">
        <v>29871</v>
      </c>
      <c r="E42" s="20" t="s">
        <v>29872</v>
      </c>
      <c r="F42" s="20" t="s">
        <v>3723</v>
      </c>
      <c r="G42" s="20">
        <v>2012</v>
      </c>
      <c r="H42" s="57">
        <v>40927</v>
      </c>
      <c r="I42" s="20" t="s">
        <v>29873</v>
      </c>
      <c r="K42" s="20" t="s">
        <v>29874</v>
      </c>
    </row>
    <row r="43" spans="1:11" ht="15.75" customHeight="1" x14ac:dyDescent="0.25">
      <c r="A43" s="20">
        <v>22266388</v>
      </c>
      <c r="B43" s="20" t="s">
        <v>29864</v>
      </c>
      <c r="C43" s="20" t="s">
        <v>29865</v>
      </c>
      <c r="D43" s="20" t="s">
        <v>29866</v>
      </c>
      <c r="E43" s="20" t="s">
        <v>29867</v>
      </c>
      <c r="F43" s="20" t="s">
        <v>15983</v>
      </c>
      <c r="G43" s="20">
        <v>2012</v>
      </c>
      <c r="H43" s="57">
        <v>40932</v>
      </c>
      <c r="K43" s="20" t="s">
        <v>29868</v>
      </c>
    </row>
    <row r="44" spans="1:11" ht="15.75" customHeight="1" x14ac:dyDescent="0.25">
      <c r="A44" s="20">
        <v>22268759</v>
      </c>
      <c r="B44" s="20" t="s">
        <v>29860</v>
      </c>
      <c r="C44" s="20" t="s">
        <v>29861</v>
      </c>
      <c r="D44" s="20" t="s">
        <v>29862</v>
      </c>
      <c r="E44" s="20" t="s">
        <v>1895</v>
      </c>
      <c r="F44" s="20" t="s">
        <v>1438</v>
      </c>
      <c r="G44" s="20">
        <v>2012</v>
      </c>
      <c r="H44" s="57">
        <v>40933</v>
      </c>
      <c r="K44" s="20" t="s">
        <v>29863</v>
      </c>
    </row>
    <row r="45" spans="1:11" ht="15.75" customHeight="1" x14ac:dyDescent="0.25">
      <c r="A45" s="20">
        <v>22277077</v>
      </c>
      <c r="B45" s="20" t="s">
        <v>29855</v>
      </c>
      <c r="C45" s="20" t="s">
        <v>29856</v>
      </c>
      <c r="D45" s="20" t="s">
        <v>29857</v>
      </c>
      <c r="E45" s="20" t="s">
        <v>29858</v>
      </c>
      <c r="F45" s="20" t="s">
        <v>1438</v>
      </c>
      <c r="G45" s="20">
        <v>2012</v>
      </c>
      <c r="H45" s="57">
        <v>40935</v>
      </c>
      <c r="K45" s="20" t="s">
        <v>29859</v>
      </c>
    </row>
    <row r="46" spans="1:11" ht="15.75" customHeight="1" x14ac:dyDescent="0.25">
      <c r="A46" s="20">
        <v>22283438</v>
      </c>
      <c r="B46" s="20" t="s">
        <v>29850</v>
      </c>
      <c r="C46" s="20" t="s">
        <v>29851</v>
      </c>
      <c r="D46" s="20" t="s">
        <v>29852</v>
      </c>
      <c r="E46" s="20" t="s">
        <v>29853</v>
      </c>
      <c r="F46" s="20" t="s">
        <v>6384</v>
      </c>
      <c r="G46" s="20">
        <v>2012</v>
      </c>
      <c r="H46" s="57">
        <v>40939</v>
      </c>
      <c r="K46" s="20" t="s">
        <v>29854</v>
      </c>
    </row>
    <row r="47" spans="1:11" ht="15.75" customHeight="1" x14ac:dyDescent="0.25">
      <c r="A47" s="20">
        <v>22307311</v>
      </c>
      <c r="B47" s="20" t="s">
        <v>29844</v>
      </c>
      <c r="C47" s="20" t="s">
        <v>29845</v>
      </c>
      <c r="D47" s="20" t="s">
        <v>29846</v>
      </c>
      <c r="E47" s="20" t="s">
        <v>29847</v>
      </c>
      <c r="F47" s="20" t="s">
        <v>1801</v>
      </c>
      <c r="G47" s="20">
        <v>2012</v>
      </c>
      <c r="H47" s="57">
        <v>40946</v>
      </c>
      <c r="I47" s="20" t="s">
        <v>29848</v>
      </c>
      <c r="K47" s="20" t="s">
        <v>29849</v>
      </c>
    </row>
    <row r="48" spans="1:11" ht="15.75" customHeight="1" x14ac:dyDescent="0.25">
      <c r="A48" s="20">
        <v>22322345</v>
      </c>
      <c r="B48" s="20" t="s">
        <v>29838</v>
      </c>
      <c r="C48" s="20" t="s">
        <v>29839</v>
      </c>
      <c r="D48" s="20" t="s">
        <v>29840</v>
      </c>
      <c r="E48" s="20" t="s">
        <v>29841</v>
      </c>
      <c r="F48" s="20" t="s">
        <v>2327</v>
      </c>
      <c r="G48" s="20">
        <v>2012</v>
      </c>
      <c r="H48" s="57">
        <v>40950</v>
      </c>
      <c r="I48" s="20" t="s">
        <v>29842</v>
      </c>
      <c r="K48" s="20" t="s">
        <v>29843</v>
      </c>
    </row>
    <row r="49" spans="1:11" ht="15.75" customHeight="1" x14ac:dyDescent="0.25">
      <c r="A49" s="20">
        <v>22329572</v>
      </c>
      <c r="B49" s="20" t="s">
        <v>29834</v>
      </c>
      <c r="C49" s="20" t="s">
        <v>29835</v>
      </c>
      <c r="D49" s="20" t="s">
        <v>29836</v>
      </c>
      <c r="E49" s="20" t="s">
        <v>23249</v>
      </c>
      <c r="F49" s="20" t="s">
        <v>7107</v>
      </c>
      <c r="G49" s="20">
        <v>2012</v>
      </c>
      <c r="H49" s="57">
        <v>40954</v>
      </c>
      <c r="K49" s="20" t="s">
        <v>29837</v>
      </c>
    </row>
    <row r="50" spans="1:11" ht="15.75" customHeight="1" x14ac:dyDescent="0.25">
      <c r="A50" s="20">
        <v>22353001</v>
      </c>
      <c r="B50" s="20" t="s">
        <v>29828</v>
      </c>
      <c r="C50" s="20" t="s">
        <v>29829</v>
      </c>
      <c r="D50" s="20" t="s">
        <v>29830</v>
      </c>
      <c r="E50" s="20" t="s">
        <v>29831</v>
      </c>
      <c r="F50" s="20" t="s">
        <v>29832</v>
      </c>
      <c r="G50" s="20">
        <v>2012</v>
      </c>
      <c r="H50" s="57">
        <v>40962</v>
      </c>
      <c r="K50" s="20" t="s">
        <v>29833</v>
      </c>
    </row>
    <row r="51" spans="1:11" ht="15.75" customHeight="1" x14ac:dyDescent="0.25">
      <c r="A51" s="20">
        <v>22401271</v>
      </c>
      <c r="B51" s="20" t="s">
        <v>29823</v>
      </c>
      <c r="C51" s="20" t="s">
        <v>29824</v>
      </c>
      <c r="D51" s="20" t="s">
        <v>29825</v>
      </c>
      <c r="E51" s="20" t="s">
        <v>29826</v>
      </c>
      <c r="F51" s="20" t="s">
        <v>4259</v>
      </c>
      <c r="G51" s="20">
        <v>2012</v>
      </c>
      <c r="H51" s="57">
        <v>40978</v>
      </c>
      <c r="K51" s="20" t="s">
        <v>29827</v>
      </c>
    </row>
    <row r="52" spans="1:11" ht="15.75" customHeight="1" x14ac:dyDescent="0.25">
      <c r="A52" s="20">
        <v>22459478</v>
      </c>
      <c r="B52" s="20" t="s">
        <v>29820</v>
      </c>
      <c r="C52" s="20" t="s">
        <v>29821</v>
      </c>
      <c r="D52" s="20" t="s">
        <v>29822</v>
      </c>
      <c r="E52" s="20" t="s">
        <v>20719</v>
      </c>
      <c r="F52" s="20" t="s">
        <v>2531</v>
      </c>
      <c r="G52" s="20">
        <v>2012</v>
      </c>
      <c r="H52" s="57">
        <v>40999</v>
      </c>
    </row>
    <row r="53" spans="1:11" ht="15.75" customHeight="1" x14ac:dyDescent="0.25">
      <c r="A53" s="20">
        <v>22488053</v>
      </c>
      <c r="B53" s="20" t="s">
        <v>29814</v>
      </c>
      <c r="C53" s="20" t="s">
        <v>29815</v>
      </c>
      <c r="D53" s="20" t="s">
        <v>29816</v>
      </c>
      <c r="E53" s="20" t="s">
        <v>26508</v>
      </c>
      <c r="F53" s="20" t="s">
        <v>7765</v>
      </c>
      <c r="G53" s="20">
        <v>2012</v>
      </c>
      <c r="H53" s="57">
        <v>41010</v>
      </c>
      <c r="I53" s="20" t="s">
        <v>29817</v>
      </c>
      <c r="J53" s="20" t="s">
        <v>29818</v>
      </c>
      <c r="K53" s="20" t="s">
        <v>29819</v>
      </c>
    </row>
    <row r="54" spans="1:11" ht="15.75" customHeight="1" x14ac:dyDescent="0.25">
      <c r="A54" s="20">
        <v>22551024</v>
      </c>
      <c r="B54" s="20" t="s">
        <v>29809</v>
      </c>
      <c r="C54" s="20" t="s">
        <v>29810</v>
      </c>
      <c r="D54" s="20" t="s">
        <v>29811</v>
      </c>
      <c r="E54" s="20" t="s">
        <v>29812</v>
      </c>
      <c r="F54" s="20" t="s">
        <v>28458</v>
      </c>
      <c r="G54" s="20">
        <v>2012</v>
      </c>
      <c r="H54" s="57">
        <v>41033</v>
      </c>
      <c r="K54" s="20" t="s">
        <v>29813</v>
      </c>
    </row>
    <row r="55" spans="1:11" ht="15.75" customHeight="1" x14ac:dyDescent="0.25">
      <c r="A55" s="20">
        <v>22565071</v>
      </c>
      <c r="B55" s="20" t="s">
        <v>29805</v>
      </c>
      <c r="C55" s="20" t="s">
        <v>29806</v>
      </c>
      <c r="D55" s="20" t="s">
        <v>29807</v>
      </c>
      <c r="E55" s="20" t="s">
        <v>29808</v>
      </c>
      <c r="F55" s="20" t="s">
        <v>7518</v>
      </c>
      <c r="G55" s="20">
        <v>2012</v>
      </c>
      <c r="H55" s="57">
        <v>41038</v>
      </c>
    </row>
    <row r="56" spans="1:11" ht="15.75" customHeight="1" x14ac:dyDescent="0.25">
      <c r="A56" s="20">
        <v>22800631</v>
      </c>
      <c r="B56" s="20" t="s">
        <v>29802</v>
      </c>
      <c r="C56" s="20" t="s">
        <v>29803</v>
      </c>
      <c r="D56" s="20" t="s">
        <v>29804</v>
      </c>
      <c r="E56" s="20" t="s">
        <v>20428</v>
      </c>
      <c r="F56" s="20" t="s">
        <v>11398</v>
      </c>
      <c r="G56" s="20">
        <v>2012</v>
      </c>
      <c r="H56" s="57">
        <v>41108</v>
      </c>
    </row>
    <row r="57" spans="1:11" ht="15.75" customHeight="1" x14ac:dyDescent="0.25">
      <c r="A57" s="20">
        <v>22800632</v>
      </c>
      <c r="B57" s="20" t="s">
        <v>29798</v>
      </c>
      <c r="C57" s="20" t="s">
        <v>29799</v>
      </c>
      <c r="D57" s="20" t="s">
        <v>29800</v>
      </c>
      <c r="E57" s="20" t="s">
        <v>29801</v>
      </c>
      <c r="F57" s="20" t="s">
        <v>11398</v>
      </c>
      <c r="G57" s="20">
        <v>2012</v>
      </c>
      <c r="H57" s="57">
        <v>41108</v>
      </c>
    </row>
    <row r="58" spans="1:11" ht="15.75" customHeight="1" x14ac:dyDescent="0.25">
      <c r="A58" s="20">
        <v>23542948</v>
      </c>
      <c r="B58" s="20" t="s">
        <v>29791</v>
      </c>
      <c r="C58" s="20" t="s">
        <v>29792</v>
      </c>
      <c r="D58" s="20" t="s">
        <v>29793</v>
      </c>
      <c r="E58" s="20" t="s">
        <v>29794</v>
      </c>
      <c r="F58" s="20" t="s">
        <v>29795</v>
      </c>
      <c r="G58" s="20">
        <v>2012</v>
      </c>
      <c r="H58" s="57">
        <v>41366</v>
      </c>
      <c r="I58" s="20" t="s">
        <v>29796</v>
      </c>
      <c r="K58" s="20" t="s">
        <v>29797</v>
      </c>
    </row>
    <row r="59" spans="1:11" ht="15.75" customHeight="1" x14ac:dyDescent="0.25">
      <c r="A59" s="20">
        <v>26591731</v>
      </c>
      <c r="B59" s="20" t="s">
        <v>29784</v>
      </c>
      <c r="C59" s="20" t="s">
        <v>29785</v>
      </c>
      <c r="D59" s="20" t="s">
        <v>29786</v>
      </c>
      <c r="E59" s="20" t="s">
        <v>29787</v>
      </c>
      <c r="F59" s="20" t="s">
        <v>29788</v>
      </c>
      <c r="G59" s="20">
        <v>2012</v>
      </c>
      <c r="H59" s="57">
        <v>42332</v>
      </c>
      <c r="K59" s="20" t="s">
        <v>29789</v>
      </c>
    </row>
    <row r="60" spans="1:11" ht="15.75" customHeight="1" x14ac:dyDescent="0.25">
      <c r="A60" s="20">
        <v>22343631</v>
      </c>
      <c r="B60" s="20" t="s">
        <v>29779</v>
      </c>
      <c r="C60" s="20" t="s">
        <v>10201</v>
      </c>
      <c r="D60" s="20" t="s">
        <v>29780</v>
      </c>
      <c r="E60" s="20" t="s">
        <v>10203</v>
      </c>
      <c r="F60" s="20" t="s">
        <v>7014</v>
      </c>
      <c r="G60" s="20">
        <v>2012</v>
      </c>
      <c r="H60" s="57">
        <v>40960</v>
      </c>
      <c r="I60" s="20" t="s">
        <v>29781</v>
      </c>
      <c r="K60" s="20" t="s">
        <v>29782</v>
      </c>
    </row>
    <row r="61" spans="1:11" ht="15.75" customHeight="1" x14ac:dyDescent="0.25">
      <c r="A61" s="20">
        <v>22321794</v>
      </c>
      <c r="B61" s="20" t="s">
        <v>29773</v>
      </c>
      <c r="C61" s="20" t="s">
        <v>29774</v>
      </c>
      <c r="D61" s="20" t="s">
        <v>29775</v>
      </c>
      <c r="E61" s="20" t="s">
        <v>14817</v>
      </c>
      <c r="F61" s="20" t="s">
        <v>14916</v>
      </c>
      <c r="G61" s="20">
        <v>2012</v>
      </c>
      <c r="H61" s="57">
        <v>40950</v>
      </c>
      <c r="I61" s="20" t="s">
        <v>29776</v>
      </c>
      <c r="J61" s="20" t="s">
        <v>29777</v>
      </c>
      <c r="K61" s="20" t="s">
        <v>29778</v>
      </c>
    </row>
    <row r="62" spans="1:11" ht="15.75" customHeight="1" x14ac:dyDescent="0.25">
      <c r="A62" s="20">
        <v>22505441</v>
      </c>
      <c r="B62" s="20" t="s">
        <v>29767</v>
      </c>
      <c r="C62" s="20" t="s">
        <v>29768</v>
      </c>
      <c r="D62" s="20" t="s">
        <v>29769</v>
      </c>
      <c r="E62" s="20" t="s">
        <v>29770</v>
      </c>
      <c r="F62" s="20" t="s">
        <v>15038</v>
      </c>
      <c r="G62" s="20">
        <v>2012</v>
      </c>
      <c r="H62" s="57">
        <v>41016</v>
      </c>
      <c r="K62" s="20" t="s">
        <v>29771</v>
      </c>
    </row>
    <row r="63" spans="1:11" ht="15.75" customHeight="1" x14ac:dyDescent="0.25">
      <c r="A63" s="20">
        <v>22244995</v>
      </c>
      <c r="B63" s="20" t="s">
        <v>29761</v>
      </c>
      <c r="C63" s="20" t="s">
        <v>29762</v>
      </c>
      <c r="D63" s="20" t="s">
        <v>29763</v>
      </c>
      <c r="E63" s="20" t="s">
        <v>29764</v>
      </c>
      <c r="F63" s="20" t="s">
        <v>3465</v>
      </c>
      <c r="G63" s="20">
        <v>2012</v>
      </c>
      <c r="H63" s="57">
        <v>40925</v>
      </c>
      <c r="K63" s="20" t="s">
        <v>29765</v>
      </c>
    </row>
    <row r="64" spans="1:11" ht="15.75" customHeight="1" x14ac:dyDescent="0.25">
      <c r="A64" s="20">
        <v>22520458</v>
      </c>
      <c r="B64" s="20" t="s">
        <v>29756</v>
      </c>
      <c r="C64" s="20" t="s">
        <v>29757</v>
      </c>
      <c r="D64" s="20" t="s">
        <v>29758</v>
      </c>
      <c r="E64" s="20" t="s">
        <v>29759</v>
      </c>
      <c r="F64" s="20" t="s">
        <v>3752</v>
      </c>
      <c r="G64" s="20">
        <v>2012</v>
      </c>
      <c r="H64" s="57">
        <v>41023</v>
      </c>
      <c r="K64" s="20" t="s">
        <v>29760</v>
      </c>
    </row>
    <row r="65" spans="1:11" ht="15.75" customHeight="1" x14ac:dyDescent="0.25">
      <c r="A65" s="20">
        <v>22520461</v>
      </c>
      <c r="B65" s="20" t="s">
        <v>29751</v>
      </c>
      <c r="C65" s="20" t="s">
        <v>29752</v>
      </c>
      <c r="D65" s="20" t="s">
        <v>29753</v>
      </c>
      <c r="E65" s="20" t="s">
        <v>28859</v>
      </c>
      <c r="F65" s="20" t="s">
        <v>3752</v>
      </c>
      <c r="G65" s="20">
        <v>2012</v>
      </c>
      <c r="H65" s="57">
        <v>41023</v>
      </c>
      <c r="K65" s="20" t="s">
        <v>29754</v>
      </c>
    </row>
    <row r="66" spans="1:11" ht="15.75" customHeight="1" x14ac:dyDescent="0.25">
      <c r="A66" s="20">
        <v>22015257</v>
      </c>
      <c r="B66" s="20" t="s">
        <v>29743</v>
      </c>
      <c r="C66" s="20" t="s">
        <v>29744</v>
      </c>
      <c r="D66" s="20" t="s">
        <v>29745</v>
      </c>
      <c r="E66" s="20" t="s">
        <v>29746</v>
      </c>
      <c r="F66" s="20" t="s">
        <v>10590</v>
      </c>
      <c r="G66" s="20">
        <v>2012</v>
      </c>
      <c r="H66" s="57">
        <v>40838</v>
      </c>
      <c r="I66" s="20" t="s">
        <v>29747</v>
      </c>
      <c r="J66" s="20" t="s">
        <v>29748</v>
      </c>
      <c r="K66" s="20" t="s">
        <v>29749</v>
      </c>
    </row>
    <row r="67" spans="1:11" ht="15.75" customHeight="1" x14ac:dyDescent="0.25">
      <c r="A67" s="20">
        <v>22534208</v>
      </c>
      <c r="B67" s="20" t="s">
        <v>29736</v>
      </c>
      <c r="C67" s="20" t="s">
        <v>29737</v>
      </c>
      <c r="D67" s="20" t="s">
        <v>29738</v>
      </c>
      <c r="E67" s="20" t="s">
        <v>29739</v>
      </c>
      <c r="F67" s="20" t="s">
        <v>1788</v>
      </c>
      <c r="G67" s="20">
        <v>2012</v>
      </c>
      <c r="H67" s="57">
        <v>41026</v>
      </c>
      <c r="I67" s="20" t="s">
        <v>29740</v>
      </c>
      <c r="K67" s="20" t="s">
        <v>29741</v>
      </c>
    </row>
    <row r="68" spans="1:11" ht="15.75" customHeight="1" x14ac:dyDescent="0.25">
      <c r="A68" s="20">
        <v>22540232</v>
      </c>
      <c r="B68" s="20" t="s">
        <v>29730</v>
      </c>
      <c r="C68" s="20" t="s">
        <v>29731</v>
      </c>
      <c r="D68" s="20" t="s">
        <v>29732</v>
      </c>
      <c r="E68" s="20" t="s">
        <v>26327</v>
      </c>
      <c r="F68" s="20" t="s">
        <v>5837</v>
      </c>
      <c r="G68" s="20">
        <v>2012</v>
      </c>
      <c r="H68" s="57">
        <v>41030</v>
      </c>
      <c r="I68" s="20" t="s">
        <v>29733</v>
      </c>
      <c r="K68" s="20" t="s">
        <v>29734</v>
      </c>
    </row>
    <row r="69" spans="1:11" ht="15.75" customHeight="1" x14ac:dyDescent="0.25">
      <c r="A69" s="20">
        <v>21713494</v>
      </c>
      <c r="B69" s="20" t="s">
        <v>29725</v>
      </c>
      <c r="C69" s="20" t="s">
        <v>29726</v>
      </c>
      <c r="D69" s="20" t="s">
        <v>29727</v>
      </c>
      <c r="E69" s="20" t="s">
        <v>29728</v>
      </c>
      <c r="F69" s="20" t="s">
        <v>9308</v>
      </c>
      <c r="G69" s="20">
        <v>2012</v>
      </c>
      <c r="H69" s="57">
        <v>40724</v>
      </c>
      <c r="K69" s="20" t="s">
        <v>29729</v>
      </c>
    </row>
    <row r="70" spans="1:11" ht="15.75" customHeight="1" x14ac:dyDescent="0.25">
      <c r="A70" s="20">
        <v>21987082</v>
      </c>
      <c r="B70" s="20" t="s">
        <v>29719</v>
      </c>
      <c r="C70" s="20" t="s">
        <v>29720</v>
      </c>
      <c r="D70" s="20" t="s">
        <v>29721</v>
      </c>
      <c r="E70" s="20" t="s">
        <v>29722</v>
      </c>
      <c r="F70" s="20" t="s">
        <v>29723</v>
      </c>
      <c r="G70" s="20">
        <v>2012</v>
      </c>
      <c r="H70" s="57">
        <v>40828</v>
      </c>
      <c r="K70" s="20" t="s">
        <v>29724</v>
      </c>
    </row>
    <row r="71" spans="1:11" ht="15.75" customHeight="1" x14ac:dyDescent="0.25">
      <c r="A71" s="20">
        <v>22083209</v>
      </c>
      <c r="B71" s="20" t="s">
        <v>29713</v>
      </c>
      <c r="C71" s="20" t="s">
        <v>29714</v>
      </c>
      <c r="D71" s="20" t="s">
        <v>29715</v>
      </c>
      <c r="E71" s="20" t="s">
        <v>29716</v>
      </c>
      <c r="F71" s="20" t="s">
        <v>29717</v>
      </c>
      <c r="G71" s="20">
        <v>2012</v>
      </c>
      <c r="H71" s="57">
        <v>40863</v>
      </c>
      <c r="K71" s="20" t="s">
        <v>29718</v>
      </c>
    </row>
    <row r="72" spans="1:11" ht="15.75" customHeight="1" x14ac:dyDescent="0.25">
      <c r="A72" s="20">
        <v>22344661</v>
      </c>
      <c r="B72" s="20" t="s">
        <v>29707</v>
      </c>
      <c r="C72" s="20" t="s">
        <v>29708</v>
      </c>
      <c r="D72" s="20" t="s">
        <v>29709</v>
      </c>
      <c r="E72" s="20" t="s">
        <v>29710</v>
      </c>
      <c r="F72" s="20" t="s">
        <v>1801</v>
      </c>
      <c r="G72" s="20">
        <v>2012</v>
      </c>
      <c r="H72" s="57">
        <v>40960</v>
      </c>
      <c r="I72" s="20" t="s">
        <v>29711</v>
      </c>
      <c r="K72" s="20" t="s">
        <v>29712</v>
      </c>
    </row>
    <row r="73" spans="1:11" ht="15.75" customHeight="1" x14ac:dyDescent="0.25">
      <c r="A73" s="20">
        <v>22345385</v>
      </c>
      <c r="B73" s="20" t="s">
        <v>29702</v>
      </c>
      <c r="C73" s="20" t="s">
        <v>29703</v>
      </c>
      <c r="D73" s="20" t="s">
        <v>29704</v>
      </c>
      <c r="E73" s="20" t="s">
        <v>29705</v>
      </c>
      <c r="F73" s="20" t="s">
        <v>2745</v>
      </c>
      <c r="G73" s="20">
        <v>2012</v>
      </c>
      <c r="H73" s="57">
        <v>40960</v>
      </c>
      <c r="K73" s="20" t="s">
        <v>29706</v>
      </c>
    </row>
    <row r="74" spans="1:11" ht="15.75" customHeight="1" x14ac:dyDescent="0.25">
      <c r="A74" s="20">
        <v>22370626</v>
      </c>
      <c r="B74" s="20" t="s">
        <v>29696</v>
      </c>
      <c r="C74" s="20" t="s">
        <v>29697</v>
      </c>
      <c r="D74" s="20" t="s">
        <v>29698</v>
      </c>
      <c r="E74" s="20" t="s">
        <v>29699</v>
      </c>
      <c r="F74" s="20" t="s">
        <v>29700</v>
      </c>
      <c r="G74" s="20">
        <v>2012</v>
      </c>
      <c r="H74" s="57">
        <v>40968</v>
      </c>
      <c r="K74" s="20" t="s">
        <v>29701</v>
      </c>
    </row>
    <row r="75" spans="1:11" ht="15.75" customHeight="1" x14ac:dyDescent="0.25">
      <c r="A75" s="20">
        <v>22409355</v>
      </c>
      <c r="B75" s="20" t="s">
        <v>29691</v>
      </c>
      <c r="C75" s="20" t="s">
        <v>29692</v>
      </c>
      <c r="D75" s="20" t="s">
        <v>29693</v>
      </c>
      <c r="E75" s="20" t="s">
        <v>29694</v>
      </c>
      <c r="F75" s="20" t="s">
        <v>4144</v>
      </c>
      <c r="G75" s="20">
        <v>2012</v>
      </c>
      <c r="H75" s="57">
        <v>40982</v>
      </c>
      <c r="K75" s="20" t="s">
        <v>29695</v>
      </c>
    </row>
    <row r="76" spans="1:11" ht="15.75" customHeight="1" x14ac:dyDescent="0.25">
      <c r="A76" s="20">
        <v>22474223</v>
      </c>
      <c r="B76" s="20" t="s">
        <v>29687</v>
      </c>
      <c r="C76" s="20" t="s">
        <v>29688</v>
      </c>
      <c r="D76" s="20" t="s">
        <v>29689</v>
      </c>
      <c r="E76" s="20" t="s">
        <v>10595</v>
      </c>
      <c r="F76" s="20" t="s">
        <v>1956</v>
      </c>
      <c r="G76" s="20">
        <v>2012</v>
      </c>
      <c r="H76" s="57">
        <v>41004</v>
      </c>
      <c r="K76" s="20" t="s">
        <v>29690</v>
      </c>
    </row>
    <row r="77" spans="1:11" ht="15.75" customHeight="1" x14ac:dyDescent="0.25">
      <c r="A77" s="20">
        <v>22506731</v>
      </c>
      <c r="B77" s="20" t="s">
        <v>29682</v>
      </c>
      <c r="C77" s="20" t="s">
        <v>29683</v>
      </c>
      <c r="D77" s="20" t="s">
        <v>29684</v>
      </c>
      <c r="E77" s="20" t="s">
        <v>29685</v>
      </c>
      <c r="F77" s="20" t="s">
        <v>4259</v>
      </c>
      <c r="G77" s="20">
        <v>2012</v>
      </c>
      <c r="H77" s="57">
        <v>41017</v>
      </c>
      <c r="K77" s="20" t="s">
        <v>29686</v>
      </c>
    </row>
    <row r="78" spans="1:11" ht="15.75" customHeight="1" x14ac:dyDescent="0.25">
      <c r="A78" s="20">
        <v>22506961</v>
      </c>
      <c r="B78" s="20" t="s">
        <v>29677</v>
      </c>
      <c r="C78" s="20" t="s">
        <v>29678</v>
      </c>
      <c r="D78" s="20" t="s">
        <v>29679</v>
      </c>
      <c r="E78" s="20" t="s">
        <v>29680</v>
      </c>
      <c r="F78" s="20" t="s">
        <v>4259</v>
      </c>
      <c r="G78" s="20">
        <v>2012</v>
      </c>
      <c r="H78" s="57">
        <v>41017</v>
      </c>
      <c r="K78" s="20" t="s">
        <v>29681</v>
      </c>
    </row>
    <row r="79" spans="1:11" ht="15.75" customHeight="1" x14ac:dyDescent="0.25">
      <c r="A79" s="20">
        <v>22523065</v>
      </c>
      <c r="B79" s="20" t="s">
        <v>29670</v>
      </c>
      <c r="C79" s="20" t="s">
        <v>29671</v>
      </c>
      <c r="D79" s="20" t="s">
        <v>29672</v>
      </c>
      <c r="E79" s="20" t="s">
        <v>29673</v>
      </c>
      <c r="F79" s="20" t="s">
        <v>29674</v>
      </c>
      <c r="G79" s="20">
        <v>2012</v>
      </c>
      <c r="H79" s="57">
        <v>41023</v>
      </c>
      <c r="I79" s="20" t="s">
        <v>29675</v>
      </c>
      <c r="K79" s="20" t="s">
        <v>29676</v>
      </c>
    </row>
    <row r="80" spans="1:11" ht="15.75" customHeight="1" x14ac:dyDescent="0.25">
      <c r="A80" s="20">
        <v>22530240</v>
      </c>
      <c r="B80" s="20" t="s">
        <v>29665</v>
      </c>
      <c r="C80" s="20" t="s">
        <v>29666</v>
      </c>
      <c r="D80" s="20" t="s">
        <v>29667</v>
      </c>
      <c r="E80" s="20" t="s">
        <v>29668</v>
      </c>
      <c r="F80" s="20" t="s">
        <v>19640</v>
      </c>
      <c r="G80" s="20">
        <v>2012</v>
      </c>
      <c r="H80" s="57">
        <v>41024</v>
      </c>
      <c r="K80" s="20" t="s">
        <v>29669</v>
      </c>
    </row>
    <row r="81" spans="1:11" ht="15.75" customHeight="1" x14ac:dyDescent="0.25">
      <c r="A81" s="20">
        <v>22537150</v>
      </c>
      <c r="B81" s="20" t="s">
        <v>29660</v>
      </c>
      <c r="C81" s="20" t="s">
        <v>29661</v>
      </c>
      <c r="D81" s="20" t="s">
        <v>29662</v>
      </c>
      <c r="E81" s="20" t="s">
        <v>29663</v>
      </c>
      <c r="F81" s="20" t="s">
        <v>16760</v>
      </c>
      <c r="G81" s="20">
        <v>2012</v>
      </c>
      <c r="H81" s="57">
        <v>41027</v>
      </c>
      <c r="K81" s="20" t="s">
        <v>29664</v>
      </c>
    </row>
    <row r="82" spans="1:11" ht="15.75" customHeight="1" x14ac:dyDescent="0.25">
      <c r="A82" s="20">
        <v>22555260</v>
      </c>
      <c r="B82" s="20" t="s">
        <v>29654</v>
      </c>
      <c r="C82" s="20" t="s">
        <v>29655</v>
      </c>
      <c r="D82" s="20" t="s">
        <v>29656</v>
      </c>
      <c r="E82" s="20" t="s">
        <v>29657</v>
      </c>
      <c r="F82" s="20" t="s">
        <v>29658</v>
      </c>
      <c r="G82" s="20">
        <v>2012</v>
      </c>
      <c r="H82" s="57">
        <v>41034</v>
      </c>
      <c r="K82" s="20" t="s">
        <v>29659</v>
      </c>
    </row>
    <row r="83" spans="1:11" ht="15.75" customHeight="1" x14ac:dyDescent="0.25">
      <c r="A83" s="20">
        <v>22587976</v>
      </c>
      <c r="B83" s="20" t="s">
        <v>29648</v>
      </c>
      <c r="C83" s="20" t="s">
        <v>29649</v>
      </c>
      <c r="D83" s="20" t="s">
        <v>29650</v>
      </c>
      <c r="E83" s="20" t="s">
        <v>29651</v>
      </c>
      <c r="F83" s="20" t="s">
        <v>29652</v>
      </c>
      <c r="G83" s="20">
        <v>2012</v>
      </c>
      <c r="H83" s="57">
        <v>41046</v>
      </c>
      <c r="K83" s="20" t="s">
        <v>29653</v>
      </c>
    </row>
    <row r="84" spans="1:11" ht="15.75" customHeight="1" x14ac:dyDescent="0.25">
      <c r="A84" s="20">
        <v>23077852</v>
      </c>
      <c r="B84" s="20" t="s">
        <v>29643</v>
      </c>
      <c r="C84" s="20" t="s">
        <v>29644</v>
      </c>
      <c r="D84" s="20" t="s">
        <v>29645</v>
      </c>
      <c r="E84" s="20" t="s">
        <v>29646</v>
      </c>
      <c r="F84" s="20" t="s">
        <v>22861</v>
      </c>
      <c r="G84" s="20">
        <v>2012</v>
      </c>
      <c r="H84" s="57">
        <v>41202</v>
      </c>
    </row>
    <row r="85" spans="1:11" ht="15.75" customHeight="1" x14ac:dyDescent="0.25">
      <c r="A85" s="20">
        <v>22437828</v>
      </c>
      <c r="B85" s="20" t="s">
        <v>29636</v>
      </c>
      <c r="C85" s="20" t="s">
        <v>29637</v>
      </c>
      <c r="D85" s="20" t="s">
        <v>29638</v>
      </c>
      <c r="E85" s="20" t="s">
        <v>29639</v>
      </c>
      <c r="F85" s="20" t="s">
        <v>7014</v>
      </c>
      <c r="G85" s="20">
        <v>2012</v>
      </c>
      <c r="H85" s="57">
        <v>40991</v>
      </c>
      <c r="I85" s="20" t="s">
        <v>29640</v>
      </c>
      <c r="K85" s="20" t="s">
        <v>29641</v>
      </c>
    </row>
    <row r="86" spans="1:11" ht="15.75" customHeight="1" x14ac:dyDescent="0.25">
      <c r="A86" s="20">
        <v>22338648</v>
      </c>
      <c r="B86" s="20" t="s">
        <v>29631</v>
      </c>
      <c r="C86" s="20" t="s">
        <v>29632</v>
      </c>
      <c r="D86" s="20" t="s">
        <v>29633</v>
      </c>
      <c r="E86" s="20" t="s">
        <v>26446</v>
      </c>
      <c r="F86" s="20" t="s">
        <v>3284</v>
      </c>
      <c r="G86" s="20">
        <v>2012</v>
      </c>
      <c r="H86" s="57">
        <v>40957</v>
      </c>
      <c r="K86" s="20" t="s">
        <v>29634</v>
      </c>
    </row>
    <row r="87" spans="1:11" ht="15.75" customHeight="1" x14ac:dyDescent="0.25">
      <c r="A87" s="20">
        <v>22574737</v>
      </c>
      <c r="B87" s="20" t="s">
        <v>29625</v>
      </c>
      <c r="C87" s="20" t="s">
        <v>29626</v>
      </c>
      <c r="D87" s="20" t="s">
        <v>29627</v>
      </c>
      <c r="E87" s="20" t="s">
        <v>5927</v>
      </c>
      <c r="F87" s="20" t="s">
        <v>2974</v>
      </c>
      <c r="G87" s="20">
        <v>2012</v>
      </c>
      <c r="H87" s="57">
        <v>41041</v>
      </c>
      <c r="I87" s="20" t="s">
        <v>29628</v>
      </c>
      <c r="K87" s="20" t="s">
        <v>29629</v>
      </c>
    </row>
    <row r="88" spans="1:11" ht="15.75" customHeight="1" x14ac:dyDescent="0.25">
      <c r="A88" s="20">
        <v>22497344</v>
      </c>
      <c r="B88" s="20" t="s">
        <v>29619</v>
      </c>
      <c r="C88" s="20" t="s">
        <v>29620</v>
      </c>
      <c r="D88" s="20" t="s">
        <v>29621</v>
      </c>
      <c r="E88" s="20" t="s">
        <v>19099</v>
      </c>
      <c r="F88" s="20" t="s">
        <v>8751</v>
      </c>
      <c r="G88" s="20">
        <v>2012</v>
      </c>
      <c r="H88" s="57">
        <v>41013</v>
      </c>
      <c r="I88" s="20" t="s">
        <v>29622</v>
      </c>
      <c r="J88" s="20" t="s">
        <v>29623</v>
      </c>
      <c r="K88" s="20" t="s">
        <v>29624</v>
      </c>
    </row>
    <row r="89" spans="1:11" ht="15.75" customHeight="1" x14ac:dyDescent="0.25">
      <c r="A89" s="20">
        <v>22635135</v>
      </c>
      <c r="B89" s="20" t="s">
        <v>29612</v>
      </c>
      <c r="C89" s="20" t="s">
        <v>29613</v>
      </c>
      <c r="D89" s="20" t="s">
        <v>29614</v>
      </c>
      <c r="E89" s="20" t="s">
        <v>29615</v>
      </c>
      <c r="F89" s="20" t="s">
        <v>13330</v>
      </c>
      <c r="G89" s="20">
        <v>2012</v>
      </c>
      <c r="H89" s="57">
        <v>41058</v>
      </c>
      <c r="I89" s="20" t="s">
        <v>29616</v>
      </c>
      <c r="K89" s="20" t="s">
        <v>29617</v>
      </c>
    </row>
    <row r="90" spans="1:11" ht="15.75" customHeight="1" x14ac:dyDescent="0.25">
      <c r="A90" s="20">
        <v>22606962</v>
      </c>
      <c r="B90" s="20" t="s">
        <v>29606</v>
      </c>
      <c r="C90" s="20" t="s">
        <v>29607</v>
      </c>
      <c r="D90" s="20" t="s">
        <v>29608</v>
      </c>
      <c r="E90" s="20" t="s">
        <v>29609</v>
      </c>
      <c r="F90" s="20" t="s">
        <v>2974</v>
      </c>
      <c r="G90" s="20">
        <v>2012</v>
      </c>
      <c r="H90" s="57">
        <v>41051</v>
      </c>
      <c r="I90" s="20" t="s">
        <v>29610</v>
      </c>
      <c r="K90" s="20" t="s">
        <v>29611</v>
      </c>
    </row>
    <row r="91" spans="1:11" ht="15.75" customHeight="1" x14ac:dyDescent="0.25">
      <c r="A91" s="20">
        <v>22699623</v>
      </c>
      <c r="B91" s="20" t="s">
        <v>29598</v>
      </c>
      <c r="C91" s="20" t="s">
        <v>29599</v>
      </c>
      <c r="D91" s="20" t="s">
        <v>29600</v>
      </c>
      <c r="E91" s="20" t="s">
        <v>29601</v>
      </c>
      <c r="F91" s="20" t="s">
        <v>3454</v>
      </c>
      <c r="G91" s="20">
        <v>2012</v>
      </c>
      <c r="H91" s="57">
        <v>41076</v>
      </c>
      <c r="I91" s="20" t="s">
        <v>29602</v>
      </c>
      <c r="J91" s="20" t="s">
        <v>29603</v>
      </c>
      <c r="K91" s="20" t="s">
        <v>29604</v>
      </c>
    </row>
    <row r="92" spans="1:11" ht="15.75" customHeight="1" x14ac:dyDescent="0.25">
      <c r="A92" s="20">
        <v>21740100</v>
      </c>
      <c r="B92" s="20" t="s">
        <v>29594</v>
      </c>
      <c r="C92" s="20" t="s">
        <v>29595</v>
      </c>
      <c r="D92" s="20" t="s">
        <v>29596</v>
      </c>
      <c r="E92" s="20" t="s">
        <v>29435</v>
      </c>
      <c r="F92" s="20" t="s">
        <v>16825</v>
      </c>
      <c r="G92" s="20">
        <v>2012</v>
      </c>
      <c r="H92" s="57">
        <v>40736</v>
      </c>
      <c r="K92" s="20" t="s">
        <v>29597</v>
      </c>
    </row>
    <row r="93" spans="1:11" ht="15.75" customHeight="1" x14ac:dyDescent="0.25">
      <c r="A93" s="20">
        <v>21901636</v>
      </c>
      <c r="B93" s="20" t="s">
        <v>29589</v>
      </c>
      <c r="C93" s="20" t="s">
        <v>29590</v>
      </c>
      <c r="D93" s="20" t="s">
        <v>29591</v>
      </c>
      <c r="E93" s="20" t="s">
        <v>29592</v>
      </c>
      <c r="F93" s="20" t="s">
        <v>1697</v>
      </c>
      <c r="G93" s="20">
        <v>2012</v>
      </c>
      <c r="H93" s="57">
        <v>40795</v>
      </c>
      <c r="K93" s="20" t="s">
        <v>29593</v>
      </c>
    </row>
    <row r="94" spans="1:11" ht="15.75" customHeight="1" x14ac:dyDescent="0.25">
      <c r="A94" s="20">
        <v>21976127</v>
      </c>
      <c r="B94" s="20" t="s">
        <v>29584</v>
      </c>
      <c r="C94" s="20" t="s">
        <v>29585</v>
      </c>
      <c r="D94" s="20" t="s">
        <v>29586</v>
      </c>
      <c r="E94" s="20" t="s">
        <v>13509</v>
      </c>
      <c r="F94" s="20" t="s">
        <v>29587</v>
      </c>
      <c r="G94" s="20">
        <v>2012</v>
      </c>
      <c r="H94" s="57">
        <v>40823</v>
      </c>
      <c r="K94" s="20" t="s">
        <v>29588</v>
      </c>
    </row>
    <row r="95" spans="1:11" ht="15.75" customHeight="1" x14ac:dyDescent="0.25">
      <c r="A95" s="20">
        <v>22339216</v>
      </c>
      <c r="B95" s="20" t="s">
        <v>29579</v>
      </c>
      <c r="C95" s="20" t="s">
        <v>29580</v>
      </c>
      <c r="D95" s="20" t="s">
        <v>29581</v>
      </c>
      <c r="E95" s="20" t="s">
        <v>29582</v>
      </c>
      <c r="F95" s="20" t="s">
        <v>28247</v>
      </c>
      <c r="G95" s="20">
        <v>2012</v>
      </c>
      <c r="H95" s="57">
        <v>40960</v>
      </c>
      <c r="K95" s="20" t="s">
        <v>29583</v>
      </c>
    </row>
    <row r="96" spans="1:11" ht="15.75" customHeight="1" x14ac:dyDescent="0.25">
      <c r="A96" s="20">
        <v>22397495</v>
      </c>
      <c r="B96" s="20" t="s">
        <v>29574</v>
      </c>
      <c r="C96" s="20" t="s">
        <v>29575</v>
      </c>
      <c r="D96" s="20" t="s">
        <v>29576</v>
      </c>
      <c r="E96" s="20" t="s">
        <v>29577</v>
      </c>
      <c r="F96" s="20" t="s">
        <v>20886</v>
      </c>
      <c r="G96" s="20">
        <v>2012</v>
      </c>
      <c r="H96" s="57">
        <v>40977</v>
      </c>
      <c r="K96" s="20" t="s">
        <v>29578</v>
      </c>
    </row>
    <row r="97" spans="1:11" ht="15.75" customHeight="1" x14ac:dyDescent="0.25">
      <c r="A97" s="20">
        <v>22406312</v>
      </c>
      <c r="B97" s="20" t="s">
        <v>29569</v>
      </c>
      <c r="C97" s="20" t="s">
        <v>29570</v>
      </c>
      <c r="D97" s="20" t="s">
        <v>29571</v>
      </c>
      <c r="E97" s="20" t="s">
        <v>29572</v>
      </c>
      <c r="F97" s="20" t="s">
        <v>2184</v>
      </c>
      <c r="G97" s="20">
        <v>2012</v>
      </c>
      <c r="H97" s="57">
        <v>40981</v>
      </c>
      <c r="K97" s="20" t="s">
        <v>29573</v>
      </c>
    </row>
    <row r="98" spans="1:11" ht="15.75" customHeight="1" x14ac:dyDescent="0.25">
      <c r="A98" s="20">
        <v>22410619</v>
      </c>
      <c r="B98" s="20" t="s">
        <v>29565</v>
      </c>
      <c r="C98" s="20" t="s">
        <v>29566</v>
      </c>
      <c r="D98" s="20" t="s">
        <v>29567</v>
      </c>
      <c r="E98" s="20" t="s">
        <v>2590</v>
      </c>
      <c r="F98" s="20" t="s">
        <v>2745</v>
      </c>
      <c r="G98" s="20">
        <v>2012</v>
      </c>
      <c r="H98" s="57">
        <v>40982</v>
      </c>
      <c r="K98" s="20" t="s">
        <v>29568</v>
      </c>
    </row>
    <row r="99" spans="1:11" ht="15.75" customHeight="1" x14ac:dyDescent="0.25">
      <c r="A99" s="20">
        <v>22431646</v>
      </c>
      <c r="B99" s="20" t="s">
        <v>29559</v>
      </c>
      <c r="C99" s="20" t="s">
        <v>29560</v>
      </c>
      <c r="D99" s="20" t="s">
        <v>29561</v>
      </c>
      <c r="E99" s="20" t="s">
        <v>29562</v>
      </c>
      <c r="F99" s="20" t="s">
        <v>3723</v>
      </c>
      <c r="G99" s="20">
        <v>2012</v>
      </c>
      <c r="H99" s="57">
        <v>40989</v>
      </c>
      <c r="I99" s="20" t="s">
        <v>29563</v>
      </c>
      <c r="K99" s="20" t="s">
        <v>29564</v>
      </c>
    </row>
    <row r="100" spans="1:11" ht="15.75" customHeight="1" x14ac:dyDescent="0.25">
      <c r="A100" s="20">
        <v>22442318</v>
      </c>
      <c r="B100" s="20" t="s">
        <v>29553</v>
      </c>
      <c r="C100" s="20" t="s">
        <v>29554</v>
      </c>
      <c r="D100" s="20" t="s">
        <v>29555</v>
      </c>
      <c r="E100" s="20" t="s">
        <v>29556</v>
      </c>
      <c r="F100" s="20" t="s">
        <v>2327</v>
      </c>
      <c r="G100" s="20">
        <v>2012</v>
      </c>
      <c r="H100" s="57">
        <v>40992</v>
      </c>
      <c r="I100" s="20" t="s">
        <v>29557</v>
      </c>
      <c r="K100" s="20" t="s">
        <v>29558</v>
      </c>
    </row>
    <row r="101" spans="1:11" ht="15.75" customHeight="1" x14ac:dyDescent="0.25">
      <c r="A101" s="20">
        <v>22541788</v>
      </c>
      <c r="B101" s="20" t="s">
        <v>29547</v>
      </c>
      <c r="C101" s="20" t="s">
        <v>29548</v>
      </c>
      <c r="D101" s="20" t="s">
        <v>29549</v>
      </c>
      <c r="E101" s="20" t="s">
        <v>3390</v>
      </c>
      <c r="F101" s="20" t="s">
        <v>8042</v>
      </c>
      <c r="G101" s="20">
        <v>2012</v>
      </c>
      <c r="H101" s="57">
        <v>41030</v>
      </c>
      <c r="I101" s="20" t="s">
        <v>29550</v>
      </c>
      <c r="J101" s="20" t="s">
        <v>29551</v>
      </c>
      <c r="K101" s="20" t="s">
        <v>29552</v>
      </c>
    </row>
    <row r="102" spans="1:11" ht="15.75" customHeight="1" x14ac:dyDescent="0.25">
      <c r="A102" s="20">
        <v>22547706</v>
      </c>
      <c r="B102" s="20" t="s">
        <v>29540</v>
      </c>
      <c r="C102" s="20" t="s">
        <v>29541</v>
      </c>
      <c r="D102" s="20" t="s">
        <v>29542</v>
      </c>
      <c r="E102" s="20" t="s">
        <v>29543</v>
      </c>
      <c r="F102" s="20" t="s">
        <v>13769</v>
      </c>
      <c r="G102" s="20">
        <v>2012</v>
      </c>
      <c r="H102" s="57">
        <v>41031</v>
      </c>
      <c r="I102" s="20" t="s">
        <v>29544</v>
      </c>
      <c r="J102" s="20" t="s">
        <v>29545</v>
      </c>
      <c r="K102" s="20" t="s">
        <v>29546</v>
      </c>
    </row>
    <row r="103" spans="1:11" ht="15.75" customHeight="1" x14ac:dyDescent="0.25">
      <c r="A103" s="20">
        <v>22560020</v>
      </c>
      <c r="B103" s="20" t="s">
        <v>29536</v>
      </c>
      <c r="C103" s="20" t="s">
        <v>28864</v>
      </c>
      <c r="D103" s="20" t="s">
        <v>29537</v>
      </c>
      <c r="E103" s="20" t="s">
        <v>21287</v>
      </c>
      <c r="F103" s="20" t="s">
        <v>3858</v>
      </c>
      <c r="G103" s="20">
        <v>2012</v>
      </c>
      <c r="H103" s="57">
        <v>41037</v>
      </c>
      <c r="K103" s="20" t="s">
        <v>29538</v>
      </c>
    </row>
    <row r="104" spans="1:11" ht="15.75" customHeight="1" x14ac:dyDescent="0.25">
      <c r="A104" s="20">
        <v>22572670</v>
      </c>
      <c r="B104" s="20" t="s">
        <v>29531</v>
      </c>
      <c r="C104" s="20" t="s">
        <v>29532</v>
      </c>
      <c r="D104" s="20" t="s">
        <v>29533</v>
      </c>
      <c r="E104" s="20" t="s">
        <v>29534</v>
      </c>
      <c r="F104" s="20" t="s">
        <v>1956</v>
      </c>
      <c r="G104" s="20">
        <v>2012</v>
      </c>
      <c r="H104" s="57">
        <v>41040</v>
      </c>
      <c r="K104" s="20" t="s">
        <v>29535</v>
      </c>
    </row>
    <row r="105" spans="1:11" ht="15.75" customHeight="1" x14ac:dyDescent="0.25">
      <c r="A105" s="20">
        <v>22572673</v>
      </c>
      <c r="B105" s="20" t="s">
        <v>29527</v>
      </c>
      <c r="C105" s="20" t="s">
        <v>29528</v>
      </c>
      <c r="D105" s="20" t="s">
        <v>29529</v>
      </c>
      <c r="E105" s="20" t="s">
        <v>27766</v>
      </c>
      <c r="F105" s="20" t="s">
        <v>1956</v>
      </c>
      <c r="G105" s="20">
        <v>2012</v>
      </c>
      <c r="H105" s="57">
        <v>41040</v>
      </c>
      <c r="K105" s="20" t="s">
        <v>29530</v>
      </c>
    </row>
    <row r="106" spans="1:11" ht="15.75" customHeight="1" x14ac:dyDescent="0.25">
      <c r="A106" s="20">
        <v>22582379</v>
      </c>
      <c r="B106" s="20" t="s">
        <v>29521</v>
      </c>
      <c r="C106" s="20" t="s">
        <v>29522</v>
      </c>
      <c r="D106" s="20" t="s">
        <v>29523</v>
      </c>
      <c r="E106" s="20" t="s">
        <v>29524</v>
      </c>
      <c r="F106" s="20" t="s">
        <v>1566</v>
      </c>
      <c r="G106" s="20">
        <v>2012</v>
      </c>
      <c r="H106" s="57">
        <v>41044</v>
      </c>
      <c r="I106" s="20" t="s">
        <v>29525</v>
      </c>
      <c r="K106" s="20" t="s">
        <v>29526</v>
      </c>
    </row>
    <row r="107" spans="1:11" ht="15.75" customHeight="1" x14ac:dyDescent="0.25">
      <c r="A107" s="20">
        <v>22632601</v>
      </c>
      <c r="B107" s="20" t="s">
        <v>29516</v>
      </c>
      <c r="C107" s="20" t="s">
        <v>29517</v>
      </c>
      <c r="D107" s="20" t="s">
        <v>29518</v>
      </c>
      <c r="E107" s="20" t="s">
        <v>29519</v>
      </c>
      <c r="F107" s="20" t="s">
        <v>15026</v>
      </c>
      <c r="G107" s="20">
        <v>2012</v>
      </c>
      <c r="H107" s="57">
        <v>41058</v>
      </c>
      <c r="K107" s="20" t="s">
        <v>29520</v>
      </c>
    </row>
    <row r="108" spans="1:11" ht="15.75" customHeight="1" x14ac:dyDescent="0.25">
      <c r="A108" s="20">
        <v>22632648</v>
      </c>
      <c r="B108" s="20" t="s">
        <v>29512</v>
      </c>
      <c r="C108" s="20" t="s">
        <v>29513</v>
      </c>
      <c r="D108" s="20" t="s">
        <v>29514</v>
      </c>
      <c r="E108" s="20" t="s">
        <v>10878</v>
      </c>
      <c r="F108" s="20" t="s">
        <v>7347</v>
      </c>
      <c r="G108" s="20">
        <v>2012</v>
      </c>
      <c r="H108" s="57">
        <v>41058</v>
      </c>
      <c r="K108" s="20" t="s">
        <v>29515</v>
      </c>
    </row>
    <row r="109" spans="1:11" ht="15.75" customHeight="1" x14ac:dyDescent="0.25">
      <c r="A109" s="20">
        <v>22665611</v>
      </c>
      <c r="B109" s="20" t="s">
        <v>29506</v>
      </c>
      <c r="C109" s="20" t="s">
        <v>29507</v>
      </c>
      <c r="D109" s="20" t="s">
        <v>29508</v>
      </c>
      <c r="E109" s="20" t="s">
        <v>29509</v>
      </c>
      <c r="F109" s="20" t="s">
        <v>4868</v>
      </c>
      <c r="G109" s="20">
        <v>2012</v>
      </c>
      <c r="H109" s="57">
        <v>41066</v>
      </c>
      <c r="I109" s="20" t="s">
        <v>29510</v>
      </c>
      <c r="K109" s="20" t="s">
        <v>29511</v>
      </c>
    </row>
    <row r="110" spans="1:11" ht="15.75" customHeight="1" x14ac:dyDescent="0.25">
      <c r="A110" s="20">
        <v>22702525</v>
      </c>
      <c r="B110" s="20" t="s">
        <v>29501</v>
      </c>
      <c r="C110" s="20" t="s">
        <v>29502</v>
      </c>
      <c r="D110" s="20" t="s">
        <v>29503</v>
      </c>
      <c r="E110" s="20" t="s">
        <v>29504</v>
      </c>
      <c r="F110" s="20" t="s">
        <v>9514</v>
      </c>
      <c r="G110" s="20">
        <v>2012</v>
      </c>
      <c r="H110" s="57">
        <v>41079</v>
      </c>
      <c r="K110" s="20" t="s">
        <v>29505</v>
      </c>
    </row>
    <row r="111" spans="1:11" ht="15.75" customHeight="1" x14ac:dyDescent="0.25">
      <c r="A111" s="20">
        <v>24159500</v>
      </c>
      <c r="B111" s="20" t="s">
        <v>29495</v>
      </c>
      <c r="C111" s="20" t="s">
        <v>29496</v>
      </c>
      <c r="D111" s="20" t="s">
        <v>29497</v>
      </c>
      <c r="E111" s="20" t="s">
        <v>15634</v>
      </c>
      <c r="F111" s="20" t="s">
        <v>17964</v>
      </c>
      <c r="G111" s="20">
        <v>2012</v>
      </c>
      <c r="H111" s="57">
        <v>41573</v>
      </c>
      <c r="I111" s="20" t="s">
        <v>29498</v>
      </c>
      <c r="K111" s="20" t="s">
        <v>29499</v>
      </c>
    </row>
    <row r="112" spans="1:11" ht="15.75" customHeight="1" x14ac:dyDescent="0.25">
      <c r="A112" s="20">
        <v>22919672</v>
      </c>
      <c r="B112" s="20" t="s">
        <v>29488</v>
      </c>
      <c r="C112" s="20" t="s">
        <v>29489</v>
      </c>
      <c r="D112" s="20" t="s">
        <v>29490</v>
      </c>
      <c r="E112" s="20" t="s">
        <v>29491</v>
      </c>
      <c r="F112" s="20" t="s">
        <v>185</v>
      </c>
      <c r="G112" s="20">
        <v>2012</v>
      </c>
      <c r="H112" s="57">
        <v>41146</v>
      </c>
      <c r="I112" s="20" t="s">
        <v>29492</v>
      </c>
      <c r="K112" s="20" t="s">
        <v>29493</v>
      </c>
    </row>
    <row r="113" spans="1:11" ht="15.75" customHeight="1" x14ac:dyDescent="0.25">
      <c r="A113" s="20">
        <v>22704617</v>
      </c>
      <c r="B113" s="20" t="s">
        <v>29483</v>
      </c>
      <c r="C113" s="20" t="s">
        <v>29484</v>
      </c>
      <c r="D113" s="20" t="s">
        <v>29485</v>
      </c>
      <c r="E113" s="20" t="s">
        <v>28635</v>
      </c>
      <c r="F113" s="20" t="s">
        <v>3752</v>
      </c>
      <c r="G113" s="20">
        <v>2012</v>
      </c>
      <c r="H113" s="57">
        <v>41079</v>
      </c>
      <c r="K113" s="20" t="s">
        <v>29486</v>
      </c>
    </row>
    <row r="114" spans="1:11" ht="15.75" customHeight="1" x14ac:dyDescent="0.25">
      <c r="A114" s="20">
        <v>22542296</v>
      </c>
      <c r="B114" s="20" t="s">
        <v>29477</v>
      </c>
      <c r="C114" s="20" t="s">
        <v>29478</v>
      </c>
      <c r="D114" s="20" t="s">
        <v>29479</v>
      </c>
      <c r="E114" s="20" t="s">
        <v>29480</v>
      </c>
      <c r="F114" s="20" t="s">
        <v>1047</v>
      </c>
      <c r="G114" s="20">
        <v>2012</v>
      </c>
      <c r="H114" s="57">
        <v>41030</v>
      </c>
      <c r="K114" s="20" t="s">
        <v>29481</v>
      </c>
    </row>
    <row r="115" spans="1:11" ht="15.75" customHeight="1" x14ac:dyDescent="0.25">
      <c r="A115" s="20">
        <v>22708907</v>
      </c>
      <c r="B115" s="20" t="s">
        <v>29469</v>
      </c>
      <c r="C115" s="20" t="s">
        <v>29470</v>
      </c>
      <c r="D115" s="20" t="s">
        <v>29471</v>
      </c>
      <c r="E115" s="20" t="s">
        <v>29472</v>
      </c>
      <c r="F115" s="20" t="s">
        <v>29473</v>
      </c>
      <c r="G115" s="20">
        <v>2012</v>
      </c>
      <c r="H115" s="57">
        <v>41080</v>
      </c>
      <c r="I115" s="20" t="s">
        <v>29474</v>
      </c>
      <c r="K115" s="20" t="s">
        <v>29475</v>
      </c>
    </row>
    <row r="116" spans="1:11" ht="15.75" customHeight="1" x14ac:dyDescent="0.25">
      <c r="A116" s="20">
        <v>22583961</v>
      </c>
      <c r="B116" s="20" t="s">
        <v>29463</v>
      </c>
      <c r="C116" s="20" t="s">
        <v>29464</v>
      </c>
      <c r="D116" s="20" t="s">
        <v>29465</v>
      </c>
      <c r="E116" s="20" t="s">
        <v>29466</v>
      </c>
      <c r="F116" s="20" t="s">
        <v>3284</v>
      </c>
      <c r="G116" s="20">
        <v>2012</v>
      </c>
      <c r="H116" s="57">
        <v>41045</v>
      </c>
      <c r="K116" s="20" t="s">
        <v>29467</v>
      </c>
    </row>
    <row r="117" spans="1:11" ht="15.75" customHeight="1" x14ac:dyDescent="0.25">
      <c r="A117" s="20">
        <v>22480614</v>
      </c>
      <c r="B117" s="20" t="s">
        <v>29455</v>
      </c>
      <c r="C117" s="20" t="s">
        <v>29456</v>
      </c>
      <c r="D117" s="20" t="s">
        <v>29457</v>
      </c>
      <c r="E117" s="20" t="s">
        <v>29458</v>
      </c>
      <c r="F117" s="20" t="s">
        <v>14916</v>
      </c>
      <c r="G117" s="20">
        <v>2012</v>
      </c>
      <c r="H117" s="57">
        <v>41006</v>
      </c>
      <c r="I117" s="20" t="s">
        <v>29459</v>
      </c>
      <c r="J117" s="20" t="s">
        <v>29460</v>
      </c>
      <c r="K117" s="20" t="s">
        <v>29461</v>
      </c>
    </row>
    <row r="118" spans="1:11" ht="15.75" customHeight="1" x14ac:dyDescent="0.25">
      <c r="A118" s="20">
        <v>22307019</v>
      </c>
      <c r="B118" s="20" t="s">
        <v>29451</v>
      </c>
      <c r="C118" s="20" t="s">
        <v>29452</v>
      </c>
      <c r="D118" s="20" t="s">
        <v>29453</v>
      </c>
      <c r="E118" s="20" t="s">
        <v>9148</v>
      </c>
      <c r="F118" s="20" t="s">
        <v>1086</v>
      </c>
      <c r="G118" s="20">
        <v>2012</v>
      </c>
      <c r="H118" s="57">
        <v>40946</v>
      </c>
      <c r="K118" s="20" t="s">
        <v>29454</v>
      </c>
    </row>
    <row r="119" spans="1:11" ht="15.75" customHeight="1" x14ac:dyDescent="0.25">
      <c r="A119" s="20">
        <v>22483324</v>
      </c>
      <c r="B119" s="20" t="s">
        <v>29447</v>
      </c>
      <c r="C119" s="20" t="s">
        <v>29448</v>
      </c>
      <c r="D119" s="20" t="s">
        <v>29449</v>
      </c>
      <c r="E119" s="20" t="s">
        <v>12158</v>
      </c>
      <c r="F119" s="20" t="s">
        <v>4303</v>
      </c>
      <c r="G119" s="20">
        <v>2012</v>
      </c>
      <c r="H119" s="57">
        <v>41009</v>
      </c>
      <c r="K119" s="20" t="s">
        <v>29450</v>
      </c>
    </row>
    <row r="120" spans="1:11" ht="15.75" customHeight="1" x14ac:dyDescent="0.25">
      <c r="A120" s="20">
        <v>22512320</v>
      </c>
      <c r="B120" s="20" t="s">
        <v>29442</v>
      </c>
      <c r="C120" s="20" t="s">
        <v>29443</v>
      </c>
      <c r="D120" s="20" t="s">
        <v>29444</v>
      </c>
      <c r="E120" s="20" t="s">
        <v>29445</v>
      </c>
      <c r="F120" s="20" t="s">
        <v>6384</v>
      </c>
      <c r="G120" s="20">
        <v>2012</v>
      </c>
      <c r="H120" s="57">
        <v>41019</v>
      </c>
      <c r="K120" s="20" t="s">
        <v>29446</v>
      </c>
    </row>
    <row r="121" spans="1:11" ht="15.75" customHeight="1" x14ac:dyDescent="0.25">
      <c r="A121" s="20">
        <v>22516224</v>
      </c>
      <c r="B121" s="20" t="s">
        <v>29437</v>
      </c>
      <c r="C121" s="20" t="s">
        <v>29438</v>
      </c>
      <c r="D121" s="20" t="s">
        <v>29439</v>
      </c>
      <c r="E121" s="20" t="s">
        <v>29440</v>
      </c>
      <c r="F121" s="20" t="s">
        <v>15695</v>
      </c>
      <c r="G121" s="20">
        <v>2012</v>
      </c>
      <c r="H121" s="57">
        <v>41020</v>
      </c>
      <c r="K121" s="20" t="s">
        <v>29441</v>
      </c>
    </row>
    <row r="122" spans="1:11" ht="15.75" customHeight="1" x14ac:dyDescent="0.25">
      <c r="A122" s="20">
        <v>22516426</v>
      </c>
      <c r="B122" s="20" t="s">
        <v>29432</v>
      </c>
      <c r="C122" s="20" t="s">
        <v>29433</v>
      </c>
      <c r="D122" s="20" t="s">
        <v>29434</v>
      </c>
      <c r="E122" s="20" t="s">
        <v>29435</v>
      </c>
      <c r="F122" s="20" t="s">
        <v>18521</v>
      </c>
      <c r="G122" s="20">
        <v>2012</v>
      </c>
      <c r="H122" s="57">
        <v>41020</v>
      </c>
      <c r="K122" s="20" t="s">
        <v>29436</v>
      </c>
    </row>
    <row r="123" spans="1:11" ht="15.75" customHeight="1" x14ac:dyDescent="0.25">
      <c r="A123" s="20">
        <v>22522648</v>
      </c>
      <c r="B123" s="20" t="s">
        <v>29426</v>
      </c>
      <c r="C123" s="20" t="s">
        <v>29427</v>
      </c>
      <c r="D123" s="20" t="s">
        <v>29428</v>
      </c>
      <c r="E123" s="20" t="s">
        <v>29429</v>
      </c>
      <c r="F123" s="20" t="s">
        <v>29430</v>
      </c>
      <c r="G123" s="20">
        <v>2012</v>
      </c>
      <c r="H123" s="57">
        <v>41023</v>
      </c>
      <c r="K123" s="20" t="s">
        <v>29431</v>
      </c>
    </row>
    <row r="124" spans="1:11" ht="15.75" customHeight="1" x14ac:dyDescent="0.25">
      <c r="A124" s="20">
        <v>22526677</v>
      </c>
      <c r="B124" s="20" t="s">
        <v>29420</v>
      </c>
      <c r="C124" s="20" t="s">
        <v>29421</v>
      </c>
      <c r="D124" s="20" t="s">
        <v>29422</v>
      </c>
      <c r="E124" s="20" t="s">
        <v>29423</v>
      </c>
      <c r="F124" s="20" t="s">
        <v>3723</v>
      </c>
      <c r="G124" s="20">
        <v>2012</v>
      </c>
      <c r="H124" s="57">
        <v>41024</v>
      </c>
      <c r="I124" s="20" t="s">
        <v>29424</v>
      </c>
      <c r="K124" s="20" t="s">
        <v>29425</v>
      </c>
    </row>
    <row r="125" spans="1:11" ht="15.75" customHeight="1" x14ac:dyDescent="0.25">
      <c r="A125" s="20">
        <v>22548495</v>
      </c>
      <c r="B125" s="20" t="s">
        <v>29416</v>
      </c>
      <c r="C125" s="20" t="s">
        <v>29417</v>
      </c>
      <c r="D125" s="20" t="s">
        <v>29418</v>
      </c>
      <c r="E125" s="20" t="s">
        <v>28113</v>
      </c>
      <c r="F125" s="20" t="s">
        <v>1438</v>
      </c>
      <c r="G125" s="20">
        <v>2012</v>
      </c>
      <c r="H125" s="57">
        <v>41032</v>
      </c>
      <c r="K125" s="20" t="s">
        <v>29419</v>
      </c>
    </row>
    <row r="126" spans="1:11" ht="15.75" customHeight="1" x14ac:dyDescent="0.25">
      <c r="A126" s="20">
        <v>22552548</v>
      </c>
      <c r="B126" s="20" t="s">
        <v>29412</v>
      </c>
      <c r="C126" s="20" t="s">
        <v>29413</v>
      </c>
      <c r="D126" s="20" t="s">
        <v>29414</v>
      </c>
      <c r="E126" s="20" t="s">
        <v>10764</v>
      </c>
      <c r="F126" s="20" t="s">
        <v>15226</v>
      </c>
      <c r="G126" s="20">
        <v>2012</v>
      </c>
      <c r="H126" s="57">
        <v>41033</v>
      </c>
      <c r="K126" s="20" t="s">
        <v>29415</v>
      </c>
    </row>
    <row r="127" spans="1:11" ht="15.75" customHeight="1" x14ac:dyDescent="0.25">
      <c r="A127" s="20">
        <v>22571618</v>
      </c>
      <c r="B127" s="20" t="s">
        <v>29406</v>
      </c>
      <c r="C127" s="20" t="s">
        <v>29407</v>
      </c>
      <c r="D127" s="20" t="s">
        <v>29408</v>
      </c>
      <c r="E127" s="20" t="s">
        <v>19475</v>
      </c>
      <c r="F127" s="20" t="s">
        <v>3478</v>
      </c>
      <c r="G127" s="20">
        <v>2012</v>
      </c>
      <c r="H127" s="57">
        <v>41040</v>
      </c>
      <c r="I127" s="20" t="s">
        <v>29409</v>
      </c>
      <c r="J127" s="20" t="s">
        <v>29410</v>
      </c>
      <c r="K127" s="20" t="s">
        <v>29411</v>
      </c>
    </row>
    <row r="128" spans="1:11" ht="15.75" customHeight="1" x14ac:dyDescent="0.25">
      <c r="A128" s="20">
        <v>22575894</v>
      </c>
      <c r="B128" s="20" t="s">
        <v>29401</v>
      </c>
      <c r="C128" s="20" t="s">
        <v>29402</v>
      </c>
      <c r="D128" s="20" t="s">
        <v>29403</v>
      </c>
      <c r="E128" s="20" t="s">
        <v>20617</v>
      </c>
      <c r="F128" s="20" t="s">
        <v>15695</v>
      </c>
      <c r="G128" s="20">
        <v>2012</v>
      </c>
      <c r="H128" s="57">
        <v>41041</v>
      </c>
      <c r="I128" s="20" t="s">
        <v>29404</v>
      </c>
      <c r="K128" s="20" t="s">
        <v>29405</v>
      </c>
    </row>
    <row r="129" spans="1:11" ht="15.75" customHeight="1" x14ac:dyDescent="0.25">
      <c r="A129" s="20">
        <v>22579556</v>
      </c>
      <c r="B129" s="20" t="s">
        <v>29396</v>
      </c>
      <c r="C129" s="20" t="s">
        <v>29397</v>
      </c>
      <c r="D129" s="20" t="s">
        <v>29398</v>
      </c>
      <c r="E129" s="20" t="s">
        <v>29399</v>
      </c>
      <c r="F129" s="20" t="s">
        <v>22931</v>
      </c>
      <c r="G129" s="20">
        <v>2012</v>
      </c>
      <c r="H129" s="57">
        <v>41044</v>
      </c>
      <c r="K129" s="20" t="s">
        <v>29400</v>
      </c>
    </row>
    <row r="130" spans="1:11" ht="15.75" customHeight="1" x14ac:dyDescent="0.25">
      <c r="A130" s="20">
        <v>22623652</v>
      </c>
      <c r="B130" s="20" t="s">
        <v>29390</v>
      </c>
      <c r="C130" s="20" t="s">
        <v>29391</v>
      </c>
      <c r="D130" s="20" t="s">
        <v>29392</v>
      </c>
      <c r="E130" s="20" t="s">
        <v>29393</v>
      </c>
      <c r="F130" s="20" t="s">
        <v>16715</v>
      </c>
      <c r="G130" s="20">
        <v>2012</v>
      </c>
      <c r="H130" s="57">
        <v>41054</v>
      </c>
      <c r="I130" s="20" t="s">
        <v>29394</v>
      </c>
      <c r="K130" s="20" t="s">
        <v>29395</v>
      </c>
    </row>
    <row r="131" spans="1:11" ht="15.75" customHeight="1" x14ac:dyDescent="0.25">
      <c r="A131" s="20">
        <v>22690763</v>
      </c>
      <c r="B131" s="20" t="s">
        <v>29385</v>
      </c>
      <c r="C131" s="20" t="s">
        <v>29386</v>
      </c>
      <c r="D131" s="20" t="s">
        <v>29387</v>
      </c>
      <c r="E131" s="20" t="s">
        <v>29388</v>
      </c>
      <c r="F131" s="20" t="s">
        <v>4259</v>
      </c>
      <c r="G131" s="20">
        <v>2012</v>
      </c>
      <c r="H131" s="57">
        <v>41074</v>
      </c>
      <c r="K131" s="20" t="s">
        <v>29389</v>
      </c>
    </row>
    <row r="132" spans="1:11" ht="15.75" customHeight="1" x14ac:dyDescent="0.25">
      <c r="A132" s="20">
        <v>22713958</v>
      </c>
      <c r="B132" s="20" t="s">
        <v>29381</v>
      </c>
      <c r="C132" s="20" t="s">
        <v>29382</v>
      </c>
      <c r="D132" s="20" t="s">
        <v>29383</v>
      </c>
      <c r="E132" s="20" t="s">
        <v>29384</v>
      </c>
      <c r="F132" s="20" t="s">
        <v>2531</v>
      </c>
      <c r="G132" s="20">
        <v>2012</v>
      </c>
      <c r="H132" s="57">
        <v>41081</v>
      </c>
    </row>
    <row r="133" spans="1:11" ht="15.75" customHeight="1" x14ac:dyDescent="0.25">
      <c r="A133" s="20">
        <v>22730962</v>
      </c>
      <c r="B133" s="20" t="s">
        <v>29376</v>
      </c>
      <c r="C133" s="20" t="s">
        <v>29377</v>
      </c>
      <c r="D133" s="20" t="s">
        <v>29378</v>
      </c>
      <c r="E133" s="20" t="s">
        <v>29379</v>
      </c>
      <c r="F133" s="20" t="s">
        <v>4259</v>
      </c>
      <c r="G133" s="20">
        <v>2012</v>
      </c>
      <c r="H133" s="57">
        <v>41087</v>
      </c>
      <c r="K133" s="20" t="s">
        <v>29380</v>
      </c>
    </row>
    <row r="134" spans="1:11" ht="15.75" customHeight="1" x14ac:dyDescent="0.25">
      <c r="A134" s="20">
        <v>22740547</v>
      </c>
      <c r="B134" s="20" t="s">
        <v>29370</v>
      </c>
      <c r="C134" s="20" t="s">
        <v>29371</v>
      </c>
      <c r="D134" s="20" t="s">
        <v>29372</v>
      </c>
      <c r="E134" s="20" t="s">
        <v>29373</v>
      </c>
      <c r="F134" s="20" t="s">
        <v>29374</v>
      </c>
      <c r="G134" s="20">
        <v>2012</v>
      </c>
      <c r="H134" s="57">
        <v>41089</v>
      </c>
      <c r="K134" s="20" t="s">
        <v>29375</v>
      </c>
    </row>
    <row r="135" spans="1:11" ht="15.75" customHeight="1" x14ac:dyDescent="0.25">
      <c r="A135" s="20">
        <v>22776390</v>
      </c>
      <c r="B135" s="20" t="s">
        <v>29365</v>
      </c>
      <c r="C135" s="20" t="s">
        <v>29366</v>
      </c>
      <c r="D135" s="20" t="s">
        <v>29367</v>
      </c>
      <c r="E135" s="20" t="s">
        <v>29368</v>
      </c>
      <c r="F135" s="20" t="s">
        <v>2363</v>
      </c>
      <c r="G135" s="20">
        <v>2012</v>
      </c>
      <c r="H135" s="57">
        <v>41101</v>
      </c>
      <c r="K135" s="20" t="s">
        <v>29369</v>
      </c>
    </row>
    <row r="136" spans="1:11" ht="15.75" customHeight="1" x14ac:dyDescent="0.25">
      <c r="A136" s="20">
        <v>22824069</v>
      </c>
      <c r="B136" s="20" t="s">
        <v>29360</v>
      </c>
      <c r="C136" s="20" t="s">
        <v>29361</v>
      </c>
      <c r="D136" s="20" t="s">
        <v>29362</v>
      </c>
      <c r="E136" s="20" t="s">
        <v>29363</v>
      </c>
      <c r="F136" s="20" t="s">
        <v>22490</v>
      </c>
      <c r="G136" s="20">
        <v>2012</v>
      </c>
      <c r="H136" s="57">
        <v>41115</v>
      </c>
      <c r="K136" s="20" t="s">
        <v>29364</v>
      </c>
    </row>
    <row r="137" spans="1:11" ht="15.75" customHeight="1" x14ac:dyDescent="0.25">
      <c r="A137" s="20">
        <v>22832795</v>
      </c>
      <c r="B137" s="20" t="s">
        <v>29354</v>
      </c>
      <c r="C137" s="20" t="s">
        <v>29355</v>
      </c>
      <c r="D137" s="20" t="s">
        <v>29356</v>
      </c>
      <c r="E137" s="20" t="s">
        <v>29357</v>
      </c>
      <c r="F137" s="20" t="s">
        <v>29358</v>
      </c>
      <c r="G137" s="20">
        <v>2012</v>
      </c>
      <c r="H137" s="57">
        <v>41117</v>
      </c>
      <c r="K137" s="20" t="s">
        <v>29359</v>
      </c>
    </row>
    <row r="138" spans="1:11" ht="15.75" customHeight="1" x14ac:dyDescent="0.25">
      <c r="A138" s="20">
        <v>22915254</v>
      </c>
      <c r="B138" s="20" t="s">
        <v>29349</v>
      </c>
      <c r="C138" s="20" t="s">
        <v>29350</v>
      </c>
      <c r="D138" s="20" t="s">
        <v>29351</v>
      </c>
      <c r="E138" s="20" t="s">
        <v>29352</v>
      </c>
      <c r="F138" s="20" t="s">
        <v>10150</v>
      </c>
      <c r="G138" s="20">
        <v>2012</v>
      </c>
      <c r="H138" s="57">
        <v>41145</v>
      </c>
      <c r="K138" s="20" t="s">
        <v>29353</v>
      </c>
    </row>
    <row r="139" spans="1:11" ht="15.75" customHeight="1" x14ac:dyDescent="0.25">
      <c r="A139" s="20">
        <v>23082664</v>
      </c>
      <c r="B139" s="20" t="s">
        <v>29346</v>
      </c>
      <c r="D139" s="20" t="s">
        <v>29347</v>
      </c>
      <c r="F139" s="20" t="s">
        <v>21538</v>
      </c>
      <c r="G139" s="20">
        <v>2012</v>
      </c>
      <c r="H139" s="57">
        <v>41205</v>
      </c>
    </row>
    <row r="140" spans="1:11" ht="15.75" customHeight="1" x14ac:dyDescent="0.25">
      <c r="A140" s="20">
        <v>23198452</v>
      </c>
      <c r="B140" s="20" t="s">
        <v>29340</v>
      </c>
      <c r="C140" s="20" t="s">
        <v>29341</v>
      </c>
      <c r="D140" s="20" t="s">
        <v>29342</v>
      </c>
      <c r="E140" s="20" t="s">
        <v>29343</v>
      </c>
      <c r="F140" s="20" t="s">
        <v>29344</v>
      </c>
      <c r="G140" s="20">
        <v>2012</v>
      </c>
      <c r="H140" s="57">
        <v>41247</v>
      </c>
    </row>
    <row r="141" spans="1:11" ht="15.75" customHeight="1" x14ac:dyDescent="0.25">
      <c r="A141" s="20">
        <v>23293419</v>
      </c>
      <c r="B141" s="20" t="s">
        <v>29333</v>
      </c>
      <c r="C141" s="20" t="s">
        <v>29334</v>
      </c>
      <c r="D141" s="20" t="s">
        <v>29335</v>
      </c>
      <c r="E141" s="20" t="s">
        <v>29336</v>
      </c>
      <c r="F141" s="20" t="s">
        <v>29337</v>
      </c>
      <c r="G141" s="20">
        <v>2012</v>
      </c>
      <c r="H141" s="57">
        <v>41282</v>
      </c>
      <c r="I141" s="20" t="s">
        <v>29338</v>
      </c>
      <c r="K141" s="20" t="s">
        <v>29339</v>
      </c>
    </row>
    <row r="142" spans="1:11" ht="15.75" customHeight="1" x14ac:dyDescent="0.25">
      <c r="A142" s="20">
        <v>23359995</v>
      </c>
      <c r="B142" s="20" t="s">
        <v>29328</v>
      </c>
      <c r="C142" s="20" t="s">
        <v>29329</v>
      </c>
      <c r="D142" s="20" t="s">
        <v>29330</v>
      </c>
      <c r="E142" s="20" t="s">
        <v>29331</v>
      </c>
      <c r="F142" s="20" t="s">
        <v>21869</v>
      </c>
      <c r="G142" s="20">
        <v>2012</v>
      </c>
      <c r="H142" s="57">
        <v>41305</v>
      </c>
    </row>
    <row r="143" spans="1:11" ht="15.75" customHeight="1" x14ac:dyDescent="0.25">
      <c r="A143" s="20">
        <v>22793174</v>
      </c>
      <c r="B143" s="20" t="s">
        <v>29320</v>
      </c>
      <c r="C143" s="20" t="s">
        <v>29321</v>
      </c>
      <c r="D143" s="20" t="s">
        <v>29322</v>
      </c>
      <c r="E143" s="20" t="s">
        <v>29323</v>
      </c>
      <c r="F143" s="20" t="s">
        <v>29324</v>
      </c>
      <c r="G143" s="20">
        <v>2012</v>
      </c>
      <c r="H143" s="57">
        <v>41107</v>
      </c>
      <c r="I143" s="20" t="s">
        <v>29325</v>
      </c>
      <c r="K143" s="20" t="s">
        <v>29326</v>
      </c>
    </row>
    <row r="144" spans="1:11" ht="15.75" customHeight="1" x14ac:dyDescent="0.25">
      <c r="A144" s="20">
        <v>22654099</v>
      </c>
      <c r="B144" s="20" t="s">
        <v>29314</v>
      </c>
      <c r="C144" s="20" t="s">
        <v>29315</v>
      </c>
      <c r="D144" s="20" t="s">
        <v>29316</v>
      </c>
      <c r="E144" s="20" t="s">
        <v>29317</v>
      </c>
      <c r="F144" s="20" t="s">
        <v>7014</v>
      </c>
      <c r="G144" s="20">
        <v>2012</v>
      </c>
      <c r="H144" s="57">
        <v>41062</v>
      </c>
      <c r="I144" s="20" t="s">
        <v>29318</v>
      </c>
      <c r="K144" s="20" t="s">
        <v>29319</v>
      </c>
    </row>
    <row r="145" spans="1:11" ht="15.75" customHeight="1" x14ac:dyDescent="0.25">
      <c r="A145" s="20">
        <v>22658966</v>
      </c>
      <c r="B145" s="20" t="s">
        <v>29310</v>
      </c>
      <c r="C145" s="20" t="s">
        <v>29311</v>
      </c>
      <c r="D145" s="20" t="s">
        <v>29312</v>
      </c>
      <c r="E145" s="20" t="s">
        <v>25530</v>
      </c>
      <c r="F145" s="20" t="s">
        <v>2840</v>
      </c>
      <c r="G145" s="20">
        <v>2012</v>
      </c>
      <c r="H145" s="57">
        <v>41065</v>
      </c>
      <c r="K145" s="20" t="s">
        <v>29313</v>
      </c>
    </row>
    <row r="146" spans="1:11" ht="15.75" customHeight="1" x14ac:dyDescent="0.25">
      <c r="A146" s="20">
        <v>22713129</v>
      </c>
      <c r="B146" s="20" t="s">
        <v>29302</v>
      </c>
      <c r="C146" s="20" t="s">
        <v>29303</v>
      </c>
      <c r="D146" s="20" t="s">
        <v>29304</v>
      </c>
      <c r="E146" s="20" t="s">
        <v>29305</v>
      </c>
      <c r="F146" s="20" t="s">
        <v>6550</v>
      </c>
      <c r="G146" s="20">
        <v>2012</v>
      </c>
      <c r="H146" s="57">
        <v>41081</v>
      </c>
      <c r="I146" s="20" t="s">
        <v>29306</v>
      </c>
      <c r="J146" s="20" t="s">
        <v>29307</v>
      </c>
      <c r="K146" s="20" t="s">
        <v>29308</v>
      </c>
    </row>
    <row r="147" spans="1:11" ht="15.75" customHeight="1" x14ac:dyDescent="0.25">
      <c r="A147" s="20">
        <v>22736391</v>
      </c>
      <c r="B147" s="20" t="s">
        <v>29297</v>
      </c>
      <c r="C147" s="20" t="s">
        <v>29298</v>
      </c>
      <c r="D147" s="20" t="s">
        <v>29299</v>
      </c>
      <c r="E147" s="20" t="s">
        <v>29300</v>
      </c>
      <c r="F147" s="20" t="s">
        <v>6070</v>
      </c>
      <c r="G147" s="20">
        <v>2012</v>
      </c>
      <c r="H147" s="57">
        <v>41088</v>
      </c>
      <c r="K147" s="20" t="s">
        <v>29301</v>
      </c>
    </row>
    <row r="148" spans="1:11" ht="15.75" customHeight="1" x14ac:dyDescent="0.25">
      <c r="A148" s="20">
        <v>22842944</v>
      </c>
      <c r="B148" s="20" t="s">
        <v>29291</v>
      </c>
      <c r="C148" s="20" t="s">
        <v>29292</v>
      </c>
      <c r="D148" s="20" t="s">
        <v>29293</v>
      </c>
      <c r="E148" s="20" t="s">
        <v>29294</v>
      </c>
      <c r="F148" s="20" t="s">
        <v>15038</v>
      </c>
      <c r="G148" s="20">
        <v>2012</v>
      </c>
      <c r="H148" s="57">
        <v>41121</v>
      </c>
      <c r="K148" s="20" t="s">
        <v>29295</v>
      </c>
    </row>
    <row r="149" spans="1:11" ht="15.75" customHeight="1" x14ac:dyDescent="0.25">
      <c r="A149" s="20">
        <v>21534861</v>
      </c>
      <c r="B149" s="20" t="s">
        <v>29286</v>
      </c>
      <c r="C149" s="20" t="s">
        <v>29287</v>
      </c>
      <c r="D149" s="20" t="s">
        <v>29288</v>
      </c>
      <c r="E149" s="20" t="s">
        <v>29289</v>
      </c>
      <c r="F149" s="20" t="s">
        <v>16825</v>
      </c>
      <c r="G149" s="20">
        <v>2012</v>
      </c>
      <c r="H149" s="57">
        <v>40667</v>
      </c>
      <c r="K149" s="20" t="s">
        <v>29290</v>
      </c>
    </row>
    <row r="150" spans="1:11" ht="15.75" customHeight="1" x14ac:dyDescent="0.25">
      <c r="A150" s="20">
        <v>22207394</v>
      </c>
      <c r="B150" s="20" t="s">
        <v>29281</v>
      </c>
      <c r="C150" s="20" t="s">
        <v>29282</v>
      </c>
      <c r="D150" s="20" t="s">
        <v>29283</v>
      </c>
      <c r="E150" s="20" t="s">
        <v>29284</v>
      </c>
      <c r="F150" s="20" t="s">
        <v>1697</v>
      </c>
      <c r="G150" s="20">
        <v>2012</v>
      </c>
      <c r="H150" s="57">
        <v>40908</v>
      </c>
      <c r="K150" s="20" t="s">
        <v>29285</v>
      </c>
    </row>
    <row r="151" spans="1:11" ht="15.75" customHeight="1" x14ac:dyDescent="0.25">
      <c r="A151" s="20">
        <v>22314784</v>
      </c>
      <c r="B151" s="20" t="s">
        <v>29277</v>
      </c>
      <c r="C151" s="20" t="s">
        <v>29278</v>
      </c>
      <c r="D151" s="20" t="s">
        <v>29279</v>
      </c>
      <c r="E151" s="20" t="s">
        <v>29148</v>
      </c>
      <c r="F151" s="20" t="s">
        <v>18053</v>
      </c>
      <c r="G151" s="20">
        <v>2012</v>
      </c>
      <c r="H151" s="57">
        <v>40948</v>
      </c>
      <c r="K151" s="20" t="s">
        <v>29280</v>
      </c>
    </row>
    <row r="152" spans="1:11" ht="15.75" customHeight="1" x14ac:dyDescent="0.25">
      <c r="A152" s="20">
        <v>22496176</v>
      </c>
      <c r="B152" s="20" t="s">
        <v>29271</v>
      </c>
      <c r="C152" s="20" t="s">
        <v>29272</v>
      </c>
      <c r="D152" s="20" t="s">
        <v>29273</v>
      </c>
      <c r="E152" s="20" t="s">
        <v>29274</v>
      </c>
      <c r="F152" s="20" t="s">
        <v>29275</v>
      </c>
      <c r="G152" s="20">
        <v>2012</v>
      </c>
      <c r="H152" s="57">
        <v>41012</v>
      </c>
      <c r="K152" s="20" t="s">
        <v>29276</v>
      </c>
    </row>
    <row r="153" spans="1:11" ht="15.75" customHeight="1" x14ac:dyDescent="0.25">
      <c r="A153" s="20">
        <v>22553140</v>
      </c>
      <c r="B153" s="20" t="s">
        <v>29266</v>
      </c>
      <c r="C153" s="20" t="s">
        <v>29267</v>
      </c>
      <c r="D153" s="20" t="s">
        <v>29268</v>
      </c>
      <c r="E153" s="20" t="s">
        <v>29269</v>
      </c>
      <c r="F153" s="20" t="s">
        <v>2745</v>
      </c>
      <c r="G153" s="20">
        <v>2012</v>
      </c>
      <c r="H153" s="57">
        <v>41033</v>
      </c>
      <c r="K153" s="20" t="s">
        <v>29270</v>
      </c>
    </row>
    <row r="154" spans="1:11" ht="15.75" customHeight="1" x14ac:dyDescent="0.25">
      <c r="A154" s="20">
        <v>22556328</v>
      </c>
      <c r="B154" s="20" t="s">
        <v>29262</v>
      </c>
      <c r="C154" s="20" t="s">
        <v>29263</v>
      </c>
      <c r="D154" s="20" t="s">
        <v>29264</v>
      </c>
      <c r="E154" s="20" t="s">
        <v>394</v>
      </c>
      <c r="F154" s="20" t="s">
        <v>2564</v>
      </c>
      <c r="G154" s="20">
        <v>2012</v>
      </c>
      <c r="H154" s="57">
        <v>41034</v>
      </c>
      <c r="K154" s="20" t="s">
        <v>29265</v>
      </c>
    </row>
    <row r="155" spans="1:11" ht="15.75" customHeight="1" x14ac:dyDescent="0.25">
      <c r="A155" s="20">
        <v>22566273</v>
      </c>
      <c r="B155" s="20" t="s">
        <v>29256</v>
      </c>
      <c r="C155" s="20" t="s">
        <v>29257</v>
      </c>
      <c r="D155" s="20" t="s">
        <v>29258</v>
      </c>
      <c r="E155" s="20" t="s">
        <v>29259</v>
      </c>
      <c r="F155" s="20" t="s">
        <v>29260</v>
      </c>
      <c r="G155" s="20">
        <v>2012</v>
      </c>
      <c r="H155" s="57">
        <v>41038</v>
      </c>
      <c r="K155" s="20" t="s">
        <v>29261</v>
      </c>
    </row>
    <row r="156" spans="1:11" ht="15.75" customHeight="1" x14ac:dyDescent="0.25">
      <c r="A156" s="20">
        <v>22608786</v>
      </c>
      <c r="B156" s="20" t="s">
        <v>29250</v>
      </c>
      <c r="C156" s="20" t="s">
        <v>29251</v>
      </c>
      <c r="D156" s="20" t="s">
        <v>29252</v>
      </c>
      <c r="E156" s="20" t="s">
        <v>29253</v>
      </c>
      <c r="F156" s="20" t="s">
        <v>29254</v>
      </c>
      <c r="G156" s="20">
        <v>2012</v>
      </c>
      <c r="H156" s="57">
        <v>41051</v>
      </c>
      <c r="K156" s="20" t="s">
        <v>29255</v>
      </c>
    </row>
    <row r="157" spans="1:11" ht="15.75" customHeight="1" x14ac:dyDescent="0.25">
      <c r="A157" s="20">
        <v>22628482</v>
      </c>
      <c r="B157" s="20" t="s">
        <v>29244</v>
      </c>
      <c r="C157" s="20" t="s">
        <v>29245</v>
      </c>
      <c r="D157" s="20" t="s">
        <v>29246</v>
      </c>
      <c r="E157" s="20" t="s">
        <v>29247</v>
      </c>
      <c r="F157" s="20" t="s">
        <v>15695</v>
      </c>
      <c r="G157" s="20">
        <v>2012</v>
      </c>
      <c r="H157" s="57">
        <v>41055</v>
      </c>
      <c r="I157" s="20" t="s">
        <v>29248</v>
      </c>
      <c r="K157" s="20" t="s">
        <v>29249</v>
      </c>
    </row>
    <row r="158" spans="1:11" ht="15.75" customHeight="1" x14ac:dyDescent="0.25">
      <c r="A158" s="20">
        <v>22685154</v>
      </c>
      <c r="B158" s="20" t="s">
        <v>29239</v>
      </c>
      <c r="C158" s="20" t="s">
        <v>29240</v>
      </c>
      <c r="D158" s="20" t="s">
        <v>29241</v>
      </c>
      <c r="E158" s="20" t="s">
        <v>14570</v>
      </c>
      <c r="F158" s="20" t="s">
        <v>1801</v>
      </c>
      <c r="G158" s="20">
        <v>2012</v>
      </c>
      <c r="H158" s="57">
        <v>41072</v>
      </c>
      <c r="I158" s="20" t="s">
        <v>29242</v>
      </c>
      <c r="K158" s="20" t="s">
        <v>29243</v>
      </c>
    </row>
    <row r="159" spans="1:11" ht="15.75" customHeight="1" x14ac:dyDescent="0.25">
      <c r="A159" s="20">
        <v>22705866</v>
      </c>
      <c r="B159" s="20" t="s">
        <v>29231</v>
      </c>
      <c r="C159" s="20" t="s">
        <v>29232</v>
      </c>
      <c r="D159" s="20" t="s">
        <v>29233</v>
      </c>
      <c r="E159" s="20" t="s">
        <v>29234</v>
      </c>
      <c r="F159" s="20" t="s">
        <v>1047</v>
      </c>
      <c r="G159" s="20">
        <v>2012</v>
      </c>
      <c r="H159" s="57">
        <v>41079</v>
      </c>
      <c r="I159" s="20" t="s">
        <v>29235</v>
      </c>
      <c r="J159" s="20" t="s">
        <v>29236</v>
      </c>
      <c r="K159" s="20" t="s">
        <v>29237</v>
      </c>
    </row>
    <row r="160" spans="1:11" ht="15.75" customHeight="1" x14ac:dyDescent="0.25">
      <c r="A160" s="20">
        <v>22713988</v>
      </c>
      <c r="B160" s="20" t="s">
        <v>29226</v>
      </c>
      <c r="C160" s="20" t="s">
        <v>29227</v>
      </c>
      <c r="D160" s="20" t="s">
        <v>29228</v>
      </c>
      <c r="E160" s="20" t="s">
        <v>29229</v>
      </c>
      <c r="F160" s="20" t="s">
        <v>5738</v>
      </c>
      <c r="G160" s="20">
        <v>2012</v>
      </c>
      <c r="H160" s="57">
        <v>41081</v>
      </c>
      <c r="K160" s="20" t="s">
        <v>29230</v>
      </c>
    </row>
    <row r="161" spans="1:11" ht="15.75" customHeight="1" x14ac:dyDescent="0.25">
      <c r="A161" s="20">
        <v>22739096</v>
      </c>
      <c r="B161" s="20" t="s">
        <v>29221</v>
      </c>
      <c r="C161" s="20" t="s">
        <v>29222</v>
      </c>
      <c r="D161" s="20" t="s">
        <v>29223</v>
      </c>
      <c r="E161" s="20" t="s">
        <v>29224</v>
      </c>
      <c r="F161" s="20" t="s">
        <v>4303</v>
      </c>
      <c r="G161" s="20">
        <v>2012</v>
      </c>
      <c r="H161" s="57">
        <v>41089</v>
      </c>
      <c r="K161" s="20" t="s">
        <v>29225</v>
      </c>
    </row>
    <row r="162" spans="1:11" ht="15.75" customHeight="1" x14ac:dyDescent="0.25">
      <c r="A162" s="20">
        <v>22818466</v>
      </c>
      <c r="B162" s="20" t="s">
        <v>29216</v>
      </c>
      <c r="C162" s="20" t="s">
        <v>29217</v>
      </c>
      <c r="D162" s="20" t="s">
        <v>29218</v>
      </c>
      <c r="E162" s="20" t="s">
        <v>29219</v>
      </c>
      <c r="F162" s="20" t="s">
        <v>4667</v>
      </c>
      <c r="G162" s="20">
        <v>2012</v>
      </c>
      <c r="H162" s="57">
        <v>41114</v>
      </c>
      <c r="K162" s="20" t="s">
        <v>29220</v>
      </c>
    </row>
    <row r="163" spans="1:11" ht="15.75" customHeight="1" x14ac:dyDescent="0.25">
      <c r="A163" s="20">
        <v>22832290</v>
      </c>
      <c r="B163" s="20" t="s">
        <v>29210</v>
      </c>
      <c r="C163" s="20" t="s">
        <v>29211</v>
      </c>
      <c r="D163" s="20" t="s">
        <v>29212</v>
      </c>
      <c r="E163" s="20" t="s">
        <v>29213</v>
      </c>
      <c r="F163" s="20" t="s">
        <v>29214</v>
      </c>
      <c r="G163" s="20">
        <v>2012</v>
      </c>
      <c r="H163" s="57">
        <v>41117</v>
      </c>
      <c r="K163" s="20" t="s">
        <v>29215</v>
      </c>
    </row>
    <row r="164" spans="1:11" ht="15.75" customHeight="1" x14ac:dyDescent="0.25">
      <c r="A164" s="20">
        <v>23077788</v>
      </c>
      <c r="B164" s="20" t="s">
        <v>29206</v>
      </c>
      <c r="C164" s="20" t="s">
        <v>29207</v>
      </c>
      <c r="D164" s="20" t="s">
        <v>29208</v>
      </c>
      <c r="E164" s="20" t="s">
        <v>29209</v>
      </c>
      <c r="F164" s="20" t="s">
        <v>25412</v>
      </c>
      <c r="G164" s="20">
        <v>2012</v>
      </c>
      <c r="H164" s="57">
        <v>41202</v>
      </c>
    </row>
    <row r="165" spans="1:11" ht="15.75" customHeight="1" x14ac:dyDescent="0.25">
      <c r="A165" s="20">
        <v>23214210</v>
      </c>
      <c r="B165" s="20" t="s">
        <v>29200</v>
      </c>
      <c r="C165" s="20" t="s">
        <v>29201</v>
      </c>
      <c r="D165" s="20" t="s">
        <v>29202</v>
      </c>
      <c r="E165" s="20" t="s">
        <v>29203</v>
      </c>
      <c r="F165" s="20" t="s">
        <v>29204</v>
      </c>
      <c r="G165" s="20">
        <v>2012</v>
      </c>
      <c r="H165" s="57">
        <v>41254</v>
      </c>
      <c r="K165" s="20" t="s">
        <v>29205</v>
      </c>
    </row>
    <row r="166" spans="1:11" ht="15.75" customHeight="1" x14ac:dyDescent="0.25">
      <c r="A166" s="20">
        <v>23904656</v>
      </c>
      <c r="B166" s="20" t="s">
        <v>29193</v>
      </c>
      <c r="C166" s="20" t="s">
        <v>29194</v>
      </c>
      <c r="D166" s="20" t="s">
        <v>29195</v>
      </c>
      <c r="E166" s="20" t="s">
        <v>29196</v>
      </c>
      <c r="F166" s="20" t="s">
        <v>117</v>
      </c>
      <c r="G166" s="20">
        <v>2012</v>
      </c>
      <c r="H166" s="57">
        <v>41488</v>
      </c>
      <c r="I166" s="20" t="s">
        <v>29197</v>
      </c>
      <c r="K166" s="20" t="s">
        <v>29198</v>
      </c>
    </row>
    <row r="167" spans="1:11" ht="15.75" customHeight="1" x14ac:dyDescent="0.25">
      <c r="A167" s="20">
        <v>22318878</v>
      </c>
      <c r="B167" s="20" t="s">
        <v>29186</v>
      </c>
      <c r="C167" s="20" t="s">
        <v>29187</v>
      </c>
      <c r="D167" s="20" t="s">
        <v>29188</v>
      </c>
      <c r="E167" s="20" t="s">
        <v>29189</v>
      </c>
      <c r="F167" s="20" t="s">
        <v>29190</v>
      </c>
      <c r="G167" s="20">
        <v>2012</v>
      </c>
      <c r="H167" s="57">
        <v>40949</v>
      </c>
      <c r="K167" s="20" t="s">
        <v>29191</v>
      </c>
    </row>
    <row r="168" spans="1:11" ht="15.75" customHeight="1" x14ac:dyDescent="0.25">
      <c r="A168" s="20">
        <v>22820255</v>
      </c>
      <c r="B168" s="20" t="s">
        <v>29178</v>
      </c>
      <c r="C168" s="20" t="s">
        <v>29179</v>
      </c>
      <c r="D168" s="20" t="s">
        <v>29180</v>
      </c>
      <c r="E168" s="20" t="s">
        <v>29181</v>
      </c>
      <c r="F168" s="20" t="s">
        <v>3454</v>
      </c>
      <c r="G168" s="20">
        <v>2012</v>
      </c>
      <c r="H168" s="57">
        <v>41114</v>
      </c>
      <c r="I168" s="20" t="s">
        <v>29182</v>
      </c>
      <c r="J168" s="20" t="s">
        <v>29183</v>
      </c>
      <c r="K168" s="20" t="s">
        <v>29184</v>
      </c>
    </row>
    <row r="169" spans="1:11" ht="15.75" customHeight="1" x14ac:dyDescent="0.25">
      <c r="A169" s="20">
        <v>22919260</v>
      </c>
      <c r="B169" s="20" t="s">
        <v>29171</v>
      </c>
      <c r="C169" s="20" t="s">
        <v>29172</v>
      </c>
      <c r="D169" s="20" t="s">
        <v>29173</v>
      </c>
      <c r="E169" s="20" t="s">
        <v>29174</v>
      </c>
      <c r="F169" s="20" t="s">
        <v>3801</v>
      </c>
      <c r="G169" s="20">
        <v>2012</v>
      </c>
      <c r="H169" s="57">
        <v>41146</v>
      </c>
      <c r="I169" s="20" t="s">
        <v>29175</v>
      </c>
      <c r="K169" s="20" t="s">
        <v>29176</v>
      </c>
    </row>
    <row r="170" spans="1:11" ht="15.75" customHeight="1" x14ac:dyDescent="0.25">
      <c r="A170" s="20">
        <v>22939626</v>
      </c>
      <c r="B170" s="20" t="s">
        <v>29165</v>
      </c>
      <c r="C170" s="20" t="s">
        <v>29166</v>
      </c>
      <c r="D170" s="20" t="s">
        <v>29167</v>
      </c>
      <c r="E170" s="20" t="s">
        <v>29168</v>
      </c>
      <c r="F170" s="20" t="s">
        <v>5193</v>
      </c>
      <c r="G170" s="20">
        <v>2012</v>
      </c>
      <c r="H170" s="57">
        <v>41156</v>
      </c>
      <c r="K170" s="20" t="s">
        <v>29169</v>
      </c>
    </row>
    <row r="171" spans="1:11" ht="15.75" customHeight="1" x14ac:dyDescent="0.25">
      <c r="A171" s="20">
        <v>22040529</v>
      </c>
      <c r="B171" s="20" t="s">
        <v>29160</v>
      </c>
      <c r="C171" s="20" t="s">
        <v>29161</v>
      </c>
      <c r="D171" s="20" t="s">
        <v>29162</v>
      </c>
      <c r="E171" s="20" t="s">
        <v>29163</v>
      </c>
      <c r="F171" s="20" t="s">
        <v>5798</v>
      </c>
      <c r="G171" s="20">
        <v>2012</v>
      </c>
      <c r="H171" s="57">
        <v>40849</v>
      </c>
      <c r="K171" s="20" t="s">
        <v>29164</v>
      </c>
    </row>
    <row r="172" spans="1:11" ht="15.75" customHeight="1" x14ac:dyDescent="0.25">
      <c r="A172" s="20">
        <v>22467150</v>
      </c>
      <c r="B172" s="20" t="s">
        <v>29154</v>
      </c>
      <c r="C172" s="20" t="s">
        <v>29155</v>
      </c>
      <c r="D172" s="20" t="s">
        <v>29156</v>
      </c>
      <c r="E172" s="20" t="s">
        <v>29157</v>
      </c>
      <c r="F172" s="20" t="s">
        <v>29158</v>
      </c>
      <c r="G172" s="20">
        <v>2012</v>
      </c>
      <c r="H172" s="57">
        <v>41002</v>
      </c>
      <c r="K172" s="20" t="s">
        <v>29159</v>
      </c>
    </row>
    <row r="173" spans="1:11" ht="15.75" customHeight="1" x14ac:dyDescent="0.25">
      <c r="A173" s="20">
        <v>22546618</v>
      </c>
      <c r="B173" s="20" t="s">
        <v>29150</v>
      </c>
      <c r="C173" s="20" t="s">
        <v>29151</v>
      </c>
      <c r="D173" s="20" t="s">
        <v>29152</v>
      </c>
      <c r="E173" s="20" t="s">
        <v>20428</v>
      </c>
      <c r="F173" s="20" t="s">
        <v>15983</v>
      </c>
      <c r="G173" s="20">
        <v>2012</v>
      </c>
      <c r="H173" s="57">
        <v>41031</v>
      </c>
      <c r="K173" s="20" t="s">
        <v>29153</v>
      </c>
    </row>
    <row r="174" spans="1:11" ht="15.75" customHeight="1" x14ac:dyDescent="0.25">
      <c r="A174" s="20">
        <v>22562215</v>
      </c>
      <c r="B174" s="20" t="s">
        <v>29145</v>
      </c>
      <c r="C174" s="20" t="s">
        <v>29146</v>
      </c>
      <c r="D174" s="20" t="s">
        <v>29147</v>
      </c>
      <c r="E174" s="20" t="s">
        <v>29148</v>
      </c>
      <c r="F174" s="20" t="s">
        <v>18053</v>
      </c>
      <c r="G174" s="20">
        <v>2012</v>
      </c>
      <c r="H174" s="57">
        <v>41037</v>
      </c>
      <c r="K174" s="20" t="s">
        <v>29149</v>
      </c>
    </row>
    <row r="175" spans="1:11" ht="15.75" customHeight="1" x14ac:dyDescent="0.25">
      <c r="A175" s="20">
        <v>22582879</v>
      </c>
      <c r="B175" s="20" t="s">
        <v>29139</v>
      </c>
      <c r="C175" s="20" t="s">
        <v>29140</v>
      </c>
      <c r="D175" s="20" t="s">
        <v>29141</v>
      </c>
      <c r="E175" s="20" t="s">
        <v>29142</v>
      </c>
      <c r="F175" s="20" t="s">
        <v>29143</v>
      </c>
      <c r="G175" s="20">
        <v>2012</v>
      </c>
      <c r="H175" s="57">
        <v>41045</v>
      </c>
      <c r="K175" s="20" t="s">
        <v>29144</v>
      </c>
    </row>
    <row r="176" spans="1:11" ht="15.75" customHeight="1" x14ac:dyDescent="0.25">
      <c r="A176" s="20">
        <v>22622060</v>
      </c>
      <c r="B176" s="20" t="s">
        <v>29134</v>
      </c>
      <c r="C176" s="20" t="s">
        <v>29135</v>
      </c>
      <c r="D176" s="20" t="s">
        <v>29136</v>
      </c>
      <c r="E176" s="20" t="s">
        <v>29137</v>
      </c>
      <c r="F176" s="20" t="s">
        <v>23435</v>
      </c>
      <c r="G176" s="20">
        <v>2012</v>
      </c>
      <c r="H176" s="57">
        <v>41054</v>
      </c>
      <c r="K176" s="20" t="s">
        <v>29138</v>
      </c>
    </row>
    <row r="177" spans="1:11" ht="15.75" customHeight="1" x14ac:dyDescent="0.25">
      <c r="A177" s="20">
        <v>22760050</v>
      </c>
      <c r="B177" s="20" t="s">
        <v>29128</v>
      </c>
      <c r="C177" s="20" t="s">
        <v>29129</v>
      </c>
      <c r="D177" s="20" t="s">
        <v>29130</v>
      </c>
      <c r="E177" s="20" t="s">
        <v>29131</v>
      </c>
      <c r="F177" s="20" t="s">
        <v>2327</v>
      </c>
      <c r="G177" s="20">
        <v>2012</v>
      </c>
      <c r="H177" s="57">
        <v>41095</v>
      </c>
      <c r="I177" s="20" t="s">
        <v>29132</v>
      </c>
      <c r="K177" s="20" t="s">
        <v>29133</v>
      </c>
    </row>
    <row r="178" spans="1:11" ht="15.75" customHeight="1" x14ac:dyDescent="0.25">
      <c r="A178" s="20">
        <v>22789717</v>
      </c>
      <c r="B178" s="20" t="s">
        <v>29124</v>
      </c>
      <c r="C178" s="20" t="s">
        <v>29125</v>
      </c>
      <c r="D178" s="20" t="s">
        <v>29126</v>
      </c>
      <c r="E178" s="20" t="s">
        <v>1807</v>
      </c>
      <c r="F178" s="20" t="s">
        <v>7330</v>
      </c>
      <c r="G178" s="20">
        <v>2012</v>
      </c>
      <c r="H178" s="57">
        <v>41104</v>
      </c>
      <c r="K178" s="20" t="s">
        <v>29127</v>
      </c>
    </row>
    <row r="179" spans="1:11" ht="15.75" customHeight="1" x14ac:dyDescent="0.25">
      <c r="A179" s="20">
        <v>22814677</v>
      </c>
      <c r="B179" s="20" t="s">
        <v>29118</v>
      </c>
      <c r="C179" s="20" t="s">
        <v>29119</v>
      </c>
      <c r="D179" s="20" t="s">
        <v>29120</v>
      </c>
      <c r="E179" s="20" t="s">
        <v>29121</v>
      </c>
      <c r="F179" s="20" t="s">
        <v>29122</v>
      </c>
      <c r="G179" s="20">
        <v>2012</v>
      </c>
      <c r="H179" s="57">
        <v>41111</v>
      </c>
      <c r="K179" s="20" t="s">
        <v>29123</v>
      </c>
    </row>
    <row r="180" spans="1:11" ht="15.75" customHeight="1" x14ac:dyDescent="0.25">
      <c r="A180" s="20">
        <v>22818743</v>
      </c>
      <c r="B180" s="20" t="s">
        <v>29114</v>
      </c>
      <c r="C180" s="20" t="s">
        <v>29115</v>
      </c>
      <c r="D180" s="20" t="s">
        <v>29116</v>
      </c>
      <c r="E180" s="20" t="s">
        <v>23463</v>
      </c>
      <c r="F180" s="20" t="s">
        <v>22931</v>
      </c>
      <c r="G180" s="20">
        <v>2012</v>
      </c>
      <c r="H180" s="57">
        <v>41114</v>
      </c>
      <c r="K180" s="20" t="s">
        <v>29117</v>
      </c>
    </row>
    <row r="181" spans="1:11" ht="15.75" customHeight="1" x14ac:dyDescent="0.25">
      <c r="A181" s="20">
        <v>22842718</v>
      </c>
      <c r="B181" s="20" t="s">
        <v>29107</v>
      </c>
      <c r="C181" s="20" t="s">
        <v>29108</v>
      </c>
      <c r="D181" s="20" t="s">
        <v>29109</v>
      </c>
      <c r="E181" s="20" t="s">
        <v>29110</v>
      </c>
      <c r="F181" s="20" t="s">
        <v>14411</v>
      </c>
      <c r="G181" s="20">
        <v>2012</v>
      </c>
      <c r="H181" s="57">
        <v>41121</v>
      </c>
      <c r="I181" s="20" t="s">
        <v>29111</v>
      </c>
      <c r="K181" s="20" t="s">
        <v>29112</v>
      </c>
    </row>
    <row r="182" spans="1:11" ht="15.75" customHeight="1" x14ac:dyDescent="0.25">
      <c r="A182" s="20">
        <v>22863732</v>
      </c>
      <c r="B182" s="20" t="s">
        <v>29101</v>
      </c>
      <c r="C182" s="20" t="s">
        <v>29102</v>
      </c>
      <c r="D182" s="20" t="s">
        <v>29103</v>
      </c>
      <c r="E182" s="20" t="s">
        <v>26576</v>
      </c>
      <c r="F182" s="20" t="s">
        <v>29071</v>
      </c>
      <c r="G182" s="20">
        <v>2012</v>
      </c>
      <c r="H182" s="57">
        <v>41128</v>
      </c>
      <c r="I182" s="20" t="s">
        <v>29104</v>
      </c>
      <c r="J182" s="20" t="s">
        <v>29105</v>
      </c>
      <c r="K182" s="20" t="s">
        <v>29106</v>
      </c>
    </row>
    <row r="183" spans="1:11" ht="15.75" customHeight="1" x14ac:dyDescent="0.25">
      <c r="A183" s="20">
        <v>22887873</v>
      </c>
      <c r="B183" s="20" t="s">
        <v>29095</v>
      </c>
      <c r="C183" s="20" t="s">
        <v>29096</v>
      </c>
      <c r="D183" s="20" t="s">
        <v>29097</v>
      </c>
      <c r="E183" s="20" t="s">
        <v>29098</v>
      </c>
      <c r="F183" s="20" t="s">
        <v>29082</v>
      </c>
      <c r="G183" s="20">
        <v>2012</v>
      </c>
      <c r="H183" s="57">
        <v>41135</v>
      </c>
      <c r="I183" s="20" t="s">
        <v>29099</v>
      </c>
      <c r="K183" s="20" t="s">
        <v>29100</v>
      </c>
    </row>
    <row r="184" spans="1:11" ht="15.75" customHeight="1" x14ac:dyDescent="0.25">
      <c r="A184" s="20">
        <v>22906205</v>
      </c>
      <c r="B184" s="20" t="s">
        <v>29090</v>
      </c>
      <c r="C184" s="20" t="s">
        <v>29091</v>
      </c>
      <c r="D184" s="20" t="s">
        <v>29092</v>
      </c>
      <c r="E184" s="20" t="s">
        <v>29093</v>
      </c>
      <c r="F184" s="20" t="s">
        <v>9835</v>
      </c>
      <c r="G184" s="20">
        <v>2012</v>
      </c>
      <c r="H184" s="57">
        <v>41143</v>
      </c>
      <c r="K184" s="20" t="s">
        <v>29094</v>
      </c>
    </row>
    <row r="185" spans="1:11" ht="15.75" customHeight="1" x14ac:dyDescent="0.25">
      <c r="A185" s="20">
        <v>22907165</v>
      </c>
      <c r="B185" s="20" t="s">
        <v>29085</v>
      </c>
      <c r="C185" s="20" t="s">
        <v>29086</v>
      </c>
      <c r="D185" s="20" t="s">
        <v>29087</v>
      </c>
      <c r="E185" s="20" t="s">
        <v>29088</v>
      </c>
      <c r="F185" s="20" t="s">
        <v>27776</v>
      </c>
      <c r="G185" s="20">
        <v>2012</v>
      </c>
      <c r="H185" s="57">
        <v>41143</v>
      </c>
      <c r="K185" s="20" t="s">
        <v>29089</v>
      </c>
    </row>
    <row r="186" spans="1:11" ht="15.75" customHeight="1" x14ac:dyDescent="0.25">
      <c r="A186" s="20">
        <v>22911657</v>
      </c>
      <c r="B186" s="20" t="s">
        <v>29078</v>
      </c>
      <c r="C186" s="20" t="s">
        <v>29079</v>
      </c>
      <c r="D186" s="20" t="s">
        <v>29080</v>
      </c>
      <c r="E186" s="20" t="s">
        <v>29081</v>
      </c>
      <c r="F186" s="20" t="s">
        <v>29082</v>
      </c>
      <c r="G186" s="20">
        <v>2012</v>
      </c>
      <c r="H186" s="57">
        <v>41144</v>
      </c>
      <c r="I186" s="20" t="s">
        <v>29083</v>
      </c>
      <c r="K186" s="20" t="s">
        <v>29084</v>
      </c>
    </row>
    <row r="187" spans="1:11" ht="15.75" customHeight="1" x14ac:dyDescent="0.25">
      <c r="A187" s="20">
        <v>22923809</v>
      </c>
      <c r="B187" s="20" t="s">
        <v>29073</v>
      </c>
      <c r="C187" s="20" t="s">
        <v>29074</v>
      </c>
      <c r="D187" s="20" t="s">
        <v>29075</v>
      </c>
      <c r="E187" s="20" t="s">
        <v>3808</v>
      </c>
      <c r="F187" s="20" t="s">
        <v>15610</v>
      </c>
      <c r="G187" s="20">
        <v>2012</v>
      </c>
      <c r="H187" s="57">
        <v>41149</v>
      </c>
      <c r="I187" s="20" t="s">
        <v>29076</v>
      </c>
      <c r="K187" s="20" t="s">
        <v>29077</v>
      </c>
    </row>
    <row r="188" spans="1:11" ht="15.75" customHeight="1" x14ac:dyDescent="0.25">
      <c r="A188" s="20">
        <v>22932498</v>
      </c>
      <c r="B188" s="20" t="s">
        <v>29067</v>
      </c>
      <c r="C188" s="20" t="s">
        <v>29068</v>
      </c>
      <c r="D188" s="20" t="s">
        <v>29069</v>
      </c>
      <c r="E188" s="20" t="s">
        <v>29070</v>
      </c>
      <c r="F188" s="20" t="s">
        <v>29071</v>
      </c>
      <c r="G188" s="20">
        <v>2012</v>
      </c>
      <c r="H188" s="57">
        <v>41152</v>
      </c>
      <c r="K188" s="20" t="s">
        <v>29072</v>
      </c>
    </row>
    <row r="189" spans="1:11" ht="15.75" customHeight="1" x14ac:dyDescent="0.25">
      <c r="A189" s="20">
        <v>22950074</v>
      </c>
      <c r="B189" s="20" t="s">
        <v>29061</v>
      </c>
      <c r="C189" s="20" t="s">
        <v>29062</v>
      </c>
      <c r="D189" s="20" t="s">
        <v>29063</v>
      </c>
      <c r="E189" s="20" t="s">
        <v>29064</v>
      </c>
      <c r="F189" s="20" t="s">
        <v>17500</v>
      </c>
      <c r="G189" s="20">
        <v>2012</v>
      </c>
      <c r="H189" s="57">
        <v>41158</v>
      </c>
      <c r="I189" s="20" t="s">
        <v>29065</v>
      </c>
      <c r="K189" s="20" t="s">
        <v>29066</v>
      </c>
    </row>
    <row r="190" spans="1:11" ht="15.75" customHeight="1" x14ac:dyDescent="0.25">
      <c r="A190" s="20">
        <v>22958259</v>
      </c>
      <c r="B190" s="20" t="s">
        <v>29056</v>
      </c>
      <c r="C190" s="20" t="s">
        <v>29057</v>
      </c>
      <c r="D190" s="20" t="s">
        <v>29058</v>
      </c>
      <c r="E190" s="20" t="s">
        <v>29059</v>
      </c>
      <c r="F190" s="20" t="s">
        <v>2195</v>
      </c>
      <c r="G190" s="20">
        <v>2012</v>
      </c>
      <c r="H190" s="57">
        <v>41163</v>
      </c>
      <c r="K190" s="20" t="s">
        <v>29060</v>
      </c>
    </row>
    <row r="191" spans="1:11" ht="15.75" customHeight="1" x14ac:dyDescent="0.25">
      <c r="A191" s="20">
        <v>23076052</v>
      </c>
      <c r="B191" s="20" t="s">
        <v>29048</v>
      </c>
      <c r="C191" s="20" t="s">
        <v>29049</v>
      </c>
      <c r="D191" s="20" t="s">
        <v>29050</v>
      </c>
      <c r="E191" s="20" t="s">
        <v>29051</v>
      </c>
      <c r="F191" s="20" t="s">
        <v>29052</v>
      </c>
      <c r="G191" s="20">
        <v>2012</v>
      </c>
      <c r="H191" s="57">
        <v>41201</v>
      </c>
      <c r="I191" s="20" t="s">
        <v>29053</v>
      </c>
      <c r="K191" s="20" t="s">
        <v>29054</v>
      </c>
    </row>
    <row r="192" spans="1:11" ht="15.75" customHeight="1" x14ac:dyDescent="0.25">
      <c r="A192" s="20">
        <v>23082625</v>
      </c>
      <c r="B192" s="20" t="s">
        <v>29042</v>
      </c>
      <c r="C192" s="20" t="s">
        <v>29043</v>
      </c>
      <c r="D192" s="20" t="s">
        <v>29044</v>
      </c>
      <c r="E192" s="20" t="s">
        <v>29045</v>
      </c>
      <c r="F192" s="20" t="s">
        <v>19438</v>
      </c>
      <c r="G192" s="20">
        <v>2012</v>
      </c>
      <c r="H192" s="57">
        <v>41205</v>
      </c>
      <c r="I192" s="20" t="s">
        <v>29046</v>
      </c>
      <c r="K192" s="20" t="s">
        <v>29047</v>
      </c>
    </row>
    <row r="193" spans="1:11" ht="15.75" customHeight="1" x14ac:dyDescent="0.25">
      <c r="A193" s="20">
        <v>23082627</v>
      </c>
      <c r="B193" s="20" t="s">
        <v>29036</v>
      </c>
      <c r="C193" s="20" t="s">
        <v>29037</v>
      </c>
      <c r="D193" s="20" t="s">
        <v>29038</v>
      </c>
      <c r="E193" s="20" t="s">
        <v>29039</v>
      </c>
      <c r="F193" s="20" t="s">
        <v>19438</v>
      </c>
      <c r="G193" s="20">
        <v>2012</v>
      </c>
      <c r="H193" s="57">
        <v>41205</v>
      </c>
      <c r="I193" s="20" t="s">
        <v>29040</v>
      </c>
      <c r="K193" s="20" t="s">
        <v>29041</v>
      </c>
    </row>
    <row r="194" spans="1:11" ht="15.75" customHeight="1" x14ac:dyDescent="0.25">
      <c r="A194" s="20">
        <v>23091700</v>
      </c>
      <c r="B194" s="20" t="s">
        <v>29030</v>
      </c>
      <c r="C194" s="20" t="s">
        <v>29031</v>
      </c>
      <c r="D194" s="20" t="s">
        <v>29032</v>
      </c>
      <c r="E194" s="20" t="s">
        <v>29033</v>
      </c>
      <c r="F194" s="20" t="s">
        <v>19850</v>
      </c>
      <c r="G194" s="20">
        <v>2012</v>
      </c>
      <c r="H194" s="57">
        <v>41206</v>
      </c>
      <c r="I194" s="20" t="s">
        <v>29034</v>
      </c>
      <c r="K194" s="20" t="s">
        <v>29035</v>
      </c>
    </row>
    <row r="195" spans="1:11" ht="15.75" customHeight="1" x14ac:dyDescent="0.25">
      <c r="A195" s="20">
        <v>23170229</v>
      </c>
      <c r="B195" s="20" t="s">
        <v>29024</v>
      </c>
      <c r="C195" s="20" t="s">
        <v>29025</v>
      </c>
      <c r="D195" s="20" t="s">
        <v>29026</v>
      </c>
      <c r="E195" s="20" t="s">
        <v>29027</v>
      </c>
      <c r="F195" s="20" t="s">
        <v>10925</v>
      </c>
      <c r="G195" s="20">
        <v>2012</v>
      </c>
      <c r="H195" s="57">
        <v>41235</v>
      </c>
      <c r="I195" s="20" t="s">
        <v>29028</v>
      </c>
      <c r="K195" s="20" t="s">
        <v>29029</v>
      </c>
    </row>
    <row r="196" spans="1:11" ht="15.75" customHeight="1" x14ac:dyDescent="0.25">
      <c r="A196" s="20">
        <v>23198582</v>
      </c>
      <c r="B196" s="20" t="s">
        <v>29019</v>
      </c>
      <c r="C196" s="20" t="s">
        <v>29020</v>
      </c>
      <c r="D196" s="20" t="s">
        <v>29021</v>
      </c>
      <c r="E196" s="20" t="s">
        <v>29022</v>
      </c>
      <c r="F196" s="20" t="s">
        <v>24564</v>
      </c>
      <c r="G196" s="20">
        <v>2012</v>
      </c>
      <c r="H196" s="57">
        <v>41247</v>
      </c>
      <c r="K196" s="20" t="s">
        <v>29023</v>
      </c>
    </row>
    <row r="197" spans="1:11" ht="15.75" customHeight="1" x14ac:dyDescent="0.25">
      <c r="A197" s="20">
        <v>23281455</v>
      </c>
      <c r="B197" s="20" t="s">
        <v>29015</v>
      </c>
      <c r="C197" s="20" t="s">
        <v>29016</v>
      </c>
      <c r="D197" s="20" t="s">
        <v>29017</v>
      </c>
      <c r="E197" s="20" t="s">
        <v>29018</v>
      </c>
      <c r="F197" s="20" t="s">
        <v>15833</v>
      </c>
      <c r="G197" s="20">
        <v>2012</v>
      </c>
      <c r="H197" s="57">
        <v>41277</v>
      </c>
    </row>
    <row r="198" spans="1:11" ht="15.75" customHeight="1" x14ac:dyDescent="0.25">
      <c r="A198" s="20">
        <v>23570000</v>
      </c>
      <c r="B198" s="20" t="s">
        <v>29009</v>
      </c>
      <c r="C198" s="20" t="s">
        <v>29010</v>
      </c>
      <c r="D198" s="20" t="s">
        <v>29011</v>
      </c>
      <c r="E198" s="20" t="s">
        <v>29012</v>
      </c>
      <c r="F198" s="20" t="s">
        <v>25395</v>
      </c>
      <c r="G198" s="20">
        <v>2012</v>
      </c>
      <c r="H198" s="57">
        <v>41374</v>
      </c>
      <c r="I198" s="20" t="s">
        <v>29013</v>
      </c>
      <c r="K198" s="20" t="s">
        <v>29014</v>
      </c>
    </row>
    <row r="199" spans="1:11" ht="15.75" customHeight="1" x14ac:dyDescent="0.25">
      <c r="A199" s="20">
        <v>23997331</v>
      </c>
      <c r="B199" s="20" t="s">
        <v>29003</v>
      </c>
      <c r="C199" s="20" t="s">
        <v>29004</v>
      </c>
      <c r="D199" s="20" t="s">
        <v>29005</v>
      </c>
      <c r="E199" s="20" t="s">
        <v>29006</v>
      </c>
      <c r="F199" s="20" t="s">
        <v>19888</v>
      </c>
      <c r="G199" s="20">
        <v>2012</v>
      </c>
      <c r="H199" s="57">
        <v>41520</v>
      </c>
      <c r="I199" s="20" t="s">
        <v>29007</v>
      </c>
      <c r="K199" s="20" t="s">
        <v>29008</v>
      </c>
    </row>
    <row r="200" spans="1:11" ht="15.75" customHeight="1" x14ac:dyDescent="0.25">
      <c r="A200" s="20">
        <v>24471089</v>
      </c>
      <c r="B200" s="20" t="s">
        <v>28998</v>
      </c>
      <c r="C200" s="20" t="s">
        <v>28999</v>
      </c>
      <c r="D200" s="20" t="s">
        <v>29000</v>
      </c>
      <c r="E200" s="20" t="s">
        <v>19657</v>
      </c>
      <c r="F200" s="20" t="s">
        <v>5031</v>
      </c>
      <c r="G200" s="20">
        <v>2012</v>
      </c>
      <c r="H200" s="57">
        <v>41668</v>
      </c>
      <c r="I200" s="20" t="s">
        <v>29001</v>
      </c>
      <c r="K200" s="20" t="s">
        <v>29002</v>
      </c>
    </row>
    <row r="201" spans="1:11" ht="15.75" customHeight="1" x14ac:dyDescent="0.25">
      <c r="A201" s="20">
        <v>26038428</v>
      </c>
      <c r="B201" s="20" t="s">
        <v>28992</v>
      </c>
      <c r="C201" s="20" t="s">
        <v>28993</v>
      </c>
      <c r="D201" s="20" t="s">
        <v>28994</v>
      </c>
      <c r="E201" s="20" t="s">
        <v>24381</v>
      </c>
      <c r="F201" s="20" t="s">
        <v>3105</v>
      </c>
      <c r="G201" s="20">
        <v>2012</v>
      </c>
      <c r="H201" s="57">
        <v>42159</v>
      </c>
      <c r="I201" s="20" t="s">
        <v>28995</v>
      </c>
      <c r="K201" s="20" t="s">
        <v>28996</v>
      </c>
    </row>
    <row r="202" spans="1:11" ht="15.75" customHeight="1" x14ac:dyDescent="0.25">
      <c r="A202" s="20">
        <v>22583547</v>
      </c>
      <c r="B202" s="20" t="s">
        <v>28987</v>
      </c>
      <c r="C202" s="20" t="s">
        <v>28988</v>
      </c>
      <c r="D202" s="20" t="s">
        <v>28989</v>
      </c>
      <c r="E202" s="20" t="s">
        <v>28990</v>
      </c>
      <c r="F202" s="20" t="s">
        <v>10590</v>
      </c>
      <c r="G202" s="20">
        <v>2012</v>
      </c>
      <c r="H202" s="57">
        <v>41045</v>
      </c>
      <c r="K202" s="20" t="s">
        <v>28991</v>
      </c>
    </row>
    <row r="203" spans="1:11" ht="15.75" customHeight="1" x14ac:dyDescent="0.25">
      <c r="A203" s="20">
        <v>22951981</v>
      </c>
      <c r="B203" s="20" t="s">
        <v>28980</v>
      </c>
      <c r="C203" s="20" t="s">
        <v>28981</v>
      </c>
      <c r="D203" s="20" t="s">
        <v>28982</v>
      </c>
      <c r="E203" s="20" t="s">
        <v>28983</v>
      </c>
      <c r="F203" s="20" t="s">
        <v>3575</v>
      </c>
      <c r="G203" s="20">
        <v>2012</v>
      </c>
      <c r="H203" s="57">
        <v>41159</v>
      </c>
      <c r="I203" s="20" t="s">
        <v>28984</v>
      </c>
      <c r="K203" s="20" t="s">
        <v>28985</v>
      </c>
    </row>
    <row r="204" spans="1:11" ht="15.75" customHeight="1" x14ac:dyDescent="0.25">
      <c r="A204" s="20">
        <v>22958895</v>
      </c>
      <c r="B204" s="20" t="s">
        <v>28974</v>
      </c>
      <c r="C204" s="20" t="s">
        <v>28975</v>
      </c>
      <c r="D204" s="20" t="s">
        <v>28976</v>
      </c>
      <c r="E204" s="20" t="s">
        <v>286</v>
      </c>
      <c r="F204" s="20" t="s">
        <v>9467</v>
      </c>
      <c r="G204" s="20">
        <v>2012</v>
      </c>
      <c r="H204" s="57">
        <v>41163</v>
      </c>
      <c r="I204" s="20" t="s">
        <v>28977</v>
      </c>
      <c r="K204" s="20" t="s">
        <v>28978</v>
      </c>
    </row>
    <row r="205" spans="1:11" ht="15.75" customHeight="1" x14ac:dyDescent="0.25">
      <c r="A205" s="20">
        <v>22980334</v>
      </c>
      <c r="B205" s="20" t="s">
        <v>28968</v>
      </c>
      <c r="C205" s="20" t="s">
        <v>28969</v>
      </c>
      <c r="D205" s="20" t="s">
        <v>28970</v>
      </c>
      <c r="E205" s="20" t="s">
        <v>28971</v>
      </c>
      <c r="F205" s="20" t="s">
        <v>3752</v>
      </c>
      <c r="G205" s="20">
        <v>2012</v>
      </c>
      <c r="H205" s="57">
        <v>41170</v>
      </c>
      <c r="K205" s="20" t="s">
        <v>28972</v>
      </c>
    </row>
    <row r="206" spans="1:11" ht="15.75" customHeight="1" x14ac:dyDescent="0.25">
      <c r="A206" s="20">
        <v>22503601</v>
      </c>
      <c r="B206" s="20" t="s">
        <v>28962</v>
      </c>
      <c r="C206" s="20" t="s">
        <v>28963</v>
      </c>
      <c r="D206" s="20" t="s">
        <v>28964</v>
      </c>
      <c r="E206" s="20" t="s">
        <v>28965</v>
      </c>
      <c r="F206" s="20" t="s">
        <v>10072</v>
      </c>
      <c r="G206" s="20">
        <v>2012</v>
      </c>
      <c r="H206" s="57">
        <v>41016</v>
      </c>
      <c r="K206" s="20" t="s">
        <v>28966</v>
      </c>
    </row>
    <row r="207" spans="1:11" ht="15.75" customHeight="1" x14ac:dyDescent="0.25">
      <c r="A207" s="20">
        <v>22847700</v>
      </c>
      <c r="B207" s="20" t="s">
        <v>28956</v>
      </c>
      <c r="C207" s="20" t="s">
        <v>28957</v>
      </c>
      <c r="D207" s="20" t="s">
        <v>28958</v>
      </c>
      <c r="E207" s="20" t="s">
        <v>28959</v>
      </c>
      <c r="F207" s="20" t="s">
        <v>9405</v>
      </c>
      <c r="G207" s="20">
        <v>2012</v>
      </c>
      <c r="H207" s="57">
        <v>41122</v>
      </c>
      <c r="K207" s="20" t="s">
        <v>28960</v>
      </c>
    </row>
    <row r="208" spans="1:11" ht="15.75" customHeight="1" x14ac:dyDescent="0.25">
      <c r="A208" s="20">
        <v>23186234</v>
      </c>
      <c r="B208" s="20" t="s">
        <v>28953</v>
      </c>
      <c r="C208" s="20" t="s">
        <v>17867</v>
      </c>
      <c r="D208" s="20" t="s">
        <v>28954</v>
      </c>
      <c r="E208" s="20" t="s">
        <v>17869</v>
      </c>
      <c r="F208" s="20" t="s">
        <v>17394</v>
      </c>
      <c r="G208" s="20">
        <v>2012</v>
      </c>
      <c r="H208" s="57">
        <v>41242</v>
      </c>
    </row>
    <row r="209" spans="1:11" ht="15.75" customHeight="1" x14ac:dyDescent="0.25">
      <c r="A209" s="20">
        <v>22244530</v>
      </c>
      <c r="B209" s="20" t="s">
        <v>28948</v>
      </c>
      <c r="C209" s="20" t="s">
        <v>28949</v>
      </c>
      <c r="D209" s="20" t="s">
        <v>28950</v>
      </c>
      <c r="E209" s="20" t="s">
        <v>28951</v>
      </c>
      <c r="F209" s="20" t="s">
        <v>22761</v>
      </c>
      <c r="G209" s="20">
        <v>2012</v>
      </c>
      <c r="H209" s="57">
        <v>40925</v>
      </c>
      <c r="K209" s="20" t="s">
        <v>28952</v>
      </c>
    </row>
    <row r="210" spans="1:11" ht="15.75" customHeight="1" x14ac:dyDescent="0.25">
      <c r="A210" s="20">
        <v>22300895</v>
      </c>
      <c r="B210" s="20" t="s">
        <v>28943</v>
      </c>
      <c r="C210" s="20" t="s">
        <v>28944</v>
      </c>
      <c r="D210" s="20" t="s">
        <v>28945</v>
      </c>
      <c r="E210" s="20" t="s">
        <v>28946</v>
      </c>
      <c r="F210" s="20" t="s">
        <v>24353</v>
      </c>
      <c r="G210" s="20">
        <v>2012</v>
      </c>
      <c r="H210" s="57">
        <v>40943</v>
      </c>
      <c r="K210" s="20" t="s">
        <v>28947</v>
      </c>
    </row>
    <row r="211" spans="1:11" ht="15.75" customHeight="1" x14ac:dyDescent="0.25">
      <c r="A211" s="20">
        <v>22672233</v>
      </c>
      <c r="B211" s="20" t="s">
        <v>28938</v>
      </c>
      <c r="C211" s="20" t="s">
        <v>28939</v>
      </c>
      <c r="D211" s="20" t="s">
        <v>28940</v>
      </c>
      <c r="E211" s="20" t="s">
        <v>28941</v>
      </c>
      <c r="F211" s="20" t="s">
        <v>4320</v>
      </c>
      <c r="G211" s="20">
        <v>2012</v>
      </c>
      <c r="H211" s="57">
        <v>41068</v>
      </c>
      <c r="K211" s="20" t="s">
        <v>28942</v>
      </c>
    </row>
    <row r="212" spans="1:11" ht="15.75" customHeight="1" x14ac:dyDescent="0.25">
      <c r="A212" s="20">
        <v>22700832</v>
      </c>
      <c r="B212" s="20" t="s">
        <v>28932</v>
      </c>
      <c r="C212" s="20" t="s">
        <v>28933</v>
      </c>
      <c r="D212" s="20" t="s">
        <v>28934</v>
      </c>
      <c r="E212" s="20" t="s">
        <v>28935</v>
      </c>
      <c r="F212" s="20" t="s">
        <v>1956</v>
      </c>
      <c r="G212" s="20">
        <v>2012</v>
      </c>
      <c r="H212" s="57">
        <v>41076</v>
      </c>
      <c r="I212" s="20" t="s">
        <v>28936</v>
      </c>
      <c r="K212" s="20" t="s">
        <v>28937</v>
      </c>
    </row>
    <row r="213" spans="1:11" ht="15.75" customHeight="1" x14ac:dyDescent="0.25">
      <c r="A213" s="20">
        <v>22707043</v>
      </c>
      <c r="B213" s="20" t="s">
        <v>28926</v>
      </c>
      <c r="C213" s="20" t="s">
        <v>28927</v>
      </c>
      <c r="D213" s="20" t="s">
        <v>28928</v>
      </c>
      <c r="E213" s="20" t="s">
        <v>28929</v>
      </c>
      <c r="F213" s="20" t="s">
        <v>4308</v>
      </c>
      <c r="G213" s="20">
        <v>2012</v>
      </c>
      <c r="H213" s="57">
        <v>41079</v>
      </c>
      <c r="I213" s="20" t="s">
        <v>28930</v>
      </c>
      <c r="K213" s="20" t="s">
        <v>28931</v>
      </c>
    </row>
    <row r="214" spans="1:11" ht="15.75" customHeight="1" x14ac:dyDescent="0.25">
      <c r="A214" s="20">
        <v>22728967</v>
      </c>
      <c r="B214" s="20" t="s">
        <v>28921</v>
      </c>
      <c r="C214" s="20" t="s">
        <v>28922</v>
      </c>
      <c r="D214" s="20" t="s">
        <v>28923</v>
      </c>
      <c r="E214" s="20" t="s">
        <v>28924</v>
      </c>
      <c r="F214" s="20" t="s">
        <v>23435</v>
      </c>
      <c r="G214" s="20">
        <v>2012</v>
      </c>
      <c r="H214" s="57">
        <v>41086</v>
      </c>
      <c r="K214" s="20" t="s">
        <v>28925</v>
      </c>
    </row>
    <row r="215" spans="1:11" ht="15.75" customHeight="1" x14ac:dyDescent="0.25">
      <c r="A215" s="20">
        <v>22734659</v>
      </c>
      <c r="B215" s="20" t="s">
        <v>28917</v>
      </c>
      <c r="C215" s="20" t="s">
        <v>28918</v>
      </c>
      <c r="D215" s="20" t="s">
        <v>28919</v>
      </c>
      <c r="E215" s="20" t="s">
        <v>22443</v>
      </c>
      <c r="F215" s="20" t="s">
        <v>11500</v>
      </c>
      <c r="G215" s="20">
        <v>2012</v>
      </c>
      <c r="H215" s="57">
        <v>41088</v>
      </c>
      <c r="K215" s="20" t="s">
        <v>28920</v>
      </c>
    </row>
    <row r="216" spans="1:11" ht="15.75" customHeight="1" x14ac:dyDescent="0.25">
      <c r="A216" s="20">
        <v>22802251</v>
      </c>
      <c r="B216" s="20" t="s">
        <v>28912</v>
      </c>
      <c r="C216" s="20" t="s">
        <v>28913</v>
      </c>
      <c r="D216" s="20" t="s">
        <v>28914</v>
      </c>
      <c r="E216" s="20" t="s">
        <v>26181</v>
      </c>
      <c r="F216" s="20" t="s">
        <v>1917</v>
      </c>
      <c r="G216" s="20">
        <v>2012</v>
      </c>
      <c r="H216" s="57">
        <v>41108</v>
      </c>
      <c r="I216" s="20" t="s">
        <v>28915</v>
      </c>
      <c r="K216" s="20" t="s">
        <v>28916</v>
      </c>
    </row>
    <row r="217" spans="1:11" ht="15.75" customHeight="1" x14ac:dyDescent="0.25">
      <c r="A217" s="20">
        <v>22821978</v>
      </c>
      <c r="B217" s="20" t="s">
        <v>28906</v>
      </c>
      <c r="C217" s="20" t="s">
        <v>28907</v>
      </c>
      <c r="D217" s="20" t="s">
        <v>28908</v>
      </c>
      <c r="E217" s="20" t="s">
        <v>28909</v>
      </c>
      <c r="F217" s="20" t="s">
        <v>1566</v>
      </c>
      <c r="G217" s="20">
        <v>2012</v>
      </c>
      <c r="H217" s="57">
        <v>41114</v>
      </c>
      <c r="I217" s="20" t="s">
        <v>28910</v>
      </c>
      <c r="K217" s="20" t="s">
        <v>28911</v>
      </c>
    </row>
    <row r="218" spans="1:11" ht="15.75" customHeight="1" x14ac:dyDescent="0.25">
      <c r="A218" s="20">
        <v>22850394</v>
      </c>
      <c r="B218" s="20" t="s">
        <v>28901</v>
      </c>
      <c r="C218" s="20" t="s">
        <v>28902</v>
      </c>
      <c r="D218" s="20" t="s">
        <v>28903</v>
      </c>
      <c r="E218" s="20" t="s">
        <v>28904</v>
      </c>
      <c r="F218" s="20" t="s">
        <v>1079</v>
      </c>
      <c r="G218" s="20">
        <v>2012</v>
      </c>
      <c r="H218" s="57">
        <v>41123</v>
      </c>
      <c r="K218" s="20" t="s">
        <v>28905</v>
      </c>
    </row>
    <row r="219" spans="1:11" ht="15.75" customHeight="1" x14ac:dyDescent="0.25">
      <c r="A219" s="20">
        <v>22855510</v>
      </c>
      <c r="B219" s="20" t="s">
        <v>28895</v>
      </c>
      <c r="C219" s="20" t="s">
        <v>28896</v>
      </c>
      <c r="D219" s="20" t="s">
        <v>28897</v>
      </c>
      <c r="E219" s="20" t="s">
        <v>28898</v>
      </c>
      <c r="F219" s="20" t="s">
        <v>2327</v>
      </c>
      <c r="G219" s="20">
        <v>2012</v>
      </c>
      <c r="H219" s="57">
        <v>41124</v>
      </c>
      <c r="I219" s="20" t="s">
        <v>28899</v>
      </c>
      <c r="K219" s="20" t="s">
        <v>28900</v>
      </c>
    </row>
    <row r="220" spans="1:11" ht="15.75" customHeight="1" x14ac:dyDescent="0.25">
      <c r="A220" s="20">
        <v>22858547</v>
      </c>
      <c r="B220" s="20" t="s">
        <v>28890</v>
      </c>
      <c r="C220" s="20" t="s">
        <v>28891</v>
      </c>
      <c r="D220" s="20" t="s">
        <v>28892</v>
      </c>
      <c r="E220" s="20" t="s">
        <v>25992</v>
      </c>
      <c r="F220" s="20" t="s">
        <v>8042</v>
      </c>
      <c r="G220" s="20">
        <v>2012</v>
      </c>
      <c r="H220" s="57">
        <v>41125</v>
      </c>
      <c r="I220" s="20" t="s">
        <v>28893</v>
      </c>
      <c r="K220" s="20" t="s">
        <v>28894</v>
      </c>
    </row>
    <row r="221" spans="1:11" ht="15.75" customHeight="1" x14ac:dyDescent="0.25">
      <c r="A221" s="20">
        <v>22955360</v>
      </c>
      <c r="B221" s="20" t="s">
        <v>28885</v>
      </c>
      <c r="C221" s="20" t="s">
        <v>28886</v>
      </c>
      <c r="D221" s="20" t="s">
        <v>28887</v>
      </c>
      <c r="E221" s="20" t="s">
        <v>28635</v>
      </c>
      <c r="F221" s="20" t="s">
        <v>28888</v>
      </c>
      <c r="G221" s="20">
        <v>2012</v>
      </c>
      <c r="H221" s="57">
        <v>41160</v>
      </c>
      <c r="K221" s="20" t="s">
        <v>28889</v>
      </c>
    </row>
    <row r="222" spans="1:11" ht="15.75" customHeight="1" x14ac:dyDescent="0.25">
      <c r="A222" s="20">
        <v>22967793</v>
      </c>
      <c r="B222" s="20" t="s">
        <v>28880</v>
      </c>
      <c r="C222" s="20" t="s">
        <v>28881</v>
      </c>
      <c r="D222" s="20" t="s">
        <v>28882</v>
      </c>
      <c r="E222" s="20" t="s">
        <v>28883</v>
      </c>
      <c r="F222" s="20" t="s">
        <v>13510</v>
      </c>
      <c r="G222" s="20">
        <v>2012</v>
      </c>
      <c r="H222" s="57">
        <v>41165</v>
      </c>
      <c r="K222" s="20" t="s">
        <v>28884</v>
      </c>
    </row>
    <row r="223" spans="1:11" ht="15.75" customHeight="1" x14ac:dyDescent="0.25">
      <c r="A223" s="20">
        <v>22978650</v>
      </c>
      <c r="B223" s="20" t="s">
        <v>28876</v>
      </c>
      <c r="C223" s="20" t="s">
        <v>28877</v>
      </c>
      <c r="D223" s="20" t="s">
        <v>28878</v>
      </c>
      <c r="E223" s="20" t="s">
        <v>20837</v>
      </c>
      <c r="F223" s="20" t="s">
        <v>9835</v>
      </c>
      <c r="G223" s="20">
        <v>2012</v>
      </c>
      <c r="H223" s="57">
        <v>41170</v>
      </c>
      <c r="K223" s="20" t="s">
        <v>28879</v>
      </c>
    </row>
    <row r="224" spans="1:11" ht="15.75" customHeight="1" x14ac:dyDescent="0.25">
      <c r="A224" s="20">
        <v>23009991</v>
      </c>
      <c r="B224" s="20" t="s">
        <v>28872</v>
      </c>
      <c r="C224" s="20" t="s">
        <v>28873</v>
      </c>
      <c r="D224" s="20" t="s">
        <v>28874</v>
      </c>
      <c r="E224" s="20" t="s">
        <v>28875</v>
      </c>
      <c r="F224" s="20" t="s">
        <v>2531</v>
      </c>
      <c r="G224" s="20">
        <v>2012</v>
      </c>
      <c r="H224" s="57">
        <v>41179</v>
      </c>
    </row>
    <row r="225" spans="1:11" ht="15.75" customHeight="1" x14ac:dyDescent="0.25">
      <c r="A225" s="20">
        <v>23023611</v>
      </c>
      <c r="B225" s="20" t="s">
        <v>28867</v>
      </c>
      <c r="C225" s="20" t="s">
        <v>28868</v>
      </c>
      <c r="D225" s="20" t="s">
        <v>28869</v>
      </c>
      <c r="E225" s="20" t="s">
        <v>28870</v>
      </c>
      <c r="F225" s="20" t="s">
        <v>27044</v>
      </c>
      <c r="G225" s="20">
        <v>2012</v>
      </c>
      <c r="H225" s="57">
        <v>41184</v>
      </c>
      <c r="K225" s="20" t="s">
        <v>28871</v>
      </c>
    </row>
    <row r="226" spans="1:11" ht="15.75" customHeight="1" x14ac:dyDescent="0.25">
      <c r="A226" s="20">
        <v>23035726</v>
      </c>
      <c r="B226" s="20" t="s">
        <v>28863</v>
      </c>
      <c r="C226" s="20" t="s">
        <v>28864</v>
      </c>
      <c r="D226" s="20" t="s">
        <v>28865</v>
      </c>
      <c r="E226" s="20" t="s">
        <v>21287</v>
      </c>
      <c r="F226" s="20" t="s">
        <v>4259</v>
      </c>
      <c r="G226" s="20">
        <v>2012</v>
      </c>
      <c r="H226" s="57">
        <v>41188</v>
      </c>
      <c r="K226" s="20" t="s">
        <v>28866</v>
      </c>
    </row>
    <row r="227" spans="1:11" ht="15.75" customHeight="1" x14ac:dyDescent="0.25">
      <c r="A227" s="20">
        <v>23076283</v>
      </c>
      <c r="B227" s="20" t="s">
        <v>28856</v>
      </c>
      <c r="C227" s="20" t="s">
        <v>28857</v>
      </c>
      <c r="D227" s="20" t="s">
        <v>28858</v>
      </c>
      <c r="E227" s="20" t="s">
        <v>28859</v>
      </c>
      <c r="F227" s="20" t="s">
        <v>3141</v>
      </c>
      <c r="G227" s="20">
        <v>2012</v>
      </c>
      <c r="H227" s="57">
        <v>41201</v>
      </c>
      <c r="I227" s="20" t="s">
        <v>28860</v>
      </c>
      <c r="K227" s="20" t="s">
        <v>28861</v>
      </c>
    </row>
    <row r="228" spans="1:11" ht="15.75" customHeight="1" x14ac:dyDescent="0.25">
      <c r="A228" s="20">
        <v>23082961</v>
      </c>
      <c r="B228" s="20" t="s">
        <v>28850</v>
      </c>
      <c r="C228" s="20" t="s">
        <v>28851</v>
      </c>
      <c r="D228" s="20" t="s">
        <v>28852</v>
      </c>
      <c r="E228" s="20" t="s">
        <v>28853</v>
      </c>
      <c r="F228" s="20" t="s">
        <v>7040</v>
      </c>
      <c r="G228" s="20">
        <v>2012</v>
      </c>
      <c r="H228" s="57">
        <v>41205</v>
      </c>
      <c r="I228" s="20" t="s">
        <v>28854</v>
      </c>
      <c r="K228" s="20" t="s">
        <v>28855</v>
      </c>
    </row>
    <row r="229" spans="1:11" ht="15.75" customHeight="1" x14ac:dyDescent="0.25">
      <c r="A229" s="20">
        <v>23134907</v>
      </c>
      <c r="B229" s="20" t="s">
        <v>28846</v>
      </c>
      <c r="C229" s="20" t="s">
        <v>28847</v>
      </c>
      <c r="D229" s="20" t="s">
        <v>28848</v>
      </c>
      <c r="E229" s="20" t="s">
        <v>28849</v>
      </c>
      <c r="F229" s="20" t="s">
        <v>5952</v>
      </c>
      <c r="G229" s="20">
        <v>2012</v>
      </c>
      <c r="H229" s="57">
        <v>41222</v>
      </c>
    </row>
    <row r="230" spans="1:11" ht="15.75" customHeight="1" x14ac:dyDescent="0.25">
      <c r="A230" s="20">
        <v>23159238</v>
      </c>
      <c r="B230" s="20" t="s">
        <v>28841</v>
      </c>
      <c r="C230" s="20" t="s">
        <v>28842</v>
      </c>
      <c r="D230" s="20" t="s">
        <v>28843</v>
      </c>
      <c r="E230" s="20" t="s">
        <v>28844</v>
      </c>
      <c r="F230" s="20" t="s">
        <v>17859</v>
      </c>
      <c r="G230" s="20">
        <v>2012</v>
      </c>
      <c r="H230" s="57">
        <v>41233</v>
      </c>
      <c r="K230" s="20" t="s">
        <v>28845</v>
      </c>
    </row>
    <row r="231" spans="1:11" ht="15.75" customHeight="1" x14ac:dyDescent="0.25">
      <c r="A231" s="20">
        <v>23241124</v>
      </c>
      <c r="B231" s="20" t="s">
        <v>28836</v>
      </c>
      <c r="C231" s="20" t="s">
        <v>28837</v>
      </c>
      <c r="D231" s="20" t="s">
        <v>28838</v>
      </c>
      <c r="E231" s="20" t="s">
        <v>28839</v>
      </c>
      <c r="F231" s="20" t="s">
        <v>28840</v>
      </c>
      <c r="G231" s="20">
        <v>2012</v>
      </c>
      <c r="H231" s="57">
        <v>41261</v>
      </c>
    </row>
    <row r="232" spans="1:11" ht="15.75" customHeight="1" x14ac:dyDescent="0.25">
      <c r="A232" s="20">
        <v>23302570</v>
      </c>
      <c r="B232" s="20" t="s">
        <v>28833</v>
      </c>
      <c r="C232" s="20" t="s">
        <v>28834</v>
      </c>
      <c r="D232" s="20" t="s">
        <v>28835</v>
      </c>
      <c r="E232" s="20" t="s">
        <v>25177</v>
      </c>
      <c r="F232" s="20" t="s">
        <v>20308</v>
      </c>
      <c r="G232" s="20">
        <v>2012</v>
      </c>
      <c r="H232" s="57">
        <v>41285</v>
      </c>
    </row>
    <row r="233" spans="1:11" ht="15.75" customHeight="1" x14ac:dyDescent="0.25">
      <c r="A233" s="20">
        <v>23455829</v>
      </c>
      <c r="B233" s="20" t="s">
        <v>28827</v>
      </c>
      <c r="C233" s="20" t="s">
        <v>28828</v>
      </c>
      <c r="D233" s="20" t="s">
        <v>28829</v>
      </c>
      <c r="E233" s="20" t="s">
        <v>28830</v>
      </c>
      <c r="F233" s="20" t="s">
        <v>20296</v>
      </c>
      <c r="G233" s="20">
        <v>2012</v>
      </c>
      <c r="H233" s="57">
        <v>41338</v>
      </c>
      <c r="K233" s="20" t="s">
        <v>28831</v>
      </c>
    </row>
    <row r="234" spans="1:11" ht="15.75" customHeight="1" x14ac:dyDescent="0.25">
      <c r="A234" s="20">
        <v>24082267</v>
      </c>
      <c r="B234" s="20" t="s">
        <v>28821</v>
      </c>
      <c r="C234" s="20" t="s">
        <v>28822</v>
      </c>
      <c r="D234" s="20" t="s">
        <v>28823</v>
      </c>
      <c r="E234" s="20" t="s">
        <v>13842</v>
      </c>
      <c r="F234" s="20" t="s">
        <v>117</v>
      </c>
      <c r="G234" s="20">
        <v>2012</v>
      </c>
      <c r="H234" s="57">
        <v>41549</v>
      </c>
      <c r="I234" s="20" t="s">
        <v>28824</v>
      </c>
      <c r="K234" s="20" t="s">
        <v>28825</v>
      </c>
    </row>
    <row r="235" spans="1:11" ht="15.75" customHeight="1" x14ac:dyDescent="0.25">
      <c r="A235" s="20">
        <v>23035718</v>
      </c>
      <c r="B235" s="20" t="s">
        <v>28814</v>
      </c>
      <c r="C235" s="20" t="s">
        <v>28815</v>
      </c>
      <c r="D235" s="20" t="s">
        <v>28816</v>
      </c>
      <c r="E235" s="20" t="s">
        <v>28817</v>
      </c>
      <c r="F235" s="20" t="s">
        <v>1735</v>
      </c>
      <c r="G235" s="20">
        <v>2012</v>
      </c>
      <c r="H235" s="57">
        <v>41188</v>
      </c>
      <c r="I235" s="20" t="s">
        <v>28818</v>
      </c>
      <c r="K235" s="20" t="s">
        <v>28819</v>
      </c>
    </row>
    <row r="236" spans="1:11" ht="15.75" customHeight="1" x14ac:dyDescent="0.25">
      <c r="A236" s="20">
        <v>23078812</v>
      </c>
      <c r="B236" s="20" t="s">
        <v>28809</v>
      </c>
      <c r="C236" s="20" t="s">
        <v>28810</v>
      </c>
      <c r="D236" s="20" t="s">
        <v>28811</v>
      </c>
      <c r="E236" s="20" t="s">
        <v>28812</v>
      </c>
      <c r="F236" s="20" t="s">
        <v>10059</v>
      </c>
      <c r="G236" s="20">
        <v>2012</v>
      </c>
      <c r="H236" s="57">
        <v>41202</v>
      </c>
    </row>
    <row r="237" spans="1:11" ht="15.75" customHeight="1" x14ac:dyDescent="0.25">
      <c r="A237" s="20">
        <v>22951389</v>
      </c>
      <c r="B237" s="20" t="s">
        <v>28803</v>
      </c>
      <c r="C237" s="20" t="s">
        <v>28804</v>
      </c>
      <c r="D237" s="20" t="s">
        <v>28805</v>
      </c>
      <c r="E237" s="20" t="s">
        <v>28806</v>
      </c>
      <c r="F237" s="20" t="s">
        <v>1671</v>
      </c>
      <c r="G237" s="20">
        <v>2012</v>
      </c>
      <c r="H237" s="57">
        <v>41159</v>
      </c>
      <c r="K237" s="20" t="s">
        <v>28807</v>
      </c>
    </row>
    <row r="238" spans="1:11" ht="15.75" customHeight="1" x14ac:dyDescent="0.25">
      <c r="A238" s="20">
        <v>22858866</v>
      </c>
      <c r="B238" s="20" t="s">
        <v>28796</v>
      </c>
      <c r="C238" s="20" t="s">
        <v>28797</v>
      </c>
      <c r="D238" s="20" t="s">
        <v>28798</v>
      </c>
      <c r="E238" s="20" t="s">
        <v>1284</v>
      </c>
      <c r="F238" s="20" t="s">
        <v>14916</v>
      </c>
      <c r="G238" s="20">
        <v>2012</v>
      </c>
      <c r="H238" s="57">
        <v>41125</v>
      </c>
      <c r="I238" s="20" t="s">
        <v>28799</v>
      </c>
      <c r="J238" s="20" t="s">
        <v>28800</v>
      </c>
      <c r="K238" s="20" t="s">
        <v>28801</v>
      </c>
    </row>
    <row r="239" spans="1:11" ht="15.75" customHeight="1" x14ac:dyDescent="0.25">
      <c r="A239" s="20">
        <v>23114024</v>
      </c>
      <c r="B239" s="20" t="s">
        <v>28789</v>
      </c>
      <c r="C239" s="20" t="s">
        <v>28790</v>
      </c>
      <c r="D239" s="20" t="s">
        <v>28791</v>
      </c>
      <c r="E239" s="20" t="s">
        <v>28792</v>
      </c>
      <c r="F239" s="20" t="s">
        <v>9748</v>
      </c>
      <c r="G239" s="20">
        <v>2012</v>
      </c>
      <c r="H239" s="57">
        <v>41215</v>
      </c>
      <c r="I239" s="20" t="s">
        <v>28793</v>
      </c>
      <c r="K239" s="20" t="s">
        <v>28794</v>
      </c>
    </row>
    <row r="240" spans="1:11" ht="15.75" customHeight="1" x14ac:dyDescent="0.25">
      <c r="A240" s="20">
        <v>22559720</v>
      </c>
      <c r="B240" s="20" t="s">
        <v>28784</v>
      </c>
      <c r="C240" s="20" t="s">
        <v>28785</v>
      </c>
      <c r="D240" s="20" t="s">
        <v>28786</v>
      </c>
      <c r="E240" s="20" t="s">
        <v>28787</v>
      </c>
      <c r="F240" s="20" t="s">
        <v>5798</v>
      </c>
      <c r="G240" s="20">
        <v>2012</v>
      </c>
      <c r="H240" s="57">
        <v>41037</v>
      </c>
      <c r="K240" s="20" t="s">
        <v>28788</v>
      </c>
    </row>
    <row r="241" spans="1:11" ht="15.75" customHeight="1" x14ac:dyDescent="0.25">
      <c r="A241" s="20">
        <v>22724405</v>
      </c>
      <c r="B241" s="20" t="s">
        <v>28780</v>
      </c>
      <c r="C241" s="20" t="s">
        <v>28781</v>
      </c>
      <c r="D241" s="20" t="s">
        <v>28782</v>
      </c>
      <c r="E241" s="20" t="s">
        <v>20477</v>
      </c>
      <c r="F241" s="20" t="s">
        <v>28778</v>
      </c>
      <c r="G241" s="20">
        <v>2012</v>
      </c>
      <c r="H241" s="57">
        <v>41086</v>
      </c>
      <c r="K241" s="20" t="s">
        <v>28783</v>
      </c>
    </row>
    <row r="242" spans="1:11" ht="15.75" customHeight="1" x14ac:dyDescent="0.25">
      <c r="A242" s="20">
        <v>22762732</v>
      </c>
      <c r="B242" s="20" t="s">
        <v>28775</v>
      </c>
      <c r="C242" s="20" t="s">
        <v>28776</v>
      </c>
      <c r="D242" s="20" t="s">
        <v>28777</v>
      </c>
      <c r="E242" s="20" t="s">
        <v>20837</v>
      </c>
      <c r="F242" s="20" t="s">
        <v>28778</v>
      </c>
      <c r="G242" s="20">
        <v>2012</v>
      </c>
      <c r="H242" s="57">
        <v>41096</v>
      </c>
      <c r="K242" s="20" t="s">
        <v>28779</v>
      </c>
    </row>
    <row r="243" spans="1:11" ht="15.75" customHeight="1" x14ac:dyDescent="0.25">
      <c r="A243" s="20">
        <v>22858548</v>
      </c>
      <c r="B243" s="20" t="s">
        <v>28771</v>
      </c>
      <c r="C243" s="20" t="s">
        <v>28772</v>
      </c>
      <c r="D243" s="20" t="s">
        <v>28773</v>
      </c>
      <c r="E243" s="20" t="s">
        <v>1725</v>
      </c>
      <c r="F243" s="20" t="s">
        <v>8042</v>
      </c>
      <c r="G243" s="20">
        <v>2012</v>
      </c>
      <c r="H243" s="57">
        <v>41125</v>
      </c>
      <c r="K243" s="20" t="s">
        <v>28774</v>
      </c>
    </row>
    <row r="244" spans="1:11" ht="15.75" customHeight="1" x14ac:dyDescent="0.25">
      <c r="A244" s="20">
        <v>22878555</v>
      </c>
      <c r="B244" s="20" t="s">
        <v>28767</v>
      </c>
      <c r="C244" s="20" t="s">
        <v>28768</v>
      </c>
      <c r="D244" s="20" t="s">
        <v>28769</v>
      </c>
      <c r="E244" s="20" t="s">
        <v>206</v>
      </c>
      <c r="F244" s="20" t="s">
        <v>6679</v>
      </c>
      <c r="G244" s="20">
        <v>2012</v>
      </c>
      <c r="H244" s="57">
        <v>41132</v>
      </c>
      <c r="K244" s="20" t="s">
        <v>28770</v>
      </c>
    </row>
    <row r="245" spans="1:11" ht="15.75" customHeight="1" x14ac:dyDescent="0.25">
      <c r="A245" s="20">
        <v>22890770</v>
      </c>
      <c r="B245" s="20" t="s">
        <v>28761</v>
      </c>
      <c r="C245" s="20" t="s">
        <v>28762</v>
      </c>
      <c r="D245" s="20" t="s">
        <v>28763</v>
      </c>
      <c r="E245" s="20" t="s">
        <v>28764</v>
      </c>
      <c r="F245" s="20" t="s">
        <v>1917</v>
      </c>
      <c r="G245" s="20">
        <v>2012</v>
      </c>
      <c r="H245" s="57">
        <v>41136</v>
      </c>
      <c r="I245" s="20" t="s">
        <v>28765</v>
      </c>
      <c r="K245" s="20" t="s">
        <v>28766</v>
      </c>
    </row>
    <row r="246" spans="1:11" ht="15.75" customHeight="1" x14ac:dyDescent="0.25">
      <c r="A246" s="20">
        <v>22891290</v>
      </c>
      <c r="B246" s="20" t="s">
        <v>28755</v>
      </c>
      <c r="C246" s="20" t="s">
        <v>28756</v>
      </c>
      <c r="D246" s="20" t="s">
        <v>28757</v>
      </c>
      <c r="E246" s="20" t="s">
        <v>28758</v>
      </c>
      <c r="F246" s="20" t="s">
        <v>28759</v>
      </c>
      <c r="G246" s="20">
        <v>2012</v>
      </c>
      <c r="H246" s="57">
        <v>41136</v>
      </c>
      <c r="K246" s="20" t="s">
        <v>28760</v>
      </c>
    </row>
    <row r="247" spans="1:11" ht="15.75" customHeight="1" x14ac:dyDescent="0.25">
      <c r="A247" s="20">
        <v>22899718</v>
      </c>
      <c r="B247" s="20" t="s">
        <v>28748</v>
      </c>
      <c r="C247" s="20" t="s">
        <v>28749</v>
      </c>
      <c r="D247" s="20" t="s">
        <v>28750</v>
      </c>
      <c r="E247" s="20" t="s">
        <v>28751</v>
      </c>
      <c r="F247" s="20" t="s">
        <v>5154</v>
      </c>
      <c r="G247" s="20">
        <v>2012</v>
      </c>
      <c r="H247" s="57">
        <v>41139</v>
      </c>
      <c r="I247" s="20" t="s">
        <v>28752</v>
      </c>
      <c r="K247" s="20" t="s">
        <v>28753</v>
      </c>
    </row>
    <row r="248" spans="1:11" ht="15.75" customHeight="1" x14ac:dyDescent="0.25">
      <c r="A248" s="20">
        <v>22936034</v>
      </c>
      <c r="B248" s="20" t="s">
        <v>28744</v>
      </c>
      <c r="C248" s="20" t="s">
        <v>28745</v>
      </c>
      <c r="D248" s="20" t="s">
        <v>28746</v>
      </c>
      <c r="E248" s="20" t="s">
        <v>7484</v>
      </c>
      <c r="F248" s="20" t="s">
        <v>15695</v>
      </c>
      <c r="G248" s="20">
        <v>2012</v>
      </c>
      <c r="H248" s="57">
        <v>41153</v>
      </c>
      <c r="K248" s="20" t="s">
        <v>28747</v>
      </c>
    </row>
    <row r="249" spans="1:11" ht="15.75" customHeight="1" x14ac:dyDescent="0.25">
      <c r="A249" s="20">
        <v>22960449</v>
      </c>
      <c r="B249" s="20" t="s">
        <v>28739</v>
      </c>
      <c r="C249" s="20" t="s">
        <v>28740</v>
      </c>
      <c r="D249" s="20" t="s">
        <v>28741</v>
      </c>
      <c r="E249" s="20" t="s">
        <v>28742</v>
      </c>
      <c r="F249" s="20" t="s">
        <v>5845</v>
      </c>
      <c r="G249" s="20">
        <v>2012</v>
      </c>
      <c r="H249" s="57">
        <v>41163</v>
      </c>
      <c r="K249" s="20" t="s">
        <v>28743</v>
      </c>
    </row>
    <row r="250" spans="1:11" ht="15.75" customHeight="1" x14ac:dyDescent="0.25">
      <c r="A250" s="20">
        <v>22995042</v>
      </c>
      <c r="B250" s="20" t="s">
        <v>28734</v>
      </c>
      <c r="C250" s="20" t="s">
        <v>28735</v>
      </c>
      <c r="D250" s="20" t="s">
        <v>28736</v>
      </c>
      <c r="E250" s="20" t="s">
        <v>28737</v>
      </c>
      <c r="F250" s="20" t="s">
        <v>3478</v>
      </c>
      <c r="G250" s="20">
        <v>2012</v>
      </c>
      <c r="H250" s="57">
        <v>41174</v>
      </c>
      <c r="K250" s="20" t="s">
        <v>28738</v>
      </c>
    </row>
    <row r="251" spans="1:11" ht="15.75" customHeight="1" x14ac:dyDescent="0.25">
      <c r="A251" s="20">
        <v>23158263</v>
      </c>
      <c r="B251" s="20" t="s">
        <v>28729</v>
      </c>
      <c r="C251" s="20" t="s">
        <v>28730</v>
      </c>
      <c r="D251" s="20" t="s">
        <v>28731</v>
      </c>
      <c r="E251" s="20" t="s">
        <v>28732</v>
      </c>
      <c r="F251" s="20" t="s">
        <v>22888</v>
      </c>
      <c r="G251" s="20">
        <v>2012</v>
      </c>
      <c r="H251" s="57">
        <v>41233</v>
      </c>
      <c r="K251" s="20" t="s">
        <v>28733</v>
      </c>
    </row>
    <row r="252" spans="1:11" ht="15.75" customHeight="1" x14ac:dyDescent="0.25">
      <c r="A252" s="20">
        <v>23178141</v>
      </c>
      <c r="B252" s="20" t="s">
        <v>28725</v>
      </c>
      <c r="C252" s="20" t="s">
        <v>28726</v>
      </c>
      <c r="D252" s="20" t="s">
        <v>28727</v>
      </c>
      <c r="E252" s="20" t="s">
        <v>28723</v>
      </c>
      <c r="F252" s="20" t="s">
        <v>16730</v>
      </c>
      <c r="G252" s="20">
        <v>2012</v>
      </c>
      <c r="H252" s="57">
        <v>41240</v>
      </c>
      <c r="K252" s="20" t="s">
        <v>28728</v>
      </c>
    </row>
    <row r="253" spans="1:11" ht="15.75" customHeight="1" x14ac:dyDescent="0.25">
      <c r="A253" s="20">
        <v>23178142</v>
      </c>
      <c r="B253" s="20" t="s">
        <v>28720</v>
      </c>
      <c r="C253" s="20" t="s">
        <v>28721</v>
      </c>
      <c r="D253" s="20" t="s">
        <v>28722</v>
      </c>
      <c r="E253" s="20" t="s">
        <v>28723</v>
      </c>
      <c r="F253" s="20" t="s">
        <v>16730</v>
      </c>
      <c r="G253" s="20">
        <v>2012</v>
      </c>
      <c r="H253" s="57">
        <v>41240</v>
      </c>
      <c r="K253" s="20" t="s">
        <v>28724</v>
      </c>
    </row>
    <row r="254" spans="1:11" ht="15.75" customHeight="1" x14ac:dyDescent="0.25">
      <c r="A254" s="20">
        <v>23231049</v>
      </c>
      <c r="B254" s="20" t="s">
        <v>28716</v>
      </c>
      <c r="C254" s="20" t="s">
        <v>28717</v>
      </c>
      <c r="D254" s="20" t="s">
        <v>28718</v>
      </c>
      <c r="E254" s="20" t="s">
        <v>28719</v>
      </c>
      <c r="F254" s="20" t="s">
        <v>8626</v>
      </c>
      <c r="G254" s="20">
        <v>2012</v>
      </c>
      <c r="H254" s="57">
        <v>41256</v>
      </c>
    </row>
    <row r="255" spans="1:11" ht="15.75" customHeight="1" x14ac:dyDescent="0.25">
      <c r="A255" s="20">
        <v>23285433</v>
      </c>
      <c r="B255" s="20" t="s">
        <v>28711</v>
      </c>
      <c r="C255" s="20" t="s">
        <v>28712</v>
      </c>
      <c r="D255" s="20" t="s">
        <v>28713</v>
      </c>
      <c r="E255" s="20" t="s">
        <v>22135</v>
      </c>
      <c r="F255" s="20" t="s">
        <v>18235</v>
      </c>
      <c r="G255" s="20">
        <v>2012</v>
      </c>
      <c r="H255" s="57">
        <v>41278</v>
      </c>
      <c r="I255" s="20" t="s">
        <v>28714</v>
      </c>
      <c r="K255" s="20" t="s">
        <v>28715</v>
      </c>
    </row>
    <row r="256" spans="1:11" ht="15.75" customHeight="1" x14ac:dyDescent="0.25">
      <c r="A256" s="20">
        <v>23367849</v>
      </c>
      <c r="B256" s="20" t="s">
        <v>28706</v>
      </c>
      <c r="C256" s="20" t="s">
        <v>28707</v>
      </c>
      <c r="D256" s="20" t="s">
        <v>28708</v>
      </c>
      <c r="E256" s="20" t="s">
        <v>28709</v>
      </c>
      <c r="F256" s="20" t="s">
        <v>24564</v>
      </c>
      <c r="G256" s="20">
        <v>2012</v>
      </c>
      <c r="H256" s="57">
        <v>41307</v>
      </c>
      <c r="K256" s="20" t="s">
        <v>28710</v>
      </c>
    </row>
    <row r="257" spans="1:11" ht="15.75" customHeight="1" x14ac:dyDescent="0.25">
      <c r="A257" s="20">
        <v>23413708</v>
      </c>
      <c r="B257" s="20" t="s">
        <v>28701</v>
      </c>
      <c r="C257" s="20" t="s">
        <v>28702</v>
      </c>
      <c r="D257" s="20" t="s">
        <v>28703</v>
      </c>
      <c r="E257" s="20" t="s">
        <v>28704</v>
      </c>
      <c r="F257" s="20" t="s">
        <v>22861</v>
      </c>
      <c r="G257" s="20">
        <v>2012</v>
      </c>
      <c r="H257" s="57">
        <v>41324</v>
      </c>
    </row>
    <row r="258" spans="1:11" ht="15.75" customHeight="1" x14ac:dyDescent="0.25">
      <c r="A258" s="20">
        <v>23472535</v>
      </c>
      <c r="B258" s="20" t="s">
        <v>28695</v>
      </c>
      <c r="C258" s="20" t="s">
        <v>28696</v>
      </c>
      <c r="D258" s="20" t="s">
        <v>28697</v>
      </c>
      <c r="E258" s="20" t="s">
        <v>28698</v>
      </c>
      <c r="F258" s="20" t="s">
        <v>28699</v>
      </c>
      <c r="G258" s="20">
        <v>2012</v>
      </c>
      <c r="H258" s="57">
        <v>41345</v>
      </c>
    </row>
    <row r="259" spans="1:11" ht="15.75" customHeight="1" x14ac:dyDescent="0.25">
      <c r="A259" s="20">
        <v>23162798</v>
      </c>
      <c r="B259" s="20" t="s">
        <v>28688</v>
      </c>
      <c r="C259" s="20" t="s">
        <v>28689</v>
      </c>
      <c r="D259" s="20" t="s">
        <v>28690</v>
      </c>
      <c r="E259" s="20" t="s">
        <v>28691</v>
      </c>
      <c r="F259" s="20" t="s">
        <v>185</v>
      </c>
      <c r="G259" s="20">
        <v>2012</v>
      </c>
      <c r="H259" s="57">
        <v>41233</v>
      </c>
      <c r="I259" s="20" t="s">
        <v>28692</v>
      </c>
      <c r="K259" s="20" t="s">
        <v>28693</v>
      </c>
    </row>
    <row r="260" spans="1:11" ht="15.75" customHeight="1" x14ac:dyDescent="0.25">
      <c r="A260" s="20">
        <v>23041931</v>
      </c>
      <c r="B260" s="20" t="s">
        <v>28680</v>
      </c>
      <c r="C260" s="20" t="s">
        <v>28681</v>
      </c>
      <c r="D260" s="20" t="s">
        <v>28682</v>
      </c>
      <c r="E260" s="20" t="s">
        <v>28683</v>
      </c>
      <c r="F260" s="20" t="s">
        <v>3454</v>
      </c>
      <c r="G260" s="20">
        <v>2012</v>
      </c>
      <c r="H260" s="57">
        <v>41191</v>
      </c>
      <c r="I260" s="20" t="s">
        <v>28684</v>
      </c>
      <c r="J260" s="20" t="s">
        <v>28685</v>
      </c>
      <c r="K260" s="20" t="s">
        <v>28686</v>
      </c>
    </row>
    <row r="261" spans="1:11" ht="15.75" customHeight="1" x14ac:dyDescent="0.25">
      <c r="A261" s="20">
        <v>23203116</v>
      </c>
      <c r="B261" s="20" t="s">
        <v>28674</v>
      </c>
      <c r="C261" s="20" t="s">
        <v>28675</v>
      </c>
      <c r="D261" s="20" t="s">
        <v>28676</v>
      </c>
      <c r="E261" s="20" t="s">
        <v>26234</v>
      </c>
      <c r="F261" s="20" t="s">
        <v>2353</v>
      </c>
      <c r="G261" s="20">
        <v>2012</v>
      </c>
      <c r="H261" s="57">
        <v>41247</v>
      </c>
      <c r="I261" s="20" t="s">
        <v>28677</v>
      </c>
      <c r="K261" s="20" t="s">
        <v>28678</v>
      </c>
    </row>
    <row r="262" spans="1:11" ht="15.75" customHeight="1" x14ac:dyDescent="0.25">
      <c r="A262" s="20">
        <v>23069701</v>
      </c>
      <c r="B262" s="20" t="s">
        <v>28667</v>
      </c>
      <c r="C262" s="20" t="s">
        <v>28668</v>
      </c>
      <c r="D262" s="20" t="s">
        <v>28669</v>
      </c>
      <c r="E262" s="20" t="s">
        <v>12385</v>
      </c>
      <c r="F262" s="20" t="s">
        <v>2840</v>
      </c>
      <c r="G262" s="20">
        <v>2012</v>
      </c>
      <c r="H262" s="57">
        <v>41199</v>
      </c>
      <c r="I262" s="20" t="s">
        <v>28670</v>
      </c>
      <c r="J262" s="20" t="s">
        <v>28671</v>
      </c>
      <c r="K262" s="20" t="s">
        <v>28672</v>
      </c>
    </row>
    <row r="263" spans="1:11" ht="15.75" customHeight="1" x14ac:dyDescent="0.25">
      <c r="A263" s="20">
        <v>23101931</v>
      </c>
      <c r="B263" s="20" t="s">
        <v>28661</v>
      </c>
      <c r="C263" s="20" t="s">
        <v>28662</v>
      </c>
      <c r="D263" s="20" t="s">
        <v>28663</v>
      </c>
      <c r="E263" s="20" t="s">
        <v>28664</v>
      </c>
      <c r="F263" s="20" t="s">
        <v>2143</v>
      </c>
      <c r="G263" s="20">
        <v>2012</v>
      </c>
      <c r="H263" s="57">
        <v>41212</v>
      </c>
      <c r="K263" s="20" t="s">
        <v>28665</v>
      </c>
    </row>
    <row r="264" spans="1:11" ht="15.75" customHeight="1" x14ac:dyDescent="0.25">
      <c r="A264" s="20">
        <v>23171441</v>
      </c>
      <c r="B264" s="20" t="s">
        <v>28654</v>
      </c>
      <c r="C264" s="20" t="s">
        <v>28655</v>
      </c>
      <c r="D264" s="20" t="s">
        <v>28656</v>
      </c>
      <c r="E264" s="20" t="s">
        <v>28657</v>
      </c>
      <c r="F264" s="20" t="s">
        <v>5837</v>
      </c>
      <c r="G264" s="20">
        <v>2012</v>
      </c>
      <c r="H264" s="57">
        <v>41236</v>
      </c>
      <c r="I264" s="20" t="s">
        <v>28658</v>
      </c>
      <c r="K264" s="20" t="s">
        <v>28659</v>
      </c>
    </row>
    <row r="265" spans="1:11" ht="15.75" customHeight="1" x14ac:dyDescent="0.25">
      <c r="A265" s="20">
        <v>23231858</v>
      </c>
      <c r="B265" s="20" t="s">
        <v>28648</v>
      </c>
      <c r="C265" s="20" t="s">
        <v>28649</v>
      </c>
      <c r="D265" s="20" t="s">
        <v>28650</v>
      </c>
      <c r="E265" s="20" t="s">
        <v>28651</v>
      </c>
      <c r="F265" s="20" t="s">
        <v>10059</v>
      </c>
      <c r="G265" s="20">
        <v>2012</v>
      </c>
      <c r="H265" s="57">
        <v>41256</v>
      </c>
      <c r="K265" s="20" t="s">
        <v>28652</v>
      </c>
    </row>
    <row r="266" spans="1:11" ht="15.75" customHeight="1" x14ac:dyDescent="0.25">
      <c r="A266" s="20">
        <v>23181593</v>
      </c>
      <c r="B266" s="20" t="s">
        <v>28642</v>
      </c>
      <c r="C266" s="20" t="s">
        <v>28643</v>
      </c>
      <c r="D266" s="20" t="s">
        <v>28644</v>
      </c>
      <c r="E266" s="20" t="s">
        <v>17576</v>
      </c>
      <c r="F266" s="20" t="s">
        <v>10819</v>
      </c>
      <c r="G266" s="20">
        <v>2012</v>
      </c>
      <c r="H266" s="57">
        <v>41241</v>
      </c>
      <c r="I266" s="20" t="s">
        <v>28645</v>
      </c>
      <c r="K266" s="20" t="s">
        <v>28646</v>
      </c>
    </row>
    <row r="267" spans="1:11" ht="15.75" customHeight="1" x14ac:dyDescent="0.25">
      <c r="A267" s="20">
        <v>22841995</v>
      </c>
      <c r="B267" s="20" t="s">
        <v>28638</v>
      </c>
      <c r="C267" s="20" t="s">
        <v>28639</v>
      </c>
      <c r="D267" s="20" t="s">
        <v>28640</v>
      </c>
      <c r="E267" s="20" t="s">
        <v>23117</v>
      </c>
      <c r="F267" s="20" t="s">
        <v>19906</v>
      </c>
      <c r="G267" s="20">
        <v>2012</v>
      </c>
      <c r="H267" s="57">
        <v>41121</v>
      </c>
      <c r="K267" s="20" t="s">
        <v>28641</v>
      </c>
    </row>
    <row r="268" spans="1:11" ht="15.75" customHeight="1" x14ac:dyDescent="0.25">
      <c r="A268" s="20">
        <v>22932645</v>
      </c>
      <c r="B268" s="20" t="s">
        <v>28632</v>
      </c>
      <c r="C268" s="20" t="s">
        <v>28633</v>
      </c>
      <c r="D268" s="20" t="s">
        <v>28634</v>
      </c>
      <c r="E268" s="20" t="s">
        <v>28635</v>
      </c>
      <c r="F268" s="20" t="s">
        <v>841</v>
      </c>
      <c r="G268" s="20">
        <v>2012</v>
      </c>
      <c r="H268" s="57">
        <v>41152</v>
      </c>
      <c r="I268" s="20" t="s">
        <v>28636</v>
      </c>
      <c r="K268" s="20" t="s">
        <v>28637</v>
      </c>
    </row>
    <row r="269" spans="1:11" ht="15.75" customHeight="1" x14ac:dyDescent="0.25">
      <c r="A269" s="20">
        <v>22982389</v>
      </c>
      <c r="B269" s="20" t="s">
        <v>28628</v>
      </c>
      <c r="C269" s="20" t="s">
        <v>28629</v>
      </c>
      <c r="D269" s="20" t="s">
        <v>28630</v>
      </c>
      <c r="E269" s="20" t="s">
        <v>23739</v>
      </c>
      <c r="F269" s="20" t="s">
        <v>23435</v>
      </c>
      <c r="G269" s="20">
        <v>2012</v>
      </c>
      <c r="H269" s="57">
        <v>41170</v>
      </c>
      <c r="K269" s="20" t="s">
        <v>28631</v>
      </c>
    </row>
    <row r="270" spans="1:11" ht="15.75" customHeight="1" x14ac:dyDescent="0.25">
      <c r="A270" s="20">
        <v>23001674</v>
      </c>
      <c r="B270" s="20" t="s">
        <v>28622</v>
      </c>
      <c r="C270" s="20" t="s">
        <v>28623</v>
      </c>
      <c r="D270" s="20" t="s">
        <v>28624</v>
      </c>
      <c r="E270" s="20" t="s">
        <v>28625</v>
      </c>
      <c r="F270" s="20" t="s">
        <v>1801</v>
      </c>
      <c r="G270" s="20">
        <v>2012</v>
      </c>
      <c r="H270" s="57">
        <v>41177</v>
      </c>
      <c r="I270" s="20" t="s">
        <v>28626</v>
      </c>
      <c r="K270" s="20" t="s">
        <v>28627</v>
      </c>
    </row>
    <row r="271" spans="1:11" ht="15.75" customHeight="1" x14ac:dyDescent="0.25">
      <c r="A271" s="20">
        <v>23030400</v>
      </c>
      <c r="B271" s="20" t="s">
        <v>28618</v>
      </c>
      <c r="C271" s="20" t="s">
        <v>28619</v>
      </c>
      <c r="D271" s="20" t="s">
        <v>28620</v>
      </c>
      <c r="E271" s="20" t="s">
        <v>12536</v>
      </c>
      <c r="F271" s="20" t="s">
        <v>11457</v>
      </c>
      <c r="G271" s="20">
        <v>2012</v>
      </c>
      <c r="H271" s="57">
        <v>41186</v>
      </c>
      <c r="K271" s="20" t="s">
        <v>28621</v>
      </c>
    </row>
    <row r="272" spans="1:11" ht="15.75" customHeight="1" x14ac:dyDescent="0.25">
      <c r="A272" s="20">
        <v>23045475</v>
      </c>
      <c r="B272" s="20" t="s">
        <v>28612</v>
      </c>
      <c r="C272" s="20" t="s">
        <v>28613</v>
      </c>
      <c r="D272" s="20" t="s">
        <v>28614</v>
      </c>
      <c r="E272" s="20" t="s">
        <v>28615</v>
      </c>
      <c r="F272" s="20" t="s">
        <v>3723</v>
      </c>
      <c r="G272" s="20">
        <v>2012</v>
      </c>
      <c r="H272" s="57">
        <v>41192</v>
      </c>
      <c r="I272" s="20" t="s">
        <v>28616</v>
      </c>
      <c r="K272" s="20" t="s">
        <v>28617</v>
      </c>
    </row>
    <row r="273" spans="1:11" ht="15.75" customHeight="1" x14ac:dyDescent="0.25">
      <c r="A273" s="20">
        <v>23115018</v>
      </c>
      <c r="B273" s="20" t="s">
        <v>28606</v>
      </c>
      <c r="C273" s="20" t="s">
        <v>28607</v>
      </c>
      <c r="D273" s="20" t="s">
        <v>28608</v>
      </c>
      <c r="E273" s="20" t="s">
        <v>28609</v>
      </c>
      <c r="F273" s="20" t="s">
        <v>28610</v>
      </c>
      <c r="G273" s="20">
        <v>2012</v>
      </c>
      <c r="H273" s="57">
        <v>41215</v>
      </c>
      <c r="K273" s="20" t="s">
        <v>28611</v>
      </c>
    </row>
    <row r="274" spans="1:11" ht="15.75" customHeight="1" x14ac:dyDescent="0.25">
      <c r="A274" s="20">
        <v>23124882</v>
      </c>
      <c r="B274" s="20" t="s">
        <v>28602</v>
      </c>
      <c r="C274" s="20" t="s">
        <v>28603</v>
      </c>
      <c r="D274" s="20" t="s">
        <v>28604</v>
      </c>
      <c r="E274" s="20" t="s">
        <v>3140</v>
      </c>
      <c r="F274" s="20" t="s">
        <v>16156</v>
      </c>
      <c r="G274" s="20">
        <v>2012</v>
      </c>
      <c r="H274" s="57">
        <v>41219</v>
      </c>
      <c r="K274" s="20" t="s">
        <v>28605</v>
      </c>
    </row>
    <row r="275" spans="1:11" ht="15.75" customHeight="1" x14ac:dyDescent="0.25">
      <c r="A275" s="20">
        <v>23165714</v>
      </c>
      <c r="B275" s="20" t="s">
        <v>28595</v>
      </c>
      <c r="C275" s="20" t="s">
        <v>28596</v>
      </c>
      <c r="D275" s="20" t="s">
        <v>28597</v>
      </c>
      <c r="E275" s="20" t="s">
        <v>28598</v>
      </c>
      <c r="F275" s="20" t="s">
        <v>5921</v>
      </c>
      <c r="G275" s="20">
        <v>2012</v>
      </c>
      <c r="H275" s="57">
        <v>41234</v>
      </c>
      <c r="I275" s="20" t="s">
        <v>28599</v>
      </c>
      <c r="J275" s="20" t="s">
        <v>28600</v>
      </c>
      <c r="K275" s="20" t="s">
        <v>28601</v>
      </c>
    </row>
    <row r="276" spans="1:11" ht="15.75" customHeight="1" x14ac:dyDescent="0.25">
      <c r="A276" s="20">
        <v>23290392</v>
      </c>
      <c r="B276" s="20" t="s">
        <v>28589</v>
      </c>
      <c r="C276" s="20" t="s">
        <v>28590</v>
      </c>
      <c r="D276" s="20" t="s">
        <v>28591</v>
      </c>
      <c r="E276" s="20" t="s">
        <v>28592</v>
      </c>
      <c r="F276" s="20" t="s">
        <v>28593</v>
      </c>
      <c r="G276" s="20">
        <v>2012</v>
      </c>
      <c r="H276" s="57">
        <v>41282</v>
      </c>
      <c r="K276" s="20" t="s">
        <v>28594</v>
      </c>
    </row>
    <row r="277" spans="1:11" ht="15.75" customHeight="1" x14ac:dyDescent="0.25">
      <c r="A277" s="20">
        <v>23336197</v>
      </c>
      <c r="B277" s="20" t="s">
        <v>28585</v>
      </c>
      <c r="C277" s="20" t="s">
        <v>28586</v>
      </c>
      <c r="D277" s="20" t="s">
        <v>28587</v>
      </c>
      <c r="E277" s="20" t="s">
        <v>28588</v>
      </c>
      <c r="F277" s="20" t="s">
        <v>11844</v>
      </c>
      <c r="G277" s="20">
        <v>2012</v>
      </c>
      <c r="H277" s="57">
        <v>41297</v>
      </c>
    </row>
    <row r="278" spans="1:11" ht="15.75" customHeight="1" x14ac:dyDescent="0.25">
      <c r="A278" s="20">
        <v>23593571</v>
      </c>
      <c r="B278" s="20" t="s">
        <v>28580</v>
      </c>
      <c r="C278" s="20" t="s">
        <v>28581</v>
      </c>
      <c r="D278" s="20" t="s">
        <v>28582</v>
      </c>
      <c r="E278" s="20" t="s">
        <v>3299</v>
      </c>
      <c r="F278" s="20" t="s">
        <v>25395</v>
      </c>
      <c r="G278" s="20">
        <v>2012</v>
      </c>
      <c r="H278" s="57">
        <v>41382</v>
      </c>
      <c r="I278" s="20" t="s">
        <v>28583</v>
      </c>
      <c r="K278" s="20" t="s">
        <v>28584</v>
      </c>
    </row>
    <row r="279" spans="1:11" ht="15.75" customHeight="1" x14ac:dyDescent="0.25">
      <c r="A279" s="20">
        <v>24159518</v>
      </c>
      <c r="B279" s="20" t="s">
        <v>28574</v>
      </c>
      <c r="C279" s="20" t="s">
        <v>28575</v>
      </c>
      <c r="D279" s="20" t="s">
        <v>28576</v>
      </c>
      <c r="E279" s="20" t="s">
        <v>28577</v>
      </c>
      <c r="F279" s="20" t="s">
        <v>17964</v>
      </c>
      <c r="G279" s="20">
        <v>2012</v>
      </c>
      <c r="H279" s="57">
        <v>41573</v>
      </c>
      <c r="I279" s="20" t="s">
        <v>28578</v>
      </c>
      <c r="K279" s="20" t="s">
        <v>28579</v>
      </c>
    </row>
    <row r="280" spans="1:11" ht="15.75" customHeight="1" x14ac:dyDescent="0.25">
      <c r="A280" s="20">
        <v>24293715</v>
      </c>
      <c r="B280" s="20" t="s">
        <v>28568</v>
      </c>
      <c r="C280" s="20" t="s">
        <v>28569</v>
      </c>
      <c r="D280" s="20" t="s">
        <v>28570</v>
      </c>
      <c r="E280" s="20" t="s">
        <v>28571</v>
      </c>
      <c r="F280" s="20" t="s">
        <v>19888</v>
      </c>
      <c r="G280" s="20">
        <v>2012</v>
      </c>
      <c r="H280" s="57">
        <v>41611</v>
      </c>
      <c r="I280" s="20" t="s">
        <v>28572</v>
      </c>
      <c r="K280" s="20" t="s">
        <v>28573</v>
      </c>
    </row>
    <row r="281" spans="1:11" ht="15.75" customHeight="1" x14ac:dyDescent="0.25">
      <c r="A281" s="20">
        <v>25145069</v>
      </c>
      <c r="B281" s="20" t="s">
        <v>28564</v>
      </c>
      <c r="C281" s="20" t="s">
        <v>28565</v>
      </c>
      <c r="D281" s="20" t="s">
        <v>28566</v>
      </c>
      <c r="E281" s="20" t="s">
        <v>28567</v>
      </c>
      <c r="F281" s="20" t="s">
        <v>28562</v>
      </c>
      <c r="G281" s="20">
        <v>2012</v>
      </c>
      <c r="H281" s="57">
        <v>41874</v>
      </c>
    </row>
    <row r="282" spans="1:11" ht="15.75" customHeight="1" x14ac:dyDescent="0.25">
      <c r="A282" s="20">
        <v>25145073</v>
      </c>
      <c r="B282" s="20" t="s">
        <v>28558</v>
      </c>
      <c r="C282" s="20" t="s">
        <v>28559</v>
      </c>
      <c r="D282" s="20" t="s">
        <v>28560</v>
      </c>
      <c r="E282" s="20" t="s">
        <v>28561</v>
      </c>
      <c r="F282" s="20" t="s">
        <v>28562</v>
      </c>
      <c r="G282" s="20">
        <v>2012</v>
      </c>
      <c r="H282" s="57">
        <v>41874</v>
      </c>
    </row>
    <row r="283" spans="1:11" ht="15.75" customHeight="1" x14ac:dyDescent="0.25">
      <c r="A283" s="20">
        <v>22749759</v>
      </c>
      <c r="B283" s="20" t="s">
        <v>28552</v>
      </c>
      <c r="C283" s="20" t="s">
        <v>28553</v>
      </c>
      <c r="D283" s="20" t="s">
        <v>28554</v>
      </c>
      <c r="E283" s="20" t="s">
        <v>28555</v>
      </c>
      <c r="F283" s="20" t="s">
        <v>10072</v>
      </c>
      <c r="G283" s="20">
        <v>2012</v>
      </c>
      <c r="H283" s="57">
        <v>41094</v>
      </c>
      <c r="K283" s="20" t="s">
        <v>28556</v>
      </c>
    </row>
    <row r="284" spans="1:11" ht="15.75" customHeight="1" x14ac:dyDescent="0.25">
      <c r="A284" s="20">
        <v>23234356</v>
      </c>
      <c r="B284" s="20" t="s">
        <v>28545</v>
      </c>
      <c r="C284" s="20" t="s">
        <v>28546</v>
      </c>
      <c r="D284" s="20" t="s">
        <v>28547</v>
      </c>
      <c r="E284" s="20" t="s">
        <v>28548</v>
      </c>
      <c r="F284" s="20" t="s">
        <v>2974</v>
      </c>
      <c r="G284" s="20">
        <v>2012</v>
      </c>
      <c r="H284" s="57">
        <v>41257</v>
      </c>
      <c r="I284" s="20" t="s">
        <v>28549</v>
      </c>
      <c r="K284" s="20" t="s">
        <v>28550</v>
      </c>
    </row>
    <row r="285" spans="1:11" ht="15.75" customHeight="1" x14ac:dyDescent="0.25">
      <c r="A285" s="20">
        <v>23234341</v>
      </c>
      <c r="B285" s="20" t="s">
        <v>28538</v>
      </c>
      <c r="C285" s="20" t="s">
        <v>28539</v>
      </c>
      <c r="D285" s="20" t="s">
        <v>28540</v>
      </c>
      <c r="E285" s="20" t="s">
        <v>28541</v>
      </c>
      <c r="F285" s="20" t="s">
        <v>1788</v>
      </c>
      <c r="G285" s="20">
        <v>2012</v>
      </c>
      <c r="H285" s="57">
        <v>41257</v>
      </c>
      <c r="I285" s="20" t="s">
        <v>28542</v>
      </c>
      <c r="K285" s="20" t="s">
        <v>28543</v>
      </c>
    </row>
    <row r="286" spans="1:11" ht="15.75" customHeight="1" x14ac:dyDescent="0.25">
      <c r="A286" s="20">
        <v>23235338</v>
      </c>
      <c r="B286" s="20" t="s">
        <v>28534</v>
      </c>
      <c r="C286" s="20" t="s">
        <v>28535</v>
      </c>
      <c r="D286" s="20" t="s">
        <v>28536</v>
      </c>
      <c r="E286" s="20" t="s">
        <v>21697</v>
      </c>
      <c r="F286" s="20" t="s">
        <v>21698</v>
      </c>
      <c r="G286" s="20">
        <v>2012</v>
      </c>
      <c r="H286" s="57">
        <v>41257</v>
      </c>
    </row>
    <row r="287" spans="1:11" ht="15.75" customHeight="1" x14ac:dyDescent="0.25">
      <c r="A287" s="20">
        <v>22205379</v>
      </c>
      <c r="B287" s="20" t="s">
        <v>28529</v>
      </c>
      <c r="C287" s="20" t="s">
        <v>28530</v>
      </c>
      <c r="D287" s="20" t="s">
        <v>28531</v>
      </c>
      <c r="E287" s="20" t="s">
        <v>28532</v>
      </c>
      <c r="F287" s="20" t="s">
        <v>27996</v>
      </c>
      <c r="G287" s="20">
        <v>2013</v>
      </c>
      <c r="H287" s="57">
        <v>40907</v>
      </c>
      <c r="K287" s="20" t="s">
        <v>28533</v>
      </c>
    </row>
    <row r="288" spans="1:11" ht="15.75" customHeight="1" x14ac:dyDescent="0.25">
      <c r="A288" s="20">
        <v>22818716</v>
      </c>
      <c r="B288" s="20" t="s">
        <v>28523</v>
      </c>
      <c r="C288" s="20" t="s">
        <v>28524</v>
      </c>
      <c r="D288" s="20" t="s">
        <v>28525</v>
      </c>
      <c r="E288" s="20" t="s">
        <v>28526</v>
      </c>
      <c r="F288" s="20" t="s">
        <v>13260</v>
      </c>
      <c r="G288" s="20">
        <v>2013</v>
      </c>
      <c r="H288" s="57">
        <v>41114</v>
      </c>
      <c r="I288" s="20" t="s">
        <v>28527</v>
      </c>
      <c r="K288" s="20" t="s">
        <v>28528</v>
      </c>
    </row>
    <row r="289" spans="1:11" ht="15.75" customHeight="1" x14ac:dyDescent="0.25">
      <c r="A289" s="20">
        <v>23019191</v>
      </c>
      <c r="B289" s="20" t="s">
        <v>28519</v>
      </c>
      <c r="C289" s="20" t="s">
        <v>28520</v>
      </c>
      <c r="D289" s="20" t="s">
        <v>28521</v>
      </c>
      <c r="E289" s="20" t="s">
        <v>14721</v>
      </c>
      <c r="F289" s="20" t="s">
        <v>2564</v>
      </c>
      <c r="G289" s="20">
        <v>2013</v>
      </c>
      <c r="H289" s="57">
        <v>41181</v>
      </c>
      <c r="K289" s="20" t="s">
        <v>28522</v>
      </c>
    </row>
    <row r="290" spans="1:11" ht="15.75" customHeight="1" x14ac:dyDescent="0.25">
      <c r="A290" s="20">
        <v>23104298</v>
      </c>
      <c r="B290" s="20" t="s">
        <v>28514</v>
      </c>
      <c r="C290" s="20" t="s">
        <v>28515</v>
      </c>
      <c r="D290" s="20" t="s">
        <v>28516</v>
      </c>
      <c r="E290" s="20" t="s">
        <v>28517</v>
      </c>
      <c r="F290" s="20" t="s">
        <v>2494</v>
      </c>
      <c r="G290" s="20">
        <v>2013</v>
      </c>
      <c r="H290" s="57">
        <v>41212</v>
      </c>
      <c r="K290" s="20" t="s">
        <v>28518</v>
      </c>
    </row>
    <row r="291" spans="1:11" ht="15.75" customHeight="1" x14ac:dyDescent="0.25">
      <c r="A291" s="20">
        <v>23115259</v>
      </c>
      <c r="B291" s="20" t="s">
        <v>28508</v>
      </c>
      <c r="C291" s="20" t="s">
        <v>28509</v>
      </c>
      <c r="D291" s="20" t="s">
        <v>28510</v>
      </c>
      <c r="E291" s="20" t="s">
        <v>28511</v>
      </c>
      <c r="F291" s="20" t="s">
        <v>2327</v>
      </c>
      <c r="G291" s="20">
        <v>2013</v>
      </c>
      <c r="H291" s="57">
        <v>41215</v>
      </c>
      <c r="I291" s="20" t="s">
        <v>28512</v>
      </c>
      <c r="K291" s="20" t="s">
        <v>28513</v>
      </c>
    </row>
    <row r="292" spans="1:11" ht="15.75" customHeight="1" x14ac:dyDescent="0.25">
      <c r="A292" s="20">
        <v>23132491</v>
      </c>
      <c r="B292" s="20" t="s">
        <v>28502</v>
      </c>
      <c r="C292" s="20" t="s">
        <v>28503</v>
      </c>
      <c r="D292" s="20" t="s">
        <v>28504</v>
      </c>
      <c r="E292" s="20" t="s">
        <v>28505</v>
      </c>
      <c r="F292" s="20" t="s">
        <v>3723</v>
      </c>
      <c r="G292" s="20">
        <v>2013</v>
      </c>
      <c r="H292" s="57">
        <v>41221</v>
      </c>
      <c r="I292" s="20" t="s">
        <v>28506</v>
      </c>
      <c r="K292" s="20" t="s">
        <v>28507</v>
      </c>
    </row>
    <row r="293" spans="1:11" ht="15.75" customHeight="1" x14ac:dyDescent="0.25">
      <c r="A293" s="20">
        <v>23138568</v>
      </c>
      <c r="B293" s="20" t="s">
        <v>28496</v>
      </c>
      <c r="C293" s="20" t="s">
        <v>28497</v>
      </c>
      <c r="D293" s="20" t="s">
        <v>28498</v>
      </c>
      <c r="E293" s="20" t="s">
        <v>28499</v>
      </c>
      <c r="F293" s="20" t="s">
        <v>28500</v>
      </c>
      <c r="G293" s="20">
        <v>2013</v>
      </c>
      <c r="H293" s="57">
        <v>41223</v>
      </c>
      <c r="K293" s="20" t="s">
        <v>28501</v>
      </c>
    </row>
    <row r="294" spans="1:11" ht="15.75" customHeight="1" x14ac:dyDescent="0.25">
      <c r="A294" s="20">
        <v>23182078</v>
      </c>
      <c r="B294" s="20" t="s">
        <v>28492</v>
      </c>
      <c r="C294" s="20" t="s">
        <v>28493</v>
      </c>
      <c r="D294" s="20" t="s">
        <v>28494</v>
      </c>
      <c r="E294" s="20" t="s">
        <v>27105</v>
      </c>
      <c r="F294" s="20" t="s">
        <v>8042</v>
      </c>
      <c r="G294" s="20">
        <v>2013</v>
      </c>
      <c r="H294" s="57">
        <v>41241</v>
      </c>
      <c r="K294" s="20" t="s">
        <v>28495</v>
      </c>
    </row>
    <row r="295" spans="1:11" ht="15.75" customHeight="1" x14ac:dyDescent="0.25">
      <c r="A295" s="20">
        <v>23199079</v>
      </c>
      <c r="B295" s="20" t="s">
        <v>28487</v>
      </c>
      <c r="C295" s="20" t="s">
        <v>28488</v>
      </c>
      <c r="D295" s="20" t="s">
        <v>28489</v>
      </c>
      <c r="E295" s="20" t="s">
        <v>28490</v>
      </c>
      <c r="F295" s="20" t="s">
        <v>28324</v>
      </c>
      <c r="G295" s="20">
        <v>2013</v>
      </c>
      <c r="H295" s="57">
        <v>41247</v>
      </c>
      <c r="K295" s="20" t="s">
        <v>28491</v>
      </c>
    </row>
    <row r="296" spans="1:11" ht="15.75" customHeight="1" x14ac:dyDescent="0.25">
      <c r="A296" s="20">
        <v>23222644</v>
      </c>
      <c r="B296" s="20" t="s">
        <v>28479</v>
      </c>
      <c r="C296" s="20" t="s">
        <v>28480</v>
      </c>
      <c r="D296" s="20" t="s">
        <v>28481</v>
      </c>
      <c r="E296" s="20" t="s">
        <v>28482</v>
      </c>
      <c r="F296" s="20" t="s">
        <v>28483</v>
      </c>
      <c r="G296" s="20">
        <v>2013</v>
      </c>
      <c r="H296" s="57">
        <v>41254</v>
      </c>
      <c r="I296" s="20" t="s">
        <v>28484</v>
      </c>
      <c r="J296" s="20" t="s">
        <v>30089</v>
      </c>
      <c r="K296" s="20" t="s">
        <v>28486</v>
      </c>
    </row>
    <row r="297" spans="1:11" ht="15.75" customHeight="1" x14ac:dyDescent="0.25">
      <c r="A297" s="20">
        <v>23237787</v>
      </c>
      <c r="B297" s="20" t="s">
        <v>28475</v>
      </c>
      <c r="C297" s="20" t="s">
        <v>28476</v>
      </c>
      <c r="D297" s="20" t="s">
        <v>28477</v>
      </c>
      <c r="E297" s="20" t="s">
        <v>27954</v>
      </c>
      <c r="F297" s="20" t="s">
        <v>18607</v>
      </c>
      <c r="G297" s="20">
        <v>2013</v>
      </c>
      <c r="H297" s="57">
        <v>41258</v>
      </c>
      <c r="K297" s="20" t="s">
        <v>28478</v>
      </c>
    </row>
    <row r="298" spans="1:11" ht="15.75" customHeight="1" x14ac:dyDescent="0.25">
      <c r="A298" s="20">
        <v>23243250</v>
      </c>
      <c r="B298" s="20" t="s">
        <v>28471</v>
      </c>
      <c r="C298" s="20" t="s">
        <v>28472</v>
      </c>
      <c r="D298" s="20" t="s">
        <v>28473</v>
      </c>
      <c r="E298" s="20" t="s">
        <v>7156</v>
      </c>
      <c r="F298" s="20" t="s">
        <v>1399</v>
      </c>
      <c r="G298" s="20">
        <v>2013</v>
      </c>
      <c r="H298" s="57">
        <v>41261</v>
      </c>
      <c r="K298" s="20" t="s">
        <v>28474</v>
      </c>
    </row>
    <row r="299" spans="1:11" ht="15.75" customHeight="1" x14ac:dyDescent="0.25">
      <c r="A299" s="20">
        <v>23246203</v>
      </c>
      <c r="B299" s="20" t="s">
        <v>28466</v>
      </c>
      <c r="C299" s="20" t="s">
        <v>28467</v>
      </c>
      <c r="D299" s="20" t="s">
        <v>28468</v>
      </c>
      <c r="E299" s="20" t="s">
        <v>28469</v>
      </c>
      <c r="F299" s="20" t="s">
        <v>18607</v>
      </c>
      <c r="G299" s="20">
        <v>2013</v>
      </c>
      <c r="H299" s="57">
        <v>41262</v>
      </c>
      <c r="K299" s="20" t="s">
        <v>28470</v>
      </c>
    </row>
    <row r="300" spans="1:11" ht="15.75" customHeight="1" x14ac:dyDescent="0.25">
      <c r="A300" s="20">
        <v>23246794</v>
      </c>
      <c r="B300" s="20" t="s">
        <v>28460</v>
      </c>
      <c r="C300" s="20" t="s">
        <v>28461</v>
      </c>
      <c r="D300" s="20" t="s">
        <v>28462</v>
      </c>
      <c r="E300" s="20" t="s">
        <v>28463</v>
      </c>
      <c r="F300" s="20" t="s">
        <v>13248</v>
      </c>
      <c r="G300" s="20">
        <v>2013</v>
      </c>
      <c r="H300" s="57">
        <v>41262</v>
      </c>
      <c r="I300" s="20" t="s">
        <v>28464</v>
      </c>
      <c r="K300" s="20" t="s">
        <v>28465</v>
      </c>
    </row>
    <row r="301" spans="1:11" ht="15.75" customHeight="1" x14ac:dyDescent="0.25">
      <c r="A301" s="20">
        <v>23256738</v>
      </c>
      <c r="B301" s="20" t="s">
        <v>28455</v>
      </c>
      <c r="C301" s="20" t="s">
        <v>28456</v>
      </c>
      <c r="D301" s="20" t="s">
        <v>28457</v>
      </c>
      <c r="E301" s="20" t="s">
        <v>27215</v>
      </c>
      <c r="F301" s="20" t="s">
        <v>28458</v>
      </c>
      <c r="G301" s="20">
        <v>2013</v>
      </c>
      <c r="H301" s="57">
        <v>41265</v>
      </c>
      <c r="K301" s="20" t="s">
        <v>28459</v>
      </c>
    </row>
    <row r="302" spans="1:11" ht="15.75" customHeight="1" x14ac:dyDescent="0.25">
      <c r="A302" s="20">
        <v>23261726</v>
      </c>
      <c r="B302" s="20" t="s">
        <v>28451</v>
      </c>
      <c r="C302" s="20" t="s">
        <v>28452</v>
      </c>
      <c r="D302" s="20" t="s">
        <v>28453</v>
      </c>
      <c r="E302" s="20" t="s">
        <v>28454</v>
      </c>
      <c r="F302" s="20" t="s">
        <v>2531</v>
      </c>
      <c r="G302" s="20">
        <v>2013</v>
      </c>
      <c r="H302" s="57">
        <v>41268</v>
      </c>
    </row>
    <row r="303" spans="1:11" ht="15.75" customHeight="1" x14ac:dyDescent="0.25">
      <c r="A303" s="20">
        <v>23317873</v>
      </c>
      <c r="B303" s="20" t="s">
        <v>28446</v>
      </c>
      <c r="C303" s="20" t="s">
        <v>28447</v>
      </c>
      <c r="D303" s="20" t="s">
        <v>28448</v>
      </c>
      <c r="E303" s="20" t="s">
        <v>28449</v>
      </c>
      <c r="F303" s="20" t="s">
        <v>7765</v>
      </c>
      <c r="G303" s="20">
        <v>2013</v>
      </c>
      <c r="H303" s="57">
        <v>41290</v>
      </c>
      <c r="K303" s="20" t="s">
        <v>28450</v>
      </c>
    </row>
    <row r="304" spans="1:11" ht="15.75" customHeight="1" x14ac:dyDescent="0.25">
      <c r="A304" s="20">
        <v>23326233</v>
      </c>
      <c r="B304" s="20" t="s">
        <v>28440</v>
      </c>
      <c r="C304" s="20" t="s">
        <v>28441</v>
      </c>
      <c r="D304" s="20" t="s">
        <v>28442</v>
      </c>
      <c r="E304" s="20" t="s">
        <v>28443</v>
      </c>
      <c r="F304" s="20" t="s">
        <v>1756</v>
      </c>
      <c r="G304" s="20">
        <v>2013</v>
      </c>
      <c r="H304" s="57">
        <v>41292</v>
      </c>
      <c r="I304" s="20" t="s">
        <v>28444</v>
      </c>
      <c r="K304" s="20" t="s">
        <v>28445</v>
      </c>
    </row>
    <row r="305" spans="1:11" ht="15.75" customHeight="1" x14ac:dyDescent="0.25">
      <c r="A305" s="20">
        <v>23360265</v>
      </c>
      <c r="B305" s="20" t="s">
        <v>28436</v>
      </c>
      <c r="C305" s="20" t="s">
        <v>28437</v>
      </c>
      <c r="D305" s="20" t="s">
        <v>28438</v>
      </c>
      <c r="E305" s="20" t="s">
        <v>28439</v>
      </c>
      <c r="F305" s="20" t="s">
        <v>28247</v>
      </c>
      <c r="G305" s="20">
        <v>2013</v>
      </c>
      <c r="H305" s="57">
        <v>41305</v>
      </c>
    </row>
    <row r="306" spans="1:11" ht="15.75" customHeight="1" x14ac:dyDescent="0.25">
      <c r="A306" s="20">
        <v>23360882</v>
      </c>
      <c r="B306" s="20" t="s">
        <v>28431</v>
      </c>
      <c r="C306" s="20" t="s">
        <v>28432</v>
      </c>
      <c r="D306" s="20" t="s">
        <v>28433</v>
      </c>
      <c r="E306" s="20" t="s">
        <v>28434</v>
      </c>
      <c r="F306" s="20" t="s">
        <v>27872</v>
      </c>
      <c r="G306" s="20">
        <v>2013</v>
      </c>
      <c r="H306" s="57">
        <v>41305</v>
      </c>
      <c r="K306" s="20" t="s">
        <v>28435</v>
      </c>
    </row>
    <row r="307" spans="1:11" ht="15.75" customHeight="1" x14ac:dyDescent="0.25">
      <c r="A307" s="20">
        <v>23390901</v>
      </c>
      <c r="B307" s="20" t="s">
        <v>28426</v>
      </c>
      <c r="C307" s="20" t="s">
        <v>28427</v>
      </c>
      <c r="D307" s="20" t="s">
        <v>28428</v>
      </c>
      <c r="E307" s="20" t="s">
        <v>28429</v>
      </c>
      <c r="F307" s="20" t="s">
        <v>3881</v>
      </c>
      <c r="G307" s="20">
        <v>2013</v>
      </c>
      <c r="H307" s="57">
        <v>41314</v>
      </c>
      <c r="K307" s="20" t="s">
        <v>28430</v>
      </c>
    </row>
    <row r="308" spans="1:11" ht="15.75" customHeight="1" x14ac:dyDescent="0.25">
      <c r="A308" s="20">
        <v>23405119</v>
      </c>
      <c r="B308" s="20" t="s">
        <v>28421</v>
      </c>
      <c r="C308" s="20" t="s">
        <v>28422</v>
      </c>
      <c r="D308" s="20" t="s">
        <v>28423</v>
      </c>
      <c r="E308" s="20" t="s">
        <v>7484</v>
      </c>
      <c r="F308" s="20" t="s">
        <v>294</v>
      </c>
      <c r="G308" s="20">
        <v>2013</v>
      </c>
      <c r="H308" s="57">
        <v>41319</v>
      </c>
      <c r="I308" s="20" t="s">
        <v>28424</v>
      </c>
      <c r="K308" s="20" t="s">
        <v>28425</v>
      </c>
    </row>
    <row r="309" spans="1:11" ht="15.75" customHeight="1" x14ac:dyDescent="0.25">
      <c r="A309" s="20">
        <v>23409096</v>
      </c>
      <c r="B309" s="20" t="s">
        <v>28415</v>
      </c>
      <c r="C309" s="20" t="s">
        <v>28416</v>
      </c>
      <c r="D309" s="20" t="s">
        <v>28417</v>
      </c>
      <c r="E309" s="20" t="s">
        <v>28418</v>
      </c>
      <c r="F309" s="20" t="s">
        <v>294</v>
      </c>
      <c r="G309" s="20">
        <v>2013</v>
      </c>
      <c r="H309" s="57">
        <v>41320</v>
      </c>
      <c r="I309" s="20" t="s">
        <v>28419</v>
      </c>
      <c r="K309" s="20" t="s">
        <v>28420</v>
      </c>
    </row>
    <row r="310" spans="1:11" ht="15.75" customHeight="1" x14ac:dyDescent="0.25">
      <c r="A310" s="20">
        <v>23451240</v>
      </c>
      <c r="B310" s="20" t="s">
        <v>28409</v>
      </c>
      <c r="C310" s="20" t="s">
        <v>28410</v>
      </c>
      <c r="D310" s="20" t="s">
        <v>28411</v>
      </c>
      <c r="E310" s="20" t="s">
        <v>28412</v>
      </c>
      <c r="F310" s="20" t="s">
        <v>294</v>
      </c>
      <c r="G310" s="20">
        <v>2013</v>
      </c>
      <c r="H310" s="57">
        <v>41335</v>
      </c>
      <c r="I310" s="20" t="s">
        <v>28413</v>
      </c>
      <c r="K310" s="20" t="s">
        <v>28414</v>
      </c>
    </row>
    <row r="311" spans="1:11" ht="15.75" customHeight="1" x14ac:dyDescent="0.25">
      <c r="A311" s="20">
        <v>23463010</v>
      </c>
      <c r="B311" s="20" t="s">
        <v>28405</v>
      </c>
      <c r="C311" s="20" t="s">
        <v>28406</v>
      </c>
      <c r="D311" s="20" t="s">
        <v>28407</v>
      </c>
      <c r="E311" s="20" t="s">
        <v>485</v>
      </c>
      <c r="F311" s="20" t="s">
        <v>2260</v>
      </c>
      <c r="G311" s="20">
        <v>2013</v>
      </c>
      <c r="H311" s="57">
        <v>41340</v>
      </c>
      <c r="K311" s="20" t="s">
        <v>28408</v>
      </c>
    </row>
    <row r="312" spans="1:11" ht="15.75" customHeight="1" x14ac:dyDescent="0.25">
      <c r="A312" s="20">
        <v>23468931</v>
      </c>
      <c r="B312" s="20" t="s">
        <v>28399</v>
      </c>
      <c r="C312" s="20" t="s">
        <v>28400</v>
      </c>
      <c r="D312" s="20" t="s">
        <v>28401</v>
      </c>
      <c r="E312" s="20" t="s">
        <v>28402</v>
      </c>
      <c r="F312" s="20" t="s">
        <v>294</v>
      </c>
      <c r="G312" s="20">
        <v>2013</v>
      </c>
      <c r="H312" s="57">
        <v>41341</v>
      </c>
      <c r="I312" s="20" t="s">
        <v>28403</v>
      </c>
      <c r="K312" s="20" t="s">
        <v>28404</v>
      </c>
    </row>
    <row r="313" spans="1:11" ht="15.75" customHeight="1" x14ac:dyDescent="0.25">
      <c r="A313" s="20">
        <v>23469023</v>
      </c>
      <c r="B313" s="20" t="s">
        <v>28394</v>
      </c>
      <c r="C313" s="20" t="s">
        <v>28395</v>
      </c>
      <c r="D313" s="20" t="s">
        <v>28396</v>
      </c>
      <c r="E313" s="20" t="s">
        <v>2895</v>
      </c>
      <c r="F313" s="20" t="s">
        <v>294</v>
      </c>
      <c r="G313" s="20">
        <v>2013</v>
      </c>
      <c r="H313" s="57">
        <v>41341</v>
      </c>
      <c r="I313" s="20" t="s">
        <v>28397</v>
      </c>
      <c r="K313" s="20" t="s">
        <v>28398</v>
      </c>
    </row>
    <row r="314" spans="1:11" ht="15.75" customHeight="1" x14ac:dyDescent="0.25">
      <c r="A314" s="20">
        <v>23481068</v>
      </c>
      <c r="B314" s="20" t="s">
        <v>28389</v>
      </c>
      <c r="C314" s="20" t="s">
        <v>28390</v>
      </c>
      <c r="D314" s="20" t="s">
        <v>28391</v>
      </c>
      <c r="E314" s="20" t="s">
        <v>28392</v>
      </c>
      <c r="F314" s="20" t="s">
        <v>12739</v>
      </c>
      <c r="G314" s="20">
        <v>2013</v>
      </c>
      <c r="H314" s="57">
        <v>41347</v>
      </c>
      <c r="I314" s="20" t="s">
        <v>28393</v>
      </c>
    </row>
    <row r="315" spans="1:11" ht="15.75" customHeight="1" x14ac:dyDescent="0.25">
      <c r="A315" s="20">
        <v>23481070</v>
      </c>
      <c r="B315" s="20" t="s">
        <v>28384</v>
      </c>
      <c r="C315" s="20" t="s">
        <v>28385</v>
      </c>
      <c r="D315" s="20" t="s">
        <v>28386</v>
      </c>
      <c r="E315" s="20" t="s">
        <v>28387</v>
      </c>
      <c r="F315" s="20" t="s">
        <v>12739</v>
      </c>
      <c r="G315" s="20">
        <v>2013</v>
      </c>
      <c r="H315" s="57">
        <v>41347</v>
      </c>
      <c r="I315" s="20" t="s">
        <v>28388</v>
      </c>
    </row>
    <row r="316" spans="1:11" ht="15.75" customHeight="1" x14ac:dyDescent="0.25">
      <c r="A316" s="20">
        <v>23505506</v>
      </c>
      <c r="B316" s="20" t="s">
        <v>28378</v>
      </c>
      <c r="C316" s="20" t="s">
        <v>28379</v>
      </c>
      <c r="D316" s="20" t="s">
        <v>28380</v>
      </c>
      <c r="E316" s="20" t="s">
        <v>28381</v>
      </c>
      <c r="F316" s="20" t="s">
        <v>294</v>
      </c>
      <c r="G316" s="20">
        <v>2013</v>
      </c>
      <c r="H316" s="57">
        <v>41352</v>
      </c>
      <c r="I316" s="20" t="s">
        <v>28382</v>
      </c>
      <c r="K316" s="20" t="s">
        <v>28383</v>
      </c>
    </row>
    <row r="317" spans="1:11" ht="15.75" customHeight="1" x14ac:dyDescent="0.25">
      <c r="A317" s="20">
        <v>23508436</v>
      </c>
      <c r="B317" s="20" t="s">
        <v>28372</v>
      </c>
      <c r="C317" s="20" t="s">
        <v>28373</v>
      </c>
      <c r="D317" s="20" t="s">
        <v>28374</v>
      </c>
      <c r="E317" s="20" t="s">
        <v>28375</v>
      </c>
      <c r="F317" s="20" t="s">
        <v>2591</v>
      </c>
      <c r="G317" s="20">
        <v>2013</v>
      </c>
      <c r="H317" s="57">
        <v>41353</v>
      </c>
      <c r="K317" s="20" t="s">
        <v>28376</v>
      </c>
    </row>
    <row r="318" spans="1:11" ht="15.75" customHeight="1" x14ac:dyDescent="0.25">
      <c r="A318" s="20">
        <v>23509722</v>
      </c>
      <c r="B318" s="20" t="s">
        <v>28366</v>
      </c>
      <c r="C318" s="20" t="s">
        <v>28367</v>
      </c>
      <c r="D318" s="20" t="s">
        <v>28368</v>
      </c>
      <c r="E318" s="20" t="s">
        <v>28369</v>
      </c>
      <c r="F318" s="20" t="s">
        <v>350</v>
      </c>
      <c r="G318" s="20">
        <v>2013</v>
      </c>
      <c r="H318" s="57">
        <v>41353</v>
      </c>
      <c r="I318" s="20" t="s">
        <v>28370</v>
      </c>
      <c r="K318" s="20" t="s">
        <v>28371</v>
      </c>
    </row>
    <row r="319" spans="1:11" ht="15.75" customHeight="1" x14ac:dyDescent="0.25">
      <c r="A319" s="20">
        <v>23518514</v>
      </c>
      <c r="B319" s="20" t="s">
        <v>28361</v>
      </c>
      <c r="C319" s="20" t="s">
        <v>28362</v>
      </c>
      <c r="D319" s="20" t="s">
        <v>28363</v>
      </c>
      <c r="E319" s="20" t="s">
        <v>28364</v>
      </c>
      <c r="F319" s="20" t="s">
        <v>3645</v>
      </c>
      <c r="G319" s="20">
        <v>2013</v>
      </c>
      <c r="H319" s="57">
        <v>41356</v>
      </c>
      <c r="K319" s="20" t="s">
        <v>28365</v>
      </c>
    </row>
    <row r="320" spans="1:11" ht="15.75" customHeight="1" x14ac:dyDescent="0.25">
      <c r="A320" s="20">
        <v>23534552</v>
      </c>
      <c r="B320" s="20" t="s">
        <v>28356</v>
      </c>
      <c r="C320" s="20" t="s">
        <v>28357</v>
      </c>
      <c r="D320" s="20" t="s">
        <v>28358</v>
      </c>
      <c r="E320" s="20" t="s">
        <v>28359</v>
      </c>
      <c r="F320" s="20" t="s">
        <v>7479</v>
      </c>
      <c r="G320" s="20">
        <v>2013</v>
      </c>
      <c r="H320" s="57">
        <v>41362</v>
      </c>
      <c r="K320" s="20" t="s">
        <v>28360</v>
      </c>
    </row>
    <row r="321" spans="1:11" ht="15.75" customHeight="1" x14ac:dyDescent="0.25">
      <c r="A321" s="20">
        <v>23570023</v>
      </c>
      <c r="B321" s="20" t="s">
        <v>28349</v>
      </c>
      <c r="C321" s="20" t="s">
        <v>28350</v>
      </c>
      <c r="D321" s="20" t="s">
        <v>28351</v>
      </c>
      <c r="E321" s="20" t="s">
        <v>28352</v>
      </c>
      <c r="F321" s="20" t="s">
        <v>28353</v>
      </c>
      <c r="G321" s="20">
        <v>2013</v>
      </c>
      <c r="H321" s="57">
        <v>41374</v>
      </c>
      <c r="I321" s="20" t="s">
        <v>28354</v>
      </c>
      <c r="K321" s="20" t="s">
        <v>28355</v>
      </c>
    </row>
    <row r="322" spans="1:11" ht="15.75" customHeight="1" x14ac:dyDescent="0.25">
      <c r="A322" s="20">
        <v>23633953</v>
      </c>
      <c r="B322" s="20" t="s">
        <v>28343</v>
      </c>
      <c r="C322" s="20" t="s">
        <v>28344</v>
      </c>
      <c r="D322" s="20" t="s">
        <v>28345</v>
      </c>
      <c r="E322" s="20" t="s">
        <v>28346</v>
      </c>
      <c r="F322" s="20" t="s">
        <v>1756</v>
      </c>
      <c r="G322" s="20">
        <v>2013</v>
      </c>
      <c r="H322" s="57">
        <v>41396</v>
      </c>
      <c r="I322" s="20" t="s">
        <v>28347</v>
      </c>
      <c r="K322" s="20" t="s">
        <v>28348</v>
      </c>
    </row>
    <row r="323" spans="1:11" ht="15.75" customHeight="1" x14ac:dyDescent="0.25">
      <c r="A323" s="20">
        <v>23648252</v>
      </c>
      <c r="B323" s="20" t="s">
        <v>28339</v>
      </c>
      <c r="C323" s="20" t="s">
        <v>28340</v>
      </c>
      <c r="D323" s="20" t="s">
        <v>28341</v>
      </c>
      <c r="E323" s="20" t="s">
        <v>28342</v>
      </c>
      <c r="F323" s="20" t="s">
        <v>11844</v>
      </c>
      <c r="G323" s="20">
        <v>2013</v>
      </c>
      <c r="H323" s="57">
        <v>41402</v>
      </c>
    </row>
    <row r="324" spans="1:11" ht="15.75" customHeight="1" x14ac:dyDescent="0.25">
      <c r="A324" s="20">
        <v>23661993</v>
      </c>
      <c r="B324" s="20" t="s">
        <v>28332</v>
      </c>
      <c r="C324" s="20" t="s">
        <v>28333</v>
      </c>
      <c r="D324" s="20" t="s">
        <v>28334</v>
      </c>
      <c r="E324" s="20" t="s">
        <v>28335</v>
      </c>
      <c r="F324" s="20" t="s">
        <v>18382</v>
      </c>
      <c r="G324" s="20">
        <v>2013</v>
      </c>
      <c r="H324" s="57">
        <v>41405</v>
      </c>
      <c r="I324" s="20" t="s">
        <v>28336</v>
      </c>
      <c r="K324" s="20" t="s">
        <v>28337</v>
      </c>
    </row>
    <row r="325" spans="1:11" ht="15.75" customHeight="1" x14ac:dyDescent="0.25">
      <c r="A325" s="20">
        <v>23678831</v>
      </c>
      <c r="B325" s="20" t="s">
        <v>28326</v>
      </c>
      <c r="C325" s="20" t="s">
        <v>28327</v>
      </c>
      <c r="D325" s="20" t="s">
        <v>28328</v>
      </c>
      <c r="E325" s="20" t="s">
        <v>28329</v>
      </c>
      <c r="F325" s="20" t="s">
        <v>28330</v>
      </c>
      <c r="G325" s="20">
        <v>2013</v>
      </c>
      <c r="H325" s="57">
        <v>41412</v>
      </c>
      <c r="K325" s="20" t="s">
        <v>28331</v>
      </c>
    </row>
    <row r="326" spans="1:11" ht="15.75" customHeight="1" x14ac:dyDescent="0.25">
      <c r="A326" s="20">
        <v>23710559</v>
      </c>
      <c r="B326" s="20" t="s">
        <v>28320</v>
      </c>
      <c r="C326" s="20" t="s">
        <v>28321</v>
      </c>
      <c r="D326" s="20" t="s">
        <v>28322</v>
      </c>
      <c r="E326" s="20" t="s">
        <v>28323</v>
      </c>
      <c r="F326" s="20" t="s">
        <v>28324</v>
      </c>
      <c r="G326" s="20">
        <v>2013</v>
      </c>
      <c r="H326" s="57">
        <v>41423</v>
      </c>
      <c r="K326" s="20" t="s">
        <v>28325</v>
      </c>
    </row>
    <row r="327" spans="1:11" ht="15.75" customHeight="1" x14ac:dyDescent="0.25">
      <c r="A327" s="20">
        <v>23724523</v>
      </c>
      <c r="B327" s="20" t="s">
        <v>28315</v>
      </c>
      <c r="C327" s="20" t="s">
        <v>28316</v>
      </c>
      <c r="D327" s="20" t="s">
        <v>28317</v>
      </c>
      <c r="E327" s="20" t="s">
        <v>28318</v>
      </c>
      <c r="F327" s="20" t="s">
        <v>28319</v>
      </c>
      <c r="G327" s="20">
        <v>2013</v>
      </c>
      <c r="H327" s="57">
        <v>41429</v>
      </c>
    </row>
    <row r="328" spans="1:11" ht="15.75" customHeight="1" x14ac:dyDescent="0.25">
      <c r="A328" s="20">
        <v>23754945</v>
      </c>
      <c r="B328" s="20" t="s">
        <v>28310</v>
      </c>
      <c r="C328" s="20" t="s">
        <v>28311</v>
      </c>
      <c r="D328" s="20" t="s">
        <v>28312</v>
      </c>
      <c r="E328" s="20" t="s">
        <v>6715</v>
      </c>
      <c r="F328" s="20" t="s">
        <v>1756</v>
      </c>
      <c r="G328" s="20">
        <v>2013</v>
      </c>
      <c r="H328" s="57">
        <v>41437</v>
      </c>
      <c r="I328" s="20" t="s">
        <v>28313</v>
      </c>
      <c r="K328" s="20" t="s">
        <v>28314</v>
      </c>
    </row>
    <row r="329" spans="1:11" ht="15.75" customHeight="1" x14ac:dyDescent="0.25">
      <c r="A329" s="20">
        <v>23819110</v>
      </c>
      <c r="B329" s="20" t="s">
        <v>28303</v>
      </c>
      <c r="C329" s="20" t="s">
        <v>28304</v>
      </c>
      <c r="D329" s="20" t="s">
        <v>28305</v>
      </c>
      <c r="E329" s="20" t="s">
        <v>28306</v>
      </c>
      <c r="F329" s="20" t="s">
        <v>21979</v>
      </c>
      <c r="G329" s="20">
        <v>2013</v>
      </c>
      <c r="H329" s="57">
        <v>41458</v>
      </c>
      <c r="I329" s="20" t="s">
        <v>28307</v>
      </c>
      <c r="K329" s="20" t="s">
        <v>28308</v>
      </c>
    </row>
    <row r="330" spans="1:11" ht="15.75" customHeight="1" x14ac:dyDescent="0.25">
      <c r="A330" s="20">
        <v>23985936</v>
      </c>
      <c r="B330" s="20" t="s">
        <v>28298</v>
      </c>
      <c r="C330" s="20" t="s">
        <v>28299</v>
      </c>
      <c r="D330" s="20" t="s">
        <v>28300</v>
      </c>
      <c r="E330" s="20" t="s">
        <v>28301</v>
      </c>
      <c r="F330" s="20" t="s">
        <v>23667</v>
      </c>
      <c r="G330" s="20">
        <v>2013</v>
      </c>
      <c r="H330" s="57">
        <v>41516</v>
      </c>
      <c r="K330" s="20" t="s">
        <v>28302</v>
      </c>
    </row>
    <row r="331" spans="1:11" ht="15.75" customHeight="1" x14ac:dyDescent="0.25">
      <c r="A331" s="20">
        <v>24000328</v>
      </c>
      <c r="B331" s="20" t="s">
        <v>28292</v>
      </c>
      <c r="C331" s="20" t="s">
        <v>28293</v>
      </c>
      <c r="D331" s="20" t="s">
        <v>28294</v>
      </c>
      <c r="E331" s="20" t="s">
        <v>28295</v>
      </c>
      <c r="F331" s="20" t="s">
        <v>350</v>
      </c>
      <c r="G331" s="20">
        <v>2013</v>
      </c>
      <c r="H331" s="57">
        <v>41521</v>
      </c>
      <c r="I331" s="20" t="s">
        <v>28296</v>
      </c>
      <c r="K331" s="20" t="s">
        <v>28297</v>
      </c>
    </row>
    <row r="332" spans="1:11" ht="15.75" customHeight="1" x14ac:dyDescent="0.25">
      <c r="A332" s="20">
        <v>24039575</v>
      </c>
      <c r="B332" s="20" t="s">
        <v>28286</v>
      </c>
      <c r="C332" s="20" t="s">
        <v>28287</v>
      </c>
      <c r="D332" s="20" t="s">
        <v>28288</v>
      </c>
      <c r="E332" s="20" t="s">
        <v>28289</v>
      </c>
      <c r="F332" s="20" t="s">
        <v>1756</v>
      </c>
      <c r="G332" s="20">
        <v>2013</v>
      </c>
      <c r="H332" s="57">
        <v>41534</v>
      </c>
      <c r="I332" s="20" t="s">
        <v>28290</v>
      </c>
      <c r="K332" s="20" t="s">
        <v>28291</v>
      </c>
    </row>
    <row r="333" spans="1:11" ht="15.75" customHeight="1" x14ac:dyDescent="0.25">
      <c r="A333" s="20">
        <v>24040720</v>
      </c>
      <c r="B333" s="20" t="s">
        <v>28284</v>
      </c>
      <c r="C333" s="20" t="s">
        <v>26025</v>
      </c>
      <c r="D333" s="20" t="s">
        <v>28285</v>
      </c>
      <c r="E333" s="20" t="s">
        <v>26027</v>
      </c>
      <c r="F333" s="20" t="s">
        <v>2481</v>
      </c>
      <c r="G333" s="20">
        <v>2013</v>
      </c>
      <c r="H333" s="57">
        <v>41535</v>
      </c>
    </row>
    <row r="334" spans="1:11" ht="15.75" customHeight="1" x14ac:dyDescent="0.25">
      <c r="A334" s="20">
        <v>24066889</v>
      </c>
      <c r="B334" s="20" t="s">
        <v>28278</v>
      </c>
      <c r="C334" s="20" t="s">
        <v>28279</v>
      </c>
      <c r="D334" s="20" t="s">
        <v>28280</v>
      </c>
      <c r="E334" s="20" t="s">
        <v>28281</v>
      </c>
      <c r="F334" s="20" t="s">
        <v>28282</v>
      </c>
      <c r="G334" s="20">
        <v>2013</v>
      </c>
      <c r="H334" s="57">
        <v>41544</v>
      </c>
      <c r="K334" s="20" t="s">
        <v>28283</v>
      </c>
    </row>
    <row r="335" spans="1:11" ht="15.75" customHeight="1" x14ac:dyDescent="0.25">
      <c r="A335" s="20">
        <v>24073635</v>
      </c>
      <c r="B335" s="20" t="s">
        <v>28274</v>
      </c>
      <c r="C335" s="20" t="s">
        <v>28275</v>
      </c>
      <c r="D335" s="20" t="s">
        <v>28276</v>
      </c>
      <c r="E335" s="20" t="s">
        <v>19921</v>
      </c>
      <c r="F335" s="20" t="s">
        <v>3384</v>
      </c>
      <c r="G335" s="20">
        <v>2013</v>
      </c>
      <c r="H335" s="57">
        <v>41548</v>
      </c>
      <c r="K335" s="20" t="s">
        <v>28277</v>
      </c>
    </row>
    <row r="336" spans="1:11" ht="15.75" customHeight="1" x14ac:dyDescent="0.25">
      <c r="A336" s="20">
        <v>24130485</v>
      </c>
      <c r="B336" s="20" t="s">
        <v>28268</v>
      </c>
      <c r="C336" s="20" t="s">
        <v>28269</v>
      </c>
      <c r="D336" s="20" t="s">
        <v>28270</v>
      </c>
      <c r="E336" s="20" t="s">
        <v>28271</v>
      </c>
      <c r="F336" s="20" t="s">
        <v>1756</v>
      </c>
      <c r="G336" s="20">
        <v>2013</v>
      </c>
      <c r="H336" s="57">
        <v>41564</v>
      </c>
      <c r="I336" s="20" t="s">
        <v>28272</v>
      </c>
      <c r="K336" s="20" t="s">
        <v>28273</v>
      </c>
    </row>
    <row r="337" spans="1:11" ht="15.75" customHeight="1" x14ac:dyDescent="0.25">
      <c r="A337" s="20">
        <v>24246976</v>
      </c>
      <c r="B337" s="20" t="s">
        <v>28262</v>
      </c>
      <c r="C337" s="20" t="s">
        <v>28263</v>
      </c>
      <c r="D337" s="20" t="s">
        <v>28264</v>
      </c>
      <c r="E337" s="20" t="s">
        <v>28265</v>
      </c>
      <c r="F337" s="20" t="s">
        <v>28266</v>
      </c>
      <c r="G337" s="20">
        <v>2013</v>
      </c>
      <c r="H337" s="57">
        <v>41598</v>
      </c>
      <c r="K337" s="20" t="s">
        <v>28267</v>
      </c>
    </row>
    <row r="338" spans="1:11" ht="15.75" customHeight="1" x14ac:dyDescent="0.25">
      <c r="A338" s="20">
        <v>24348539</v>
      </c>
      <c r="B338" s="20" t="s">
        <v>28255</v>
      </c>
      <c r="C338" s="20" t="s">
        <v>28256</v>
      </c>
      <c r="D338" s="20" t="s">
        <v>28257</v>
      </c>
      <c r="E338" s="20" t="s">
        <v>28258</v>
      </c>
      <c r="F338" s="20" t="s">
        <v>28259</v>
      </c>
      <c r="G338" s="20">
        <v>2013</v>
      </c>
      <c r="H338" s="57">
        <v>41627</v>
      </c>
      <c r="I338" s="20" t="s">
        <v>28260</v>
      </c>
      <c r="K338" s="20" t="s">
        <v>28261</v>
      </c>
    </row>
    <row r="339" spans="1:11" ht="15.75" customHeight="1" x14ac:dyDescent="0.25">
      <c r="A339" s="20">
        <v>24364031</v>
      </c>
      <c r="B339" s="20" t="s">
        <v>28249</v>
      </c>
      <c r="C339" s="20" t="s">
        <v>28250</v>
      </c>
      <c r="D339" s="20" t="s">
        <v>28251</v>
      </c>
      <c r="E339" s="20" t="s">
        <v>28252</v>
      </c>
      <c r="F339" s="20" t="s">
        <v>350</v>
      </c>
      <c r="G339" s="20">
        <v>2013</v>
      </c>
      <c r="H339" s="57">
        <v>41632</v>
      </c>
      <c r="I339" s="20" t="s">
        <v>28253</v>
      </c>
      <c r="K339" s="20" t="s">
        <v>28254</v>
      </c>
    </row>
    <row r="340" spans="1:11" ht="15.75" customHeight="1" x14ac:dyDescent="0.25">
      <c r="A340" s="20">
        <v>24372251</v>
      </c>
      <c r="B340" s="20" t="s">
        <v>28243</v>
      </c>
      <c r="C340" s="20" t="s">
        <v>28244</v>
      </c>
      <c r="D340" s="20" t="s">
        <v>28245</v>
      </c>
      <c r="E340" s="20" t="s">
        <v>28246</v>
      </c>
      <c r="F340" s="20" t="s">
        <v>28247</v>
      </c>
      <c r="G340" s="20">
        <v>2013</v>
      </c>
      <c r="H340" s="57">
        <v>41639</v>
      </c>
      <c r="K340" s="20" t="s">
        <v>28248</v>
      </c>
    </row>
    <row r="341" spans="1:11" ht="15.75" customHeight="1" x14ac:dyDescent="0.25">
      <c r="A341" s="20">
        <v>24490148</v>
      </c>
      <c r="B341" s="20" t="s">
        <v>28237</v>
      </c>
      <c r="C341" s="20" t="s">
        <v>28238</v>
      </c>
      <c r="D341" s="20" t="s">
        <v>28239</v>
      </c>
      <c r="E341" s="20" t="s">
        <v>28240</v>
      </c>
      <c r="F341" s="20" t="s">
        <v>350</v>
      </c>
      <c r="G341" s="20">
        <v>2013</v>
      </c>
      <c r="H341" s="57">
        <v>41674</v>
      </c>
      <c r="I341" s="20" t="s">
        <v>28241</v>
      </c>
      <c r="K341" s="20" t="s">
        <v>28242</v>
      </c>
    </row>
    <row r="342" spans="1:11" ht="15.75" customHeight="1" x14ac:dyDescent="0.25">
      <c r="A342" s="20">
        <v>24564492</v>
      </c>
      <c r="B342" s="20" t="s">
        <v>28232</v>
      </c>
      <c r="C342" s="20" t="s">
        <v>28233</v>
      </c>
      <c r="D342" s="20" t="s">
        <v>28234</v>
      </c>
      <c r="E342" s="20" t="s">
        <v>24387</v>
      </c>
      <c r="F342" s="20" t="s">
        <v>11303</v>
      </c>
      <c r="G342" s="20">
        <v>2013</v>
      </c>
      <c r="H342" s="57">
        <v>41696</v>
      </c>
      <c r="I342" s="20" t="s">
        <v>28235</v>
      </c>
      <c r="K342" s="20" t="s">
        <v>28236</v>
      </c>
    </row>
    <row r="343" spans="1:11" ht="15.75" customHeight="1" x14ac:dyDescent="0.25">
      <c r="A343" s="20">
        <v>24564510</v>
      </c>
      <c r="B343" s="20" t="s">
        <v>28227</v>
      </c>
      <c r="C343" s="20" t="s">
        <v>28228</v>
      </c>
      <c r="D343" s="20" t="s">
        <v>28229</v>
      </c>
      <c r="E343" s="20" t="s">
        <v>24387</v>
      </c>
      <c r="F343" s="20" t="s">
        <v>11303</v>
      </c>
      <c r="G343" s="20">
        <v>2013</v>
      </c>
      <c r="H343" s="57">
        <v>41696</v>
      </c>
      <c r="I343" s="20" t="s">
        <v>28230</v>
      </c>
      <c r="K343" s="20" t="s">
        <v>28231</v>
      </c>
    </row>
    <row r="344" spans="1:11" ht="15.75" customHeight="1" x14ac:dyDescent="0.25">
      <c r="A344" s="20">
        <v>24829834</v>
      </c>
      <c r="B344" s="20" t="s">
        <v>28220</v>
      </c>
      <c r="C344" s="20" t="s">
        <v>28221</v>
      </c>
      <c r="D344" s="20" t="s">
        <v>28222</v>
      </c>
      <c r="E344" s="20" t="s">
        <v>28223</v>
      </c>
      <c r="F344" s="20" t="s">
        <v>28224</v>
      </c>
      <c r="G344" s="20">
        <v>2013</v>
      </c>
      <c r="H344" s="57">
        <v>41775</v>
      </c>
      <c r="I344" s="20" t="s">
        <v>28225</v>
      </c>
      <c r="K344" s="20" t="s">
        <v>28226</v>
      </c>
    </row>
    <row r="345" spans="1:11" ht="15.75" customHeight="1" x14ac:dyDescent="0.25">
      <c r="A345" s="20">
        <v>23312016</v>
      </c>
      <c r="B345" s="20" t="s">
        <v>28213</v>
      </c>
      <c r="C345" s="20" t="s">
        <v>28214</v>
      </c>
      <c r="D345" s="20" t="s">
        <v>28215</v>
      </c>
      <c r="E345" s="20" t="s">
        <v>28216</v>
      </c>
      <c r="F345" s="20" t="s">
        <v>1735</v>
      </c>
      <c r="G345" s="20">
        <v>2013</v>
      </c>
      <c r="H345" s="57">
        <v>41289</v>
      </c>
      <c r="I345" s="20" t="s">
        <v>28217</v>
      </c>
      <c r="K345" s="20" t="s">
        <v>28218</v>
      </c>
    </row>
    <row r="346" spans="1:11" ht="15.75" customHeight="1" x14ac:dyDescent="0.25">
      <c r="A346" s="20">
        <v>23103459</v>
      </c>
      <c r="B346" s="20" t="s">
        <v>28208</v>
      </c>
      <c r="C346" s="20" t="s">
        <v>28209</v>
      </c>
      <c r="D346" s="20" t="s">
        <v>28210</v>
      </c>
      <c r="E346" s="20" t="s">
        <v>28211</v>
      </c>
      <c r="F346" s="20" t="s">
        <v>23435</v>
      </c>
      <c r="G346" s="20">
        <v>2013</v>
      </c>
      <c r="H346" s="57">
        <v>41212</v>
      </c>
      <c r="K346" s="20" t="s">
        <v>28212</v>
      </c>
    </row>
    <row r="347" spans="1:11" ht="15.75" customHeight="1" x14ac:dyDescent="0.25">
      <c r="A347" s="20">
        <v>23122120</v>
      </c>
      <c r="B347" s="20" t="s">
        <v>28203</v>
      </c>
      <c r="C347" s="20" t="s">
        <v>28204</v>
      </c>
      <c r="D347" s="20" t="s">
        <v>28205</v>
      </c>
      <c r="E347" s="20" t="s">
        <v>28206</v>
      </c>
      <c r="F347" s="20" t="s">
        <v>2902</v>
      </c>
      <c r="G347" s="20">
        <v>2013</v>
      </c>
      <c r="H347" s="57">
        <v>41219</v>
      </c>
      <c r="K347" s="20" t="s">
        <v>28207</v>
      </c>
    </row>
    <row r="348" spans="1:11" ht="15.75" customHeight="1" x14ac:dyDescent="0.25">
      <c r="A348" s="20">
        <v>23123244</v>
      </c>
      <c r="B348" s="20" t="s">
        <v>28198</v>
      </c>
      <c r="C348" s="20" t="s">
        <v>28199</v>
      </c>
      <c r="D348" s="20" t="s">
        <v>28200</v>
      </c>
      <c r="E348" s="20" t="s">
        <v>28201</v>
      </c>
      <c r="F348" s="20" t="s">
        <v>23435</v>
      </c>
      <c r="G348" s="20">
        <v>2013</v>
      </c>
      <c r="H348" s="57">
        <v>41219</v>
      </c>
      <c r="K348" s="20" t="s">
        <v>28202</v>
      </c>
    </row>
    <row r="349" spans="1:11" ht="15.75" customHeight="1" x14ac:dyDescent="0.25">
      <c r="A349" s="20">
        <v>23256523</v>
      </c>
      <c r="B349" s="20" t="s">
        <v>28192</v>
      </c>
      <c r="C349" s="20" t="s">
        <v>28193</v>
      </c>
      <c r="D349" s="20" t="s">
        <v>28194</v>
      </c>
      <c r="E349" s="20" t="s">
        <v>28195</v>
      </c>
      <c r="F349" s="20" t="s">
        <v>2143</v>
      </c>
      <c r="G349" s="20">
        <v>2013</v>
      </c>
      <c r="H349" s="57">
        <v>41265</v>
      </c>
      <c r="K349" s="20" t="s">
        <v>28196</v>
      </c>
    </row>
    <row r="350" spans="1:11" ht="15.75" customHeight="1" x14ac:dyDescent="0.25">
      <c r="A350" s="20">
        <v>23273896</v>
      </c>
      <c r="B350" s="20" t="s">
        <v>28184</v>
      </c>
      <c r="C350" s="20" t="s">
        <v>28185</v>
      </c>
      <c r="D350" s="20" t="s">
        <v>28186</v>
      </c>
      <c r="E350" s="20" t="s">
        <v>28187</v>
      </c>
      <c r="F350" s="20" t="s">
        <v>8611</v>
      </c>
      <c r="G350" s="20">
        <v>2013</v>
      </c>
      <c r="H350" s="57">
        <v>41275</v>
      </c>
      <c r="I350" s="20" t="s">
        <v>28188</v>
      </c>
      <c r="J350" s="20" t="s">
        <v>28189</v>
      </c>
      <c r="K350" s="20" t="s">
        <v>28190</v>
      </c>
    </row>
    <row r="351" spans="1:11" ht="15.75" customHeight="1" x14ac:dyDescent="0.25">
      <c r="A351" s="20">
        <v>23346083</v>
      </c>
      <c r="B351" s="20" t="s">
        <v>28177</v>
      </c>
      <c r="C351" s="20" t="s">
        <v>28178</v>
      </c>
      <c r="D351" s="20" t="s">
        <v>28179</v>
      </c>
      <c r="E351" s="20" t="s">
        <v>28180</v>
      </c>
      <c r="F351" s="20" t="s">
        <v>133</v>
      </c>
      <c r="G351" s="20">
        <v>2013</v>
      </c>
      <c r="H351" s="57">
        <v>41299</v>
      </c>
      <c r="I351" s="20" t="s">
        <v>28181</v>
      </c>
      <c r="K351" s="20" t="s">
        <v>28182</v>
      </c>
    </row>
    <row r="352" spans="1:11" ht="15.75" customHeight="1" x14ac:dyDescent="0.25">
      <c r="A352" s="20">
        <v>23348999</v>
      </c>
      <c r="B352" s="20" t="s">
        <v>28170</v>
      </c>
      <c r="C352" s="20" t="s">
        <v>28171</v>
      </c>
      <c r="D352" s="20" t="s">
        <v>28172</v>
      </c>
      <c r="E352" s="20" t="s">
        <v>28173</v>
      </c>
      <c r="F352" s="20" t="s">
        <v>2293</v>
      </c>
      <c r="G352" s="20">
        <v>2013</v>
      </c>
      <c r="H352" s="57">
        <v>41300</v>
      </c>
      <c r="I352" s="20" t="s">
        <v>28174</v>
      </c>
      <c r="K352" s="20" t="s">
        <v>28175</v>
      </c>
    </row>
    <row r="353" spans="1:11" ht="15.75" customHeight="1" x14ac:dyDescent="0.25">
      <c r="A353" s="20">
        <v>23351272</v>
      </c>
      <c r="B353" s="20" t="s">
        <v>28163</v>
      </c>
      <c r="C353" s="20" t="s">
        <v>28164</v>
      </c>
      <c r="D353" s="20" t="s">
        <v>28165</v>
      </c>
      <c r="E353" s="20" t="s">
        <v>28166</v>
      </c>
      <c r="F353" s="20" t="s">
        <v>10819</v>
      </c>
      <c r="G353" s="20">
        <v>2013</v>
      </c>
      <c r="H353" s="57">
        <v>41303</v>
      </c>
      <c r="I353" s="20" t="s">
        <v>28167</v>
      </c>
      <c r="K353" s="20" t="s">
        <v>28168</v>
      </c>
    </row>
    <row r="354" spans="1:11" ht="15.75" customHeight="1" x14ac:dyDescent="0.25">
      <c r="A354" s="20">
        <v>23164762</v>
      </c>
      <c r="B354" s="20" t="s">
        <v>28159</v>
      </c>
      <c r="C354" s="20" t="s">
        <v>28160</v>
      </c>
      <c r="D354" s="20" t="s">
        <v>28161</v>
      </c>
      <c r="E354" s="20" t="s">
        <v>2832</v>
      </c>
      <c r="F354" s="20" t="s">
        <v>3284</v>
      </c>
      <c r="G354" s="20">
        <v>2013</v>
      </c>
      <c r="H354" s="57">
        <v>41234</v>
      </c>
      <c r="K354" s="20" t="s">
        <v>28162</v>
      </c>
    </row>
    <row r="355" spans="1:11" ht="15.75" customHeight="1" x14ac:dyDescent="0.25">
      <c r="A355" s="20">
        <v>23220651</v>
      </c>
      <c r="B355" s="20" t="s">
        <v>28154</v>
      </c>
      <c r="C355" s="20" t="s">
        <v>28155</v>
      </c>
      <c r="D355" s="20" t="s">
        <v>28156</v>
      </c>
      <c r="E355" s="20" t="s">
        <v>28157</v>
      </c>
      <c r="F355" s="20" t="s">
        <v>3511</v>
      </c>
      <c r="G355" s="20">
        <v>2013</v>
      </c>
      <c r="H355" s="57">
        <v>41254</v>
      </c>
      <c r="K355" s="20" t="s">
        <v>28158</v>
      </c>
    </row>
    <row r="356" spans="1:11" ht="15.75" customHeight="1" x14ac:dyDescent="0.25">
      <c r="A356" s="20">
        <v>23294468</v>
      </c>
      <c r="B356" s="20" t="s">
        <v>28148</v>
      </c>
      <c r="C356" s="20" t="s">
        <v>28149</v>
      </c>
      <c r="D356" s="20" t="s">
        <v>28150</v>
      </c>
      <c r="E356" s="20" t="s">
        <v>28151</v>
      </c>
      <c r="F356" s="20" t="s">
        <v>1896</v>
      </c>
      <c r="G356" s="20">
        <v>2013</v>
      </c>
      <c r="H356" s="57">
        <v>41283</v>
      </c>
      <c r="K356" s="20" t="s">
        <v>28152</v>
      </c>
    </row>
    <row r="357" spans="1:11" ht="15.75" customHeight="1" x14ac:dyDescent="0.25">
      <c r="A357" s="20">
        <v>22268636</v>
      </c>
      <c r="B357" s="20" t="s">
        <v>28144</v>
      </c>
      <c r="C357" s="20" t="s">
        <v>28145</v>
      </c>
      <c r="D357" s="20" t="s">
        <v>28146</v>
      </c>
      <c r="E357" s="20" t="s">
        <v>20250</v>
      </c>
      <c r="F357" s="20" t="s">
        <v>7107</v>
      </c>
      <c r="G357" s="20">
        <v>2013</v>
      </c>
      <c r="H357" s="57">
        <v>40933</v>
      </c>
      <c r="K357" s="20" t="s">
        <v>28147</v>
      </c>
    </row>
    <row r="358" spans="1:11" ht="15.75" customHeight="1" x14ac:dyDescent="0.25">
      <c r="A358" s="20">
        <v>22361246</v>
      </c>
      <c r="B358" s="20" t="s">
        <v>28137</v>
      </c>
      <c r="C358" s="20" t="s">
        <v>28138</v>
      </c>
      <c r="D358" s="20" t="s">
        <v>28139</v>
      </c>
      <c r="E358" s="20" t="s">
        <v>28140</v>
      </c>
      <c r="F358" s="20" t="s">
        <v>5798</v>
      </c>
      <c r="G358" s="20">
        <v>2013</v>
      </c>
      <c r="H358" s="57">
        <v>40964</v>
      </c>
      <c r="I358" s="20" t="s">
        <v>28141</v>
      </c>
      <c r="J358" s="20" t="s">
        <v>28142</v>
      </c>
      <c r="K358" s="20" t="s">
        <v>28143</v>
      </c>
    </row>
    <row r="359" spans="1:11" ht="15.75" customHeight="1" x14ac:dyDescent="0.25">
      <c r="A359" s="20">
        <v>22364591</v>
      </c>
      <c r="B359" s="20" t="s">
        <v>28132</v>
      </c>
      <c r="C359" s="20" t="s">
        <v>28133</v>
      </c>
      <c r="D359" s="20" t="s">
        <v>28134</v>
      </c>
      <c r="E359" s="20" t="s">
        <v>27178</v>
      </c>
      <c r="F359" s="20" t="s">
        <v>5798</v>
      </c>
      <c r="G359" s="20">
        <v>2013</v>
      </c>
      <c r="H359" s="57">
        <v>40967</v>
      </c>
      <c r="I359" s="20" t="s">
        <v>28135</v>
      </c>
      <c r="K359" s="20" t="s">
        <v>28136</v>
      </c>
    </row>
    <row r="360" spans="1:11" ht="15.75" customHeight="1" x14ac:dyDescent="0.25">
      <c r="A360" s="20">
        <v>22894716</v>
      </c>
      <c r="B360" s="20" t="s">
        <v>28127</v>
      </c>
      <c r="C360" s="20" t="s">
        <v>28128</v>
      </c>
      <c r="D360" s="20" t="s">
        <v>28129</v>
      </c>
      <c r="E360" s="20" t="s">
        <v>28130</v>
      </c>
      <c r="F360" s="20" t="s">
        <v>13757</v>
      </c>
      <c r="G360" s="20">
        <v>2013</v>
      </c>
      <c r="H360" s="57">
        <v>41138</v>
      </c>
      <c r="K360" s="20" t="s">
        <v>28131</v>
      </c>
    </row>
    <row r="361" spans="1:11" ht="15.75" customHeight="1" x14ac:dyDescent="0.25">
      <c r="A361" s="20">
        <v>22906296</v>
      </c>
      <c r="B361" s="20" t="s">
        <v>28122</v>
      </c>
      <c r="C361" s="20" t="s">
        <v>28123</v>
      </c>
      <c r="D361" s="20" t="s">
        <v>28124</v>
      </c>
      <c r="E361" s="20" t="s">
        <v>11891</v>
      </c>
      <c r="F361" s="20" t="s">
        <v>5798</v>
      </c>
      <c r="G361" s="20">
        <v>2013</v>
      </c>
      <c r="H361" s="57">
        <v>41143</v>
      </c>
      <c r="I361" s="20" t="s">
        <v>28125</v>
      </c>
      <c r="K361" s="20" t="s">
        <v>28126</v>
      </c>
    </row>
    <row r="362" spans="1:11" ht="15.75" customHeight="1" x14ac:dyDescent="0.25">
      <c r="A362" s="20">
        <v>22939927</v>
      </c>
      <c r="B362" s="20" t="s">
        <v>28115</v>
      </c>
      <c r="C362" s="20" t="s">
        <v>28116</v>
      </c>
      <c r="D362" s="20" t="s">
        <v>28117</v>
      </c>
      <c r="E362" s="20" t="s">
        <v>28118</v>
      </c>
      <c r="F362" s="20" t="s">
        <v>14341</v>
      </c>
      <c r="G362" s="20">
        <v>2013</v>
      </c>
      <c r="H362" s="57">
        <v>41156</v>
      </c>
      <c r="I362" s="20" t="s">
        <v>28119</v>
      </c>
      <c r="J362" s="20" t="s">
        <v>28120</v>
      </c>
      <c r="K362" s="20" t="s">
        <v>28121</v>
      </c>
    </row>
    <row r="363" spans="1:11" ht="15.75" customHeight="1" x14ac:dyDescent="0.25">
      <c r="A363" s="20">
        <v>23044230</v>
      </c>
      <c r="B363" s="20" t="s">
        <v>28110</v>
      </c>
      <c r="C363" s="20" t="s">
        <v>28111</v>
      </c>
      <c r="D363" s="20" t="s">
        <v>28112</v>
      </c>
      <c r="E363" s="20" t="s">
        <v>28113</v>
      </c>
      <c r="F363" s="20" t="s">
        <v>9252</v>
      </c>
      <c r="G363" s="20">
        <v>2013</v>
      </c>
      <c r="H363" s="57">
        <v>41192</v>
      </c>
      <c r="K363" s="20" t="s">
        <v>28114</v>
      </c>
    </row>
    <row r="364" spans="1:11" ht="15.75" customHeight="1" x14ac:dyDescent="0.25">
      <c r="A364" s="20">
        <v>23070800</v>
      </c>
      <c r="B364" s="20" t="s">
        <v>28106</v>
      </c>
      <c r="C364" s="20" t="s">
        <v>28107</v>
      </c>
      <c r="D364" s="20" t="s">
        <v>28108</v>
      </c>
      <c r="E364" s="20" t="s">
        <v>15394</v>
      </c>
      <c r="F364" s="20" t="s">
        <v>3686</v>
      </c>
      <c r="G364" s="20">
        <v>2013</v>
      </c>
      <c r="H364" s="57">
        <v>41199</v>
      </c>
      <c r="K364" s="20" t="s">
        <v>28109</v>
      </c>
    </row>
    <row r="365" spans="1:11" ht="15.75" customHeight="1" x14ac:dyDescent="0.25">
      <c r="A365" s="20">
        <v>23175269</v>
      </c>
      <c r="B365" s="20" t="s">
        <v>28101</v>
      </c>
      <c r="C365" s="20" t="s">
        <v>28102</v>
      </c>
      <c r="D365" s="20" t="s">
        <v>28103</v>
      </c>
      <c r="E365" s="20" t="s">
        <v>6810</v>
      </c>
      <c r="F365" s="20" t="s">
        <v>2327</v>
      </c>
      <c r="G365" s="20">
        <v>2013</v>
      </c>
      <c r="H365" s="57">
        <v>41237</v>
      </c>
      <c r="I365" s="20" t="s">
        <v>28104</v>
      </c>
      <c r="K365" s="20" t="s">
        <v>28105</v>
      </c>
    </row>
    <row r="366" spans="1:11" ht="15.75" customHeight="1" x14ac:dyDescent="0.25">
      <c r="A366" s="20">
        <v>23222955</v>
      </c>
      <c r="B366" s="20" t="s">
        <v>28096</v>
      </c>
      <c r="C366" s="20" t="s">
        <v>28097</v>
      </c>
      <c r="D366" s="20" t="s">
        <v>28098</v>
      </c>
      <c r="E366" s="20" t="s">
        <v>28099</v>
      </c>
      <c r="F366" s="20" t="s">
        <v>22931</v>
      </c>
      <c r="G366" s="20">
        <v>2013</v>
      </c>
      <c r="H366" s="57">
        <v>41254</v>
      </c>
      <c r="K366" s="20" t="s">
        <v>28100</v>
      </c>
    </row>
    <row r="367" spans="1:11" ht="15.75" customHeight="1" x14ac:dyDescent="0.25">
      <c r="A367" s="20">
        <v>23230296</v>
      </c>
      <c r="B367" s="20" t="s">
        <v>28091</v>
      </c>
      <c r="C367" s="20" t="s">
        <v>28092</v>
      </c>
      <c r="D367" s="20" t="s">
        <v>28093</v>
      </c>
      <c r="E367" s="20" t="s">
        <v>23078</v>
      </c>
      <c r="F367" s="20" t="s">
        <v>3723</v>
      </c>
      <c r="G367" s="20">
        <v>2013</v>
      </c>
      <c r="H367" s="57">
        <v>41255</v>
      </c>
      <c r="I367" s="20" t="s">
        <v>28094</v>
      </c>
      <c r="K367" s="20" t="s">
        <v>28095</v>
      </c>
    </row>
    <row r="368" spans="1:11" ht="15.75" customHeight="1" x14ac:dyDescent="0.25">
      <c r="A368" s="20">
        <v>23305090</v>
      </c>
      <c r="B368" s="20" t="s">
        <v>28086</v>
      </c>
      <c r="C368" s="20" t="s">
        <v>28087</v>
      </c>
      <c r="D368" s="20" t="s">
        <v>28088</v>
      </c>
      <c r="E368" s="20" t="s">
        <v>18766</v>
      </c>
      <c r="F368" s="20" t="s">
        <v>3478</v>
      </c>
      <c r="G368" s="20">
        <v>2013</v>
      </c>
      <c r="H368" s="57">
        <v>41286</v>
      </c>
      <c r="I368" s="20" t="s">
        <v>28089</v>
      </c>
      <c r="K368" s="20" t="s">
        <v>28090</v>
      </c>
    </row>
    <row r="369" spans="1:11" ht="15.75" customHeight="1" x14ac:dyDescent="0.25">
      <c r="A369" s="20">
        <v>23318141</v>
      </c>
      <c r="B369" s="20" t="s">
        <v>28083</v>
      </c>
      <c r="C369" s="20" t="s">
        <v>26652</v>
      </c>
      <c r="D369" s="20" t="s">
        <v>28084</v>
      </c>
      <c r="E369" s="20" t="s">
        <v>26654</v>
      </c>
      <c r="F369" s="20" t="s">
        <v>6710</v>
      </c>
      <c r="G369" s="20">
        <v>2013</v>
      </c>
      <c r="H369" s="57">
        <v>41290</v>
      </c>
      <c r="K369" s="20" t="s">
        <v>28085</v>
      </c>
    </row>
    <row r="370" spans="1:11" ht="15.75" customHeight="1" x14ac:dyDescent="0.25">
      <c r="A370" s="20">
        <v>23324049</v>
      </c>
      <c r="B370" s="20" t="s">
        <v>28078</v>
      </c>
      <c r="C370" s="20" t="s">
        <v>28079</v>
      </c>
      <c r="D370" s="20" t="s">
        <v>28080</v>
      </c>
      <c r="E370" s="20" t="s">
        <v>28081</v>
      </c>
      <c r="F370" s="20" t="s">
        <v>5342</v>
      </c>
      <c r="G370" s="20">
        <v>2013</v>
      </c>
      <c r="H370" s="57">
        <v>41292</v>
      </c>
      <c r="K370" s="20" t="s">
        <v>28082</v>
      </c>
    </row>
    <row r="371" spans="1:11" ht="15.75" customHeight="1" x14ac:dyDescent="0.25">
      <c r="A371" s="20">
        <v>23329470</v>
      </c>
      <c r="B371" s="20" t="s">
        <v>28072</v>
      </c>
      <c r="C371" s="20" t="s">
        <v>28073</v>
      </c>
      <c r="D371" s="20" t="s">
        <v>28074</v>
      </c>
      <c r="E371" s="20" t="s">
        <v>27283</v>
      </c>
      <c r="F371" s="20" t="s">
        <v>28075</v>
      </c>
      <c r="G371" s="20">
        <v>2013</v>
      </c>
      <c r="H371" s="57">
        <v>41293</v>
      </c>
      <c r="I371" s="20" t="s">
        <v>28076</v>
      </c>
      <c r="K371" s="20" t="s">
        <v>28077</v>
      </c>
    </row>
    <row r="372" spans="1:11" ht="15.75" customHeight="1" x14ac:dyDescent="0.25">
      <c r="A372" s="20">
        <v>23395177</v>
      </c>
      <c r="B372" s="20" t="s">
        <v>28065</v>
      </c>
      <c r="C372" s="20" t="s">
        <v>28066</v>
      </c>
      <c r="D372" s="20" t="s">
        <v>28067</v>
      </c>
      <c r="E372" s="20" t="s">
        <v>28068</v>
      </c>
      <c r="F372" s="20" t="s">
        <v>28069</v>
      </c>
      <c r="G372" s="20">
        <v>2013</v>
      </c>
      <c r="H372" s="57">
        <v>41317</v>
      </c>
      <c r="I372" s="20" t="s">
        <v>28070</v>
      </c>
      <c r="K372" s="20" t="s">
        <v>28071</v>
      </c>
    </row>
    <row r="373" spans="1:11" ht="15.75" customHeight="1" x14ac:dyDescent="0.25">
      <c r="A373" s="20">
        <v>23440111</v>
      </c>
      <c r="B373" s="20" t="s">
        <v>28060</v>
      </c>
      <c r="C373" s="20" t="s">
        <v>28061</v>
      </c>
      <c r="D373" s="20" t="s">
        <v>28062</v>
      </c>
      <c r="E373" s="20" t="s">
        <v>26858</v>
      </c>
      <c r="F373" s="20" t="s">
        <v>26859</v>
      </c>
      <c r="G373" s="20">
        <v>2013</v>
      </c>
      <c r="H373" s="57">
        <v>41332</v>
      </c>
      <c r="I373" s="20" t="s">
        <v>28063</v>
      </c>
      <c r="K373" s="20" t="s">
        <v>28064</v>
      </c>
    </row>
    <row r="374" spans="1:11" ht="15.75" customHeight="1" x14ac:dyDescent="0.25">
      <c r="A374" s="20">
        <v>23450419</v>
      </c>
      <c r="B374" s="20" t="s">
        <v>28055</v>
      </c>
      <c r="C374" s="20" t="s">
        <v>28056</v>
      </c>
      <c r="D374" s="20" t="s">
        <v>28057</v>
      </c>
      <c r="E374" s="20" t="s">
        <v>28058</v>
      </c>
      <c r="F374" s="20" t="s">
        <v>6624</v>
      </c>
      <c r="G374" s="20">
        <v>2013</v>
      </c>
      <c r="H374" s="57">
        <v>41335</v>
      </c>
      <c r="K374" s="20" t="s">
        <v>28059</v>
      </c>
    </row>
    <row r="375" spans="1:11" ht="15.75" customHeight="1" x14ac:dyDescent="0.25">
      <c r="A375" s="20">
        <v>23682323</v>
      </c>
      <c r="B375" s="20" t="s">
        <v>28047</v>
      </c>
      <c r="C375" s="20" t="s">
        <v>28048</v>
      </c>
      <c r="D375" s="20" t="s">
        <v>28049</v>
      </c>
      <c r="E375" s="20" t="s">
        <v>28050</v>
      </c>
      <c r="F375" s="20" t="s">
        <v>28051</v>
      </c>
      <c r="G375" s="20">
        <v>2013</v>
      </c>
      <c r="H375" s="57">
        <v>41412</v>
      </c>
      <c r="I375" s="20" t="s">
        <v>28052</v>
      </c>
      <c r="K375" s="20" t="s">
        <v>28053</v>
      </c>
    </row>
    <row r="376" spans="1:11" ht="15.75" customHeight="1" x14ac:dyDescent="0.25">
      <c r="A376" s="20">
        <v>23250751</v>
      </c>
      <c r="B376" s="20" t="s">
        <v>28042</v>
      </c>
      <c r="C376" s="20" t="s">
        <v>28043</v>
      </c>
      <c r="D376" s="20" t="s">
        <v>28044</v>
      </c>
      <c r="E376" s="20" t="s">
        <v>24757</v>
      </c>
      <c r="F376" s="20" t="s">
        <v>7014</v>
      </c>
      <c r="G376" s="20">
        <v>2013</v>
      </c>
      <c r="H376" s="57">
        <v>41263</v>
      </c>
      <c r="I376" s="20" t="s">
        <v>28045</v>
      </c>
      <c r="K376" s="20" t="s">
        <v>28046</v>
      </c>
    </row>
    <row r="377" spans="1:11" ht="15.75" customHeight="1" x14ac:dyDescent="0.25">
      <c r="A377" s="20">
        <v>23391153</v>
      </c>
      <c r="B377" s="20" t="s">
        <v>28036</v>
      </c>
      <c r="C377" s="20" t="s">
        <v>28037</v>
      </c>
      <c r="D377" s="20" t="s">
        <v>28038</v>
      </c>
      <c r="E377" s="20" t="s">
        <v>1124</v>
      </c>
      <c r="F377" s="20" t="s">
        <v>1735</v>
      </c>
      <c r="G377" s="20">
        <v>2013</v>
      </c>
      <c r="H377" s="57">
        <v>41314</v>
      </c>
      <c r="I377" s="20" t="s">
        <v>28039</v>
      </c>
      <c r="K377" s="20" t="s">
        <v>28040</v>
      </c>
    </row>
    <row r="378" spans="1:11" ht="15.75" customHeight="1" x14ac:dyDescent="0.25">
      <c r="A378" s="20">
        <v>23262033</v>
      </c>
      <c r="B378" s="20" t="s">
        <v>28030</v>
      </c>
      <c r="C378" s="20" t="s">
        <v>28031</v>
      </c>
      <c r="D378" s="20" t="s">
        <v>28032</v>
      </c>
      <c r="E378" s="20" t="s">
        <v>28033</v>
      </c>
      <c r="F378" s="20" t="s">
        <v>3918</v>
      </c>
      <c r="G378" s="20">
        <v>2013</v>
      </c>
      <c r="H378" s="57">
        <v>41268</v>
      </c>
      <c r="K378" s="20" t="s">
        <v>28034</v>
      </c>
    </row>
    <row r="379" spans="1:11" ht="15.75" customHeight="1" x14ac:dyDescent="0.25">
      <c r="A379" s="20">
        <v>23414301</v>
      </c>
      <c r="B379" s="20" t="s">
        <v>28024</v>
      </c>
      <c r="C379" s="20" t="s">
        <v>28025</v>
      </c>
      <c r="D379" s="20" t="s">
        <v>28026</v>
      </c>
      <c r="E379" s="20" t="s">
        <v>24381</v>
      </c>
      <c r="F379" s="20" t="s">
        <v>1735</v>
      </c>
      <c r="G379" s="20">
        <v>2013</v>
      </c>
      <c r="H379" s="57">
        <v>41324</v>
      </c>
      <c r="I379" s="20" t="s">
        <v>28027</v>
      </c>
      <c r="K379" s="20" t="s">
        <v>28028</v>
      </c>
    </row>
    <row r="380" spans="1:11" ht="15.75" customHeight="1" x14ac:dyDescent="0.25">
      <c r="A380" s="20">
        <v>22677444</v>
      </c>
      <c r="B380" s="20" t="s">
        <v>28019</v>
      </c>
      <c r="C380" s="20" t="s">
        <v>28020</v>
      </c>
      <c r="D380" s="20" t="s">
        <v>28021</v>
      </c>
      <c r="E380" s="20" t="s">
        <v>498</v>
      </c>
      <c r="F380" s="20" t="s">
        <v>5798</v>
      </c>
      <c r="G380" s="20">
        <v>2013</v>
      </c>
      <c r="H380" s="57">
        <v>41069</v>
      </c>
      <c r="I380" s="20" t="s">
        <v>28022</v>
      </c>
      <c r="K380" s="20" t="s">
        <v>28023</v>
      </c>
    </row>
    <row r="381" spans="1:11" ht="15.75" customHeight="1" x14ac:dyDescent="0.25">
      <c r="A381" s="20">
        <v>22903445</v>
      </c>
      <c r="B381" s="20" t="s">
        <v>28014</v>
      </c>
      <c r="C381" s="20" t="s">
        <v>28015</v>
      </c>
      <c r="D381" s="20" t="s">
        <v>28016</v>
      </c>
      <c r="E381" s="20" t="s">
        <v>28017</v>
      </c>
      <c r="F381" s="20" t="s">
        <v>6403</v>
      </c>
      <c r="G381" s="20">
        <v>2013</v>
      </c>
      <c r="H381" s="57">
        <v>41142</v>
      </c>
      <c r="K381" s="20" t="s">
        <v>28018</v>
      </c>
    </row>
    <row r="382" spans="1:11" ht="15.75" customHeight="1" x14ac:dyDescent="0.25">
      <c r="A382" s="20">
        <v>23083060</v>
      </c>
      <c r="B382" s="20" t="s">
        <v>28007</v>
      </c>
      <c r="C382" s="20" t="s">
        <v>28008</v>
      </c>
      <c r="D382" s="20" t="s">
        <v>28009</v>
      </c>
      <c r="E382" s="20" t="s">
        <v>28010</v>
      </c>
      <c r="F382" s="20" t="s">
        <v>4320</v>
      </c>
      <c r="G382" s="20">
        <v>2013</v>
      </c>
      <c r="H382" s="57">
        <v>41205</v>
      </c>
      <c r="I382" s="20" t="s">
        <v>28011</v>
      </c>
      <c r="J382" s="20" t="s">
        <v>28012</v>
      </c>
      <c r="K382" s="20" t="s">
        <v>28013</v>
      </c>
    </row>
    <row r="383" spans="1:11" ht="15.75" customHeight="1" x14ac:dyDescent="0.25">
      <c r="A383" s="20">
        <v>23083102</v>
      </c>
      <c r="B383" s="20" t="s">
        <v>28003</v>
      </c>
      <c r="C383" s="20" t="s">
        <v>28004</v>
      </c>
      <c r="D383" s="20" t="s">
        <v>28005</v>
      </c>
      <c r="E383" s="20" t="s">
        <v>1932</v>
      </c>
      <c r="F383" s="20" t="s">
        <v>4320</v>
      </c>
      <c r="G383" s="20">
        <v>2013</v>
      </c>
      <c r="H383" s="57">
        <v>41205</v>
      </c>
      <c r="K383" s="20" t="s">
        <v>28006</v>
      </c>
    </row>
    <row r="384" spans="1:11" ht="15.75" customHeight="1" x14ac:dyDescent="0.25">
      <c r="A384" s="20">
        <v>23117677</v>
      </c>
      <c r="B384" s="20" t="s">
        <v>27998</v>
      </c>
      <c r="C384" s="20" t="s">
        <v>27999</v>
      </c>
      <c r="D384" s="20" t="s">
        <v>28000</v>
      </c>
      <c r="E384" s="20" t="s">
        <v>28001</v>
      </c>
      <c r="F384" s="20" t="s">
        <v>3686</v>
      </c>
      <c r="G384" s="20">
        <v>2013</v>
      </c>
      <c r="H384" s="57">
        <v>41216</v>
      </c>
      <c r="K384" s="20" t="s">
        <v>28002</v>
      </c>
    </row>
    <row r="385" spans="1:11" ht="15.75" customHeight="1" x14ac:dyDescent="0.25">
      <c r="A385" s="20">
        <v>23192407</v>
      </c>
      <c r="B385" s="20" t="s">
        <v>27992</v>
      </c>
      <c r="C385" s="20" t="s">
        <v>27993</v>
      </c>
      <c r="D385" s="20" t="s">
        <v>27994</v>
      </c>
      <c r="E385" s="20" t="s">
        <v>27995</v>
      </c>
      <c r="F385" s="20" t="s">
        <v>27996</v>
      </c>
      <c r="G385" s="20">
        <v>2013</v>
      </c>
      <c r="H385" s="57">
        <v>41243</v>
      </c>
      <c r="K385" s="20" t="s">
        <v>27997</v>
      </c>
    </row>
    <row r="386" spans="1:11" ht="15.75" customHeight="1" x14ac:dyDescent="0.25">
      <c r="A386" s="20">
        <v>23193180</v>
      </c>
      <c r="B386" s="20" t="s">
        <v>27987</v>
      </c>
      <c r="C386" s="20" t="s">
        <v>27988</v>
      </c>
      <c r="D386" s="20" t="s">
        <v>27989</v>
      </c>
      <c r="E386" s="20" t="s">
        <v>27990</v>
      </c>
      <c r="F386" s="20" t="s">
        <v>11806</v>
      </c>
      <c r="G386" s="20">
        <v>2013</v>
      </c>
      <c r="H386" s="57">
        <v>41243</v>
      </c>
      <c r="K386" s="20" t="s">
        <v>27991</v>
      </c>
    </row>
    <row r="387" spans="1:11" ht="15.75" customHeight="1" x14ac:dyDescent="0.25">
      <c r="A387" s="20">
        <v>23201775</v>
      </c>
      <c r="B387" s="20" t="s">
        <v>27982</v>
      </c>
      <c r="C387" s="20" t="s">
        <v>27983</v>
      </c>
      <c r="D387" s="20" t="s">
        <v>27984</v>
      </c>
      <c r="E387" s="20" t="s">
        <v>27985</v>
      </c>
      <c r="F387" s="20" t="s">
        <v>2370</v>
      </c>
      <c r="G387" s="20">
        <v>2013</v>
      </c>
      <c r="H387" s="57">
        <v>41247</v>
      </c>
      <c r="K387" s="20" t="s">
        <v>27986</v>
      </c>
    </row>
    <row r="388" spans="1:11" ht="15.75" customHeight="1" x14ac:dyDescent="0.25">
      <c r="A388" s="20">
        <v>23249909</v>
      </c>
      <c r="B388" s="20" t="s">
        <v>27977</v>
      </c>
      <c r="C388" s="20" t="s">
        <v>27978</v>
      </c>
      <c r="D388" s="20" t="s">
        <v>27979</v>
      </c>
      <c r="E388" s="20" t="s">
        <v>27980</v>
      </c>
      <c r="F388" s="20" t="s">
        <v>7730</v>
      </c>
      <c r="G388" s="20">
        <v>2013</v>
      </c>
      <c r="H388" s="57">
        <v>41263</v>
      </c>
      <c r="K388" s="20" t="s">
        <v>27981</v>
      </c>
    </row>
    <row r="389" spans="1:11" ht="15.75" customHeight="1" x14ac:dyDescent="0.25">
      <c r="A389" s="20">
        <v>23264021</v>
      </c>
      <c r="B389" s="20" t="s">
        <v>27973</v>
      </c>
      <c r="C389" s="20" t="s">
        <v>27974</v>
      </c>
      <c r="D389" s="20" t="s">
        <v>27975</v>
      </c>
      <c r="E389" s="20" t="s">
        <v>26412</v>
      </c>
      <c r="F389" s="20" t="s">
        <v>8355</v>
      </c>
      <c r="G389" s="20">
        <v>2013</v>
      </c>
      <c r="H389" s="57">
        <v>41268</v>
      </c>
      <c r="K389" s="20" t="s">
        <v>27976</v>
      </c>
    </row>
    <row r="390" spans="1:11" ht="15.75" customHeight="1" x14ac:dyDescent="0.25">
      <c r="A390" s="20">
        <v>23264049</v>
      </c>
      <c r="B390" s="20" t="s">
        <v>27967</v>
      </c>
      <c r="C390" s="20" t="s">
        <v>27968</v>
      </c>
      <c r="D390" s="20" t="s">
        <v>27969</v>
      </c>
      <c r="E390" s="20" t="s">
        <v>27970</v>
      </c>
      <c r="F390" s="20" t="s">
        <v>3723</v>
      </c>
      <c r="G390" s="20">
        <v>2013</v>
      </c>
      <c r="H390" s="57">
        <v>41268</v>
      </c>
      <c r="I390" s="20" t="s">
        <v>27971</v>
      </c>
      <c r="K390" s="20" t="s">
        <v>27972</v>
      </c>
    </row>
    <row r="391" spans="1:11" ht="15.75" customHeight="1" x14ac:dyDescent="0.25">
      <c r="A391" s="20">
        <v>23274665</v>
      </c>
      <c r="B391" s="20" t="s">
        <v>27961</v>
      </c>
      <c r="C391" s="20" t="s">
        <v>27962</v>
      </c>
      <c r="D391" s="20" t="s">
        <v>27963</v>
      </c>
      <c r="E391" s="20" t="s">
        <v>27964</v>
      </c>
      <c r="F391" s="20" t="s">
        <v>1917</v>
      </c>
      <c r="G391" s="20">
        <v>2013</v>
      </c>
      <c r="H391" s="57">
        <v>41275</v>
      </c>
      <c r="I391" s="20" t="s">
        <v>27965</v>
      </c>
      <c r="K391" s="20" t="s">
        <v>27966</v>
      </c>
    </row>
    <row r="392" spans="1:11" ht="15.75" customHeight="1" x14ac:dyDescent="0.25">
      <c r="A392" s="20">
        <v>23277183</v>
      </c>
      <c r="B392" s="20" t="s">
        <v>27957</v>
      </c>
      <c r="C392" s="20" t="s">
        <v>27958</v>
      </c>
      <c r="D392" s="20" t="s">
        <v>27959</v>
      </c>
      <c r="E392" s="20" t="s">
        <v>24804</v>
      </c>
      <c r="F392" s="20" t="s">
        <v>23435</v>
      </c>
      <c r="G392" s="20">
        <v>2013</v>
      </c>
      <c r="H392" s="57">
        <v>41276</v>
      </c>
      <c r="K392" s="20" t="s">
        <v>27960</v>
      </c>
    </row>
    <row r="393" spans="1:11" ht="15.75" customHeight="1" x14ac:dyDescent="0.25">
      <c r="A393" s="20">
        <v>23284030</v>
      </c>
      <c r="B393" s="20" t="s">
        <v>27951</v>
      </c>
      <c r="C393" s="20" t="s">
        <v>27952</v>
      </c>
      <c r="D393" s="20" t="s">
        <v>27953</v>
      </c>
      <c r="E393" s="20" t="s">
        <v>27954</v>
      </c>
      <c r="F393" s="20" t="s">
        <v>2327</v>
      </c>
      <c r="G393" s="20">
        <v>2013</v>
      </c>
      <c r="H393" s="57">
        <v>41278</v>
      </c>
      <c r="I393" s="20" t="s">
        <v>27955</v>
      </c>
      <c r="K393" s="20" t="s">
        <v>27956</v>
      </c>
    </row>
    <row r="394" spans="1:11" ht="15.75" customHeight="1" x14ac:dyDescent="0.25">
      <c r="A394" s="20">
        <v>23291550</v>
      </c>
      <c r="B394" s="20" t="s">
        <v>27945</v>
      </c>
      <c r="C394" s="20" t="s">
        <v>27946</v>
      </c>
      <c r="D394" s="20" t="s">
        <v>27947</v>
      </c>
      <c r="E394" s="20" t="s">
        <v>27948</v>
      </c>
      <c r="F394" s="20" t="s">
        <v>1801</v>
      </c>
      <c r="G394" s="20">
        <v>2013</v>
      </c>
      <c r="H394" s="57">
        <v>41282</v>
      </c>
      <c r="I394" s="20" t="s">
        <v>27949</v>
      </c>
      <c r="K394" s="20" t="s">
        <v>27950</v>
      </c>
    </row>
    <row r="395" spans="1:11" ht="15.75" customHeight="1" x14ac:dyDescent="0.25">
      <c r="A395" s="20">
        <v>23318797</v>
      </c>
      <c r="B395" s="20" t="s">
        <v>27939</v>
      </c>
      <c r="C395" s="20" t="s">
        <v>27940</v>
      </c>
      <c r="D395" s="20" t="s">
        <v>27941</v>
      </c>
      <c r="E395" s="20" t="s">
        <v>27942</v>
      </c>
      <c r="F395" s="20" t="s">
        <v>1917</v>
      </c>
      <c r="G395" s="20">
        <v>2013</v>
      </c>
      <c r="H395" s="57">
        <v>41290</v>
      </c>
      <c r="I395" s="20" t="s">
        <v>27943</v>
      </c>
      <c r="K395" s="20" t="s">
        <v>27944</v>
      </c>
    </row>
    <row r="396" spans="1:11" ht="15.75" customHeight="1" x14ac:dyDescent="0.25">
      <c r="A396" s="20">
        <v>23336839</v>
      </c>
      <c r="B396" s="20" t="s">
        <v>27935</v>
      </c>
      <c r="C396" s="20" t="s">
        <v>27936</v>
      </c>
      <c r="D396" s="20" t="s">
        <v>27937</v>
      </c>
      <c r="E396" s="20" t="s">
        <v>26138</v>
      </c>
      <c r="F396" s="20" t="s">
        <v>3478</v>
      </c>
      <c r="G396" s="20">
        <v>2013</v>
      </c>
      <c r="H396" s="57">
        <v>41297</v>
      </c>
      <c r="K396" s="20" t="s">
        <v>27938</v>
      </c>
    </row>
    <row r="397" spans="1:11" ht="15.75" customHeight="1" x14ac:dyDescent="0.25">
      <c r="A397" s="20">
        <v>23380575</v>
      </c>
      <c r="B397" s="20" t="s">
        <v>27930</v>
      </c>
      <c r="C397" s="20" t="s">
        <v>27931</v>
      </c>
      <c r="D397" s="20" t="s">
        <v>27932</v>
      </c>
      <c r="E397" s="20" t="s">
        <v>27933</v>
      </c>
      <c r="F397" s="20" t="s">
        <v>23836</v>
      </c>
      <c r="G397" s="20">
        <v>2013</v>
      </c>
      <c r="H397" s="57">
        <v>41311</v>
      </c>
      <c r="K397" s="20" t="s">
        <v>27934</v>
      </c>
    </row>
    <row r="398" spans="1:11" ht="15.75" customHeight="1" x14ac:dyDescent="0.25">
      <c r="A398" s="20">
        <v>23410262</v>
      </c>
      <c r="B398" s="20" t="s">
        <v>27925</v>
      </c>
      <c r="C398" s="20" t="s">
        <v>27926</v>
      </c>
      <c r="D398" s="20" t="s">
        <v>27927</v>
      </c>
      <c r="E398" s="20" t="s">
        <v>27928</v>
      </c>
      <c r="F398" s="20" t="s">
        <v>8042</v>
      </c>
      <c r="G398" s="20">
        <v>2013</v>
      </c>
      <c r="H398" s="57">
        <v>41321</v>
      </c>
      <c r="K398" s="20" t="s">
        <v>27929</v>
      </c>
    </row>
    <row r="399" spans="1:11" ht="15.75" customHeight="1" x14ac:dyDescent="0.25">
      <c r="A399" s="20">
        <v>23424166</v>
      </c>
      <c r="B399" s="20" t="s">
        <v>27919</v>
      </c>
      <c r="C399" s="20" t="s">
        <v>27920</v>
      </c>
      <c r="D399" s="20" t="s">
        <v>27921</v>
      </c>
      <c r="E399" s="20" t="s">
        <v>27922</v>
      </c>
      <c r="F399" s="20" t="s">
        <v>2619</v>
      </c>
      <c r="G399" s="20">
        <v>2013</v>
      </c>
      <c r="H399" s="57">
        <v>41326</v>
      </c>
      <c r="I399" s="20" t="s">
        <v>27923</v>
      </c>
      <c r="K399" s="20" t="s">
        <v>27924</v>
      </c>
    </row>
    <row r="400" spans="1:11" ht="15.75" customHeight="1" x14ac:dyDescent="0.25">
      <c r="A400" s="20">
        <v>23455215</v>
      </c>
      <c r="B400" s="20" t="s">
        <v>27915</v>
      </c>
      <c r="C400" s="20" t="s">
        <v>27916</v>
      </c>
      <c r="D400" s="20" t="s">
        <v>27917</v>
      </c>
      <c r="E400" s="20" t="s">
        <v>27918</v>
      </c>
      <c r="F400" s="20" t="s">
        <v>2531</v>
      </c>
      <c r="G400" s="20">
        <v>2013</v>
      </c>
      <c r="H400" s="57">
        <v>41338</v>
      </c>
    </row>
    <row r="401" spans="1:11" ht="15.75" customHeight="1" x14ac:dyDescent="0.25">
      <c r="A401" s="20">
        <v>23482897</v>
      </c>
      <c r="B401" s="20" t="s">
        <v>27910</v>
      </c>
      <c r="C401" s="20" t="s">
        <v>27911</v>
      </c>
      <c r="D401" s="20" t="s">
        <v>27912</v>
      </c>
      <c r="E401" s="20" t="s">
        <v>25443</v>
      </c>
      <c r="F401" s="20" t="s">
        <v>17500</v>
      </c>
      <c r="G401" s="20">
        <v>2013</v>
      </c>
      <c r="H401" s="57">
        <v>41347</v>
      </c>
      <c r="I401" s="20" t="s">
        <v>27913</v>
      </c>
      <c r="K401" s="20" t="s">
        <v>27914</v>
      </c>
    </row>
    <row r="402" spans="1:11" ht="15.75" customHeight="1" x14ac:dyDescent="0.25">
      <c r="A402" s="20">
        <v>23483349</v>
      </c>
      <c r="B402" s="20" t="s">
        <v>27904</v>
      </c>
      <c r="C402" s="20" t="s">
        <v>27905</v>
      </c>
      <c r="D402" s="20" t="s">
        <v>27906</v>
      </c>
      <c r="E402" s="20" t="s">
        <v>27907</v>
      </c>
      <c r="F402" s="20" t="s">
        <v>17500</v>
      </c>
      <c r="G402" s="20">
        <v>2013</v>
      </c>
      <c r="H402" s="57">
        <v>41347</v>
      </c>
      <c r="I402" s="20" t="s">
        <v>27908</v>
      </c>
      <c r="K402" s="20" t="s">
        <v>27909</v>
      </c>
    </row>
    <row r="403" spans="1:11" ht="15.75" customHeight="1" x14ac:dyDescent="0.25">
      <c r="A403" s="20">
        <v>23489046</v>
      </c>
      <c r="B403" s="20" t="s">
        <v>27899</v>
      </c>
      <c r="C403" s="20" t="s">
        <v>27900</v>
      </c>
      <c r="D403" s="20" t="s">
        <v>27901</v>
      </c>
      <c r="E403" s="20" t="s">
        <v>27902</v>
      </c>
      <c r="F403" s="20" t="s">
        <v>4259</v>
      </c>
      <c r="G403" s="20">
        <v>2013</v>
      </c>
      <c r="H403" s="57">
        <v>41349</v>
      </c>
      <c r="K403" s="20" t="s">
        <v>27903</v>
      </c>
    </row>
    <row r="404" spans="1:11" ht="15.75" customHeight="1" x14ac:dyDescent="0.25">
      <c r="A404" s="20">
        <v>23554801</v>
      </c>
      <c r="B404" s="20" t="s">
        <v>27894</v>
      </c>
      <c r="C404" s="20" t="s">
        <v>27895</v>
      </c>
      <c r="D404" s="20" t="s">
        <v>27896</v>
      </c>
      <c r="E404" s="20" t="s">
        <v>12158</v>
      </c>
      <c r="F404" s="20" t="s">
        <v>23729</v>
      </c>
      <c r="G404" s="20">
        <v>2013</v>
      </c>
      <c r="H404" s="57">
        <v>41369</v>
      </c>
      <c r="I404" s="20" t="s">
        <v>27897</v>
      </c>
      <c r="K404" s="20" t="s">
        <v>27898</v>
      </c>
    </row>
    <row r="405" spans="1:11" ht="15.75" customHeight="1" x14ac:dyDescent="0.25">
      <c r="A405" s="20">
        <v>23555258</v>
      </c>
      <c r="B405" s="20" t="s">
        <v>27889</v>
      </c>
      <c r="C405" s="20" t="s">
        <v>27890</v>
      </c>
      <c r="D405" s="20" t="s">
        <v>27891</v>
      </c>
      <c r="E405" s="20" t="s">
        <v>24453</v>
      </c>
      <c r="F405" s="20" t="s">
        <v>1756</v>
      </c>
      <c r="G405" s="20">
        <v>2013</v>
      </c>
      <c r="H405" s="57">
        <v>41369</v>
      </c>
      <c r="I405" s="20" t="s">
        <v>27892</v>
      </c>
      <c r="K405" s="20" t="s">
        <v>27893</v>
      </c>
    </row>
    <row r="406" spans="1:11" ht="15.75" customHeight="1" x14ac:dyDescent="0.25">
      <c r="A406" s="20">
        <v>23559834</v>
      </c>
      <c r="B406" s="20" t="s">
        <v>27883</v>
      </c>
      <c r="C406" s="20" t="s">
        <v>27884</v>
      </c>
      <c r="D406" s="20" t="s">
        <v>27885</v>
      </c>
      <c r="E406" s="20" t="s">
        <v>27886</v>
      </c>
      <c r="F406" s="20" t="s">
        <v>13193</v>
      </c>
      <c r="G406" s="20">
        <v>2013</v>
      </c>
      <c r="H406" s="57">
        <v>41370</v>
      </c>
      <c r="I406" s="20" t="s">
        <v>27887</v>
      </c>
    </row>
    <row r="407" spans="1:11" ht="15.75" customHeight="1" x14ac:dyDescent="0.25">
      <c r="A407" s="20">
        <v>23466436</v>
      </c>
      <c r="B407" s="20" t="s">
        <v>27880</v>
      </c>
      <c r="C407" s="20" t="s">
        <v>27674</v>
      </c>
      <c r="D407" s="20" t="s">
        <v>27881</v>
      </c>
      <c r="E407" s="20" t="s">
        <v>27676</v>
      </c>
      <c r="F407" s="20" t="s">
        <v>9034</v>
      </c>
      <c r="G407" s="20">
        <v>2013</v>
      </c>
      <c r="H407" s="57">
        <v>41341</v>
      </c>
      <c r="I407" s="20" t="s">
        <v>27882</v>
      </c>
    </row>
    <row r="408" spans="1:11" ht="15.75" customHeight="1" x14ac:dyDescent="0.25">
      <c r="A408" s="20">
        <v>23510245</v>
      </c>
      <c r="B408" s="20" t="s">
        <v>27874</v>
      </c>
      <c r="C408" s="20" t="s">
        <v>27875</v>
      </c>
      <c r="D408" s="20" t="s">
        <v>27876</v>
      </c>
      <c r="E408" s="20" t="s">
        <v>11891</v>
      </c>
      <c r="F408" s="20" t="s">
        <v>8698</v>
      </c>
      <c r="G408" s="20">
        <v>2013</v>
      </c>
      <c r="H408" s="57">
        <v>41354</v>
      </c>
      <c r="I408" s="20" t="s">
        <v>27877</v>
      </c>
      <c r="K408" s="20" t="s">
        <v>27878</v>
      </c>
    </row>
    <row r="409" spans="1:11" ht="15.75" customHeight="1" x14ac:dyDescent="0.25">
      <c r="A409" s="20">
        <v>22874597</v>
      </c>
      <c r="B409" s="20" t="s">
        <v>27869</v>
      </c>
      <c r="C409" s="20" t="s">
        <v>27870</v>
      </c>
      <c r="D409" s="20" t="s">
        <v>27871</v>
      </c>
      <c r="E409" s="20" t="s">
        <v>27315</v>
      </c>
      <c r="F409" s="20" t="s">
        <v>27872</v>
      </c>
      <c r="G409" s="20">
        <v>2013</v>
      </c>
      <c r="H409" s="57">
        <v>41131</v>
      </c>
      <c r="K409" s="20" t="s">
        <v>27873</v>
      </c>
    </row>
    <row r="410" spans="1:11" ht="15.75" customHeight="1" x14ac:dyDescent="0.25">
      <c r="A410" s="20">
        <v>23517872</v>
      </c>
      <c r="B410" s="20" t="s">
        <v>27863</v>
      </c>
      <c r="C410" s="20" t="s">
        <v>27864</v>
      </c>
      <c r="D410" s="20" t="s">
        <v>27865</v>
      </c>
      <c r="E410" s="20" t="s">
        <v>27866</v>
      </c>
      <c r="F410" s="20" t="s">
        <v>10059</v>
      </c>
      <c r="G410" s="20">
        <v>2013</v>
      </c>
      <c r="H410" s="57">
        <v>41356</v>
      </c>
      <c r="K410" s="20" t="s">
        <v>27867</v>
      </c>
    </row>
    <row r="411" spans="1:11" ht="15.75" customHeight="1" x14ac:dyDescent="0.25">
      <c r="A411" s="20">
        <v>24498789</v>
      </c>
      <c r="B411" s="20" t="s">
        <v>27857</v>
      </c>
      <c r="C411" s="20" t="s">
        <v>27858</v>
      </c>
      <c r="D411" s="20" t="s">
        <v>27859</v>
      </c>
      <c r="E411" s="20" t="s">
        <v>27860</v>
      </c>
      <c r="F411" s="20" t="s">
        <v>25871</v>
      </c>
      <c r="G411" s="20">
        <v>2013</v>
      </c>
      <c r="H411" s="57">
        <v>41677</v>
      </c>
      <c r="K411" s="20" t="s">
        <v>27861</v>
      </c>
    </row>
    <row r="412" spans="1:11" ht="15.75" customHeight="1" x14ac:dyDescent="0.25">
      <c r="A412" s="20">
        <v>23401405</v>
      </c>
      <c r="B412" s="20" t="s">
        <v>27851</v>
      </c>
      <c r="C412" s="20" t="s">
        <v>27852</v>
      </c>
      <c r="D412" s="20" t="s">
        <v>27853</v>
      </c>
      <c r="E412" s="20" t="s">
        <v>27854</v>
      </c>
      <c r="F412" s="20" t="s">
        <v>21947</v>
      </c>
      <c r="G412" s="20">
        <v>2013</v>
      </c>
      <c r="H412" s="57">
        <v>41318</v>
      </c>
      <c r="I412" s="20" t="s">
        <v>27855</v>
      </c>
      <c r="K412" s="20" t="s">
        <v>27856</v>
      </c>
    </row>
    <row r="413" spans="1:11" ht="15.75" customHeight="1" x14ac:dyDescent="0.25">
      <c r="A413" s="20">
        <v>23417297</v>
      </c>
      <c r="B413" s="20" t="s">
        <v>27846</v>
      </c>
      <c r="C413" s="20" t="s">
        <v>27847</v>
      </c>
      <c r="D413" s="20" t="s">
        <v>27848</v>
      </c>
      <c r="E413" s="20" t="s">
        <v>25459</v>
      </c>
      <c r="F413" s="20" t="s">
        <v>10827</v>
      </c>
      <c r="G413" s="20">
        <v>2013</v>
      </c>
      <c r="H413" s="57">
        <v>41324</v>
      </c>
      <c r="I413" s="20" t="s">
        <v>27849</v>
      </c>
      <c r="K413" s="20" t="s">
        <v>27850</v>
      </c>
    </row>
    <row r="414" spans="1:11" ht="15.75" customHeight="1" x14ac:dyDescent="0.25">
      <c r="A414" s="20">
        <v>23487802</v>
      </c>
      <c r="B414" s="20" t="s">
        <v>27840</v>
      </c>
      <c r="C414" s="20" t="s">
        <v>27841</v>
      </c>
      <c r="D414" s="20" t="s">
        <v>27842</v>
      </c>
      <c r="E414" s="20" t="s">
        <v>27843</v>
      </c>
      <c r="F414" s="20" t="s">
        <v>10827</v>
      </c>
      <c r="G414" s="20">
        <v>2013</v>
      </c>
      <c r="H414" s="57">
        <v>41348</v>
      </c>
      <c r="I414" s="20" t="s">
        <v>27844</v>
      </c>
      <c r="K414" s="20" t="s">
        <v>27845</v>
      </c>
    </row>
    <row r="415" spans="1:11" ht="15.75" customHeight="1" x14ac:dyDescent="0.25">
      <c r="A415" s="20">
        <v>23506294</v>
      </c>
      <c r="B415" s="20" t="s">
        <v>27833</v>
      </c>
      <c r="C415" s="20" t="s">
        <v>27834</v>
      </c>
      <c r="D415" s="20" t="s">
        <v>27835</v>
      </c>
      <c r="E415" s="20" t="s">
        <v>27836</v>
      </c>
      <c r="F415" s="20" t="s">
        <v>7439</v>
      </c>
      <c r="G415" s="20">
        <v>2013</v>
      </c>
      <c r="H415" s="57">
        <v>41353</v>
      </c>
      <c r="I415" s="20" t="s">
        <v>27837</v>
      </c>
      <c r="K415" s="20" t="s">
        <v>27838</v>
      </c>
    </row>
    <row r="416" spans="1:11" ht="15.75" customHeight="1" x14ac:dyDescent="0.25">
      <c r="A416" s="20">
        <v>23092811</v>
      </c>
      <c r="B416" s="20" t="s">
        <v>27828</v>
      </c>
      <c r="C416" s="20" t="s">
        <v>27829</v>
      </c>
      <c r="D416" s="20" t="s">
        <v>27830</v>
      </c>
      <c r="E416" s="20" t="s">
        <v>27831</v>
      </c>
      <c r="F416" s="20" t="s">
        <v>10072</v>
      </c>
      <c r="G416" s="20">
        <v>2013</v>
      </c>
      <c r="H416" s="57">
        <v>41207</v>
      </c>
      <c r="K416" s="20" t="s">
        <v>27832</v>
      </c>
    </row>
    <row r="417" spans="1:11" ht="15.75" customHeight="1" x14ac:dyDescent="0.25">
      <c r="A417" s="20">
        <v>23102989</v>
      </c>
      <c r="B417" s="20" t="s">
        <v>27822</v>
      </c>
      <c r="C417" s="20" t="s">
        <v>27823</v>
      </c>
      <c r="D417" s="20" t="s">
        <v>27824</v>
      </c>
      <c r="E417" s="20" t="s">
        <v>27825</v>
      </c>
      <c r="F417" s="20" t="s">
        <v>10072</v>
      </c>
      <c r="G417" s="20">
        <v>2013</v>
      </c>
      <c r="H417" s="57">
        <v>41212</v>
      </c>
      <c r="K417" s="20" t="s">
        <v>27826</v>
      </c>
    </row>
    <row r="418" spans="1:11" ht="15.75" customHeight="1" x14ac:dyDescent="0.25">
      <c r="A418" s="20">
        <v>23537612</v>
      </c>
      <c r="B418" s="20" t="s">
        <v>27814</v>
      </c>
      <c r="C418" s="20" t="s">
        <v>27815</v>
      </c>
      <c r="D418" s="20" t="s">
        <v>27816</v>
      </c>
      <c r="E418" s="20" t="s">
        <v>27817</v>
      </c>
      <c r="F418" s="20" t="s">
        <v>27818</v>
      </c>
      <c r="G418" s="20">
        <v>2013</v>
      </c>
      <c r="H418" s="57">
        <v>41363</v>
      </c>
      <c r="I418" s="20" t="s">
        <v>27819</v>
      </c>
      <c r="K418" s="20" t="s">
        <v>27820</v>
      </c>
    </row>
    <row r="419" spans="1:11" ht="15.75" customHeight="1" x14ac:dyDescent="0.25">
      <c r="A419" s="20">
        <v>23176550</v>
      </c>
      <c r="B419" s="20" t="s">
        <v>27810</v>
      </c>
      <c r="C419" s="20" t="s">
        <v>27811</v>
      </c>
      <c r="D419" s="20" t="s">
        <v>27812</v>
      </c>
      <c r="E419" s="20" t="s">
        <v>26713</v>
      </c>
      <c r="F419" s="20" t="s">
        <v>8980</v>
      </c>
      <c r="G419" s="20">
        <v>2013</v>
      </c>
      <c r="H419" s="57">
        <v>41240</v>
      </c>
      <c r="K419" s="20" t="s">
        <v>27813</v>
      </c>
    </row>
    <row r="420" spans="1:11" ht="15.75" customHeight="1" x14ac:dyDescent="0.25">
      <c r="A420" s="20">
        <v>23190790</v>
      </c>
      <c r="B420" s="20" t="s">
        <v>27804</v>
      </c>
      <c r="C420" s="20" t="s">
        <v>27805</v>
      </c>
      <c r="D420" s="20" t="s">
        <v>27806</v>
      </c>
      <c r="E420" s="20" t="s">
        <v>27807</v>
      </c>
      <c r="F420" s="20" t="s">
        <v>27808</v>
      </c>
      <c r="G420" s="20">
        <v>2013</v>
      </c>
      <c r="H420" s="57">
        <v>41243</v>
      </c>
      <c r="K420" s="20" t="s">
        <v>27809</v>
      </c>
    </row>
    <row r="421" spans="1:11" ht="15.75" customHeight="1" x14ac:dyDescent="0.25">
      <c r="A421" s="20">
        <v>23206280</v>
      </c>
      <c r="B421" s="20" t="s">
        <v>27799</v>
      </c>
      <c r="C421" s="20" t="s">
        <v>27800</v>
      </c>
      <c r="D421" s="20" t="s">
        <v>27801</v>
      </c>
      <c r="E421" s="20" t="s">
        <v>27802</v>
      </c>
      <c r="F421" s="20" t="s">
        <v>8980</v>
      </c>
      <c r="G421" s="20">
        <v>2013</v>
      </c>
      <c r="H421" s="57">
        <v>41248</v>
      </c>
      <c r="K421" s="20" t="s">
        <v>27803</v>
      </c>
    </row>
    <row r="422" spans="1:11" ht="15.75" customHeight="1" x14ac:dyDescent="0.25">
      <c r="A422" s="20">
        <v>23283000</v>
      </c>
      <c r="B422" s="20" t="s">
        <v>27795</v>
      </c>
      <c r="C422" s="20" t="s">
        <v>27796</v>
      </c>
      <c r="D422" s="20" t="s">
        <v>27797</v>
      </c>
      <c r="E422" s="20" t="s">
        <v>14079</v>
      </c>
      <c r="F422" s="20" t="s">
        <v>11806</v>
      </c>
      <c r="G422" s="20">
        <v>2013</v>
      </c>
      <c r="H422" s="57">
        <v>41278</v>
      </c>
      <c r="K422" s="20" t="s">
        <v>27798</v>
      </c>
    </row>
    <row r="423" spans="1:11" ht="15.75" customHeight="1" x14ac:dyDescent="0.25">
      <c r="A423" s="20">
        <v>23335788</v>
      </c>
      <c r="B423" s="20" t="s">
        <v>27789</v>
      </c>
      <c r="C423" s="20" t="s">
        <v>27790</v>
      </c>
      <c r="D423" s="20" t="s">
        <v>27791</v>
      </c>
      <c r="E423" s="20" t="s">
        <v>27792</v>
      </c>
      <c r="F423" s="20" t="s">
        <v>13856</v>
      </c>
      <c r="G423" s="20">
        <v>2013</v>
      </c>
      <c r="H423" s="57">
        <v>41296</v>
      </c>
      <c r="I423" s="20" t="s">
        <v>27793</v>
      </c>
      <c r="K423" s="20" t="s">
        <v>27794</v>
      </c>
    </row>
    <row r="424" spans="1:11" ht="15.75" customHeight="1" x14ac:dyDescent="0.25">
      <c r="A424" s="20">
        <v>23393150</v>
      </c>
      <c r="B424" s="20" t="s">
        <v>27785</v>
      </c>
      <c r="C424" s="20" t="s">
        <v>27786</v>
      </c>
      <c r="D424" s="20" t="s">
        <v>27787</v>
      </c>
      <c r="E424" s="20" t="s">
        <v>7920</v>
      </c>
      <c r="F424" s="20" t="s">
        <v>15695</v>
      </c>
      <c r="G424" s="20">
        <v>2013</v>
      </c>
      <c r="H424" s="57">
        <v>41314</v>
      </c>
      <c r="K424" s="20" t="s">
        <v>27788</v>
      </c>
    </row>
    <row r="425" spans="1:11" ht="15.75" customHeight="1" x14ac:dyDescent="0.25">
      <c r="A425" s="20">
        <v>23415966</v>
      </c>
      <c r="B425" s="20" t="s">
        <v>27780</v>
      </c>
      <c r="C425" s="20" t="s">
        <v>27781</v>
      </c>
      <c r="D425" s="20" t="s">
        <v>27782</v>
      </c>
      <c r="E425" s="20" t="s">
        <v>27783</v>
      </c>
      <c r="F425" s="20" t="s">
        <v>4253</v>
      </c>
      <c r="G425" s="20">
        <v>2013</v>
      </c>
      <c r="H425" s="57">
        <v>41324</v>
      </c>
      <c r="K425" s="20" t="s">
        <v>27784</v>
      </c>
    </row>
    <row r="426" spans="1:11" ht="15.75" customHeight="1" x14ac:dyDescent="0.25">
      <c r="A426" s="20">
        <v>23419287</v>
      </c>
      <c r="B426" s="20" t="s">
        <v>27773</v>
      </c>
      <c r="C426" s="20" t="s">
        <v>27774</v>
      </c>
      <c r="D426" s="20" t="s">
        <v>27775</v>
      </c>
      <c r="E426" s="20" t="s">
        <v>11213</v>
      </c>
      <c r="F426" s="20" t="s">
        <v>27776</v>
      </c>
      <c r="G426" s="20">
        <v>2013</v>
      </c>
      <c r="H426" s="57">
        <v>41325</v>
      </c>
      <c r="I426" s="20" t="s">
        <v>27777</v>
      </c>
      <c r="J426" s="20" t="s">
        <v>27778</v>
      </c>
      <c r="K426" s="20" t="s">
        <v>27779</v>
      </c>
    </row>
    <row r="427" spans="1:11" ht="15.75" customHeight="1" x14ac:dyDescent="0.25">
      <c r="A427" s="20">
        <v>23421804</v>
      </c>
      <c r="B427" s="20" t="s">
        <v>27768</v>
      </c>
      <c r="C427" s="20" t="s">
        <v>27769</v>
      </c>
      <c r="D427" s="20" t="s">
        <v>27770</v>
      </c>
      <c r="E427" s="20" t="s">
        <v>27771</v>
      </c>
      <c r="F427" s="20" t="s">
        <v>3478</v>
      </c>
      <c r="G427" s="20">
        <v>2013</v>
      </c>
      <c r="H427" s="57">
        <v>41326</v>
      </c>
      <c r="K427" s="20" t="s">
        <v>27772</v>
      </c>
    </row>
    <row r="428" spans="1:11" ht="15.75" customHeight="1" x14ac:dyDescent="0.25">
      <c r="A428" s="20">
        <v>23461608</v>
      </c>
      <c r="B428" s="20" t="s">
        <v>27763</v>
      </c>
      <c r="C428" s="20" t="s">
        <v>27764</v>
      </c>
      <c r="D428" s="20" t="s">
        <v>27765</v>
      </c>
      <c r="E428" s="20" t="s">
        <v>27766</v>
      </c>
      <c r="F428" s="20" t="s">
        <v>4259</v>
      </c>
      <c r="G428" s="20">
        <v>2013</v>
      </c>
      <c r="H428" s="57">
        <v>41340</v>
      </c>
      <c r="K428" s="20" t="s">
        <v>27767</v>
      </c>
    </row>
    <row r="429" spans="1:11" ht="15.75" customHeight="1" x14ac:dyDescent="0.25">
      <c r="A429" s="20">
        <v>23474241</v>
      </c>
      <c r="B429" s="20" t="s">
        <v>27759</v>
      </c>
      <c r="C429" s="20" t="s">
        <v>27760</v>
      </c>
      <c r="D429" s="20" t="s">
        <v>27761</v>
      </c>
      <c r="E429" s="20" t="s">
        <v>16714</v>
      </c>
      <c r="F429" s="20" t="s">
        <v>8892</v>
      </c>
      <c r="G429" s="20">
        <v>2013</v>
      </c>
      <c r="H429" s="57">
        <v>41345</v>
      </c>
      <c r="K429" s="20" t="s">
        <v>27762</v>
      </c>
    </row>
    <row r="430" spans="1:11" ht="15.75" customHeight="1" x14ac:dyDescent="0.25">
      <c r="A430" s="20">
        <v>23488799</v>
      </c>
      <c r="B430" s="20" t="s">
        <v>27754</v>
      </c>
      <c r="C430" s="20" t="s">
        <v>27755</v>
      </c>
      <c r="D430" s="20" t="s">
        <v>27756</v>
      </c>
      <c r="E430" s="20" t="s">
        <v>27757</v>
      </c>
      <c r="F430" s="20" t="s">
        <v>5342</v>
      </c>
      <c r="G430" s="20">
        <v>2013</v>
      </c>
      <c r="H430" s="57">
        <v>41349</v>
      </c>
      <c r="K430" s="20" t="s">
        <v>27758</v>
      </c>
    </row>
    <row r="431" spans="1:11" ht="15.75" customHeight="1" x14ac:dyDescent="0.25">
      <c r="A431" s="20">
        <v>23552683</v>
      </c>
      <c r="B431" s="20" t="s">
        <v>27749</v>
      </c>
      <c r="C431" s="20" t="s">
        <v>27750</v>
      </c>
      <c r="D431" s="20" t="s">
        <v>27751</v>
      </c>
      <c r="E431" s="20" t="s">
        <v>27752</v>
      </c>
      <c r="F431" s="20" t="s">
        <v>7730</v>
      </c>
      <c r="G431" s="20">
        <v>2013</v>
      </c>
      <c r="H431" s="57">
        <v>41369</v>
      </c>
      <c r="K431" s="20" t="s">
        <v>27753</v>
      </c>
    </row>
    <row r="432" spans="1:11" ht="15.75" customHeight="1" x14ac:dyDescent="0.25">
      <c r="A432" s="20">
        <v>23586748</v>
      </c>
      <c r="B432" s="20" t="s">
        <v>27744</v>
      </c>
      <c r="C432" s="20" t="s">
        <v>27745</v>
      </c>
      <c r="D432" s="20" t="s">
        <v>27746</v>
      </c>
      <c r="E432" s="20" t="s">
        <v>27747</v>
      </c>
      <c r="F432" s="20" t="s">
        <v>9835</v>
      </c>
      <c r="G432" s="20">
        <v>2013</v>
      </c>
      <c r="H432" s="57">
        <v>41381</v>
      </c>
      <c r="K432" s="20" t="s">
        <v>27748</v>
      </c>
    </row>
    <row r="433" spans="1:11" ht="15.75" customHeight="1" x14ac:dyDescent="0.25">
      <c r="A433" s="20">
        <v>23620850</v>
      </c>
      <c r="B433" s="20" t="s">
        <v>27739</v>
      </c>
      <c r="C433" s="20" t="s">
        <v>27740</v>
      </c>
      <c r="D433" s="20" t="s">
        <v>27741</v>
      </c>
      <c r="E433" s="20" t="s">
        <v>27277</v>
      </c>
      <c r="F433" s="20" t="s">
        <v>25395</v>
      </c>
      <c r="G433" s="20">
        <v>2013</v>
      </c>
      <c r="H433" s="57">
        <v>41391</v>
      </c>
      <c r="I433" s="20" t="s">
        <v>27742</v>
      </c>
      <c r="K433" s="20" t="s">
        <v>27743</v>
      </c>
    </row>
    <row r="434" spans="1:11" ht="15.75" customHeight="1" x14ac:dyDescent="0.25">
      <c r="A434" s="20">
        <v>23670371</v>
      </c>
      <c r="B434" s="20" t="s">
        <v>27733</v>
      </c>
      <c r="C434" s="20" t="s">
        <v>27734</v>
      </c>
      <c r="D434" s="20" t="s">
        <v>27735</v>
      </c>
      <c r="E434" s="20" t="s">
        <v>27736</v>
      </c>
      <c r="F434" s="20" t="s">
        <v>27737</v>
      </c>
      <c r="G434" s="20">
        <v>2013</v>
      </c>
      <c r="H434" s="57">
        <v>41409</v>
      </c>
      <c r="K434" s="20" t="s">
        <v>27738</v>
      </c>
    </row>
    <row r="435" spans="1:11" ht="15.75" customHeight="1" x14ac:dyDescent="0.25">
      <c r="A435" s="20">
        <v>23799180</v>
      </c>
      <c r="B435" s="20" t="s">
        <v>27727</v>
      </c>
      <c r="C435" s="20" t="s">
        <v>27728</v>
      </c>
      <c r="D435" s="20" t="s">
        <v>27729</v>
      </c>
      <c r="E435" s="20" t="s">
        <v>27730</v>
      </c>
      <c r="F435" s="20" t="s">
        <v>27731</v>
      </c>
      <c r="G435" s="20">
        <v>2013</v>
      </c>
      <c r="H435" s="57">
        <v>41452</v>
      </c>
      <c r="I435" s="20" t="s">
        <v>27732</v>
      </c>
    </row>
    <row r="436" spans="1:11" ht="15.75" customHeight="1" x14ac:dyDescent="0.25">
      <c r="A436" s="20">
        <v>23833752</v>
      </c>
      <c r="B436" s="20" t="s">
        <v>27720</v>
      </c>
      <c r="C436" s="20" t="s">
        <v>27721</v>
      </c>
      <c r="D436" s="20" t="s">
        <v>27722</v>
      </c>
      <c r="E436" s="20" t="s">
        <v>27723</v>
      </c>
      <c r="F436" s="20" t="s">
        <v>27724</v>
      </c>
      <c r="G436" s="20">
        <v>2013</v>
      </c>
      <c r="H436" s="57">
        <v>41464</v>
      </c>
      <c r="I436" s="20" t="s">
        <v>27725</v>
      </c>
      <c r="K436" s="20" t="s">
        <v>27726</v>
      </c>
    </row>
    <row r="437" spans="1:11" ht="15.75" customHeight="1" x14ac:dyDescent="0.25">
      <c r="A437" s="20">
        <v>24425918</v>
      </c>
      <c r="B437" s="20" t="s">
        <v>27714</v>
      </c>
      <c r="C437" s="20" t="s">
        <v>27715</v>
      </c>
      <c r="D437" s="20" t="s">
        <v>27716</v>
      </c>
      <c r="E437" s="20" t="s">
        <v>5127</v>
      </c>
      <c r="F437" s="20" t="s">
        <v>117</v>
      </c>
      <c r="G437" s="20">
        <v>2013</v>
      </c>
      <c r="H437" s="57">
        <v>41655</v>
      </c>
      <c r="I437" s="20" t="s">
        <v>27717</v>
      </c>
      <c r="K437" s="20" t="s">
        <v>27718</v>
      </c>
    </row>
    <row r="438" spans="1:11" ht="15.75" customHeight="1" x14ac:dyDescent="0.25">
      <c r="A438" s="20">
        <v>23589755</v>
      </c>
      <c r="B438" s="20" t="s">
        <v>27708</v>
      </c>
      <c r="C438" s="20" t="s">
        <v>27709</v>
      </c>
      <c r="D438" s="20" t="s">
        <v>27710</v>
      </c>
      <c r="E438" s="20" t="s">
        <v>15573</v>
      </c>
      <c r="F438" s="20" t="s">
        <v>294</v>
      </c>
      <c r="G438" s="20">
        <v>2013</v>
      </c>
      <c r="H438" s="57">
        <v>41381</v>
      </c>
      <c r="I438" s="20" t="s">
        <v>27711</v>
      </c>
      <c r="K438" s="20" t="s">
        <v>27712</v>
      </c>
    </row>
    <row r="439" spans="1:11" ht="15.75" customHeight="1" x14ac:dyDescent="0.25">
      <c r="A439" s="20">
        <v>23535599</v>
      </c>
      <c r="B439" s="20" t="s">
        <v>27702</v>
      </c>
      <c r="C439" s="20" t="s">
        <v>27703</v>
      </c>
      <c r="D439" s="20" t="s">
        <v>27704</v>
      </c>
      <c r="E439" s="20" t="s">
        <v>23021</v>
      </c>
      <c r="F439" s="20" t="s">
        <v>3454</v>
      </c>
      <c r="G439" s="20">
        <v>2013</v>
      </c>
      <c r="H439" s="57">
        <v>41362</v>
      </c>
      <c r="I439" s="20" t="s">
        <v>27705</v>
      </c>
      <c r="J439" s="20" t="s">
        <v>27706</v>
      </c>
      <c r="K439" s="20" t="s">
        <v>27707</v>
      </c>
    </row>
    <row r="440" spans="1:11" ht="15.75" customHeight="1" x14ac:dyDescent="0.25">
      <c r="A440" s="20">
        <v>23619222</v>
      </c>
      <c r="B440" s="20" t="s">
        <v>27696</v>
      </c>
      <c r="C440" s="20" t="s">
        <v>27697</v>
      </c>
      <c r="D440" s="20" t="s">
        <v>27698</v>
      </c>
      <c r="E440" s="20" t="s">
        <v>27699</v>
      </c>
      <c r="F440" s="20" t="s">
        <v>22116</v>
      </c>
      <c r="G440" s="20">
        <v>2013</v>
      </c>
      <c r="H440" s="57">
        <v>41391</v>
      </c>
      <c r="K440" s="20" t="s">
        <v>27700</v>
      </c>
    </row>
    <row r="441" spans="1:11" ht="15.75" customHeight="1" x14ac:dyDescent="0.25">
      <c r="A441" s="20">
        <v>23474314</v>
      </c>
      <c r="B441" s="20" t="s">
        <v>27691</v>
      </c>
      <c r="C441" s="20" t="s">
        <v>27692</v>
      </c>
      <c r="D441" s="20" t="s">
        <v>27693</v>
      </c>
      <c r="E441" s="20" t="s">
        <v>21922</v>
      </c>
      <c r="F441" s="20" t="s">
        <v>2840</v>
      </c>
      <c r="G441" s="20">
        <v>2013</v>
      </c>
      <c r="H441" s="57">
        <v>41345</v>
      </c>
      <c r="K441" s="20" t="s">
        <v>27694</v>
      </c>
    </row>
    <row r="442" spans="1:11" ht="15.75" customHeight="1" x14ac:dyDescent="0.25">
      <c r="A442" s="20">
        <v>23521714</v>
      </c>
      <c r="B442" s="20" t="s">
        <v>27685</v>
      </c>
      <c r="C442" s="20" t="s">
        <v>27686</v>
      </c>
      <c r="D442" s="20" t="s">
        <v>27687</v>
      </c>
      <c r="E442" s="20" t="s">
        <v>4319</v>
      </c>
      <c r="F442" s="20" t="s">
        <v>8751</v>
      </c>
      <c r="G442" s="20">
        <v>2013</v>
      </c>
      <c r="H442" s="57">
        <v>41359</v>
      </c>
      <c r="I442" s="20" t="s">
        <v>27688</v>
      </c>
      <c r="J442" s="20" t="s">
        <v>27689</v>
      </c>
      <c r="K442" s="20" t="s">
        <v>27690</v>
      </c>
    </row>
    <row r="443" spans="1:11" ht="15.75" customHeight="1" x14ac:dyDescent="0.25">
      <c r="A443" s="20">
        <v>23534399</v>
      </c>
      <c r="B443" s="20" t="s">
        <v>27679</v>
      </c>
      <c r="C443" s="20" t="s">
        <v>27680</v>
      </c>
      <c r="D443" s="20" t="s">
        <v>27681</v>
      </c>
      <c r="E443" s="20" t="s">
        <v>27682</v>
      </c>
      <c r="F443" s="20" t="s">
        <v>8751</v>
      </c>
      <c r="G443" s="20">
        <v>2013</v>
      </c>
      <c r="H443" s="57">
        <v>41362</v>
      </c>
      <c r="K443" s="20" t="s">
        <v>27683</v>
      </c>
    </row>
    <row r="444" spans="1:11" ht="15.75" customHeight="1" x14ac:dyDescent="0.25">
      <c r="A444" s="20">
        <v>23594684</v>
      </c>
      <c r="B444" s="20" t="s">
        <v>27673</v>
      </c>
      <c r="C444" s="20" t="s">
        <v>27674</v>
      </c>
      <c r="D444" s="20" t="s">
        <v>27675</v>
      </c>
      <c r="E444" s="20" t="s">
        <v>27676</v>
      </c>
      <c r="F444" s="20" t="s">
        <v>9034</v>
      </c>
      <c r="G444" s="20">
        <v>2013</v>
      </c>
      <c r="H444" s="57">
        <v>41383</v>
      </c>
      <c r="I444" s="20" t="s">
        <v>27677</v>
      </c>
    </row>
    <row r="445" spans="1:11" ht="15.75" customHeight="1" x14ac:dyDescent="0.25">
      <c r="A445" s="20">
        <v>23637978</v>
      </c>
      <c r="B445" s="20" t="s">
        <v>27667</v>
      </c>
      <c r="C445" s="20" t="s">
        <v>27668</v>
      </c>
      <c r="D445" s="20" t="s">
        <v>27669</v>
      </c>
      <c r="E445" s="20" t="s">
        <v>27670</v>
      </c>
      <c r="F445" s="20" t="s">
        <v>294</v>
      </c>
      <c r="G445" s="20">
        <v>2013</v>
      </c>
      <c r="H445" s="57">
        <v>41397</v>
      </c>
      <c r="I445" s="20" t="s">
        <v>27671</v>
      </c>
      <c r="K445" s="20" t="s">
        <v>27672</v>
      </c>
    </row>
    <row r="446" spans="1:11" ht="15.75" customHeight="1" x14ac:dyDescent="0.25">
      <c r="A446" s="20">
        <v>23658619</v>
      </c>
      <c r="B446" s="20" t="s">
        <v>27661</v>
      </c>
      <c r="C446" s="20" t="s">
        <v>27662</v>
      </c>
      <c r="D446" s="20" t="s">
        <v>27663</v>
      </c>
      <c r="E446" s="20" t="s">
        <v>22443</v>
      </c>
      <c r="F446" s="20" t="s">
        <v>294</v>
      </c>
      <c r="G446" s="20">
        <v>2013</v>
      </c>
      <c r="H446" s="57">
        <v>41404</v>
      </c>
      <c r="I446" s="20" t="s">
        <v>27664</v>
      </c>
      <c r="K446" s="20" t="s">
        <v>27665</v>
      </c>
    </row>
    <row r="447" spans="1:11" ht="15.75" customHeight="1" x14ac:dyDescent="0.25">
      <c r="A447" s="20">
        <v>22800607</v>
      </c>
      <c r="B447" s="20" t="s">
        <v>27655</v>
      </c>
      <c r="C447" s="20" t="s">
        <v>27656</v>
      </c>
      <c r="D447" s="20" t="s">
        <v>27657</v>
      </c>
      <c r="E447" s="20" t="s">
        <v>27658</v>
      </c>
      <c r="F447" s="20" t="s">
        <v>5798</v>
      </c>
      <c r="G447" s="20">
        <v>2013</v>
      </c>
      <c r="H447" s="57">
        <v>41108</v>
      </c>
      <c r="I447" s="20" t="s">
        <v>27659</v>
      </c>
      <c r="K447" s="20" t="s">
        <v>27660</v>
      </c>
    </row>
    <row r="448" spans="1:11" ht="15.75" customHeight="1" x14ac:dyDescent="0.25">
      <c r="A448" s="20">
        <v>23046911</v>
      </c>
      <c r="B448" s="20" t="s">
        <v>27651</v>
      </c>
      <c r="C448" s="20" t="s">
        <v>27652</v>
      </c>
      <c r="D448" s="20" t="s">
        <v>27653</v>
      </c>
      <c r="E448" s="20" t="s">
        <v>27215</v>
      </c>
      <c r="F448" s="20" t="s">
        <v>9850</v>
      </c>
      <c r="G448" s="20">
        <v>2013</v>
      </c>
      <c r="H448" s="57">
        <v>41193</v>
      </c>
      <c r="K448" s="20" t="s">
        <v>27654</v>
      </c>
    </row>
    <row r="449" spans="1:11" ht="15.75" customHeight="1" x14ac:dyDescent="0.25">
      <c r="A449" s="20">
        <v>23067263</v>
      </c>
      <c r="B449" s="20" t="s">
        <v>27645</v>
      </c>
      <c r="C449" s="20" t="s">
        <v>27646</v>
      </c>
      <c r="D449" s="20" t="s">
        <v>27647</v>
      </c>
      <c r="E449" s="20" t="s">
        <v>27648</v>
      </c>
      <c r="F449" s="20" t="s">
        <v>27649</v>
      </c>
      <c r="G449" s="20">
        <v>2013</v>
      </c>
      <c r="H449" s="57">
        <v>41199</v>
      </c>
      <c r="K449" s="20" t="s">
        <v>27650</v>
      </c>
    </row>
    <row r="450" spans="1:11" ht="15.75" customHeight="1" x14ac:dyDescent="0.25">
      <c r="A450" s="20">
        <v>23378524</v>
      </c>
      <c r="B450" s="20" t="s">
        <v>27640</v>
      </c>
      <c r="C450" s="20" t="s">
        <v>27641</v>
      </c>
      <c r="D450" s="20" t="s">
        <v>27642</v>
      </c>
      <c r="E450" s="20" t="s">
        <v>17116</v>
      </c>
      <c r="F450" s="20" t="s">
        <v>22528</v>
      </c>
      <c r="G450" s="20">
        <v>2013</v>
      </c>
      <c r="H450" s="57">
        <v>41310</v>
      </c>
      <c r="I450" s="20" t="s">
        <v>27643</v>
      </c>
      <c r="K450" s="20" t="s">
        <v>27644</v>
      </c>
    </row>
    <row r="451" spans="1:11" ht="15.75" customHeight="1" x14ac:dyDescent="0.25">
      <c r="A451" s="20">
        <v>23453736</v>
      </c>
      <c r="B451" s="20" t="s">
        <v>27634</v>
      </c>
      <c r="C451" s="20" t="s">
        <v>27635</v>
      </c>
      <c r="D451" s="20" t="s">
        <v>27636</v>
      </c>
      <c r="E451" s="20" t="s">
        <v>27637</v>
      </c>
      <c r="F451" s="20" t="s">
        <v>27638</v>
      </c>
      <c r="G451" s="20">
        <v>2013</v>
      </c>
      <c r="H451" s="57">
        <v>41338</v>
      </c>
      <c r="K451" s="20" t="s">
        <v>27639</v>
      </c>
    </row>
    <row r="452" spans="1:11" ht="15.75" customHeight="1" x14ac:dyDescent="0.25">
      <c r="A452" s="20">
        <v>23456854</v>
      </c>
      <c r="B452" s="20" t="s">
        <v>27629</v>
      </c>
      <c r="C452" s="20" t="s">
        <v>27630</v>
      </c>
      <c r="D452" s="20" t="s">
        <v>27631</v>
      </c>
      <c r="E452" s="20" t="s">
        <v>26234</v>
      </c>
      <c r="F452" s="20" t="s">
        <v>14818</v>
      </c>
      <c r="G452" s="20">
        <v>2013</v>
      </c>
      <c r="H452" s="57">
        <v>41338</v>
      </c>
      <c r="I452" s="20" t="s">
        <v>27632</v>
      </c>
      <c r="K452" s="20" t="s">
        <v>27633</v>
      </c>
    </row>
    <row r="453" spans="1:11" ht="15.75" customHeight="1" x14ac:dyDescent="0.25">
      <c r="A453" s="20">
        <v>23483461</v>
      </c>
      <c r="B453" s="20" t="s">
        <v>27625</v>
      </c>
      <c r="C453" s="20" t="s">
        <v>27626</v>
      </c>
      <c r="D453" s="20" t="s">
        <v>27627</v>
      </c>
      <c r="E453" s="20" t="s">
        <v>26248</v>
      </c>
      <c r="F453" s="20" t="s">
        <v>17187</v>
      </c>
      <c r="G453" s="20">
        <v>2013</v>
      </c>
      <c r="H453" s="57">
        <v>41347</v>
      </c>
      <c r="K453" s="20" t="s">
        <v>27628</v>
      </c>
    </row>
    <row r="454" spans="1:11" ht="15.75" customHeight="1" x14ac:dyDescent="0.25">
      <c r="A454" s="20">
        <v>23494968</v>
      </c>
      <c r="B454" s="20" t="s">
        <v>27620</v>
      </c>
      <c r="C454" s="20" t="s">
        <v>27621</v>
      </c>
      <c r="D454" s="20" t="s">
        <v>27622</v>
      </c>
      <c r="E454" s="20" t="s">
        <v>23505</v>
      </c>
      <c r="F454" s="20" t="s">
        <v>14818</v>
      </c>
      <c r="G454" s="20">
        <v>2013</v>
      </c>
      <c r="H454" s="57">
        <v>41349</v>
      </c>
      <c r="I454" s="20" t="s">
        <v>27623</v>
      </c>
      <c r="K454" s="20" t="s">
        <v>27624</v>
      </c>
    </row>
    <row r="455" spans="1:11" ht="15.75" customHeight="1" x14ac:dyDescent="0.25">
      <c r="A455" s="20">
        <v>23498227</v>
      </c>
      <c r="B455" s="20" t="s">
        <v>27614</v>
      </c>
      <c r="C455" s="20" t="s">
        <v>27615</v>
      </c>
      <c r="D455" s="20" t="s">
        <v>27616</v>
      </c>
      <c r="E455" s="20" t="s">
        <v>27617</v>
      </c>
      <c r="F455" s="20" t="s">
        <v>10919</v>
      </c>
      <c r="G455" s="20">
        <v>2013</v>
      </c>
      <c r="H455" s="57">
        <v>41352</v>
      </c>
      <c r="K455" s="20" t="s">
        <v>27618</v>
      </c>
    </row>
    <row r="456" spans="1:11" ht="15.75" customHeight="1" x14ac:dyDescent="0.25">
      <c r="A456" s="20">
        <v>23541744</v>
      </c>
      <c r="B456" s="20" t="s">
        <v>27610</v>
      </c>
      <c r="C456" s="20" t="s">
        <v>27611</v>
      </c>
      <c r="D456" s="20" t="s">
        <v>27612</v>
      </c>
      <c r="E456" s="20" t="s">
        <v>4264</v>
      </c>
      <c r="F456" s="20" t="s">
        <v>3493</v>
      </c>
      <c r="G456" s="20">
        <v>2013</v>
      </c>
      <c r="H456" s="57">
        <v>41366</v>
      </c>
      <c r="K456" s="20" t="s">
        <v>27613</v>
      </c>
    </row>
    <row r="457" spans="1:11" ht="15.75" customHeight="1" x14ac:dyDescent="0.25">
      <c r="A457" s="20">
        <v>23547220</v>
      </c>
      <c r="B457" s="20" t="s">
        <v>27605</v>
      </c>
      <c r="C457" s="20" t="s">
        <v>27606</v>
      </c>
      <c r="D457" s="20" t="s">
        <v>27607</v>
      </c>
      <c r="E457" s="20" t="s">
        <v>11891</v>
      </c>
      <c r="F457" s="20" t="s">
        <v>27608</v>
      </c>
      <c r="G457" s="20">
        <v>2013</v>
      </c>
      <c r="H457" s="57">
        <v>41367</v>
      </c>
      <c r="K457" s="20" t="s">
        <v>27609</v>
      </c>
    </row>
    <row r="458" spans="1:11" ht="15.75" customHeight="1" x14ac:dyDescent="0.25">
      <c r="A458" s="20">
        <v>23567193</v>
      </c>
      <c r="B458" s="20" t="s">
        <v>27600</v>
      </c>
      <c r="C458" s="20" t="s">
        <v>27601</v>
      </c>
      <c r="D458" s="20" t="s">
        <v>27602</v>
      </c>
      <c r="E458" s="20" t="s">
        <v>27603</v>
      </c>
      <c r="F458" s="20" t="s">
        <v>8892</v>
      </c>
      <c r="G458" s="20">
        <v>2013</v>
      </c>
      <c r="H458" s="57">
        <v>41374</v>
      </c>
      <c r="K458" s="20" t="s">
        <v>27604</v>
      </c>
    </row>
    <row r="459" spans="1:11" ht="15.75" customHeight="1" x14ac:dyDescent="0.25">
      <c r="A459" s="20">
        <v>23567952</v>
      </c>
      <c r="B459" s="20" t="s">
        <v>27596</v>
      </c>
      <c r="C459" s="20" t="s">
        <v>27597</v>
      </c>
      <c r="D459" s="20" t="s">
        <v>27598</v>
      </c>
      <c r="E459" s="20" t="s">
        <v>6158</v>
      </c>
      <c r="F459" s="20" t="s">
        <v>18521</v>
      </c>
      <c r="G459" s="20">
        <v>2013</v>
      </c>
      <c r="H459" s="57">
        <v>41374</v>
      </c>
      <c r="K459" s="20" t="s">
        <v>27599</v>
      </c>
    </row>
    <row r="460" spans="1:11" ht="15.75" customHeight="1" x14ac:dyDescent="0.25">
      <c r="A460" s="20">
        <v>23617974</v>
      </c>
      <c r="B460" s="20" t="s">
        <v>27591</v>
      </c>
      <c r="C460" s="20" t="s">
        <v>27592</v>
      </c>
      <c r="D460" s="20" t="s">
        <v>27593</v>
      </c>
      <c r="E460" s="20" t="s">
        <v>27594</v>
      </c>
      <c r="F460" s="20" t="s">
        <v>14341</v>
      </c>
      <c r="G460" s="20">
        <v>2013</v>
      </c>
      <c r="H460" s="57">
        <v>41391</v>
      </c>
      <c r="K460" s="20" t="s">
        <v>27595</v>
      </c>
    </row>
    <row r="461" spans="1:11" ht="15.75" customHeight="1" x14ac:dyDescent="0.25">
      <c r="A461" s="20">
        <v>23646299</v>
      </c>
      <c r="B461" s="20" t="s">
        <v>27584</v>
      </c>
      <c r="C461" s="20" t="s">
        <v>27585</v>
      </c>
      <c r="D461" s="20" t="s">
        <v>27586</v>
      </c>
      <c r="E461" s="20" t="s">
        <v>27587</v>
      </c>
      <c r="F461" s="20" t="s">
        <v>25395</v>
      </c>
      <c r="G461" s="20">
        <v>2013</v>
      </c>
      <c r="H461" s="57">
        <v>41401</v>
      </c>
      <c r="I461" s="20" t="s">
        <v>27588</v>
      </c>
      <c r="K461" s="20" t="s">
        <v>27589</v>
      </c>
    </row>
    <row r="462" spans="1:11" ht="15.75" customHeight="1" x14ac:dyDescent="0.25">
      <c r="A462" s="20">
        <v>24000598</v>
      </c>
      <c r="B462" s="20" t="s">
        <v>27579</v>
      </c>
      <c r="C462" s="20" t="s">
        <v>27580</v>
      </c>
      <c r="D462" s="20" t="s">
        <v>27581</v>
      </c>
      <c r="E462" s="20" t="s">
        <v>27582</v>
      </c>
      <c r="F462" s="20" t="s">
        <v>18939</v>
      </c>
      <c r="G462" s="20">
        <v>2013</v>
      </c>
      <c r="H462" s="57">
        <v>41522</v>
      </c>
    </row>
    <row r="463" spans="1:11" ht="15.75" customHeight="1" x14ac:dyDescent="0.25">
      <c r="A463" s="20">
        <v>23638855</v>
      </c>
      <c r="B463" s="20" t="s">
        <v>27572</v>
      </c>
      <c r="C463" s="20" t="s">
        <v>27573</v>
      </c>
      <c r="D463" s="20" t="s">
        <v>27574</v>
      </c>
      <c r="E463" s="20" t="s">
        <v>27575</v>
      </c>
      <c r="F463" s="20" t="s">
        <v>5837</v>
      </c>
      <c r="G463" s="20">
        <v>2013</v>
      </c>
      <c r="H463" s="57">
        <v>41398</v>
      </c>
      <c r="I463" s="20" t="s">
        <v>27576</v>
      </c>
      <c r="K463" s="20" t="s">
        <v>27577</v>
      </c>
    </row>
    <row r="464" spans="1:11" ht="15.75" customHeight="1" x14ac:dyDescent="0.25">
      <c r="A464" s="20">
        <v>23653625</v>
      </c>
      <c r="B464" s="20" t="s">
        <v>27565</v>
      </c>
      <c r="C464" s="20" t="s">
        <v>27566</v>
      </c>
      <c r="D464" s="20" t="s">
        <v>27567</v>
      </c>
      <c r="E464" s="20" t="s">
        <v>27568</v>
      </c>
      <c r="F464" s="20" t="s">
        <v>141</v>
      </c>
      <c r="G464" s="20">
        <v>2013</v>
      </c>
      <c r="H464" s="57">
        <v>41403</v>
      </c>
      <c r="I464" s="20" t="s">
        <v>27569</v>
      </c>
      <c r="K464" s="20" t="s">
        <v>27570</v>
      </c>
    </row>
    <row r="465" spans="1:11" ht="15.75" customHeight="1" x14ac:dyDescent="0.25">
      <c r="A465" s="20">
        <v>23656647</v>
      </c>
      <c r="B465" s="20" t="s">
        <v>27560</v>
      </c>
      <c r="C465" s="20" t="s">
        <v>27561</v>
      </c>
      <c r="D465" s="20" t="s">
        <v>27562</v>
      </c>
      <c r="E465" s="20" t="s">
        <v>10110</v>
      </c>
      <c r="F465" s="20" t="s">
        <v>9351</v>
      </c>
      <c r="G465" s="20">
        <v>2013</v>
      </c>
      <c r="H465" s="57">
        <v>41404</v>
      </c>
      <c r="K465" s="20" t="s">
        <v>27563</v>
      </c>
    </row>
    <row r="466" spans="1:11" ht="15.75" customHeight="1" x14ac:dyDescent="0.25">
      <c r="A466" s="20">
        <v>23608373</v>
      </c>
      <c r="B466" s="20" t="s">
        <v>27554</v>
      </c>
      <c r="C466" s="20" t="s">
        <v>27555</v>
      </c>
      <c r="D466" s="20" t="s">
        <v>27556</v>
      </c>
      <c r="E466" s="20" t="s">
        <v>27557</v>
      </c>
      <c r="F466" s="20" t="s">
        <v>17650</v>
      </c>
      <c r="G466" s="20">
        <v>2013</v>
      </c>
      <c r="H466" s="57">
        <v>41388</v>
      </c>
      <c r="K466" s="20" t="s">
        <v>27558</v>
      </c>
    </row>
    <row r="467" spans="1:11" ht="15.75" customHeight="1" x14ac:dyDescent="0.25">
      <c r="A467" s="20">
        <v>24159289</v>
      </c>
      <c r="B467" s="20" t="s">
        <v>27548</v>
      </c>
      <c r="C467" s="20" t="s">
        <v>27549</v>
      </c>
      <c r="D467" s="20" t="s">
        <v>27550</v>
      </c>
      <c r="E467" s="20" t="s">
        <v>16244</v>
      </c>
      <c r="F467" s="20" t="s">
        <v>3092</v>
      </c>
      <c r="G467" s="20">
        <v>2013</v>
      </c>
      <c r="H467" s="57">
        <v>41573</v>
      </c>
      <c r="I467" s="20" t="s">
        <v>27551</v>
      </c>
      <c r="K467" s="20" t="s">
        <v>27552</v>
      </c>
    </row>
    <row r="468" spans="1:11" ht="15.75" customHeight="1" x14ac:dyDescent="0.25">
      <c r="A468" s="20">
        <v>23641876</v>
      </c>
      <c r="B468" s="20" t="s">
        <v>27544</v>
      </c>
      <c r="C468" s="20" t="s">
        <v>27545</v>
      </c>
      <c r="D468" s="20" t="s">
        <v>27546</v>
      </c>
      <c r="E468" s="20" t="s">
        <v>8061</v>
      </c>
      <c r="F468" s="20" t="s">
        <v>20154</v>
      </c>
      <c r="G468" s="20">
        <v>2013</v>
      </c>
      <c r="H468" s="57">
        <v>41401</v>
      </c>
      <c r="K468" s="20" t="s">
        <v>27547</v>
      </c>
    </row>
    <row r="469" spans="1:11" ht="15.75" customHeight="1" x14ac:dyDescent="0.25">
      <c r="A469" s="20">
        <v>23684308</v>
      </c>
      <c r="B469" s="20" t="s">
        <v>27538</v>
      </c>
      <c r="C469" s="20" t="s">
        <v>27539</v>
      </c>
      <c r="D469" s="20" t="s">
        <v>27540</v>
      </c>
      <c r="E469" s="20" t="s">
        <v>27541</v>
      </c>
      <c r="F469" s="20" t="s">
        <v>3752</v>
      </c>
      <c r="G469" s="20">
        <v>2013</v>
      </c>
      <c r="H469" s="57">
        <v>41415</v>
      </c>
      <c r="K469" s="20" t="s">
        <v>27542</v>
      </c>
    </row>
    <row r="470" spans="1:11" ht="15.75" customHeight="1" x14ac:dyDescent="0.25">
      <c r="A470" s="20">
        <v>23691156</v>
      </c>
      <c r="B470" s="20" t="s">
        <v>27531</v>
      </c>
      <c r="C470" s="20" t="s">
        <v>27532</v>
      </c>
      <c r="D470" s="20" t="s">
        <v>27533</v>
      </c>
      <c r="E470" s="20" t="s">
        <v>27534</v>
      </c>
      <c r="F470" s="20" t="s">
        <v>294</v>
      </c>
      <c r="G470" s="20">
        <v>2013</v>
      </c>
      <c r="H470" s="57">
        <v>41416</v>
      </c>
      <c r="I470" s="20" t="s">
        <v>27535</v>
      </c>
      <c r="K470" s="20" t="s">
        <v>27536</v>
      </c>
    </row>
    <row r="471" spans="1:11" ht="15.75" customHeight="1" x14ac:dyDescent="0.25">
      <c r="A471" s="20">
        <v>23631439</v>
      </c>
      <c r="B471" s="20" t="s">
        <v>27524</v>
      </c>
      <c r="C471" s="20" t="s">
        <v>27525</v>
      </c>
      <c r="D471" s="20" t="s">
        <v>27526</v>
      </c>
      <c r="E471" s="20" t="s">
        <v>27527</v>
      </c>
      <c r="F471" s="20" t="s">
        <v>2143</v>
      </c>
      <c r="G471" s="20">
        <v>2013</v>
      </c>
      <c r="H471" s="57">
        <v>41396</v>
      </c>
      <c r="I471" s="20" t="s">
        <v>27528</v>
      </c>
      <c r="J471" s="20" t="s">
        <v>27529</v>
      </c>
      <c r="K471" s="20" t="s">
        <v>27530</v>
      </c>
    </row>
    <row r="472" spans="1:11" ht="15.75" customHeight="1" x14ac:dyDescent="0.25">
      <c r="A472" s="20">
        <v>23704938</v>
      </c>
      <c r="B472" s="20" t="s">
        <v>27520</v>
      </c>
      <c r="C472" s="20" t="s">
        <v>5334</v>
      </c>
      <c r="D472" s="20" t="s">
        <v>27521</v>
      </c>
      <c r="E472" s="20" t="s">
        <v>5336</v>
      </c>
      <c r="F472" s="20" t="s">
        <v>294</v>
      </c>
      <c r="G472" s="20">
        <v>2013</v>
      </c>
      <c r="H472" s="57">
        <v>41419</v>
      </c>
      <c r="I472" s="20" t="s">
        <v>27522</v>
      </c>
      <c r="K472" s="20" t="s">
        <v>27523</v>
      </c>
    </row>
    <row r="473" spans="1:11" ht="15.75" customHeight="1" x14ac:dyDescent="0.25">
      <c r="A473" s="20">
        <v>23704982</v>
      </c>
      <c r="B473" s="20" t="s">
        <v>27513</v>
      </c>
      <c r="C473" s="20" t="s">
        <v>27514</v>
      </c>
      <c r="D473" s="20" t="s">
        <v>27515</v>
      </c>
      <c r="E473" s="20" t="s">
        <v>27516</v>
      </c>
      <c r="F473" s="20" t="s">
        <v>294</v>
      </c>
      <c r="G473" s="20">
        <v>2013</v>
      </c>
      <c r="H473" s="57">
        <v>41419</v>
      </c>
      <c r="I473" s="20" t="s">
        <v>27517</v>
      </c>
      <c r="K473" s="20" t="s">
        <v>27518</v>
      </c>
    </row>
    <row r="474" spans="1:11" ht="15.75" customHeight="1" x14ac:dyDescent="0.25">
      <c r="A474" s="20">
        <v>23698167</v>
      </c>
      <c r="B474" s="20" t="s">
        <v>27506</v>
      </c>
      <c r="C474" s="20" t="s">
        <v>27507</v>
      </c>
      <c r="D474" s="20" t="s">
        <v>27508</v>
      </c>
      <c r="E474" s="20" t="s">
        <v>27509</v>
      </c>
      <c r="F474" s="20" t="s">
        <v>2427</v>
      </c>
      <c r="G474" s="20">
        <v>2013</v>
      </c>
      <c r="H474" s="57">
        <v>41418</v>
      </c>
      <c r="I474" s="20" t="s">
        <v>27510</v>
      </c>
      <c r="K474" s="20" t="s">
        <v>27511</v>
      </c>
    </row>
    <row r="475" spans="1:11" ht="15.75" customHeight="1" x14ac:dyDescent="0.25">
      <c r="A475" s="20">
        <v>23603189</v>
      </c>
      <c r="B475" s="20" t="s">
        <v>27500</v>
      </c>
      <c r="C475" s="20" t="s">
        <v>27501</v>
      </c>
      <c r="D475" s="20" t="s">
        <v>27502</v>
      </c>
      <c r="E475" s="20" t="s">
        <v>27503</v>
      </c>
      <c r="F475" s="20" t="s">
        <v>7330</v>
      </c>
      <c r="G475" s="20">
        <v>2013</v>
      </c>
      <c r="H475" s="57">
        <v>41387</v>
      </c>
      <c r="K475" s="20" t="s">
        <v>27504</v>
      </c>
    </row>
    <row r="476" spans="1:11" ht="15.75" customHeight="1" x14ac:dyDescent="0.25">
      <c r="A476" s="20">
        <v>23602665</v>
      </c>
      <c r="B476" s="20" t="s">
        <v>27495</v>
      </c>
      <c r="C476" s="20" t="s">
        <v>27496</v>
      </c>
      <c r="D476" s="20" t="s">
        <v>27497</v>
      </c>
      <c r="E476" s="20" t="s">
        <v>26386</v>
      </c>
      <c r="F476" s="20" t="s">
        <v>2840</v>
      </c>
      <c r="G476" s="20">
        <v>2013</v>
      </c>
      <c r="H476" s="57">
        <v>41387</v>
      </c>
      <c r="K476" s="20" t="s">
        <v>27498</v>
      </c>
    </row>
    <row r="477" spans="1:11" ht="15.75" customHeight="1" x14ac:dyDescent="0.25">
      <c r="A477" s="20">
        <v>23524674</v>
      </c>
      <c r="B477" s="20" t="s">
        <v>27490</v>
      </c>
      <c r="C477" s="20" t="s">
        <v>27491</v>
      </c>
      <c r="D477" s="20" t="s">
        <v>27492</v>
      </c>
      <c r="E477" s="20" t="s">
        <v>1833</v>
      </c>
      <c r="F477" s="20" t="s">
        <v>1801</v>
      </c>
      <c r="G477" s="20">
        <v>2013</v>
      </c>
      <c r="H477" s="57">
        <v>41359</v>
      </c>
      <c r="I477" s="20" t="s">
        <v>27493</v>
      </c>
      <c r="K477" s="20" t="s">
        <v>27494</v>
      </c>
    </row>
    <row r="478" spans="1:11" ht="15.75" customHeight="1" x14ac:dyDescent="0.25">
      <c r="A478" s="20">
        <v>23528983</v>
      </c>
      <c r="B478" s="20" t="s">
        <v>27485</v>
      </c>
      <c r="C478" s="20" t="s">
        <v>27486</v>
      </c>
      <c r="D478" s="20" t="s">
        <v>27487</v>
      </c>
      <c r="E478" s="20" t="s">
        <v>27488</v>
      </c>
      <c r="F478" s="20" t="s">
        <v>13510</v>
      </c>
      <c r="G478" s="20">
        <v>2013</v>
      </c>
      <c r="H478" s="57">
        <v>41360</v>
      </c>
      <c r="K478" s="20" t="s">
        <v>27489</v>
      </c>
    </row>
    <row r="479" spans="1:11" ht="15.75" customHeight="1" x14ac:dyDescent="0.25">
      <c r="A479" s="20">
        <v>23536399</v>
      </c>
      <c r="B479" s="20" t="s">
        <v>27480</v>
      </c>
      <c r="C479" s="20" t="s">
        <v>27481</v>
      </c>
      <c r="D479" s="20" t="s">
        <v>27482</v>
      </c>
      <c r="E479" s="20" t="s">
        <v>21902</v>
      </c>
      <c r="F479" s="20" t="s">
        <v>2327</v>
      </c>
      <c r="G479" s="20">
        <v>2013</v>
      </c>
      <c r="H479" s="57">
        <v>41362</v>
      </c>
      <c r="I479" s="20" t="s">
        <v>27483</v>
      </c>
      <c r="K479" s="20" t="s">
        <v>27484</v>
      </c>
    </row>
    <row r="480" spans="1:11" ht="15.75" customHeight="1" x14ac:dyDescent="0.25">
      <c r="A480" s="20">
        <v>23541197</v>
      </c>
      <c r="B480" s="20" t="s">
        <v>27475</v>
      </c>
      <c r="C480" s="20" t="s">
        <v>27476</v>
      </c>
      <c r="D480" s="20" t="s">
        <v>27477</v>
      </c>
      <c r="E480" s="20" t="s">
        <v>27478</v>
      </c>
      <c r="F480" s="20" t="s">
        <v>1079</v>
      </c>
      <c r="G480" s="20">
        <v>2013</v>
      </c>
      <c r="H480" s="57">
        <v>41366</v>
      </c>
      <c r="K480" s="20" t="s">
        <v>27479</v>
      </c>
    </row>
    <row r="481" spans="1:11" ht="15.75" customHeight="1" x14ac:dyDescent="0.25">
      <c r="A481" s="20">
        <v>23543709</v>
      </c>
      <c r="B481" s="20" t="s">
        <v>27469</v>
      </c>
      <c r="C481" s="20" t="s">
        <v>27470</v>
      </c>
      <c r="D481" s="20" t="s">
        <v>27471</v>
      </c>
      <c r="E481" s="20" t="s">
        <v>27472</v>
      </c>
      <c r="F481" s="20" t="s">
        <v>1566</v>
      </c>
      <c r="G481" s="20">
        <v>2013</v>
      </c>
      <c r="H481" s="57">
        <v>41366</v>
      </c>
      <c r="I481" s="20" t="s">
        <v>27473</v>
      </c>
      <c r="K481" s="20" t="s">
        <v>27474</v>
      </c>
    </row>
    <row r="482" spans="1:11" ht="15.75" customHeight="1" x14ac:dyDescent="0.25">
      <c r="A482" s="20">
        <v>23585535</v>
      </c>
      <c r="B482" s="20" t="s">
        <v>27463</v>
      </c>
      <c r="C482" s="20" t="s">
        <v>27464</v>
      </c>
      <c r="D482" s="20" t="s">
        <v>27465</v>
      </c>
      <c r="E482" s="20" t="s">
        <v>27466</v>
      </c>
      <c r="F482" s="20" t="s">
        <v>1566</v>
      </c>
      <c r="G482" s="20">
        <v>2013</v>
      </c>
      <c r="H482" s="57">
        <v>41380</v>
      </c>
      <c r="I482" s="20" t="s">
        <v>27467</v>
      </c>
      <c r="K482" s="20" t="s">
        <v>27468</v>
      </c>
    </row>
    <row r="483" spans="1:11" ht="15.75" customHeight="1" x14ac:dyDescent="0.25">
      <c r="A483" s="20">
        <v>23642803</v>
      </c>
      <c r="B483" s="20" t="s">
        <v>27457</v>
      </c>
      <c r="C483" s="20" t="s">
        <v>27458</v>
      </c>
      <c r="D483" s="20" t="s">
        <v>27459</v>
      </c>
      <c r="E483" s="20" t="s">
        <v>27460</v>
      </c>
      <c r="F483" s="20" t="s">
        <v>27461</v>
      </c>
      <c r="G483" s="20">
        <v>2013</v>
      </c>
      <c r="H483" s="57">
        <v>41401</v>
      </c>
      <c r="K483" s="20" t="s">
        <v>27462</v>
      </c>
    </row>
    <row r="484" spans="1:11" ht="15.75" customHeight="1" x14ac:dyDescent="0.25">
      <c r="A484" s="20">
        <v>23763797</v>
      </c>
      <c r="B484" s="20" t="s">
        <v>27453</v>
      </c>
      <c r="C484" s="20" t="s">
        <v>27454</v>
      </c>
      <c r="D484" s="20" t="s">
        <v>27455</v>
      </c>
      <c r="E484" s="20" t="s">
        <v>27456</v>
      </c>
      <c r="F484" s="20" t="s">
        <v>19846</v>
      </c>
      <c r="G484" s="20">
        <v>2013</v>
      </c>
      <c r="H484" s="57">
        <v>41440</v>
      </c>
    </row>
    <row r="485" spans="1:11" ht="15.75" customHeight="1" x14ac:dyDescent="0.25">
      <c r="A485" s="20">
        <v>23811550</v>
      </c>
      <c r="B485" s="20" t="s">
        <v>27449</v>
      </c>
      <c r="C485" s="20" t="s">
        <v>27450</v>
      </c>
      <c r="D485" s="20" t="s">
        <v>27451</v>
      </c>
      <c r="E485" s="20" t="s">
        <v>27452</v>
      </c>
      <c r="F485" s="20" t="s">
        <v>11676</v>
      </c>
      <c r="G485" s="20">
        <v>2013</v>
      </c>
      <c r="H485" s="57">
        <v>41457</v>
      </c>
    </row>
    <row r="486" spans="1:11" ht="15.75" customHeight="1" x14ac:dyDescent="0.25">
      <c r="A486" s="20">
        <v>23817659</v>
      </c>
      <c r="B486" s="20" t="s">
        <v>27445</v>
      </c>
      <c r="C486" s="20" t="s">
        <v>27446</v>
      </c>
      <c r="D486" s="20" t="s">
        <v>27447</v>
      </c>
      <c r="E486" s="20" t="s">
        <v>27448</v>
      </c>
      <c r="F486" s="20" t="s">
        <v>24607</v>
      </c>
      <c r="G486" s="20">
        <v>2013</v>
      </c>
      <c r="H486" s="57">
        <v>41458</v>
      </c>
    </row>
    <row r="487" spans="1:11" ht="15.75" customHeight="1" x14ac:dyDescent="0.25">
      <c r="A487" s="20">
        <v>23825726</v>
      </c>
      <c r="B487" s="20" t="s">
        <v>27441</v>
      </c>
      <c r="C487" s="20" t="s">
        <v>27442</v>
      </c>
      <c r="D487" s="20" t="s">
        <v>27443</v>
      </c>
      <c r="E487" s="20" t="s">
        <v>11379</v>
      </c>
      <c r="F487" s="20" t="s">
        <v>7255</v>
      </c>
      <c r="G487" s="20">
        <v>2013</v>
      </c>
      <c r="H487" s="57">
        <v>41460</v>
      </c>
      <c r="I487" s="20" t="s">
        <v>27444</v>
      </c>
    </row>
    <row r="488" spans="1:11" ht="15.75" customHeight="1" x14ac:dyDescent="0.25">
      <c r="A488" s="20">
        <v>24125616</v>
      </c>
      <c r="B488" s="20" t="s">
        <v>27438</v>
      </c>
      <c r="C488" s="20" t="s">
        <v>27439</v>
      </c>
      <c r="D488" s="20" t="s">
        <v>27440</v>
      </c>
      <c r="E488" s="20" t="s">
        <v>20086</v>
      </c>
      <c r="F488" s="20" t="s">
        <v>11844</v>
      </c>
      <c r="G488" s="20">
        <v>2013</v>
      </c>
      <c r="H488" s="57">
        <v>41563</v>
      </c>
    </row>
    <row r="489" spans="1:11" ht="15.75" customHeight="1" x14ac:dyDescent="0.25">
      <c r="A489" s="20">
        <v>24159548</v>
      </c>
      <c r="B489" s="20" t="s">
        <v>27432</v>
      </c>
      <c r="C489" s="20" t="s">
        <v>27433</v>
      </c>
      <c r="D489" s="20" t="s">
        <v>27434</v>
      </c>
      <c r="E489" s="20" t="s">
        <v>17847</v>
      </c>
      <c r="F489" s="20" t="s">
        <v>17964</v>
      </c>
      <c r="G489" s="20">
        <v>2013</v>
      </c>
      <c r="H489" s="57">
        <v>41573</v>
      </c>
      <c r="I489" s="20" t="s">
        <v>27435</v>
      </c>
      <c r="K489" s="20" t="s">
        <v>27436</v>
      </c>
    </row>
    <row r="490" spans="1:11" ht="15.75" customHeight="1" x14ac:dyDescent="0.25">
      <c r="A490" s="20">
        <v>23755118</v>
      </c>
      <c r="B490" s="20" t="s">
        <v>27425</v>
      </c>
      <c r="C490" s="20" t="s">
        <v>27426</v>
      </c>
      <c r="D490" s="20" t="s">
        <v>27427</v>
      </c>
      <c r="E490" s="20" t="s">
        <v>27428</v>
      </c>
      <c r="F490" s="20" t="s">
        <v>294</v>
      </c>
      <c r="G490" s="20">
        <v>2013</v>
      </c>
      <c r="H490" s="57">
        <v>41437</v>
      </c>
      <c r="I490" s="20" t="s">
        <v>27429</v>
      </c>
      <c r="K490" s="20" t="s">
        <v>27430</v>
      </c>
    </row>
    <row r="491" spans="1:11" ht="15.75" customHeight="1" x14ac:dyDescent="0.25">
      <c r="A491" s="20">
        <v>23758866</v>
      </c>
      <c r="B491" s="20" t="s">
        <v>27417</v>
      </c>
      <c r="C491" s="20" t="s">
        <v>27418</v>
      </c>
      <c r="D491" s="20" t="s">
        <v>27419</v>
      </c>
      <c r="E491" s="20" t="s">
        <v>27420</v>
      </c>
      <c r="F491" s="20" t="s">
        <v>27421</v>
      </c>
      <c r="G491" s="20">
        <v>2013</v>
      </c>
      <c r="H491" s="57">
        <v>41439</v>
      </c>
      <c r="I491" s="20" t="s">
        <v>27422</v>
      </c>
      <c r="K491" s="20" t="s">
        <v>27423</v>
      </c>
    </row>
    <row r="492" spans="1:11" ht="15.75" customHeight="1" x14ac:dyDescent="0.25">
      <c r="A492" s="20">
        <v>23761608</v>
      </c>
      <c r="B492" s="20" t="s">
        <v>27411</v>
      </c>
      <c r="C492" s="20" t="s">
        <v>27412</v>
      </c>
      <c r="D492" s="20" t="s">
        <v>27413</v>
      </c>
      <c r="E492" s="20" t="s">
        <v>27414</v>
      </c>
      <c r="F492" s="20" t="s">
        <v>10811</v>
      </c>
      <c r="G492" s="20">
        <v>2013</v>
      </c>
      <c r="H492" s="57">
        <v>41439</v>
      </c>
      <c r="I492" s="20" t="s">
        <v>27415</v>
      </c>
      <c r="K492" s="20" t="s">
        <v>27416</v>
      </c>
    </row>
    <row r="493" spans="1:11" ht="15.75" customHeight="1" x14ac:dyDescent="0.25">
      <c r="A493" s="20">
        <v>23792688</v>
      </c>
      <c r="B493" s="20" t="s">
        <v>27404</v>
      </c>
      <c r="C493" s="20" t="s">
        <v>27405</v>
      </c>
      <c r="D493" s="20" t="s">
        <v>27406</v>
      </c>
      <c r="E493" s="20" t="s">
        <v>27407</v>
      </c>
      <c r="F493" s="20" t="s">
        <v>13330</v>
      </c>
      <c r="G493" s="20">
        <v>2013</v>
      </c>
      <c r="H493" s="57">
        <v>41450</v>
      </c>
      <c r="I493" s="20" t="s">
        <v>27408</v>
      </c>
      <c r="K493" s="20" t="s">
        <v>27409</v>
      </c>
    </row>
    <row r="494" spans="1:11" ht="15.75" customHeight="1" x14ac:dyDescent="0.25">
      <c r="A494" s="20">
        <v>23785519</v>
      </c>
      <c r="B494" s="20" t="s">
        <v>27397</v>
      </c>
      <c r="C494" s="20" t="s">
        <v>27398</v>
      </c>
      <c r="D494" s="20" t="s">
        <v>27399</v>
      </c>
      <c r="E494" s="20" t="s">
        <v>27400</v>
      </c>
      <c r="F494" s="20" t="s">
        <v>294</v>
      </c>
      <c r="G494" s="20">
        <v>2013</v>
      </c>
      <c r="H494" s="57">
        <v>41446</v>
      </c>
      <c r="I494" s="20" t="s">
        <v>27401</v>
      </c>
      <c r="K494" s="20" t="s">
        <v>27402</v>
      </c>
    </row>
    <row r="495" spans="1:11" ht="15.75" customHeight="1" x14ac:dyDescent="0.25">
      <c r="A495" s="20">
        <v>23644075</v>
      </c>
      <c r="B495" s="20" t="s">
        <v>27390</v>
      </c>
      <c r="C495" s="20" t="s">
        <v>27391</v>
      </c>
      <c r="D495" s="20" t="s">
        <v>27392</v>
      </c>
      <c r="E495" s="20" t="s">
        <v>22389</v>
      </c>
      <c r="F495" s="20" t="s">
        <v>2840</v>
      </c>
      <c r="G495" s="20">
        <v>2013</v>
      </c>
      <c r="H495" s="57">
        <v>41401</v>
      </c>
      <c r="I495" s="20" t="s">
        <v>27393</v>
      </c>
      <c r="J495" s="20" t="s">
        <v>27394</v>
      </c>
      <c r="K495" s="20" t="s">
        <v>27395</v>
      </c>
    </row>
    <row r="496" spans="1:11" ht="15.75" customHeight="1" x14ac:dyDescent="0.25">
      <c r="A496" s="20">
        <v>23818998</v>
      </c>
      <c r="B496" s="20" t="s">
        <v>27383</v>
      </c>
      <c r="C496" s="20" t="s">
        <v>27384</v>
      </c>
      <c r="D496" s="20" t="s">
        <v>27385</v>
      </c>
      <c r="E496" s="20" t="s">
        <v>27386</v>
      </c>
      <c r="F496" s="20" t="s">
        <v>2047</v>
      </c>
      <c r="G496" s="20">
        <v>2013</v>
      </c>
      <c r="H496" s="57">
        <v>41458</v>
      </c>
      <c r="I496" s="20" t="s">
        <v>27387</v>
      </c>
      <c r="K496" s="20" t="s">
        <v>27388</v>
      </c>
    </row>
    <row r="497" spans="1:11" ht="15.75" customHeight="1" x14ac:dyDescent="0.25">
      <c r="A497" s="20">
        <v>23805935</v>
      </c>
      <c r="B497" s="20" t="s">
        <v>27376</v>
      </c>
      <c r="C497" s="20" t="s">
        <v>27377</v>
      </c>
      <c r="D497" s="20" t="s">
        <v>27378</v>
      </c>
      <c r="E497" s="20" t="s">
        <v>2961</v>
      </c>
      <c r="F497" s="20" t="s">
        <v>27379</v>
      </c>
      <c r="G497" s="20">
        <v>2013</v>
      </c>
      <c r="H497" s="57">
        <v>41454</v>
      </c>
      <c r="I497" s="20" t="s">
        <v>27380</v>
      </c>
      <c r="K497" s="20" t="s">
        <v>27381</v>
      </c>
    </row>
    <row r="498" spans="1:11" ht="15.75" customHeight="1" x14ac:dyDescent="0.25">
      <c r="A498" s="20">
        <v>23684822</v>
      </c>
      <c r="B498" s="20" t="s">
        <v>27372</v>
      </c>
      <c r="C498" s="20" t="s">
        <v>27373</v>
      </c>
      <c r="D498" s="20" t="s">
        <v>27374</v>
      </c>
      <c r="E498" s="20" t="s">
        <v>20837</v>
      </c>
      <c r="F498" s="20" t="s">
        <v>2840</v>
      </c>
      <c r="G498" s="20">
        <v>2013</v>
      </c>
      <c r="H498" s="57">
        <v>41415</v>
      </c>
      <c r="K498" s="20" t="s">
        <v>27375</v>
      </c>
    </row>
    <row r="499" spans="1:11" ht="15.75" customHeight="1" x14ac:dyDescent="0.25">
      <c r="A499" s="20">
        <v>23919091</v>
      </c>
      <c r="B499" s="20" t="s">
        <v>27365</v>
      </c>
      <c r="C499" s="20" t="s">
        <v>27366</v>
      </c>
      <c r="D499" s="20" t="s">
        <v>27367</v>
      </c>
      <c r="E499" s="20" t="s">
        <v>27368</v>
      </c>
      <c r="F499" s="20" t="s">
        <v>15045</v>
      </c>
      <c r="G499" s="20">
        <v>2013</v>
      </c>
      <c r="H499" s="57">
        <v>41493</v>
      </c>
      <c r="I499" s="20" t="s">
        <v>27369</v>
      </c>
      <c r="K499" s="20" t="s">
        <v>27370</v>
      </c>
    </row>
    <row r="500" spans="1:11" ht="15.75" customHeight="1" x14ac:dyDescent="0.25">
      <c r="A500" s="20">
        <v>22996281</v>
      </c>
      <c r="B500" s="20" t="s">
        <v>27360</v>
      </c>
      <c r="C500" s="20" t="s">
        <v>27361</v>
      </c>
      <c r="D500" s="20" t="s">
        <v>27362</v>
      </c>
      <c r="E500" s="20" t="s">
        <v>27363</v>
      </c>
      <c r="F500" s="20" t="s">
        <v>2116</v>
      </c>
      <c r="G500" s="20">
        <v>2013</v>
      </c>
      <c r="H500" s="57">
        <v>41174</v>
      </c>
      <c r="K500" s="20" t="s">
        <v>27364</v>
      </c>
    </row>
    <row r="501" spans="1:11" ht="15.75" customHeight="1" x14ac:dyDescent="0.25">
      <c r="A501" s="20">
        <v>23114918</v>
      </c>
      <c r="B501" s="20" t="s">
        <v>27356</v>
      </c>
      <c r="C501" s="20" t="s">
        <v>27357</v>
      </c>
      <c r="D501" s="20" t="s">
        <v>27358</v>
      </c>
      <c r="E501" s="20" t="s">
        <v>13393</v>
      </c>
      <c r="F501" s="20" t="s">
        <v>9308</v>
      </c>
      <c r="G501" s="20">
        <v>2013</v>
      </c>
      <c r="H501" s="57">
        <v>41215</v>
      </c>
      <c r="K501" s="20" t="s">
        <v>27359</v>
      </c>
    </row>
    <row r="502" spans="1:11" ht="15.75" customHeight="1" x14ac:dyDescent="0.25">
      <c r="A502" s="20">
        <v>23216208</v>
      </c>
      <c r="B502" s="20" t="s">
        <v>27350</v>
      </c>
      <c r="C502" s="20" t="s">
        <v>27351</v>
      </c>
      <c r="D502" s="20" t="s">
        <v>27352</v>
      </c>
      <c r="E502" s="20" t="s">
        <v>23835</v>
      </c>
      <c r="F502" s="20" t="s">
        <v>11457</v>
      </c>
      <c r="G502" s="20">
        <v>2013</v>
      </c>
      <c r="H502" s="57">
        <v>41254</v>
      </c>
      <c r="I502" s="20" t="s">
        <v>27353</v>
      </c>
      <c r="J502" s="20" t="s">
        <v>27354</v>
      </c>
      <c r="K502" s="20" t="s">
        <v>27355</v>
      </c>
    </row>
    <row r="503" spans="1:11" ht="15.75" customHeight="1" x14ac:dyDescent="0.25">
      <c r="A503" s="20">
        <v>23435084</v>
      </c>
      <c r="B503" s="20" t="s">
        <v>27345</v>
      </c>
      <c r="C503" s="20" t="s">
        <v>27346</v>
      </c>
      <c r="D503" s="20" t="s">
        <v>27347</v>
      </c>
      <c r="E503" s="20" t="s">
        <v>27348</v>
      </c>
      <c r="F503" s="20" t="s">
        <v>10647</v>
      </c>
      <c r="G503" s="20">
        <v>2013</v>
      </c>
      <c r="H503" s="57">
        <v>41331</v>
      </c>
      <c r="K503" s="20" t="s">
        <v>27349</v>
      </c>
    </row>
    <row r="504" spans="1:11" ht="15.75" customHeight="1" x14ac:dyDescent="0.25">
      <c r="A504" s="20">
        <v>23570523</v>
      </c>
      <c r="B504" s="20" t="s">
        <v>27340</v>
      </c>
      <c r="C504" s="20" t="s">
        <v>27341</v>
      </c>
      <c r="D504" s="20" t="s">
        <v>27342</v>
      </c>
      <c r="E504" s="20" t="s">
        <v>27343</v>
      </c>
      <c r="F504" s="20" t="s">
        <v>10978</v>
      </c>
      <c r="G504" s="20">
        <v>2013</v>
      </c>
      <c r="H504" s="57">
        <v>41375</v>
      </c>
      <c r="K504" s="20" t="s">
        <v>27344</v>
      </c>
    </row>
    <row r="505" spans="1:11" ht="15.75" customHeight="1" x14ac:dyDescent="0.25">
      <c r="A505" s="20">
        <v>23649043</v>
      </c>
      <c r="B505" s="20" t="s">
        <v>27332</v>
      </c>
      <c r="C505" s="20" t="s">
        <v>27333</v>
      </c>
      <c r="D505" s="20" t="s">
        <v>27334</v>
      </c>
      <c r="E505" s="20" t="s">
        <v>27335</v>
      </c>
      <c r="F505" s="20" t="s">
        <v>27336</v>
      </c>
      <c r="G505" s="20">
        <v>2013</v>
      </c>
      <c r="H505" s="57">
        <v>41402</v>
      </c>
      <c r="I505" s="20" t="s">
        <v>27337</v>
      </c>
      <c r="J505" s="20" t="s">
        <v>27338</v>
      </c>
      <c r="K505" s="20" t="s">
        <v>27339</v>
      </c>
    </row>
    <row r="506" spans="1:11" ht="15.75" customHeight="1" x14ac:dyDescent="0.25">
      <c r="A506" s="20">
        <v>23663960</v>
      </c>
      <c r="B506" s="20" t="s">
        <v>27327</v>
      </c>
      <c r="C506" s="20" t="s">
        <v>27328</v>
      </c>
      <c r="D506" s="20" t="s">
        <v>27329</v>
      </c>
      <c r="E506" s="20" t="s">
        <v>27330</v>
      </c>
      <c r="F506" s="20" t="s">
        <v>6003</v>
      </c>
      <c r="G506" s="20">
        <v>2013</v>
      </c>
      <c r="H506" s="57">
        <v>41408</v>
      </c>
      <c r="K506" s="20" t="s">
        <v>27331</v>
      </c>
    </row>
    <row r="507" spans="1:11" ht="15.75" customHeight="1" x14ac:dyDescent="0.25">
      <c r="A507" s="20">
        <v>23731655</v>
      </c>
      <c r="B507" s="20" t="s">
        <v>27322</v>
      </c>
      <c r="C507" s="20" t="s">
        <v>27323</v>
      </c>
      <c r="D507" s="20" t="s">
        <v>27324</v>
      </c>
      <c r="E507" s="20" t="s">
        <v>27325</v>
      </c>
      <c r="F507" s="20" t="s">
        <v>4947</v>
      </c>
      <c r="G507" s="20">
        <v>2013</v>
      </c>
      <c r="H507" s="57">
        <v>41430</v>
      </c>
      <c r="K507" s="20" t="s">
        <v>27326</v>
      </c>
    </row>
    <row r="508" spans="1:11" ht="15.75" customHeight="1" x14ac:dyDescent="0.25">
      <c r="A508" s="20">
        <v>23763754</v>
      </c>
      <c r="B508" s="20" t="s">
        <v>27317</v>
      </c>
      <c r="C508" s="20" t="s">
        <v>27318</v>
      </c>
      <c r="D508" s="20" t="s">
        <v>27319</v>
      </c>
      <c r="E508" s="20" t="s">
        <v>23249</v>
      </c>
      <c r="F508" s="20" t="s">
        <v>5979</v>
      </c>
      <c r="G508" s="20">
        <v>2013</v>
      </c>
      <c r="H508" s="57">
        <v>41440</v>
      </c>
      <c r="I508" s="20" t="s">
        <v>27320</v>
      </c>
      <c r="K508" s="20" t="s">
        <v>27321</v>
      </c>
    </row>
    <row r="509" spans="1:11" ht="15.75" customHeight="1" x14ac:dyDescent="0.25">
      <c r="A509" s="20">
        <v>23798515</v>
      </c>
      <c r="B509" s="20" t="s">
        <v>27312</v>
      </c>
      <c r="C509" s="20" t="s">
        <v>27313</v>
      </c>
      <c r="D509" s="20" t="s">
        <v>27314</v>
      </c>
      <c r="E509" s="20" t="s">
        <v>27315</v>
      </c>
      <c r="F509" s="20" t="s">
        <v>8342</v>
      </c>
      <c r="G509" s="20">
        <v>2013</v>
      </c>
      <c r="H509" s="57">
        <v>41452</v>
      </c>
      <c r="K509" s="20" t="s">
        <v>27316</v>
      </c>
    </row>
    <row r="510" spans="1:11" ht="15.75" customHeight="1" x14ac:dyDescent="0.25">
      <c r="A510" s="20">
        <v>23815879</v>
      </c>
      <c r="B510" s="20" t="s">
        <v>27305</v>
      </c>
      <c r="C510" s="20" t="s">
        <v>27306</v>
      </c>
      <c r="D510" s="20" t="s">
        <v>27307</v>
      </c>
      <c r="E510" s="20" t="s">
        <v>27308</v>
      </c>
      <c r="F510" s="20" t="s">
        <v>10819</v>
      </c>
      <c r="G510" s="20">
        <v>2013</v>
      </c>
      <c r="H510" s="57">
        <v>41458</v>
      </c>
      <c r="I510" s="20" t="s">
        <v>27309</v>
      </c>
      <c r="K510" s="20" t="s">
        <v>27310</v>
      </c>
    </row>
    <row r="511" spans="1:11" ht="15.75" customHeight="1" x14ac:dyDescent="0.25">
      <c r="A511" s="20">
        <v>23832203</v>
      </c>
      <c r="B511" s="20" t="s">
        <v>27299</v>
      </c>
      <c r="C511" s="20" t="s">
        <v>27300</v>
      </c>
      <c r="D511" s="20" t="s">
        <v>27301</v>
      </c>
      <c r="E511" s="20" t="s">
        <v>20374</v>
      </c>
      <c r="F511" s="20" t="s">
        <v>27302</v>
      </c>
      <c r="G511" s="20">
        <v>2013</v>
      </c>
      <c r="H511" s="57">
        <v>41464</v>
      </c>
      <c r="I511" s="20" t="s">
        <v>27303</v>
      </c>
      <c r="K511" s="20" t="s">
        <v>27304</v>
      </c>
    </row>
    <row r="512" spans="1:11" ht="15.75" customHeight="1" x14ac:dyDescent="0.25">
      <c r="A512" s="20">
        <v>23834788</v>
      </c>
      <c r="B512" s="20" t="s">
        <v>27294</v>
      </c>
      <c r="C512" s="20" t="s">
        <v>27295</v>
      </c>
      <c r="D512" s="20" t="s">
        <v>27296</v>
      </c>
      <c r="E512" s="20" t="s">
        <v>27297</v>
      </c>
      <c r="F512" s="20" t="s">
        <v>7765</v>
      </c>
      <c r="G512" s="20">
        <v>2013</v>
      </c>
      <c r="H512" s="57">
        <v>41465</v>
      </c>
      <c r="K512" s="20" t="s">
        <v>27298</v>
      </c>
    </row>
    <row r="513" spans="1:11" ht="15.75" customHeight="1" x14ac:dyDescent="0.25">
      <c r="A513" s="20">
        <v>23851363</v>
      </c>
      <c r="B513" s="20" t="s">
        <v>27287</v>
      </c>
      <c r="C513" s="20" t="s">
        <v>27288</v>
      </c>
      <c r="D513" s="20" t="s">
        <v>27289</v>
      </c>
      <c r="E513" s="20" t="s">
        <v>27290</v>
      </c>
      <c r="F513" s="20" t="s">
        <v>2510</v>
      </c>
      <c r="G513" s="20">
        <v>2013</v>
      </c>
      <c r="H513" s="57">
        <v>41471</v>
      </c>
      <c r="I513" s="20" t="s">
        <v>27291</v>
      </c>
      <c r="K513" s="20" t="s">
        <v>27292</v>
      </c>
    </row>
    <row r="514" spans="1:11" ht="15.75" customHeight="1" x14ac:dyDescent="0.25">
      <c r="A514" s="20">
        <v>23862120</v>
      </c>
      <c r="B514" s="20" t="s">
        <v>27280</v>
      </c>
      <c r="C514" s="20" t="s">
        <v>27281</v>
      </c>
      <c r="D514" s="20" t="s">
        <v>27282</v>
      </c>
      <c r="E514" s="20" t="s">
        <v>27283</v>
      </c>
      <c r="F514" s="20" t="s">
        <v>27284</v>
      </c>
      <c r="G514" s="20">
        <v>2013</v>
      </c>
      <c r="H514" s="57">
        <v>41473</v>
      </c>
      <c r="I514" s="20" t="s">
        <v>27285</v>
      </c>
    </row>
    <row r="515" spans="1:11" ht="15.75" customHeight="1" x14ac:dyDescent="0.25">
      <c r="A515" s="20">
        <v>23961238</v>
      </c>
      <c r="B515" s="20" t="s">
        <v>27274</v>
      </c>
      <c r="C515" s="20" t="s">
        <v>27275</v>
      </c>
      <c r="D515" s="20" t="s">
        <v>27276</v>
      </c>
      <c r="E515" s="20" t="s">
        <v>27277</v>
      </c>
      <c r="F515" s="20" t="s">
        <v>2110</v>
      </c>
      <c r="G515" s="20">
        <v>2013</v>
      </c>
      <c r="H515" s="57">
        <v>41507</v>
      </c>
      <c r="I515" s="20" t="s">
        <v>27278</v>
      </c>
      <c r="K515" s="20" t="s">
        <v>27279</v>
      </c>
    </row>
    <row r="516" spans="1:11" ht="15.75" customHeight="1" x14ac:dyDescent="0.25">
      <c r="A516" s="20">
        <v>23997920</v>
      </c>
      <c r="B516" s="20" t="s">
        <v>27269</v>
      </c>
      <c r="C516" s="20" t="s">
        <v>27270</v>
      </c>
      <c r="D516" s="20" t="s">
        <v>27271</v>
      </c>
      <c r="E516" s="20" t="s">
        <v>27272</v>
      </c>
      <c r="F516" s="20" t="s">
        <v>4605</v>
      </c>
      <c r="G516" s="20">
        <v>2013</v>
      </c>
      <c r="H516" s="57">
        <v>41520</v>
      </c>
      <c r="I516" s="20" t="s">
        <v>27273</v>
      </c>
    </row>
    <row r="517" spans="1:11" ht="15.75" customHeight="1" x14ac:dyDescent="0.25">
      <c r="A517" s="20">
        <v>24024384</v>
      </c>
      <c r="B517" s="20" t="s">
        <v>27266</v>
      </c>
      <c r="C517" s="20" t="s">
        <v>27267</v>
      </c>
      <c r="D517" s="20" t="s">
        <v>27268</v>
      </c>
      <c r="E517" s="20" t="s">
        <v>4660</v>
      </c>
      <c r="F517" s="20" t="s">
        <v>16943</v>
      </c>
      <c r="G517" s="20">
        <v>2013</v>
      </c>
      <c r="H517" s="57">
        <v>41530</v>
      </c>
    </row>
    <row r="518" spans="1:11" ht="15.75" customHeight="1" x14ac:dyDescent="0.25">
      <c r="A518" s="20">
        <v>24100837</v>
      </c>
      <c r="B518" s="20" t="s">
        <v>27262</v>
      </c>
      <c r="C518" s="20" t="s">
        <v>27263</v>
      </c>
      <c r="D518" s="20" t="s">
        <v>27264</v>
      </c>
      <c r="E518" s="20" t="s">
        <v>27265</v>
      </c>
      <c r="F518" s="20" t="s">
        <v>23661</v>
      </c>
      <c r="G518" s="20">
        <v>2013</v>
      </c>
      <c r="H518" s="57">
        <v>41556</v>
      </c>
    </row>
    <row r="519" spans="1:11" ht="15.75" customHeight="1" x14ac:dyDescent="0.25">
      <c r="A519" s="20">
        <v>24152499</v>
      </c>
      <c r="B519" s="20" t="s">
        <v>27257</v>
      </c>
      <c r="C519" s="20" t="s">
        <v>27258</v>
      </c>
      <c r="D519" s="20" t="s">
        <v>27259</v>
      </c>
      <c r="E519" s="20" t="s">
        <v>27260</v>
      </c>
      <c r="F519" s="20" t="s">
        <v>20296</v>
      </c>
      <c r="G519" s="20">
        <v>2013</v>
      </c>
      <c r="H519" s="57">
        <v>41572</v>
      </c>
      <c r="K519" s="20" t="s">
        <v>27261</v>
      </c>
    </row>
    <row r="520" spans="1:11" ht="15.75" customHeight="1" x14ac:dyDescent="0.25">
      <c r="A520" s="20">
        <v>24257184</v>
      </c>
      <c r="B520" s="20" t="s">
        <v>27253</v>
      </c>
      <c r="C520" s="20" t="s">
        <v>27254</v>
      </c>
      <c r="D520" s="20" t="s">
        <v>27255</v>
      </c>
      <c r="E520" s="20" t="s">
        <v>1725</v>
      </c>
      <c r="F520" s="20" t="s">
        <v>11844</v>
      </c>
      <c r="G520" s="20">
        <v>2013</v>
      </c>
      <c r="H520" s="57">
        <v>41600</v>
      </c>
    </row>
    <row r="521" spans="1:11" ht="15.75" customHeight="1" x14ac:dyDescent="0.25">
      <c r="A521" s="20">
        <v>24851526</v>
      </c>
      <c r="B521" s="20" t="s">
        <v>27247</v>
      </c>
      <c r="C521" s="20" t="s">
        <v>27248</v>
      </c>
      <c r="D521" s="20" t="s">
        <v>27249</v>
      </c>
      <c r="E521" s="20" t="s">
        <v>27250</v>
      </c>
      <c r="F521" s="20" t="s">
        <v>27251</v>
      </c>
      <c r="G521" s="20">
        <v>2013</v>
      </c>
      <c r="H521" s="57">
        <v>41783</v>
      </c>
    </row>
    <row r="522" spans="1:11" ht="15.75" customHeight="1" x14ac:dyDescent="0.25">
      <c r="A522" s="20">
        <v>23847617</v>
      </c>
      <c r="B522" s="20" t="s">
        <v>27240</v>
      </c>
      <c r="C522" s="20" t="s">
        <v>27241</v>
      </c>
      <c r="D522" s="20" t="s">
        <v>27242</v>
      </c>
      <c r="E522" s="20" t="s">
        <v>27243</v>
      </c>
      <c r="F522" s="20" t="s">
        <v>141</v>
      </c>
      <c r="G522" s="20">
        <v>2013</v>
      </c>
      <c r="H522" s="57">
        <v>41468</v>
      </c>
      <c r="I522" s="20" t="s">
        <v>27244</v>
      </c>
      <c r="K522" s="20" t="s">
        <v>27245</v>
      </c>
    </row>
    <row r="523" spans="1:11" ht="15.75" customHeight="1" x14ac:dyDescent="0.25">
      <c r="A523" s="20">
        <v>23829770</v>
      </c>
      <c r="B523" s="20" t="s">
        <v>27233</v>
      </c>
      <c r="C523" s="20" t="s">
        <v>27234</v>
      </c>
      <c r="D523" s="20" t="s">
        <v>27235</v>
      </c>
      <c r="E523" s="20" t="s">
        <v>27236</v>
      </c>
      <c r="F523" s="20" t="s">
        <v>10819</v>
      </c>
      <c r="G523" s="20">
        <v>2013</v>
      </c>
      <c r="H523" s="57">
        <v>41464</v>
      </c>
      <c r="I523" s="20" t="s">
        <v>27237</v>
      </c>
      <c r="K523" s="20" t="s">
        <v>27238</v>
      </c>
    </row>
    <row r="524" spans="1:11" ht="15.75" customHeight="1" x14ac:dyDescent="0.25">
      <c r="A524" s="20">
        <v>23684720</v>
      </c>
      <c r="B524" s="20" t="s">
        <v>27228</v>
      </c>
      <c r="C524" s="20" t="s">
        <v>27229</v>
      </c>
      <c r="D524" s="20" t="s">
        <v>27230</v>
      </c>
      <c r="E524" s="20" t="s">
        <v>27231</v>
      </c>
      <c r="F524" s="20" t="s">
        <v>3284</v>
      </c>
      <c r="G524" s="20">
        <v>2013</v>
      </c>
      <c r="H524" s="57">
        <v>41415</v>
      </c>
      <c r="K524" s="20" t="s">
        <v>27232</v>
      </c>
    </row>
    <row r="525" spans="1:11" ht="15.75" customHeight="1" x14ac:dyDescent="0.25">
      <c r="A525" s="20">
        <v>23707330</v>
      </c>
      <c r="B525" s="20" t="s">
        <v>27223</v>
      </c>
      <c r="C525" s="20" t="s">
        <v>27224</v>
      </c>
      <c r="D525" s="20" t="s">
        <v>27225</v>
      </c>
      <c r="E525" s="20" t="s">
        <v>17644</v>
      </c>
      <c r="F525" s="20" t="s">
        <v>3284</v>
      </c>
      <c r="G525" s="20">
        <v>2013</v>
      </c>
      <c r="H525" s="57">
        <v>41422</v>
      </c>
      <c r="K525" s="20" t="s">
        <v>27226</v>
      </c>
    </row>
    <row r="526" spans="1:11" ht="15.75" customHeight="1" x14ac:dyDescent="0.25">
      <c r="A526" s="20">
        <v>23711367</v>
      </c>
      <c r="B526" s="20" t="s">
        <v>27218</v>
      </c>
      <c r="C526" s="20" t="s">
        <v>27219</v>
      </c>
      <c r="D526" s="20" t="s">
        <v>27220</v>
      </c>
      <c r="E526" s="20" t="s">
        <v>27221</v>
      </c>
      <c r="F526" s="20" t="s">
        <v>16974</v>
      </c>
      <c r="G526" s="20">
        <v>2013</v>
      </c>
      <c r="H526" s="57">
        <v>41423</v>
      </c>
      <c r="K526" s="20" t="s">
        <v>27222</v>
      </c>
    </row>
    <row r="527" spans="1:11" ht="15.75" customHeight="1" x14ac:dyDescent="0.25">
      <c r="A527" s="20">
        <v>23727423</v>
      </c>
      <c r="B527" s="20" t="s">
        <v>27212</v>
      </c>
      <c r="C527" s="20" t="s">
        <v>27213</v>
      </c>
      <c r="D527" s="20" t="s">
        <v>27214</v>
      </c>
      <c r="E527" s="20" t="s">
        <v>27215</v>
      </c>
      <c r="F527" s="20" t="s">
        <v>2840</v>
      </c>
      <c r="G527" s="20">
        <v>2013</v>
      </c>
      <c r="H527" s="57">
        <v>41429</v>
      </c>
      <c r="K527" s="20" t="s">
        <v>27216</v>
      </c>
    </row>
    <row r="528" spans="1:11" ht="15.75" customHeight="1" x14ac:dyDescent="0.25">
      <c r="A528" s="20">
        <v>23875002</v>
      </c>
      <c r="B528" s="20" t="s">
        <v>27205</v>
      </c>
      <c r="C528" s="20" t="s">
        <v>27206</v>
      </c>
      <c r="D528" s="20" t="s">
        <v>27207</v>
      </c>
      <c r="E528" s="20" t="s">
        <v>27208</v>
      </c>
      <c r="F528" s="20" t="s">
        <v>294</v>
      </c>
      <c r="G528" s="20">
        <v>2013</v>
      </c>
      <c r="H528" s="57">
        <v>41478</v>
      </c>
      <c r="I528" s="20" t="s">
        <v>27209</v>
      </c>
      <c r="K528" s="20" t="s">
        <v>27210</v>
      </c>
    </row>
    <row r="529" spans="1:11" ht="15.75" customHeight="1" x14ac:dyDescent="0.25">
      <c r="A529" s="20">
        <v>23864553</v>
      </c>
      <c r="B529" s="20" t="s">
        <v>27198</v>
      </c>
      <c r="C529" s="20" t="s">
        <v>27199</v>
      </c>
      <c r="D529" s="20" t="s">
        <v>27200</v>
      </c>
      <c r="E529" s="20" t="s">
        <v>27201</v>
      </c>
      <c r="F529" s="20" t="s">
        <v>19850</v>
      </c>
      <c r="G529" s="20">
        <v>2013</v>
      </c>
      <c r="H529" s="57">
        <v>41474</v>
      </c>
      <c r="I529" s="20" t="s">
        <v>27202</v>
      </c>
      <c r="K529" s="20" t="s">
        <v>27203</v>
      </c>
    </row>
    <row r="530" spans="1:11" ht="15.75" customHeight="1" x14ac:dyDescent="0.25">
      <c r="A530" s="20">
        <v>23680352</v>
      </c>
      <c r="B530" s="20" t="s">
        <v>27193</v>
      </c>
      <c r="C530" s="20" t="s">
        <v>27194</v>
      </c>
      <c r="D530" s="20" t="s">
        <v>27195</v>
      </c>
      <c r="E530" s="20" t="s">
        <v>12774</v>
      </c>
      <c r="F530" s="20" t="s">
        <v>16041</v>
      </c>
      <c r="G530" s="20">
        <v>2013</v>
      </c>
      <c r="H530" s="57">
        <v>41412</v>
      </c>
      <c r="K530" s="20" t="s">
        <v>27196</v>
      </c>
    </row>
    <row r="531" spans="1:11" ht="15.75" customHeight="1" x14ac:dyDescent="0.25">
      <c r="A531" s="20">
        <v>23935901</v>
      </c>
      <c r="B531" s="20" t="s">
        <v>27187</v>
      </c>
      <c r="C531" s="20" t="s">
        <v>27188</v>
      </c>
      <c r="D531" s="20" t="s">
        <v>27189</v>
      </c>
      <c r="E531" s="20" t="s">
        <v>25661</v>
      </c>
      <c r="F531" s="20" t="s">
        <v>294</v>
      </c>
      <c r="G531" s="20">
        <v>2013</v>
      </c>
      <c r="H531" s="57">
        <v>41499</v>
      </c>
      <c r="I531" s="20" t="s">
        <v>27190</v>
      </c>
      <c r="K531" s="20" t="s">
        <v>27191</v>
      </c>
    </row>
    <row r="532" spans="1:11" ht="15.75" customHeight="1" x14ac:dyDescent="0.25">
      <c r="A532" s="20">
        <v>23936222</v>
      </c>
      <c r="B532" s="20" t="s">
        <v>27181</v>
      </c>
      <c r="C532" s="20" t="s">
        <v>27182</v>
      </c>
      <c r="D532" s="20" t="s">
        <v>27183</v>
      </c>
      <c r="E532" s="20" t="s">
        <v>22686</v>
      </c>
      <c r="F532" s="20" t="s">
        <v>294</v>
      </c>
      <c r="G532" s="20">
        <v>2013</v>
      </c>
      <c r="H532" s="57">
        <v>41499</v>
      </c>
      <c r="I532" s="20" t="s">
        <v>27184</v>
      </c>
      <c r="K532" s="20" t="s">
        <v>27185</v>
      </c>
    </row>
    <row r="533" spans="1:11" ht="15.75" customHeight="1" x14ac:dyDescent="0.25">
      <c r="A533" s="20">
        <v>23899288</v>
      </c>
      <c r="B533" s="20" t="s">
        <v>27175</v>
      </c>
      <c r="C533" s="20" t="s">
        <v>27176</v>
      </c>
      <c r="D533" s="20" t="s">
        <v>27177</v>
      </c>
      <c r="E533" s="20" t="s">
        <v>27178</v>
      </c>
      <c r="F533" s="20" t="s">
        <v>2974</v>
      </c>
      <c r="G533" s="20">
        <v>2013</v>
      </c>
      <c r="H533" s="57">
        <v>41487</v>
      </c>
      <c r="I533" s="20" t="s">
        <v>27179</v>
      </c>
      <c r="K533" s="20" t="s">
        <v>27180</v>
      </c>
    </row>
    <row r="534" spans="1:11" ht="15.75" customHeight="1" x14ac:dyDescent="0.25">
      <c r="A534" s="20">
        <v>23908767</v>
      </c>
      <c r="B534" s="20" t="s">
        <v>27169</v>
      </c>
      <c r="C534" s="20" t="s">
        <v>27170</v>
      </c>
      <c r="D534" s="20" t="s">
        <v>27171</v>
      </c>
      <c r="E534" s="20" t="s">
        <v>27172</v>
      </c>
      <c r="F534" s="20" t="s">
        <v>5245</v>
      </c>
      <c r="G534" s="20">
        <v>2013</v>
      </c>
      <c r="H534" s="57">
        <v>41489</v>
      </c>
      <c r="I534" s="20" t="s">
        <v>27173</v>
      </c>
      <c r="K534" s="20" t="s">
        <v>27174</v>
      </c>
    </row>
    <row r="535" spans="1:11" ht="15.75" customHeight="1" x14ac:dyDescent="0.25">
      <c r="A535" s="20">
        <v>23936172</v>
      </c>
      <c r="B535" s="20" t="s">
        <v>27163</v>
      </c>
      <c r="C535" s="20" t="s">
        <v>27164</v>
      </c>
      <c r="D535" s="20" t="s">
        <v>27165</v>
      </c>
      <c r="E535" s="20" t="s">
        <v>24381</v>
      </c>
      <c r="F535" s="20" t="s">
        <v>294</v>
      </c>
      <c r="G535" s="20">
        <v>2013</v>
      </c>
      <c r="H535" s="57">
        <v>41499</v>
      </c>
      <c r="I535" s="20" t="s">
        <v>27166</v>
      </c>
      <c r="K535" s="20" t="s">
        <v>27167</v>
      </c>
    </row>
    <row r="536" spans="1:11" ht="15.75" customHeight="1" x14ac:dyDescent="0.25">
      <c r="A536" s="20">
        <v>23583496</v>
      </c>
      <c r="B536" s="20" t="s">
        <v>27158</v>
      </c>
      <c r="C536" s="20" t="s">
        <v>27159</v>
      </c>
      <c r="D536" s="20" t="s">
        <v>27160</v>
      </c>
      <c r="E536" s="20" t="s">
        <v>10793</v>
      </c>
      <c r="F536" s="20" t="s">
        <v>12004</v>
      </c>
      <c r="G536" s="20">
        <v>2013</v>
      </c>
      <c r="H536" s="57">
        <v>41380</v>
      </c>
      <c r="K536" s="20" t="s">
        <v>27161</v>
      </c>
    </row>
    <row r="537" spans="1:11" ht="15.75" customHeight="1" x14ac:dyDescent="0.25">
      <c r="A537" s="20">
        <v>22989417</v>
      </c>
      <c r="B537" s="20" t="s">
        <v>27152</v>
      </c>
      <c r="C537" s="20" t="s">
        <v>27153</v>
      </c>
      <c r="D537" s="20" t="s">
        <v>27154</v>
      </c>
      <c r="E537" s="20" t="s">
        <v>27155</v>
      </c>
      <c r="F537" s="20" t="s">
        <v>5798</v>
      </c>
      <c r="G537" s="20">
        <v>2013</v>
      </c>
      <c r="H537" s="57">
        <v>41172</v>
      </c>
      <c r="I537" s="20" t="s">
        <v>27156</v>
      </c>
      <c r="K537" s="20" t="s">
        <v>27157</v>
      </c>
    </row>
    <row r="538" spans="1:11" ht="15.75" customHeight="1" x14ac:dyDescent="0.25">
      <c r="A538" s="20">
        <v>23361646</v>
      </c>
      <c r="B538" s="20" t="s">
        <v>27147</v>
      </c>
      <c r="C538" s="20" t="s">
        <v>27148</v>
      </c>
      <c r="D538" s="20" t="s">
        <v>27149</v>
      </c>
      <c r="E538" s="20" t="s">
        <v>27150</v>
      </c>
      <c r="F538" s="20" t="s">
        <v>9308</v>
      </c>
      <c r="G538" s="20">
        <v>2013</v>
      </c>
      <c r="H538" s="57">
        <v>41305</v>
      </c>
      <c r="K538" s="20" t="s">
        <v>27151</v>
      </c>
    </row>
    <row r="539" spans="1:11" ht="15.75" customHeight="1" x14ac:dyDescent="0.25">
      <c r="A539" s="20">
        <v>23547567</v>
      </c>
      <c r="B539" s="20" t="s">
        <v>27142</v>
      </c>
      <c r="C539" s="20" t="s">
        <v>27143</v>
      </c>
      <c r="D539" s="20" t="s">
        <v>27144</v>
      </c>
      <c r="E539" s="20" t="s">
        <v>22560</v>
      </c>
      <c r="F539" s="20" t="s">
        <v>27145</v>
      </c>
      <c r="G539" s="20">
        <v>2013</v>
      </c>
      <c r="H539" s="57">
        <v>41368</v>
      </c>
      <c r="K539" s="20" t="s">
        <v>27146</v>
      </c>
    </row>
    <row r="540" spans="1:11" ht="15.75" customHeight="1" x14ac:dyDescent="0.25">
      <c r="A540" s="20">
        <v>23666359</v>
      </c>
      <c r="B540" s="20" t="s">
        <v>27137</v>
      </c>
      <c r="C540" s="20" t="s">
        <v>27138</v>
      </c>
      <c r="D540" s="20" t="s">
        <v>27139</v>
      </c>
      <c r="E540" s="20" t="s">
        <v>27140</v>
      </c>
      <c r="F540" s="20" t="s">
        <v>1047</v>
      </c>
      <c r="G540" s="20">
        <v>2013</v>
      </c>
      <c r="H540" s="57">
        <v>41408</v>
      </c>
      <c r="K540" s="20" t="s">
        <v>27141</v>
      </c>
    </row>
    <row r="541" spans="1:11" ht="15.75" customHeight="1" x14ac:dyDescent="0.25">
      <c r="A541" s="20">
        <v>23710538</v>
      </c>
      <c r="B541" s="20" t="s">
        <v>27130</v>
      </c>
      <c r="C541" s="20" t="s">
        <v>27131</v>
      </c>
      <c r="D541" s="20" t="s">
        <v>27132</v>
      </c>
      <c r="E541" s="20" t="s">
        <v>27133</v>
      </c>
      <c r="F541" s="20" t="s">
        <v>4144</v>
      </c>
      <c r="G541" s="20">
        <v>2013</v>
      </c>
      <c r="H541" s="57">
        <v>41423</v>
      </c>
      <c r="I541" s="20" t="s">
        <v>27134</v>
      </c>
      <c r="J541" s="20" t="s">
        <v>27135</v>
      </c>
      <c r="K541" s="20" t="s">
        <v>27136</v>
      </c>
    </row>
    <row r="542" spans="1:11" ht="15.75" customHeight="1" x14ac:dyDescent="0.25">
      <c r="A542" s="20">
        <v>23721756</v>
      </c>
      <c r="B542" s="20" t="s">
        <v>27126</v>
      </c>
      <c r="C542" s="20" t="s">
        <v>27127</v>
      </c>
      <c r="D542" s="20" t="s">
        <v>27128</v>
      </c>
      <c r="E542" s="20" t="s">
        <v>26181</v>
      </c>
      <c r="F542" s="20" t="s">
        <v>6038</v>
      </c>
      <c r="G542" s="20">
        <v>2013</v>
      </c>
      <c r="H542" s="57">
        <v>41426</v>
      </c>
      <c r="K542" s="20" t="s">
        <v>27129</v>
      </c>
    </row>
    <row r="543" spans="1:11" ht="15.75" customHeight="1" x14ac:dyDescent="0.25">
      <c r="A543" s="20">
        <v>23747705</v>
      </c>
      <c r="B543" s="20" t="s">
        <v>27120</v>
      </c>
      <c r="C543" s="20" t="s">
        <v>27121</v>
      </c>
      <c r="D543" s="20" t="s">
        <v>27122</v>
      </c>
      <c r="E543" s="20" t="s">
        <v>27123</v>
      </c>
      <c r="F543" s="20" t="s">
        <v>1801</v>
      </c>
      <c r="G543" s="20">
        <v>2013</v>
      </c>
      <c r="H543" s="57">
        <v>41436</v>
      </c>
      <c r="I543" s="20" t="s">
        <v>27124</v>
      </c>
      <c r="K543" s="20" t="s">
        <v>27125</v>
      </c>
    </row>
    <row r="544" spans="1:11" ht="15.75" customHeight="1" x14ac:dyDescent="0.25">
      <c r="A544" s="20">
        <v>23749975</v>
      </c>
      <c r="B544" s="20" t="s">
        <v>27114</v>
      </c>
      <c r="C544" s="20" t="s">
        <v>27115</v>
      </c>
      <c r="D544" s="20" t="s">
        <v>27116</v>
      </c>
      <c r="E544" s="20" t="s">
        <v>27117</v>
      </c>
      <c r="F544" s="20" t="s">
        <v>1566</v>
      </c>
      <c r="G544" s="20">
        <v>2013</v>
      </c>
      <c r="H544" s="57">
        <v>41436</v>
      </c>
      <c r="I544" s="20" t="s">
        <v>27118</v>
      </c>
      <c r="K544" s="20" t="s">
        <v>27119</v>
      </c>
    </row>
    <row r="545" spans="1:11" ht="15.75" customHeight="1" x14ac:dyDescent="0.25">
      <c r="A545" s="20">
        <v>23753631</v>
      </c>
      <c r="B545" s="20" t="s">
        <v>27108</v>
      </c>
      <c r="C545" s="20" t="s">
        <v>27109</v>
      </c>
      <c r="D545" s="20" t="s">
        <v>27110</v>
      </c>
      <c r="E545" s="20" t="s">
        <v>27111</v>
      </c>
      <c r="F545" s="20" t="s">
        <v>3723</v>
      </c>
      <c r="G545" s="20">
        <v>2013</v>
      </c>
      <c r="H545" s="57">
        <v>41437</v>
      </c>
      <c r="I545" s="20" t="s">
        <v>27112</v>
      </c>
      <c r="K545" s="20" t="s">
        <v>27113</v>
      </c>
    </row>
    <row r="546" spans="1:11" ht="15.75" customHeight="1" x14ac:dyDescent="0.25">
      <c r="A546" s="20">
        <v>23761157</v>
      </c>
      <c r="B546" s="20" t="s">
        <v>27102</v>
      </c>
      <c r="C546" s="20" t="s">
        <v>27103</v>
      </c>
      <c r="D546" s="20" t="s">
        <v>27104</v>
      </c>
      <c r="E546" s="20" t="s">
        <v>27105</v>
      </c>
      <c r="F546" s="20" t="s">
        <v>2327</v>
      </c>
      <c r="G546" s="20">
        <v>2013</v>
      </c>
      <c r="H546" s="57">
        <v>41439</v>
      </c>
      <c r="I546" s="20" t="s">
        <v>27106</v>
      </c>
      <c r="K546" s="20" t="s">
        <v>27107</v>
      </c>
    </row>
    <row r="547" spans="1:11" ht="15.75" customHeight="1" x14ac:dyDescent="0.25">
      <c r="A547" s="20">
        <v>23763588</v>
      </c>
      <c r="B547" s="20" t="s">
        <v>27097</v>
      </c>
      <c r="C547" s="20" t="s">
        <v>27098</v>
      </c>
      <c r="D547" s="20" t="s">
        <v>27099</v>
      </c>
      <c r="E547" s="20" t="s">
        <v>27100</v>
      </c>
      <c r="F547" s="20" t="s">
        <v>3478</v>
      </c>
      <c r="G547" s="20">
        <v>2013</v>
      </c>
      <c r="H547" s="57">
        <v>41440</v>
      </c>
      <c r="K547" s="20" t="s">
        <v>27101</v>
      </c>
    </row>
    <row r="548" spans="1:11" ht="15.75" customHeight="1" x14ac:dyDescent="0.25">
      <c r="A548" s="20">
        <v>23775017</v>
      </c>
      <c r="B548" s="20" t="s">
        <v>27092</v>
      </c>
      <c r="C548" s="20" t="s">
        <v>27093</v>
      </c>
      <c r="D548" s="20" t="s">
        <v>27094</v>
      </c>
      <c r="E548" s="20" t="s">
        <v>22443</v>
      </c>
      <c r="F548" s="20" t="s">
        <v>4868</v>
      </c>
      <c r="G548" s="20">
        <v>2013</v>
      </c>
      <c r="H548" s="57">
        <v>41444</v>
      </c>
      <c r="I548" s="20" t="s">
        <v>27095</v>
      </c>
      <c r="K548" s="20" t="s">
        <v>27096</v>
      </c>
    </row>
    <row r="549" spans="1:11" ht="15.75" customHeight="1" x14ac:dyDescent="0.25">
      <c r="A549" s="20">
        <v>23796894</v>
      </c>
      <c r="B549" s="20" t="s">
        <v>27088</v>
      </c>
      <c r="C549" s="20" t="s">
        <v>27089</v>
      </c>
      <c r="D549" s="20" t="s">
        <v>27090</v>
      </c>
      <c r="E549" s="20" t="s">
        <v>25443</v>
      </c>
      <c r="F549" s="20" t="s">
        <v>4303</v>
      </c>
      <c r="G549" s="20">
        <v>2013</v>
      </c>
      <c r="H549" s="57">
        <v>41451</v>
      </c>
      <c r="K549" s="20" t="s">
        <v>27091</v>
      </c>
    </row>
    <row r="550" spans="1:11" ht="15.75" customHeight="1" x14ac:dyDescent="0.25">
      <c r="A550" s="20">
        <v>23811090</v>
      </c>
      <c r="B550" s="20" t="s">
        <v>27083</v>
      </c>
      <c r="C550" s="20" t="s">
        <v>27084</v>
      </c>
      <c r="D550" s="20" t="s">
        <v>27085</v>
      </c>
      <c r="E550" s="20" t="s">
        <v>27086</v>
      </c>
      <c r="F550" s="20" t="s">
        <v>18521</v>
      </c>
      <c r="G550" s="20">
        <v>2013</v>
      </c>
      <c r="H550" s="57">
        <v>41457</v>
      </c>
      <c r="K550" s="20" t="s">
        <v>27087</v>
      </c>
    </row>
    <row r="551" spans="1:11" ht="15.75" customHeight="1" x14ac:dyDescent="0.25">
      <c r="A551" s="20">
        <v>23817334</v>
      </c>
      <c r="B551" s="20" t="s">
        <v>27078</v>
      </c>
      <c r="C551" s="20" t="s">
        <v>27079</v>
      </c>
      <c r="D551" s="20" t="s">
        <v>27080</v>
      </c>
      <c r="E551" s="20" t="s">
        <v>22960</v>
      </c>
      <c r="F551" s="20" t="s">
        <v>4868</v>
      </c>
      <c r="G551" s="20">
        <v>2013</v>
      </c>
      <c r="H551" s="57">
        <v>41458</v>
      </c>
      <c r="I551" s="20" t="s">
        <v>27081</v>
      </c>
      <c r="K551" s="20" t="s">
        <v>27082</v>
      </c>
    </row>
    <row r="552" spans="1:11" ht="15.75" customHeight="1" x14ac:dyDescent="0.25">
      <c r="A552" s="20">
        <v>23832140</v>
      </c>
      <c r="B552" s="20" t="s">
        <v>27072</v>
      </c>
      <c r="C552" s="20" t="s">
        <v>27073</v>
      </c>
      <c r="D552" s="20" t="s">
        <v>27074</v>
      </c>
      <c r="E552" s="20" t="s">
        <v>27075</v>
      </c>
      <c r="F552" s="20" t="s">
        <v>27076</v>
      </c>
      <c r="G552" s="20">
        <v>2013</v>
      </c>
      <c r="H552" s="57">
        <v>41464</v>
      </c>
      <c r="K552" s="20" t="s">
        <v>27077</v>
      </c>
    </row>
    <row r="553" spans="1:11" ht="15.75" customHeight="1" x14ac:dyDescent="0.25">
      <c r="A553" s="20">
        <v>23863226</v>
      </c>
      <c r="B553" s="20" t="s">
        <v>27067</v>
      </c>
      <c r="C553" s="20" t="s">
        <v>27068</v>
      </c>
      <c r="D553" s="20" t="s">
        <v>27069</v>
      </c>
      <c r="E553" s="20" t="s">
        <v>4660</v>
      </c>
      <c r="F553" s="20" t="s">
        <v>27070</v>
      </c>
      <c r="G553" s="20">
        <v>2013</v>
      </c>
      <c r="H553" s="57">
        <v>41474</v>
      </c>
      <c r="K553" s="20" t="s">
        <v>27071</v>
      </c>
    </row>
    <row r="554" spans="1:11" ht="15.75" customHeight="1" x14ac:dyDescent="0.25">
      <c r="A554" s="20">
        <v>23870533</v>
      </c>
      <c r="B554" s="20" t="s">
        <v>27062</v>
      </c>
      <c r="C554" s="20" t="s">
        <v>27063</v>
      </c>
      <c r="D554" s="20" t="s">
        <v>27064</v>
      </c>
      <c r="E554" s="20" t="s">
        <v>27065</v>
      </c>
      <c r="F554" s="20" t="s">
        <v>1106</v>
      </c>
      <c r="G554" s="20">
        <v>2013</v>
      </c>
      <c r="H554" s="57">
        <v>41478</v>
      </c>
      <c r="K554" s="20" t="s">
        <v>27066</v>
      </c>
    </row>
    <row r="555" spans="1:11" ht="15.75" customHeight="1" x14ac:dyDescent="0.25">
      <c r="A555" s="20">
        <v>23877005</v>
      </c>
      <c r="B555" s="20" t="s">
        <v>27057</v>
      </c>
      <c r="C555" s="20" t="s">
        <v>27058</v>
      </c>
      <c r="D555" s="20" t="s">
        <v>27059</v>
      </c>
      <c r="E555" s="20" t="s">
        <v>19952</v>
      </c>
      <c r="F555" s="20" t="s">
        <v>5979</v>
      </c>
      <c r="G555" s="20">
        <v>2013</v>
      </c>
      <c r="H555" s="57">
        <v>41479</v>
      </c>
      <c r="I555" s="20" t="s">
        <v>27060</v>
      </c>
      <c r="K555" s="20" t="s">
        <v>27061</v>
      </c>
    </row>
    <row r="556" spans="1:11" ht="15.75" customHeight="1" x14ac:dyDescent="0.25">
      <c r="A556" s="20">
        <v>23879845</v>
      </c>
      <c r="B556" s="20" t="s">
        <v>27051</v>
      </c>
      <c r="C556" s="20" t="s">
        <v>27052</v>
      </c>
      <c r="D556" s="20" t="s">
        <v>27053</v>
      </c>
      <c r="E556" s="20" t="s">
        <v>27054</v>
      </c>
      <c r="F556" s="20" t="s">
        <v>27055</v>
      </c>
      <c r="G556" s="20">
        <v>2013</v>
      </c>
      <c r="H556" s="57">
        <v>41480</v>
      </c>
      <c r="K556" s="20" t="s">
        <v>27056</v>
      </c>
    </row>
    <row r="557" spans="1:11" ht="15.75" customHeight="1" x14ac:dyDescent="0.25">
      <c r="A557" s="20">
        <v>23905788</v>
      </c>
      <c r="B557" s="20" t="s">
        <v>27046</v>
      </c>
      <c r="C557" s="20" t="s">
        <v>27047</v>
      </c>
      <c r="D557" s="20" t="s">
        <v>27048</v>
      </c>
      <c r="E557" s="20" t="s">
        <v>27049</v>
      </c>
      <c r="F557" s="20" t="s">
        <v>7765</v>
      </c>
      <c r="G557" s="20">
        <v>2013</v>
      </c>
      <c r="H557" s="57">
        <v>41489</v>
      </c>
      <c r="K557" s="20" t="s">
        <v>27050</v>
      </c>
    </row>
    <row r="558" spans="1:11" ht="15.75" customHeight="1" x14ac:dyDescent="0.25">
      <c r="A558" s="20">
        <v>23913357</v>
      </c>
      <c r="B558" s="20" t="s">
        <v>27040</v>
      </c>
      <c r="C558" s="20" t="s">
        <v>27041</v>
      </c>
      <c r="D558" s="20" t="s">
        <v>27042</v>
      </c>
      <c r="E558" s="20" t="s">
        <v>27043</v>
      </c>
      <c r="F558" s="20" t="s">
        <v>27044</v>
      </c>
      <c r="G558" s="20">
        <v>2013</v>
      </c>
      <c r="H558" s="57">
        <v>41492</v>
      </c>
      <c r="K558" s="20" t="s">
        <v>27045</v>
      </c>
    </row>
    <row r="559" spans="1:11" ht="15.75" customHeight="1" x14ac:dyDescent="0.25">
      <c r="A559" s="20">
        <v>23930725</v>
      </c>
      <c r="B559" s="20" t="s">
        <v>27035</v>
      </c>
      <c r="C559" s="20" t="s">
        <v>27036</v>
      </c>
      <c r="D559" s="20" t="s">
        <v>27037</v>
      </c>
      <c r="E559" s="20" t="s">
        <v>27038</v>
      </c>
      <c r="F559" s="20" t="s">
        <v>14162</v>
      </c>
      <c r="G559" s="20">
        <v>2013</v>
      </c>
      <c r="H559" s="57">
        <v>41499</v>
      </c>
      <c r="K559" s="20" t="s">
        <v>27039</v>
      </c>
    </row>
    <row r="560" spans="1:11" ht="15.75" customHeight="1" x14ac:dyDescent="0.25">
      <c r="A560" s="20">
        <v>23936424</v>
      </c>
      <c r="B560" s="20" t="s">
        <v>27029</v>
      </c>
      <c r="C560" s="20" t="s">
        <v>27030</v>
      </c>
      <c r="D560" s="20" t="s">
        <v>27031</v>
      </c>
      <c r="E560" s="20" t="s">
        <v>22443</v>
      </c>
      <c r="F560" s="20" t="s">
        <v>294</v>
      </c>
      <c r="G560" s="20">
        <v>2013</v>
      </c>
      <c r="H560" s="57">
        <v>41499</v>
      </c>
      <c r="I560" s="20" t="s">
        <v>27032</v>
      </c>
      <c r="K560" s="20" t="s">
        <v>27033</v>
      </c>
    </row>
    <row r="561" spans="1:11" ht="15.75" customHeight="1" x14ac:dyDescent="0.25">
      <c r="A561" s="20">
        <v>23963092</v>
      </c>
      <c r="B561" s="20" t="s">
        <v>27023</v>
      </c>
      <c r="C561" s="20" t="s">
        <v>27024</v>
      </c>
      <c r="D561" s="20" t="s">
        <v>27025</v>
      </c>
      <c r="E561" s="20" t="s">
        <v>27026</v>
      </c>
      <c r="F561" s="20" t="s">
        <v>27027</v>
      </c>
      <c r="G561" s="20">
        <v>2013</v>
      </c>
      <c r="H561" s="57">
        <v>41508</v>
      </c>
      <c r="K561" s="20" t="s">
        <v>27028</v>
      </c>
    </row>
    <row r="562" spans="1:11" ht="15.75" customHeight="1" x14ac:dyDescent="0.25">
      <c r="A562" s="20">
        <v>24020073</v>
      </c>
      <c r="B562" s="20" t="s">
        <v>27018</v>
      </c>
      <c r="C562" s="20" t="s">
        <v>27019</v>
      </c>
      <c r="D562" s="20" t="s">
        <v>27020</v>
      </c>
      <c r="E562" s="20" t="s">
        <v>27021</v>
      </c>
      <c r="F562" s="20" t="s">
        <v>14795</v>
      </c>
      <c r="G562" s="20">
        <v>2013</v>
      </c>
      <c r="H562" s="57">
        <v>41528</v>
      </c>
      <c r="K562" s="20" t="s">
        <v>27022</v>
      </c>
    </row>
    <row r="563" spans="1:11" ht="15.75" customHeight="1" x14ac:dyDescent="0.25">
      <c r="A563" s="20">
        <v>24039290</v>
      </c>
      <c r="B563" s="20" t="s">
        <v>27012</v>
      </c>
      <c r="C563" s="20" t="s">
        <v>27013</v>
      </c>
      <c r="D563" s="20" t="s">
        <v>27014</v>
      </c>
      <c r="E563" s="20" t="s">
        <v>27015</v>
      </c>
      <c r="F563" s="20" t="s">
        <v>17162</v>
      </c>
      <c r="G563" s="20">
        <v>2013</v>
      </c>
      <c r="H563" s="57">
        <v>41534</v>
      </c>
      <c r="I563" s="20" t="s">
        <v>27016</v>
      </c>
      <c r="K563" s="20" t="s">
        <v>27017</v>
      </c>
    </row>
    <row r="564" spans="1:11" ht="15.75" customHeight="1" x14ac:dyDescent="0.25">
      <c r="A564" s="20">
        <v>24248116</v>
      </c>
      <c r="B564" s="20" t="s">
        <v>27007</v>
      </c>
      <c r="C564" s="20" t="s">
        <v>27008</v>
      </c>
      <c r="D564" s="20" t="s">
        <v>27009</v>
      </c>
      <c r="E564" s="20" t="s">
        <v>27010</v>
      </c>
      <c r="F564" s="20" t="s">
        <v>6624</v>
      </c>
      <c r="G564" s="20">
        <v>2013</v>
      </c>
      <c r="H564" s="57">
        <v>41598</v>
      </c>
      <c r="K564" s="20" t="s">
        <v>27011</v>
      </c>
    </row>
    <row r="565" spans="1:11" ht="15.75" customHeight="1" x14ac:dyDescent="0.25">
      <c r="A565" s="20">
        <v>24423767</v>
      </c>
      <c r="B565" s="20" t="s">
        <v>27003</v>
      </c>
      <c r="C565" s="20" t="s">
        <v>27004</v>
      </c>
      <c r="D565" s="20" t="s">
        <v>27005</v>
      </c>
      <c r="E565" s="20" t="s">
        <v>27006</v>
      </c>
      <c r="F565" s="20" t="s">
        <v>11844</v>
      </c>
      <c r="G565" s="20">
        <v>2013</v>
      </c>
      <c r="H565" s="57">
        <v>41655</v>
      </c>
    </row>
    <row r="566" spans="1:11" ht="15.75" customHeight="1" x14ac:dyDescent="0.25">
      <c r="A566" s="20">
        <v>24579474</v>
      </c>
      <c r="B566" s="20" t="s">
        <v>26997</v>
      </c>
      <c r="C566" s="20" t="s">
        <v>26998</v>
      </c>
      <c r="D566" s="20" t="s">
        <v>26999</v>
      </c>
      <c r="E566" s="20" t="s">
        <v>27000</v>
      </c>
      <c r="F566" s="20" t="s">
        <v>27001</v>
      </c>
      <c r="G566" s="20">
        <v>2013</v>
      </c>
      <c r="H566" s="57">
        <v>41702</v>
      </c>
    </row>
    <row r="567" spans="1:11" ht="15.75" customHeight="1" x14ac:dyDescent="0.25">
      <c r="A567" s="20">
        <v>23940590</v>
      </c>
      <c r="B567" s="20" t="s">
        <v>26991</v>
      </c>
      <c r="C567" s="20" t="s">
        <v>26992</v>
      </c>
      <c r="D567" s="20" t="s">
        <v>26993</v>
      </c>
      <c r="E567" s="20" t="s">
        <v>14859</v>
      </c>
      <c r="F567" s="20" t="s">
        <v>294</v>
      </c>
      <c r="G567" s="20">
        <v>2013</v>
      </c>
      <c r="H567" s="57">
        <v>41500</v>
      </c>
      <c r="I567" s="20" t="s">
        <v>26994</v>
      </c>
      <c r="K567" s="20" t="s">
        <v>26995</v>
      </c>
    </row>
    <row r="568" spans="1:11" ht="15.75" customHeight="1" x14ac:dyDescent="0.25">
      <c r="A568" s="20">
        <v>23919811</v>
      </c>
      <c r="B568" s="20" t="s">
        <v>26984</v>
      </c>
      <c r="C568" s="20" t="s">
        <v>26985</v>
      </c>
      <c r="D568" s="20" t="s">
        <v>26986</v>
      </c>
      <c r="E568" s="20" t="s">
        <v>26987</v>
      </c>
      <c r="F568" s="20" t="s">
        <v>1788</v>
      </c>
      <c r="G568" s="20">
        <v>2013</v>
      </c>
      <c r="H568" s="57">
        <v>41494</v>
      </c>
      <c r="I568" s="20" t="s">
        <v>26988</v>
      </c>
      <c r="K568" s="20" t="s">
        <v>26989</v>
      </c>
    </row>
    <row r="569" spans="1:11" ht="15.75" customHeight="1" x14ac:dyDescent="0.25">
      <c r="A569" s="20">
        <v>23951089</v>
      </c>
      <c r="B569" s="20" t="s">
        <v>26977</v>
      </c>
      <c r="C569" s="20" t="s">
        <v>26978</v>
      </c>
      <c r="D569" s="20" t="s">
        <v>26979</v>
      </c>
      <c r="E569" s="20" t="s">
        <v>26980</v>
      </c>
      <c r="F569" s="20" t="s">
        <v>294</v>
      </c>
      <c r="G569" s="20">
        <v>2013</v>
      </c>
      <c r="H569" s="57">
        <v>41503</v>
      </c>
      <c r="I569" s="20" t="s">
        <v>26981</v>
      </c>
      <c r="K569" s="20" t="s">
        <v>26982</v>
      </c>
    </row>
    <row r="570" spans="1:11" ht="15.75" customHeight="1" x14ac:dyDescent="0.25">
      <c r="A570" s="20">
        <v>23542009</v>
      </c>
      <c r="B570" s="20" t="s">
        <v>26971</v>
      </c>
      <c r="C570" s="20" t="s">
        <v>26972</v>
      </c>
      <c r="D570" s="20" t="s">
        <v>26973</v>
      </c>
      <c r="E570" s="20" t="s">
        <v>26974</v>
      </c>
      <c r="F570" s="20" t="s">
        <v>14916</v>
      </c>
      <c r="G570" s="20">
        <v>2013</v>
      </c>
      <c r="H570" s="57">
        <v>41366</v>
      </c>
      <c r="K570" s="20" t="s">
        <v>26975</v>
      </c>
    </row>
    <row r="571" spans="1:11" ht="15.75" customHeight="1" x14ac:dyDescent="0.25">
      <c r="A571" s="20">
        <v>23764536</v>
      </c>
      <c r="B571" s="20" t="s">
        <v>26967</v>
      </c>
      <c r="C571" s="20" t="s">
        <v>21546</v>
      </c>
      <c r="D571" s="20" t="s">
        <v>26968</v>
      </c>
      <c r="E571" s="20" t="s">
        <v>10203</v>
      </c>
      <c r="F571" s="20" t="s">
        <v>2840</v>
      </c>
      <c r="G571" s="20">
        <v>2013</v>
      </c>
      <c r="H571" s="57">
        <v>41440</v>
      </c>
      <c r="K571" s="20" t="s">
        <v>26969</v>
      </c>
    </row>
    <row r="572" spans="1:11" ht="15.75" customHeight="1" x14ac:dyDescent="0.25">
      <c r="A572" s="20">
        <v>23943764</v>
      </c>
      <c r="B572" s="20" t="s">
        <v>26960</v>
      </c>
      <c r="C572" s="20" t="s">
        <v>26961</v>
      </c>
      <c r="D572" s="20" t="s">
        <v>26962</v>
      </c>
      <c r="E572" s="20" t="s">
        <v>26963</v>
      </c>
      <c r="F572" s="20" t="s">
        <v>1795</v>
      </c>
      <c r="G572" s="20">
        <v>2013</v>
      </c>
      <c r="H572" s="57">
        <v>41501</v>
      </c>
      <c r="I572" s="20" t="s">
        <v>26964</v>
      </c>
      <c r="K572" s="20" t="s">
        <v>26965</v>
      </c>
    </row>
    <row r="573" spans="1:11" ht="15.75" customHeight="1" x14ac:dyDescent="0.25">
      <c r="A573" s="20">
        <v>23955239</v>
      </c>
      <c r="B573" s="20" t="s">
        <v>26953</v>
      </c>
      <c r="C573" s="20" t="s">
        <v>26954</v>
      </c>
      <c r="D573" s="20" t="s">
        <v>26955</v>
      </c>
      <c r="E573" s="20" t="s">
        <v>26956</v>
      </c>
      <c r="F573" s="20" t="s">
        <v>6151</v>
      </c>
      <c r="G573" s="20">
        <v>2013</v>
      </c>
      <c r="H573" s="57">
        <v>41506</v>
      </c>
      <c r="I573" s="20" t="s">
        <v>26957</v>
      </c>
      <c r="K573" s="20" t="s">
        <v>26958</v>
      </c>
    </row>
    <row r="574" spans="1:11" ht="15.75" customHeight="1" x14ac:dyDescent="0.25">
      <c r="A574" s="20">
        <v>23957940</v>
      </c>
      <c r="B574" s="20" t="s">
        <v>26946</v>
      </c>
      <c r="C574" s="20" t="s">
        <v>26947</v>
      </c>
      <c r="D574" s="20" t="s">
        <v>26948</v>
      </c>
      <c r="E574" s="20" t="s">
        <v>26949</v>
      </c>
      <c r="F574" s="20" t="s">
        <v>10819</v>
      </c>
      <c r="G574" s="20">
        <v>2013</v>
      </c>
      <c r="H574" s="57">
        <v>41507</v>
      </c>
      <c r="I574" s="20" t="s">
        <v>26950</v>
      </c>
      <c r="K574" s="20" t="s">
        <v>26951</v>
      </c>
    </row>
    <row r="575" spans="1:11" ht="15.75" customHeight="1" x14ac:dyDescent="0.25">
      <c r="A575" s="20">
        <v>23684833</v>
      </c>
      <c r="B575" s="20" t="s">
        <v>26940</v>
      </c>
      <c r="C575" s="20" t="s">
        <v>26941</v>
      </c>
      <c r="D575" s="20" t="s">
        <v>26942</v>
      </c>
      <c r="E575" s="20" t="s">
        <v>26943</v>
      </c>
      <c r="F575" s="20" t="s">
        <v>2840</v>
      </c>
      <c r="G575" s="20">
        <v>2013</v>
      </c>
      <c r="H575" s="57">
        <v>41415</v>
      </c>
      <c r="K575" s="20" t="s">
        <v>26944</v>
      </c>
    </row>
    <row r="576" spans="1:11" ht="15.75" customHeight="1" x14ac:dyDescent="0.25">
      <c r="A576" s="20">
        <v>23940371</v>
      </c>
      <c r="B576" s="20" t="s">
        <v>26934</v>
      </c>
      <c r="C576" s="20" t="s">
        <v>26935</v>
      </c>
      <c r="D576" s="20" t="s">
        <v>26936</v>
      </c>
      <c r="E576" s="20" t="s">
        <v>2292</v>
      </c>
      <c r="F576" s="20" t="s">
        <v>10827</v>
      </c>
      <c r="G576" s="20">
        <v>2013</v>
      </c>
      <c r="H576" s="57">
        <v>41500</v>
      </c>
      <c r="I576" s="20" t="s">
        <v>26937</v>
      </c>
      <c r="K576" s="20" t="s">
        <v>26938</v>
      </c>
    </row>
    <row r="577" spans="1:11" ht="15.75" customHeight="1" x14ac:dyDescent="0.25">
      <c r="A577" s="20">
        <v>24065664</v>
      </c>
      <c r="B577" s="20" t="s">
        <v>26928</v>
      </c>
      <c r="C577" s="20" t="s">
        <v>26929</v>
      </c>
      <c r="D577" s="20" t="s">
        <v>26930</v>
      </c>
      <c r="E577" s="20" t="s">
        <v>26931</v>
      </c>
      <c r="F577" s="20" t="s">
        <v>25845</v>
      </c>
      <c r="G577" s="20">
        <v>2013</v>
      </c>
      <c r="H577" s="57">
        <v>41543</v>
      </c>
      <c r="K577" s="20" t="s">
        <v>26932</v>
      </c>
    </row>
    <row r="578" spans="1:11" ht="15.75" customHeight="1" x14ac:dyDescent="0.25">
      <c r="A578" s="20">
        <v>23151414</v>
      </c>
      <c r="B578" s="20" t="s">
        <v>26923</v>
      </c>
      <c r="C578" s="20" t="s">
        <v>26924</v>
      </c>
      <c r="D578" s="20" t="s">
        <v>26925</v>
      </c>
      <c r="E578" s="20" t="s">
        <v>25443</v>
      </c>
      <c r="F578" s="20" t="s">
        <v>5798</v>
      </c>
      <c r="G578" s="20">
        <v>2013</v>
      </c>
      <c r="H578" s="57">
        <v>41229</v>
      </c>
      <c r="I578" s="20" t="s">
        <v>26926</v>
      </c>
      <c r="K578" s="20" t="s">
        <v>26927</v>
      </c>
    </row>
    <row r="579" spans="1:11" ht="15.75" customHeight="1" x14ac:dyDescent="0.25">
      <c r="A579" s="20">
        <v>23753632</v>
      </c>
      <c r="B579" s="20" t="s">
        <v>26917</v>
      </c>
      <c r="C579" s="20" t="s">
        <v>26918</v>
      </c>
      <c r="D579" s="20" t="s">
        <v>26919</v>
      </c>
      <c r="E579" s="20" t="s">
        <v>26920</v>
      </c>
      <c r="F579" s="20" t="s">
        <v>3723</v>
      </c>
      <c r="G579" s="20">
        <v>2013</v>
      </c>
      <c r="H579" s="57">
        <v>41437</v>
      </c>
      <c r="I579" s="20" t="s">
        <v>26921</v>
      </c>
      <c r="K579" s="20" t="s">
        <v>26922</v>
      </c>
    </row>
    <row r="580" spans="1:11" ht="15.75" customHeight="1" x14ac:dyDescent="0.25">
      <c r="A580" s="20">
        <v>23761159</v>
      </c>
      <c r="B580" s="20" t="s">
        <v>26911</v>
      </c>
      <c r="C580" s="20" t="s">
        <v>26912</v>
      </c>
      <c r="D580" s="20" t="s">
        <v>26913</v>
      </c>
      <c r="E580" s="20" t="s">
        <v>26914</v>
      </c>
      <c r="F580" s="20" t="s">
        <v>2327</v>
      </c>
      <c r="G580" s="20">
        <v>2013</v>
      </c>
      <c r="H580" s="57">
        <v>41439</v>
      </c>
      <c r="I580" s="20" t="s">
        <v>26915</v>
      </c>
      <c r="K580" s="20" t="s">
        <v>26916</v>
      </c>
    </row>
    <row r="581" spans="1:11" ht="15.75" customHeight="1" x14ac:dyDescent="0.25">
      <c r="A581" s="20">
        <v>23767853</v>
      </c>
      <c r="B581" s="20" t="s">
        <v>26907</v>
      </c>
      <c r="C581" s="20" t="s">
        <v>26908</v>
      </c>
      <c r="D581" s="20" t="s">
        <v>26909</v>
      </c>
      <c r="E581" s="20" t="s">
        <v>2676</v>
      </c>
      <c r="F581" s="20" t="s">
        <v>4259</v>
      </c>
      <c r="G581" s="20">
        <v>2013</v>
      </c>
      <c r="H581" s="57">
        <v>41443</v>
      </c>
      <c r="K581" s="20" t="s">
        <v>26910</v>
      </c>
    </row>
    <row r="582" spans="1:11" ht="15.75" customHeight="1" x14ac:dyDescent="0.25">
      <c r="A582" s="20">
        <v>23811206</v>
      </c>
      <c r="B582" s="20" t="s">
        <v>26902</v>
      </c>
      <c r="C582" s="20" t="s">
        <v>26903</v>
      </c>
      <c r="D582" s="20" t="s">
        <v>26904</v>
      </c>
      <c r="E582" s="20" t="s">
        <v>26905</v>
      </c>
      <c r="F582" s="20" t="s">
        <v>3918</v>
      </c>
      <c r="G582" s="20">
        <v>2013</v>
      </c>
      <c r="H582" s="57">
        <v>41457</v>
      </c>
      <c r="K582" s="20" t="s">
        <v>26906</v>
      </c>
    </row>
    <row r="583" spans="1:11" ht="15.75" customHeight="1" x14ac:dyDescent="0.25">
      <c r="A583" s="20">
        <v>23850948</v>
      </c>
      <c r="B583" s="20" t="s">
        <v>26896</v>
      </c>
      <c r="C583" s="20" t="s">
        <v>26897</v>
      </c>
      <c r="D583" s="20" t="s">
        <v>26898</v>
      </c>
      <c r="E583" s="20" t="s">
        <v>26899</v>
      </c>
      <c r="F583" s="20" t="s">
        <v>2327</v>
      </c>
      <c r="G583" s="20">
        <v>2013</v>
      </c>
      <c r="H583" s="57">
        <v>41471</v>
      </c>
      <c r="I583" s="20" t="s">
        <v>26900</v>
      </c>
      <c r="K583" s="20" t="s">
        <v>26901</v>
      </c>
    </row>
    <row r="584" spans="1:11" ht="15.75" customHeight="1" x14ac:dyDescent="0.25">
      <c r="A584" s="20">
        <v>23867328</v>
      </c>
      <c r="B584" s="20" t="s">
        <v>26891</v>
      </c>
      <c r="C584" s="20" t="s">
        <v>26892</v>
      </c>
      <c r="D584" s="20" t="s">
        <v>26893</v>
      </c>
      <c r="E584" s="20" t="s">
        <v>26894</v>
      </c>
      <c r="F584" s="20" t="s">
        <v>8042</v>
      </c>
      <c r="G584" s="20">
        <v>2013</v>
      </c>
      <c r="H584" s="57">
        <v>41478</v>
      </c>
      <c r="K584" s="20" t="s">
        <v>26895</v>
      </c>
    </row>
    <row r="585" spans="1:11" ht="15.75" customHeight="1" x14ac:dyDescent="0.25">
      <c r="A585" s="20">
        <v>23867869</v>
      </c>
      <c r="B585" s="20" t="s">
        <v>26886</v>
      </c>
      <c r="C585" s="20" t="s">
        <v>26887</v>
      </c>
      <c r="D585" s="20" t="s">
        <v>26888</v>
      </c>
      <c r="E585" s="20" t="s">
        <v>26889</v>
      </c>
      <c r="F585" s="20" t="s">
        <v>24192</v>
      </c>
      <c r="G585" s="20">
        <v>2013</v>
      </c>
      <c r="H585" s="57">
        <v>41478</v>
      </c>
      <c r="K585" s="20" t="s">
        <v>26890</v>
      </c>
    </row>
    <row r="586" spans="1:11" ht="15.75" customHeight="1" x14ac:dyDescent="0.25">
      <c r="A586" s="20">
        <v>23886737</v>
      </c>
      <c r="B586" s="20" t="s">
        <v>26882</v>
      </c>
      <c r="C586" s="20" t="s">
        <v>26883</v>
      </c>
      <c r="D586" s="20" t="s">
        <v>26884</v>
      </c>
      <c r="E586" s="20" t="s">
        <v>15301</v>
      </c>
      <c r="F586" s="20" t="s">
        <v>4272</v>
      </c>
      <c r="G586" s="20">
        <v>2013</v>
      </c>
      <c r="H586" s="57">
        <v>41482</v>
      </c>
      <c r="K586" s="20" t="s">
        <v>26885</v>
      </c>
    </row>
    <row r="587" spans="1:11" ht="15.75" customHeight="1" x14ac:dyDescent="0.25">
      <c r="A587" s="20">
        <v>23909903</v>
      </c>
      <c r="B587" s="20" t="s">
        <v>26877</v>
      </c>
      <c r="C587" s="20" t="s">
        <v>26878</v>
      </c>
      <c r="D587" s="20" t="s">
        <v>26879</v>
      </c>
      <c r="E587" s="20" t="s">
        <v>25267</v>
      </c>
      <c r="F587" s="20" t="s">
        <v>26880</v>
      </c>
      <c r="G587" s="20">
        <v>2013</v>
      </c>
      <c r="H587" s="57">
        <v>41492</v>
      </c>
      <c r="K587" s="20" t="s">
        <v>26881</v>
      </c>
    </row>
    <row r="588" spans="1:11" ht="15.75" customHeight="1" x14ac:dyDescent="0.25">
      <c r="A588" s="20">
        <v>23918978</v>
      </c>
      <c r="B588" s="20" t="s">
        <v>26872</v>
      </c>
      <c r="C588" s="20" t="s">
        <v>26873</v>
      </c>
      <c r="D588" s="20" t="s">
        <v>26874</v>
      </c>
      <c r="E588" s="20" t="s">
        <v>25500</v>
      </c>
      <c r="F588" s="20" t="s">
        <v>13769</v>
      </c>
      <c r="G588" s="20">
        <v>2013</v>
      </c>
      <c r="H588" s="57">
        <v>41493</v>
      </c>
      <c r="K588" s="20" t="s">
        <v>26875</v>
      </c>
    </row>
    <row r="589" spans="1:11" ht="15.75" customHeight="1" x14ac:dyDescent="0.25">
      <c r="A589" s="20">
        <v>23960118</v>
      </c>
      <c r="B589" s="20" t="s">
        <v>26867</v>
      </c>
      <c r="C589" s="20" t="s">
        <v>26868</v>
      </c>
      <c r="D589" s="20" t="s">
        <v>26869</v>
      </c>
      <c r="E589" s="20" t="s">
        <v>26870</v>
      </c>
      <c r="F589" s="20" t="s">
        <v>1399</v>
      </c>
      <c r="G589" s="20">
        <v>2013</v>
      </c>
      <c r="H589" s="57">
        <v>41507</v>
      </c>
      <c r="K589" s="20" t="s">
        <v>26871</v>
      </c>
    </row>
    <row r="590" spans="1:11" ht="15.75" customHeight="1" x14ac:dyDescent="0.25">
      <c r="A590" s="20">
        <v>24011832</v>
      </c>
      <c r="B590" s="20" t="s">
        <v>26862</v>
      </c>
      <c r="C590" s="20" t="s">
        <v>26863</v>
      </c>
      <c r="D590" s="20" t="s">
        <v>26864</v>
      </c>
      <c r="E590" s="20" t="s">
        <v>26865</v>
      </c>
      <c r="F590" s="20" t="s">
        <v>7347</v>
      </c>
      <c r="G590" s="20">
        <v>2013</v>
      </c>
      <c r="H590" s="57">
        <v>41527</v>
      </c>
      <c r="K590" s="20" t="s">
        <v>26866</v>
      </c>
    </row>
    <row r="591" spans="1:11" ht="15.75" customHeight="1" x14ac:dyDescent="0.25">
      <c r="A591" s="20">
        <v>24037194</v>
      </c>
      <c r="B591" s="20" t="s">
        <v>26855</v>
      </c>
      <c r="C591" s="20" t="s">
        <v>26856</v>
      </c>
      <c r="D591" s="20" t="s">
        <v>26857</v>
      </c>
      <c r="E591" s="20" t="s">
        <v>26858</v>
      </c>
      <c r="F591" s="20" t="s">
        <v>26859</v>
      </c>
      <c r="G591" s="20">
        <v>2013</v>
      </c>
      <c r="H591" s="57">
        <v>41534</v>
      </c>
      <c r="I591" s="20" t="s">
        <v>26860</v>
      </c>
      <c r="K591" s="20" t="s">
        <v>26861</v>
      </c>
    </row>
    <row r="592" spans="1:11" ht="15.75" customHeight="1" x14ac:dyDescent="0.25">
      <c r="A592" s="20">
        <v>24037289</v>
      </c>
      <c r="B592" s="20" t="s">
        <v>26848</v>
      </c>
      <c r="C592" s="20" t="s">
        <v>26849</v>
      </c>
      <c r="D592" s="20" t="s">
        <v>26850</v>
      </c>
      <c r="E592" s="20" t="s">
        <v>26851</v>
      </c>
      <c r="F592" s="20" t="s">
        <v>25223</v>
      </c>
      <c r="G592" s="20">
        <v>2013</v>
      </c>
      <c r="H592" s="57">
        <v>41534</v>
      </c>
      <c r="I592" s="20" t="s">
        <v>26852</v>
      </c>
      <c r="K592" s="20" t="s">
        <v>26853</v>
      </c>
    </row>
    <row r="593" spans="1:11" ht="15.75" customHeight="1" x14ac:dyDescent="0.25">
      <c r="A593" s="20">
        <v>24109134</v>
      </c>
      <c r="B593" s="20" t="s">
        <v>26842</v>
      </c>
      <c r="C593" s="20" t="s">
        <v>26843</v>
      </c>
      <c r="D593" s="20" t="s">
        <v>26844</v>
      </c>
      <c r="E593" s="20" t="s">
        <v>26845</v>
      </c>
      <c r="F593" s="20" t="s">
        <v>26846</v>
      </c>
      <c r="G593" s="20">
        <v>2013</v>
      </c>
      <c r="H593" s="57">
        <v>41558</v>
      </c>
      <c r="K593" s="20" t="s">
        <v>26847</v>
      </c>
    </row>
    <row r="594" spans="1:11" ht="15.75" customHeight="1" x14ac:dyDescent="0.25">
      <c r="A594" s="20">
        <v>24288942</v>
      </c>
      <c r="B594" s="20" t="s">
        <v>26836</v>
      </c>
      <c r="C594" s="20" t="s">
        <v>26837</v>
      </c>
      <c r="D594" s="20" t="s">
        <v>26838</v>
      </c>
      <c r="E594" s="20" t="s">
        <v>26839</v>
      </c>
      <c r="F594" s="20" t="s">
        <v>19438</v>
      </c>
      <c r="G594" s="20">
        <v>2013</v>
      </c>
      <c r="H594" s="57">
        <v>41611</v>
      </c>
      <c r="I594" s="20" t="s">
        <v>26840</v>
      </c>
      <c r="K594" s="20" t="s">
        <v>26841</v>
      </c>
    </row>
    <row r="595" spans="1:11" ht="15.75" customHeight="1" x14ac:dyDescent="0.25">
      <c r="A595" s="20">
        <v>24288956</v>
      </c>
      <c r="B595" s="20" t="s">
        <v>26831</v>
      </c>
      <c r="C595" s="20" t="s">
        <v>26832</v>
      </c>
      <c r="D595" s="20" t="s">
        <v>26833</v>
      </c>
      <c r="E595" s="20" t="s">
        <v>22135</v>
      </c>
      <c r="F595" s="20" t="s">
        <v>19438</v>
      </c>
      <c r="G595" s="20">
        <v>2013</v>
      </c>
      <c r="H595" s="57">
        <v>41611</v>
      </c>
      <c r="I595" s="20" t="s">
        <v>26834</v>
      </c>
      <c r="K595" s="20" t="s">
        <v>26835</v>
      </c>
    </row>
    <row r="596" spans="1:11" ht="15.75" customHeight="1" x14ac:dyDescent="0.25">
      <c r="A596" s="20">
        <v>24432144</v>
      </c>
      <c r="B596" s="20" t="s">
        <v>26824</v>
      </c>
      <c r="C596" s="20" t="s">
        <v>26825</v>
      </c>
      <c r="D596" s="20" t="s">
        <v>26826</v>
      </c>
      <c r="E596" s="20" t="s">
        <v>26827</v>
      </c>
      <c r="F596" s="20" t="s">
        <v>26828</v>
      </c>
      <c r="G596" s="20">
        <v>2013</v>
      </c>
      <c r="H596" s="57">
        <v>41656</v>
      </c>
      <c r="I596" s="20" t="s">
        <v>26829</v>
      </c>
      <c r="K596" s="20" t="s">
        <v>26830</v>
      </c>
    </row>
    <row r="597" spans="1:11" ht="15.75" customHeight="1" x14ac:dyDescent="0.25">
      <c r="A597" s="20">
        <v>24437322</v>
      </c>
      <c r="B597" s="20" t="s">
        <v>26820</v>
      </c>
      <c r="C597" s="20" t="s">
        <v>26821</v>
      </c>
      <c r="D597" s="20" t="s">
        <v>26822</v>
      </c>
      <c r="E597" s="20" t="s">
        <v>26823</v>
      </c>
      <c r="F597" s="20" t="s">
        <v>22861</v>
      </c>
      <c r="G597" s="20">
        <v>2013</v>
      </c>
      <c r="H597" s="57">
        <v>41660</v>
      </c>
    </row>
    <row r="598" spans="1:11" ht="15.75" customHeight="1" x14ac:dyDescent="0.25">
      <c r="A598" s="20">
        <v>24757519</v>
      </c>
      <c r="B598" s="20" t="s">
        <v>26813</v>
      </c>
      <c r="C598" s="20" t="s">
        <v>26814</v>
      </c>
      <c r="D598" s="20" t="s">
        <v>26815</v>
      </c>
      <c r="E598" s="20" t="s">
        <v>26816</v>
      </c>
      <c r="F598" s="20" t="s">
        <v>26817</v>
      </c>
      <c r="G598" s="20">
        <v>2013</v>
      </c>
      <c r="H598" s="57">
        <v>41753</v>
      </c>
      <c r="I598" s="20" t="s">
        <v>26818</v>
      </c>
      <c r="K598" s="20" t="s">
        <v>26819</v>
      </c>
    </row>
    <row r="599" spans="1:11" ht="15.75" customHeight="1" x14ac:dyDescent="0.25">
      <c r="A599" s="20">
        <v>27873626</v>
      </c>
      <c r="B599" s="20" t="s">
        <v>26807</v>
      </c>
      <c r="C599" s="20" t="s">
        <v>26808</v>
      </c>
      <c r="D599" s="20" t="s">
        <v>26809</v>
      </c>
      <c r="E599" s="20" t="s">
        <v>26810</v>
      </c>
      <c r="F599" s="20" t="s">
        <v>9267</v>
      </c>
      <c r="G599" s="20">
        <v>2013</v>
      </c>
      <c r="H599" s="57">
        <v>42697</v>
      </c>
      <c r="K599" s="20" t="s">
        <v>26811</v>
      </c>
    </row>
    <row r="600" spans="1:11" ht="15.75" customHeight="1" x14ac:dyDescent="0.25">
      <c r="A600" s="20">
        <v>24040585</v>
      </c>
      <c r="B600" s="20" t="s">
        <v>26801</v>
      </c>
      <c r="C600" s="20" t="s">
        <v>26802</v>
      </c>
      <c r="D600" s="20" t="s">
        <v>26803</v>
      </c>
      <c r="E600" s="20" t="s">
        <v>26804</v>
      </c>
      <c r="F600" s="20" t="s">
        <v>19573</v>
      </c>
      <c r="G600" s="20">
        <v>2013</v>
      </c>
      <c r="H600" s="57">
        <v>41534</v>
      </c>
      <c r="I600" s="20" t="s">
        <v>26805</v>
      </c>
      <c r="K600" s="20" t="s">
        <v>26806</v>
      </c>
    </row>
    <row r="601" spans="1:11" ht="15.75" customHeight="1" x14ac:dyDescent="0.25">
      <c r="A601" s="20">
        <v>29043163</v>
      </c>
      <c r="B601" s="20" t="s">
        <v>26794</v>
      </c>
      <c r="C601" s="20" t="s">
        <v>26795</v>
      </c>
      <c r="D601" s="20" t="s">
        <v>26796</v>
      </c>
      <c r="E601" s="20" t="s">
        <v>26797</v>
      </c>
      <c r="F601" s="20" t="s">
        <v>13105</v>
      </c>
      <c r="G601" s="20">
        <v>2013</v>
      </c>
      <c r="H601" s="57">
        <v>43027</v>
      </c>
      <c r="I601" s="20" t="s">
        <v>26798</v>
      </c>
      <c r="K601" s="20" t="s">
        <v>26799</v>
      </c>
    </row>
    <row r="602" spans="1:11" ht="15.75" customHeight="1" x14ac:dyDescent="0.25">
      <c r="A602" s="20">
        <v>24040117</v>
      </c>
      <c r="B602" s="20" t="s">
        <v>26788</v>
      </c>
      <c r="C602" s="20" t="s">
        <v>26789</v>
      </c>
      <c r="D602" s="20" t="s">
        <v>26790</v>
      </c>
      <c r="E602" s="20" t="s">
        <v>24573</v>
      </c>
      <c r="F602" s="20" t="s">
        <v>294</v>
      </c>
      <c r="G602" s="20">
        <v>2013</v>
      </c>
      <c r="H602" s="57">
        <v>41534</v>
      </c>
      <c r="I602" s="20" t="s">
        <v>26791</v>
      </c>
      <c r="K602" s="20" t="s">
        <v>26792</v>
      </c>
    </row>
    <row r="603" spans="1:11" ht="15.75" customHeight="1" x14ac:dyDescent="0.25">
      <c r="A603" s="20">
        <v>24025841</v>
      </c>
      <c r="B603" s="20" t="s">
        <v>26782</v>
      </c>
      <c r="C603" s="20" t="s">
        <v>26783</v>
      </c>
      <c r="D603" s="20" t="s">
        <v>26784</v>
      </c>
      <c r="E603" s="20" t="s">
        <v>25968</v>
      </c>
      <c r="F603" s="20" t="s">
        <v>3454</v>
      </c>
      <c r="G603" s="20">
        <v>2013</v>
      </c>
      <c r="H603" s="57">
        <v>41530</v>
      </c>
      <c r="I603" s="20" t="s">
        <v>26785</v>
      </c>
      <c r="J603" s="20" t="s">
        <v>26786</v>
      </c>
      <c r="K603" s="20" t="s">
        <v>26787</v>
      </c>
    </row>
    <row r="604" spans="1:11" ht="15.75" customHeight="1" x14ac:dyDescent="0.25">
      <c r="A604" s="20">
        <v>24028603</v>
      </c>
      <c r="B604" s="20" t="s">
        <v>26775</v>
      </c>
      <c r="C604" s="20" t="s">
        <v>26776</v>
      </c>
      <c r="D604" s="20" t="s">
        <v>26777</v>
      </c>
      <c r="E604" s="20" t="s">
        <v>26778</v>
      </c>
      <c r="F604" s="20" t="s">
        <v>26779</v>
      </c>
      <c r="G604" s="20">
        <v>2013</v>
      </c>
      <c r="H604" s="57">
        <v>41531</v>
      </c>
      <c r="I604" s="20" t="s">
        <v>26780</v>
      </c>
      <c r="K604" s="20" t="s">
        <v>26781</v>
      </c>
    </row>
    <row r="605" spans="1:11" ht="15.75" customHeight="1" x14ac:dyDescent="0.25">
      <c r="A605" s="20">
        <v>24029753</v>
      </c>
      <c r="B605" s="20" t="s">
        <v>26769</v>
      </c>
      <c r="C605" s="20" t="s">
        <v>26770</v>
      </c>
      <c r="D605" s="20" t="s">
        <v>26771</v>
      </c>
      <c r="E605" s="20" t="s">
        <v>24552</v>
      </c>
      <c r="F605" s="20" t="s">
        <v>15635</v>
      </c>
      <c r="G605" s="20">
        <v>2013</v>
      </c>
      <c r="H605" s="57">
        <v>41531</v>
      </c>
      <c r="I605" s="20" t="s">
        <v>26772</v>
      </c>
      <c r="K605" s="20" t="s">
        <v>26773</v>
      </c>
    </row>
    <row r="606" spans="1:11" ht="15.75" customHeight="1" x14ac:dyDescent="0.25">
      <c r="A606" s="20">
        <v>23887873</v>
      </c>
      <c r="B606" s="20" t="s">
        <v>26764</v>
      </c>
      <c r="C606" s="20" t="s">
        <v>26765</v>
      </c>
      <c r="D606" s="20" t="s">
        <v>26766</v>
      </c>
      <c r="E606" s="20" t="s">
        <v>21933</v>
      </c>
      <c r="F606" s="20" t="s">
        <v>6213</v>
      </c>
      <c r="G606" s="20">
        <v>2013</v>
      </c>
      <c r="H606" s="57">
        <v>41482</v>
      </c>
      <c r="K606" s="20" t="s">
        <v>26767</v>
      </c>
    </row>
    <row r="607" spans="1:11" ht="15.75" customHeight="1" x14ac:dyDescent="0.25">
      <c r="A607" s="20">
        <v>24060206</v>
      </c>
      <c r="B607" s="20" t="s">
        <v>26758</v>
      </c>
      <c r="C607" s="20" t="s">
        <v>26759</v>
      </c>
      <c r="D607" s="20" t="s">
        <v>26760</v>
      </c>
      <c r="E607" s="20" t="s">
        <v>4821</v>
      </c>
      <c r="F607" s="20" t="s">
        <v>11303</v>
      </c>
      <c r="G607" s="20">
        <v>2013</v>
      </c>
      <c r="H607" s="57">
        <v>41542</v>
      </c>
      <c r="I607" s="20" t="s">
        <v>26761</v>
      </c>
      <c r="K607" s="20" t="s">
        <v>26762</v>
      </c>
    </row>
    <row r="608" spans="1:11" ht="15.75" customHeight="1" x14ac:dyDescent="0.25">
      <c r="A608" s="20">
        <v>23211606</v>
      </c>
      <c r="B608" s="20" t="s">
        <v>26752</v>
      </c>
      <c r="C608" s="20" t="s">
        <v>26753</v>
      </c>
      <c r="D608" s="20" t="s">
        <v>26754</v>
      </c>
      <c r="E608" s="20" t="s">
        <v>26755</v>
      </c>
      <c r="F608" s="20" t="s">
        <v>5798</v>
      </c>
      <c r="G608" s="20">
        <v>2013</v>
      </c>
      <c r="H608" s="57">
        <v>41249</v>
      </c>
      <c r="I608" s="20" t="s">
        <v>26756</v>
      </c>
      <c r="K608" s="20" t="s">
        <v>26757</v>
      </c>
    </row>
    <row r="609" spans="1:11" ht="15.75" customHeight="1" x14ac:dyDescent="0.25">
      <c r="A609" s="20">
        <v>23538526</v>
      </c>
      <c r="B609" s="20" t="s">
        <v>26745</v>
      </c>
      <c r="C609" s="20" t="s">
        <v>26746</v>
      </c>
      <c r="D609" s="20" t="s">
        <v>26747</v>
      </c>
      <c r="E609" s="20" t="s">
        <v>26748</v>
      </c>
      <c r="F609" s="20" t="s">
        <v>7730</v>
      </c>
      <c r="G609" s="20">
        <v>2013</v>
      </c>
      <c r="H609" s="57">
        <v>41363</v>
      </c>
      <c r="I609" s="20" t="s">
        <v>26749</v>
      </c>
      <c r="J609" s="20" t="s">
        <v>26750</v>
      </c>
      <c r="K609" s="20" t="s">
        <v>26751</v>
      </c>
    </row>
    <row r="610" spans="1:11" ht="15.75" customHeight="1" x14ac:dyDescent="0.25">
      <c r="A610" s="20">
        <v>23639597</v>
      </c>
      <c r="B610" s="20" t="s">
        <v>26740</v>
      </c>
      <c r="C610" s="20" t="s">
        <v>26741</v>
      </c>
      <c r="D610" s="20" t="s">
        <v>26742</v>
      </c>
      <c r="E610" s="20" t="s">
        <v>26743</v>
      </c>
      <c r="F610" s="20" t="s">
        <v>15749</v>
      </c>
      <c r="G610" s="20">
        <v>2013</v>
      </c>
      <c r="H610" s="57">
        <v>41398</v>
      </c>
      <c r="K610" s="20" t="s">
        <v>26744</v>
      </c>
    </row>
    <row r="611" spans="1:11" ht="15.75" customHeight="1" x14ac:dyDescent="0.25">
      <c r="A611" s="20">
        <v>23727162</v>
      </c>
      <c r="B611" s="20" t="s">
        <v>26735</v>
      </c>
      <c r="C611" s="20" t="s">
        <v>26736</v>
      </c>
      <c r="D611" s="20" t="s">
        <v>26737</v>
      </c>
      <c r="E611" s="20" t="s">
        <v>26738</v>
      </c>
      <c r="F611" s="20" t="s">
        <v>4253</v>
      </c>
      <c r="G611" s="20">
        <v>2013</v>
      </c>
      <c r="H611" s="57">
        <v>41429</v>
      </c>
      <c r="K611" s="20" t="s">
        <v>26739</v>
      </c>
    </row>
    <row r="612" spans="1:11" ht="15.75" customHeight="1" x14ac:dyDescent="0.25">
      <c r="A612" s="20">
        <v>23800597</v>
      </c>
      <c r="B612" s="20" t="s">
        <v>26730</v>
      </c>
      <c r="C612" s="20" t="s">
        <v>26731</v>
      </c>
      <c r="D612" s="20" t="s">
        <v>26732</v>
      </c>
      <c r="E612" s="20" t="s">
        <v>26733</v>
      </c>
      <c r="F612" s="20" t="s">
        <v>2564</v>
      </c>
      <c r="G612" s="20">
        <v>2013</v>
      </c>
      <c r="H612" s="57">
        <v>41452</v>
      </c>
      <c r="K612" s="20" t="s">
        <v>26734</v>
      </c>
    </row>
    <row r="613" spans="1:11" ht="15.75" customHeight="1" x14ac:dyDescent="0.25">
      <c r="A613" s="20">
        <v>23828894</v>
      </c>
      <c r="B613" s="20" t="s">
        <v>26725</v>
      </c>
      <c r="C613" s="20" t="s">
        <v>26726</v>
      </c>
      <c r="D613" s="20" t="s">
        <v>26727</v>
      </c>
      <c r="E613" s="20" t="s">
        <v>14017</v>
      </c>
      <c r="F613" s="20" t="s">
        <v>22528</v>
      </c>
      <c r="G613" s="20">
        <v>2013</v>
      </c>
      <c r="H613" s="57">
        <v>41461</v>
      </c>
      <c r="I613" s="20" t="s">
        <v>26728</v>
      </c>
      <c r="K613" s="20" t="s">
        <v>26729</v>
      </c>
    </row>
    <row r="614" spans="1:11" ht="15.75" customHeight="1" x14ac:dyDescent="0.25">
      <c r="A614" s="20">
        <v>23831943</v>
      </c>
      <c r="B614" s="20" t="s">
        <v>26720</v>
      </c>
      <c r="C614" s="20" t="s">
        <v>26721</v>
      </c>
      <c r="D614" s="20" t="s">
        <v>26722</v>
      </c>
      <c r="E614" s="20" t="s">
        <v>26723</v>
      </c>
      <c r="F614" s="20" t="s">
        <v>23435</v>
      </c>
      <c r="G614" s="20">
        <v>2013</v>
      </c>
      <c r="H614" s="57">
        <v>41464</v>
      </c>
      <c r="K614" s="20" t="s">
        <v>26724</v>
      </c>
    </row>
    <row r="615" spans="1:11" ht="15.75" customHeight="1" x14ac:dyDescent="0.25">
      <c r="A615" s="20">
        <v>23852945</v>
      </c>
      <c r="B615" s="20" t="s">
        <v>26715</v>
      </c>
      <c r="C615" s="20" t="s">
        <v>26716</v>
      </c>
      <c r="D615" s="20" t="s">
        <v>26717</v>
      </c>
      <c r="E615" s="20" t="s">
        <v>26718</v>
      </c>
      <c r="F615" s="20" t="s">
        <v>18442</v>
      </c>
      <c r="G615" s="20">
        <v>2013</v>
      </c>
      <c r="H615" s="57">
        <v>41471</v>
      </c>
      <c r="K615" s="20" t="s">
        <v>26719</v>
      </c>
    </row>
    <row r="616" spans="1:11" ht="15.75" customHeight="1" x14ac:dyDescent="0.25">
      <c r="A616" s="20">
        <v>23871456</v>
      </c>
      <c r="B616" s="20" t="s">
        <v>26710</v>
      </c>
      <c r="C616" s="20" t="s">
        <v>26711</v>
      </c>
      <c r="D616" s="20" t="s">
        <v>26712</v>
      </c>
      <c r="E616" s="20" t="s">
        <v>26713</v>
      </c>
      <c r="F616" s="20" t="s">
        <v>4303</v>
      </c>
      <c r="G616" s="20">
        <v>2013</v>
      </c>
      <c r="H616" s="57">
        <v>41478</v>
      </c>
      <c r="K616" s="20" t="s">
        <v>26714</v>
      </c>
    </row>
    <row r="617" spans="1:11" ht="15.75" customHeight="1" x14ac:dyDescent="0.25">
      <c r="A617" s="20">
        <v>23872186</v>
      </c>
      <c r="B617" s="20" t="s">
        <v>26705</v>
      </c>
      <c r="C617" s="20" t="s">
        <v>26706</v>
      </c>
      <c r="D617" s="20" t="s">
        <v>26707</v>
      </c>
      <c r="E617" s="20" t="s">
        <v>26708</v>
      </c>
      <c r="F617" s="20" t="s">
        <v>1047</v>
      </c>
      <c r="G617" s="20">
        <v>2013</v>
      </c>
      <c r="H617" s="57">
        <v>41478</v>
      </c>
      <c r="K617" s="20" t="s">
        <v>26709</v>
      </c>
    </row>
    <row r="618" spans="1:11" ht="15.75" customHeight="1" x14ac:dyDescent="0.25">
      <c r="A618" s="20">
        <v>23876800</v>
      </c>
      <c r="B618" s="20" t="s">
        <v>26699</v>
      </c>
      <c r="C618" s="20" t="s">
        <v>26700</v>
      </c>
      <c r="D618" s="20" t="s">
        <v>26701</v>
      </c>
      <c r="E618" s="20" t="s">
        <v>26702</v>
      </c>
      <c r="F618" s="20" t="s">
        <v>3723</v>
      </c>
      <c r="G618" s="20">
        <v>2013</v>
      </c>
      <c r="H618" s="57">
        <v>41479</v>
      </c>
      <c r="I618" s="20" t="s">
        <v>26703</v>
      </c>
      <c r="K618" s="20" t="s">
        <v>26704</v>
      </c>
    </row>
    <row r="619" spans="1:11" ht="15.75" customHeight="1" x14ac:dyDescent="0.25">
      <c r="A619" s="20">
        <v>23884998</v>
      </c>
      <c r="B619" s="20" t="s">
        <v>26694</v>
      </c>
      <c r="C619" s="20" t="s">
        <v>26695</v>
      </c>
      <c r="D619" s="20" t="s">
        <v>26696</v>
      </c>
      <c r="E619" s="20" t="s">
        <v>21902</v>
      </c>
      <c r="F619" s="20" t="s">
        <v>2327</v>
      </c>
      <c r="G619" s="20">
        <v>2013</v>
      </c>
      <c r="H619" s="57">
        <v>41481</v>
      </c>
      <c r="I619" s="20" t="s">
        <v>26697</v>
      </c>
      <c r="K619" s="20" t="s">
        <v>26698</v>
      </c>
    </row>
    <row r="620" spans="1:11" ht="15.75" customHeight="1" x14ac:dyDescent="0.25">
      <c r="A620" s="20">
        <v>23918286</v>
      </c>
      <c r="B620" s="20" t="s">
        <v>26689</v>
      </c>
      <c r="C620" s="20" t="s">
        <v>26690</v>
      </c>
      <c r="D620" s="20" t="s">
        <v>26691</v>
      </c>
      <c r="E620" s="20" t="s">
        <v>26692</v>
      </c>
      <c r="F620" s="20" t="s">
        <v>22931</v>
      </c>
      <c r="G620" s="20">
        <v>2013</v>
      </c>
      <c r="H620" s="57">
        <v>41493</v>
      </c>
      <c r="K620" s="20" t="s">
        <v>26693</v>
      </c>
    </row>
    <row r="621" spans="1:11" ht="15.75" customHeight="1" x14ac:dyDescent="0.25">
      <c r="A621" s="20">
        <v>23938305</v>
      </c>
      <c r="B621" s="20" t="s">
        <v>26684</v>
      </c>
      <c r="C621" s="20" t="s">
        <v>26685</v>
      </c>
      <c r="D621" s="20" t="s">
        <v>26686</v>
      </c>
      <c r="E621" s="20" t="s">
        <v>26687</v>
      </c>
      <c r="F621" s="20" t="s">
        <v>8042</v>
      </c>
      <c r="G621" s="20">
        <v>2013</v>
      </c>
      <c r="H621" s="57">
        <v>41500</v>
      </c>
      <c r="K621" s="20" t="s">
        <v>26688</v>
      </c>
    </row>
    <row r="622" spans="1:11" ht="15.75" customHeight="1" x14ac:dyDescent="0.25">
      <c r="A622" s="20">
        <v>23942707</v>
      </c>
      <c r="B622" s="20" t="s">
        <v>26679</v>
      </c>
      <c r="C622" s="20" t="s">
        <v>26680</v>
      </c>
      <c r="D622" s="20" t="s">
        <v>26681</v>
      </c>
      <c r="E622" s="20" t="s">
        <v>26682</v>
      </c>
      <c r="F622" s="20" t="s">
        <v>8342</v>
      </c>
      <c r="G622" s="20">
        <v>2013</v>
      </c>
      <c r="H622" s="57">
        <v>41501</v>
      </c>
      <c r="K622" s="20" t="s">
        <v>26683</v>
      </c>
    </row>
    <row r="623" spans="1:11" ht="15.75" customHeight="1" x14ac:dyDescent="0.25">
      <c r="A623" s="20">
        <v>23947819</v>
      </c>
      <c r="B623" s="20" t="s">
        <v>26675</v>
      </c>
      <c r="C623" s="20" t="s">
        <v>26676</v>
      </c>
      <c r="D623" s="20" t="s">
        <v>26677</v>
      </c>
      <c r="E623" s="20" t="s">
        <v>3153</v>
      </c>
      <c r="F623" s="20" t="s">
        <v>4259</v>
      </c>
      <c r="G623" s="20">
        <v>2013</v>
      </c>
      <c r="H623" s="57">
        <v>41503</v>
      </c>
      <c r="K623" s="20" t="s">
        <v>26678</v>
      </c>
    </row>
    <row r="624" spans="1:11" ht="15.75" customHeight="1" x14ac:dyDescent="0.25">
      <c r="A624" s="20">
        <v>23969514</v>
      </c>
      <c r="B624" s="20" t="s">
        <v>26670</v>
      </c>
      <c r="C624" s="20" t="s">
        <v>26671</v>
      </c>
      <c r="D624" s="20" t="s">
        <v>26672</v>
      </c>
      <c r="E624" s="20" t="s">
        <v>26673</v>
      </c>
      <c r="F624" s="20" t="s">
        <v>15226</v>
      </c>
      <c r="G624" s="20">
        <v>2013</v>
      </c>
      <c r="H624" s="57">
        <v>41510</v>
      </c>
      <c r="K624" s="20" t="s">
        <v>26674</v>
      </c>
    </row>
    <row r="625" spans="1:11" ht="15.75" customHeight="1" x14ac:dyDescent="0.25">
      <c r="A625" s="20">
        <v>24026463</v>
      </c>
      <c r="B625" s="20" t="s">
        <v>26664</v>
      </c>
      <c r="C625" s="20" t="s">
        <v>26665</v>
      </c>
      <c r="D625" s="20" t="s">
        <v>26666</v>
      </c>
      <c r="E625" s="20" t="s">
        <v>26667</v>
      </c>
      <c r="F625" s="20" t="s">
        <v>22931</v>
      </c>
      <c r="G625" s="20">
        <v>2013</v>
      </c>
      <c r="H625" s="57">
        <v>41530</v>
      </c>
      <c r="I625" s="20" t="s">
        <v>26668</v>
      </c>
      <c r="K625" s="20" t="s">
        <v>26669</v>
      </c>
    </row>
    <row r="626" spans="1:11" ht="15.75" customHeight="1" x14ac:dyDescent="0.25">
      <c r="A626" s="20">
        <v>24075344</v>
      </c>
      <c r="B626" s="20" t="s">
        <v>26658</v>
      </c>
      <c r="C626" s="20" t="s">
        <v>26659</v>
      </c>
      <c r="D626" s="20" t="s">
        <v>26660</v>
      </c>
      <c r="E626" s="20" t="s">
        <v>26661</v>
      </c>
      <c r="F626" s="20" t="s">
        <v>25395</v>
      </c>
      <c r="G626" s="20">
        <v>2013</v>
      </c>
      <c r="H626" s="57">
        <v>41548</v>
      </c>
      <c r="I626" s="20" t="s">
        <v>26662</v>
      </c>
      <c r="K626" s="20" t="s">
        <v>26663</v>
      </c>
    </row>
    <row r="627" spans="1:11" ht="15.75" customHeight="1" x14ac:dyDescent="0.25">
      <c r="A627" s="20">
        <v>24086068</v>
      </c>
      <c r="B627" s="20" t="s">
        <v>26651</v>
      </c>
      <c r="C627" s="20" t="s">
        <v>26652</v>
      </c>
      <c r="D627" s="20" t="s">
        <v>26653</v>
      </c>
      <c r="E627" s="20" t="s">
        <v>26654</v>
      </c>
      <c r="F627" s="20" t="s">
        <v>26655</v>
      </c>
      <c r="G627" s="20">
        <v>2013</v>
      </c>
      <c r="H627" s="57">
        <v>41550</v>
      </c>
      <c r="I627" s="20" t="s">
        <v>26656</v>
      </c>
      <c r="K627" s="20" t="s">
        <v>26657</v>
      </c>
    </row>
    <row r="628" spans="1:11" ht="15.75" customHeight="1" x14ac:dyDescent="0.25">
      <c r="A628" s="20">
        <v>24098297</v>
      </c>
      <c r="B628" s="20" t="s">
        <v>26645</v>
      </c>
      <c r="C628" s="20" t="s">
        <v>26646</v>
      </c>
      <c r="D628" s="20" t="s">
        <v>26647</v>
      </c>
      <c r="E628" s="20" t="s">
        <v>25071</v>
      </c>
      <c r="F628" s="20" t="s">
        <v>133</v>
      </c>
      <c r="G628" s="20">
        <v>2013</v>
      </c>
      <c r="H628" s="57">
        <v>41555</v>
      </c>
      <c r="I628" s="20" t="s">
        <v>26648</v>
      </c>
      <c r="K628" s="20" t="s">
        <v>26649</v>
      </c>
    </row>
    <row r="629" spans="1:11" ht="15.75" customHeight="1" x14ac:dyDescent="0.25">
      <c r="A629" s="20">
        <v>24106190</v>
      </c>
      <c r="B629" s="20" t="s">
        <v>26639</v>
      </c>
      <c r="C629" s="20" t="s">
        <v>26640</v>
      </c>
      <c r="D629" s="20" t="s">
        <v>26641</v>
      </c>
      <c r="E629" s="20" t="s">
        <v>26642</v>
      </c>
      <c r="F629" s="20" t="s">
        <v>4868</v>
      </c>
      <c r="G629" s="20">
        <v>2013</v>
      </c>
      <c r="H629" s="57">
        <v>41557</v>
      </c>
      <c r="I629" s="20" t="s">
        <v>26643</v>
      </c>
      <c r="K629" s="20" t="s">
        <v>26644</v>
      </c>
    </row>
    <row r="630" spans="1:11" ht="15.75" customHeight="1" x14ac:dyDescent="0.25">
      <c r="A630" s="20">
        <v>24159076</v>
      </c>
      <c r="B630" s="20" t="s">
        <v>26633</v>
      </c>
      <c r="C630" s="20" t="s">
        <v>26634</v>
      </c>
      <c r="D630" s="20" t="s">
        <v>26635</v>
      </c>
      <c r="E630" s="20" t="s">
        <v>26636</v>
      </c>
      <c r="F630" s="20" t="s">
        <v>26637</v>
      </c>
      <c r="G630" s="20">
        <v>2013</v>
      </c>
      <c r="H630" s="57">
        <v>41573</v>
      </c>
      <c r="K630" s="20" t="s">
        <v>26638</v>
      </c>
    </row>
    <row r="631" spans="1:11" ht="15.75" customHeight="1" x14ac:dyDescent="0.25">
      <c r="A631" s="20">
        <v>24302834</v>
      </c>
      <c r="B631" s="20" t="s">
        <v>26627</v>
      </c>
      <c r="C631" s="20" t="s">
        <v>26628</v>
      </c>
      <c r="D631" s="20" t="s">
        <v>26629</v>
      </c>
      <c r="E631" s="20" t="s">
        <v>26630</v>
      </c>
      <c r="F631" s="20" t="s">
        <v>23041</v>
      </c>
      <c r="G631" s="20">
        <v>2013</v>
      </c>
      <c r="H631" s="57">
        <v>41613</v>
      </c>
      <c r="I631" s="20" t="s">
        <v>26631</v>
      </c>
      <c r="K631" s="20" t="s">
        <v>26632</v>
      </c>
    </row>
    <row r="632" spans="1:11" ht="15.75" customHeight="1" x14ac:dyDescent="0.25">
      <c r="A632" s="20">
        <v>24377993</v>
      </c>
      <c r="B632" s="20" t="s">
        <v>26623</v>
      </c>
      <c r="C632" s="20" t="s">
        <v>26624</v>
      </c>
      <c r="D632" s="20" t="s">
        <v>26625</v>
      </c>
      <c r="E632" s="20" t="s">
        <v>26626</v>
      </c>
      <c r="F632" s="20" t="s">
        <v>11844</v>
      </c>
      <c r="G632" s="20">
        <v>2013</v>
      </c>
      <c r="H632" s="57">
        <v>41640</v>
      </c>
    </row>
    <row r="633" spans="1:11" ht="15.75" customHeight="1" x14ac:dyDescent="0.25">
      <c r="A633" s="20">
        <v>24417087</v>
      </c>
      <c r="B633" s="20" t="s">
        <v>26619</v>
      </c>
      <c r="C633" s="20" t="s">
        <v>26620</v>
      </c>
      <c r="D633" s="20" t="s">
        <v>26621</v>
      </c>
      <c r="E633" s="20" t="s">
        <v>26622</v>
      </c>
      <c r="F633" s="20" t="s">
        <v>26298</v>
      </c>
      <c r="G633" s="20">
        <v>2013</v>
      </c>
      <c r="H633" s="57">
        <v>41654</v>
      </c>
    </row>
    <row r="634" spans="1:11" ht="15.75" customHeight="1" x14ac:dyDescent="0.25">
      <c r="A634" s="20">
        <v>24432507</v>
      </c>
      <c r="B634" s="20" t="s">
        <v>26613</v>
      </c>
      <c r="C634" s="20" t="s">
        <v>26614</v>
      </c>
      <c r="D634" s="20" t="s">
        <v>26615</v>
      </c>
      <c r="E634" s="20" t="s">
        <v>26616</v>
      </c>
      <c r="F634" s="20" t="s">
        <v>26617</v>
      </c>
      <c r="G634" s="20">
        <v>2013</v>
      </c>
      <c r="H634" s="57">
        <v>41657</v>
      </c>
    </row>
    <row r="635" spans="1:11" ht="15.75" customHeight="1" x14ac:dyDescent="0.25">
      <c r="A635" s="20">
        <v>26060624</v>
      </c>
      <c r="B635" s="20" t="s">
        <v>26608</v>
      </c>
      <c r="C635" s="20" t="s">
        <v>26609</v>
      </c>
      <c r="D635" s="20" t="s">
        <v>26610</v>
      </c>
      <c r="E635" s="20" t="s">
        <v>11379</v>
      </c>
      <c r="F635" s="20" t="s">
        <v>14074</v>
      </c>
      <c r="G635" s="20">
        <v>2013</v>
      </c>
      <c r="H635" s="57">
        <v>42166</v>
      </c>
      <c r="I635" s="20" t="s">
        <v>26611</v>
      </c>
    </row>
    <row r="636" spans="1:11" ht="15.75" customHeight="1" x14ac:dyDescent="0.25">
      <c r="A636" s="20">
        <v>24090466</v>
      </c>
      <c r="B636" s="20" t="s">
        <v>26602</v>
      </c>
      <c r="C636" s="20" t="s">
        <v>26603</v>
      </c>
      <c r="D636" s="20" t="s">
        <v>26604</v>
      </c>
      <c r="E636" s="20" t="s">
        <v>22987</v>
      </c>
      <c r="F636" s="20" t="s">
        <v>9748</v>
      </c>
      <c r="G636" s="20">
        <v>2013</v>
      </c>
      <c r="H636" s="57">
        <v>41552</v>
      </c>
      <c r="I636" s="20" t="s">
        <v>26605</v>
      </c>
      <c r="K636" s="20" t="s">
        <v>26606</v>
      </c>
    </row>
    <row r="637" spans="1:11" ht="15.75" customHeight="1" x14ac:dyDescent="0.25">
      <c r="A637" s="20">
        <v>24570797</v>
      </c>
      <c r="B637" s="20" t="s">
        <v>26595</v>
      </c>
      <c r="C637" s="20" t="s">
        <v>26596</v>
      </c>
      <c r="D637" s="20" t="s">
        <v>26597</v>
      </c>
      <c r="E637" s="20" t="s">
        <v>26598</v>
      </c>
      <c r="F637" s="20" t="s">
        <v>1222</v>
      </c>
      <c r="G637" s="20">
        <v>2013</v>
      </c>
      <c r="H637" s="57">
        <v>41697</v>
      </c>
      <c r="I637" s="20" t="s">
        <v>26599</v>
      </c>
      <c r="K637" s="20" t="s">
        <v>26600</v>
      </c>
    </row>
    <row r="638" spans="1:11" ht="15.75" customHeight="1" x14ac:dyDescent="0.25">
      <c r="A638" s="20">
        <v>24008913</v>
      </c>
      <c r="B638" s="20" t="s">
        <v>26590</v>
      </c>
      <c r="C638" s="20" t="s">
        <v>26591</v>
      </c>
      <c r="D638" s="20" t="s">
        <v>26592</v>
      </c>
      <c r="E638" s="20" t="s">
        <v>26593</v>
      </c>
      <c r="F638" s="20" t="s">
        <v>14411</v>
      </c>
      <c r="G638" s="20">
        <v>2013</v>
      </c>
      <c r="H638" s="57">
        <v>41524</v>
      </c>
      <c r="K638" s="20" t="s">
        <v>26594</v>
      </c>
    </row>
    <row r="639" spans="1:11" ht="15.75" customHeight="1" x14ac:dyDescent="0.25">
      <c r="A639" s="20">
        <v>24140808</v>
      </c>
      <c r="B639" s="20" t="s">
        <v>26585</v>
      </c>
      <c r="C639" s="20" t="s">
        <v>26586</v>
      </c>
      <c r="D639" s="20" t="s">
        <v>26587</v>
      </c>
      <c r="E639" s="20" t="s">
        <v>26588</v>
      </c>
      <c r="F639" s="20" t="s">
        <v>3858</v>
      </c>
      <c r="G639" s="20">
        <v>2013</v>
      </c>
      <c r="H639" s="57">
        <v>41569</v>
      </c>
      <c r="K639" s="20" t="s">
        <v>26589</v>
      </c>
    </row>
    <row r="640" spans="1:11" ht="15.75" customHeight="1" x14ac:dyDescent="0.25">
      <c r="A640" s="20">
        <v>24506024</v>
      </c>
      <c r="B640" s="20" t="s">
        <v>26580</v>
      </c>
      <c r="C640" s="20" t="s">
        <v>26581</v>
      </c>
      <c r="D640" s="20" t="s">
        <v>26582</v>
      </c>
      <c r="E640" s="20" t="s">
        <v>6585</v>
      </c>
      <c r="F640" s="20" t="s">
        <v>25871</v>
      </c>
      <c r="G640" s="20">
        <v>2013</v>
      </c>
      <c r="H640" s="57">
        <v>41681</v>
      </c>
      <c r="K640" s="20" t="s">
        <v>26583</v>
      </c>
    </row>
    <row r="641" spans="1:11" ht="15.75" customHeight="1" x14ac:dyDescent="0.25">
      <c r="A641" s="20">
        <v>24082120</v>
      </c>
      <c r="B641" s="20" t="s">
        <v>26573</v>
      </c>
      <c r="C641" s="20" t="s">
        <v>26574</v>
      </c>
      <c r="D641" s="20" t="s">
        <v>26575</v>
      </c>
      <c r="E641" s="20" t="s">
        <v>26576</v>
      </c>
      <c r="F641" s="20" t="s">
        <v>10827</v>
      </c>
      <c r="G641" s="20">
        <v>2013</v>
      </c>
      <c r="H641" s="57">
        <v>41549</v>
      </c>
      <c r="I641" s="20" t="s">
        <v>26577</v>
      </c>
      <c r="K641" s="20" t="s">
        <v>26578</v>
      </c>
    </row>
    <row r="642" spans="1:11" ht="15.75" customHeight="1" x14ac:dyDescent="0.25">
      <c r="A642" s="20">
        <v>24194646</v>
      </c>
      <c r="B642" s="20" t="s">
        <v>26566</v>
      </c>
      <c r="C642" s="20" t="s">
        <v>26567</v>
      </c>
      <c r="D642" s="20" t="s">
        <v>26568</v>
      </c>
      <c r="E642" s="20" t="s">
        <v>26569</v>
      </c>
      <c r="F642" s="20" t="s">
        <v>6513</v>
      </c>
      <c r="G642" s="20">
        <v>2013</v>
      </c>
      <c r="H642" s="57">
        <v>41585</v>
      </c>
      <c r="I642" s="20" t="s">
        <v>26570</v>
      </c>
      <c r="K642" s="20" t="s">
        <v>26571</v>
      </c>
    </row>
    <row r="643" spans="1:11" ht="15.75" customHeight="1" x14ac:dyDescent="0.25">
      <c r="A643" s="20">
        <v>22653870</v>
      </c>
      <c r="B643" s="20" t="s">
        <v>26561</v>
      </c>
      <c r="C643" s="20" t="s">
        <v>26562</v>
      </c>
      <c r="D643" s="20" t="s">
        <v>26563</v>
      </c>
      <c r="E643" s="20" t="s">
        <v>26564</v>
      </c>
      <c r="F643" s="20" t="s">
        <v>20720</v>
      </c>
      <c r="G643" s="20">
        <v>2013</v>
      </c>
      <c r="H643" s="57">
        <v>41062</v>
      </c>
      <c r="K643" s="20" t="s">
        <v>26565</v>
      </c>
    </row>
    <row r="644" spans="1:11" ht="15.75" customHeight="1" x14ac:dyDescent="0.25">
      <c r="A644" s="20">
        <v>23748967</v>
      </c>
      <c r="B644" s="20" t="s">
        <v>26556</v>
      </c>
      <c r="C644" s="20" t="s">
        <v>26557</v>
      </c>
      <c r="D644" s="20" t="s">
        <v>26558</v>
      </c>
      <c r="E644" s="20" t="s">
        <v>26559</v>
      </c>
      <c r="F644" s="20" t="s">
        <v>6679</v>
      </c>
      <c r="G644" s="20">
        <v>2013</v>
      </c>
      <c r="H644" s="57">
        <v>41436</v>
      </c>
      <c r="K644" s="20" t="s">
        <v>26560</v>
      </c>
    </row>
    <row r="645" spans="1:11" ht="15.75" customHeight="1" x14ac:dyDescent="0.25">
      <c r="A645" s="20">
        <v>23760599</v>
      </c>
      <c r="B645" s="20" t="s">
        <v>26551</v>
      </c>
      <c r="C645" s="20" t="s">
        <v>26552</v>
      </c>
      <c r="D645" s="20" t="s">
        <v>26553</v>
      </c>
      <c r="E645" s="20" t="s">
        <v>26554</v>
      </c>
      <c r="F645" s="20" t="s">
        <v>4308</v>
      </c>
      <c r="G645" s="20">
        <v>2013</v>
      </c>
      <c r="H645" s="57">
        <v>41439</v>
      </c>
      <c r="K645" s="20" t="s">
        <v>26555</v>
      </c>
    </row>
    <row r="646" spans="1:11" ht="15.75" customHeight="1" x14ac:dyDescent="0.25">
      <c r="A646" s="20">
        <v>23812827</v>
      </c>
      <c r="B646" s="20" t="s">
        <v>26547</v>
      </c>
      <c r="C646" s="20" t="s">
        <v>26548</v>
      </c>
      <c r="D646" s="20" t="s">
        <v>26549</v>
      </c>
      <c r="E646" s="20" t="s">
        <v>14953</v>
      </c>
      <c r="F646" s="20" t="s">
        <v>7782</v>
      </c>
      <c r="G646" s="20">
        <v>2013</v>
      </c>
      <c r="H646" s="57">
        <v>41457</v>
      </c>
      <c r="K646" s="20" t="s">
        <v>26550</v>
      </c>
    </row>
    <row r="647" spans="1:11" ht="15.75" customHeight="1" x14ac:dyDescent="0.25">
      <c r="A647" s="20">
        <v>23893919</v>
      </c>
      <c r="B647" s="20" t="s">
        <v>26542</v>
      </c>
      <c r="C647" s="20" t="s">
        <v>26543</v>
      </c>
      <c r="D647" s="20" t="s">
        <v>26544</v>
      </c>
      <c r="E647" s="20" t="s">
        <v>26545</v>
      </c>
      <c r="F647" s="20" t="s">
        <v>2564</v>
      </c>
      <c r="G647" s="20">
        <v>2013</v>
      </c>
      <c r="H647" s="57">
        <v>41485</v>
      </c>
      <c r="K647" s="20" t="s">
        <v>26546</v>
      </c>
    </row>
    <row r="648" spans="1:11" ht="15.75" customHeight="1" x14ac:dyDescent="0.25">
      <c r="A648" s="20">
        <v>23920226</v>
      </c>
      <c r="B648" s="20" t="s">
        <v>26538</v>
      </c>
      <c r="C648" s="20" t="s">
        <v>26539</v>
      </c>
      <c r="D648" s="20" t="s">
        <v>26540</v>
      </c>
      <c r="E648" s="20" t="s">
        <v>21058</v>
      </c>
      <c r="F648" s="20" t="s">
        <v>7051</v>
      </c>
      <c r="G648" s="20">
        <v>2013</v>
      </c>
      <c r="H648" s="57">
        <v>41494</v>
      </c>
      <c r="K648" s="20" t="s">
        <v>26541</v>
      </c>
    </row>
    <row r="649" spans="1:11" ht="15.75" customHeight="1" x14ac:dyDescent="0.25">
      <c r="A649" s="20">
        <v>23924661</v>
      </c>
      <c r="B649" s="20" t="s">
        <v>26533</v>
      </c>
      <c r="C649" s="20" t="s">
        <v>26534</v>
      </c>
      <c r="D649" s="20" t="s">
        <v>26535</v>
      </c>
      <c r="E649" s="20" t="s">
        <v>26536</v>
      </c>
      <c r="F649" s="20" t="s">
        <v>2564</v>
      </c>
      <c r="G649" s="20">
        <v>2013</v>
      </c>
      <c r="H649" s="57">
        <v>41495</v>
      </c>
      <c r="K649" s="20" t="s">
        <v>26537</v>
      </c>
    </row>
    <row r="650" spans="1:11" ht="15.75" customHeight="1" x14ac:dyDescent="0.25">
      <c r="A650" s="20">
        <v>23985919</v>
      </c>
      <c r="B650" s="20" t="s">
        <v>26527</v>
      </c>
      <c r="C650" s="20" t="s">
        <v>26528</v>
      </c>
      <c r="D650" s="20" t="s">
        <v>26529</v>
      </c>
      <c r="E650" s="20" t="s">
        <v>26530</v>
      </c>
      <c r="F650" s="20" t="s">
        <v>2327</v>
      </c>
      <c r="G650" s="20">
        <v>2013</v>
      </c>
      <c r="H650" s="57">
        <v>41516</v>
      </c>
      <c r="I650" s="20" t="s">
        <v>26531</v>
      </c>
      <c r="K650" s="20" t="s">
        <v>26532</v>
      </c>
    </row>
    <row r="651" spans="1:11" ht="15.75" customHeight="1" x14ac:dyDescent="0.25">
      <c r="A651" s="20">
        <v>24002059</v>
      </c>
      <c r="B651" s="20" t="s">
        <v>26521</v>
      </c>
      <c r="C651" s="20" t="s">
        <v>26522</v>
      </c>
      <c r="D651" s="20" t="s">
        <v>26523</v>
      </c>
      <c r="E651" s="20" t="s">
        <v>26524</v>
      </c>
      <c r="F651" s="20" t="s">
        <v>3723</v>
      </c>
      <c r="G651" s="20">
        <v>2013</v>
      </c>
      <c r="H651" s="57">
        <v>41522</v>
      </c>
      <c r="I651" s="20" t="s">
        <v>26525</v>
      </c>
      <c r="K651" s="20" t="s">
        <v>26526</v>
      </c>
    </row>
    <row r="652" spans="1:11" ht="15.75" customHeight="1" x14ac:dyDescent="0.25">
      <c r="A652" s="20">
        <v>24016483</v>
      </c>
      <c r="B652" s="20" t="s">
        <v>26516</v>
      </c>
      <c r="C652" s="20" t="s">
        <v>26517</v>
      </c>
      <c r="D652" s="20" t="s">
        <v>26518</v>
      </c>
      <c r="E652" s="20" t="s">
        <v>26519</v>
      </c>
      <c r="F652" s="20" t="s">
        <v>6339</v>
      </c>
      <c r="G652" s="20">
        <v>2013</v>
      </c>
      <c r="H652" s="57">
        <v>41528</v>
      </c>
      <c r="K652" s="20" t="s">
        <v>26520</v>
      </c>
    </row>
    <row r="653" spans="1:11" ht="15.75" customHeight="1" x14ac:dyDescent="0.25">
      <c r="A653" s="20">
        <v>24033533</v>
      </c>
      <c r="B653" s="20" t="s">
        <v>26512</v>
      </c>
      <c r="C653" s="20" t="s">
        <v>26513</v>
      </c>
      <c r="D653" s="20" t="s">
        <v>26514</v>
      </c>
      <c r="E653" s="20" t="s">
        <v>24768</v>
      </c>
      <c r="F653" s="20" t="s">
        <v>16760</v>
      </c>
      <c r="G653" s="20">
        <v>2013</v>
      </c>
      <c r="H653" s="57">
        <v>41534</v>
      </c>
      <c r="K653" s="20" t="s">
        <v>26515</v>
      </c>
    </row>
    <row r="654" spans="1:11" ht="15.75" customHeight="1" x14ac:dyDescent="0.25">
      <c r="A654" s="20">
        <v>24215700</v>
      </c>
      <c r="B654" s="20" t="s">
        <v>26505</v>
      </c>
      <c r="C654" s="20" t="s">
        <v>26506</v>
      </c>
      <c r="D654" s="20" t="s">
        <v>26507</v>
      </c>
      <c r="E654" s="20" t="s">
        <v>26508</v>
      </c>
      <c r="F654" s="20" t="s">
        <v>7765</v>
      </c>
      <c r="G654" s="20">
        <v>2013</v>
      </c>
      <c r="H654" s="57">
        <v>41591</v>
      </c>
      <c r="I654" s="20" t="s">
        <v>26509</v>
      </c>
      <c r="J654" s="20" t="s">
        <v>26510</v>
      </c>
      <c r="K654" s="20" t="s">
        <v>26511</v>
      </c>
    </row>
    <row r="655" spans="1:11" ht="15.75" customHeight="1" x14ac:dyDescent="0.25">
      <c r="A655" s="20">
        <v>24289439</v>
      </c>
      <c r="B655" s="20" t="s">
        <v>26499</v>
      </c>
      <c r="C655" s="20" t="s">
        <v>26500</v>
      </c>
      <c r="D655" s="20" t="s">
        <v>26501</v>
      </c>
      <c r="E655" s="20" t="s">
        <v>26502</v>
      </c>
      <c r="F655" s="20" t="s">
        <v>26503</v>
      </c>
      <c r="G655" s="20">
        <v>2013</v>
      </c>
      <c r="H655" s="57">
        <v>41611</v>
      </c>
      <c r="K655" s="20" t="s">
        <v>26504</v>
      </c>
    </row>
    <row r="656" spans="1:11" ht="15.75" customHeight="1" x14ac:dyDescent="0.25">
      <c r="A656" s="20">
        <v>24416925</v>
      </c>
      <c r="B656" s="20" t="s">
        <v>26494</v>
      </c>
      <c r="C656" s="20" t="s">
        <v>26495</v>
      </c>
      <c r="D656" s="20" t="s">
        <v>26496</v>
      </c>
      <c r="E656" s="20" t="s">
        <v>26497</v>
      </c>
      <c r="F656" s="20" t="s">
        <v>26498</v>
      </c>
      <c r="G656" s="20">
        <v>2013</v>
      </c>
      <c r="H656" s="57">
        <v>41654</v>
      </c>
    </row>
    <row r="657" spans="1:11" ht="15.75" customHeight="1" x14ac:dyDescent="0.25">
      <c r="A657" s="20">
        <v>24517950</v>
      </c>
      <c r="B657" s="20" t="s">
        <v>26489</v>
      </c>
      <c r="C657" s="20" t="s">
        <v>26490</v>
      </c>
      <c r="D657" s="20" t="s">
        <v>26491</v>
      </c>
      <c r="E657" s="20" t="s">
        <v>26492</v>
      </c>
      <c r="F657" s="20" t="s">
        <v>11844</v>
      </c>
      <c r="G657" s="20">
        <v>2013</v>
      </c>
      <c r="H657" s="57">
        <v>41683</v>
      </c>
    </row>
    <row r="658" spans="1:11" ht="15.75" customHeight="1" x14ac:dyDescent="0.25">
      <c r="A658" s="20">
        <v>24167293</v>
      </c>
      <c r="B658" s="20" t="s">
        <v>26482</v>
      </c>
      <c r="C658" s="20" t="s">
        <v>26483</v>
      </c>
      <c r="D658" s="20" t="s">
        <v>26484</v>
      </c>
      <c r="E658" s="20" t="s">
        <v>26485</v>
      </c>
      <c r="F658" s="20" t="s">
        <v>10827</v>
      </c>
      <c r="G658" s="20">
        <v>2013</v>
      </c>
      <c r="H658" s="57">
        <v>41577</v>
      </c>
      <c r="I658" s="20" t="s">
        <v>26486</v>
      </c>
      <c r="K658" s="20" t="s">
        <v>26487</v>
      </c>
    </row>
    <row r="659" spans="1:11" ht="15.75" customHeight="1" x14ac:dyDescent="0.25">
      <c r="A659" s="20">
        <v>24244685</v>
      </c>
      <c r="B659" s="20" t="s">
        <v>26475</v>
      </c>
      <c r="C659" s="20" t="s">
        <v>26476</v>
      </c>
      <c r="D659" s="20" t="s">
        <v>26477</v>
      </c>
      <c r="E659" s="20" t="s">
        <v>26478</v>
      </c>
      <c r="F659" s="20" t="s">
        <v>294</v>
      </c>
      <c r="G659" s="20">
        <v>2013</v>
      </c>
      <c r="H659" s="57">
        <v>41597</v>
      </c>
      <c r="I659" s="20" t="s">
        <v>26479</v>
      </c>
      <c r="K659" s="20" t="s">
        <v>26480</v>
      </c>
    </row>
    <row r="660" spans="1:11" ht="15.75" customHeight="1" x14ac:dyDescent="0.25">
      <c r="A660" s="20">
        <v>24516418</v>
      </c>
      <c r="B660" s="20" t="s">
        <v>26469</v>
      </c>
      <c r="C660" s="20" t="s">
        <v>26470</v>
      </c>
      <c r="D660" s="20" t="s">
        <v>26471</v>
      </c>
      <c r="E660" s="20" t="s">
        <v>1389</v>
      </c>
      <c r="F660" s="20" t="s">
        <v>3092</v>
      </c>
      <c r="G660" s="20">
        <v>2013</v>
      </c>
      <c r="H660" s="57">
        <v>41682</v>
      </c>
      <c r="I660" s="20" t="s">
        <v>26472</v>
      </c>
      <c r="K660" s="20" t="s">
        <v>26473</v>
      </c>
    </row>
    <row r="661" spans="1:11" ht="15.75" customHeight="1" x14ac:dyDescent="0.25">
      <c r="A661" s="20">
        <v>24260541</v>
      </c>
      <c r="B661" s="20" t="s">
        <v>26462</v>
      </c>
      <c r="C661" s="20" t="s">
        <v>26463</v>
      </c>
      <c r="D661" s="20" t="s">
        <v>26464</v>
      </c>
      <c r="E661" s="20" t="s">
        <v>26465</v>
      </c>
      <c r="F661" s="20" t="s">
        <v>294</v>
      </c>
      <c r="G661" s="20">
        <v>2013</v>
      </c>
      <c r="H661" s="57">
        <v>41600</v>
      </c>
      <c r="I661" s="20" t="s">
        <v>26466</v>
      </c>
      <c r="K661" s="20" t="s">
        <v>26467</v>
      </c>
    </row>
    <row r="662" spans="1:11" ht="15.75" customHeight="1" x14ac:dyDescent="0.25">
      <c r="A662" s="20">
        <v>24257434</v>
      </c>
      <c r="B662" s="20" t="s">
        <v>26456</v>
      </c>
      <c r="C662" s="20" t="s">
        <v>26457</v>
      </c>
      <c r="D662" s="20" t="s">
        <v>26458</v>
      </c>
      <c r="E662" s="20" t="s">
        <v>441</v>
      </c>
      <c r="F662" s="20" t="s">
        <v>1882</v>
      </c>
      <c r="G662" s="20">
        <v>2013</v>
      </c>
      <c r="H662" s="57">
        <v>41600</v>
      </c>
      <c r="I662" s="20" t="s">
        <v>26459</v>
      </c>
      <c r="K662" s="20" t="s">
        <v>26460</v>
      </c>
    </row>
    <row r="663" spans="1:11" ht="15.75" customHeight="1" x14ac:dyDescent="0.25">
      <c r="A663" s="20">
        <v>24278267</v>
      </c>
      <c r="B663" s="20" t="s">
        <v>26449</v>
      </c>
      <c r="C663" s="20" t="s">
        <v>26450</v>
      </c>
      <c r="D663" s="20" t="s">
        <v>26451</v>
      </c>
      <c r="E663" s="20" t="s">
        <v>26452</v>
      </c>
      <c r="F663" s="20" t="s">
        <v>294</v>
      </c>
      <c r="G663" s="20">
        <v>2013</v>
      </c>
      <c r="H663" s="57">
        <v>41605</v>
      </c>
      <c r="I663" s="20" t="s">
        <v>26453</v>
      </c>
      <c r="K663" s="20" t="s">
        <v>26454</v>
      </c>
    </row>
    <row r="664" spans="1:11" ht="15.75" customHeight="1" x14ac:dyDescent="0.25">
      <c r="A664" s="20">
        <v>24060408</v>
      </c>
      <c r="B664" s="20" t="s">
        <v>26443</v>
      </c>
      <c r="C664" s="20" t="s">
        <v>26444</v>
      </c>
      <c r="D664" s="20" t="s">
        <v>26445</v>
      </c>
      <c r="E664" s="20" t="s">
        <v>26446</v>
      </c>
      <c r="F664" s="20" t="s">
        <v>3284</v>
      </c>
      <c r="G664" s="20">
        <v>2013</v>
      </c>
      <c r="H664" s="57">
        <v>41542</v>
      </c>
      <c r="K664" s="20" t="s">
        <v>26447</v>
      </c>
    </row>
    <row r="665" spans="1:11" ht="15.75" customHeight="1" x14ac:dyDescent="0.25">
      <c r="A665" s="20">
        <v>24324933</v>
      </c>
      <c r="B665" s="20" t="s">
        <v>26436</v>
      </c>
      <c r="C665" s="20" t="s">
        <v>26437</v>
      </c>
      <c r="D665" s="20" t="s">
        <v>26438</v>
      </c>
      <c r="E665" s="20" t="s">
        <v>26439</v>
      </c>
      <c r="F665" s="20" t="s">
        <v>185</v>
      </c>
      <c r="G665" s="20">
        <v>2013</v>
      </c>
      <c r="H665" s="57">
        <v>41619</v>
      </c>
      <c r="I665" s="20" t="s">
        <v>26440</v>
      </c>
      <c r="K665" s="20" t="s">
        <v>26441</v>
      </c>
    </row>
    <row r="666" spans="1:11" ht="15.75" customHeight="1" x14ac:dyDescent="0.25">
      <c r="A666" s="20">
        <v>23425681</v>
      </c>
      <c r="B666" s="20" t="s">
        <v>26430</v>
      </c>
      <c r="C666" s="20" t="s">
        <v>26431</v>
      </c>
      <c r="D666" s="20" t="s">
        <v>26432</v>
      </c>
      <c r="E666" s="20" t="s">
        <v>26433</v>
      </c>
      <c r="F666" s="20" t="s">
        <v>5798</v>
      </c>
      <c r="G666" s="20">
        <v>2013</v>
      </c>
      <c r="H666" s="57">
        <v>41327</v>
      </c>
      <c r="I666" s="20" t="s">
        <v>26434</v>
      </c>
      <c r="K666" s="20" t="s">
        <v>26435</v>
      </c>
    </row>
    <row r="667" spans="1:11" ht="15.75" customHeight="1" x14ac:dyDescent="0.25">
      <c r="A667" s="20">
        <v>23433204</v>
      </c>
      <c r="B667" s="20" t="s">
        <v>26424</v>
      </c>
      <c r="C667" s="20" t="s">
        <v>26425</v>
      </c>
      <c r="D667" s="20" t="s">
        <v>26426</v>
      </c>
      <c r="E667" s="20" t="s">
        <v>26427</v>
      </c>
      <c r="F667" s="20" t="s">
        <v>5798</v>
      </c>
      <c r="G667" s="20">
        <v>2013</v>
      </c>
      <c r="H667" s="57">
        <v>41331</v>
      </c>
      <c r="I667" s="20" t="s">
        <v>26428</v>
      </c>
      <c r="K667" s="20" t="s">
        <v>26429</v>
      </c>
    </row>
    <row r="668" spans="1:11" ht="15.75" customHeight="1" x14ac:dyDescent="0.25">
      <c r="A668" s="20">
        <v>23744033</v>
      </c>
      <c r="B668" s="20" t="s">
        <v>26419</v>
      </c>
      <c r="C668" s="20" t="s">
        <v>26420</v>
      </c>
      <c r="D668" s="20" t="s">
        <v>26421</v>
      </c>
      <c r="E668" s="20" t="s">
        <v>26422</v>
      </c>
      <c r="F668" s="20" t="s">
        <v>3686</v>
      </c>
      <c r="G668" s="20">
        <v>2013</v>
      </c>
      <c r="H668" s="57">
        <v>41433</v>
      </c>
      <c r="K668" s="20" t="s">
        <v>26423</v>
      </c>
    </row>
    <row r="669" spans="1:11" ht="15.75" customHeight="1" x14ac:dyDescent="0.25">
      <c r="A669" s="20">
        <v>23754709</v>
      </c>
      <c r="B669" s="20" t="s">
        <v>26414</v>
      </c>
      <c r="C669" s="20" t="s">
        <v>26415</v>
      </c>
      <c r="D669" s="20" t="s">
        <v>26416</v>
      </c>
      <c r="E669" s="20" t="s">
        <v>26417</v>
      </c>
      <c r="F669" s="20" t="s">
        <v>3686</v>
      </c>
      <c r="G669" s="20">
        <v>2013</v>
      </c>
      <c r="H669" s="57">
        <v>41437</v>
      </c>
      <c r="K669" s="20" t="s">
        <v>26418</v>
      </c>
    </row>
    <row r="670" spans="1:11" ht="15.75" customHeight="1" x14ac:dyDescent="0.25">
      <c r="A670" s="20">
        <v>23844849</v>
      </c>
      <c r="B670" s="20" t="s">
        <v>26409</v>
      </c>
      <c r="C670" s="20" t="s">
        <v>26410</v>
      </c>
      <c r="D670" s="20" t="s">
        <v>26411</v>
      </c>
      <c r="E670" s="20" t="s">
        <v>26412</v>
      </c>
      <c r="F670" s="20" t="s">
        <v>8980</v>
      </c>
      <c r="G670" s="20">
        <v>2013</v>
      </c>
      <c r="H670" s="57">
        <v>41468</v>
      </c>
      <c r="K670" s="20" t="s">
        <v>26413</v>
      </c>
    </row>
    <row r="671" spans="1:11" ht="15.75" customHeight="1" x14ac:dyDescent="0.25">
      <c r="A671" s="20">
        <v>23985969</v>
      </c>
      <c r="B671" s="20" t="s">
        <v>26404</v>
      </c>
      <c r="C671" s="20" t="s">
        <v>26405</v>
      </c>
      <c r="D671" s="20" t="s">
        <v>26406</v>
      </c>
      <c r="E671" s="20" t="s">
        <v>14935</v>
      </c>
      <c r="F671" s="20" t="s">
        <v>13856</v>
      </c>
      <c r="G671" s="20">
        <v>2013</v>
      </c>
      <c r="H671" s="57">
        <v>41516</v>
      </c>
      <c r="I671" s="20" t="s">
        <v>26407</v>
      </c>
      <c r="K671" s="20" t="s">
        <v>26408</v>
      </c>
    </row>
    <row r="672" spans="1:11" ht="15.75" customHeight="1" x14ac:dyDescent="0.25">
      <c r="A672" s="20">
        <v>23992563</v>
      </c>
      <c r="B672" s="20" t="s">
        <v>26399</v>
      </c>
      <c r="C672" s="20" t="s">
        <v>26400</v>
      </c>
      <c r="D672" s="20" t="s">
        <v>26401</v>
      </c>
      <c r="E672" s="20" t="s">
        <v>26402</v>
      </c>
      <c r="F672" s="20" t="s">
        <v>12238</v>
      </c>
      <c r="G672" s="20">
        <v>2013</v>
      </c>
      <c r="H672" s="57">
        <v>41520</v>
      </c>
      <c r="K672" s="20" t="s">
        <v>26403</v>
      </c>
    </row>
    <row r="673" spans="1:11" ht="15.75" customHeight="1" x14ac:dyDescent="0.25">
      <c r="A673" s="20">
        <v>24012542</v>
      </c>
      <c r="B673" s="20" t="s">
        <v>26395</v>
      </c>
      <c r="C673" s="20" t="s">
        <v>26396</v>
      </c>
      <c r="D673" s="20" t="s">
        <v>26397</v>
      </c>
      <c r="E673" s="20" t="s">
        <v>20961</v>
      </c>
      <c r="F673" s="20" t="s">
        <v>22490</v>
      </c>
      <c r="G673" s="20">
        <v>2013</v>
      </c>
      <c r="H673" s="57">
        <v>41527</v>
      </c>
      <c r="K673" s="20" t="s">
        <v>26398</v>
      </c>
    </row>
    <row r="674" spans="1:11" ht="15.75" customHeight="1" x14ac:dyDescent="0.25">
      <c r="A674" s="20">
        <v>24048539</v>
      </c>
      <c r="B674" s="20" t="s">
        <v>26389</v>
      </c>
      <c r="C674" s="20" t="s">
        <v>26390</v>
      </c>
      <c r="D674" s="20" t="s">
        <v>26391</v>
      </c>
      <c r="E674" s="20" t="s">
        <v>26392</v>
      </c>
      <c r="F674" s="20" t="s">
        <v>2327</v>
      </c>
      <c r="G674" s="20">
        <v>2013</v>
      </c>
      <c r="H674" s="57">
        <v>41537</v>
      </c>
      <c r="I674" s="20" t="s">
        <v>26393</v>
      </c>
      <c r="K674" s="20" t="s">
        <v>26394</v>
      </c>
    </row>
    <row r="675" spans="1:11" ht="15.75" customHeight="1" x14ac:dyDescent="0.25">
      <c r="A675" s="20">
        <v>24060976</v>
      </c>
      <c r="B675" s="20" t="s">
        <v>26383</v>
      </c>
      <c r="C675" s="20" t="s">
        <v>26384</v>
      </c>
      <c r="D675" s="20" t="s">
        <v>26385</v>
      </c>
      <c r="E675" s="20" t="s">
        <v>26386</v>
      </c>
      <c r="F675" s="20" t="s">
        <v>3723</v>
      </c>
      <c r="G675" s="20">
        <v>2013</v>
      </c>
      <c r="H675" s="57">
        <v>41542</v>
      </c>
      <c r="I675" s="20" t="s">
        <v>26387</v>
      </c>
      <c r="K675" s="20" t="s">
        <v>26388</v>
      </c>
    </row>
    <row r="676" spans="1:11" ht="15.75" customHeight="1" x14ac:dyDescent="0.25">
      <c r="A676" s="20">
        <v>24089578</v>
      </c>
      <c r="B676" s="20" t="s">
        <v>26378</v>
      </c>
      <c r="C676" s="20" t="s">
        <v>26379</v>
      </c>
      <c r="D676" s="20" t="s">
        <v>26380</v>
      </c>
      <c r="E676" s="20" t="s">
        <v>26381</v>
      </c>
      <c r="F676" s="20" t="s">
        <v>15695</v>
      </c>
      <c r="G676" s="20">
        <v>2013</v>
      </c>
      <c r="H676" s="57">
        <v>41551</v>
      </c>
      <c r="K676" s="20" t="s">
        <v>26382</v>
      </c>
    </row>
    <row r="677" spans="1:11" ht="15.75" customHeight="1" x14ac:dyDescent="0.25">
      <c r="A677" s="20">
        <v>24101689</v>
      </c>
      <c r="B677" s="20" t="s">
        <v>26372</v>
      </c>
      <c r="C677" s="20" t="s">
        <v>26373</v>
      </c>
      <c r="D677" s="20" t="s">
        <v>26374</v>
      </c>
      <c r="E677" s="20" t="s">
        <v>26375</v>
      </c>
      <c r="F677" s="20" t="s">
        <v>3723</v>
      </c>
      <c r="G677" s="20">
        <v>2013</v>
      </c>
      <c r="H677" s="57">
        <v>41556</v>
      </c>
      <c r="I677" s="20" t="s">
        <v>26376</v>
      </c>
      <c r="K677" s="20" t="s">
        <v>26377</v>
      </c>
    </row>
    <row r="678" spans="1:11" ht="15.75" customHeight="1" x14ac:dyDescent="0.25">
      <c r="A678" s="20">
        <v>24109226</v>
      </c>
      <c r="B678" s="20" t="s">
        <v>26367</v>
      </c>
      <c r="C678" s="20" t="s">
        <v>26368</v>
      </c>
      <c r="D678" s="20" t="s">
        <v>26369</v>
      </c>
      <c r="E678" s="20" t="s">
        <v>14570</v>
      </c>
      <c r="F678" s="20" t="s">
        <v>15610</v>
      </c>
      <c r="G678" s="20">
        <v>2013</v>
      </c>
      <c r="H678" s="57">
        <v>41558</v>
      </c>
      <c r="I678" s="20" t="s">
        <v>26370</v>
      </c>
      <c r="K678" s="20" t="s">
        <v>26371</v>
      </c>
    </row>
    <row r="679" spans="1:11" ht="15.75" customHeight="1" x14ac:dyDescent="0.25">
      <c r="A679" s="20">
        <v>24118465</v>
      </c>
      <c r="B679" s="20" t="s">
        <v>26360</v>
      </c>
      <c r="C679" s="20" t="s">
        <v>26361</v>
      </c>
      <c r="D679" s="20" t="s">
        <v>26362</v>
      </c>
      <c r="E679" s="20" t="s">
        <v>26363</v>
      </c>
      <c r="F679" s="20" t="s">
        <v>3478</v>
      </c>
      <c r="G679" s="20">
        <v>2013</v>
      </c>
      <c r="H679" s="57">
        <v>41562</v>
      </c>
      <c r="I679" s="20" t="s">
        <v>26364</v>
      </c>
      <c r="J679" s="20" t="s">
        <v>26365</v>
      </c>
      <c r="K679" s="20" t="s">
        <v>26366</v>
      </c>
    </row>
    <row r="680" spans="1:11" ht="15.75" customHeight="1" x14ac:dyDescent="0.25">
      <c r="A680" s="20">
        <v>24120364</v>
      </c>
      <c r="B680" s="20" t="s">
        <v>26356</v>
      </c>
      <c r="C680" s="20" t="s">
        <v>26357</v>
      </c>
      <c r="D680" s="20" t="s">
        <v>26358</v>
      </c>
      <c r="E680" s="20" t="s">
        <v>19420</v>
      </c>
      <c r="F680" s="20" t="s">
        <v>8892</v>
      </c>
      <c r="G680" s="20">
        <v>2013</v>
      </c>
      <c r="H680" s="57">
        <v>41562</v>
      </c>
      <c r="K680" s="20" t="s">
        <v>26359</v>
      </c>
    </row>
    <row r="681" spans="1:11" ht="15.75" customHeight="1" x14ac:dyDescent="0.25">
      <c r="A681" s="20">
        <v>24140577</v>
      </c>
      <c r="B681" s="20" t="s">
        <v>26351</v>
      </c>
      <c r="C681" s="20" t="s">
        <v>26352</v>
      </c>
      <c r="D681" s="20" t="s">
        <v>26353</v>
      </c>
      <c r="E681" s="20" t="s">
        <v>26354</v>
      </c>
      <c r="F681" s="20" t="s">
        <v>3918</v>
      </c>
      <c r="G681" s="20">
        <v>2013</v>
      </c>
      <c r="H681" s="57">
        <v>41569</v>
      </c>
      <c r="K681" s="20" t="s">
        <v>26355</v>
      </c>
    </row>
    <row r="682" spans="1:11" ht="15.75" customHeight="1" x14ac:dyDescent="0.25">
      <c r="A682" s="20">
        <v>24157057</v>
      </c>
      <c r="B682" s="20" t="s">
        <v>26347</v>
      </c>
      <c r="C682" s="20" t="s">
        <v>26348</v>
      </c>
      <c r="D682" s="20" t="s">
        <v>26349</v>
      </c>
      <c r="E682" s="20" t="s">
        <v>24363</v>
      </c>
      <c r="F682" s="20" t="s">
        <v>8042</v>
      </c>
      <c r="G682" s="20">
        <v>2013</v>
      </c>
      <c r="H682" s="57">
        <v>41573</v>
      </c>
      <c r="K682" s="20" t="s">
        <v>26350</v>
      </c>
    </row>
    <row r="683" spans="1:11" ht="15.75" customHeight="1" x14ac:dyDescent="0.25">
      <c r="A683" s="20">
        <v>24168955</v>
      </c>
      <c r="B683" s="20" t="s">
        <v>26343</v>
      </c>
      <c r="C683" s="20" t="s">
        <v>26344</v>
      </c>
      <c r="D683" s="20" t="s">
        <v>26345</v>
      </c>
      <c r="E683" s="20" t="s">
        <v>20907</v>
      </c>
      <c r="F683" s="20" t="s">
        <v>8892</v>
      </c>
      <c r="G683" s="20">
        <v>2013</v>
      </c>
      <c r="H683" s="57">
        <v>41578</v>
      </c>
      <c r="K683" s="20" t="s">
        <v>26346</v>
      </c>
    </row>
    <row r="684" spans="1:11" ht="15.75" customHeight="1" x14ac:dyDescent="0.25">
      <c r="A684" s="20">
        <v>24185178</v>
      </c>
      <c r="B684" s="20" t="s">
        <v>26335</v>
      </c>
      <c r="C684" s="20" t="s">
        <v>26336</v>
      </c>
      <c r="D684" s="20" t="s">
        <v>26337</v>
      </c>
      <c r="E684" s="20" t="s">
        <v>26338</v>
      </c>
      <c r="F684" s="20" t="s">
        <v>26339</v>
      </c>
      <c r="G684" s="20">
        <v>2013</v>
      </c>
      <c r="H684" s="57">
        <v>41583</v>
      </c>
      <c r="I684" s="20" t="s">
        <v>26340</v>
      </c>
      <c r="J684" s="20" t="s">
        <v>26341</v>
      </c>
      <c r="K684" s="20" t="s">
        <v>26342</v>
      </c>
    </row>
    <row r="685" spans="1:11" ht="15.75" customHeight="1" x14ac:dyDescent="0.25">
      <c r="A685" s="20">
        <v>24207017</v>
      </c>
      <c r="B685" s="20" t="s">
        <v>26331</v>
      </c>
      <c r="C685" s="20" t="s">
        <v>26332</v>
      </c>
      <c r="D685" s="20" t="s">
        <v>26333</v>
      </c>
      <c r="E685" s="20" t="s">
        <v>505</v>
      </c>
      <c r="F685" s="20" t="s">
        <v>4303</v>
      </c>
      <c r="G685" s="20">
        <v>2013</v>
      </c>
      <c r="H685" s="57">
        <v>41590</v>
      </c>
      <c r="K685" s="20" t="s">
        <v>26334</v>
      </c>
    </row>
    <row r="686" spans="1:11" ht="15.75" customHeight="1" x14ac:dyDescent="0.25">
      <c r="A686" s="20">
        <v>24289297</v>
      </c>
      <c r="B686" s="20" t="s">
        <v>26324</v>
      </c>
      <c r="C686" s="20" t="s">
        <v>26325</v>
      </c>
      <c r="D686" s="20" t="s">
        <v>26326</v>
      </c>
      <c r="E686" s="20" t="s">
        <v>26327</v>
      </c>
      <c r="F686" s="20" t="s">
        <v>5837</v>
      </c>
      <c r="G686" s="20">
        <v>2013</v>
      </c>
      <c r="H686" s="57">
        <v>41611</v>
      </c>
      <c r="I686" s="20" t="s">
        <v>26328</v>
      </c>
      <c r="K686" s="20" t="s">
        <v>26329</v>
      </c>
    </row>
    <row r="687" spans="1:11" ht="15.75" customHeight="1" x14ac:dyDescent="0.25">
      <c r="A687" s="20">
        <v>24337200</v>
      </c>
      <c r="B687" s="20" t="s">
        <v>26318</v>
      </c>
      <c r="C687" s="20" t="s">
        <v>26319</v>
      </c>
      <c r="D687" s="20" t="s">
        <v>26320</v>
      </c>
      <c r="E687" s="20" t="s">
        <v>26321</v>
      </c>
      <c r="F687" s="20" t="s">
        <v>26322</v>
      </c>
      <c r="G687" s="20">
        <v>2013</v>
      </c>
      <c r="H687" s="57">
        <v>41625</v>
      </c>
      <c r="K687" s="20" t="s">
        <v>26323</v>
      </c>
    </row>
    <row r="688" spans="1:11" ht="15.75" customHeight="1" x14ac:dyDescent="0.25">
      <c r="A688" s="20">
        <v>24376208</v>
      </c>
      <c r="B688" s="20" t="s">
        <v>26313</v>
      </c>
      <c r="C688" s="20" t="s">
        <v>26314</v>
      </c>
      <c r="D688" s="20" t="s">
        <v>26315</v>
      </c>
      <c r="E688" s="20" t="s">
        <v>26316</v>
      </c>
      <c r="F688" s="20" t="s">
        <v>15494</v>
      </c>
      <c r="G688" s="20">
        <v>2013</v>
      </c>
      <c r="H688" s="57">
        <v>41639</v>
      </c>
      <c r="K688" s="20" t="s">
        <v>26317</v>
      </c>
    </row>
    <row r="689" spans="1:11" ht="15.75" customHeight="1" x14ac:dyDescent="0.25">
      <c r="A689" s="20">
        <v>24385347</v>
      </c>
      <c r="B689" s="20" t="s">
        <v>26309</v>
      </c>
      <c r="C689" s="20" t="s">
        <v>26310</v>
      </c>
      <c r="D689" s="20" t="s">
        <v>26311</v>
      </c>
      <c r="E689" s="20" t="s">
        <v>7425</v>
      </c>
      <c r="F689" s="20" t="s">
        <v>11724</v>
      </c>
      <c r="G689" s="20">
        <v>2013</v>
      </c>
      <c r="H689" s="57">
        <v>41643</v>
      </c>
      <c r="K689" s="20" t="s">
        <v>26312</v>
      </c>
    </row>
    <row r="690" spans="1:11" ht="15.75" customHeight="1" x14ac:dyDescent="0.25">
      <c r="A690" s="20">
        <v>24522304</v>
      </c>
      <c r="B690" s="20" t="s">
        <v>26304</v>
      </c>
      <c r="C690" s="20" t="s">
        <v>26305</v>
      </c>
      <c r="D690" s="20" t="s">
        <v>26306</v>
      </c>
      <c r="E690" s="20" t="s">
        <v>26307</v>
      </c>
      <c r="F690" s="20" t="s">
        <v>6624</v>
      </c>
      <c r="G690" s="20">
        <v>2013</v>
      </c>
      <c r="H690" s="57">
        <v>41684</v>
      </c>
      <c r="K690" s="20" t="s">
        <v>26308</v>
      </c>
    </row>
    <row r="691" spans="1:11" ht="15.75" customHeight="1" x14ac:dyDescent="0.25">
      <c r="A691" s="20">
        <v>24605544</v>
      </c>
      <c r="B691" s="20" t="s">
        <v>26299</v>
      </c>
      <c r="C691" s="20" t="s">
        <v>26300</v>
      </c>
      <c r="D691" s="20" t="s">
        <v>26301</v>
      </c>
      <c r="E691" s="20" t="s">
        <v>26302</v>
      </c>
      <c r="F691" s="20" t="s">
        <v>26303</v>
      </c>
      <c r="G691" s="20">
        <v>2013</v>
      </c>
      <c r="H691" s="57">
        <v>41709</v>
      </c>
    </row>
    <row r="692" spans="1:11" ht="15.75" customHeight="1" x14ac:dyDescent="0.25">
      <c r="A692" s="20">
        <v>24689238</v>
      </c>
      <c r="B692" s="20" t="s">
        <v>26294</v>
      </c>
      <c r="C692" s="20" t="s">
        <v>26295</v>
      </c>
      <c r="D692" s="20" t="s">
        <v>26296</v>
      </c>
      <c r="E692" s="20" t="s">
        <v>26297</v>
      </c>
      <c r="F692" s="20" t="s">
        <v>26298</v>
      </c>
      <c r="G692" s="20">
        <v>2013</v>
      </c>
      <c r="H692" s="57">
        <v>41732</v>
      </c>
    </row>
    <row r="693" spans="1:11" ht="15.75" customHeight="1" x14ac:dyDescent="0.25">
      <c r="A693" s="20">
        <v>24992811</v>
      </c>
      <c r="B693" s="20" t="s">
        <v>26291</v>
      </c>
      <c r="C693" s="20" t="s">
        <v>26292</v>
      </c>
      <c r="D693" s="20" t="s">
        <v>26293</v>
      </c>
      <c r="E693" s="20" t="s">
        <v>7580</v>
      </c>
      <c r="F693" s="20" t="s">
        <v>19438</v>
      </c>
      <c r="G693" s="20">
        <v>2013</v>
      </c>
      <c r="H693" s="57">
        <v>41825</v>
      </c>
    </row>
    <row r="694" spans="1:11" ht="15.75" customHeight="1" x14ac:dyDescent="0.25">
      <c r="A694" s="20">
        <v>25848501</v>
      </c>
      <c r="B694" s="20" t="s">
        <v>26286</v>
      </c>
      <c r="C694" s="20" t="s">
        <v>26287</v>
      </c>
      <c r="D694" s="20" t="s">
        <v>26288</v>
      </c>
      <c r="E694" s="20" t="s">
        <v>26289</v>
      </c>
      <c r="F694" s="20" t="s">
        <v>7255</v>
      </c>
      <c r="G694" s="20">
        <v>2013</v>
      </c>
      <c r="H694" s="57">
        <v>42102</v>
      </c>
      <c r="I694" s="20" t="s">
        <v>26290</v>
      </c>
    </row>
    <row r="695" spans="1:11" ht="15.75" customHeight="1" x14ac:dyDescent="0.25">
      <c r="A695" s="20">
        <v>25848502</v>
      </c>
      <c r="B695" s="20" t="s">
        <v>26281</v>
      </c>
      <c r="C695" s="20" t="s">
        <v>26282</v>
      </c>
      <c r="D695" s="20" t="s">
        <v>26283</v>
      </c>
      <c r="E695" s="20" t="s">
        <v>26284</v>
      </c>
      <c r="F695" s="20" t="s">
        <v>7255</v>
      </c>
      <c r="G695" s="20">
        <v>2013</v>
      </c>
      <c r="H695" s="57">
        <v>42102</v>
      </c>
      <c r="I695" s="20" t="s">
        <v>26285</v>
      </c>
    </row>
    <row r="696" spans="1:11" ht="15.75" customHeight="1" x14ac:dyDescent="0.25">
      <c r="A696" s="20">
        <v>26118160</v>
      </c>
      <c r="B696" s="20" t="s">
        <v>26276</v>
      </c>
      <c r="C696" s="20" t="s">
        <v>26277</v>
      </c>
      <c r="D696" s="20" t="s">
        <v>26278</v>
      </c>
      <c r="E696" s="20" t="s">
        <v>24681</v>
      </c>
      <c r="F696" s="20" t="s">
        <v>26279</v>
      </c>
      <c r="G696" s="20">
        <v>2013</v>
      </c>
      <c r="H696" s="57">
        <v>42185</v>
      </c>
      <c r="K696" s="20" t="s">
        <v>26280</v>
      </c>
    </row>
    <row r="697" spans="1:11" ht="15.75" customHeight="1" x14ac:dyDescent="0.25">
      <c r="A697" s="20">
        <v>27873620</v>
      </c>
      <c r="B697" s="20" t="s">
        <v>26271</v>
      </c>
      <c r="C697" s="20" t="s">
        <v>26272</v>
      </c>
      <c r="D697" s="20" t="s">
        <v>26273</v>
      </c>
      <c r="E697" s="20" t="s">
        <v>26248</v>
      </c>
      <c r="F697" s="20" t="s">
        <v>9267</v>
      </c>
      <c r="G697" s="20">
        <v>2013</v>
      </c>
      <c r="H697" s="57">
        <v>42697</v>
      </c>
      <c r="K697" s="20" t="s">
        <v>26274</v>
      </c>
    </row>
    <row r="698" spans="1:11" ht="15.75" customHeight="1" x14ac:dyDescent="0.25">
      <c r="A698" s="20">
        <v>24295488</v>
      </c>
      <c r="B698" s="20" t="s">
        <v>26264</v>
      </c>
      <c r="C698" s="20" t="s">
        <v>26265</v>
      </c>
      <c r="D698" s="20" t="s">
        <v>26266</v>
      </c>
      <c r="E698" s="20" t="s">
        <v>26267</v>
      </c>
      <c r="F698" s="20" t="s">
        <v>2974</v>
      </c>
      <c r="G698" s="20">
        <v>2013</v>
      </c>
      <c r="H698" s="57">
        <v>41612</v>
      </c>
      <c r="I698" s="20" t="s">
        <v>26268</v>
      </c>
      <c r="K698" s="20" t="s">
        <v>26269</v>
      </c>
    </row>
    <row r="699" spans="1:11" ht="15.75" customHeight="1" x14ac:dyDescent="0.25">
      <c r="A699" s="20">
        <v>24363655</v>
      </c>
      <c r="B699" s="20" t="s">
        <v>26257</v>
      </c>
      <c r="C699" s="20" t="s">
        <v>26258</v>
      </c>
      <c r="D699" s="20" t="s">
        <v>26259</v>
      </c>
      <c r="E699" s="20" t="s">
        <v>26260</v>
      </c>
      <c r="F699" s="20" t="s">
        <v>141</v>
      </c>
      <c r="G699" s="20">
        <v>2013</v>
      </c>
      <c r="H699" s="57">
        <v>41632</v>
      </c>
      <c r="I699" s="20" t="s">
        <v>26261</v>
      </c>
      <c r="K699" s="20" t="s">
        <v>26262</v>
      </c>
    </row>
    <row r="700" spans="1:11" ht="15.75" customHeight="1" x14ac:dyDescent="0.25">
      <c r="A700" s="20">
        <v>24330943</v>
      </c>
      <c r="B700" s="20" t="s">
        <v>26251</v>
      </c>
      <c r="C700" s="20" t="s">
        <v>26252</v>
      </c>
      <c r="D700" s="20" t="s">
        <v>26253</v>
      </c>
      <c r="E700" s="20" t="s">
        <v>26254</v>
      </c>
      <c r="F700" s="20" t="s">
        <v>10059</v>
      </c>
      <c r="G700" s="20">
        <v>2013</v>
      </c>
      <c r="H700" s="57">
        <v>41625</v>
      </c>
      <c r="K700" s="20" t="s">
        <v>26255</v>
      </c>
    </row>
    <row r="701" spans="1:11" ht="15.75" customHeight="1" x14ac:dyDescent="0.25">
      <c r="A701" s="20">
        <v>24321175</v>
      </c>
      <c r="B701" s="20" t="s">
        <v>26245</v>
      </c>
      <c r="C701" s="20" t="s">
        <v>26246</v>
      </c>
      <c r="D701" s="20" t="s">
        <v>26247</v>
      </c>
      <c r="E701" s="20" t="s">
        <v>26248</v>
      </c>
      <c r="F701" s="20" t="s">
        <v>2974</v>
      </c>
      <c r="G701" s="20">
        <v>2013</v>
      </c>
      <c r="H701" s="57">
        <v>41619</v>
      </c>
      <c r="I701" s="20" t="s">
        <v>26249</v>
      </c>
      <c r="K701" s="20" t="s">
        <v>26250</v>
      </c>
    </row>
    <row r="702" spans="1:11" ht="15.75" customHeight="1" x14ac:dyDescent="0.25">
      <c r="A702" s="20">
        <v>24349125</v>
      </c>
      <c r="B702" s="20" t="s">
        <v>26238</v>
      </c>
      <c r="C702" s="20" t="s">
        <v>26239</v>
      </c>
      <c r="D702" s="20" t="s">
        <v>26240</v>
      </c>
      <c r="E702" s="20" t="s">
        <v>26241</v>
      </c>
      <c r="F702" s="20" t="s">
        <v>294</v>
      </c>
      <c r="G702" s="20">
        <v>2013</v>
      </c>
      <c r="H702" s="57">
        <v>41627</v>
      </c>
      <c r="I702" s="20" t="s">
        <v>26242</v>
      </c>
      <c r="K702" s="20" t="s">
        <v>26243</v>
      </c>
    </row>
    <row r="703" spans="1:11" ht="15.75" customHeight="1" x14ac:dyDescent="0.25">
      <c r="A703" s="20">
        <v>24236510</v>
      </c>
      <c r="B703" s="20" t="s">
        <v>26231</v>
      </c>
      <c r="C703" s="20" t="s">
        <v>26232</v>
      </c>
      <c r="D703" s="20" t="s">
        <v>26233</v>
      </c>
      <c r="E703" s="20" t="s">
        <v>26234</v>
      </c>
      <c r="F703" s="20" t="s">
        <v>8751</v>
      </c>
      <c r="G703" s="20">
        <v>2013</v>
      </c>
      <c r="H703" s="57">
        <v>41597</v>
      </c>
      <c r="I703" s="20" t="s">
        <v>26235</v>
      </c>
      <c r="J703" s="20" t="s">
        <v>26236</v>
      </c>
      <c r="K703" s="20" t="s">
        <v>26237</v>
      </c>
    </row>
    <row r="704" spans="1:11" ht="15.75" customHeight="1" x14ac:dyDescent="0.25">
      <c r="A704" s="20">
        <v>24277855</v>
      </c>
      <c r="B704" s="20" t="s">
        <v>26224</v>
      </c>
      <c r="C704" s="20" t="s">
        <v>26225</v>
      </c>
      <c r="D704" s="20" t="s">
        <v>26226</v>
      </c>
      <c r="E704" s="20" t="s">
        <v>26227</v>
      </c>
      <c r="F704" s="20" t="s">
        <v>10827</v>
      </c>
      <c r="G704" s="20">
        <v>2013</v>
      </c>
      <c r="H704" s="57">
        <v>41605</v>
      </c>
      <c r="I704" s="20" t="s">
        <v>26228</v>
      </c>
      <c r="K704" s="20" t="s">
        <v>26229</v>
      </c>
    </row>
    <row r="705" spans="1:11" ht="15.75" customHeight="1" x14ac:dyDescent="0.25">
      <c r="A705" s="20">
        <v>24330657</v>
      </c>
      <c r="B705" s="20" t="s">
        <v>26218</v>
      </c>
      <c r="C705" s="20" t="s">
        <v>26219</v>
      </c>
      <c r="D705" s="20" t="s">
        <v>26220</v>
      </c>
      <c r="E705" s="20" t="s">
        <v>17582</v>
      </c>
      <c r="F705" s="20" t="s">
        <v>1788</v>
      </c>
      <c r="G705" s="20">
        <v>2013</v>
      </c>
      <c r="H705" s="57">
        <v>41625</v>
      </c>
      <c r="I705" s="20" t="s">
        <v>26221</v>
      </c>
      <c r="K705" s="20" t="s">
        <v>26222</v>
      </c>
    </row>
    <row r="706" spans="1:11" ht="15.75" customHeight="1" x14ac:dyDescent="0.25">
      <c r="A706" s="20">
        <v>24332032</v>
      </c>
      <c r="B706" s="20" t="s">
        <v>26213</v>
      </c>
      <c r="C706" s="20" t="s">
        <v>26214</v>
      </c>
      <c r="D706" s="20" t="s">
        <v>26215</v>
      </c>
      <c r="E706" s="20" t="s">
        <v>26216</v>
      </c>
      <c r="F706" s="20" t="s">
        <v>15098</v>
      </c>
      <c r="G706" s="20">
        <v>2013</v>
      </c>
      <c r="H706" s="57">
        <v>41625</v>
      </c>
      <c r="K706" s="20" t="s">
        <v>26217</v>
      </c>
    </row>
    <row r="707" spans="1:11" ht="15.75" customHeight="1" x14ac:dyDescent="0.25">
      <c r="A707" s="20">
        <v>24349586</v>
      </c>
      <c r="B707" s="20" t="s">
        <v>26207</v>
      </c>
      <c r="C707" s="20" t="s">
        <v>26208</v>
      </c>
      <c r="D707" s="20" t="s">
        <v>26209</v>
      </c>
      <c r="E707" s="20" t="s">
        <v>26210</v>
      </c>
      <c r="F707" s="20" t="s">
        <v>2047</v>
      </c>
      <c r="G707" s="20">
        <v>2013</v>
      </c>
      <c r="H707" s="57">
        <v>41627</v>
      </c>
      <c r="I707" s="20" t="s">
        <v>26211</v>
      </c>
      <c r="K707" s="20" t="s">
        <v>26212</v>
      </c>
    </row>
    <row r="708" spans="1:11" ht="15.75" customHeight="1" x14ac:dyDescent="0.25">
      <c r="A708" s="20">
        <v>24351737</v>
      </c>
      <c r="B708" s="20" t="s">
        <v>26200</v>
      </c>
      <c r="C708" s="20" t="s">
        <v>26201</v>
      </c>
      <c r="D708" s="20" t="s">
        <v>26202</v>
      </c>
      <c r="E708" s="20" t="s">
        <v>26203</v>
      </c>
      <c r="F708" s="20" t="s">
        <v>6151</v>
      </c>
      <c r="G708" s="20">
        <v>2013</v>
      </c>
      <c r="H708" s="57">
        <v>41628</v>
      </c>
      <c r="I708" s="20" t="s">
        <v>26204</v>
      </c>
      <c r="K708" s="20" t="s">
        <v>26205</v>
      </c>
    </row>
    <row r="709" spans="1:11" ht="15.75" customHeight="1" x14ac:dyDescent="0.25">
      <c r="A709" s="20">
        <v>23993505</v>
      </c>
      <c r="B709" s="20" t="s">
        <v>26195</v>
      </c>
      <c r="C709" s="20" t="s">
        <v>26196</v>
      </c>
      <c r="D709" s="20" t="s">
        <v>26197</v>
      </c>
      <c r="E709" s="20" t="s">
        <v>26198</v>
      </c>
      <c r="F709" s="20" t="s">
        <v>2902</v>
      </c>
      <c r="G709" s="20">
        <v>2013</v>
      </c>
      <c r="H709" s="57">
        <v>41520</v>
      </c>
      <c r="K709" s="20" t="s">
        <v>26199</v>
      </c>
    </row>
    <row r="710" spans="1:11" ht="15.75" customHeight="1" x14ac:dyDescent="0.25">
      <c r="A710" s="20">
        <v>24334935</v>
      </c>
      <c r="B710" s="20" t="s">
        <v>26190</v>
      </c>
      <c r="C710" s="20" t="s">
        <v>26191</v>
      </c>
      <c r="D710" s="20" t="s">
        <v>26192</v>
      </c>
      <c r="E710" s="20" t="s">
        <v>22443</v>
      </c>
      <c r="F710" s="20" t="s">
        <v>15038</v>
      </c>
      <c r="G710" s="20">
        <v>2013</v>
      </c>
      <c r="H710" s="57">
        <v>41625</v>
      </c>
      <c r="K710" s="20" t="s">
        <v>26193</v>
      </c>
    </row>
    <row r="711" spans="1:11" ht="15.75" customHeight="1" x14ac:dyDescent="0.25">
      <c r="A711" s="20">
        <v>24367527</v>
      </c>
      <c r="B711" s="20" t="s">
        <v>26184</v>
      </c>
      <c r="C711" s="20" t="s">
        <v>26185</v>
      </c>
      <c r="D711" s="20" t="s">
        <v>26186</v>
      </c>
      <c r="E711" s="20" t="s">
        <v>26187</v>
      </c>
      <c r="F711" s="20" t="s">
        <v>294</v>
      </c>
      <c r="G711" s="20">
        <v>2013</v>
      </c>
      <c r="H711" s="57">
        <v>41633</v>
      </c>
      <c r="I711" s="20" t="s">
        <v>26188</v>
      </c>
      <c r="K711" s="20" t="s">
        <v>26189</v>
      </c>
    </row>
    <row r="712" spans="1:11" ht="15.75" customHeight="1" x14ac:dyDescent="0.25">
      <c r="A712" s="20">
        <v>24385975</v>
      </c>
      <c r="B712" s="20" t="s">
        <v>26178</v>
      </c>
      <c r="C712" s="20" t="s">
        <v>26179</v>
      </c>
      <c r="D712" s="20" t="s">
        <v>26180</v>
      </c>
      <c r="E712" s="20" t="s">
        <v>26181</v>
      </c>
      <c r="F712" s="20" t="s">
        <v>133</v>
      </c>
      <c r="G712" s="20">
        <v>2013</v>
      </c>
      <c r="H712" s="57">
        <v>41643</v>
      </c>
      <c r="I712" s="20" t="s">
        <v>26182</v>
      </c>
      <c r="K712" s="20" t="s">
        <v>26183</v>
      </c>
    </row>
    <row r="713" spans="1:11" ht="15.75" customHeight="1" x14ac:dyDescent="0.25">
      <c r="A713" s="20">
        <v>24367704</v>
      </c>
      <c r="B713" s="20" t="s">
        <v>26172</v>
      </c>
      <c r="C713" s="20" t="s">
        <v>26173</v>
      </c>
      <c r="D713" s="20" t="s">
        <v>26174</v>
      </c>
      <c r="E713" s="20" t="s">
        <v>24048</v>
      </c>
      <c r="F713" s="20" t="s">
        <v>294</v>
      </c>
      <c r="G713" s="20">
        <v>2013</v>
      </c>
      <c r="H713" s="57">
        <v>41633</v>
      </c>
      <c r="I713" s="20" t="s">
        <v>26175</v>
      </c>
      <c r="K713" s="20" t="s">
        <v>26176</v>
      </c>
    </row>
    <row r="714" spans="1:11" ht="15.75" customHeight="1" x14ac:dyDescent="0.25">
      <c r="A714" s="20">
        <v>24455398</v>
      </c>
      <c r="B714" s="20" t="s">
        <v>26165</v>
      </c>
      <c r="C714" s="20" t="s">
        <v>26166</v>
      </c>
      <c r="D714" s="20" t="s">
        <v>26167</v>
      </c>
      <c r="E714" s="20" t="s">
        <v>22443</v>
      </c>
      <c r="F714" s="20" t="s">
        <v>26168</v>
      </c>
      <c r="G714" s="20">
        <v>2013</v>
      </c>
      <c r="H714" s="57">
        <v>41663</v>
      </c>
      <c r="I714" s="20" t="s">
        <v>26169</v>
      </c>
      <c r="K714" s="20" t="s">
        <v>26170</v>
      </c>
    </row>
    <row r="715" spans="1:11" ht="15.75" customHeight="1" x14ac:dyDescent="0.25">
      <c r="A715" s="20">
        <v>24391880</v>
      </c>
      <c r="B715" s="20" t="s">
        <v>26159</v>
      </c>
      <c r="C715" s="20" t="s">
        <v>26160</v>
      </c>
      <c r="D715" s="20" t="s">
        <v>26161</v>
      </c>
      <c r="E715" s="20" t="s">
        <v>19017</v>
      </c>
      <c r="F715" s="20" t="s">
        <v>294</v>
      </c>
      <c r="G715" s="20">
        <v>2013</v>
      </c>
      <c r="H715" s="57">
        <v>41646</v>
      </c>
      <c r="I715" s="20" t="s">
        <v>26162</v>
      </c>
      <c r="K715" s="20" t="s">
        <v>26163</v>
      </c>
    </row>
    <row r="716" spans="1:11" ht="15.75" customHeight="1" x14ac:dyDescent="0.25">
      <c r="A716" s="20">
        <v>23561052</v>
      </c>
      <c r="B716" s="20" t="s">
        <v>26154</v>
      </c>
      <c r="C716" s="20" t="s">
        <v>26155</v>
      </c>
      <c r="D716" s="20" t="s">
        <v>26156</v>
      </c>
      <c r="E716" s="20" t="s">
        <v>22960</v>
      </c>
      <c r="F716" s="20" t="s">
        <v>5798</v>
      </c>
      <c r="G716" s="20">
        <v>2014</v>
      </c>
      <c r="H716" s="57">
        <v>41373</v>
      </c>
      <c r="I716" s="20" t="s">
        <v>26157</v>
      </c>
      <c r="K716" s="20" t="s">
        <v>26158</v>
      </c>
    </row>
    <row r="717" spans="1:11" ht="15.75" customHeight="1" x14ac:dyDescent="0.25">
      <c r="A717" s="20">
        <v>24055803</v>
      </c>
      <c r="B717" s="20" t="s">
        <v>26149</v>
      </c>
      <c r="C717" s="20" t="s">
        <v>26150</v>
      </c>
      <c r="D717" s="20" t="s">
        <v>26151</v>
      </c>
      <c r="E717" s="20" t="s">
        <v>26152</v>
      </c>
      <c r="F717" s="20" t="s">
        <v>15983</v>
      </c>
      <c r="G717" s="20">
        <v>2014</v>
      </c>
      <c r="H717" s="57">
        <v>41541</v>
      </c>
      <c r="K717" s="20" t="s">
        <v>26153</v>
      </c>
    </row>
    <row r="718" spans="1:11" ht="15.75" customHeight="1" x14ac:dyDescent="0.25">
      <c r="A718" s="20">
        <v>24071635</v>
      </c>
      <c r="B718" s="20" t="s">
        <v>26144</v>
      </c>
      <c r="C718" s="20" t="s">
        <v>26145</v>
      </c>
      <c r="D718" s="20" t="s">
        <v>26146</v>
      </c>
      <c r="E718" s="20" t="s">
        <v>26147</v>
      </c>
      <c r="F718" s="20" t="s">
        <v>2658</v>
      </c>
      <c r="G718" s="20">
        <v>2014</v>
      </c>
      <c r="H718" s="57">
        <v>41545</v>
      </c>
      <c r="K718" s="20" t="s">
        <v>26148</v>
      </c>
    </row>
    <row r="719" spans="1:11" ht="15.75" customHeight="1" x14ac:dyDescent="0.25">
      <c r="A719" s="20">
        <v>24111745</v>
      </c>
      <c r="B719" s="20" t="s">
        <v>26140</v>
      </c>
      <c r="C719" s="20" t="s">
        <v>26141</v>
      </c>
      <c r="D719" s="20" t="s">
        <v>26142</v>
      </c>
      <c r="E719" s="20" t="s">
        <v>21672</v>
      </c>
      <c r="F719" s="20" t="s">
        <v>4144</v>
      </c>
      <c r="G719" s="20">
        <v>2014</v>
      </c>
      <c r="H719" s="57">
        <v>41559</v>
      </c>
      <c r="K719" s="20" t="s">
        <v>26143</v>
      </c>
    </row>
    <row r="720" spans="1:11" ht="15.75" customHeight="1" x14ac:dyDescent="0.25">
      <c r="A720" s="20">
        <v>24126350</v>
      </c>
      <c r="B720" s="20" t="s">
        <v>26135</v>
      </c>
      <c r="C720" s="20" t="s">
        <v>26136</v>
      </c>
      <c r="D720" s="20" t="s">
        <v>26137</v>
      </c>
      <c r="E720" s="20" t="s">
        <v>26138</v>
      </c>
      <c r="F720" s="20" t="s">
        <v>15695</v>
      </c>
      <c r="G720" s="20">
        <v>2014</v>
      </c>
      <c r="H720" s="57">
        <v>41563</v>
      </c>
      <c r="K720" s="20" t="s">
        <v>26139</v>
      </c>
    </row>
    <row r="721" spans="1:11" ht="15.75" customHeight="1" x14ac:dyDescent="0.25">
      <c r="A721" s="20">
        <v>24189366</v>
      </c>
      <c r="B721" s="20" t="s">
        <v>26130</v>
      </c>
      <c r="C721" s="20" t="s">
        <v>26131</v>
      </c>
      <c r="D721" s="20" t="s">
        <v>26132</v>
      </c>
      <c r="E721" s="20" t="s">
        <v>2713</v>
      </c>
      <c r="F721" s="20" t="s">
        <v>4868</v>
      </c>
      <c r="G721" s="20">
        <v>2014</v>
      </c>
      <c r="H721" s="57">
        <v>41584</v>
      </c>
      <c r="I721" s="20" t="s">
        <v>26133</v>
      </c>
      <c r="K721" s="20" t="s">
        <v>26134</v>
      </c>
    </row>
    <row r="722" spans="1:11" ht="15.75" customHeight="1" x14ac:dyDescent="0.25">
      <c r="A722" s="20">
        <v>24300711</v>
      </c>
      <c r="B722" s="20" t="s">
        <v>26125</v>
      </c>
      <c r="C722" s="20" t="s">
        <v>26126</v>
      </c>
      <c r="D722" s="20" t="s">
        <v>26127</v>
      </c>
      <c r="E722" s="20" t="s">
        <v>26128</v>
      </c>
      <c r="F722" s="20" t="s">
        <v>18043</v>
      </c>
      <c r="G722" s="20">
        <v>2014</v>
      </c>
      <c r="H722" s="57">
        <v>41613</v>
      </c>
      <c r="K722" s="20" t="s">
        <v>26129</v>
      </c>
    </row>
    <row r="723" spans="1:11" ht="15.75" customHeight="1" x14ac:dyDescent="0.25">
      <c r="A723" s="20">
        <v>24390841</v>
      </c>
      <c r="B723" s="20" t="s">
        <v>26121</v>
      </c>
      <c r="C723" s="20" t="s">
        <v>26122</v>
      </c>
      <c r="D723" s="20" t="s">
        <v>26123</v>
      </c>
      <c r="E723" s="20" t="s">
        <v>9459</v>
      </c>
      <c r="F723" s="20" t="s">
        <v>11724</v>
      </c>
      <c r="G723" s="20">
        <v>2014</v>
      </c>
      <c r="H723" s="57">
        <v>41646</v>
      </c>
      <c r="K723" s="20" t="s">
        <v>26124</v>
      </c>
    </row>
    <row r="724" spans="1:11" ht="15.75" customHeight="1" x14ac:dyDescent="0.25">
      <c r="A724" s="20">
        <v>24399390</v>
      </c>
      <c r="B724" s="20" t="s">
        <v>26116</v>
      </c>
      <c r="C724" s="20" t="s">
        <v>26117</v>
      </c>
      <c r="D724" s="20" t="s">
        <v>26118</v>
      </c>
      <c r="E724" s="20" t="s">
        <v>26119</v>
      </c>
      <c r="F724" s="20" t="s">
        <v>2591</v>
      </c>
      <c r="G724" s="20">
        <v>2014</v>
      </c>
      <c r="H724" s="57">
        <v>41648</v>
      </c>
      <c r="K724" s="20" t="s">
        <v>26120</v>
      </c>
    </row>
    <row r="725" spans="1:11" ht="15.75" customHeight="1" x14ac:dyDescent="0.25">
      <c r="A725" s="20">
        <v>24399405</v>
      </c>
      <c r="B725" s="20" t="s">
        <v>26110</v>
      </c>
      <c r="C725" s="20" t="s">
        <v>26111</v>
      </c>
      <c r="D725" s="20" t="s">
        <v>26112</v>
      </c>
      <c r="E725" s="20" t="s">
        <v>26113</v>
      </c>
      <c r="F725" s="20" t="s">
        <v>2591</v>
      </c>
      <c r="G725" s="20">
        <v>2014</v>
      </c>
      <c r="H725" s="57">
        <v>41648</v>
      </c>
      <c r="K725" s="20" t="s">
        <v>26114</v>
      </c>
    </row>
    <row r="726" spans="1:11" ht="15.75" customHeight="1" x14ac:dyDescent="0.25">
      <c r="A726" s="20">
        <v>24453943</v>
      </c>
      <c r="B726" s="20" t="s">
        <v>26103</v>
      </c>
      <c r="C726" s="20" t="s">
        <v>26104</v>
      </c>
      <c r="D726" s="20" t="s">
        <v>26105</v>
      </c>
      <c r="E726" s="20" t="s">
        <v>26106</v>
      </c>
      <c r="F726" s="20" t="s">
        <v>26107</v>
      </c>
      <c r="G726" s="20">
        <v>2014</v>
      </c>
      <c r="H726" s="57">
        <v>41663</v>
      </c>
      <c r="I726" s="20" t="s">
        <v>26108</v>
      </c>
      <c r="K726" s="20" t="s">
        <v>26109</v>
      </c>
    </row>
    <row r="727" spans="1:11" ht="15.75" customHeight="1" x14ac:dyDescent="0.25">
      <c r="A727" s="20">
        <v>24453973</v>
      </c>
      <c r="B727" s="20" t="s">
        <v>26097</v>
      </c>
      <c r="C727" s="20" t="s">
        <v>26098</v>
      </c>
      <c r="D727" s="20" t="s">
        <v>26099</v>
      </c>
      <c r="E727" s="20" t="s">
        <v>26100</v>
      </c>
      <c r="F727" s="20" t="s">
        <v>1756</v>
      </c>
      <c r="G727" s="20">
        <v>2014</v>
      </c>
      <c r="H727" s="57">
        <v>41663</v>
      </c>
      <c r="I727" s="20" t="s">
        <v>26101</v>
      </c>
      <c r="K727" s="20" t="s">
        <v>26102</v>
      </c>
    </row>
    <row r="728" spans="1:11" ht="15.75" customHeight="1" x14ac:dyDescent="0.25">
      <c r="A728" s="20">
        <v>24490011</v>
      </c>
      <c r="B728" s="20" t="s">
        <v>26090</v>
      </c>
      <c r="C728" s="20" t="s">
        <v>26091</v>
      </c>
      <c r="D728" s="20" t="s">
        <v>26092</v>
      </c>
      <c r="E728" s="20" t="s">
        <v>26093</v>
      </c>
      <c r="F728" s="20" t="s">
        <v>26094</v>
      </c>
      <c r="G728" s="20">
        <v>2014</v>
      </c>
      <c r="H728" s="57">
        <v>41674</v>
      </c>
      <c r="I728" s="20" t="s">
        <v>26095</v>
      </c>
    </row>
    <row r="729" spans="1:11" ht="15.75" customHeight="1" x14ac:dyDescent="0.25">
      <c r="A729" s="20">
        <v>24632556</v>
      </c>
      <c r="B729" s="20" t="s">
        <v>26084</v>
      </c>
      <c r="C729" s="20" t="s">
        <v>26085</v>
      </c>
      <c r="D729" s="20" t="s">
        <v>26086</v>
      </c>
      <c r="E729" s="20" t="s">
        <v>26087</v>
      </c>
      <c r="F729" s="20" t="s">
        <v>10647</v>
      </c>
      <c r="G729" s="20">
        <v>2014</v>
      </c>
      <c r="H729" s="57">
        <v>41716</v>
      </c>
      <c r="I729" s="20" t="s">
        <v>26088</v>
      </c>
      <c r="K729" s="20" t="s">
        <v>26089</v>
      </c>
    </row>
    <row r="730" spans="1:11" ht="15.75" customHeight="1" x14ac:dyDescent="0.25">
      <c r="A730" s="20">
        <v>24637806</v>
      </c>
      <c r="B730" s="20" t="s">
        <v>26079</v>
      </c>
      <c r="C730" s="20" t="s">
        <v>23076</v>
      </c>
      <c r="D730" s="20" t="s">
        <v>26080</v>
      </c>
      <c r="E730" s="20" t="s">
        <v>23078</v>
      </c>
      <c r="F730" s="20" t="s">
        <v>2510</v>
      </c>
      <c r="G730" s="20">
        <v>2014</v>
      </c>
      <c r="H730" s="57">
        <v>41717</v>
      </c>
      <c r="I730" s="20" t="s">
        <v>26081</v>
      </c>
      <c r="K730" s="20" t="s">
        <v>26082</v>
      </c>
    </row>
    <row r="731" spans="1:11" ht="15.75" customHeight="1" x14ac:dyDescent="0.25">
      <c r="A731" s="20">
        <v>24660479</v>
      </c>
      <c r="B731" s="20" t="s">
        <v>26075</v>
      </c>
      <c r="C731" s="20" t="s">
        <v>26076</v>
      </c>
      <c r="D731" s="20" t="s">
        <v>26077</v>
      </c>
      <c r="E731" s="20" t="s">
        <v>26078</v>
      </c>
      <c r="F731" s="20" t="s">
        <v>24909</v>
      </c>
      <c r="G731" s="20">
        <v>2014</v>
      </c>
      <c r="H731" s="57">
        <v>41724</v>
      </c>
    </row>
    <row r="732" spans="1:11" ht="15.75" customHeight="1" x14ac:dyDescent="0.25">
      <c r="A732" s="20">
        <v>24695677</v>
      </c>
      <c r="B732" s="20" t="s">
        <v>26069</v>
      </c>
      <c r="C732" s="20" t="s">
        <v>26070</v>
      </c>
      <c r="D732" s="20" t="s">
        <v>26071</v>
      </c>
      <c r="E732" s="20" t="s">
        <v>26072</v>
      </c>
      <c r="F732" s="20" t="s">
        <v>365</v>
      </c>
      <c r="G732" s="20">
        <v>2014</v>
      </c>
      <c r="H732" s="57">
        <v>41733</v>
      </c>
      <c r="I732" s="20" t="s">
        <v>26073</v>
      </c>
      <c r="K732" s="20" t="s">
        <v>26074</v>
      </c>
    </row>
    <row r="733" spans="1:11" ht="15.75" customHeight="1" x14ac:dyDescent="0.25">
      <c r="A733" s="20">
        <v>24711998</v>
      </c>
      <c r="B733" s="20" t="s">
        <v>26064</v>
      </c>
      <c r="C733" s="20" t="s">
        <v>26065</v>
      </c>
      <c r="D733" s="20" t="s">
        <v>26066</v>
      </c>
      <c r="E733" s="20" t="s">
        <v>3745</v>
      </c>
      <c r="F733" s="20" t="s">
        <v>350</v>
      </c>
      <c r="G733" s="20">
        <v>2014</v>
      </c>
      <c r="H733" s="57">
        <v>41738</v>
      </c>
      <c r="I733" s="20" t="s">
        <v>26067</v>
      </c>
      <c r="K733" s="20" t="s">
        <v>26068</v>
      </c>
    </row>
    <row r="734" spans="1:11" ht="15.75" customHeight="1" x14ac:dyDescent="0.25">
      <c r="A734" s="20">
        <v>24799936</v>
      </c>
      <c r="B734" s="20" t="s">
        <v>26058</v>
      </c>
      <c r="C734" s="20" t="s">
        <v>26059</v>
      </c>
      <c r="D734" s="20" t="s">
        <v>26060</v>
      </c>
      <c r="E734" s="20" t="s">
        <v>26061</v>
      </c>
      <c r="F734" s="20" t="s">
        <v>570</v>
      </c>
      <c r="G734" s="20">
        <v>2014</v>
      </c>
      <c r="H734" s="57">
        <v>41766</v>
      </c>
      <c r="I734" s="20" t="s">
        <v>26062</v>
      </c>
      <c r="K734" s="20" t="s">
        <v>26063</v>
      </c>
    </row>
    <row r="735" spans="1:11" ht="15.75" customHeight="1" x14ac:dyDescent="0.25">
      <c r="A735" s="20">
        <v>24838129</v>
      </c>
      <c r="B735" s="20" t="s">
        <v>26054</v>
      </c>
      <c r="C735" s="20" t="s">
        <v>26055</v>
      </c>
      <c r="D735" s="20" t="s">
        <v>26056</v>
      </c>
      <c r="E735" s="20" t="s">
        <v>22600</v>
      </c>
      <c r="F735" s="20" t="s">
        <v>3114</v>
      </c>
      <c r="G735" s="20">
        <v>2014</v>
      </c>
      <c r="H735" s="57">
        <v>41779</v>
      </c>
      <c r="K735" s="20" t="s">
        <v>26057</v>
      </c>
    </row>
    <row r="736" spans="1:11" ht="15.75" customHeight="1" x14ac:dyDescent="0.25">
      <c r="A736" s="20">
        <v>24861668</v>
      </c>
      <c r="B736" s="20" t="s">
        <v>26048</v>
      </c>
      <c r="C736" s="20" t="s">
        <v>26049</v>
      </c>
      <c r="D736" s="20" t="s">
        <v>26050</v>
      </c>
      <c r="E736" s="20" t="s">
        <v>26051</v>
      </c>
      <c r="F736" s="20" t="s">
        <v>10647</v>
      </c>
      <c r="G736" s="20">
        <v>2014</v>
      </c>
      <c r="H736" s="57">
        <v>41787</v>
      </c>
      <c r="I736" s="20" t="s">
        <v>26052</v>
      </c>
      <c r="K736" s="20" t="s">
        <v>26053</v>
      </c>
    </row>
    <row r="737" spans="1:11" ht="15.75" customHeight="1" x14ac:dyDescent="0.25">
      <c r="A737" s="20">
        <v>24877110</v>
      </c>
      <c r="B737" s="20" t="s">
        <v>26042</v>
      </c>
      <c r="C737" s="20" t="s">
        <v>26043</v>
      </c>
      <c r="D737" s="20" t="s">
        <v>26044</v>
      </c>
      <c r="E737" s="20" t="s">
        <v>26045</v>
      </c>
      <c r="F737" s="20" t="s">
        <v>350</v>
      </c>
      <c r="G737" s="20">
        <v>2014</v>
      </c>
      <c r="H737" s="57">
        <v>41790</v>
      </c>
      <c r="I737" s="20" t="s">
        <v>26046</v>
      </c>
      <c r="K737" s="20" t="s">
        <v>26047</v>
      </c>
    </row>
    <row r="738" spans="1:11" ht="15.75" customHeight="1" x14ac:dyDescent="0.25">
      <c r="A738" s="20">
        <v>24883301</v>
      </c>
      <c r="B738" s="20" t="s">
        <v>26036</v>
      </c>
      <c r="C738" s="20" t="s">
        <v>26037</v>
      </c>
      <c r="D738" s="20" t="s">
        <v>26038</v>
      </c>
      <c r="E738" s="20" t="s">
        <v>26039</v>
      </c>
      <c r="F738" s="20" t="s">
        <v>350</v>
      </c>
      <c r="G738" s="20">
        <v>2014</v>
      </c>
      <c r="H738" s="57">
        <v>41793</v>
      </c>
      <c r="I738" s="20" t="s">
        <v>26040</v>
      </c>
      <c r="K738" s="20" t="s">
        <v>26041</v>
      </c>
    </row>
    <row r="739" spans="1:11" ht="15.75" customHeight="1" x14ac:dyDescent="0.25">
      <c r="A739" s="20">
        <v>25033656</v>
      </c>
      <c r="B739" s="20" t="s">
        <v>26032</v>
      </c>
      <c r="C739" s="20" t="s">
        <v>26033</v>
      </c>
      <c r="D739" s="20" t="s">
        <v>26034</v>
      </c>
      <c r="E739" s="20" t="s">
        <v>26035</v>
      </c>
      <c r="F739" s="20" t="s">
        <v>6297</v>
      </c>
      <c r="G739" s="20">
        <v>2014</v>
      </c>
      <c r="H739" s="57">
        <v>41839</v>
      </c>
    </row>
    <row r="740" spans="1:11" ht="15.75" customHeight="1" x14ac:dyDescent="0.25">
      <c r="A740" s="20">
        <v>25056071</v>
      </c>
      <c r="B740" s="20" t="s">
        <v>26028</v>
      </c>
      <c r="C740" s="20" t="s">
        <v>26029</v>
      </c>
      <c r="D740" s="20" t="s">
        <v>26030</v>
      </c>
      <c r="E740" s="20" t="s">
        <v>286</v>
      </c>
      <c r="F740" s="20" t="s">
        <v>6804</v>
      </c>
      <c r="G740" s="20">
        <v>2014</v>
      </c>
      <c r="H740" s="57">
        <v>41845</v>
      </c>
      <c r="K740" s="20" t="s">
        <v>26031</v>
      </c>
    </row>
    <row r="741" spans="1:11" ht="15.75" customHeight="1" x14ac:dyDescent="0.25">
      <c r="A741" s="20">
        <v>25135504</v>
      </c>
      <c r="B741" s="20" t="s">
        <v>26024</v>
      </c>
      <c r="C741" s="20" t="s">
        <v>26025</v>
      </c>
      <c r="D741" s="20" t="s">
        <v>26026</v>
      </c>
      <c r="E741" s="20" t="s">
        <v>26027</v>
      </c>
      <c r="F741" s="20" t="s">
        <v>2481</v>
      </c>
      <c r="G741" s="20">
        <v>2014</v>
      </c>
      <c r="H741" s="57">
        <v>41871</v>
      </c>
    </row>
    <row r="742" spans="1:11" ht="15.75" customHeight="1" x14ac:dyDescent="0.25">
      <c r="A742" s="20">
        <v>25147657</v>
      </c>
      <c r="B742" s="20" t="s">
        <v>26018</v>
      </c>
      <c r="C742" s="20" t="s">
        <v>26019</v>
      </c>
      <c r="D742" s="20" t="s">
        <v>26020</v>
      </c>
      <c r="E742" s="20" t="s">
        <v>26021</v>
      </c>
      <c r="F742" s="20" t="s">
        <v>23420</v>
      </c>
      <c r="G742" s="20">
        <v>2014</v>
      </c>
      <c r="H742" s="57">
        <v>41874</v>
      </c>
      <c r="I742" s="20" t="s">
        <v>26022</v>
      </c>
      <c r="K742" s="20" t="s">
        <v>26023</v>
      </c>
    </row>
    <row r="743" spans="1:11" ht="15.75" customHeight="1" x14ac:dyDescent="0.25">
      <c r="A743" s="20">
        <v>25276113</v>
      </c>
      <c r="B743" s="20" t="s">
        <v>26013</v>
      </c>
      <c r="C743" s="20" t="s">
        <v>26014</v>
      </c>
      <c r="D743" s="20" t="s">
        <v>26015</v>
      </c>
      <c r="E743" s="20" t="s">
        <v>20719</v>
      </c>
      <c r="F743" s="20" t="s">
        <v>26003</v>
      </c>
      <c r="G743" s="20">
        <v>2014</v>
      </c>
      <c r="H743" s="57">
        <v>41915</v>
      </c>
      <c r="I743" s="20" t="s">
        <v>26016</v>
      </c>
      <c r="K743" s="20" t="s">
        <v>26017</v>
      </c>
    </row>
    <row r="744" spans="1:11" ht="15.75" customHeight="1" x14ac:dyDescent="0.25">
      <c r="A744" s="20">
        <v>25276419</v>
      </c>
      <c r="B744" s="20" t="s">
        <v>26006</v>
      </c>
      <c r="C744" s="20" t="s">
        <v>26007</v>
      </c>
      <c r="D744" s="20" t="s">
        <v>26008</v>
      </c>
      <c r="E744" s="20" t="s">
        <v>26009</v>
      </c>
      <c r="F744" s="20" t="s">
        <v>26010</v>
      </c>
      <c r="G744" s="20">
        <v>2014</v>
      </c>
      <c r="H744" s="57">
        <v>41915</v>
      </c>
      <c r="I744" s="20" t="s">
        <v>26011</v>
      </c>
      <c r="K744" s="20" t="s">
        <v>26012</v>
      </c>
    </row>
    <row r="745" spans="1:11" ht="15.75" customHeight="1" x14ac:dyDescent="0.25">
      <c r="A745" s="20">
        <v>25298760</v>
      </c>
      <c r="B745" s="20" t="s">
        <v>25999</v>
      </c>
      <c r="C745" s="20" t="s">
        <v>26000</v>
      </c>
      <c r="D745" s="20" t="s">
        <v>26001</v>
      </c>
      <c r="E745" s="20" t="s">
        <v>26002</v>
      </c>
      <c r="F745" s="20" t="s">
        <v>26003</v>
      </c>
      <c r="G745" s="20">
        <v>2014</v>
      </c>
      <c r="H745" s="57">
        <v>41922</v>
      </c>
      <c r="I745" s="20" t="s">
        <v>26004</v>
      </c>
      <c r="K745" s="20" t="s">
        <v>26005</v>
      </c>
    </row>
    <row r="746" spans="1:11" ht="15.75" customHeight="1" x14ac:dyDescent="0.25">
      <c r="A746" s="20">
        <v>25386993</v>
      </c>
      <c r="B746" s="20" t="s">
        <v>25994</v>
      </c>
      <c r="C746" s="20" t="s">
        <v>25995</v>
      </c>
      <c r="D746" s="20" t="s">
        <v>25996</v>
      </c>
      <c r="E746" s="20" t="s">
        <v>22443</v>
      </c>
      <c r="F746" s="20" t="s">
        <v>25997</v>
      </c>
      <c r="G746" s="20">
        <v>2014</v>
      </c>
      <c r="H746" s="57">
        <v>41955</v>
      </c>
      <c r="K746" s="20" t="s">
        <v>25998</v>
      </c>
    </row>
    <row r="747" spans="1:11" ht="15.75" customHeight="1" x14ac:dyDescent="0.25">
      <c r="A747" s="20">
        <v>25405884</v>
      </c>
      <c r="B747" s="20" t="s">
        <v>25989</v>
      </c>
      <c r="C747" s="20" t="s">
        <v>25990</v>
      </c>
      <c r="D747" s="20" t="s">
        <v>25991</v>
      </c>
      <c r="E747" s="20" t="s">
        <v>25992</v>
      </c>
      <c r="F747" s="20" t="s">
        <v>9514</v>
      </c>
      <c r="G747" s="20">
        <v>2014</v>
      </c>
      <c r="H747" s="57">
        <v>41962</v>
      </c>
      <c r="K747" s="20" t="s">
        <v>25993</v>
      </c>
    </row>
    <row r="748" spans="1:11" ht="15.75" customHeight="1" x14ac:dyDescent="0.25">
      <c r="A748" s="20">
        <v>25469594</v>
      </c>
      <c r="B748" s="20" t="s">
        <v>25983</v>
      </c>
      <c r="C748" s="20" t="s">
        <v>25984</v>
      </c>
      <c r="D748" s="20" t="s">
        <v>25985</v>
      </c>
      <c r="E748" s="20" t="s">
        <v>25986</v>
      </c>
      <c r="F748" s="20" t="s">
        <v>3141</v>
      </c>
      <c r="G748" s="20">
        <v>2014</v>
      </c>
      <c r="H748" s="57">
        <v>41977</v>
      </c>
      <c r="I748" s="20" t="s">
        <v>25987</v>
      </c>
      <c r="K748" s="20" t="s">
        <v>25988</v>
      </c>
    </row>
    <row r="749" spans="1:11" ht="15.75" customHeight="1" x14ac:dyDescent="0.25">
      <c r="A749" s="20">
        <v>25483698</v>
      </c>
      <c r="B749" s="20" t="s">
        <v>25977</v>
      </c>
      <c r="C749" s="20" t="s">
        <v>25978</v>
      </c>
      <c r="D749" s="20" t="s">
        <v>25979</v>
      </c>
      <c r="E749" s="20" t="s">
        <v>25980</v>
      </c>
      <c r="F749" s="20" t="s">
        <v>10647</v>
      </c>
      <c r="G749" s="20">
        <v>2014</v>
      </c>
      <c r="H749" s="57">
        <v>41982</v>
      </c>
      <c r="I749" s="20" t="s">
        <v>25981</v>
      </c>
      <c r="K749" s="20" t="s">
        <v>25982</v>
      </c>
    </row>
    <row r="750" spans="1:11" ht="15.75" customHeight="1" x14ac:dyDescent="0.25">
      <c r="A750" s="20">
        <v>25506591</v>
      </c>
      <c r="B750" s="20" t="s">
        <v>25971</v>
      </c>
      <c r="C750" s="20" t="s">
        <v>25972</v>
      </c>
      <c r="D750" s="20" t="s">
        <v>25973</v>
      </c>
      <c r="E750" s="20" t="s">
        <v>25974</v>
      </c>
      <c r="F750" s="20" t="s">
        <v>350</v>
      </c>
      <c r="G750" s="20">
        <v>2014</v>
      </c>
      <c r="H750" s="57">
        <v>41989</v>
      </c>
      <c r="I750" s="20" t="s">
        <v>25975</v>
      </c>
      <c r="K750" s="20" t="s">
        <v>25976</v>
      </c>
    </row>
    <row r="751" spans="1:11" ht="15.75" customHeight="1" x14ac:dyDescent="0.25">
      <c r="A751" s="20">
        <v>25536377</v>
      </c>
      <c r="B751" s="20" t="s">
        <v>25965</v>
      </c>
      <c r="C751" s="20" t="s">
        <v>25966</v>
      </c>
      <c r="D751" s="20" t="s">
        <v>25967</v>
      </c>
      <c r="E751" s="20" t="s">
        <v>25968</v>
      </c>
      <c r="F751" s="20" t="s">
        <v>2510</v>
      </c>
      <c r="G751" s="20">
        <v>2014</v>
      </c>
      <c r="H751" s="57">
        <v>41997</v>
      </c>
      <c r="I751" s="20" t="s">
        <v>25969</v>
      </c>
      <c r="K751" s="20" t="s">
        <v>25970</v>
      </c>
    </row>
    <row r="752" spans="1:11" ht="15.75" customHeight="1" x14ac:dyDescent="0.25">
      <c r="A752" s="20">
        <v>25629067</v>
      </c>
      <c r="B752" s="20" t="s">
        <v>25959</v>
      </c>
      <c r="C752" s="20" t="s">
        <v>25960</v>
      </c>
      <c r="D752" s="20" t="s">
        <v>25961</v>
      </c>
      <c r="E752" s="20" t="s">
        <v>25962</v>
      </c>
      <c r="F752" s="20" t="s">
        <v>22673</v>
      </c>
      <c r="G752" s="20">
        <v>2013</v>
      </c>
      <c r="H752" s="57">
        <v>42033</v>
      </c>
      <c r="I752" s="20" t="s">
        <v>25963</v>
      </c>
    </row>
    <row r="753" spans="1:11" ht="15.75" customHeight="1" x14ac:dyDescent="0.25">
      <c r="A753" s="20">
        <v>26445756</v>
      </c>
      <c r="B753" s="20" t="s">
        <v>25954</v>
      </c>
      <c r="C753" s="20" t="s">
        <v>25955</v>
      </c>
      <c r="D753" s="20" t="s">
        <v>25956</v>
      </c>
      <c r="E753" s="20" t="s">
        <v>25957</v>
      </c>
      <c r="F753" s="20" t="s">
        <v>24903</v>
      </c>
      <c r="G753" s="20">
        <v>2014</v>
      </c>
      <c r="H753" s="57">
        <v>42286</v>
      </c>
    </row>
    <row r="754" spans="1:11" ht="15.75" customHeight="1" x14ac:dyDescent="0.25">
      <c r="A754" s="20">
        <v>26761676</v>
      </c>
      <c r="B754" s="20" t="s">
        <v>25947</v>
      </c>
      <c r="C754" s="20" t="s">
        <v>25948</v>
      </c>
      <c r="D754" s="20" t="s">
        <v>25949</v>
      </c>
      <c r="E754" s="20" t="s">
        <v>25950</v>
      </c>
      <c r="F754" s="20" t="s">
        <v>25951</v>
      </c>
      <c r="G754" s="20">
        <v>2014</v>
      </c>
      <c r="H754" s="57">
        <v>42383</v>
      </c>
      <c r="I754" s="20" t="s">
        <v>25952</v>
      </c>
      <c r="K754" s="20" t="s">
        <v>25953</v>
      </c>
    </row>
    <row r="755" spans="1:11" ht="15.75" customHeight="1" x14ac:dyDescent="0.25">
      <c r="A755" s="20">
        <v>24239976</v>
      </c>
      <c r="B755" s="20" t="s">
        <v>25943</v>
      </c>
      <c r="C755" s="20" t="s">
        <v>23445</v>
      </c>
      <c r="D755" s="20" t="s">
        <v>25944</v>
      </c>
      <c r="E755" s="20" t="s">
        <v>23447</v>
      </c>
      <c r="F755" s="20" t="s">
        <v>3858</v>
      </c>
      <c r="G755" s="20">
        <v>2014</v>
      </c>
      <c r="H755" s="57">
        <v>41597</v>
      </c>
      <c r="K755" s="20" t="s">
        <v>25945</v>
      </c>
    </row>
    <row r="756" spans="1:11" ht="15.75" customHeight="1" x14ac:dyDescent="0.25">
      <c r="A756" s="20">
        <v>24416167</v>
      </c>
      <c r="B756" s="20" t="s">
        <v>25936</v>
      </c>
      <c r="C756" s="20" t="s">
        <v>25937</v>
      </c>
      <c r="D756" s="20" t="s">
        <v>25938</v>
      </c>
      <c r="E756" s="20" t="s">
        <v>25939</v>
      </c>
      <c r="F756" s="20" t="s">
        <v>294</v>
      </c>
      <c r="G756" s="20">
        <v>2014</v>
      </c>
      <c r="H756" s="57">
        <v>41653</v>
      </c>
      <c r="I756" s="20" t="s">
        <v>25940</v>
      </c>
      <c r="K756" s="20" t="s">
        <v>25941</v>
      </c>
    </row>
    <row r="757" spans="1:11" ht="15.75" customHeight="1" x14ac:dyDescent="0.25">
      <c r="A757" s="20">
        <v>24416363</v>
      </c>
      <c r="B757" s="20" t="s">
        <v>25930</v>
      </c>
      <c r="C757" s="20" t="s">
        <v>25931</v>
      </c>
      <c r="D757" s="20" t="s">
        <v>25932</v>
      </c>
      <c r="E757" s="20" t="s">
        <v>25933</v>
      </c>
      <c r="F757" s="20" t="s">
        <v>294</v>
      </c>
      <c r="G757" s="20">
        <v>2014</v>
      </c>
      <c r="H757" s="57">
        <v>41653</v>
      </c>
      <c r="I757" s="20" t="s">
        <v>25934</v>
      </c>
      <c r="K757" s="20" t="s">
        <v>25935</v>
      </c>
    </row>
    <row r="758" spans="1:11" ht="15.75" customHeight="1" x14ac:dyDescent="0.25">
      <c r="A758" s="20">
        <v>24416393</v>
      </c>
      <c r="B758" s="20" t="s">
        <v>25923</v>
      </c>
      <c r="C758" s="20" t="s">
        <v>25924</v>
      </c>
      <c r="D758" s="20" t="s">
        <v>25925</v>
      </c>
      <c r="E758" s="20" t="s">
        <v>25926</v>
      </c>
      <c r="F758" s="20" t="s">
        <v>294</v>
      </c>
      <c r="G758" s="20">
        <v>2014</v>
      </c>
      <c r="H758" s="57">
        <v>41653</v>
      </c>
      <c r="I758" s="20" t="s">
        <v>25927</v>
      </c>
      <c r="K758" s="20" t="s">
        <v>25928</v>
      </c>
    </row>
    <row r="759" spans="1:11" ht="15.75" customHeight="1" x14ac:dyDescent="0.25">
      <c r="A759" s="20">
        <v>24410921</v>
      </c>
      <c r="B759" s="20" t="s">
        <v>25916</v>
      </c>
      <c r="C759" s="20" t="s">
        <v>25917</v>
      </c>
      <c r="D759" s="20" t="s">
        <v>25918</v>
      </c>
      <c r="E759" s="20" t="s">
        <v>25919</v>
      </c>
      <c r="F759" s="20" t="s">
        <v>9748</v>
      </c>
      <c r="G759" s="20">
        <v>2014</v>
      </c>
      <c r="H759" s="57">
        <v>41653</v>
      </c>
      <c r="I759" s="20" t="s">
        <v>25920</v>
      </c>
      <c r="K759" s="20" t="s">
        <v>25921</v>
      </c>
    </row>
    <row r="760" spans="1:11" ht="15.75" customHeight="1" x14ac:dyDescent="0.25">
      <c r="A760" s="20">
        <v>24282046</v>
      </c>
      <c r="B760" s="20" t="s">
        <v>25910</v>
      </c>
      <c r="C760" s="20" t="s">
        <v>25911</v>
      </c>
      <c r="D760" s="20" t="s">
        <v>25912</v>
      </c>
      <c r="E760" s="20" t="s">
        <v>25913</v>
      </c>
      <c r="F760" s="20" t="s">
        <v>25914</v>
      </c>
      <c r="G760" s="20">
        <v>2014</v>
      </c>
      <c r="H760" s="57">
        <v>41606</v>
      </c>
      <c r="K760" s="20" t="s">
        <v>25915</v>
      </c>
    </row>
    <row r="761" spans="1:11" ht="15.75" customHeight="1" x14ac:dyDescent="0.25">
      <c r="A761" s="20">
        <v>24413194</v>
      </c>
      <c r="B761" s="20" t="s">
        <v>25903</v>
      </c>
      <c r="C761" s="20" t="s">
        <v>25904</v>
      </c>
      <c r="D761" s="20" t="s">
        <v>25905</v>
      </c>
      <c r="E761" s="20" t="s">
        <v>25906</v>
      </c>
      <c r="F761" s="20" t="s">
        <v>1882</v>
      </c>
      <c r="G761" s="20">
        <v>2014</v>
      </c>
      <c r="H761" s="57">
        <v>41653</v>
      </c>
      <c r="I761" s="20" t="s">
        <v>25907</v>
      </c>
      <c r="K761" s="20" t="s">
        <v>25908</v>
      </c>
    </row>
    <row r="762" spans="1:11" ht="15.75" customHeight="1" x14ac:dyDescent="0.25">
      <c r="A762" s="20">
        <v>24424404</v>
      </c>
      <c r="B762" s="20" t="s">
        <v>25896</v>
      </c>
      <c r="C762" s="20" t="s">
        <v>25897</v>
      </c>
      <c r="D762" s="20" t="s">
        <v>25898</v>
      </c>
      <c r="E762" s="20" t="s">
        <v>25899</v>
      </c>
      <c r="F762" s="20" t="s">
        <v>2293</v>
      </c>
      <c r="G762" s="20">
        <v>2014</v>
      </c>
      <c r="H762" s="57">
        <v>41655</v>
      </c>
      <c r="I762" s="20" t="s">
        <v>25900</v>
      </c>
      <c r="K762" s="20" t="s">
        <v>25901</v>
      </c>
    </row>
    <row r="763" spans="1:11" ht="15.75" customHeight="1" x14ac:dyDescent="0.25">
      <c r="A763" s="20">
        <v>23904297</v>
      </c>
      <c r="B763" s="20" t="s">
        <v>25892</v>
      </c>
      <c r="C763" s="20" t="s">
        <v>25893</v>
      </c>
      <c r="D763" s="20" t="s">
        <v>25894</v>
      </c>
      <c r="E763" s="20" t="s">
        <v>23052</v>
      </c>
      <c r="F763" s="20" t="s">
        <v>2846</v>
      </c>
      <c r="G763" s="20">
        <v>2014</v>
      </c>
      <c r="H763" s="57">
        <v>41488</v>
      </c>
      <c r="K763" s="20" t="s">
        <v>25895</v>
      </c>
    </row>
    <row r="764" spans="1:11" ht="15.75" customHeight="1" x14ac:dyDescent="0.25">
      <c r="A764" s="20">
        <v>24454714</v>
      </c>
      <c r="B764" s="20" t="s">
        <v>25886</v>
      </c>
      <c r="C764" s="20" t="s">
        <v>25887</v>
      </c>
      <c r="D764" s="20" t="s">
        <v>25888</v>
      </c>
      <c r="E764" s="20" t="s">
        <v>25889</v>
      </c>
      <c r="F764" s="20" t="s">
        <v>294</v>
      </c>
      <c r="G764" s="20">
        <v>2014</v>
      </c>
      <c r="H764" s="57">
        <v>41663</v>
      </c>
      <c r="I764" s="20" t="s">
        <v>25890</v>
      </c>
      <c r="K764" s="20" t="s">
        <v>25891</v>
      </c>
    </row>
    <row r="765" spans="1:11" ht="15.75" customHeight="1" x14ac:dyDescent="0.25">
      <c r="A765" s="20">
        <v>24516440</v>
      </c>
      <c r="B765" s="20" t="s">
        <v>25880</v>
      </c>
      <c r="C765" s="20" t="s">
        <v>25881</v>
      </c>
      <c r="D765" s="20" t="s">
        <v>25882</v>
      </c>
      <c r="E765" s="20" t="s">
        <v>25883</v>
      </c>
      <c r="F765" s="20" t="s">
        <v>3092</v>
      </c>
      <c r="G765" s="20">
        <v>2014</v>
      </c>
      <c r="H765" s="57">
        <v>41682</v>
      </c>
      <c r="I765" s="20" t="s">
        <v>25884</v>
      </c>
      <c r="K765" s="20" t="s">
        <v>25885</v>
      </c>
    </row>
    <row r="766" spans="1:11" ht="15.75" customHeight="1" x14ac:dyDescent="0.25">
      <c r="A766" s="20">
        <v>24516446</v>
      </c>
      <c r="B766" s="20" t="s">
        <v>25874</v>
      </c>
      <c r="C766" s="20" t="s">
        <v>25875</v>
      </c>
      <c r="D766" s="20" t="s">
        <v>25876</v>
      </c>
      <c r="E766" s="20" t="s">
        <v>25877</v>
      </c>
      <c r="F766" s="20" t="s">
        <v>3092</v>
      </c>
      <c r="G766" s="20">
        <v>2014</v>
      </c>
      <c r="H766" s="57">
        <v>41682</v>
      </c>
      <c r="I766" s="20" t="s">
        <v>25878</v>
      </c>
      <c r="K766" s="20" t="s">
        <v>25879</v>
      </c>
    </row>
    <row r="767" spans="1:11" ht="15.75" customHeight="1" x14ac:dyDescent="0.25">
      <c r="A767" s="20">
        <v>24783802</v>
      </c>
      <c r="B767" s="20" t="s">
        <v>25867</v>
      </c>
      <c r="C767" s="20" t="s">
        <v>25868</v>
      </c>
      <c r="D767" s="20" t="s">
        <v>25869</v>
      </c>
      <c r="E767" s="20" t="s">
        <v>25870</v>
      </c>
      <c r="F767" s="20" t="s">
        <v>25871</v>
      </c>
      <c r="G767" s="20">
        <v>2014</v>
      </c>
      <c r="H767" s="57">
        <v>41762</v>
      </c>
      <c r="K767" s="20" t="s">
        <v>25872</v>
      </c>
    </row>
    <row r="768" spans="1:11" ht="15.75" customHeight="1" x14ac:dyDescent="0.25">
      <c r="A768" s="20">
        <v>24358980</v>
      </c>
      <c r="B768" s="20" t="s">
        <v>25861</v>
      </c>
      <c r="C768" s="20" t="s">
        <v>25862</v>
      </c>
      <c r="D768" s="20" t="s">
        <v>25863</v>
      </c>
      <c r="E768" s="20" t="s">
        <v>25864</v>
      </c>
      <c r="F768" s="20" t="s">
        <v>21814</v>
      </c>
      <c r="G768" s="20">
        <v>2014</v>
      </c>
      <c r="H768" s="57">
        <v>41632</v>
      </c>
      <c r="K768" s="20" t="s">
        <v>25865</v>
      </c>
    </row>
    <row r="769" spans="1:11" ht="15.75" customHeight="1" x14ac:dyDescent="0.25">
      <c r="A769" s="20">
        <v>24376024</v>
      </c>
      <c r="B769" s="20" t="s">
        <v>25855</v>
      </c>
      <c r="C769" s="20" t="s">
        <v>25856</v>
      </c>
      <c r="D769" s="20" t="s">
        <v>25857</v>
      </c>
      <c r="E769" s="20" t="s">
        <v>25858</v>
      </c>
      <c r="F769" s="20" t="s">
        <v>20794</v>
      </c>
      <c r="G769" s="20">
        <v>2014</v>
      </c>
      <c r="H769" s="57">
        <v>41639</v>
      </c>
      <c r="K769" s="20" t="s">
        <v>25859</v>
      </c>
    </row>
    <row r="770" spans="1:11" ht="15.75" customHeight="1" x14ac:dyDescent="0.25">
      <c r="A770" s="20">
        <v>24478769</v>
      </c>
      <c r="B770" s="20" t="s">
        <v>25848</v>
      </c>
      <c r="C770" s="20" t="s">
        <v>25849</v>
      </c>
      <c r="D770" s="20" t="s">
        <v>25850</v>
      </c>
      <c r="E770" s="20" t="s">
        <v>25851</v>
      </c>
      <c r="F770" s="20" t="s">
        <v>133</v>
      </c>
      <c r="G770" s="20">
        <v>2014</v>
      </c>
      <c r="H770" s="57">
        <v>41670</v>
      </c>
      <c r="I770" s="20" t="s">
        <v>25852</v>
      </c>
      <c r="K770" s="20" t="s">
        <v>25853</v>
      </c>
    </row>
    <row r="771" spans="1:11" ht="15.75" customHeight="1" x14ac:dyDescent="0.25">
      <c r="A771" s="20">
        <v>24615036</v>
      </c>
      <c r="B771" s="20" t="s">
        <v>25841</v>
      </c>
      <c r="C771" s="20" t="s">
        <v>25842</v>
      </c>
      <c r="D771" s="20" t="s">
        <v>25843</v>
      </c>
      <c r="E771" s="20" t="s">
        <v>25844</v>
      </c>
      <c r="F771" s="20" t="s">
        <v>25845</v>
      </c>
      <c r="G771" s="20">
        <v>2014</v>
      </c>
      <c r="H771" s="57">
        <v>41710</v>
      </c>
      <c r="K771" s="20" t="s">
        <v>25846</v>
      </c>
    </row>
    <row r="772" spans="1:11" ht="15.75" customHeight="1" x14ac:dyDescent="0.25">
      <c r="A772" s="20">
        <v>24498453</v>
      </c>
      <c r="B772" s="20" t="s">
        <v>25834</v>
      </c>
      <c r="C772" s="20" t="s">
        <v>25835</v>
      </c>
      <c r="D772" s="20" t="s">
        <v>25836</v>
      </c>
      <c r="E772" s="20" t="s">
        <v>25837</v>
      </c>
      <c r="F772" s="20" t="s">
        <v>2047</v>
      </c>
      <c r="G772" s="20">
        <v>2014</v>
      </c>
      <c r="H772" s="57">
        <v>41676</v>
      </c>
      <c r="I772" s="20" t="s">
        <v>25838</v>
      </c>
      <c r="K772" s="20" t="s">
        <v>25839</v>
      </c>
    </row>
    <row r="773" spans="1:11" ht="15.75" customHeight="1" x14ac:dyDescent="0.25">
      <c r="A773" s="20">
        <v>24324266</v>
      </c>
      <c r="B773" s="20" t="s">
        <v>25830</v>
      </c>
      <c r="C773" s="20" t="s">
        <v>14869</v>
      </c>
      <c r="D773" s="20" t="s">
        <v>25831</v>
      </c>
      <c r="E773" s="20" t="s">
        <v>6855</v>
      </c>
      <c r="F773" s="20" t="s">
        <v>7014</v>
      </c>
      <c r="G773" s="20">
        <v>2014</v>
      </c>
      <c r="H773" s="57">
        <v>41619</v>
      </c>
      <c r="I773" s="20" t="s">
        <v>25832</v>
      </c>
      <c r="K773" s="20" t="s">
        <v>25833</v>
      </c>
    </row>
    <row r="774" spans="1:11" ht="15.75" customHeight="1" x14ac:dyDescent="0.25">
      <c r="A774" s="20">
        <v>24398228</v>
      </c>
      <c r="B774" s="20" t="s">
        <v>25825</v>
      </c>
      <c r="C774" s="20" t="s">
        <v>25826</v>
      </c>
      <c r="D774" s="20" t="s">
        <v>25827</v>
      </c>
      <c r="E774" s="20" t="s">
        <v>22953</v>
      </c>
      <c r="F774" s="20" t="s">
        <v>10072</v>
      </c>
      <c r="G774" s="20">
        <v>2014</v>
      </c>
      <c r="H774" s="57">
        <v>41648</v>
      </c>
      <c r="K774" s="20" t="s">
        <v>25828</v>
      </c>
    </row>
    <row r="775" spans="1:11" ht="15.75" customHeight="1" x14ac:dyDescent="0.25">
      <c r="A775" s="20">
        <v>23990135</v>
      </c>
      <c r="B775" s="20" t="s">
        <v>25821</v>
      </c>
      <c r="C775" s="20" t="s">
        <v>25822</v>
      </c>
      <c r="D775" s="20" t="s">
        <v>25823</v>
      </c>
      <c r="E775" s="20" t="s">
        <v>19273</v>
      </c>
      <c r="F775" s="20" t="s">
        <v>1697</v>
      </c>
      <c r="G775" s="20">
        <v>2014</v>
      </c>
      <c r="H775" s="57">
        <v>41517</v>
      </c>
      <c r="K775" s="20" t="s">
        <v>25824</v>
      </c>
    </row>
    <row r="776" spans="1:11" ht="15.75" customHeight="1" x14ac:dyDescent="0.25">
      <c r="A776" s="20">
        <v>24118020</v>
      </c>
      <c r="B776" s="20" t="s">
        <v>25816</v>
      </c>
      <c r="C776" s="20" t="s">
        <v>25817</v>
      </c>
      <c r="D776" s="20" t="s">
        <v>25818</v>
      </c>
      <c r="E776" s="20" t="s">
        <v>25819</v>
      </c>
      <c r="F776" s="20" t="s">
        <v>6384</v>
      </c>
      <c r="G776" s="20">
        <v>2014</v>
      </c>
      <c r="H776" s="57">
        <v>41562</v>
      </c>
      <c r="K776" s="20" t="s">
        <v>25820</v>
      </c>
    </row>
    <row r="777" spans="1:11" ht="15.75" customHeight="1" x14ac:dyDescent="0.25">
      <c r="A777" s="20">
        <v>24227878</v>
      </c>
      <c r="B777" s="20" t="s">
        <v>25811</v>
      </c>
      <c r="C777" s="20" t="s">
        <v>25812</v>
      </c>
      <c r="D777" s="20" t="s">
        <v>25813</v>
      </c>
      <c r="E777" s="20" t="s">
        <v>25814</v>
      </c>
      <c r="F777" s="20" t="s">
        <v>2564</v>
      </c>
      <c r="G777" s="20">
        <v>2014</v>
      </c>
      <c r="H777" s="57">
        <v>41593</v>
      </c>
      <c r="K777" s="20" t="s">
        <v>25815</v>
      </c>
    </row>
    <row r="778" spans="1:11" ht="15.75" customHeight="1" x14ac:dyDescent="0.25">
      <c r="A778" s="20">
        <v>24248594</v>
      </c>
      <c r="B778" s="20" t="s">
        <v>25805</v>
      </c>
      <c r="C778" s="20" t="s">
        <v>25806</v>
      </c>
      <c r="D778" s="20" t="s">
        <v>25807</v>
      </c>
      <c r="E778" s="20" t="s">
        <v>18743</v>
      </c>
      <c r="F778" s="20" t="s">
        <v>25808</v>
      </c>
      <c r="G778" s="20">
        <v>2014</v>
      </c>
      <c r="H778" s="57">
        <v>41598</v>
      </c>
      <c r="I778" s="20" t="s">
        <v>25809</v>
      </c>
      <c r="K778" s="20" t="s">
        <v>25810</v>
      </c>
    </row>
    <row r="779" spans="1:11" ht="15.75" customHeight="1" x14ac:dyDescent="0.25">
      <c r="A779" s="20">
        <v>24252120</v>
      </c>
      <c r="B779" s="20" t="s">
        <v>25801</v>
      </c>
      <c r="C779" s="20" t="s">
        <v>25802</v>
      </c>
      <c r="D779" s="20" t="s">
        <v>25803</v>
      </c>
      <c r="E779" s="20" t="s">
        <v>22443</v>
      </c>
      <c r="F779" s="20" t="s">
        <v>8657</v>
      </c>
      <c r="G779" s="20">
        <v>2014</v>
      </c>
      <c r="H779" s="57">
        <v>41599</v>
      </c>
      <c r="K779" s="20" t="s">
        <v>25804</v>
      </c>
    </row>
    <row r="780" spans="1:11" ht="15.75" customHeight="1" x14ac:dyDescent="0.25">
      <c r="A780" s="20">
        <v>24272775</v>
      </c>
      <c r="B780" s="20" t="s">
        <v>25795</v>
      </c>
      <c r="C780" s="20" t="s">
        <v>25796</v>
      </c>
      <c r="D780" s="20" t="s">
        <v>25797</v>
      </c>
      <c r="E780" s="20" t="s">
        <v>25798</v>
      </c>
      <c r="F780" s="20" t="s">
        <v>1566</v>
      </c>
      <c r="G780" s="20">
        <v>2014</v>
      </c>
      <c r="H780" s="57">
        <v>41604</v>
      </c>
      <c r="I780" s="20" t="s">
        <v>25799</v>
      </c>
      <c r="K780" s="20" t="s">
        <v>25800</v>
      </c>
    </row>
    <row r="781" spans="1:11" ht="15.75" customHeight="1" x14ac:dyDescent="0.25">
      <c r="A781" s="20">
        <v>24333518</v>
      </c>
      <c r="B781" s="20" t="s">
        <v>25790</v>
      </c>
      <c r="C781" s="20" t="s">
        <v>25791</v>
      </c>
      <c r="D781" s="20" t="s">
        <v>25792</v>
      </c>
      <c r="E781" s="20" t="s">
        <v>9459</v>
      </c>
      <c r="F781" s="20" t="s">
        <v>25793</v>
      </c>
      <c r="G781" s="20">
        <v>2014</v>
      </c>
      <c r="H781" s="57">
        <v>41625</v>
      </c>
      <c r="K781" s="20" t="s">
        <v>25794</v>
      </c>
    </row>
    <row r="782" spans="1:11" ht="15.75" customHeight="1" x14ac:dyDescent="0.25">
      <c r="A782" s="20">
        <v>24335755</v>
      </c>
      <c r="B782" s="20" t="s">
        <v>25785</v>
      </c>
      <c r="C782" s="20" t="s">
        <v>25786</v>
      </c>
      <c r="D782" s="20" t="s">
        <v>25787</v>
      </c>
      <c r="E782" s="20" t="s">
        <v>25788</v>
      </c>
      <c r="F782" s="20" t="s">
        <v>3944</v>
      </c>
      <c r="G782" s="20">
        <v>2014</v>
      </c>
      <c r="H782" s="57">
        <v>41625</v>
      </c>
      <c r="K782" s="20" t="s">
        <v>25789</v>
      </c>
    </row>
    <row r="783" spans="1:11" ht="15.75" customHeight="1" x14ac:dyDescent="0.25">
      <c r="A783" s="20">
        <v>24343269</v>
      </c>
      <c r="B783" s="20" t="s">
        <v>25779</v>
      </c>
      <c r="C783" s="20" t="s">
        <v>25780</v>
      </c>
      <c r="D783" s="20" t="s">
        <v>25781</v>
      </c>
      <c r="E783" s="20" t="s">
        <v>25782</v>
      </c>
      <c r="F783" s="20" t="s">
        <v>841</v>
      </c>
      <c r="G783" s="20">
        <v>2014</v>
      </c>
      <c r="H783" s="57">
        <v>41626</v>
      </c>
      <c r="I783" s="20" t="s">
        <v>25783</v>
      </c>
      <c r="K783" s="20" t="s">
        <v>25784</v>
      </c>
    </row>
    <row r="784" spans="1:11" ht="15.75" customHeight="1" x14ac:dyDescent="0.25">
      <c r="A784" s="20">
        <v>24394479</v>
      </c>
      <c r="B784" s="20" t="s">
        <v>25773</v>
      </c>
      <c r="C784" s="20" t="s">
        <v>25774</v>
      </c>
      <c r="D784" s="20" t="s">
        <v>25775</v>
      </c>
      <c r="E784" s="20" t="s">
        <v>25776</v>
      </c>
      <c r="F784" s="20" t="s">
        <v>4868</v>
      </c>
      <c r="G784" s="20">
        <v>2014</v>
      </c>
      <c r="H784" s="57">
        <v>41647</v>
      </c>
      <c r="I784" s="20" t="s">
        <v>25777</v>
      </c>
      <c r="K784" s="20" t="s">
        <v>25778</v>
      </c>
    </row>
    <row r="785" spans="1:11" ht="15.75" customHeight="1" x14ac:dyDescent="0.25">
      <c r="A785" s="20">
        <v>24478066</v>
      </c>
      <c r="B785" s="20" t="s">
        <v>25768</v>
      </c>
      <c r="C785" s="20" t="s">
        <v>25769</v>
      </c>
      <c r="D785" s="20" t="s">
        <v>25770</v>
      </c>
      <c r="E785" s="20" t="s">
        <v>3299</v>
      </c>
      <c r="F785" s="20" t="s">
        <v>3723</v>
      </c>
      <c r="G785" s="20">
        <v>2014</v>
      </c>
      <c r="H785" s="57">
        <v>41670</v>
      </c>
      <c r="I785" s="20" t="s">
        <v>25771</v>
      </c>
      <c r="K785" s="20" t="s">
        <v>25772</v>
      </c>
    </row>
    <row r="786" spans="1:11" ht="15.75" customHeight="1" x14ac:dyDescent="0.25">
      <c r="A786" s="20">
        <v>24478081</v>
      </c>
      <c r="B786" s="20" t="s">
        <v>25762</v>
      </c>
      <c r="C786" s="20" t="s">
        <v>25763</v>
      </c>
      <c r="D786" s="20" t="s">
        <v>25764</v>
      </c>
      <c r="E786" s="20" t="s">
        <v>25765</v>
      </c>
      <c r="F786" s="20" t="s">
        <v>3723</v>
      </c>
      <c r="G786" s="20">
        <v>2014</v>
      </c>
      <c r="H786" s="57">
        <v>41670</v>
      </c>
      <c r="I786" s="20" t="s">
        <v>25766</v>
      </c>
      <c r="K786" s="20" t="s">
        <v>25767</v>
      </c>
    </row>
    <row r="787" spans="1:11" ht="15.75" customHeight="1" x14ac:dyDescent="0.25">
      <c r="A787" s="20">
        <v>24566785</v>
      </c>
      <c r="B787" s="20" t="s">
        <v>25756</v>
      </c>
      <c r="C787" s="20" t="s">
        <v>25757</v>
      </c>
      <c r="D787" s="20" t="s">
        <v>25758</v>
      </c>
      <c r="E787" s="20" t="s">
        <v>25759</v>
      </c>
      <c r="F787" s="20" t="s">
        <v>25760</v>
      </c>
      <c r="G787" s="20">
        <v>2014</v>
      </c>
      <c r="H787" s="57">
        <v>41696</v>
      </c>
      <c r="K787" s="20" t="s">
        <v>25761</v>
      </c>
    </row>
    <row r="788" spans="1:11" ht="15.75" customHeight="1" x14ac:dyDescent="0.25">
      <c r="A788" s="20">
        <v>24581694</v>
      </c>
      <c r="B788" s="20" t="s">
        <v>25748</v>
      </c>
      <c r="C788" s="20" t="s">
        <v>25749</v>
      </c>
      <c r="D788" s="20" t="s">
        <v>25750</v>
      </c>
      <c r="E788" s="20" t="s">
        <v>25751</v>
      </c>
      <c r="F788" s="20" t="s">
        <v>6710</v>
      </c>
      <c r="G788" s="20">
        <v>2014</v>
      </c>
      <c r="H788" s="57">
        <v>41702</v>
      </c>
      <c r="I788" s="20" t="s">
        <v>25752</v>
      </c>
      <c r="J788" s="20" t="s">
        <v>25753</v>
      </c>
      <c r="K788" s="20" t="s">
        <v>25754</v>
      </c>
    </row>
    <row r="789" spans="1:11" ht="15.75" customHeight="1" x14ac:dyDescent="0.25">
      <c r="A789" s="20">
        <v>24499189</v>
      </c>
      <c r="B789" s="20" t="s">
        <v>25741</v>
      </c>
      <c r="C789" s="20" t="s">
        <v>25742</v>
      </c>
      <c r="D789" s="20" t="s">
        <v>25743</v>
      </c>
      <c r="E789" s="20" t="s">
        <v>25744</v>
      </c>
      <c r="F789" s="20" t="s">
        <v>5837</v>
      </c>
      <c r="G789" s="20">
        <v>2014</v>
      </c>
      <c r="H789" s="57">
        <v>41677</v>
      </c>
      <c r="I789" s="20" t="s">
        <v>25745</v>
      </c>
      <c r="K789" s="20" t="s">
        <v>25746</v>
      </c>
    </row>
    <row r="790" spans="1:11" ht="15.75" customHeight="1" x14ac:dyDescent="0.25">
      <c r="A790" s="20">
        <v>24516390</v>
      </c>
      <c r="B790" s="20" t="s">
        <v>25735</v>
      </c>
      <c r="C790" s="20" t="s">
        <v>25736</v>
      </c>
      <c r="D790" s="20" t="s">
        <v>25737</v>
      </c>
      <c r="E790" s="20" t="s">
        <v>16488</v>
      </c>
      <c r="F790" s="20" t="s">
        <v>1756</v>
      </c>
      <c r="G790" s="20">
        <v>2014</v>
      </c>
      <c r="H790" s="57">
        <v>41682</v>
      </c>
      <c r="I790" s="20" t="s">
        <v>25738</v>
      </c>
      <c r="K790" s="20" t="s">
        <v>25739</v>
      </c>
    </row>
    <row r="791" spans="1:11" ht="15.75" customHeight="1" x14ac:dyDescent="0.25">
      <c r="A791" s="20">
        <v>24521079</v>
      </c>
      <c r="B791" s="20" t="s">
        <v>25730</v>
      </c>
      <c r="C791" s="20" t="s">
        <v>25731</v>
      </c>
      <c r="D791" s="20" t="s">
        <v>25732</v>
      </c>
      <c r="E791" s="20" t="s">
        <v>6349</v>
      </c>
      <c r="F791" s="20" t="s">
        <v>2974</v>
      </c>
      <c r="G791" s="20">
        <v>2014</v>
      </c>
      <c r="H791" s="57">
        <v>41684</v>
      </c>
      <c r="I791" s="20" t="s">
        <v>25733</v>
      </c>
      <c r="K791" s="20" t="s">
        <v>25734</v>
      </c>
    </row>
    <row r="792" spans="1:11" ht="15.75" customHeight="1" x14ac:dyDescent="0.25">
      <c r="A792" s="20">
        <v>24528864</v>
      </c>
      <c r="B792" s="20" t="s">
        <v>25725</v>
      </c>
      <c r="C792" s="20" t="s">
        <v>25726</v>
      </c>
      <c r="D792" s="20" t="s">
        <v>25727</v>
      </c>
      <c r="E792" s="20" t="s">
        <v>20980</v>
      </c>
      <c r="F792" s="20" t="s">
        <v>3752</v>
      </c>
      <c r="G792" s="20">
        <v>2014</v>
      </c>
      <c r="H792" s="57">
        <v>41688</v>
      </c>
      <c r="K792" s="20" t="s">
        <v>25728</v>
      </c>
    </row>
    <row r="793" spans="1:11" ht="15.75" customHeight="1" x14ac:dyDescent="0.25">
      <c r="A793" s="20">
        <v>24518636</v>
      </c>
      <c r="B793" s="20" t="s">
        <v>25720</v>
      </c>
      <c r="C793" s="20" t="s">
        <v>25721</v>
      </c>
      <c r="D793" s="20" t="s">
        <v>25722</v>
      </c>
      <c r="E793" s="20" t="s">
        <v>25723</v>
      </c>
      <c r="F793" s="20" t="s">
        <v>15038</v>
      </c>
      <c r="G793" s="20">
        <v>2014</v>
      </c>
      <c r="H793" s="57">
        <v>41683</v>
      </c>
      <c r="K793" s="20" t="s">
        <v>25724</v>
      </c>
    </row>
    <row r="794" spans="1:11" ht="15.75" customHeight="1" x14ac:dyDescent="0.25">
      <c r="A794" s="20">
        <v>24551265</v>
      </c>
      <c r="B794" s="20" t="s">
        <v>25713</v>
      </c>
      <c r="C794" s="20" t="s">
        <v>25714</v>
      </c>
      <c r="D794" s="20" t="s">
        <v>25715</v>
      </c>
      <c r="E794" s="20" t="s">
        <v>25716</v>
      </c>
      <c r="F794" s="20" t="s">
        <v>2047</v>
      </c>
      <c r="G794" s="20">
        <v>2014</v>
      </c>
      <c r="H794" s="57">
        <v>41690</v>
      </c>
      <c r="I794" s="20" t="s">
        <v>25717</v>
      </c>
      <c r="K794" s="20" t="s">
        <v>25718</v>
      </c>
    </row>
    <row r="795" spans="1:11" ht="15.75" customHeight="1" x14ac:dyDescent="0.25">
      <c r="A795" s="20">
        <v>24522098</v>
      </c>
      <c r="B795" s="20" t="s">
        <v>25709</v>
      </c>
      <c r="C795" s="20" t="s">
        <v>25710</v>
      </c>
      <c r="D795" s="20" t="s">
        <v>25711</v>
      </c>
      <c r="E795" s="20" t="s">
        <v>24178</v>
      </c>
      <c r="F795" s="20" t="s">
        <v>9034</v>
      </c>
      <c r="G795" s="20">
        <v>2014</v>
      </c>
      <c r="H795" s="57">
        <v>41684</v>
      </c>
      <c r="I795" s="20" t="s">
        <v>25712</v>
      </c>
    </row>
    <row r="796" spans="1:11" ht="15.75" customHeight="1" x14ac:dyDescent="0.25">
      <c r="A796" s="20">
        <v>24551186</v>
      </c>
      <c r="B796" s="20" t="s">
        <v>25703</v>
      </c>
      <c r="C796" s="20" t="s">
        <v>25704</v>
      </c>
      <c r="D796" s="20" t="s">
        <v>25705</v>
      </c>
      <c r="E796" s="20" t="s">
        <v>791</v>
      </c>
      <c r="F796" s="20" t="s">
        <v>294</v>
      </c>
      <c r="G796" s="20">
        <v>2014</v>
      </c>
      <c r="H796" s="57">
        <v>41690</v>
      </c>
      <c r="I796" s="20" t="s">
        <v>25706</v>
      </c>
      <c r="K796" s="20" t="s">
        <v>25707</v>
      </c>
    </row>
    <row r="797" spans="1:11" ht="15.75" customHeight="1" x14ac:dyDescent="0.25">
      <c r="A797" s="20">
        <v>24453241</v>
      </c>
      <c r="B797" s="20" t="s">
        <v>25696</v>
      </c>
      <c r="C797" s="20" t="s">
        <v>25697</v>
      </c>
      <c r="D797" s="20" t="s">
        <v>25698</v>
      </c>
      <c r="E797" s="20" t="s">
        <v>22389</v>
      </c>
      <c r="F797" s="20" t="s">
        <v>13769</v>
      </c>
      <c r="G797" s="20">
        <v>2014</v>
      </c>
      <c r="H797" s="57">
        <v>41663</v>
      </c>
      <c r="I797" s="20" t="s">
        <v>25699</v>
      </c>
      <c r="J797" s="20" t="s">
        <v>25700</v>
      </c>
      <c r="K797" s="20" t="s">
        <v>25701</v>
      </c>
    </row>
    <row r="798" spans="1:11" ht="15.75" customHeight="1" x14ac:dyDescent="0.25">
      <c r="A798" s="20">
        <v>24499191</v>
      </c>
      <c r="B798" s="20" t="s">
        <v>25690</v>
      </c>
      <c r="C798" s="20" t="s">
        <v>25691</v>
      </c>
      <c r="D798" s="20" t="s">
        <v>25692</v>
      </c>
      <c r="E798" s="20" t="s">
        <v>25693</v>
      </c>
      <c r="F798" s="20" t="s">
        <v>1896</v>
      </c>
      <c r="G798" s="20">
        <v>2014</v>
      </c>
      <c r="H798" s="57">
        <v>41677</v>
      </c>
      <c r="K798" s="20" t="s">
        <v>25694</v>
      </c>
    </row>
    <row r="799" spans="1:11" ht="15.75" customHeight="1" x14ac:dyDescent="0.25">
      <c r="A799" s="20">
        <v>24555739</v>
      </c>
      <c r="B799" s="20" t="s">
        <v>25683</v>
      </c>
      <c r="C799" s="20" t="s">
        <v>25684</v>
      </c>
      <c r="D799" s="20" t="s">
        <v>25685</v>
      </c>
      <c r="E799" s="20" t="s">
        <v>25686</v>
      </c>
      <c r="F799" s="20" t="s">
        <v>4182</v>
      </c>
      <c r="G799" s="20">
        <v>2014</v>
      </c>
      <c r="H799" s="57">
        <v>41692</v>
      </c>
      <c r="I799" s="20" t="s">
        <v>25687</v>
      </c>
      <c r="K799" s="20" t="s">
        <v>25688</v>
      </c>
    </row>
    <row r="800" spans="1:11" ht="15.75" customHeight="1" x14ac:dyDescent="0.25">
      <c r="A800" s="20">
        <v>24568189</v>
      </c>
      <c r="B800" s="20" t="s">
        <v>25677</v>
      </c>
      <c r="C800" s="20" t="s">
        <v>25678</v>
      </c>
      <c r="D800" s="20" t="s">
        <v>25679</v>
      </c>
      <c r="E800" s="20" t="s">
        <v>25680</v>
      </c>
      <c r="F800" s="20" t="s">
        <v>2974</v>
      </c>
      <c r="G800" s="20">
        <v>2014</v>
      </c>
      <c r="H800" s="57">
        <v>41697</v>
      </c>
      <c r="I800" s="20" t="s">
        <v>25681</v>
      </c>
      <c r="K800" s="20" t="s">
        <v>25682</v>
      </c>
    </row>
    <row r="801" spans="1:11" ht="15.75" customHeight="1" x14ac:dyDescent="0.25">
      <c r="A801" s="20">
        <v>24587010</v>
      </c>
      <c r="B801" s="20" t="s">
        <v>25671</v>
      </c>
      <c r="C801" s="20" t="s">
        <v>25672</v>
      </c>
      <c r="D801" s="20" t="s">
        <v>25673</v>
      </c>
      <c r="E801" s="20" t="s">
        <v>505</v>
      </c>
      <c r="F801" s="20" t="s">
        <v>294</v>
      </c>
      <c r="G801" s="20">
        <v>2014</v>
      </c>
      <c r="H801" s="57">
        <v>41702</v>
      </c>
      <c r="I801" s="20" t="s">
        <v>25674</v>
      </c>
      <c r="K801" s="20" t="s">
        <v>25675</v>
      </c>
    </row>
    <row r="802" spans="1:11" ht="15.75" customHeight="1" x14ac:dyDescent="0.25">
      <c r="A802" s="20">
        <v>24587292</v>
      </c>
      <c r="B802" s="20" t="s">
        <v>25665</v>
      </c>
      <c r="C802" s="20" t="s">
        <v>25666</v>
      </c>
      <c r="D802" s="20" t="s">
        <v>25667</v>
      </c>
      <c r="E802" s="20" t="s">
        <v>19221</v>
      </c>
      <c r="F802" s="20" t="s">
        <v>294</v>
      </c>
      <c r="G802" s="20">
        <v>2014</v>
      </c>
      <c r="H802" s="57">
        <v>41702</v>
      </c>
      <c r="I802" s="20" t="s">
        <v>25668</v>
      </c>
      <c r="K802" s="20" t="s">
        <v>25669</v>
      </c>
    </row>
    <row r="803" spans="1:11" ht="15.75" customHeight="1" x14ac:dyDescent="0.25">
      <c r="A803" s="20">
        <v>24587377</v>
      </c>
      <c r="B803" s="20" t="s">
        <v>25658</v>
      </c>
      <c r="C803" s="20" t="s">
        <v>25659</v>
      </c>
      <c r="D803" s="20" t="s">
        <v>25660</v>
      </c>
      <c r="E803" s="20" t="s">
        <v>25661</v>
      </c>
      <c r="F803" s="20" t="s">
        <v>294</v>
      </c>
      <c r="G803" s="20">
        <v>2014</v>
      </c>
      <c r="H803" s="57">
        <v>41702</v>
      </c>
      <c r="I803" s="20" t="s">
        <v>25662</v>
      </c>
      <c r="K803" s="20" t="s">
        <v>25663</v>
      </c>
    </row>
    <row r="804" spans="1:11" ht="15.75" customHeight="1" x14ac:dyDescent="0.25">
      <c r="A804" s="20">
        <v>23689588</v>
      </c>
      <c r="B804" s="20" t="s">
        <v>25651</v>
      </c>
      <c r="C804" s="20" t="s">
        <v>25652</v>
      </c>
      <c r="D804" s="20" t="s">
        <v>25653</v>
      </c>
      <c r="E804" s="20" t="s">
        <v>25654</v>
      </c>
      <c r="F804" s="20" t="s">
        <v>11494</v>
      </c>
      <c r="G804" s="20">
        <v>2014</v>
      </c>
      <c r="H804" s="57">
        <v>41416</v>
      </c>
      <c r="I804" s="20" t="s">
        <v>25655</v>
      </c>
      <c r="J804" s="20" t="s">
        <v>25656</v>
      </c>
      <c r="K804" s="20" t="s">
        <v>25657</v>
      </c>
    </row>
    <row r="805" spans="1:11" ht="15.75" customHeight="1" x14ac:dyDescent="0.25">
      <c r="A805" s="20">
        <v>24131399</v>
      </c>
      <c r="B805" s="20" t="s">
        <v>25646</v>
      </c>
      <c r="C805" s="20" t="s">
        <v>25647</v>
      </c>
      <c r="D805" s="20" t="s">
        <v>25648</v>
      </c>
      <c r="E805" s="20" t="s">
        <v>25649</v>
      </c>
      <c r="F805" s="20" t="s">
        <v>7107</v>
      </c>
      <c r="G805" s="20">
        <v>2014</v>
      </c>
      <c r="H805" s="57">
        <v>41565</v>
      </c>
      <c r="K805" s="20" t="s">
        <v>25650</v>
      </c>
    </row>
    <row r="806" spans="1:11" ht="15.75" customHeight="1" x14ac:dyDescent="0.25">
      <c r="A806" s="20">
        <v>24313784</v>
      </c>
      <c r="B806" s="20" t="s">
        <v>25642</v>
      </c>
      <c r="C806" s="20" t="s">
        <v>25643</v>
      </c>
      <c r="D806" s="20" t="s">
        <v>25644</v>
      </c>
      <c r="E806" s="20" t="s">
        <v>628</v>
      </c>
      <c r="F806" s="20" t="s">
        <v>4259</v>
      </c>
      <c r="G806" s="20">
        <v>2014</v>
      </c>
      <c r="H806" s="57">
        <v>41618</v>
      </c>
      <c r="K806" s="20" t="s">
        <v>25645</v>
      </c>
    </row>
    <row r="807" spans="1:11" ht="15.75" customHeight="1" x14ac:dyDescent="0.25">
      <c r="A807" s="20">
        <v>24328501</v>
      </c>
      <c r="B807" s="20" t="s">
        <v>25637</v>
      </c>
      <c r="C807" s="20" t="s">
        <v>25638</v>
      </c>
      <c r="D807" s="20" t="s">
        <v>25639</v>
      </c>
      <c r="E807" s="20" t="s">
        <v>25640</v>
      </c>
      <c r="F807" s="20" t="s">
        <v>4259</v>
      </c>
      <c r="G807" s="20">
        <v>2014</v>
      </c>
      <c r="H807" s="57">
        <v>41625</v>
      </c>
      <c r="K807" s="20" t="s">
        <v>25641</v>
      </c>
    </row>
    <row r="808" spans="1:11" ht="15.75" customHeight="1" x14ac:dyDescent="0.25">
      <c r="A808" s="20">
        <v>24379081</v>
      </c>
      <c r="B808" s="20" t="s">
        <v>25633</v>
      </c>
      <c r="C808" s="20" t="s">
        <v>25634</v>
      </c>
      <c r="D808" s="20" t="s">
        <v>25635</v>
      </c>
      <c r="E808" s="20" t="s">
        <v>24381</v>
      </c>
      <c r="F808" s="20" t="s">
        <v>11806</v>
      </c>
      <c r="G808" s="20">
        <v>2014</v>
      </c>
      <c r="H808" s="57">
        <v>41640</v>
      </c>
      <c r="K808" s="20" t="s">
        <v>25636</v>
      </c>
    </row>
    <row r="809" spans="1:11" ht="15.75" customHeight="1" x14ac:dyDescent="0.25">
      <c r="A809" s="20">
        <v>24387959</v>
      </c>
      <c r="B809" s="20" t="s">
        <v>25629</v>
      </c>
      <c r="C809" s="20" t="s">
        <v>25630</v>
      </c>
      <c r="D809" s="20" t="s">
        <v>25631</v>
      </c>
      <c r="E809" s="20" t="s">
        <v>1124</v>
      </c>
      <c r="F809" s="20" t="s">
        <v>8042</v>
      </c>
      <c r="G809" s="20">
        <v>2014</v>
      </c>
      <c r="H809" s="57">
        <v>41646</v>
      </c>
      <c r="K809" s="20" t="s">
        <v>25632</v>
      </c>
    </row>
    <row r="810" spans="1:11" ht="15.75" customHeight="1" x14ac:dyDescent="0.25">
      <c r="A810" s="20">
        <v>24403298</v>
      </c>
      <c r="B810" s="20" t="s">
        <v>25624</v>
      </c>
      <c r="C810" s="20" t="s">
        <v>25625</v>
      </c>
      <c r="D810" s="20" t="s">
        <v>25626</v>
      </c>
      <c r="E810" s="20" t="s">
        <v>21350</v>
      </c>
      <c r="F810" s="20" t="s">
        <v>2327</v>
      </c>
      <c r="G810" s="20">
        <v>2014</v>
      </c>
      <c r="H810" s="57">
        <v>41649</v>
      </c>
      <c r="I810" s="20" t="s">
        <v>25627</v>
      </c>
      <c r="K810" s="20" t="s">
        <v>25628</v>
      </c>
    </row>
    <row r="811" spans="1:11" ht="15.75" customHeight="1" x14ac:dyDescent="0.25">
      <c r="A811" s="20">
        <v>24403527</v>
      </c>
      <c r="B811" s="20" t="s">
        <v>25619</v>
      </c>
      <c r="C811" s="20" t="s">
        <v>25620</v>
      </c>
      <c r="D811" s="20" t="s">
        <v>25621</v>
      </c>
      <c r="E811" s="20" t="s">
        <v>10793</v>
      </c>
      <c r="F811" s="20" t="s">
        <v>16715</v>
      </c>
      <c r="G811" s="20">
        <v>2014</v>
      </c>
      <c r="H811" s="57">
        <v>41649</v>
      </c>
      <c r="I811" s="20" t="s">
        <v>25622</v>
      </c>
      <c r="K811" s="20" t="s">
        <v>25623</v>
      </c>
    </row>
    <row r="812" spans="1:11" ht="15.75" customHeight="1" x14ac:dyDescent="0.25">
      <c r="A812" s="20">
        <v>24418369</v>
      </c>
      <c r="B812" s="20" t="s">
        <v>25614</v>
      </c>
      <c r="C812" s="20" t="s">
        <v>25615</v>
      </c>
      <c r="D812" s="20" t="s">
        <v>25616</v>
      </c>
      <c r="E812" s="20" t="s">
        <v>25617</v>
      </c>
      <c r="F812" s="20" t="s">
        <v>8042</v>
      </c>
      <c r="G812" s="20">
        <v>2014</v>
      </c>
      <c r="H812" s="57">
        <v>41654</v>
      </c>
      <c r="K812" s="20" t="s">
        <v>25618</v>
      </c>
    </row>
    <row r="813" spans="1:11" ht="15.75" customHeight="1" x14ac:dyDescent="0.25">
      <c r="A813" s="20">
        <v>24425769</v>
      </c>
      <c r="B813" s="20" t="s">
        <v>25610</v>
      </c>
      <c r="C813" s="20" t="s">
        <v>25611</v>
      </c>
      <c r="D813" s="20" t="s">
        <v>25612</v>
      </c>
      <c r="E813" s="20" t="s">
        <v>7920</v>
      </c>
      <c r="F813" s="20" t="s">
        <v>15695</v>
      </c>
      <c r="G813" s="20">
        <v>2014</v>
      </c>
      <c r="H813" s="57">
        <v>41655</v>
      </c>
      <c r="K813" s="20" t="s">
        <v>25613</v>
      </c>
    </row>
    <row r="814" spans="1:11" ht="15.75" customHeight="1" x14ac:dyDescent="0.25">
      <c r="A814" s="20">
        <v>24445205</v>
      </c>
      <c r="B814" s="20" t="s">
        <v>25604</v>
      </c>
      <c r="C814" s="20" t="s">
        <v>25605</v>
      </c>
      <c r="D814" s="20" t="s">
        <v>25606</v>
      </c>
      <c r="E814" s="20" t="s">
        <v>25607</v>
      </c>
      <c r="F814" s="20" t="s">
        <v>4868</v>
      </c>
      <c r="G814" s="20">
        <v>2014</v>
      </c>
      <c r="H814" s="57">
        <v>41661</v>
      </c>
      <c r="I814" s="20" t="s">
        <v>25608</v>
      </c>
      <c r="K814" s="20" t="s">
        <v>25609</v>
      </c>
    </row>
    <row r="815" spans="1:11" ht="15.75" customHeight="1" x14ac:dyDescent="0.25">
      <c r="A815" s="20">
        <v>24458313</v>
      </c>
      <c r="B815" s="20" t="s">
        <v>25597</v>
      </c>
      <c r="C815" s="20" t="s">
        <v>25598</v>
      </c>
      <c r="D815" s="20" t="s">
        <v>25599</v>
      </c>
      <c r="E815" s="20" t="s">
        <v>25600</v>
      </c>
      <c r="F815" s="20" t="s">
        <v>25601</v>
      </c>
      <c r="G815" s="20">
        <v>2014</v>
      </c>
      <c r="H815" s="57">
        <v>41664</v>
      </c>
      <c r="K815" s="20" t="s">
        <v>25602</v>
      </c>
    </row>
    <row r="816" spans="1:11" ht="15.75" customHeight="1" x14ac:dyDescent="0.25">
      <c r="A816" s="20">
        <v>24468333</v>
      </c>
      <c r="B816" s="20" t="s">
        <v>25593</v>
      </c>
      <c r="C816" s="20" t="s">
        <v>25594</v>
      </c>
      <c r="D816" s="20" t="s">
        <v>25595</v>
      </c>
      <c r="E816" s="20" t="s">
        <v>4660</v>
      </c>
      <c r="F816" s="20" t="s">
        <v>3918</v>
      </c>
      <c r="G816" s="20">
        <v>2014</v>
      </c>
      <c r="H816" s="57">
        <v>41668</v>
      </c>
      <c r="K816" s="20" t="s">
        <v>25596</v>
      </c>
    </row>
    <row r="817" spans="1:11" ht="15.75" customHeight="1" x14ac:dyDescent="0.25">
      <c r="A817" s="20">
        <v>24495783</v>
      </c>
      <c r="B817" s="20" t="s">
        <v>25589</v>
      </c>
      <c r="C817" s="20" t="s">
        <v>25590</v>
      </c>
      <c r="D817" s="20" t="s">
        <v>25591</v>
      </c>
      <c r="E817" s="20" t="s">
        <v>20677</v>
      </c>
      <c r="F817" s="20" t="s">
        <v>19640</v>
      </c>
      <c r="G817" s="20">
        <v>2014</v>
      </c>
      <c r="H817" s="57">
        <v>41676</v>
      </c>
      <c r="K817" s="20" t="s">
        <v>25592</v>
      </c>
    </row>
    <row r="818" spans="1:11" ht="15.75" customHeight="1" x14ac:dyDescent="0.25">
      <c r="A818" s="20">
        <v>24528873</v>
      </c>
      <c r="B818" s="20" t="s">
        <v>25583</v>
      </c>
      <c r="C818" s="20" t="s">
        <v>25584</v>
      </c>
      <c r="D818" s="20" t="s">
        <v>25585</v>
      </c>
      <c r="E818" s="20" t="s">
        <v>25586</v>
      </c>
      <c r="F818" s="20" t="s">
        <v>4265</v>
      </c>
      <c r="G818" s="20">
        <v>2014</v>
      </c>
      <c r="H818" s="57">
        <v>41688</v>
      </c>
      <c r="I818" s="20" t="s">
        <v>25587</v>
      </c>
      <c r="K818" s="20" t="s">
        <v>25588</v>
      </c>
    </row>
    <row r="819" spans="1:11" ht="15.75" customHeight="1" x14ac:dyDescent="0.25">
      <c r="A819" s="20">
        <v>24532515</v>
      </c>
      <c r="B819" s="20" t="s">
        <v>25577</v>
      </c>
      <c r="C819" s="20" t="s">
        <v>25578</v>
      </c>
      <c r="D819" s="20" t="s">
        <v>25579</v>
      </c>
      <c r="E819" s="20" t="s">
        <v>6355</v>
      </c>
      <c r="F819" s="20" t="s">
        <v>25580</v>
      </c>
      <c r="G819" s="20">
        <v>2014</v>
      </c>
      <c r="H819" s="57">
        <v>41688</v>
      </c>
      <c r="I819" s="20" t="s">
        <v>25581</v>
      </c>
      <c r="K819" s="20" t="s">
        <v>25582</v>
      </c>
    </row>
    <row r="820" spans="1:11" ht="15.75" customHeight="1" x14ac:dyDescent="0.25">
      <c r="A820" s="20">
        <v>24577930</v>
      </c>
      <c r="B820" s="20" t="s">
        <v>25573</v>
      </c>
      <c r="C820" s="20" t="s">
        <v>25574</v>
      </c>
      <c r="D820" s="20" t="s">
        <v>25575</v>
      </c>
      <c r="E820" s="20" t="s">
        <v>25576</v>
      </c>
      <c r="F820" s="20" t="s">
        <v>2531</v>
      </c>
      <c r="G820" s="20">
        <v>2014</v>
      </c>
      <c r="H820" s="57">
        <v>41699</v>
      </c>
    </row>
    <row r="821" spans="1:11" ht="15.75" customHeight="1" x14ac:dyDescent="0.25">
      <c r="A821" s="20">
        <v>25002896</v>
      </c>
      <c r="B821" s="20" t="s">
        <v>25567</v>
      </c>
      <c r="C821" s="20" t="s">
        <v>25568</v>
      </c>
      <c r="D821" s="20" t="s">
        <v>25569</v>
      </c>
      <c r="E821" s="20" t="s">
        <v>25570</v>
      </c>
      <c r="F821" s="20" t="s">
        <v>25571</v>
      </c>
      <c r="G821" s="20">
        <v>2014</v>
      </c>
      <c r="H821" s="57">
        <v>41829</v>
      </c>
      <c r="I821" s="20" t="s">
        <v>25572</v>
      </c>
    </row>
    <row r="822" spans="1:11" ht="15.75" customHeight="1" x14ac:dyDescent="0.25">
      <c r="A822" s="20">
        <v>27873641</v>
      </c>
      <c r="B822" s="20" t="s">
        <v>25562</v>
      </c>
      <c r="C822" s="20" t="s">
        <v>25563</v>
      </c>
      <c r="D822" s="20" t="s">
        <v>25564</v>
      </c>
      <c r="E822" s="20" t="s">
        <v>2590</v>
      </c>
      <c r="F822" s="20" t="s">
        <v>9267</v>
      </c>
      <c r="G822" s="20">
        <v>2014</v>
      </c>
      <c r="H822" s="57">
        <v>42697</v>
      </c>
      <c r="K822" s="20" t="s">
        <v>25565</v>
      </c>
    </row>
    <row r="823" spans="1:11" ht="15.75" customHeight="1" x14ac:dyDescent="0.25">
      <c r="A823" s="20">
        <v>24446487</v>
      </c>
      <c r="B823" s="20" t="s">
        <v>25557</v>
      </c>
      <c r="C823" s="20" t="s">
        <v>25558</v>
      </c>
      <c r="D823" s="20" t="s">
        <v>25559</v>
      </c>
      <c r="E823" s="20" t="s">
        <v>20186</v>
      </c>
      <c r="F823" s="20" t="s">
        <v>262</v>
      </c>
      <c r="G823" s="20">
        <v>2014</v>
      </c>
      <c r="H823" s="57">
        <v>41661</v>
      </c>
      <c r="I823" s="20" t="s">
        <v>25560</v>
      </c>
      <c r="K823" s="20" t="s">
        <v>25561</v>
      </c>
    </row>
    <row r="824" spans="1:11" ht="15.75" customHeight="1" x14ac:dyDescent="0.25">
      <c r="A824" s="20">
        <v>24480478</v>
      </c>
      <c r="B824" s="20" t="s">
        <v>25552</v>
      </c>
      <c r="C824" s="20" t="s">
        <v>15717</v>
      </c>
      <c r="D824" s="20" t="s">
        <v>25553</v>
      </c>
      <c r="E824" s="20" t="s">
        <v>15719</v>
      </c>
      <c r="F824" s="20" t="s">
        <v>262</v>
      </c>
      <c r="G824" s="20">
        <v>2014</v>
      </c>
      <c r="H824" s="57">
        <v>41671</v>
      </c>
      <c r="I824" s="20" t="s">
        <v>25554</v>
      </c>
      <c r="K824" s="20" t="s">
        <v>25555</v>
      </c>
    </row>
    <row r="825" spans="1:11" ht="15.75" customHeight="1" x14ac:dyDescent="0.25">
      <c r="A825" s="20">
        <v>24559142</v>
      </c>
      <c r="B825" s="20" t="s">
        <v>25547</v>
      </c>
      <c r="C825" s="20" t="s">
        <v>25548</v>
      </c>
      <c r="D825" s="20" t="s">
        <v>25549</v>
      </c>
      <c r="E825" s="20" t="s">
        <v>20153</v>
      </c>
      <c r="F825" s="20" t="s">
        <v>9729</v>
      </c>
      <c r="G825" s="20">
        <v>2014</v>
      </c>
      <c r="H825" s="57">
        <v>41695</v>
      </c>
      <c r="K825" s="20" t="s">
        <v>25550</v>
      </c>
    </row>
    <row r="826" spans="1:11" ht="15.75" customHeight="1" x14ac:dyDescent="0.25">
      <c r="A826" s="20">
        <v>24688505</v>
      </c>
      <c r="B826" s="20" t="s">
        <v>25540</v>
      </c>
      <c r="C826" s="20" t="s">
        <v>25541</v>
      </c>
      <c r="D826" s="20" t="s">
        <v>25542</v>
      </c>
      <c r="E826" s="20" t="s">
        <v>25543</v>
      </c>
      <c r="F826" s="20" t="s">
        <v>3092</v>
      </c>
      <c r="G826" s="20">
        <v>2014</v>
      </c>
      <c r="H826" s="57">
        <v>41731</v>
      </c>
      <c r="I826" s="20" t="s">
        <v>25544</v>
      </c>
      <c r="K826" s="20" t="s">
        <v>25545</v>
      </c>
    </row>
    <row r="827" spans="1:11" ht="15.75" customHeight="1" x14ac:dyDescent="0.25">
      <c r="A827" s="20">
        <v>24650008</v>
      </c>
      <c r="B827" s="20" t="s">
        <v>25533</v>
      </c>
      <c r="C827" s="20" t="s">
        <v>25534</v>
      </c>
      <c r="D827" s="20" t="s">
        <v>25535</v>
      </c>
      <c r="E827" s="20" t="s">
        <v>25536</v>
      </c>
      <c r="F827" s="20" t="s">
        <v>11303</v>
      </c>
      <c r="G827" s="20">
        <v>2014</v>
      </c>
      <c r="H827" s="57">
        <v>41720</v>
      </c>
      <c r="I827" s="20" t="s">
        <v>25537</v>
      </c>
      <c r="K827" s="20" t="s">
        <v>25538</v>
      </c>
    </row>
    <row r="828" spans="1:11" ht="15.75" customHeight="1" x14ac:dyDescent="0.25">
      <c r="A828" s="20">
        <v>24522159</v>
      </c>
      <c r="B828" s="20" t="s">
        <v>25527</v>
      </c>
      <c r="C828" s="20" t="s">
        <v>25528</v>
      </c>
      <c r="D828" s="20" t="s">
        <v>25529</v>
      </c>
      <c r="E828" s="20" t="s">
        <v>25530</v>
      </c>
      <c r="F828" s="20" t="s">
        <v>2840</v>
      </c>
      <c r="G828" s="20">
        <v>2014</v>
      </c>
      <c r="H828" s="57">
        <v>41684</v>
      </c>
      <c r="K828" s="20" t="s">
        <v>25531</v>
      </c>
    </row>
    <row r="829" spans="1:11" ht="15.75" customHeight="1" x14ac:dyDescent="0.25">
      <c r="A829" s="20">
        <v>24684748</v>
      </c>
      <c r="B829" s="20" t="s">
        <v>25520</v>
      </c>
      <c r="C829" s="20" t="s">
        <v>25521</v>
      </c>
      <c r="D829" s="20" t="s">
        <v>25522</v>
      </c>
      <c r="E829" s="20" t="s">
        <v>25523</v>
      </c>
      <c r="F829" s="20" t="s">
        <v>1788</v>
      </c>
      <c r="G829" s="20">
        <v>2014</v>
      </c>
      <c r="H829" s="57">
        <v>41731</v>
      </c>
      <c r="I829" s="20" t="s">
        <v>25524</v>
      </c>
      <c r="K829" s="20" t="s">
        <v>25525</v>
      </c>
    </row>
    <row r="830" spans="1:11" ht="15.75" customHeight="1" x14ac:dyDescent="0.25">
      <c r="A830" s="20">
        <v>23320969</v>
      </c>
      <c r="B830" s="20" t="s">
        <v>25514</v>
      </c>
      <c r="C830" s="20" t="s">
        <v>25515</v>
      </c>
      <c r="D830" s="20" t="s">
        <v>25516</v>
      </c>
      <c r="E830" s="20" t="s">
        <v>25517</v>
      </c>
      <c r="F830" s="20" t="s">
        <v>25518</v>
      </c>
      <c r="G830" s="20">
        <v>2014</v>
      </c>
      <c r="H830" s="57">
        <v>41291</v>
      </c>
      <c r="K830" s="20" t="s">
        <v>25519</v>
      </c>
    </row>
    <row r="831" spans="1:11" ht="15.75" customHeight="1" x14ac:dyDescent="0.25">
      <c r="A831" s="20">
        <v>23890227</v>
      </c>
      <c r="B831" s="20" t="s">
        <v>25508</v>
      </c>
      <c r="C831" s="20" t="s">
        <v>25509</v>
      </c>
      <c r="D831" s="20" t="s">
        <v>25510</v>
      </c>
      <c r="E831" s="20" t="s">
        <v>25511</v>
      </c>
      <c r="F831" s="20" t="s">
        <v>5798</v>
      </c>
      <c r="G831" s="20">
        <v>2014</v>
      </c>
      <c r="H831" s="57">
        <v>41485</v>
      </c>
      <c r="I831" s="20" t="s">
        <v>25512</v>
      </c>
      <c r="K831" s="20" t="s">
        <v>25513</v>
      </c>
    </row>
    <row r="832" spans="1:11" ht="15.75" customHeight="1" x14ac:dyDescent="0.25">
      <c r="A832" s="20">
        <v>23910454</v>
      </c>
      <c r="B832" s="20" t="s">
        <v>25503</v>
      </c>
      <c r="C832" s="20" t="s">
        <v>25504</v>
      </c>
      <c r="D832" s="20" t="s">
        <v>25505</v>
      </c>
      <c r="E832" s="20" t="s">
        <v>25506</v>
      </c>
      <c r="F832" s="20" t="s">
        <v>10590</v>
      </c>
      <c r="G832" s="20">
        <v>2014</v>
      </c>
      <c r="H832" s="57">
        <v>41492</v>
      </c>
      <c r="K832" s="20" t="s">
        <v>25507</v>
      </c>
    </row>
    <row r="833" spans="1:11" ht="15.75" customHeight="1" x14ac:dyDescent="0.25">
      <c r="A833" s="20">
        <v>24421050</v>
      </c>
      <c r="B833" s="20" t="s">
        <v>25497</v>
      </c>
      <c r="C833" s="20" t="s">
        <v>25498</v>
      </c>
      <c r="D833" s="20" t="s">
        <v>25499</v>
      </c>
      <c r="E833" s="20" t="s">
        <v>25500</v>
      </c>
      <c r="F833" s="20" t="s">
        <v>3723</v>
      </c>
      <c r="G833" s="20">
        <v>2014</v>
      </c>
      <c r="H833" s="57">
        <v>41654</v>
      </c>
      <c r="I833" s="20" t="s">
        <v>25501</v>
      </c>
      <c r="K833" s="20" t="s">
        <v>25502</v>
      </c>
    </row>
    <row r="834" spans="1:11" ht="15.75" customHeight="1" x14ac:dyDescent="0.25">
      <c r="A834" s="20">
        <v>24430460</v>
      </c>
      <c r="B834" s="20" t="s">
        <v>25491</v>
      </c>
      <c r="C834" s="20" t="s">
        <v>25492</v>
      </c>
      <c r="D834" s="20" t="s">
        <v>25493</v>
      </c>
      <c r="E834" s="20" t="s">
        <v>25494</v>
      </c>
      <c r="F834" s="20" t="s">
        <v>2327</v>
      </c>
      <c r="G834" s="20">
        <v>2014</v>
      </c>
      <c r="H834" s="57">
        <v>41656</v>
      </c>
      <c r="I834" s="20" t="s">
        <v>25495</v>
      </c>
      <c r="K834" s="20" t="s">
        <v>25496</v>
      </c>
    </row>
    <row r="835" spans="1:11" ht="15.75" customHeight="1" x14ac:dyDescent="0.25">
      <c r="A835" s="20">
        <v>24440054</v>
      </c>
      <c r="B835" s="20" t="s">
        <v>25486</v>
      </c>
      <c r="C835" s="20" t="s">
        <v>25487</v>
      </c>
      <c r="D835" s="20" t="s">
        <v>25488</v>
      </c>
      <c r="E835" s="20" t="s">
        <v>3751</v>
      </c>
      <c r="F835" s="20" t="s">
        <v>25489</v>
      </c>
      <c r="G835" s="20">
        <v>2014</v>
      </c>
      <c r="H835" s="57">
        <v>41660</v>
      </c>
      <c r="K835" s="20" t="s">
        <v>25490</v>
      </c>
    </row>
    <row r="836" spans="1:11" ht="15.75" customHeight="1" x14ac:dyDescent="0.25">
      <c r="A836" s="20">
        <v>24452172</v>
      </c>
      <c r="B836" s="20" t="s">
        <v>25480</v>
      </c>
      <c r="C836" s="20" t="s">
        <v>25481</v>
      </c>
      <c r="D836" s="20" t="s">
        <v>25482</v>
      </c>
      <c r="E836" s="20" t="s">
        <v>25483</v>
      </c>
      <c r="F836" s="20" t="s">
        <v>2327</v>
      </c>
      <c r="G836" s="20">
        <v>2014</v>
      </c>
      <c r="H836" s="57">
        <v>41663</v>
      </c>
      <c r="I836" s="20" t="s">
        <v>25484</v>
      </c>
      <c r="K836" s="20" t="s">
        <v>25485</v>
      </c>
    </row>
    <row r="837" spans="1:11" ht="15.75" customHeight="1" x14ac:dyDescent="0.25">
      <c r="A837" s="20">
        <v>24487540</v>
      </c>
      <c r="B837" s="20" t="s">
        <v>25474</v>
      </c>
      <c r="C837" s="20" t="s">
        <v>25475</v>
      </c>
      <c r="D837" s="20" t="s">
        <v>25476</v>
      </c>
      <c r="E837" s="20" t="s">
        <v>25477</v>
      </c>
      <c r="F837" s="20" t="s">
        <v>1801</v>
      </c>
      <c r="G837" s="20">
        <v>2014</v>
      </c>
      <c r="H837" s="57">
        <v>41674</v>
      </c>
      <c r="I837" s="20" t="s">
        <v>25478</v>
      </c>
      <c r="K837" s="20" t="s">
        <v>25479</v>
      </c>
    </row>
    <row r="838" spans="1:11" ht="15.75" customHeight="1" x14ac:dyDescent="0.25">
      <c r="A838" s="20">
        <v>24509314</v>
      </c>
      <c r="B838" s="20" t="s">
        <v>25469</v>
      </c>
      <c r="C838" s="20" t="s">
        <v>25470</v>
      </c>
      <c r="D838" s="20" t="s">
        <v>25471</v>
      </c>
      <c r="E838" s="20" t="s">
        <v>3745</v>
      </c>
      <c r="F838" s="20" t="s">
        <v>1566</v>
      </c>
      <c r="G838" s="20">
        <v>2014</v>
      </c>
      <c r="H838" s="57">
        <v>41681</v>
      </c>
      <c r="I838" s="20" t="s">
        <v>25472</v>
      </c>
      <c r="K838" s="20" t="s">
        <v>25473</v>
      </c>
    </row>
    <row r="839" spans="1:11" ht="15.75" customHeight="1" x14ac:dyDescent="0.25">
      <c r="A839" s="20">
        <v>24522411</v>
      </c>
      <c r="B839" s="20" t="s">
        <v>25466</v>
      </c>
      <c r="C839" s="20" t="s">
        <v>25119</v>
      </c>
      <c r="D839" s="20" t="s">
        <v>25467</v>
      </c>
      <c r="E839" s="20" t="s">
        <v>19916</v>
      </c>
      <c r="F839" s="20" t="s">
        <v>8447</v>
      </c>
      <c r="G839" s="20">
        <v>2014</v>
      </c>
      <c r="H839" s="57">
        <v>41684</v>
      </c>
      <c r="K839" s="20" t="s">
        <v>25468</v>
      </c>
    </row>
    <row r="840" spans="1:11" ht="15.75" customHeight="1" x14ac:dyDescent="0.25">
      <c r="A840" s="20">
        <v>24591435</v>
      </c>
      <c r="B840" s="20" t="s">
        <v>25461</v>
      </c>
      <c r="C840" s="20" t="s">
        <v>25462</v>
      </c>
      <c r="D840" s="20" t="s">
        <v>25463</v>
      </c>
      <c r="E840" s="20" t="s">
        <v>2954</v>
      </c>
      <c r="F840" s="20" t="s">
        <v>4868</v>
      </c>
      <c r="G840" s="20">
        <v>2014</v>
      </c>
      <c r="H840" s="57">
        <v>41703</v>
      </c>
      <c r="I840" s="20" t="s">
        <v>25464</v>
      </c>
      <c r="K840" s="20" t="s">
        <v>25465</v>
      </c>
    </row>
    <row r="841" spans="1:11" ht="15.75" customHeight="1" x14ac:dyDescent="0.25">
      <c r="A841" s="20">
        <v>24613405</v>
      </c>
      <c r="B841" s="20" t="s">
        <v>25456</v>
      </c>
      <c r="C841" s="20" t="s">
        <v>25457</v>
      </c>
      <c r="D841" s="20" t="s">
        <v>25458</v>
      </c>
      <c r="E841" s="20" t="s">
        <v>25459</v>
      </c>
      <c r="F841" s="20" t="s">
        <v>1106</v>
      </c>
      <c r="G841" s="20">
        <v>2014</v>
      </c>
      <c r="H841" s="57">
        <v>41710</v>
      </c>
      <c r="K841" s="20" t="s">
        <v>25460</v>
      </c>
    </row>
    <row r="842" spans="1:11" ht="15.75" customHeight="1" x14ac:dyDescent="0.25">
      <c r="A842" s="20">
        <v>24673644</v>
      </c>
      <c r="B842" s="20" t="s">
        <v>25449</v>
      </c>
      <c r="C842" s="20" t="s">
        <v>25450</v>
      </c>
      <c r="D842" s="20" t="s">
        <v>25451</v>
      </c>
      <c r="E842" s="20" t="s">
        <v>25452</v>
      </c>
      <c r="F842" s="20" t="s">
        <v>3478</v>
      </c>
      <c r="G842" s="20">
        <v>2014</v>
      </c>
      <c r="H842" s="57">
        <v>41727</v>
      </c>
      <c r="I842" s="20" t="s">
        <v>25453</v>
      </c>
      <c r="J842" s="20" t="s">
        <v>25454</v>
      </c>
      <c r="K842" s="20" t="s">
        <v>25455</v>
      </c>
    </row>
    <row r="843" spans="1:11" ht="15.75" customHeight="1" x14ac:dyDescent="0.25">
      <c r="A843" s="20">
        <v>24680068</v>
      </c>
      <c r="B843" s="20" t="s">
        <v>25445</v>
      </c>
      <c r="C843" s="20" t="s">
        <v>25446</v>
      </c>
      <c r="D843" s="20" t="s">
        <v>25447</v>
      </c>
      <c r="E843" s="20" t="s">
        <v>16146</v>
      </c>
      <c r="F843" s="20" t="s">
        <v>7765</v>
      </c>
      <c r="G843" s="20">
        <v>2014</v>
      </c>
      <c r="H843" s="57">
        <v>41730</v>
      </c>
      <c r="K843" s="20" t="s">
        <v>25448</v>
      </c>
    </row>
    <row r="844" spans="1:11" ht="15.75" customHeight="1" x14ac:dyDescent="0.25">
      <c r="A844" s="20">
        <v>24693982</v>
      </c>
      <c r="B844" s="20" t="s">
        <v>25440</v>
      </c>
      <c r="C844" s="20" t="s">
        <v>25441</v>
      </c>
      <c r="D844" s="20" t="s">
        <v>25442</v>
      </c>
      <c r="E844" s="20" t="s">
        <v>25443</v>
      </c>
      <c r="F844" s="20" t="s">
        <v>9835</v>
      </c>
      <c r="G844" s="20">
        <v>2014</v>
      </c>
      <c r="H844" s="57">
        <v>41733</v>
      </c>
      <c r="K844" s="20" t="s">
        <v>25444</v>
      </c>
    </row>
    <row r="845" spans="1:11" ht="15.75" customHeight="1" x14ac:dyDescent="0.25">
      <c r="A845" s="20">
        <v>24713905</v>
      </c>
      <c r="B845" s="20" t="s">
        <v>25435</v>
      </c>
      <c r="C845" s="20" t="s">
        <v>25436</v>
      </c>
      <c r="D845" s="20" t="s">
        <v>25437</v>
      </c>
      <c r="E845" s="20" t="s">
        <v>25438</v>
      </c>
      <c r="F845" s="20" t="s">
        <v>2591</v>
      </c>
      <c r="G845" s="20">
        <v>2014</v>
      </c>
      <c r="H845" s="57">
        <v>41739</v>
      </c>
      <c r="K845" s="20" t="s">
        <v>25439</v>
      </c>
    </row>
    <row r="846" spans="1:11" ht="15.75" customHeight="1" x14ac:dyDescent="0.25">
      <c r="A846" s="20">
        <v>24721410</v>
      </c>
      <c r="B846" s="20" t="s">
        <v>25432</v>
      </c>
      <c r="C846" s="20" t="s">
        <v>25433</v>
      </c>
      <c r="D846" s="20" t="s">
        <v>25434</v>
      </c>
      <c r="E846" s="20" t="s">
        <v>505</v>
      </c>
      <c r="F846" s="20" t="s">
        <v>23790</v>
      </c>
      <c r="G846" s="20">
        <v>2014</v>
      </c>
      <c r="H846" s="57">
        <v>41741</v>
      </c>
    </row>
    <row r="847" spans="1:11" ht="15.75" customHeight="1" x14ac:dyDescent="0.25">
      <c r="A847" s="20">
        <v>24749011</v>
      </c>
      <c r="B847" s="20" t="s">
        <v>25426</v>
      </c>
      <c r="C847" s="20" t="s">
        <v>25427</v>
      </c>
      <c r="D847" s="20" t="s">
        <v>25428</v>
      </c>
      <c r="E847" s="20" t="s">
        <v>23271</v>
      </c>
      <c r="F847" s="20" t="s">
        <v>1623</v>
      </c>
      <c r="G847" s="20">
        <v>2014</v>
      </c>
      <c r="H847" s="57">
        <v>41751</v>
      </c>
      <c r="I847" s="20" t="s">
        <v>25429</v>
      </c>
      <c r="K847" s="20" t="s">
        <v>25430</v>
      </c>
    </row>
    <row r="848" spans="1:11" ht="15.75" customHeight="1" x14ac:dyDescent="0.25">
      <c r="A848" s="20">
        <v>24795510</v>
      </c>
      <c r="B848" s="20" t="s">
        <v>25420</v>
      </c>
      <c r="C848" s="20" t="s">
        <v>25421</v>
      </c>
      <c r="D848" s="20" t="s">
        <v>25422</v>
      </c>
      <c r="E848" s="20" t="s">
        <v>25423</v>
      </c>
      <c r="F848" s="20" t="s">
        <v>13193</v>
      </c>
      <c r="G848" s="20">
        <v>2014</v>
      </c>
      <c r="H848" s="57">
        <v>41765</v>
      </c>
      <c r="I848" s="20" t="s">
        <v>25424</v>
      </c>
      <c r="K848" s="20" t="s">
        <v>25425</v>
      </c>
    </row>
    <row r="849" spans="1:11" ht="15.75" customHeight="1" x14ac:dyDescent="0.25">
      <c r="A849" s="20">
        <v>24851099</v>
      </c>
      <c r="B849" s="20" t="s">
        <v>25413</v>
      </c>
      <c r="C849" s="20" t="s">
        <v>25414</v>
      </c>
      <c r="D849" s="20" t="s">
        <v>25415</v>
      </c>
      <c r="E849" s="20" t="s">
        <v>25416</v>
      </c>
      <c r="F849" s="20" t="s">
        <v>25417</v>
      </c>
      <c r="G849" s="20">
        <v>2014</v>
      </c>
      <c r="H849" s="57">
        <v>41782</v>
      </c>
      <c r="I849" s="20" t="s">
        <v>25418</v>
      </c>
      <c r="K849" s="20" t="s">
        <v>25419</v>
      </c>
    </row>
    <row r="850" spans="1:11" ht="15.75" customHeight="1" x14ac:dyDescent="0.25">
      <c r="A850" s="20">
        <v>24980018</v>
      </c>
      <c r="B850" s="20" t="s">
        <v>25409</v>
      </c>
      <c r="C850" s="20" t="s">
        <v>25410</v>
      </c>
      <c r="D850" s="20" t="s">
        <v>25411</v>
      </c>
      <c r="E850" s="20" t="s">
        <v>5038</v>
      </c>
      <c r="F850" s="20" t="s">
        <v>25412</v>
      </c>
      <c r="G850" s="20">
        <v>2014</v>
      </c>
      <c r="H850" s="57">
        <v>41822</v>
      </c>
    </row>
    <row r="851" spans="1:11" ht="15.75" customHeight="1" x14ac:dyDescent="0.25">
      <c r="A851" s="20">
        <v>25035861</v>
      </c>
      <c r="B851" s="20" t="s">
        <v>25404</v>
      </c>
      <c r="C851" s="20" t="s">
        <v>25405</v>
      </c>
      <c r="D851" s="20" t="s">
        <v>25406</v>
      </c>
      <c r="E851" s="20" t="s">
        <v>25407</v>
      </c>
      <c r="F851" s="20" t="s">
        <v>22469</v>
      </c>
      <c r="G851" s="20">
        <v>2014</v>
      </c>
      <c r="H851" s="57">
        <v>41839</v>
      </c>
      <c r="I851" s="20" t="s">
        <v>25408</v>
      </c>
    </row>
    <row r="852" spans="1:11" ht="15.75" customHeight="1" x14ac:dyDescent="0.25">
      <c r="A852" s="20">
        <v>25111419</v>
      </c>
      <c r="B852" s="20" t="s">
        <v>25398</v>
      </c>
      <c r="C852" s="20" t="s">
        <v>25399</v>
      </c>
      <c r="D852" s="20" t="s">
        <v>25400</v>
      </c>
      <c r="E852" s="20" t="s">
        <v>25401</v>
      </c>
      <c r="F852" s="20" t="s">
        <v>25402</v>
      </c>
      <c r="G852" s="20">
        <v>2014</v>
      </c>
      <c r="H852" s="57">
        <v>41863</v>
      </c>
    </row>
    <row r="853" spans="1:11" ht="15.75" customHeight="1" x14ac:dyDescent="0.25">
      <c r="A853" s="20">
        <v>25182551</v>
      </c>
      <c r="B853" s="20" t="s">
        <v>25391</v>
      </c>
      <c r="C853" s="20" t="s">
        <v>25392</v>
      </c>
      <c r="D853" s="20" t="s">
        <v>25393</v>
      </c>
      <c r="E853" s="20" t="s">
        <v>25394</v>
      </c>
      <c r="F853" s="20" t="s">
        <v>25395</v>
      </c>
      <c r="G853" s="20">
        <v>2014</v>
      </c>
      <c r="H853" s="57">
        <v>41886</v>
      </c>
      <c r="I853" s="20" t="s">
        <v>25396</v>
      </c>
      <c r="K853" s="20" t="s">
        <v>25397</v>
      </c>
    </row>
    <row r="854" spans="1:11" ht="15.75" customHeight="1" x14ac:dyDescent="0.25">
      <c r="A854" s="20">
        <v>25237351</v>
      </c>
      <c r="B854" s="20" t="s">
        <v>25386</v>
      </c>
      <c r="C854" s="20" t="s">
        <v>25387</v>
      </c>
      <c r="D854" s="20" t="s">
        <v>25388</v>
      </c>
      <c r="E854" s="20" t="s">
        <v>21961</v>
      </c>
      <c r="F854" s="20" t="s">
        <v>16407</v>
      </c>
      <c r="G854" s="20">
        <v>2014</v>
      </c>
      <c r="H854" s="57">
        <v>41902</v>
      </c>
      <c r="I854" s="20" t="s">
        <v>25389</v>
      </c>
    </row>
    <row r="855" spans="1:11" ht="15.75" customHeight="1" x14ac:dyDescent="0.25">
      <c r="A855" s="20">
        <v>25705363</v>
      </c>
      <c r="B855" s="20" t="s">
        <v>25380</v>
      </c>
      <c r="C855" s="20" t="s">
        <v>25381</v>
      </c>
      <c r="D855" s="20" t="s">
        <v>25382</v>
      </c>
      <c r="E855" s="20" t="s">
        <v>25383</v>
      </c>
      <c r="F855" s="20" t="s">
        <v>7255</v>
      </c>
      <c r="G855" s="20">
        <v>2014</v>
      </c>
      <c r="H855" s="57">
        <v>42059</v>
      </c>
      <c r="I855" s="20" t="s">
        <v>25384</v>
      </c>
    </row>
    <row r="856" spans="1:11" ht="15.75" customHeight="1" x14ac:dyDescent="0.25">
      <c r="A856" s="20">
        <v>25371593</v>
      </c>
      <c r="B856" s="20" t="s">
        <v>25373</v>
      </c>
      <c r="C856" s="20" t="s">
        <v>25374</v>
      </c>
      <c r="D856" s="20" t="s">
        <v>25375</v>
      </c>
      <c r="E856" s="20" t="s">
        <v>25376</v>
      </c>
      <c r="F856" s="20" t="s">
        <v>19023</v>
      </c>
      <c r="G856" s="20">
        <v>2014</v>
      </c>
      <c r="H856" s="57">
        <v>41949</v>
      </c>
      <c r="I856" s="20" t="s">
        <v>25377</v>
      </c>
      <c r="K856" s="20" t="s">
        <v>25378</v>
      </c>
    </row>
    <row r="857" spans="1:11" ht="15.75" customHeight="1" x14ac:dyDescent="0.25">
      <c r="A857" s="20">
        <v>24583354</v>
      </c>
      <c r="B857" s="20" t="s">
        <v>25368</v>
      </c>
      <c r="C857" s="20" t="s">
        <v>25369</v>
      </c>
      <c r="D857" s="20" t="s">
        <v>25370</v>
      </c>
      <c r="E857" s="20" t="s">
        <v>25371</v>
      </c>
      <c r="F857" s="20" t="s">
        <v>18521</v>
      </c>
      <c r="G857" s="20">
        <v>2014</v>
      </c>
      <c r="H857" s="57">
        <v>41702</v>
      </c>
      <c r="K857" s="20" t="s">
        <v>25372</v>
      </c>
    </row>
    <row r="858" spans="1:11" ht="15.75" customHeight="1" x14ac:dyDescent="0.25">
      <c r="A858" s="20">
        <v>24718571</v>
      </c>
      <c r="B858" s="20" t="s">
        <v>25362</v>
      </c>
      <c r="C858" s="20" t="s">
        <v>25363</v>
      </c>
      <c r="D858" s="20" t="s">
        <v>25364</v>
      </c>
      <c r="E858" s="20" t="s">
        <v>25365</v>
      </c>
      <c r="F858" s="20" t="s">
        <v>294</v>
      </c>
      <c r="G858" s="20">
        <v>2014</v>
      </c>
      <c r="H858" s="57">
        <v>41740</v>
      </c>
      <c r="I858" s="20" t="s">
        <v>25366</v>
      </c>
      <c r="K858" s="20" t="s">
        <v>25367</v>
      </c>
    </row>
    <row r="859" spans="1:11" ht="15.75" customHeight="1" x14ac:dyDescent="0.25">
      <c r="A859" s="20">
        <v>24721565</v>
      </c>
      <c r="B859" s="20" t="s">
        <v>25357</v>
      </c>
      <c r="C859" s="20" t="s">
        <v>25358</v>
      </c>
      <c r="D859" s="20" t="s">
        <v>25359</v>
      </c>
      <c r="E859" s="20" t="s">
        <v>25360</v>
      </c>
      <c r="F859" s="20" t="s">
        <v>3752</v>
      </c>
      <c r="G859" s="20">
        <v>2014</v>
      </c>
      <c r="H859" s="57">
        <v>41741</v>
      </c>
      <c r="K859" s="20" t="s">
        <v>25361</v>
      </c>
    </row>
    <row r="860" spans="1:11" ht="15.75" customHeight="1" x14ac:dyDescent="0.25">
      <c r="A860" s="20">
        <v>24721572</v>
      </c>
      <c r="B860" s="20" t="s">
        <v>25351</v>
      </c>
      <c r="C860" s="20" t="s">
        <v>25352</v>
      </c>
      <c r="D860" s="20" t="s">
        <v>25353</v>
      </c>
      <c r="E860" s="20" t="s">
        <v>25354</v>
      </c>
      <c r="F860" s="20" t="s">
        <v>3752</v>
      </c>
      <c r="G860" s="20">
        <v>2014</v>
      </c>
      <c r="H860" s="57">
        <v>41741</v>
      </c>
      <c r="K860" s="20" t="s">
        <v>25355</v>
      </c>
    </row>
    <row r="861" spans="1:11" ht="15.75" customHeight="1" x14ac:dyDescent="0.25">
      <c r="A861" s="20">
        <v>24722587</v>
      </c>
      <c r="B861" s="20" t="s">
        <v>25344</v>
      </c>
      <c r="C861" s="20" t="s">
        <v>25345</v>
      </c>
      <c r="D861" s="20" t="s">
        <v>25346</v>
      </c>
      <c r="E861" s="20" t="s">
        <v>25347</v>
      </c>
      <c r="F861" s="20" t="s">
        <v>294</v>
      </c>
      <c r="G861" s="20">
        <v>2014</v>
      </c>
      <c r="H861" s="57">
        <v>41741</v>
      </c>
      <c r="I861" s="20" t="s">
        <v>25348</v>
      </c>
      <c r="K861" s="20" t="s">
        <v>25349</v>
      </c>
    </row>
    <row r="862" spans="1:11" ht="15.75" customHeight="1" x14ac:dyDescent="0.25">
      <c r="A862" s="20">
        <v>24736407</v>
      </c>
      <c r="B862" s="20" t="s">
        <v>25337</v>
      </c>
      <c r="C862" s="20" t="s">
        <v>25338</v>
      </c>
      <c r="D862" s="20" t="s">
        <v>25339</v>
      </c>
      <c r="E862" s="20" t="s">
        <v>25340</v>
      </c>
      <c r="F862" s="20" t="s">
        <v>294</v>
      </c>
      <c r="G862" s="20">
        <v>2014</v>
      </c>
      <c r="H862" s="57">
        <v>41746</v>
      </c>
      <c r="I862" s="20" t="s">
        <v>25341</v>
      </c>
      <c r="K862" s="20" t="s">
        <v>25342</v>
      </c>
    </row>
    <row r="863" spans="1:11" ht="15.75" customHeight="1" x14ac:dyDescent="0.25">
      <c r="A863" s="20">
        <v>24609301</v>
      </c>
      <c r="B863" s="20" t="s">
        <v>25331</v>
      </c>
      <c r="C863" s="20" t="s">
        <v>25332</v>
      </c>
      <c r="D863" s="20" t="s">
        <v>25333</v>
      </c>
      <c r="E863" s="20" t="s">
        <v>25334</v>
      </c>
      <c r="F863" s="20" t="s">
        <v>3253</v>
      </c>
      <c r="G863" s="20">
        <v>2014</v>
      </c>
      <c r="H863" s="57">
        <v>41709</v>
      </c>
      <c r="K863" s="20" t="s">
        <v>25335</v>
      </c>
    </row>
    <row r="864" spans="1:11" ht="15.75" customHeight="1" x14ac:dyDescent="0.25">
      <c r="A864" s="20">
        <v>24762742</v>
      </c>
      <c r="B864" s="20" t="s">
        <v>25326</v>
      </c>
      <c r="C864" s="20" t="s">
        <v>25327</v>
      </c>
      <c r="D864" s="20" t="s">
        <v>25328</v>
      </c>
      <c r="E864" s="20" t="s">
        <v>24552</v>
      </c>
      <c r="F864" s="20" t="s">
        <v>294</v>
      </c>
      <c r="G864" s="20">
        <v>2014</v>
      </c>
      <c r="H864" s="57">
        <v>41755</v>
      </c>
      <c r="I864" s="20" t="s">
        <v>25329</v>
      </c>
      <c r="K864" s="20" t="s">
        <v>25330</v>
      </c>
    </row>
    <row r="865" spans="1:11" ht="15.75" customHeight="1" x14ac:dyDescent="0.25">
      <c r="A865" s="20">
        <v>24766886</v>
      </c>
      <c r="B865" s="20" t="s">
        <v>25320</v>
      </c>
      <c r="C865" s="20" t="s">
        <v>25321</v>
      </c>
      <c r="D865" s="20" t="s">
        <v>25322</v>
      </c>
      <c r="E865" s="20" t="s">
        <v>25323</v>
      </c>
      <c r="F865" s="20" t="s">
        <v>12653</v>
      </c>
      <c r="G865" s="20">
        <v>2014</v>
      </c>
      <c r="H865" s="57">
        <v>41758</v>
      </c>
      <c r="K865" s="20" t="s">
        <v>25324</v>
      </c>
    </row>
    <row r="866" spans="1:11" ht="15.75" customHeight="1" x14ac:dyDescent="0.25">
      <c r="A866" s="20">
        <v>23710696</v>
      </c>
      <c r="B866" s="20" t="s">
        <v>25314</v>
      </c>
      <c r="C866" s="20" t="s">
        <v>25315</v>
      </c>
      <c r="D866" s="20" t="s">
        <v>25316</v>
      </c>
      <c r="E866" s="20" t="s">
        <v>25317</v>
      </c>
      <c r="F866" s="20" t="s">
        <v>25318</v>
      </c>
      <c r="G866" s="20">
        <v>2014</v>
      </c>
      <c r="H866" s="57">
        <v>41423</v>
      </c>
      <c r="K866" s="20" t="s">
        <v>25319</v>
      </c>
    </row>
    <row r="867" spans="1:11" ht="15.75" customHeight="1" x14ac:dyDescent="0.25">
      <c r="A867" s="20">
        <v>23797987</v>
      </c>
      <c r="B867" s="20" t="s">
        <v>25308</v>
      </c>
      <c r="C867" s="20" t="s">
        <v>25309</v>
      </c>
      <c r="D867" s="20" t="s">
        <v>25310</v>
      </c>
      <c r="E867" s="20" t="s">
        <v>25311</v>
      </c>
      <c r="F867" s="20" t="s">
        <v>25312</v>
      </c>
      <c r="G867" s="20">
        <v>2014</v>
      </c>
      <c r="H867" s="57">
        <v>41451</v>
      </c>
      <c r="K867" s="20" t="s">
        <v>25313</v>
      </c>
    </row>
    <row r="868" spans="1:11" ht="15.75" customHeight="1" x14ac:dyDescent="0.25">
      <c r="A868" s="20">
        <v>24342269</v>
      </c>
      <c r="B868" s="20" t="s">
        <v>25303</v>
      </c>
      <c r="C868" s="20" t="s">
        <v>25304</v>
      </c>
      <c r="D868" s="20" t="s">
        <v>25305</v>
      </c>
      <c r="E868" s="20" t="s">
        <v>25306</v>
      </c>
      <c r="F868" s="20" t="s">
        <v>8892</v>
      </c>
      <c r="G868" s="20">
        <v>2014</v>
      </c>
      <c r="H868" s="57">
        <v>41626</v>
      </c>
      <c r="K868" s="20" t="s">
        <v>25307</v>
      </c>
    </row>
    <row r="869" spans="1:11" ht="15.75" customHeight="1" x14ac:dyDescent="0.25">
      <c r="A869" s="20">
        <v>24398340</v>
      </c>
      <c r="B869" s="20" t="s">
        <v>25298</v>
      </c>
      <c r="C869" s="20" t="s">
        <v>25299</v>
      </c>
      <c r="D869" s="20" t="s">
        <v>25300</v>
      </c>
      <c r="E869" s="20" t="s">
        <v>25301</v>
      </c>
      <c r="F869" s="20" t="s">
        <v>2745</v>
      </c>
      <c r="G869" s="20">
        <v>2014</v>
      </c>
      <c r="H869" s="57">
        <v>41648</v>
      </c>
      <c r="K869" s="20" t="s">
        <v>25302</v>
      </c>
    </row>
    <row r="870" spans="1:11" ht="15.75" customHeight="1" x14ac:dyDescent="0.25">
      <c r="A870" s="20">
        <v>24452425</v>
      </c>
      <c r="B870" s="20" t="s">
        <v>25294</v>
      </c>
      <c r="C870" s="20" t="s">
        <v>25295</v>
      </c>
      <c r="D870" s="20" t="s">
        <v>25296</v>
      </c>
      <c r="E870" s="20" t="s">
        <v>4770</v>
      </c>
      <c r="F870" s="20" t="s">
        <v>6679</v>
      </c>
      <c r="G870" s="20">
        <v>2014</v>
      </c>
      <c r="H870" s="57">
        <v>41663</v>
      </c>
      <c r="K870" s="20" t="s">
        <v>25297</v>
      </c>
    </row>
    <row r="871" spans="1:11" ht="15.75" customHeight="1" x14ac:dyDescent="0.25">
      <c r="A871" s="20">
        <v>24457344</v>
      </c>
      <c r="B871" s="20" t="s">
        <v>25288</v>
      </c>
      <c r="C871" s="20" t="s">
        <v>25289</v>
      </c>
      <c r="D871" s="20" t="s">
        <v>25290</v>
      </c>
      <c r="E871" s="20" t="s">
        <v>25291</v>
      </c>
      <c r="F871" s="20" t="s">
        <v>1956</v>
      </c>
      <c r="G871" s="20">
        <v>2014</v>
      </c>
      <c r="H871" s="57">
        <v>41664</v>
      </c>
      <c r="I871" s="20" t="s">
        <v>25292</v>
      </c>
      <c r="K871" s="20" t="s">
        <v>25293</v>
      </c>
    </row>
    <row r="872" spans="1:11" ht="15.75" customHeight="1" x14ac:dyDescent="0.25">
      <c r="A872" s="20">
        <v>24460923</v>
      </c>
      <c r="B872" s="20" t="s">
        <v>25282</v>
      </c>
      <c r="C872" s="20" t="s">
        <v>25283</v>
      </c>
      <c r="D872" s="20" t="s">
        <v>25284</v>
      </c>
      <c r="E872" s="20" t="s">
        <v>25285</v>
      </c>
      <c r="F872" s="20" t="s">
        <v>6384</v>
      </c>
      <c r="G872" s="20">
        <v>2014</v>
      </c>
      <c r="H872" s="57">
        <v>41667</v>
      </c>
      <c r="I872" s="20" t="s">
        <v>25286</v>
      </c>
      <c r="K872" s="20" t="s">
        <v>25287</v>
      </c>
    </row>
    <row r="873" spans="1:11" ht="15.75" customHeight="1" x14ac:dyDescent="0.25">
      <c r="A873" s="20">
        <v>24532076</v>
      </c>
      <c r="B873" s="20" t="s">
        <v>25276</v>
      </c>
      <c r="C873" s="20" t="s">
        <v>25277</v>
      </c>
      <c r="D873" s="20" t="s">
        <v>25278</v>
      </c>
      <c r="E873" s="20" t="s">
        <v>25279</v>
      </c>
      <c r="F873" s="20" t="s">
        <v>1801</v>
      </c>
      <c r="G873" s="20">
        <v>2014</v>
      </c>
      <c r="H873" s="57">
        <v>41688</v>
      </c>
      <c r="I873" s="20" t="s">
        <v>25280</v>
      </c>
      <c r="K873" s="20" t="s">
        <v>25281</v>
      </c>
    </row>
    <row r="874" spans="1:11" ht="15.75" customHeight="1" x14ac:dyDescent="0.25">
      <c r="A874" s="20">
        <v>24549153</v>
      </c>
      <c r="B874" s="20" t="s">
        <v>25269</v>
      </c>
      <c r="C874" s="20" t="s">
        <v>25270</v>
      </c>
      <c r="D874" s="20" t="s">
        <v>25271</v>
      </c>
      <c r="E874" s="20" t="s">
        <v>22101</v>
      </c>
      <c r="F874" s="20" t="s">
        <v>25272</v>
      </c>
      <c r="G874" s="20">
        <v>2014</v>
      </c>
      <c r="H874" s="57">
        <v>41690</v>
      </c>
      <c r="I874" s="20" t="s">
        <v>25273</v>
      </c>
      <c r="J874" s="20" t="s">
        <v>25274</v>
      </c>
      <c r="K874" s="20" t="s">
        <v>25275</v>
      </c>
    </row>
    <row r="875" spans="1:11" ht="15.75" customHeight="1" x14ac:dyDescent="0.25">
      <c r="A875" s="20">
        <v>24565410</v>
      </c>
      <c r="B875" s="20" t="s">
        <v>25264</v>
      </c>
      <c r="C875" s="20" t="s">
        <v>25265</v>
      </c>
      <c r="D875" s="20" t="s">
        <v>25266</v>
      </c>
      <c r="E875" s="20" t="s">
        <v>25267</v>
      </c>
      <c r="F875" s="20" t="s">
        <v>19289</v>
      </c>
      <c r="G875" s="20">
        <v>2014</v>
      </c>
      <c r="H875" s="57">
        <v>41696</v>
      </c>
      <c r="K875" s="20" t="s">
        <v>25268</v>
      </c>
    </row>
    <row r="876" spans="1:11" ht="15.75" customHeight="1" x14ac:dyDescent="0.25">
      <c r="A876" s="20">
        <v>24588853</v>
      </c>
      <c r="B876" s="20" t="s">
        <v>25259</v>
      </c>
      <c r="C876" s="20" t="s">
        <v>25260</v>
      </c>
      <c r="D876" s="20" t="s">
        <v>25261</v>
      </c>
      <c r="E876" s="20" t="s">
        <v>25262</v>
      </c>
      <c r="F876" s="20" t="s">
        <v>4259</v>
      </c>
      <c r="G876" s="20">
        <v>2014</v>
      </c>
      <c r="H876" s="57">
        <v>41703</v>
      </c>
      <c r="K876" s="20" t="s">
        <v>25263</v>
      </c>
    </row>
    <row r="877" spans="1:11" ht="15.75" customHeight="1" x14ac:dyDescent="0.25">
      <c r="A877" s="20">
        <v>24595138</v>
      </c>
      <c r="B877" s="20" t="s">
        <v>25253</v>
      </c>
      <c r="C877" s="20" t="s">
        <v>25254</v>
      </c>
      <c r="D877" s="20" t="s">
        <v>25255</v>
      </c>
      <c r="E877" s="20" t="s">
        <v>25256</v>
      </c>
      <c r="F877" s="20" t="s">
        <v>3723</v>
      </c>
      <c r="G877" s="20">
        <v>2014</v>
      </c>
      <c r="H877" s="57">
        <v>41704</v>
      </c>
      <c r="I877" s="20" t="s">
        <v>25257</v>
      </c>
      <c r="K877" s="20" t="s">
        <v>25258</v>
      </c>
    </row>
    <row r="878" spans="1:11" ht="15.75" customHeight="1" x14ac:dyDescent="0.25">
      <c r="A878" s="20">
        <v>24636859</v>
      </c>
      <c r="B878" s="20" t="s">
        <v>25248</v>
      </c>
      <c r="C878" s="20" t="s">
        <v>25249</v>
      </c>
      <c r="D878" s="20" t="s">
        <v>25250</v>
      </c>
      <c r="E878" s="20" t="s">
        <v>25251</v>
      </c>
      <c r="F878" s="20" t="s">
        <v>8892</v>
      </c>
      <c r="G878" s="20">
        <v>2014</v>
      </c>
      <c r="H878" s="57">
        <v>41717</v>
      </c>
      <c r="K878" s="20" t="s">
        <v>25252</v>
      </c>
    </row>
    <row r="879" spans="1:11" ht="15.75" customHeight="1" x14ac:dyDescent="0.25">
      <c r="A879" s="20">
        <v>24661314</v>
      </c>
      <c r="B879" s="20" t="s">
        <v>25243</v>
      </c>
      <c r="C879" s="20" t="s">
        <v>25244</v>
      </c>
      <c r="D879" s="20" t="s">
        <v>25245</v>
      </c>
      <c r="E879" s="20" t="s">
        <v>25246</v>
      </c>
      <c r="F879" s="20" t="s">
        <v>1092</v>
      </c>
      <c r="G879" s="20">
        <v>2014</v>
      </c>
      <c r="H879" s="57">
        <v>41724</v>
      </c>
      <c r="K879" s="20" t="s">
        <v>25247</v>
      </c>
    </row>
    <row r="880" spans="1:11" ht="15.75" customHeight="1" x14ac:dyDescent="0.25">
      <c r="A880" s="20">
        <v>24661532</v>
      </c>
      <c r="B880" s="20" t="s">
        <v>25238</v>
      </c>
      <c r="C880" s="20" t="s">
        <v>25239</v>
      </c>
      <c r="D880" s="20" t="s">
        <v>25240</v>
      </c>
      <c r="E880" s="20" t="s">
        <v>25241</v>
      </c>
      <c r="F880" s="20" t="s">
        <v>4303</v>
      </c>
      <c r="G880" s="20">
        <v>2014</v>
      </c>
      <c r="H880" s="57">
        <v>41724</v>
      </c>
      <c r="K880" s="20" t="s">
        <v>25242</v>
      </c>
    </row>
    <row r="881" spans="1:11" ht="15.75" customHeight="1" x14ac:dyDescent="0.25">
      <c r="A881" s="20">
        <v>24750584</v>
      </c>
      <c r="B881" s="20" t="s">
        <v>25233</v>
      </c>
      <c r="C881" s="20" t="s">
        <v>25234</v>
      </c>
      <c r="D881" s="20" t="s">
        <v>25235</v>
      </c>
      <c r="E881" s="20" t="s">
        <v>19463</v>
      </c>
      <c r="F881" s="20" t="s">
        <v>5979</v>
      </c>
      <c r="G881" s="20">
        <v>2014</v>
      </c>
      <c r="H881" s="57">
        <v>41752</v>
      </c>
      <c r="I881" s="20" t="s">
        <v>25236</v>
      </c>
      <c r="K881" s="20" t="s">
        <v>25237</v>
      </c>
    </row>
    <row r="882" spans="1:11" ht="15.75" customHeight="1" x14ac:dyDescent="0.25">
      <c r="A882" s="20">
        <v>24822116</v>
      </c>
      <c r="B882" s="20" t="s">
        <v>25226</v>
      </c>
      <c r="C882" s="20" t="s">
        <v>25227</v>
      </c>
      <c r="D882" s="20" t="s">
        <v>25228</v>
      </c>
      <c r="E882" s="20" t="s">
        <v>25229</v>
      </c>
      <c r="F882" s="20" t="s">
        <v>25230</v>
      </c>
      <c r="G882" s="20">
        <v>2014</v>
      </c>
      <c r="H882" s="57">
        <v>41773</v>
      </c>
      <c r="I882" s="20" t="s">
        <v>25231</v>
      </c>
      <c r="K882" s="20" t="s">
        <v>25232</v>
      </c>
    </row>
    <row r="883" spans="1:11" ht="15.75" customHeight="1" x14ac:dyDescent="0.25">
      <c r="A883" s="20">
        <v>24879009</v>
      </c>
      <c r="B883" s="20" t="s">
        <v>25221</v>
      </c>
      <c r="C883" s="20" t="s">
        <v>25207</v>
      </c>
      <c r="D883" s="20" t="s">
        <v>25222</v>
      </c>
      <c r="E883" s="20" t="s">
        <v>3787</v>
      </c>
      <c r="F883" s="20" t="s">
        <v>25223</v>
      </c>
      <c r="G883" s="20">
        <v>2014</v>
      </c>
      <c r="H883" s="57">
        <v>41791</v>
      </c>
      <c r="I883" s="20" t="s">
        <v>25224</v>
      </c>
      <c r="K883" s="20" t="s">
        <v>25225</v>
      </c>
    </row>
    <row r="884" spans="1:11" ht="15.75" customHeight="1" x14ac:dyDescent="0.25">
      <c r="A884" s="20">
        <v>24995223</v>
      </c>
      <c r="B884" s="20" t="s">
        <v>25215</v>
      </c>
      <c r="C884" s="20" t="s">
        <v>25216</v>
      </c>
      <c r="D884" s="20" t="s">
        <v>25217</v>
      </c>
      <c r="E884" s="20" t="s">
        <v>25218</v>
      </c>
      <c r="F884" s="20" t="s">
        <v>18235</v>
      </c>
      <c r="G884" s="20">
        <v>2014</v>
      </c>
      <c r="H884" s="57">
        <v>41825</v>
      </c>
      <c r="I884" s="20" t="s">
        <v>25219</v>
      </c>
      <c r="K884" s="20" t="s">
        <v>25220</v>
      </c>
    </row>
    <row r="885" spans="1:11" ht="15.75" customHeight="1" x14ac:dyDescent="0.25">
      <c r="A885" s="20">
        <v>25059373</v>
      </c>
      <c r="B885" s="20" t="s">
        <v>25212</v>
      </c>
      <c r="C885" s="20" t="s">
        <v>25213</v>
      </c>
      <c r="D885" s="20" t="s">
        <v>25214</v>
      </c>
      <c r="E885" s="20" t="s">
        <v>12060</v>
      </c>
      <c r="F885" s="20" t="s">
        <v>11844</v>
      </c>
      <c r="G885" s="20">
        <v>2014</v>
      </c>
      <c r="H885" s="57">
        <v>41846</v>
      </c>
    </row>
    <row r="886" spans="1:11" ht="15.75" customHeight="1" x14ac:dyDescent="0.25">
      <c r="A886" s="20">
        <v>25075491</v>
      </c>
      <c r="B886" s="20" t="s">
        <v>25206</v>
      </c>
      <c r="C886" s="20" t="s">
        <v>25207</v>
      </c>
      <c r="D886" s="20" t="s">
        <v>25208</v>
      </c>
      <c r="E886" s="20" t="s">
        <v>3787</v>
      </c>
      <c r="F886" s="20" t="s">
        <v>25209</v>
      </c>
      <c r="G886" s="20">
        <v>2014</v>
      </c>
      <c r="H886" s="57">
        <v>41851</v>
      </c>
      <c r="K886" s="20" t="s">
        <v>25210</v>
      </c>
    </row>
    <row r="887" spans="1:11" ht="15.75" customHeight="1" x14ac:dyDescent="0.25">
      <c r="A887" s="20">
        <v>25147720</v>
      </c>
      <c r="B887" s="20" t="s">
        <v>25200</v>
      </c>
      <c r="C887" s="20" t="s">
        <v>25201</v>
      </c>
      <c r="D887" s="20" t="s">
        <v>25202</v>
      </c>
      <c r="E887" s="20" t="s">
        <v>8047</v>
      </c>
      <c r="F887" s="20" t="s">
        <v>23420</v>
      </c>
      <c r="G887" s="20">
        <v>2014</v>
      </c>
      <c r="H887" s="57">
        <v>41874</v>
      </c>
      <c r="I887" s="20" t="s">
        <v>25203</v>
      </c>
      <c r="K887" s="20" t="s">
        <v>25204</v>
      </c>
    </row>
    <row r="888" spans="1:11" ht="15.75" customHeight="1" x14ac:dyDescent="0.25">
      <c r="A888" s="20">
        <v>24702133</v>
      </c>
      <c r="B888" s="20" t="s">
        <v>25194</v>
      </c>
      <c r="C888" s="20" t="s">
        <v>25195</v>
      </c>
      <c r="D888" s="20" t="s">
        <v>25196</v>
      </c>
      <c r="E888" s="20" t="s">
        <v>25197</v>
      </c>
      <c r="F888" s="20" t="s">
        <v>3384</v>
      </c>
      <c r="G888" s="20">
        <v>2014</v>
      </c>
      <c r="H888" s="57">
        <v>41737</v>
      </c>
      <c r="K888" s="20" t="s">
        <v>25198</v>
      </c>
    </row>
    <row r="889" spans="1:11" ht="15.75" customHeight="1" x14ac:dyDescent="0.25">
      <c r="A889" s="20">
        <v>24886041</v>
      </c>
      <c r="B889" s="20" t="s">
        <v>25187</v>
      </c>
      <c r="C889" s="20" t="s">
        <v>25188</v>
      </c>
      <c r="D889" s="20" t="s">
        <v>25189</v>
      </c>
      <c r="E889" s="20" t="s">
        <v>25190</v>
      </c>
      <c r="F889" s="20" t="s">
        <v>9748</v>
      </c>
      <c r="G889" s="20">
        <v>2014</v>
      </c>
      <c r="H889" s="57">
        <v>41793</v>
      </c>
      <c r="I889" s="20" t="s">
        <v>25191</v>
      </c>
      <c r="K889" s="20" t="s">
        <v>25192</v>
      </c>
    </row>
    <row r="890" spans="1:11" ht="15.75" customHeight="1" x14ac:dyDescent="0.25">
      <c r="A890" s="20">
        <v>24876776</v>
      </c>
      <c r="B890" s="20" t="s">
        <v>25181</v>
      </c>
      <c r="C890" s="20" t="s">
        <v>25182</v>
      </c>
      <c r="D890" s="20" t="s">
        <v>25183</v>
      </c>
      <c r="E890" s="20" t="s">
        <v>25184</v>
      </c>
      <c r="F890" s="20" t="s">
        <v>4896</v>
      </c>
      <c r="G890" s="20">
        <v>2014</v>
      </c>
      <c r="H890" s="57">
        <v>41790</v>
      </c>
      <c r="I890" s="20" t="s">
        <v>25185</v>
      </c>
      <c r="K890" s="20" t="s">
        <v>25186</v>
      </c>
    </row>
    <row r="891" spans="1:11" ht="15.75" customHeight="1" x14ac:dyDescent="0.25">
      <c r="A891" s="20">
        <v>24886028</v>
      </c>
      <c r="B891" s="20" t="s">
        <v>25174</v>
      </c>
      <c r="C891" s="20" t="s">
        <v>25175</v>
      </c>
      <c r="D891" s="20" t="s">
        <v>25176</v>
      </c>
      <c r="E891" s="20" t="s">
        <v>25177</v>
      </c>
      <c r="F891" s="20" t="s">
        <v>2974</v>
      </c>
      <c r="G891" s="20">
        <v>2014</v>
      </c>
      <c r="H891" s="57">
        <v>41793</v>
      </c>
      <c r="I891" s="20" t="s">
        <v>25178</v>
      </c>
      <c r="K891" s="20" t="s">
        <v>25179</v>
      </c>
    </row>
    <row r="892" spans="1:11" ht="15.75" customHeight="1" x14ac:dyDescent="0.25">
      <c r="A892" s="20">
        <v>24844597</v>
      </c>
      <c r="B892" s="20" t="s">
        <v>25168</v>
      </c>
      <c r="C892" s="20" t="s">
        <v>25169</v>
      </c>
      <c r="D892" s="20" t="s">
        <v>25170</v>
      </c>
      <c r="E892" s="20" t="s">
        <v>3894</v>
      </c>
      <c r="F892" s="20" t="s">
        <v>294</v>
      </c>
      <c r="G892" s="20">
        <v>2014</v>
      </c>
      <c r="H892" s="57">
        <v>41781</v>
      </c>
      <c r="I892" s="20" t="s">
        <v>25171</v>
      </c>
      <c r="K892" s="20" t="s">
        <v>25172</v>
      </c>
    </row>
    <row r="893" spans="1:11" ht="15.75" customHeight="1" x14ac:dyDescent="0.25">
      <c r="A893" s="20">
        <v>24865554</v>
      </c>
      <c r="B893" s="20" t="s">
        <v>25161</v>
      </c>
      <c r="C893" s="20" t="s">
        <v>25162</v>
      </c>
      <c r="D893" s="20" t="s">
        <v>25163</v>
      </c>
      <c r="E893" s="20" t="s">
        <v>25164</v>
      </c>
      <c r="F893" s="20" t="s">
        <v>1795</v>
      </c>
      <c r="G893" s="20">
        <v>2014</v>
      </c>
      <c r="H893" s="57">
        <v>41788</v>
      </c>
      <c r="I893" s="20" t="s">
        <v>25165</v>
      </c>
      <c r="K893" s="20" t="s">
        <v>25166</v>
      </c>
    </row>
    <row r="894" spans="1:11" ht="15.75" customHeight="1" x14ac:dyDescent="0.25">
      <c r="A894" s="20">
        <v>24028276</v>
      </c>
      <c r="B894" s="20" t="s">
        <v>25155</v>
      </c>
      <c r="C894" s="20" t="s">
        <v>25156</v>
      </c>
      <c r="D894" s="20" t="s">
        <v>25157</v>
      </c>
      <c r="E894" s="20" t="s">
        <v>21298</v>
      </c>
      <c r="F894" s="20" t="s">
        <v>11457</v>
      </c>
      <c r="G894" s="20">
        <v>2014</v>
      </c>
      <c r="H894" s="57">
        <v>41531</v>
      </c>
      <c r="I894" s="20" t="s">
        <v>25158</v>
      </c>
      <c r="J894" s="20" t="s">
        <v>25159</v>
      </c>
      <c r="K894" s="20" t="s">
        <v>25160</v>
      </c>
    </row>
    <row r="895" spans="1:11" ht="15.75" customHeight="1" x14ac:dyDescent="0.25">
      <c r="A895" s="20">
        <v>24286610</v>
      </c>
      <c r="B895" s="20" t="s">
        <v>25148</v>
      </c>
      <c r="C895" s="20" t="s">
        <v>25149</v>
      </c>
      <c r="D895" s="20" t="s">
        <v>25150</v>
      </c>
      <c r="E895" s="20" t="s">
        <v>25151</v>
      </c>
      <c r="F895" s="20" t="s">
        <v>4320</v>
      </c>
      <c r="G895" s="20">
        <v>2014</v>
      </c>
      <c r="H895" s="57">
        <v>41608</v>
      </c>
      <c r="I895" s="20" t="s">
        <v>25152</v>
      </c>
      <c r="J895" s="20" t="s">
        <v>25153</v>
      </c>
      <c r="K895" s="20" t="s">
        <v>25154</v>
      </c>
    </row>
    <row r="896" spans="1:11" ht="15.75" customHeight="1" x14ac:dyDescent="0.25">
      <c r="A896" s="20">
        <v>24549197</v>
      </c>
      <c r="B896" s="20" t="s">
        <v>25144</v>
      </c>
      <c r="C896" s="20" t="s">
        <v>25145</v>
      </c>
      <c r="D896" s="20" t="s">
        <v>25146</v>
      </c>
      <c r="E896" s="20" t="s">
        <v>13978</v>
      </c>
      <c r="F896" s="20" t="s">
        <v>1079</v>
      </c>
      <c r="G896" s="20">
        <v>2014</v>
      </c>
      <c r="H896" s="57">
        <v>41690</v>
      </c>
      <c r="K896" s="20" t="s">
        <v>25147</v>
      </c>
    </row>
    <row r="897" spans="1:11" ht="15.75" customHeight="1" x14ac:dyDescent="0.25">
      <c r="A897" s="20">
        <v>24643544</v>
      </c>
      <c r="B897" s="20" t="s">
        <v>25138</v>
      </c>
      <c r="C897" s="20" t="s">
        <v>25139</v>
      </c>
      <c r="D897" s="20" t="s">
        <v>25140</v>
      </c>
      <c r="E897" s="20" t="s">
        <v>25141</v>
      </c>
      <c r="F897" s="20" t="s">
        <v>3723</v>
      </c>
      <c r="G897" s="20">
        <v>2014</v>
      </c>
      <c r="H897" s="57">
        <v>41718</v>
      </c>
      <c r="I897" s="20" t="s">
        <v>25142</v>
      </c>
      <c r="K897" s="20" t="s">
        <v>25143</v>
      </c>
    </row>
    <row r="898" spans="1:11" ht="15.75" customHeight="1" x14ac:dyDescent="0.25">
      <c r="A898" s="20">
        <v>24656922</v>
      </c>
      <c r="B898" s="20" t="s">
        <v>25133</v>
      </c>
      <c r="C898" s="20" t="s">
        <v>25134</v>
      </c>
      <c r="D898" s="20" t="s">
        <v>25135</v>
      </c>
      <c r="E898" s="20" t="s">
        <v>25136</v>
      </c>
      <c r="F898" s="20" t="s">
        <v>8042</v>
      </c>
      <c r="G898" s="20">
        <v>2014</v>
      </c>
      <c r="H898" s="57">
        <v>41723</v>
      </c>
      <c r="K898" s="20" t="s">
        <v>25137</v>
      </c>
    </row>
    <row r="899" spans="1:11" ht="15.75" customHeight="1" x14ac:dyDescent="0.25">
      <c r="A899" s="20">
        <v>24659774</v>
      </c>
      <c r="B899" s="20" t="s">
        <v>25127</v>
      </c>
      <c r="C899" s="20" t="s">
        <v>25128</v>
      </c>
      <c r="D899" s="20" t="s">
        <v>25129</v>
      </c>
      <c r="E899" s="20" t="s">
        <v>25130</v>
      </c>
      <c r="F899" s="20" t="s">
        <v>1566</v>
      </c>
      <c r="G899" s="20">
        <v>2014</v>
      </c>
      <c r="H899" s="57">
        <v>41723</v>
      </c>
      <c r="I899" s="20" t="s">
        <v>25131</v>
      </c>
      <c r="K899" s="20" t="s">
        <v>25132</v>
      </c>
    </row>
    <row r="900" spans="1:11" ht="15.75" customHeight="1" x14ac:dyDescent="0.25">
      <c r="A900" s="20">
        <v>24671799</v>
      </c>
      <c r="B900" s="20" t="s">
        <v>25122</v>
      </c>
      <c r="C900" s="20" t="s">
        <v>25123</v>
      </c>
      <c r="D900" s="20" t="s">
        <v>25124</v>
      </c>
      <c r="E900" s="20" t="s">
        <v>3745</v>
      </c>
      <c r="F900" s="20" t="s">
        <v>2327</v>
      </c>
      <c r="G900" s="20">
        <v>2014</v>
      </c>
      <c r="H900" s="57">
        <v>41726</v>
      </c>
      <c r="I900" s="20" t="s">
        <v>25125</v>
      </c>
      <c r="K900" s="20" t="s">
        <v>25126</v>
      </c>
    </row>
    <row r="901" spans="1:11" ht="15.75" customHeight="1" x14ac:dyDescent="0.25">
      <c r="A901" s="20">
        <v>24676724</v>
      </c>
      <c r="B901" s="20" t="s">
        <v>25118</v>
      </c>
      <c r="C901" s="20" t="s">
        <v>25119</v>
      </c>
      <c r="D901" s="20" t="s">
        <v>25120</v>
      </c>
      <c r="E901" s="20" t="s">
        <v>19916</v>
      </c>
      <c r="F901" s="20" t="s">
        <v>331</v>
      </c>
      <c r="G901" s="20">
        <v>2014</v>
      </c>
      <c r="H901" s="57">
        <v>41727</v>
      </c>
      <c r="K901" s="20" t="s">
        <v>25121</v>
      </c>
    </row>
    <row r="902" spans="1:11" ht="15.75" customHeight="1" x14ac:dyDescent="0.25">
      <c r="A902" s="20">
        <v>24698008</v>
      </c>
      <c r="B902" s="20" t="s">
        <v>25112</v>
      </c>
      <c r="C902" s="20" t="s">
        <v>25113</v>
      </c>
      <c r="D902" s="20" t="s">
        <v>25114</v>
      </c>
      <c r="E902" s="20" t="s">
        <v>25115</v>
      </c>
      <c r="F902" s="20" t="s">
        <v>22761</v>
      </c>
      <c r="G902" s="20">
        <v>2014</v>
      </c>
      <c r="H902" s="57">
        <v>41734</v>
      </c>
      <c r="K902" s="20" t="s">
        <v>25116</v>
      </c>
    </row>
    <row r="903" spans="1:11" ht="15.75" customHeight="1" x14ac:dyDescent="0.25">
      <c r="A903" s="20">
        <v>24702028</v>
      </c>
      <c r="B903" s="20" t="s">
        <v>25108</v>
      </c>
      <c r="C903" s="20" t="s">
        <v>25109</v>
      </c>
      <c r="D903" s="20" t="s">
        <v>25110</v>
      </c>
      <c r="E903" s="20" t="s">
        <v>1124</v>
      </c>
      <c r="F903" s="20" t="s">
        <v>7120</v>
      </c>
      <c r="G903" s="20">
        <v>2014</v>
      </c>
      <c r="H903" s="57">
        <v>41737</v>
      </c>
      <c r="K903" s="20" t="s">
        <v>25111</v>
      </c>
    </row>
    <row r="904" spans="1:11" ht="15.75" customHeight="1" x14ac:dyDescent="0.25">
      <c r="A904" s="20">
        <v>24709368</v>
      </c>
      <c r="B904" s="20" t="s">
        <v>25101</v>
      </c>
      <c r="C904" s="20" t="s">
        <v>25102</v>
      </c>
      <c r="D904" s="20" t="s">
        <v>25103</v>
      </c>
      <c r="E904" s="20" t="s">
        <v>25104</v>
      </c>
      <c r="F904" s="20" t="s">
        <v>8042</v>
      </c>
      <c r="G904" s="20">
        <v>2014</v>
      </c>
      <c r="H904" s="57">
        <v>41738</v>
      </c>
      <c r="I904" s="20" t="s">
        <v>25105</v>
      </c>
      <c r="J904" s="20" t="s">
        <v>25106</v>
      </c>
      <c r="K904" s="20" t="s">
        <v>25107</v>
      </c>
    </row>
    <row r="905" spans="1:11" ht="15.75" customHeight="1" x14ac:dyDescent="0.25">
      <c r="A905" s="20">
        <v>24711562</v>
      </c>
      <c r="B905" s="20" t="s">
        <v>25095</v>
      </c>
      <c r="C905" s="20" t="s">
        <v>25096</v>
      </c>
      <c r="D905" s="20" t="s">
        <v>25097</v>
      </c>
      <c r="E905" s="20" t="s">
        <v>25098</v>
      </c>
      <c r="F905" s="20" t="s">
        <v>3723</v>
      </c>
      <c r="G905" s="20">
        <v>2014</v>
      </c>
      <c r="H905" s="57">
        <v>41738</v>
      </c>
      <c r="I905" s="20" t="s">
        <v>25099</v>
      </c>
      <c r="K905" s="20" t="s">
        <v>25100</v>
      </c>
    </row>
    <row r="906" spans="1:11" ht="15.75" customHeight="1" x14ac:dyDescent="0.25">
      <c r="A906" s="20">
        <v>24798157</v>
      </c>
      <c r="B906" s="20" t="s">
        <v>25090</v>
      </c>
      <c r="C906" s="20" t="s">
        <v>25091</v>
      </c>
      <c r="D906" s="20" t="s">
        <v>25092</v>
      </c>
      <c r="E906" s="20" t="s">
        <v>25093</v>
      </c>
      <c r="F906" s="20" t="s">
        <v>18043</v>
      </c>
      <c r="G906" s="20">
        <v>2014</v>
      </c>
      <c r="H906" s="57">
        <v>41766</v>
      </c>
      <c r="K906" s="20" t="s">
        <v>25094</v>
      </c>
    </row>
    <row r="907" spans="1:11" ht="15.75" customHeight="1" x14ac:dyDescent="0.25">
      <c r="A907" s="20">
        <v>24891600</v>
      </c>
      <c r="B907" s="20" t="s">
        <v>25084</v>
      </c>
      <c r="C907" s="20" t="s">
        <v>25085</v>
      </c>
      <c r="D907" s="20" t="s">
        <v>25086</v>
      </c>
      <c r="E907" s="20" t="s">
        <v>25087</v>
      </c>
      <c r="F907" s="20" t="s">
        <v>25088</v>
      </c>
      <c r="G907" s="20">
        <v>2014</v>
      </c>
      <c r="H907" s="57">
        <v>41794</v>
      </c>
      <c r="K907" s="20" t="s">
        <v>25089</v>
      </c>
    </row>
    <row r="908" spans="1:11" ht="15.75" customHeight="1" x14ac:dyDescent="0.25">
      <c r="A908" s="20">
        <v>24944786</v>
      </c>
      <c r="B908" s="20" t="s">
        <v>25077</v>
      </c>
      <c r="C908" s="20" t="s">
        <v>25078</v>
      </c>
      <c r="D908" s="20" t="s">
        <v>25079</v>
      </c>
      <c r="E908" s="20" t="s">
        <v>25080</v>
      </c>
      <c r="F908" s="20" t="s">
        <v>25081</v>
      </c>
      <c r="G908" s="20">
        <v>2014</v>
      </c>
      <c r="H908" s="57">
        <v>41810</v>
      </c>
      <c r="I908" s="20" t="s">
        <v>25082</v>
      </c>
      <c r="K908" s="20" t="s">
        <v>25083</v>
      </c>
    </row>
    <row r="909" spans="1:11" ht="15.75" customHeight="1" x14ac:dyDescent="0.25">
      <c r="A909" s="20">
        <v>25110633</v>
      </c>
      <c r="B909" s="20" t="s">
        <v>25068</v>
      </c>
      <c r="C909" s="20" t="s">
        <v>25069</v>
      </c>
      <c r="D909" s="20" t="s">
        <v>25070</v>
      </c>
      <c r="E909" s="20" t="s">
        <v>25071</v>
      </c>
      <c r="F909" s="20" t="s">
        <v>25072</v>
      </c>
      <c r="G909" s="20">
        <v>2014</v>
      </c>
      <c r="H909" s="57">
        <v>41863</v>
      </c>
      <c r="I909" s="20" t="s">
        <v>25073</v>
      </c>
      <c r="J909" s="20" t="s">
        <v>25074</v>
      </c>
      <c r="K909" s="20" t="s">
        <v>25075</v>
      </c>
    </row>
    <row r="910" spans="1:11" ht="15.75" customHeight="1" x14ac:dyDescent="0.25">
      <c r="A910" s="20">
        <v>25120984</v>
      </c>
      <c r="B910" s="20" t="s">
        <v>25062</v>
      </c>
      <c r="C910" s="20" t="s">
        <v>25063</v>
      </c>
      <c r="D910" s="20" t="s">
        <v>25064</v>
      </c>
      <c r="E910" s="20" t="s">
        <v>25065</v>
      </c>
      <c r="F910" s="20" t="s">
        <v>18235</v>
      </c>
      <c r="G910" s="20">
        <v>2014</v>
      </c>
      <c r="H910" s="57">
        <v>41866</v>
      </c>
      <c r="I910" s="20" t="s">
        <v>25066</v>
      </c>
      <c r="K910" s="20" t="s">
        <v>25067</v>
      </c>
    </row>
    <row r="911" spans="1:11" ht="15.75" customHeight="1" x14ac:dyDescent="0.25">
      <c r="A911" s="20">
        <v>25134903</v>
      </c>
      <c r="B911" s="20" t="s">
        <v>25058</v>
      </c>
      <c r="C911" s="20" t="s">
        <v>25059</v>
      </c>
      <c r="D911" s="20" t="s">
        <v>25060</v>
      </c>
      <c r="E911" s="20" t="s">
        <v>25061</v>
      </c>
      <c r="F911" s="20" t="s">
        <v>23980</v>
      </c>
      <c r="G911" s="20">
        <v>2014</v>
      </c>
      <c r="H911" s="57">
        <v>41871</v>
      </c>
    </row>
    <row r="912" spans="1:11" ht="15.75" customHeight="1" x14ac:dyDescent="0.25">
      <c r="A912" s="20">
        <v>25180148</v>
      </c>
      <c r="B912" s="20" t="s">
        <v>25051</v>
      </c>
      <c r="C912" s="20" t="s">
        <v>25052</v>
      </c>
      <c r="D912" s="20" t="s">
        <v>25053</v>
      </c>
      <c r="E912" s="20" t="s">
        <v>25054</v>
      </c>
      <c r="F912" s="20" t="s">
        <v>17964</v>
      </c>
      <c r="G912" s="20">
        <v>2014</v>
      </c>
      <c r="H912" s="57">
        <v>41885</v>
      </c>
      <c r="I912" s="20" t="s">
        <v>25055</v>
      </c>
      <c r="K912" s="20" t="s">
        <v>25056</v>
      </c>
    </row>
    <row r="913" spans="1:11" ht="15.75" customHeight="1" x14ac:dyDescent="0.25">
      <c r="A913" s="20">
        <v>24863068</v>
      </c>
      <c r="B913" s="20" t="s">
        <v>25044</v>
      </c>
      <c r="C913" s="20" t="s">
        <v>25045</v>
      </c>
      <c r="D913" s="20" t="s">
        <v>25046</v>
      </c>
      <c r="E913" s="20" t="s">
        <v>25047</v>
      </c>
      <c r="F913" s="20" t="s">
        <v>19544</v>
      </c>
      <c r="G913" s="20">
        <v>2014</v>
      </c>
      <c r="H913" s="57">
        <v>41787</v>
      </c>
      <c r="I913" s="20" t="s">
        <v>25048</v>
      </c>
      <c r="K913" s="20" t="s">
        <v>25049</v>
      </c>
    </row>
    <row r="914" spans="1:11" ht="15.75" customHeight="1" x14ac:dyDescent="0.25">
      <c r="A914" s="20">
        <v>24905281</v>
      </c>
      <c r="B914" s="20" t="s">
        <v>25039</v>
      </c>
      <c r="C914" s="20" t="s">
        <v>25040</v>
      </c>
      <c r="D914" s="20" t="s">
        <v>25041</v>
      </c>
      <c r="E914" s="20" t="s">
        <v>25042</v>
      </c>
      <c r="F914" s="20" t="s">
        <v>2260</v>
      </c>
      <c r="G914" s="20">
        <v>2014</v>
      </c>
      <c r="H914" s="57">
        <v>41797</v>
      </c>
      <c r="K914" s="20" t="s">
        <v>25043</v>
      </c>
    </row>
    <row r="915" spans="1:11" ht="15.75" customHeight="1" x14ac:dyDescent="0.25">
      <c r="A915" s="20">
        <v>24907032</v>
      </c>
      <c r="B915" s="20" t="s">
        <v>25032</v>
      </c>
      <c r="C915" s="20" t="s">
        <v>25033</v>
      </c>
      <c r="D915" s="20" t="s">
        <v>25034</v>
      </c>
      <c r="E915" s="20" t="s">
        <v>25035</v>
      </c>
      <c r="F915" s="20" t="s">
        <v>9748</v>
      </c>
      <c r="G915" s="20">
        <v>2014</v>
      </c>
      <c r="H915" s="57">
        <v>41798</v>
      </c>
      <c r="I915" s="20" t="s">
        <v>25036</v>
      </c>
      <c r="K915" s="20" t="s">
        <v>25037</v>
      </c>
    </row>
    <row r="916" spans="1:11" ht="15.75" customHeight="1" x14ac:dyDescent="0.25">
      <c r="A916" s="20">
        <v>24856362</v>
      </c>
      <c r="B916" s="20" t="s">
        <v>25028</v>
      </c>
      <c r="C916" s="20" t="s">
        <v>25029</v>
      </c>
      <c r="D916" s="20" t="s">
        <v>25030</v>
      </c>
      <c r="E916" s="20" t="s">
        <v>14915</v>
      </c>
      <c r="F916" s="20" t="s">
        <v>20458</v>
      </c>
      <c r="G916" s="20">
        <v>2014</v>
      </c>
      <c r="H916" s="57">
        <v>41786</v>
      </c>
      <c r="K916" s="20" t="s">
        <v>25031</v>
      </c>
    </row>
    <row r="917" spans="1:11" ht="15.75" customHeight="1" x14ac:dyDescent="0.25">
      <c r="A917" s="20">
        <v>24914553</v>
      </c>
      <c r="B917" s="20" t="s">
        <v>25022</v>
      </c>
      <c r="C917" s="20" t="s">
        <v>25023</v>
      </c>
      <c r="D917" s="20" t="s">
        <v>25024</v>
      </c>
      <c r="E917" s="20" t="s">
        <v>21137</v>
      </c>
      <c r="F917" s="20" t="s">
        <v>294</v>
      </c>
      <c r="G917" s="20">
        <v>2014</v>
      </c>
      <c r="H917" s="57">
        <v>41801</v>
      </c>
      <c r="I917" s="20" t="s">
        <v>25025</v>
      </c>
      <c r="K917" s="20" t="s">
        <v>25026</v>
      </c>
    </row>
    <row r="918" spans="1:11" ht="15.75" customHeight="1" x14ac:dyDescent="0.25">
      <c r="A918" s="20">
        <v>24943022</v>
      </c>
      <c r="B918" s="20" t="s">
        <v>25017</v>
      </c>
      <c r="C918" s="20" t="s">
        <v>25018</v>
      </c>
      <c r="D918" s="20" t="s">
        <v>25019</v>
      </c>
      <c r="E918" s="20" t="s">
        <v>25020</v>
      </c>
      <c r="F918" s="20" t="s">
        <v>14247</v>
      </c>
      <c r="G918" s="20">
        <v>2014</v>
      </c>
      <c r="H918" s="57">
        <v>41810</v>
      </c>
    </row>
    <row r="919" spans="1:11" ht="15.75" customHeight="1" x14ac:dyDescent="0.25">
      <c r="A919" s="20">
        <v>24949637</v>
      </c>
      <c r="B919" s="20" t="s">
        <v>25010</v>
      </c>
      <c r="C919" s="20" t="s">
        <v>25011</v>
      </c>
      <c r="D919" s="20" t="s">
        <v>25012</v>
      </c>
      <c r="E919" s="20" t="s">
        <v>25013</v>
      </c>
      <c r="F919" s="20" t="s">
        <v>294</v>
      </c>
      <c r="G919" s="20">
        <v>2014</v>
      </c>
      <c r="H919" s="57">
        <v>41811</v>
      </c>
      <c r="I919" s="20" t="s">
        <v>25014</v>
      </c>
      <c r="K919" s="20" t="s">
        <v>25015</v>
      </c>
    </row>
    <row r="920" spans="1:11" ht="15.75" customHeight="1" x14ac:dyDescent="0.25">
      <c r="A920" s="20">
        <v>24995464</v>
      </c>
      <c r="B920" s="20" t="s">
        <v>25002</v>
      </c>
      <c r="C920" s="20" t="s">
        <v>25003</v>
      </c>
      <c r="D920" s="20" t="s">
        <v>25004</v>
      </c>
      <c r="E920" s="20" t="s">
        <v>25005</v>
      </c>
      <c r="F920" s="20" t="s">
        <v>25006</v>
      </c>
      <c r="G920" s="20">
        <v>2014</v>
      </c>
      <c r="H920" s="57">
        <v>41825</v>
      </c>
      <c r="I920" s="20" t="s">
        <v>25007</v>
      </c>
      <c r="K920" s="20" t="s">
        <v>25008</v>
      </c>
    </row>
    <row r="921" spans="1:11" ht="15.75" customHeight="1" x14ac:dyDescent="0.25">
      <c r="A921" s="20">
        <v>24836582</v>
      </c>
      <c r="B921" s="20" t="s">
        <v>24996</v>
      </c>
      <c r="C921" s="20" t="s">
        <v>24997</v>
      </c>
      <c r="D921" s="20" t="s">
        <v>24998</v>
      </c>
      <c r="E921" s="20" t="s">
        <v>24999</v>
      </c>
      <c r="F921" s="20" t="s">
        <v>24277</v>
      </c>
      <c r="G921" s="20">
        <v>2014</v>
      </c>
      <c r="H921" s="57">
        <v>41779</v>
      </c>
      <c r="K921" s="20" t="s">
        <v>25000</v>
      </c>
    </row>
    <row r="922" spans="1:11" ht="15.75" customHeight="1" x14ac:dyDescent="0.25">
      <c r="A922" s="20">
        <v>24115187</v>
      </c>
      <c r="B922" s="20" t="s">
        <v>24991</v>
      </c>
      <c r="C922" s="20" t="s">
        <v>24992</v>
      </c>
      <c r="D922" s="20" t="s">
        <v>24993</v>
      </c>
      <c r="E922" s="20" t="s">
        <v>24994</v>
      </c>
      <c r="F922" s="20" t="s">
        <v>5358</v>
      </c>
      <c r="G922" s="20">
        <v>2014</v>
      </c>
      <c r="H922" s="57">
        <v>41559</v>
      </c>
      <c r="K922" s="20" t="s">
        <v>24995</v>
      </c>
    </row>
    <row r="923" spans="1:11" ht="15.75" customHeight="1" x14ac:dyDescent="0.25">
      <c r="A923" s="20">
        <v>24726700</v>
      </c>
      <c r="B923" s="20" t="s">
        <v>24986</v>
      </c>
      <c r="C923" s="20" t="s">
        <v>24987</v>
      </c>
      <c r="D923" s="20" t="s">
        <v>24988</v>
      </c>
      <c r="E923" s="20" t="s">
        <v>24989</v>
      </c>
      <c r="F923" s="20" t="s">
        <v>1086</v>
      </c>
      <c r="G923" s="20">
        <v>2014</v>
      </c>
      <c r="H923" s="57">
        <v>41744</v>
      </c>
      <c r="K923" s="20" t="s">
        <v>24990</v>
      </c>
    </row>
    <row r="924" spans="1:11" ht="15.75" customHeight="1" x14ac:dyDescent="0.25">
      <c r="A924" s="20">
        <v>24733092</v>
      </c>
      <c r="B924" s="20" t="s">
        <v>24980</v>
      </c>
      <c r="C924" s="20" t="s">
        <v>24981</v>
      </c>
      <c r="D924" s="20" t="s">
        <v>24982</v>
      </c>
      <c r="E924" s="20" t="s">
        <v>24983</v>
      </c>
      <c r="F924" s="20" t="s">
        <v>3723</v>
      </c>
      <c r="G924" s="20">
        <v>2014</v>
      </c>
      <c r="H924" s="57">
        <v>41745</v>
      </c>
      <c r="I924" s="20" t="s">
        <v>24984</v>
      </c>
      <c r="K924" s="20" t="s">
        <v>24985</v>
      </c>
    </row>
    <row r="925" spans="1:11" ht="15.75" customHeight="1" x14ac:dyDescent="0.25">
      <c r="A925" s="20">
        <v>24755420</v>
      </c>
      <c r="B925" s="20" t="s">
        <v>24977</v>
      </c>
      <c r="C925" s="20" t="s">
        <v>24046</v>
      </c>
      <c r="D925" s="20" t="s">
        <v>24978</v>
      </c>
      <c r="E925" s="20" t="s">
        <v>24048</v>
      </c>
      <c r="F925" s="20" t="s">
        <v>8892</v>
      </c>
      <c r="G925" s="20">
        <v>2014</v>
      </c>
      <c r="H925" s="57">
        <v>41753</v>
      </c>
      <c r="K925" s="20" t="s">
        <v>24979</v>
      </c>
    </row>
    <row r="926" spans="1:11" ht="15.75" customHeight="1" x14ac:dyDescent="0.25">
      <c r="A926" s="20">
        <v>24759724</v>
      </c>
      <c r="B926" s="20" t="s">
        <v>24971</v>
      </c>
      <c r="C926" s="20" t="s">
        <v>24972</v>
      </c>
      <c r="D926" s="20" t="s">
        <v>24973</v>
      </c>
      <c r="E926" s="20" t="s">
        <v>24974</v>
      </c>
      <c r="F926" s="20" t="s">
        <v>2327</v>
      </c>
      <c r="G926" s="20">
        <v>2014</v>
      </c>
      <c r="H926" s="57">
        <v>41754</v>
      </c>
      <c r="I926" s="20" t="s">
        <v>24975</v>
      </c>
      <c r="K926" s="20" t="s">
        <v>24976</v>
      </c>
    </row>
    <row r="927" spans="1:11" ht="15.75" customHeight="1" x14ac:dyDescent="0.25">
      <c r="A927" s="20">
        <v>24790083</v>
      </c>
      <c r="B927" s="20" t="s">
        <v>24967</v>
      </c>
      <c r="C927" s="20" t="s">
        <v>24968</v>
      </c>
      <c r="D927" s="20" t="s">
        <v>24969</v>
      </c>
      <c r="E927" s="20" t="s">
        <v>24583</v>
      </c>
      <c r="F927" s="20" t="s">
        <v>2564</v>
      </c>
      <c r="G927" s="20">
        <v>2014</v>
      </c>
      <c r="H927" s="57">
        <v>41762</v>
      </c>
      <c r="K927" s="20" t="s">
        <v>24970</v>
      </c>
    </row>
    <row r="928" spans="1:11" ht="15.75" customHeight="1" x14ac:dyDescent="0.25">
      <c r="A928" s="20">
        <v>24794563</v>
      </c>
      <c r="B928" s="20" t="s">
        <v>24961</v>
      </c>
      <c r="C928" s="20" t="s">
        <v>24962</v>
      </c>
      <c r="D928" s="20" t="s">
        <v>24963</v>
      </c>
      <c r="E928" s="20" t="s">
        <v>24964</v>
      </c>
      <c r="F928" s="20" t="s">
        <v>1566</v>
      </c>
      <c r="G928" s="20">
        <v>2014</v>
      </c>
      <c r="H928" s="57">
        <v>41765</v>
      </c>
      <c r="I928" s="20" t="s">
        <v>24965</v>
      </c>
      <c r="K928" s="20" t="s">
        <v>24966</v>
      </c>
    </row>
    <row r="929" spans="1:11" ht="15.75" customHeight="1" x14ac:dyDescent="0.25">
      <c r="A929" s="20">
        <v>24867162</v>
      </c>
      <c r="B929" s="20" t="s">
        <v>24956</v>
      </c>
      <c r="C929" s="20" t="s">
        <v>24957</v>
      </c>
      <c r="D929" s="20" t="s">
        <v>24958</v>
      </c>
      <c r="E929" s="20" t="s">
        <v>24959</v>
      </c>
      <c r="F929" s="20" t="s">
        <v>9539</v>
      </c>
      <c r="G929" s="20">
        <v>2014</v>
      </c>
      <c r="H929" s="57">
        <v>41788</v>
      </c>
      <c r="K929" s="20" t="s">
        <v>24960</v>
      </c>
    </row>
    <row r="930" spans="1:11" ht="15.75" customHeight="1" x14ac:dyDescent="0.25">
      <c r="A930" s="20">
        <v>24880083</v>
      </c>
      <c r="B930" s="20" t="s">
        <v>24950</v>
      </c>
      <c r="C930" s="20" t="s">
        <v>24951</v>
      </c>
      <c r="D930" s="20" t="s">
        <v>24952</v>
      </c>
      <c r="E930" s="20" t="s">
        <v>24953</v>
      </c>
      <c r="F930" s="20" t="s">
        <v>22490</v>
      </c>
      <c r="G930" s="20">
        <v>2014</v>
      </c>
      <c r="H930" s="57">
        <v>41791</v>
      </c>
      <c r="K930" s="20" t="s">
        <v>24954</v>
      </c>
    </row>
    <row r="931" spans="1:11" ht="15.75" customHeight="1" x14ac:dyDescent="0.25">
      <c r="A931" s="20">
        <v>24973749</v>
      </c>
      <c r="B931" s="20" t="s">
        <v>24945</v>
      </c>
      <c r="C931" s="20" t="s">
        <v>24946</v>
      </c>
      <c r="D931" s="20" t="s">
        <v>24947</v>
      </c>
      <c r="E931" s="20" t="s">
        <v>8630</v>
      </c>
      <c r="F931" s="20" t="s">
        <v>16034</v>
      </c>
      <c r="G931" s="20">
        <v>2014</v>
      </c>
      <c r="H931" s="57">
        <v>41819</v>
      </c>
      <c r="I931" s="20" t="s">
        <v>24948</v>
      </c>
      <c r="K931" s="20" t="s">
        <v>24949</v>
      </c>
    </row>
    <row r="932" spans="1:11" ht="15.75" customHeight="1" x14ac:dyDescent="0.25">
      <c r="A932" s="20">
        <v>24983990</v>
      </c>
      <c r="B932" s="20" t="s">
        <v>24940</v>
      </c>
      <c r="C932" s="20" t="s">
        <v>24941</v>
      </c>
      <c r="D932" s="20" t="s">
        <v>24942</v>
      </c>
      <c r="E932" s="20" t="s">
        <v>23319</v>
      </c>
      <c r="F932" s="20" t="s">
        <v>294</v>
      </c>
      <c r="G932" s="20">
        <v>2014</v>
      </c>
      <c r="H932" s="57">
        <v>41822</v>
      </c>
      <c r="I932" s="20" t="s">
        <v>24943</v>
      </c>
      <c r="K932" s="20" t="s">
        <v>24944</v>
      </c>
    </row>
    <row r="933" spans="1:11" ht="15.75" customHeight="1" x14ac:dyDescent="0.25">
      <c r="A933" s="20">
        <v>25006989</v>
      </c>
      <c r="B933" s="20" t="s">
        <v>24934</v>
      </c>
      <c r="C933" s="20" t="s">
        <v>24935</v>
      </c>
      <c r="D933" s="20" t="s">
        <v>24936</v>
      </c>
      <c r="E933" s="20" t="s">
        <v>24937</v>
      </c>
      <c r="F933" s="20" t="s">
        <v>2510</v>
      </c>
      <c r="G933" s="20">
        <v>2014</v>
      </c>
      <c r="H933" s="57">
        <v>41830</v>
      </c>
      <c r="K933" s="20" t="s">
        <v>24938</v>
      </c>
    </row>
    <row r="934" spans="1:11" ht="15.75" customHeight="1" x14ac:dyDescent="0.25">
      <c r="A934" s="20">
        <v>25008817</v>
      </c>
      <c r="B934" s="20" t="s">
        <v>24930</v>
      </c>
      <c r="C934" s="20" t="s">
        <v>24931</v>
      </c>
      <c r="D934" s="20" t="s">
        <v>24932</v>
      </c>
      <c r="E934" s="20" t="s">
        <v>3745</v>
      </c>
      <c r="F934" s="20" t="s">
        <v>2591</v>
      </c>
      <c r="G934" s="20">
        <v>2014</v>
      </c>
      <c r="H934" s="57">
        <v>41831</v>
      </c>
      <c r="K934" s="20" t="s">
        <v>24933</v>
      </c>
    </row>
    <row r="935" spans="1:11" ht="15.75" customHeight="1" x14ac:dyDescent="0.25">
      <c r="A935" s="20">
        <v>25026005</v>
      </c>
      <c r="B935" s="20" t="s">
        <v>24924</v>
      </c>
      <c r="C935" s="20" t="s">
        <v>24925</v>
      </c>
      <c r="D935" s="20" t="s">
        <v>24926</v>
      </c>
      <c r="E935" s="20" t="s">
        <v>24927</v>
      </c>
      <c r="F935" s="20" t="s">
        <v>24928</v>
      </c>
      <c r="G935" s="20">
        <v>2014</v>
      </c>
      <c r="H935" s="57">
        <v>41836</v>
      </c>
      <c r="K935" s="20" t="s">
        <v>24929</v>
      </c>
    </row>
    <row r="936" spans="1:11" ht="15.75" customHeight="1" x14ac:dyDescent="0.25">
      <c r="A936" s="20">
        <v>25087885</v>
      </c>
      <c r="B936" s="20" t="s">
        <v>24917</v>
      </c>
      <c r="C936" s="20" t="s">
        <v>24918</v>
      </c>
      <c r="D936" s="20" t="s">
        <v>24919</v>
      </c>
      <c r="E936" s="20" t="s">
        <v>24920</v>
      </c>
      <c r="F936" s="20" t="s">
        <v>24921</v>
      </c>
      <c r="G936" s="20">
        <v>2014</v>
      </c>
      <c r="H936" s="57">
        <v>41856</v>
      </c>
      <c r="K936" s="20" t="s">
        <v>24922</v>
      </c>
    </row>
    <row r="937" spans="1:11" ht="15.75" customHeight="1" x14ac:dyDescent="0.25">
      <c r="A937" s="20">
        <v>25136156</v>
      </c>
      <c r="B937" s="20" t="s">
        <v>24910</v>
      </c>
      <c r="C937" s="20" t="s">
        <v>24911</v>
      </c>
      <c r="D937" s="20" t="s">
        <v>24912</v>
      </c>
      <c r="E937" s="20" t="s">
        <v>24913</v>
      </c>
      <c r="F937" s="20" t="s">
        <v>24914</v>
      </c>
      <c r="G937" s="20">
        <v>2014</v>
      </c>
      <c r="H937" s="57">
        <v>41871</v>
      </c>
      <c r="I937" s="20" t="s">
        <v>24915</v>
      </c>
      <c r="K937" s="20" t="s">
        <v>24916</v>
      </c>
    </row>
    <row r="938" spans="1:11" ht="15.75" customHeight="1" x14ac:dyDescent="0.25">
      <c r="A938" s="20">
        <v>25230515</v>
      </c>
      <c r="B938" s="20" t="s">
        <v>24905</v>
      </c>
      <c r="C938" s="20" t="s">
        <v>24906</v>
      </c>
      <c r="D938" s="20" t="s">
        <v>24907</v>
      </c>
      <c r="E938" s="20" t="s">
        <v>24908</v>
      </c>
      <c r="F938" s="20" t="s">
        <v>24909</v>
      </c>
      <c r="G938" s="20">
        <v>2014</v>
      </c>
      <c r="H938" s="57">
        <v>41901</v>
      </c>
    </row>
    <row r="939" spans="1:11" ht="15.75" customHeight="1" x14ac:dyDescent="0.25">
      <c r="A939" s="20">
        <v>26563081</v>
      </c>
      <c r="B939" s="20" t="s">
        <v>24899</v>
      </c>
      <c r="C939" s="20" t="s">
        <v>24900</v>
      </c>
      <c r="D939" s="20" t="s">
        <v>24901</v>
      </c>
      <c r="E939" s="20" t="s">
        <v>24902</v>
      </c>
      <c r="F939" s="20" t="s">
        <v>24903</v>
      </c>
      <c r="G939" s="20">
        <v>2014</v>
      </c>
      <c r="H939" s="57">
        <v>42322</v>
      </c>
    </row>
    <row r="940" spans="1:11" ht="15.75" customHeight="1" x14ac:dyDescent="0.25">
      <c r="A940" s="20">
        <v>24990738</v>
      </c>
      <c r="B940" s="20" t="s">
        <v>24892</v>
      </c>
      <c r="C940" s="20" t="s">
        <v>24893</v>
      </c>
      <c r="D940" s="20" t="s">
        <v>24894</v>
      </c>
      <c r="E940" s="20" t="s">
        <v>24895</v>
      </c>
      <c r="F940" s="20" t="s">
        <v>3454</v>
      </c>
      <c r="G940" s="20">
        <v>2014</v>
      </c>
      <c r="H940" s="57">
        <v>41824</v>
      </c>
      <c r="I940" s="20" t="s">
        <v>24896</v>
      </c>
      <c r="J940" s="20" t="s">
        <v>24897</v>
      </c>
      <c r="K940" s="20" t="s">
        <v>24898</v>
      </c>
    </row>
    <row r="941" spans="1:11" ht="15.75" customHeight="1" x14ac:dyDescent="0.25">
      <c r="A941" s="20">
        <v>24990751</v>
      </c>
      <c r="B941" s="20" t="s">
        <v>24886</v>
      </c>
      <c r="C941" s="20" t="s">
        <v>24887</v>
      </c>
      <c r="D941" s="20" t="s">
        <v>24888</v>
      </c>
      <c r="E941" s="20" t="s">
        <v>24889</v>
      </c>
      <c r="F941" s="20" t="s">
        <v>3454</v>
      </c>
      <c r="G941" s="20">
        <v>2014</v>
      </c>
      <c r="H941" s="57">
        <v>41824</v>
      </c>
      <c r="K941" s="20" t="s">
        <v>24890</v>
      </c>
    </row>
    <row r="942" spans="1:11" ht="15.75" customHeight="1" x14ac:dyDescent="0.25">
      <c r="A942" s="20">
        <v>24993127</v>
      </c>
      <c r="B942" s="20" t="s">
        <v>24879</v>
      </c>
      <c r="C942" s="20" t="s">
        <v>24880</v>
      </c>
      <c r="D942" s="20" t="s">
        <v>24881</v>
      </c>
      <c r="E942" s="20" t="s">
        <v>24882</v>
      </c>
      <c r="F942" s="20" t="s">
        <v>11303</v>
      </c>
      <c r="G942" s="20">
        <v>2014</v>
      </c>
      <c r="H942" s="57">
        <v>41825</v>
      </c>
      <c r="I942" s="20" t="s">
        <v>24883</v>
      </c>
      <c r="K942" s="20" t="s">
        <v>24884</v>
      </c>
    </row>
    <row r="943" spans="1:11" ht="15.75" customHeight="1" x14ac:dyDescent="0.25">
      <c r="A943" s="20">
        <v>24958876</v>
      </c>
      <c r="B943" s="20" t="s">
        <v>24873</v>
      </c>
      <c r="C943" s="20" t="s">
        <v>24874</v>
      </c>
      <c r="D943" s="20" t="s">
        <v>24875</v>
      </c>
      <c r="E943" s="20" t="s">
        <v>24876</v>
      </c>
      <c r="F943" s="20" t="s">
        <v>10827</v>
      </c>
      <c r="G943" s="20">
        <v>2014</v>
      </c>
      <c r="H943" s="57">
        <v>41815</v>
      </c>
      <c r="I943" s="20" t="s">
        <v>24877</v>
      </c>
      <c r="K943" s="20" t="s">
        <v>24878</v>
      </c>
    </row>
    <row r="944" spans="1:11" ht="15.75" customHeight="1" x14ac:dyDescent="0.25">
      <c r="A944" s="20">
        <v>25006232</v>
      </c>
      <c r="B944" s="20" t="s">
        <v>24866</v>
      </c>
      <c r="C944" s="20" t="s">
        <v>24867</v>
      </c>
      <c r="D944" s="20" t="s">
        <v>24868</v>
      </c>
      <c r="E944" s="20" t="s">
        <v>24869</v>
      </c>
      <c r="F944" s="20" t="s">
        <v>1795</v>
      </c>
      <c r="G944" s="20">
        <v>2014</v>
      </c>
      <c r="H944" s="57">
        <v>41830</v>
      </c>
      <c r="I944" s="20" t="s">
        <v>24870</v>
      </c>
      <c r="K944" s="20" t="s">
        <v>24871</v>
      </c>
    </row>
    <row r="945" spans="1:11" ht="15.75" customHeight="1" x14ac:dyDescent="0.25">
      <c r="A945" s="20">
        <v>25028600</v>
      </c>
      <c r="B945" s="20" t="s">
        <v>24861</v>
      </c>
      <c r="C945" s="20" t="s">
        <v>19980</v>
      </c>
      <c r="D945" s="20" t="s">
        <v>24862</v>
      </c>
      <c r="E945" s="20" t="s">
        <v>19982</v>
      </c>
      <c r="F945" s="20" t="s">
        <v>1788</v>
      </c>
      <c r="G945" s="20">
        <v>2014</v>
      </c>
      <c r="H945" s="57">
        <v>41837</v>
      </c>
      <c r="I945" s="20" t="s">
        <v>24863</v>
      </c>
      <c r="K945" s="20" t="s">
        <v>24864</v>
      </c>
    </row>
    <row r="946" spans="1:11" ht="15.75" customHeight="1" x14ac:dyDescent="0.25">
      <c r="A946" s="20">
        <v>25022302</v>
      </c>
      <c r="B946" s="20" t="s">
        <v>24856</v>
      </c>
      <c r="C946" s="20" t="s">
        <v>24857</v>
      </c>
      <c r="D946" s="20" t="s">
        <v>24858</v>
      </c>
      <c r="E946" s="20" t="s">
        <v>20428</v>
      </c>
      <c r="F946" s="20" t="s">
        <v>15038</v>
      </c>
      <c r="G946" s="20">
        <v>2014</v>
      </c>
      <c r="H946" s="57">
        <v>41836</v>
      </c>
      <c r="K946" s="20" t="s">
        <v>24859</v>
      </c>
    </row>
    <row r="947" spans="1:11" ht="15.75" customHeight="1" x14ac:dyDescent="0.25">
      <c r="A947" s="20">
        <v>24534578</v>
      </c>
      <c r="B947" s="20" t="s">
        <v>24851</v>
      </c>
      <c r="C947" s="20" t="s">
        <v>24852</v>
      </c>
      <c r="D947" s="20" t="s">
        <v>24853</v>
      </c>
      <c r="E947" s="20" t="s">
        <v>2961</v>
      </c>
      <c r="F947" s="20" t="s">
        <v>2179</v>
      </c>
      <c r="G947" s="20">
        <v>2014</v>
      </c>
      <c r="H947" s="57">
        <v>41689</v>
      </c>
      <c r="K947" s="20" t="s">
        <v>24854</v>
      </c>
    </row>
    <row r="948" spans="1:11" ht="15.75" customHeight="1" x14ac:dyDescent="0.25">
      <c r="A948" s="20">
        <v>25028972</v>
      </c>
      <c r="B948" s="20" t="s">
        <v>24845</v>
      </c>
      <c r="C948" s="20" t="s">
        <v>24846</v>
      </c>
      <c r="D948" s="20" t="s">
        <v>24847</v>
      </c>
      <c r="E948" s="20" t="s">
        <v>24848</v>
      </c>
      <c r="F948" s="20" t="s">
        <v>294</v>
      </c>
      <c r="G948" s="20">
        <v>2014</v>
      </c>
      <c r="H948" s="57">
        <v>41837</v>
      </c>
      <c r="I948" s="20" t="s">
        <v>24849</v>
      </c>
      <c r="K948" s="20" t="s">
        <v>24850</v>
      </c>
    </row>
    <row r="949" spans="1:11" ht="15.75" customHeight="1" x14ac:dyDescent="0.25">
      <c r="A949" s="20">
        <v>25032802</v>
      </c>
      <c r="B949" s="20" t="s">
        <v>24839</v>
      </c>
      <c r="C949" s="20" t="s">
        <v>24840</v>
      </c>
      <c r="D949" s="20" t="s">
        <v>24841</v>
      </c>
      <c r="E949" s="20" t="s">
        <v>24842</v>
      </c>
      <c r="F949" s="20" t="s">
        <v>2047</v>
      </c>
      <c r="G949" s="20">
        <v>2014</v>
      </c>
      <c r="H949" s="57">
        <v>41838</v>
      </c>
      <c r="I949" s="20" t="s">
        <v>24843</v>
      </c>
      <c r="K949" s="20" t="s">
        <v>24844</v>
      </c>
    </row>
    <row r="950" spans="1:11" ht="15.75" customHeight="1" x14ac:dyDescent="0.25">
      <c r="A950" s="20">
        <v>25035336</v>
      </c>
      <c r="B950" s="20" t="s">
        <v>24833</v>
      </c>
      <c r="C950" s="20" t="s">
        <v>24834</v>
      </c>
      <c r="D950" s="20" t="s">
        <v>24835</v>
      </c>
      <c r="E950" s="20" t="s">
        <v>16864</v>
      </c>
      <c r="F950" s="20" t="s">
        <v>15635</v>
      </c>
      <c r="G950" s="20">
        <v>2014</v>
      </c>
      <c r="H950" s="57">
        <v>41839</v>
      </c>
      <c r="I950" s="20" t="s">
        <v>24836</v>
      </c>
      <c r="K950" s="20" t="s">
        <v>24837</v>
      </c>
    </row>
    <row r="951" spans="1:11" ht="15.75" customHeight="1" x14ac:dyDescent="0.25">
      <c r="A951" s="20">
        <v>25036182</v>
      </c>
      <c r="B951" s="20" t="s">
        <v>24826</v>
      </c>
      <c r="C951" s="20" t="s">
        <v>24827</v>
      </c>
      <c r="D951" s="20" t="s">
        <v>24828</v>
      </c>
      <c r="E951" s="20" t="s">
        <v>24829</v>
      </c>
      <c r="F951" s="20" t="s">
        <v>294</v>
      </c>
      <c r="G951" s="20">
        <v>2014</v>
      </c>
      <c r="H951" s="57">
        <v>41839</v>
      </c>
      <c r="I951" s="20" t="s">
        <v>24830</v>
      </c>
      <c r="K951" s="20" t="s">
        <v>24831</v>
      </c>
    </row>
    <row r="952" spans="1:11" ht="15.75" customHeight="1" x14ac:dyDescent="0.25">
      <c r="A952" s="20">
        <v>25047537</v>
      </c>
      <c r="B952" s="20" t="s">
        <v>24819</v>
      </c>
      <c r="C952" s="20" t="s">
        <v>24820</v>
      </c>
      <c r="D952" s="20" t="s">
        <v>24821</v>
      </c>
      <c r="E952" s="20" t="s">
        <v>24822</v>
      </c>
      <c r="F952" s="20" t="s">
        <v>294</v>
      </c>
      <c r="G952" s="20">
        <v>2014</v>
      </c>
      <c r="H952" s="57">
        <v>41843</v>
      </c>
      <c r="I952" s="20" t="s">
        <v>24823</v>
      </c>
      <c r="K952" s="20" t="s">
        <v>24824</v>
      </c>
    </row>
    <row r="953" spans="1:11" ht="15.75" customHeight="1" x14ac:dyDescent="0.25">
      <c r="A953" s="20">
        <v>27025750</v>
      </c>
      <c r="B953" s="20" t="s">
        <v>24813</v>
      </c>
      <c r="C953" s="20" t="s">
        <v>24814</v>
      </c>
      <c r="D953" s="20" t="s">
        <v>24815</v>
      </c>
      <c r="E953" s="20" t="s">
        <v>2858</v>
      </c>
      <c r="F953" s="20" t="s">
        <v>4434</v>
      </c>
      <c r="G953" s="20">
        <v>2014</v>
      </c>
      <c r="H953" s="57">
        <v>42460</v>
      </c>
      <c r="I953" s="20" t="s">
        <v>24816</v>
      </c>
      <c r="K953" s="20" t="s">
        <v>24817</v>
      </c>
    </row>
    <row r="954" spans="1:11" ht="15.75" customHeight="1" x14ac:dyDescent="0.25">
      <c r="A954" s="20">
        <v>25136281</v>
      </c>
      <c r="B954" s="20" t="s">
        <v>24806</v>
      </c>
      <c r="C954" s="20" t="s">
        <v>24807</v>
      </c>
      <c r="D954" s="20" t="s">
        <v>24808</v>
      </c>
      <c r="E954" s="20" t="s">
        <v>24809</v>
      </c>
      <c r="F954" s="20" t="s">
        <v>19248</v>
      </c>
      <c r="G954" s="20">
        <v>2014</v>
      </c>
      <c r="H954" s="57">
        <v>41871</v>
      </c>
      <c r="I954" s="20" t="s">
        <v>24810</v>
      </c>
      <c r="K954" s="20" t="s">
        <v>24811</v>
      </c>
    </row>
    <row r="955" spans="1:11" ht="15.75" customHeight="1" x14ac:dyDescent="0.25">
      <c r="A955" s="20">
        <v>23914928</v>
      </c>
      <c r="B955" s="20" t="s">
        <v>24801</v>
      </c>
      <c r="C955" s="20" t="s">
        <v>24802</v>
      </c>
      <c r="D955" s="20" t="s">
        <v>24803</v>
      </c>
      <c r="E955" s="20" t="s">
        <v>24804</v>
      </c>
      <c r="F955" s="20" t="s">
        <v>16825</v>
      </c>
      <c r="G955" s="20">
        <v>2014</v>
      </c>
      <c r="H955" s="57">
        <v>41493</v>
      </c>
      <c r="K955" s="20" t="s">
        <v>24805</v>
      </c>
    </row>
    <row r="956" spans="1:11" ht="15.75" customHeight="1" x14ac:dyDescent="0.25">
      <c r="A956" s="20">
        <v>24103334</v>
      </c>
      <c r="B956" s="20" t="s">
        <v>24795</v>
      </c>
      <c r="C956" s="20" t="s">
        <v>24796</v>
      </c>
      <c r="D956" s="20" t="s">
        <v>24797</v>
      </c>
      <c r="E956" s="20" t="s">
        <v>24798</v>
      </c>
      <c r="F956" s="20" t="s">
        <v>5798</v>
      </c>
      <c r="G956" s="20">
        <v>2014</v>
      </c>
      <c r="H956" s="57">
        <v>41557</v>
      </c>
      <c r="I956" s="20" t="s">
        <v>24799</v>
      </c>
      <c r="K956" s="20" t="s">
        <v>24800</v>
      </c>
    </row>
    <row r="957" spans="1:11" ht="15.75" customHeight="1" x14ac:dyDescent="0.25">
      <c r="A957" s="20">
        <v>24488332</v>
      </c>
      <c r="B957" s="20" t="s">
        <v>24791</v>
      </c>
      <c r="C957" s="20" t="s">
        <v>24792</v>
      </c>
      <c r="D957" s="20" t="s">
        <v>24793</v>
      </c>
      <c r="E957" s="20" t="s">
        <v>19702</v>
      </c>
      <c r="F957" s="20" t="s">
        <v>18442</v>
      </c>
      <c r="G957" s="20">
        <v>2014</v>
      </c>
      <c r="H957" s="57">
        <v>41674</v>
      </c>
      <c r="K957" s="20" t="s">
        <v>24794</v>
      </c>
    </row>
    <row r="958" spans="1:11" ht="15.75" customHeight="1" x14ac:dyDescent="0.25">
      <c r="A958" s="20">
        <v>24724621</v>
      </c>
      <c r="B958" s="20" t="s">
        <v>24785</v>
      </c>
      <c r="C958" s="20" t="s">
        <v>24786</v>
      </c>
      <c r="D958" s="20" t="s">
        <v>24787</v>
      </c>
      <c r="E958" s="20" t="s">
        <v>24788</v>
      </c>
      <c r="F958" s="20" t="s">
        <v>24789</v>
      </c>
      <c r="G958" s="20">
        <v>2014</v>
      </c>
      <c r="H958" s="57">
        <v>41744</v>
      </c>
      <c r="K958" s="20" t="s">
        <v>24790</v>
      </c>
    </row>
    <row r="959" spans="1:11" ht="15.75" customHeight="1" x14ac:dyDescent="0.25">
      <c r="A959" s="20">
        <v>24793108</v>
      </c>
      <c r="B959" s="20" t="s">
        <v>24780</v>
      </c>
      <c r="C959" s="20" t="s">
        <v>24781</v>
      </c>
      <c r="D959" s="20" t="s">
        <v>24782</v>
      </c>
      <c r="E959" s="20" t="s">
        <v>24783</v>
      </c>
      <c r="F959" s="20" t="s">
        <v>3465</v>
      </c>
      <c r="G959" s="20">
        <v>2014</v>
      </c>
      <c r="H959" s="57">
        <v>41765</v>
      </c>
      <c r="K959" s="20" t="s">
        <v>24784</v>
      </c>
    </row>
    <row r="960" spans="1:11" ht="15.75" customHeight="1" x14ac:dyDescent="0.25">
      <c r="A960" s="20">
        <v>24804625</v>
      </c>
      <c r="B960" s="20" t="s">
        <v>24775</v>
      </c>
      <c r="C960" s="20" t="s">
        <v>24776</v>
      </c>
      <c r="D960" s="20" t="s">
        <v>24777</v>
      </c>
      <c r="E960" s="20" t="s">
        <v>24778</v>
      </c>
      <c r="F960" s="20" t="s">
        <v>8355</v>
      </c>
      <c r="G960" s="20">
        <v>2014</v>
      </c>
      <c r="H960" s="57">
        <v>41768</v>
      </c>
      <c r="K960" s="20" t="s">
        <v>24779</v>
      </c>
    </row>
    <row r="961" spans="1:11" ht="15.75" customHeight="1" x14ac:dyDescent="0.25">
      <c r="A961" s="20">
        <v>24828697</v>
      </c>
      <c r="B961" s="20" t="s">
        <v>24770</v>
      </c>
      <c r="C961" s="20" t="s">
        <v>24771</v>
      </c>
      <c r="D961" s="20" t="s">
        <v>24772</v>
      </c>
      <c r="E961" s="20" t="s">
        <v>24773</v>
      </c>
      <c r="F961" s="20" t="s">
        <v>3132</v>
      </c>
      <c r="G961" s="20">
        <v>2014</v>
      </c>
      <c r="H961" s="57">
        <v>41775</v>
      </c>
      <c r="K961" s="20" t="s">
        <v>24774</v>
      </c>
    </row>
    <row r="962" spans="1:11" ht="15.75" customHeight="1" x14ac:dyDescent="0.25">
      <c r="A962" s="20">
        <v>24909404</v>
      </c>
      <c r="B962" s="20" t="s">
        <v>24765</v>
      </c>
      <c r="C962" s="20" t="s">
        <v>24766</v>
      </c>
      <c r="D962" s="20" t="s">
        <v>24767</v>
      </c>
      <c r="E962" s="20" t="s">
        <v>24768</v>
      </c>
      <c r="F962" s="20" t="s">
        <v>16760</v>
      </c>
      <c r="G962" s="20">
        <v>2014</v>
      </c>
      <c r="H962" s="57">
        <v>41800</v>
      </c>
      <c r="K962" s="20" t="s">
        <v>24769</v>
      </c>
    </row>
    <row r="963" spans="1:11" ht="15.75" customHeight="1" x14ac:dyDescent="0.25">
      <c r="A963" s="20">
        <v>24913559</v>
      </c>
      <c r="B963" s="20" t="s">
        <v>24761</v>
      </c>
      <c r="C963" s="20" t="s">
        <v>24762</v>
      </c>
      <c r="D963" s="20" t="s">
        <v>24763</v>
      </c>
      <c r="E963" s="20" t="s">
        <v>13339</v>
      </c>
      <c r="F963" s="20" t="s">
        <v>2564</v>
      </c>
      <c r="G963" s="20">
        <v>2014</v>
      </c>
      <c r="H963" s="57">
        <v>41801</v>
      </c>
      <c r="K963" s="20" t="s">
        <v>24764</v>
      </c>
    </row>
    <row r="964" spans="1:11" ht="15.75" customHeight="1" x14ac:dyDescent="0.25">
      <c r="A964" s="20">
        <v>24951593</v>
      </c>
      <c r="B964" s="20" t="s">
        <v>24754</v>
      </c>
      <c r="C964" s="20" t="s">
        <v>24755</v>
      </c>
      <c r="D964" s="20" t="s">
        <v>24756</v>
      </c>
      <c r="E964" s="20" t="s">
        <v>24757</v>
      </c>
      <c r="F964" s="20" t="s">
        <v>7014</v>
      </c>
      <c r="G964" s="20">
        <v>2014</v>
      </c>
      <c r="H964" s="57">
        <v>41812</v>
      </c>
      <c r="I964" s="20" t="s">
        <v>24758</v>
      </c>
      <c r="K964" s="20" t="s">
        <v>24759</v>
      </c>
    </row>
    <row r="965" spans="1:11" ht="15.75" customHeight="1" x14ac:dyDescent="0.25">
      <c r="A965" s="20">
        <v>25022434</v>
      </c>
      <c r="B965" s="20" t="s">
        <v>24750</v>
      </c>
      <c r="C965" s="20" t="s">
        <v>24751</v>
      </c>
      <c r="D965" s="20" t="s">
        <v>24752</v>
      </c>
      <c r="E965" s="20" t="s">
        <v>6810</v>
      </c>
      <c r="F965" s="20" t="s">
        <v>6038</v>
      </c>
      <c r="G965" s="20">
        <v>2014</v>
      </c>
      <c r="H965" s="57">
        <v>41836</v>
      </c>
      <c r="K965" s="20" t="s">
        <v>24753</v>
      </c>
    </row>
    <row r="966" spans="1:11" ht="15.75" customHeight="1" x14ac:dyDescent="0.25">
      <c r="A966" s="20">
        <v>25121355</v>
      </c>
      <c r="B966" s="20" t="s">
        <v>24745</v>
      </c>
      <c r="C966" s="20" t="s">
        <v>24746</v>
      </c>
      <c r="D966" s="20" t="s">
        <v>24747</v>
      </c>
      <c r="E966" s="20" t="s">
        <v>791</v>
      </c>
      <c r="F966" s="20" t="s">
        <v>6193</v>
      </c>
      <c r="G966" s="20">
        <v>2014</v>
      </c>
      <c r="H966" s="57">
        <v>41866</v>
      </c>
      <c r="I966" s="20" t="s">
        <v>24748</v>
      </c>
      <c r="K966" s="20" t="s">
        <v>24749</v>
      </c>
    </row>
    <row r="967" spans="1:11" ht="15.75" customHeight="1" x14ac:dyDescent="0.25">
      <c r="A967" s="20">
        <v>25530917</v>
      </c>
      <c r="B967" s="20" t="s">
        <v>24738</v>
      </c>
      <c r="C967" s="20" t="s">
        <v>24739</v>
      </c>
      <c r="D967" s="20" t="s">
        <v>24740</v>
      </c>
      <c r="E967" s="20" t="s">
        <v>24741</v>
      </c>
      <c r="F967" s="20" t="s">
        <v>2765</v>
      </c>
      <c r="G967" s="20">
        <v>2014</v>
      </c>
      <c r="H967" s="57">
        <v>41996</v>
      </c>
      <c r="I967" s="20" t="s">
        <v>24742</v>
      </c>
      <c r="J967" s="20" t="s">
        <v>24743</v>
      </c>
      <c r="K967" s="20" t="s">
        <v>24744</v>
      </c>
    </row>
    <row r="968" spans="1:11" ht="15.75" customHeight="1" x14ac:dyDescent="0.25">
      <c r="A968" s="20">
        <v>25802704</v>
      </c>
      <c r="B968" s="20" t="s">
        <v>24732</v>
      </c>
      <c r="C968" s="20" t="s">
        <v>24733</v>
      </c>
      <c r="D968" s="20" t="s">
        <v>24734</v>
      </c>
      <c r="E968" s="20" t="s">
        <v>24735</v>
      </c>
      <c r="F968" s="20" t="s">
        <v>7255</v>
      </c>
      <c r="G968" s="20">
        <v>2014</v>
      </c>
      <c r="H968" s="57">
        <v>42088</v>
      </c>
      <c r="I968" s="20" t="s">
        <v>24736</v>
      </c>
    </row>
    <row r="969" spans="1:11" ht="15.75" customHeight="1" x14ac:dyDescent="0.25">
      <c r="A969" s="20">
        <v>25023374</v>
      </c>
      <c r="B969" s="20" t="s">
        <v>24725</v>
      </c>
      <c r="C969" s="20" t="s">
        <v>24726</v>
      </c>
      <c r="D969" s="20" t="s">
        <v>24727</v>
      </c>
      <c r="E969" s="20" t="s">
        <v>24728</v>
      </c>
      <c r="F969" s="20" t="s">
        <v>8751</v>
      </c>
      <c r="G969" s="20">
        <v>2014</v>
      </c>
      <c r="H969" s="57">
        <v>41836</v>
      </c>
      <c r="I969" s="20" t="s">
        <v>24729</v>
      </c>
      <c r="J969" s="20" t="s">
        <v>24730</v>
      </c>
      <c r="K969" s="20" t="s">
        <v>24731</v>
      </c>
    </row>
    <row r="970" spans="1:11" ht="15.75" customHeight="1" x14ac:dyDescent="0.25">
      <c r="A970" s="20">
        <v>25093593</v>
      </c>
      <c r="B970" s="20" t="s">
        <v>24718</v>
      </c>
      <c r="C970" s="20" t="s">
        <v>24719</v>
      </c>
      <c r="D970" s="20" t="s">
        <v>24720</v>
      </c>
      <c r="E970" s="20" t="s">
        <v>24721</v>
      </c>
      <c r="F970" s="20" t="s">
        <v>294</v>
      </c>
      <c r="G970" s="20">
        <v>2014</v>
      </c>
      <c r="H970" s="57">
        <v>41857</v>
      </c>
      <c r="I970" s="20" t="s">
        <v>24722</v>
      </c>
      <c r="K970" s="20" t="s">
        <v>24723</v>
      </c>
    </row>
    <row r="971" spans="1:11" ht="15.75" customHeight="1" x14ac:dyDescent="0.25">
      <c r="A971" s="20">
        <v>25127553</v>
      </c>
      <c r="B971" s="20" t="s">
        <v>24711</v>
      </c>
      <c r="C971" s="20" t="s">
        <v>24712</v>
      </c>
      <c r="D971" s="20" t="s">
        <v>24713</v>
      </c>
      <c r="E971" s="20" t="s">
        <v>24714</v>
      </c>
      <c r="F971" s="20" t="s">
        <v>2974</v>
      </c>
      <c r="G971" s="20">
        <v>2014</v>
      </c>
      <c r="H971" s="57">
        <v>41868</v>
      </c>
      <c r="I971" s="20" t="s">
        <v>24715</v>
      </c>
      <c r="K971" s="20" t="s">
        <v>24716</v>
      </c>
    </row>
    <row r="972" spans="1:11" ht="15.75" customHeight="1" x14ac:dyDescent="0.25">
      <c r="A972" s="20">
        <v>25469202</v>
      </c>
      <c r="B972" s="20" t="s">
        <v>24704</v>
      </c>
      <c r="C972" s="20" t="s">
        <v>24705</v>
      </c>
      <c r="D972" s="20" t="s">
        <v>24706</v>
      </c>
      <c r="E972" s="20" t="s">
        <v>24707</v>
      </c>
      <c r="F972" s="20" t="s">
        <v>1222</v>
      </c>
      <c r="G972" s="20">
        <v>2014</v>
      </c>
      <c r="H972" s="57">
        <v>41977</v>
      </c>
      <c r="I972" s="20" t="s">
        <v>24708</v>
      </c>
      <c r="K972" s="20" t="s">
        <v>24709</v>
      </c>
    </row>
    <row r="973" spans="1:11" ht="15.75" customHeight="1" x14ac:dyDescent="0.25">
      <c r="A973" s="20">
        <v>25136864</v>
      </c>
      <c r="B973" s="20" t="s">
        <v>24698</v>
      </c>
      <c r="C973" s="20" t="s">
        <v>24699</v>
      </c>
      <c r="D973" s="20" t="s">
        <v>24700</v>
      </c>
      <c r="E973" s="20" t="s">
        <v>24701</v>
      </c>
      <c r="F973" s="20" t="s">
        <v>294</v>
      </c>
      <c r="G973" s="20">
        <v>2014</v>
      </c>
      <c r="H973" s="57">
        <v>41871</v>
      </c>
      <c r="I973" s="20" t="s">
        <v>24702</v>
      </c>
      <c r="K973" s="20" t="s">
        <v>24703</v>
      </c>
    </row>
    <row r="974" spans="1:11" ht="15.75" customHeight="1" x14ac:dyDescent="0.25">
      <c r="A974" s="20">
        <v>25287979</v>
      </c>
      <c r="B974" s="20" t="s">
        <v>24691</v>
      </c>
      <c r="C974" s="20" t="s">
        <v>24692</v>
      </c>
      <c r="D974" s="20" t="s">
        <v>24693</v>
      </c>
      <c r="E974" s="20" t="s">
        <v>24694</v>
      </c>
      <c r="F974" s="20" t="s">
        <v>24081</v>
      </c>
      <c r="G974" s="20">
        <v>2014</v>
      </c>
      <c r="H974" s="57">
        <v>41920</v>
      </c>
      <c r="I974" s="20" t="s">
        <v>24695</v>
      </c>
      <c r="K974" s="20" t="s">
        <v>24696</v>
      </c>
    </row>
    <row r="975" spans="1:11" ht="15.75" customHeight="1" x14ac:dyDescent="0.25">
      <c r="A975" s="20">
        <v>25191323</v>
      </c>
      <c r="B975" s="20" t="s">
        <v>24685</v>
      </c>
      <c r="C975" s="20" t="s">
        <v>24686</v>
      </c>
      <c r="D975" s="20" t="s">
        <v>24687</v>
      </c>
      <c r="E975" s="20" t="s">
        <v>15850</v>
      </c>
      <c r="F975" s="20" t="s">
        <v>141</v>
      </c>
      <c r="G975" s="20">
        <v>2014</v>
      </c>
      <c r="H975" s="57">
        <v>41888</v>
      </c>
      <c r="I975" s="20" t="s">
        <v>24688</v>
      </c>
      <c r="K975" s="20" t="s">
        <v>24689</v>
      </c>
    </row>
    <row r="976" spans="1:11" ht="15.75" customHeight="1" x14ac:dyDescent="0.25">
      <c r="A976" s="20">
        <v>25197622</v>
      </c>
      <c r="B976" s="20" t="s">
        <v>24678</v>
      </c>
      <c r="C976" s="20" t="s">
        <v>24679</v>
      </c>
      <c r="D976" s="20" t="s">
        <v>24680</v>
      </c>
      <c r="E976" s="20" t="s">
        <v>24681</v>
      </c>
      <c r="F976" s="20" t="s">
        <v>19573</v>
      </c>
      <c r="G976" s="20">
        <v>2014</v>
      </c>
      <c r="H976" s="57">
        <v>41891</v>
      </c>
      <c r="I976" s="20" t="s">
        <v>24682</v>
      </c>
      <c r="K976" s="20" t="s">
        <v>24683</v>
      </c>
    </row>
    <row r="977" spans="1:11" ht="15.75" customHeight="1" x14ac:dyDescent="0.25">
      <c r="A977" s="20">
        <v>25171098</v>
      </c>
      <c r="B977" s="20" t="s">
        <v>24672</v>
      </c>
      <c r="C977" s="20" t="s">
        <v>24673</v>
      </c>
      <c r="D977" s="20" t="s">
        <v>24674</v>
      </c>
      <c r="E977" s="20" t="s">
        <v>24675</v>
      </c>
      <c r="F977" s="20" t="s">
        <v>294</v>
      </c>
      <c r="G977" s="20">
        <v>2014</v>
      </c>
      <c r="H977" s="57">
        <v>41881</v>
      </c>
      <c r="I977" s="20" t="s">
        <v>24676</v>
      </c>
      <c r="K977" s="20" t="s">
        <v>24677</v>
      </c>
    </row>
    <row r="978" spans="1:11" ht="15.75" customHeight="1" x14ac:dyDescent="0.25">
      <c r="A978" s="20">
        <v>25242957</v>
      </c>
      <c r="B978" s="20" t="s">
        <v>24665</v>
      </c>
      <c r="C978" s="20" t="s">
        <v>24666</v>
      </c>
      <c r="D978" s="20" t="s">
        <v>24667</v>
      </c>
      <c r="E978" s="20" t="s">
        <v>24668</v>
      </c>
      <c r="F978" s="20" t="s">
        <v>3092</v>
      </c>
      <c r="G978" s="20">
        <v>2014</v>
      </c>
      <c r="H978" s="57">
        <v>41905</v>
      </c>
      <c r="I978" s="20" t="s">
        <v>24669</v>
      </c>
      <c r="K978" s="20" t="s">
        <v>24670</v>
      </c>
    </row>
    <row r="979" spans="1:11" ht="15.75" customHeight="1" x14ac:dyDescent="0.25">
      <c r="A979" s="20">
        <v>25174528</v>
      </c>
      <c r="B979" s="20" t="s">
        <v>24659</v>
      </c>
      <c r="C979" s="20" t="s">
        <v>24660</v>
      </c>
      <c r="D979" s="20" t="s">
        <v>24661</v>
      </c>
      <c r="E979" s="20" t="s">
        <v>22987</v>
      </c>
      <c r="F979" s="20" t="s">
        <v>9748</v>
      </c>
      <c r="G979" s="20">
        <v>2014</v>
      </c>
      <c r="H979" s="57">
        <v>41884</v>
      </c>
      <c r="I979" s="20" t="s">
        <v>24662</v>
      </c>
      <c r="K979" s="20" t="s">
        <v>24663</v>
      </c>
    </row>
    <row r="980" spans="1:11" ht="15.75" customHeight="1" x14ac:dyDescent="0.25">
      <c r="A980" s="20">
        <v>24406261</v>
      </c>
      <c r="B980" s="20" t="s">
        <v>24653</v>
      </c>
      <c r="C980" s="20" t="s">
        <v>24654</v>
      </c>
      <c r="D980" s="20" t="s">
        <v>24655</v>
      </c>
      <c r="E980" s="20" t="s">
        <v>7188</v>
      </c>
      <c r="F980" s="20" t="s">
        <v>24656</v>
      </c>
      <c r="G980" s="20">
        <v>2014</v>
      </c>
      <c r="H980" s="57">
        <v>41650</v>
      </c>
      <c r="I980" s="20" t="s">
        <v>24657</v>
      </c>
      <c r="K980" s="20" t="s">
        <v>24658</v>
      </c>
    </row>
    <row r="981" spans="1:11" ht="15.75" customHeight="1" x14ac:dyDescent="0.25">
      <c r="A981" s="20">
        <v>24889090</v>
      </c>
      <c r="B981" s="20" t="s">
        <v>24647</v>
      </c>
      <c r="C981" s="20" t="s">
        <v>24648</v>
      </c>
      <c r="D981" s="20" t="s">
        <v>24649</v>
      </c>
      <c r="E981" s="20" t="s">
        <v>24650</v>
      </c>
      <c r="F981" s="20" t="s">
        <v>2363</v>
      </c>
      <c r="G981" s="20">
        <v>2014</v>
      </c>
      <c r="H981" s="57">
        <v>41794</v>
      </c>
      <c r="K981" s="20" t="s">
        <v>24651</v>
      </c>
    </row>
    <row r="982" spans="1:11" ht="15.75" customHeight="1" x14ac:dyDescent="0.25">
      <c r="A982" s="20">
        <v>24935977</v>
      </c>
      <c r="B982" s="20" t="s">
        <v>24641</v>
      </c>
      <c r="C982" s="20" t="s">
        <v>24642</v>
      </c>
      <c r="D982" s="20" t="s">
        <v>24643</v>
      </c>
      <c r="E982" s="20" t="s">
        <v>24644</v>
      </c>
      <c r="F982" s="20" t="s">
        <v>3723</v>
      </c>
      <c r="G982" s="20">
        <v>2014</v>
      </c>
      <c r="H982" s="57">
        <v>41808</v>
      </c>
      <c r="I982" s="20" t="s">
        <v>24645</v>
      </c>
      <c r="K982" s="20" t="s">
        <v>24646</v>
      </c>
    </row>
    <row r="983" spans="1:11" ht="15.75" customHeight="1" x14ac:dyDescent="0.25">
      <c r="A983" s="20">
        <v>24958797</v>
      </c>
      <c r="B983" s="20" t="s">
        <v>24635</v>
      </c>
      <c r="C983" s="20" t="s">
        <v>24636</v>
      </c>
      <c r="D983" s="20" t="s">
        <v>24637</v>
      </c>
      <c r="E983" s="20" t="s">
        <v>24638</v>
      </c>
      <c r="F983" s="20" t="s">
        <v>2327</v>
      </c>
      <c r="G983" s="20">
        <v>2014</v>
      </c>
      <c r="H983" s="57">
        <v>41815</v>
      </c>
      <c r="I983" s="20" t="s">
        <v>24639</v>
      </c>
      <c r="K983" s="20" t="s">
        <v>24640</v>
      </c>
    </row>
    <row r="984" spans="1:11" ht="15.75" customHeight="1" x14ac:dyDescent="0.25">
      <c r="A984" s="20">
        <v>24966361</v>
      </c>
      <c r="B984" s="20" t="s">
        <v>24630</v>
      </c>
      <c r="C984" s="20" t="s">
        <v>24631</v>
      </c>
      <c r="D984" s="20" t="s">
        <v>24632</v>
      </c>
      <c r="E984" s="20" t="s">
        <v>22900</v>
      </c>
      <c r="F984" s="20" t="s">
        <v>2327</v>
      </c>
      <c r="G984" s="20">
        <v>2014</v>
      </c>
      <c r="H984" s="57">
        <v>41817</v>
      </c>
      <c r="I984" s="20" t="s">
        <v>24633</v>
      </c>
      <c r="K984" s="20" t="s">
        <v>24634</v>
      </c>
    </row>
    <row r="985" spans="1:11" ht="15.75" customHeight="1" x14ac:dyDescent="0.25">
      <c r="A985" s="20">
        <v>25048373</v>
      </c>
      <c r="B985" s="20" t="s">
        <v>24624</v>
      </c>
      <c r="C985" s="20" t="s">
        <v>24625</v>
      </c>
      <c r="D985" s="20" t="s">
        <v>24626</v>
      </c>
      <c r="E985" s="20" t="s">
        <v>24627</v>
      </c>
      <c r="F985" s="20" t="s">
        <v>4868</v>
      </c>
      <c r="G985" s="20">
        <v>2014</v>
      </c>
      <c r="H985" s="57">
        <v>41843</v>
      </c>
      <c r="I985" s="20" t="s">
        <v>24628</v>
      </c>
      <c r="K985" s="20" t="s">
        <v>24629</v>
      </c>
    </row>
    <row r="986" spans="1:11" ht="15.75" customHeight="1" x14ac:dyDescent="0.25">
      <c r="A986" s="20">
        <v>25072416</v>
      </c>
      <c r="B986" s="20" t="s">
        <v>24619</v>
      </c>
      <c r="C986" s="20" t="s">
        <v>24620</v>
      </c>
      <c r="D986" s="20" t="s">
        <v>24621</v>
      </c>
      <c r="E986" s="20" t="s">
        <v>24622</v>
      </c>
      <c r="F986" s="20" t="s">
        <v>4259</v>
      </c>
      <c r="G986" s="20">
        <v>2014</v>
      </c>
      <c r="H986" s="57">
        <v>41850</v>
      </c>
      <c r="K986" s="20" t="s">
        <v>24623</v>
      </c>
    </row>
    <row r="987" spans="1:11" ht="15.75" customHeight="1" x14ac:dyDescent="0.25">
      <c r="A987" s="20">
        <v>25097252</v>
      </c>
      <c r="B987" s="20" t="s">
        <v>24613</v>
      </c>
      <c r="C987" s="20" t="s">
        <v>24614</v>
      </c>
      <c r="D987" s="20" t="s">
        <v>24615</v>
      </c>
      <c r="E987" s="20" t="s">
        <v>24616</v>
      </c>
      <c r="F987" s="20" t="s">
        <v>13942</v>
      </c>
      <c r="G987" s="20">
        <v>2014</v>
      </c>
      <c r="H987" s="57">
        <v>41858</v>
      </c>
      <c r="I987" s="20" t="s">
        <v>24617</v>
      </c>
      <c r="K987" s="20" t="s">
        <v>24618</v>
      </c>
    </row>
    <row r="988" spans="1:11" ht="15.75" customHeight="1" x14ac:dyDescent="0.25">
      <c r="A988" s="20">
        <v>25111827</v>
      </c>
      <c r="B988" s="20" t="s">
        <v>24608</v>
      </c>
      <c r="C988" s="20" t="s">
        <v>24609</v>
      </c>
      <c r="D988" s="20" t="s">
        <v>24610</v>
      </c>
      <c r="E988" s="20" t="s">
        <v>24611</v>
      </c>
      <c r="F988" s="20" t="s">
        <v>1086</v>
      </c>
      <c r="G988" s="20">
        <v>2014</v>
      </c>
      <c r="H988" s="57">
        <v>41863</v>
      </c>
      <c r="K988" s="20" t="s">
        <v>24612</v>
      </c>
    </row>
    <row r="989" spans="1:11" ht="15.75" customHeight="1" x14ac:dyDescent="0.25">
      <c r="A989" s="20">
        <v>25229381</v>
      </c>
      <c r="B989" s="20" t="s">
        <v>24603</v>
      </c>
      <c r="C989" s="20" t="s">
        <v>24604</v>
      </c>
      <c r="D989" s="20" t="s">
        <v>24605</v>
      </c>
      <c r="E989" s="20" t="s">
        <v>24606</v>
      </c>
      <c r="F989" s="20" t="s">
        <v>24607</v>
      </c>
      <c r="G989" s="20">
        <v>2014</v>
      </c>
      <c r="H989" s="57">
        <v>41900</v>
      </c>
    </row>
    <row r="990" spans="1:11" ht="15.75" customHeight="1" x14ac:dyDescent="0.25">
      <c r="A990" s="20">
        <v>25312118</v>
      </c>
      <c r="B990" s="20" t="s">
        <v>24598</v>
      </c>
      <c r="C990" s="20" t="s">
        <v>24599</v>
      </c>
      <c r="D990" s="20" t="s">
        <v>24600</v>
      </c>
      <c r="E990" s="20" t="s">
        <v>24601</v>
      </c>
      <c r="F990" s="20" t="s">
        <v>17650</v>
      </c>
      <c r="G990" s="20">
        <v>2014</v>
      </c>
      <c r="H990" s="57">
        <v>41927</v>
      </c>
      <c r="K990" s="20" t="s">
        <v>24602</v>
      </c>
    </row>
    <row r="991" spans="1:11" ht="15.75" customHeight="1" x14ac:dyDescent="0.25">
      <c r="A991" s="20">
        <v>25312179</v>
      </c>
      <c r="B991" s="20" t="s">
        <v>24593</v>
      </c>
      <c r="C991" s="20" t="s">
        <v>24594</v>
      </c>
      <c r="D991" s="20" t="s">
        <v>24595</v>
      </c>
      <c r="E991" s="20" t="s">
        <v>24596</v>
      </c>
      <c r="F991" s="20" t="s">
        <v>17650</v>
      </c>
      <c r="G991" s="20">
        <v>2014</v>
      </c>
      <c r="H991" s="57">
        <v>41927</v>
      </c>
      <c r="K991" s="20" t="s">
        <v>24597</v>
      </c>
    </row>
    <row r="992" spans="1:11" ht="15.75" customHeight="1" x14ac:dyDescent="0.25">
      <c r="A992" s="20">
        <v>25341242</v>
      </c>
      <c r="B992" s="20" t="s">
        <v>24589</v>
      </c>
      <c r="C992" s="20" t="s">
        <v>24590</v>
      </c>
      <c r="D992" s="20" t="s">
        <v>24591</v>
      </c>
      <c r="E992" s="20" t="s">
        <v>24592</v>
      </c>
      <c r="F992" s="20" t="s">
        <v>11423</v>
      </c>
      <c r="G992" s="20">
        <v>2014</v>
      </c>
      <c r="H992" s="57">
        <v>41936</v>
      </c>
    </row>
    <row r="993" spans="1:11" ht="15.75" customHeight="1" x14ac:dyDescent="0.25">
      <c r="A993" s="20">
        <v>25382930</v>
      </c>
      <c r="B993" s="20" t="s">
        <v>24580</v>
      </c>
      <c r="C993" s="20" t="s">
        <v>24581</v>
      </c>
      <c r="D993" s="20" t="s">
        <v>24582</v>
      </c>
      <c r="E993" s="20" t="s">
        <v>24583</v>
      </c>
      <c r="F993" s="20" t="s">
        <v>24584</v>
      </c>
      <c r="G993" s="20">
        <v>2014</v>
      </c>
      <c r="H993" s="57">
        <v>41954</v>
      </c>
      <c r="I993" s="20" t="s">
        <v>24585</v>
      </c>
      <c r="J993" s="20" t="s">
        <v>24586</v>
      </c>
      <c r="K993" s="20" t="s">
        <v>24587</v>
      </c>
    </row>
    <row r="994" spans="1:11" ht="15.75" customHeight="1" x14ac:dyDescent="0.25">
      <c r="A994" s="20">
        <v>25386394</v>
      </c>
      <c r="B994" s="20" t="s">
        <v>24575</v>
      </c>
      <c r="C994" s="20" t="s">
        <v>24576</v>
      </c>
      <c r="D994" s="20" t="s">
        <v>24577</v>
      </c>
      <c r="E994" s="20" t="s">
        <v>24578</v>
      </c>
      <c r="F994" s="20" t="s">
        <v>23238</v>
      </c>
      <c r="G994" s="20">
        <v>2014</v>
      </c>
      <c r="H994" s="57">
        <v>41955</v>
      </c>
      <c r="I994" s="20" t="s">
        <v>24579</v>
      </c>
    </row>
    <row r="995" spans="1:11" ht="15.75" customHeight="1" x14ac:dyDescent="0.25">
      <c r="A995" s="20">
        <v>25412480</v>
      </c>
      <c r="B995" s="20" t="s">
        <v>24570</v>
      </c>
      <c r="C995" s="20" t="s">
        <v>24571</v>
      </c>
      <c r="D995" s="20" t="s">
        <v>24572</v>
      </c>
      <c r="E995" s="20" t="s">
        <v>24573</v>
      </c>
      <c r="F995" s="20" t="s">
        <v>24574</v>
      </c>
      <c r="G995" s="20">
        <v>2014</v>
      </c>
      <c r="H995" s="57">
        <v>41964</v>
      </c>
    </row>
    <row r="996" spans="1:11" ht="15.75" customHeight="1" x14ac:dyDescent="0.25">
      <c r="A996" s="20">
        <v>25518668</v>
      </c>
      <c r="B996" s="20" t="s">
        <v>24566</v>
      </c>
      <c r="C996" s="20" t="s">
        <v>24567</v>
      </c>
      <c r="D996" s="20" t="s">
        <v>24568</v>
      </c>
      <c r="E996" s="20" t="s">
        <v>24569</v>
      </c>
      <c r="F996" s="20" t="s">
        <v>8589</v>
      </c>
      <c r="G996" s="20">
        <v>2014</v>
      </c>
      <c r="H996" s="57">
        <v>41992</v>
      </c>
    </row>
    <row r="997" spans="1:11" ht="15.75" customHeight="1" x14ac:dyDescent="0.25">
      <c r="A997" s="20">
        <v>25672139</v>
      </c>
      <c r="B997" s="20" t="s">
        <v>24560</v>
      </c>
      <c r="C997" s="20" t="s">
        <v>24561</v>
      </c>
      <c r="D997" s="20" t="s">
        <v>24562</v>
      </c>
      <c r="E997" s="20" t="s">
        <v>24563</v>
      </c>
      <c r="F997" s="20" t="s">
        <v>24564</v>
      </c>
      <c r="G997" s="20">
        <v>2014</v>
      </c>
      <c r="H997" s="57">
        <v>42048</v>
      </c>
      <c r="K997" s="20" t="s">
        <v>24565</v>
      </c>
    </row>
    <row r="998" spans="1:11" ht="15.75" customHeight="1" x14ac:dyDescent="0.25">
      <c r="A998" s="20">
        <v>27873721</v>
      </c>
      <c r="B998" s="20" t="s">
        <v>24555</v>
      </c>
      <c r="C998" s="20" t="s">
        <v>24556</v>
      </c>
      <c r="D998" s="20" t="s">
        <v>24557</v>
      </c>
      <c r="E998" s="20" t="s">
        <v>21512</v>
      </c>
      <c r="F998" s="20" t="s">
        <v>9267</v>
      </c>
      <c r="G998" s="20">
        <v>2014</v>
      </c>
      <c r="H998" s="57">
        <v>42697</v>
      </c>
      <c r="K998" s="20" t="s">
        <v>24558</v>
      </c>
    </row>
    <row r="999" spans="1:11" ht="15.75" customHeight="1" x14ac:dyDescent="0.25">
      <c r="A999" s="20">
        <v>25187942</v>
      </c>
      <c r="B999" s="20" t="s">
        <v>24549</v>
      </c>
      <c r="C999" s="20" t="s">
        <v>24550</v>
      </c>
      <c r="D999" s="20" t="s">
        <v>24551</v>
      </c>
      <c r="E999" s="20" t="s">
        <v>24552</v>
      </c>
      <c r="F999" s="20" t="s">
        <v>294</v>
      </c>
      <c r="G999" s="20">
        <v>2014</v>
      </c>
      <c r="H999" s="57">
        <v>41887</v>
      </c>
      <c r="I999" s="20" t="s">
        <v>24553</v>
      </c>
      <c r="K999" s="20" t="s">
        <v>24554</v>
      </c>
    </row>
    <row r="1000" spans="1:11" ht="15.75" customHeight="1" x14ac:dyDescent="0.25">
      <c r="A1000" s="20">
        <v>25187968</v>
      </c>
      <c r="B1000" s="20" t="s">
        <v>24543</v>
      </c>
      <c r="C1000" s="20" t="s">
        <v>24544</v>
      </c>
      <c r="D1000" s="20" t="s">
        <v>24545</v>
      </c>
      <c r="E1000" s="20" t="s">
        <v>24546</v>
      </c>
      <c r="F1000" s="20" t="s">
        <v>1756</v>
      </c>
      <c r="G1000" s="20">
        <v>2014</v>
      </c>
      <c r="H1000" s="57">
        <v>41887</v>
      </c>
      <c r="I1000" s="20" t="s">
        <v>24547</v>
      </c>
      <c r="K1000" s="20" t="s">
        <v>24548</v>
      </c>
    </row>
    <row r="1001" spans="1:11" ht="15.75" customHeight="1" x14ac:dyDescent="0.25">
      <c r="A1001" s="20">
        <v>25204319</v>
      </c>
      <c r="B1001" s="20" t="s">
        <v>24536</v>
      </c>
      <c r="C1001" s="20" t="s">
        <v>24537</v>
      </c>
      <c r="D1001" s="20" t="s">
        <v>24538</v>
      </c>
      <c r="E1001" s="20" t="s">
        <v>24539</v>
      </c>
      <c r="F1001" s="20" t="s">
        <v>1735</v>
      </c>
      <c r="G1001" s="20">
        <v>2014</v>
      </c>
      <c r="H1001" s="57">
        <v>41893</v>
      </c>
      <c r="I1001" s="20" t="s">
        <v>24540</v>
      </c>
      <c r="K1001" s="20" t="s">
        <v>24541</v>
      </c>
    </row>
    <row r="1002" spans="1:11" ht="15.75" customHeight="1" x14ac:dyDescent="0.25">
      <c r="A1002" s="20">
        <v>25023285</v>
      </c>
      <c r="B1002" s="20" t="s">
        <v>24531</v>
      </c>
      <c r="C1002" s="20" t="s">
        <v>24532</v>
      </c>
      <c r="D1002" s="20" t="s">
        <v>24533</v>
      </c>
      <c r="E1002" s="20" t="s">
        <v>8462</v>
      </c>
      <c r="F1002" s="20" t="s">
        <v>7014</v>
      </c>
      <c r="G1002" s="20">
        <v>2014</v>
      </c>
      <c r="H1002" s="57">
        <v>41836</v>
      </c>
      <c r="I1002" s="20" t="s">
        <v>24534</v>
      </c>
      <c r="K1002" s="20" t="s">
        <v>24535</v>
      </c>
    </row>
    <row r="1003" spans="1:11" ht="15.75" customHeight="1" x14ac:dyDescent="0.25">
      <c r="A1003" s="20">
        <v>25056950</v>
      </c>
      <c r="B1003" s="20" t="s">
        <v>24525</v>
      </c>
      <c r="C1003" s="20" t="s">
        <v>24526</v>
      </c>
      <c r="D1003" s="20" t="s">
        <v>24527</v>
      </c>
      <c r="E1003" s="20" t="s">
        <v>24528</v>
      </c>
      <c r="F1003" s="20" t="s">
        <v>7014</v>
      </c>
      <c r="G1003" s="20">
        <v>2014</v>
      </c>
      <c r="H1003" s="57">
        <v>41845</v>
      </c>
      <c r="I1003" s="20" t="s">
        <v>24529</v>
      </c>
      <c r="K1003" s="20" t="s">
        <v>24530</v>
      </c>
    </row>
    <row r="1004" spans="1:11" ht="15.75" customHeight="1" x14ac:dyDescent="0.25">
      <c r="A1004" s="20">
        <v>25192335</v>
      </c>
      <c r="B1004" s="20" t="s">
        <v>24518</v>
      </c>
      <c r="C1004" s="20" t="s">
        <v>24519</v>
      </c>
      <c r="D1004" s="20" t="s">
        <v>24520</v>
      </c>
      <c r="E1004" s="20" t="s">
        <v>24521</v>
      </c>
      <c r="F1004" s="20" t="s">
        <v>294</v>
      </c>
      <c r="G1004" s="20">
        <v>2014</v>
      </c>
      <c r="H1004" s="57">
        <v>41888</v>
      </c>
      <c r="I1004" s="20" t="s">
        <v>24522</v>
      </c>
      <c r="K1004" s="20" t="s">
        <v>24523</v>
      </c>
    </row>
    <row r="1005" spans="1:11" ht="15.75" customHeight="1" x14ac:dyDescent="0.25">
      <c r="A1005" s="20">
        <v>25086264</v>
      </c>
      <c r="B1005" s="20" t="s">
        <v>24512</v>
      </c>
      <c r="C1005" s="20" t="s">
        <v>24513</v>
      </c>
      <c r="D1005" s="20" t="s">
        <v>24514</v>
      </c>
      <c r="E1005" s="20" t="s">
        <v>24515</v>
      </c>
      <c r="F1005" s="20" t="s">
        <v>2840</v>
      </c>
      <c r="G1005" s="20">
        <v>2014</v>
      </c>
      <c r="H1005" s="57">
        <v>41854</v>
      </c>
      <c r="K1005" s="20" t="s">
        <v>24516</v>
      </c>
    </row>
    <row r="1006" spans="1:11" ht="15.75" customHeight="1" x14ac:dyDescent="0.25">
      <c r="A1006" s="20">
        <v>25226510</v>
      </c>
      <c r="B1006" s="20" t="s">
        <v>24506</v>
      </c>
      <c r="C1006" s="20" t="s">
        <v>24507</v>
      </c>
      <c r="D1006" s="20" t="s">
        <v>24508</v>
      </c>
      <c r="E1006" s="20" t="s">
        <v>24509</v>
      </c>
      <c r="F1006" s="20" t="s">
        <v>13330</v>
      </c>
      <c r="G1006" s="20">
        <v>2014</v>
      </c>
      <c r="H1006" s="57">
        <v>41899</v>
      </c>
      <c r="I1006" s="20" t="s">
        <v>24510</v>
      </c>
      <c r="K1006" s="20" t="s">
        <v>24511</v>
      </c>
    </row>
    <row r="1007" spans="1:11" ht="15.75" customHeight="1" x14ac:dyDescent="0.25">
      <c r="A1007" s="20">
        <v>25349633</v>
      </c>
      <c r="B1007" s="20" t="s">
        <v>24499</v>
      </c>
      <c r="C1007" s="20" t="s">
        <v>24500</v>
      </c>
      <c r="D1007" s="20" t="s">
        <v>24501</v>
      </c>
      <c r="E1007" s="20" t="s">
        <v>24502</v>
      </c>
      <c r="F1007" s="20" t="s">
        <v>1788</v>
      </c>
      <c r="G1007" s="20">
        <v>2014</v>
      </c>
      <c r="H1007" s="57">
        <v>41941</v>
      </c>
      <c r="I1007" s="20" t="s">
        <v>24503</v>
      </c>
      <c r="K1007" s="20" t="s">
        <v>24504</v>
      </c>
    </row>
    <row r="1008" spans="1:11" ht="15.75" customHeight="1" x14ac:dyDescent="0.25">
      <c r="A1008" s="20">
        <v>25250176</v>
      </c>
      <c r="B1008" s="20" t="s">
        <v>24493</v>
      </c>
      <c r="C1008" s="20" t="s">
        <v>24494</v>
      </c>
      <c r="D1008" s="20" t="s">
        <v>24495</v>
      </c>
      <c r="E1008" s="20" t="s">
        <v>24496</v>
      </c>
      <c r="F1008" s="20" t="s">
        <v>7617</v>
      </c>
      <c r="G1008" s="20">
        <v>2014</v>
      </c>
      <c r="H1008" s="57">
        <v>41907</v>
      </c>
      <c r="I1008" s="20" t="s">
        <v>24497</v>
      </c>
      <c r="K1008" s="20" t="s">
        <v>24498</v>
      </c>
    </row>
    <row r="1009" spans="1:11" ht="15.75" customHeight="1" x14ac:dyDescent="0.25">
      <c r="A1009" s="20">
        <v>25648967</v>
      </c>
      <c r="B1009" s="20" t="s">
        <v>24486</v>
      </c>
      <c r="C1009" s="20" t="s">
        <v>24487</v>
      </c>
      <c r="D1009" s="20" t="s">
        <v>24488</v>
      </c>
      <c r="E1009" s="20" t="s">
        <v>24489</v>
      </c>
      <c r="F1009" s="20" t="s">
        <v>9875</v>
      </c>
      <c r="G1009" s="20">
        <v>2014</v>
      </c>
      <c r="H1009" s="57">
        <v>42040</v>
      </c>
      <c r="I1009" s="20" t="s">
        <v>24490</v>
      </c>
      <c r="K1009" s="20" t="s">
        <v>24491</v>
      </c>
    </row>
    <row r="1010" spans="1:11" ht="15.75" customHeight="1" x14ac:dyDescent="0.25">
      <c r="A1010" s="20">
        <v>25229494</v>
      </c>
      <c r="B1010" s="20" t="s">
        <v>24479</v>
      </c>
      <c r="C1010" s="20" t="s">
        <v>24480</v>
      </c>
      <c r="D1010" s="20" t="s">
        <v>24481</v>
      </c>
      <c r="E1010" s="20" t="s">
        <v>24482</v>
      </c>
      <c r="F1010" s="20" t="s">
        <v>294</v>
      </c>
      <c r="G1010" s="20">
        <v>2014</v>
      </c>
      <c r="H1010" s="57">
        <v>41900</v>
      </c>
      <c r="I1010" s="20" t="s">
        <v>24483</v>
      </c>
      <c r="K1010" s="20" t="s">
        <v>24484</v>
      </c>
    </row>
    <row r="1011" spans="1:11" ht="15.75" customHeight="1" x14ac:dyDescent="0.25">
      <c r="A1011" s="20">
        <v>25210812</v>
      </c>
      <c r="B1011" s="20" t="s">
        <v>24472</v>
      </c>
      <c r="C1011" s="20" t="s">
        <v>24473</v>
      </c>
      <c r="D1011" s="20" t="s">
        <v>24474</v>
      </c>
      <c r="E1011" s="20" t="s">
        <v>24475</v>
      </c>
      <c r="F1011" s="20" t="s">
        <v>24476</v>
      </c>
      <c r="G1011" s="20">
        <v>2014</v>
      </c>
      <c r="H1011" s="57">
        <v>41894</v>
      </c>
      <c r="K1011" s="20" t="s">
        <v>24477</v>
      </c>
    </row>
    <row r="1012" spans="1:11" ht="15.75" customHeight="1" x14ac:dyDescent="0.25">
      <c r="A1012" s="20">
        <v>25257255</v>
      </c>
      <c r="B1012" s="20" t="s">
        <v>24466</v>
      </c>
      <c r="C1012" s="20" t="s">
        <v>24467</v>
      </c>
      <c r="D1012" s="20" t="s">
        <v>24468</v>
      </c>
      <c r="E1012" s="20" t="s">
        <v>24469</v>
      </c>
      <c r="F1012" s="20" t="s">
        <v>11303</v>
      </c>
      <c r="G1012" s="20">
        <v>2014</v>
      </c>
      <c r="H1012" s="57">
        <v>41909</v>
      </c>
      <c r="I1012" s="20" t="s">
        <v>24470</v>
      </c>
      <c r="K1012" s="20" t="s">
        <v>24471</v>
      </c>
    </row>
    <row r="1013" spans="1:11" ht="15.75" customHeight="1" x14ac:dyDescent="0.25">
      <c r="A1013" s="20">
        <v>26101599</v>
      </c>
      <c r="B1013" s="20" t="s">
        <v>24458</v>
      </c>
      <c r="C1013" s="20" t="s">
        <v>24459</v>
      </c>
      <c r="D1013" s="20" t="s">
        <v>24460</v>
      </c>
      <c r="E1013" s="20" t="s">
        <v>24461</v>
      </c>
      <c r="F1013" s="20" t="s">
        <v>24462</v>
      </c>
      <c r="G1013" s="20">
        <v>2014</v>
      </c>
      <c r="H1013" s="57">
        <v>42179</v>
      </c>
      <c r="I1013" s="20" t="s">
        <v>24463</v>
      </c>
      <c r="K1013" s="20" t="s">
        <v>24464</v>
      </c>
    </row>
    <row r="1014" spans="1:11" ht="15.75" customHeight="1" x14ac:dyDescent="0.25">
      <c r="A1014" s="20">
        <v>25264107</v>
      </c>
      <c r="B1014" s="20" t="s">
        <v>24450</v>
      </c>
      <c r="C1014" s="20" t="s">
        <v>24451</v>
      </c>
      <c r="D1014" s="20" t="s">
        <v>24452</v>
      </c>
      <c r="E1014" s="20" t="s">
        <v>24453</v>
      </c>
      <c r="F1014" s="20" t="s">
        <v>2260</v>
      </c>
      <c r="G1014" s="20">
        <v>2014</v>
      </c>
      <c r="H1014" s="57">
        <v>41912</v>
      </c>
      <c r="I1014" s="20" t="s">
        <v>24454</v>
      </c>
      <c r="J1014" s="20" t="s">
        <v>24455</v>
      </c>
      <c r="K1014" s="20" t="s">
        <v>24456</v>
      </c>
    </row>
    <row r="1015" spans="1:11" ht="15.75" customHeight="1" x14ac:dyDescent="0.25">
      <c r="A1015" s="20">
        <v>23835624</v>
      </c>
      <c r="B1015" s="20" t="s">
        <v>24445</v>
      </c>
      <c r="C1015" s="20" t="s">
        <v>24446</v>
      </c>
      <c r="D1015" s="20" t="s">
        <v>24447</v>
      </c>
      <c r="E1015" s="20" t="s">
        <v>24448</v>
      </c>
      <c r="F1015" s="20" t="s">
        <v>18453</v>
      </c>
      <c r="G1015" s="20">
        <v>2014</v>
      </c>
      <c r="H1015" s="57">
        <v>41465</v>
      </c>
      <c r="K1015" s="20" t="s">
        <v>24449</v>
      </c>
    </row>
    <row r="1016" spans="1:11" ht="15.75" customHeight="1" x14ac:dyDescent="0.25">
      <c r="A1016" s="20">
        <v>23933293</v>
      </c>
      <c r="B1016" s="20" t="s">
        <v>24440</v>
      </c>
      <c r="C1016" s="20" t="s">
        <v>24441</v>
      </c>
      <c r="D1016" s="20" t="s">
        <v>24442</v>
      </c>
      <c r="E1016" s="20" t="s">
        <v>24443</v>
      </c>
      <c r="F1016" s="20" t="s">
        <v>4680</v>
      </c>
      <c r="G1016" s="20">
        <v>2014</v>
      </c>
      <c r="H1016" s="57">
        <v>41499</v>
      </c>
      <c r="K1016" s="20" t="s">
        <v>24444</v>
      </c>
    </row>
    <row r="1017" spans="1:11" ht="15.75" customHeight="1" x14ac:dyDescent="0.25">
      <c r="A1017" s="20">
        <v>24429583</v>
      </c>
      <c r="B1017" s="20" t="s">
        <v>24435</v>
      </c>
      <c r="C1017" s="20" t="s">
        <v>24436</v>
      </c>
      <c r="D1017" s="20" t="s">
        <v>24437</v>
      </c>
      <c r="E1017" s="20" t="s">
        <v>24438</v>
      </c>
      <c r="F1017" s="20" t="s">
        <v>3148</v>
      </c>
      <c r="G1017" s="20">
        <v>2014</v>
      </c>
      <c r="H1017" s="57">
        <v>41656</v>
      </c>
      <c r="K1017" s="20" t="s">
        <v>24439</v>
      </c>
    </row>
    <row r="1018" spans="1:11" ht="15.75" customHeight="1" x14ac:dyDescent="0.25">
      <c r="A1018" s="20">
        <v>24621195</v>
      </c>
      <c r="B1018" s="20" t="s">
        <v>24430</v>
      </c>
      <c r="C1018" s="20" t="s">
        <v>24431</v>
      </c>
      <c r="D1018" s="20" t="s">
        <v>24432</v>
      </c>
      <c r="E1018" s="20" t="s">
        <v>24433</v>
      </c>
      <c r="F1018" s="20" t="s">
        <v>7107</v>
      </c>
      <c r="G1018" s="20">
        <v>2014</v>
      </c>
      <c r="H1018" s="57">
        <v>41712</v>
      </c>
      <c r="K1018" s="20" t="s">
        <v>24434</v>
      </c>
    </row>
    <row r="1019" spans="1:11" ht="15.75" customHeight="1" x14ac:dyDescent="0.25">
      <c r="A1019" s="20">
        <v>24892423</v>
      </c>
      <c r="B1019" s="20" t="s">
        <v>24425</v>
      </c>
      <c r="C1019" s="20" t="s">
        <v>24426</v>
      </c>
      <c r="D1019" s="20" t="s">
        <v>24427</v>
      </c>
      <c r="E1019" s="20" t="s">
        <v>19004</v>
      </c>
      <c r="F1019" s="20" t="s">
        <v>5798</v>
      </c>
      <c r="G1019" s="20">
        <v>2014</v>
      </c>
      <c r="H1019" s="57">
        <v>41794</v>
      </c>
      <c r="I1019" s="20" t="s">
        <v>24428</v>
      </c>
      <c r="K1019" s="20" t="s">
        <v>24429</v>
      </c>
    </row>
    <row r="1020" spans="1:11" ht="15.75" customHeight="1" x14ac:dyDescent="0.25">
      <c r="A1020" s="20">
        <v>24929880</v>
      </c>
      <c r="B1020" s="20" t="s">
        <v>24421</v>
      </c>
      <c r="C1020" s="20" t="s">
        <v>24422</v>
      </c>
      <c r="D1020" s="20" t="s">
        <v>24423</v>
      </c>
      <c r="E1020" s="20" t="s">
        <v>3536</v>
      </c>
      <c r="F1020" s="20" t="s">
        <v>1079</v>
      </c>
      <c r="G1020" s="20">
        <v>2014</v>
      </c>
      <c r="H1020" s="57">
        <v>41806</v>
      </c>
      <c r="K1020" s="20" t="s">
        <v>24424</v>
      </c>
    </row>
    <row r="1021" spans="1:11" ht="15.75" customHeight="1" x14ac:dyDescent="0.25">
      <c r="A1021" s="20">
        <v>24944234</v>
      </c>
      <c r="B1021" s="20" t="s">
        <v>24416</v>
      </c>
      <c r="C1021" s="20" t="s">
        <v>24417</v>
      </c>
      <c r="D1021" s="20" t="s">
        <v>24418</v>
      </c>
      <c r="E1021" s="20" t="s">
        <v>24419</v>
      </c>
      <c r="F1021" s="20" t="s">
        <v>1956</v>
      </c>
      <c r="G1021" s="20">
        <v>2014</v>
      </c>
      <c r="H1021" s="57">
        <v>41810</v>
      </c>
      <c r="K1021" s="20" t="s">
        <v>24420</v>
      </c>
    </row>
    <row r="1022" spans="1:11" ht="15.75" customHeight="1" x14ac:dyDescent="0.25">
      <c r="A1022" s="20">
        <v>24958237</v>
      </c>
      <c r="B1022" s="20" t="s">
        <v>24411</v>
      </c>
      <c r="C1022" s="20" t="s">
        <v>24412</v>
      </c>
      <c r="D1022" s="20" t="s">
        <v>24413</v>
      </c>
      <c r="E1022" s="20" t="s">
        <v>24414</v>
      </c>
      <c r="F1022" s="20" t="s">
        <v>1956</v>
      </c>
      <c r="G1022" s="20">
        <v>2014</v>
      </c>
      <c r="H1022" s="57">
        <v>41815</v>
      </c>
      <c r="K1022" s="20" t="s">
        <v>24415</v>
      </c>
    </row>
    <row r="1023" spans="1:11" ht="15.75" customHeight="1" x14ac:dyDescent="0.25">
      <c r="A1023" s="20">
        <v>24958238</v>
      </c>
      <c r="B1023" s="20" t="s">
        <v>24405</v>
      </c>
      <c r="C1023" s="20" t="s">
        <v>24406</v>
      </c>
      <c r="D1023" s="20" t="s">
        <v>24407</v>
      </c>
      <c r="E1023" s="20" t="s">
        <v>24408</v>
      </c>
      <c r="F1023" s="20" t="s">
        <v>1956</v>
      </c>
      <c r="G1023" s="20">
        <v>2014</v>
      </c>
      <c r="H1023" s="57">
        <v>41815</v>
      </c>
      <c r="I1023" s="20" t="s">
        <v>24409</v>
      </c>
      <c r="K1023" s="20" t="s">
        <v>24410</v>
      </c>
    </row>
    <row r="1024" spans="1:11" ht="15.75" customHeight="1" x14ac:dyDescent="0.25">
      <c r="A1024" s="20">
        <v>25037040</v>
      </c>
      <c r="B1024" s="20" t="s">
        <v>24401</v>
      </c>
      <c r="C1024" s="20" t="s">
        <v>24402</v>
      </c>
      <c r="D1024" s="20" t="s">
        <v>24403</v>
      </c>
      <c r="E1024" s="20" t="s">
        <v>24053</v>
      </c>
      <c r="F1024" s="20" t="s">
        <v>7730</v>
      </c>
      <c r="G1024" s="20">
        <v>2014</v>
      </c>
      <c r="H1024" s="57">
        <v>41839</v>
      </c>
      <c r="K1024" s="20" t="s">
        <v>24404</v>
      </c>
    </row>
    <row r="1025" spans="1:11" ht="15.75" customHeight="1" x14ac:dyDescent="0.25">
      <c r="A1025" s="20">
        <v>25056906</v>
      </c>
      <c r="B1025" s="20" t="s">
        <v>24395</v>
      </c>
      <c r="C1025" s="20" t="s">
        <v>24396</v>
      </c>
      <c r="D1025" s="20" t="s">
        <v>24397</v>
      </c>
      <c r="E1025" s="20" t="s">
        <v>24398</v>
      </c>
      <c r="F1025" s="20" t="s">
        <v>262</v>
      </c>
      <c r="G1025" s="20">
        <v>2014</v>
      </c>
      <c r="H1025" s="57">
        <v>41845</v>
      </c>
      <c r="I1025" s="20" t="s">
        <v>24399</v>
      </c>
      <c r="K1025" s="20" t="s">
        <v>24400</v>
      </c>
    </row>
    <row r="1026" spans="1:11" ht="15.75" customHeight="1" x14ac:dyDescent="0.25">
      <c r="A1026" s="20">
        <v>25079690</v>
      </c>
      <c r="B1026" s="20" t="s">
        <v>24389</v>
      </c>
      <c r="C1026" s="20" t="s">
        <v>24390</v>
      </c>
      <c r="D1026" s="20" t="s">
        <v>24391</v>
      </c>
      <c r="E1026" s="20" t="s">
        <v>24392</v>
      </c>
      <c r="F1026" s="20" t="s">
        <v>15818</v>
      </c>
      <c r="G1026" s="20">
        <v>2014</v>
      </c>
      <c r="H1026" s="57">
        <v>41852</v>
      </c>
      <c r="I1026" s="20" t="s">
        <v>24393</v>
      </c>
      <c r="K1026" s="20" t="s">
        <v>24394</v>
      </c>
    </row>
    <row r="1027" spans="1:11" ht="15.75" customHeight="1" x14ac:dyDescent="0.25">
      <c r="A1027" s="20">
        <v>25101554</v>
      </c>
      <c r="B1027" s="20" t="s">
        <v>24384</v>
      </c>
      <c r="C1027" s="20" t="s">
        <v>24385</v>
      </c>
      <c r="D1027" s="20" t="s">
        <v>24386</v>
      </c>
      <c r="E1027" s="20" t="s">
        <v>24387</v>
      </c>
      <c r="F1027" s="20" t="s">
        <v>3944</v>
      </c>
      <c r="G1027" s="20">
        <v>2014</v>
      </c>
      <c r="H1027" s="57">
        <v>41859</v>
      </c>
      <c r="K1027" s="20" t="s">
        <v>24388</v>
      </c>
    </row>
    <row r="1028" spans="1:11" ht="15.75" customHeight="1" x14ac:dyDescent="0.25">
      <c r="A1028" s="20">
        <v>25112477</v>
      </c>
      <c r="B1028" s="20" t="s">
        <v>24378</v>
      </c>
      <c r="C1028" s="20" t="s">
        <v>24379</v>
      </c>
      <c r="D1028" s="20" t="s">
        <v>24380</v>
      </c>
      <c r="E1028" s="20" t="s">
        <v>24381</v>
      </c>
      <c r="F1028" s="20" t="s">
        <v>1566</v>
      </c>
      <c r="G1028" s="20">
        <v>2014</v>
      </c>
      <c r="H1028" s="57">
        <v>41864</v>
      </c>
      <c r="I1028" s="20" t="s">
        <v>24382</v>
      </c>
      <c r="K1028" s="20" t="s">
        <v>24383</v>
      </c>
    </row>
    <row r="1029" spans="1:11" ht="15.75" customHeight="1" x14ac:dyDescent="0.25">
      <c r="A1029" s="20">
        <v>25163594</v>
      </c>
      <c r="B1029" s="20" t="s">
        <v>24372</v>
      </c>
      <c r="C1029" s="20" t="s">
        <v>24373</v>
      </c>
      <c r="D1029" s="20" t="s">
        <v>24374</v>
      </c>
      <c r="E1029" s="20" t="s">
        <v>24375</v>
      </c>
      <c r="F1029" s="20" t="s">
        <v>24376</v>
      </c>
      <c r="G1029" s="20">
        <v>2014</v>
      </c>
      <c r="H1029" s="57">
        <v>41880</v>
      </c>
      <c r="K1029" s="20" t="s">
        <v>24377</v>
      </c>
    </row>
    <row r="1030" spans="1:11" ht="15.75" customHeight="1" x14ac:dyDescent="0.25">
      <c r="A1030" s="20">
        <v>25180233</v>
      </c>
      <c r="B1030" s="20" t="s">
        <v>24365</v>
      </c>
      <c r="C1030" s="20" t="s">
        <v>24366</v>
      </c>
      <c r="D1030" s="20" t="s">
        <v>24367</v>
      </c>
      <c r="E1030" s="20" t="s">
        <v>24368</v>
      </c>
      <c r="F1030" s="20" t="s">
        <v>262</v>
      </c>
      <c r="G1030" s="20">
        <v>2014</v>
      </c>
      <c r="H1030" s="57">
        <v>41885</v>
      </c>
      <c r="I1030" s="20" t="s">
        <v>24369</v>
      </c>
      <c r="K1030" s="20" t="s">
        <v>24370</v>
      </c>
    </row>
    <row r="1031" spans="1:11" ht="15.75" customHeight="1" x14ac:dyDescent="0.25">
      <c r="A1031" s="20">
        <v>25193391</v>
      </c>
      <c r="B1031" s="20" t="s">
        <v>24360</v>
      </c>
      <c r="C1031" s="20" t="s">
        <v>24361</v>
      </c>
      <c r="D1031" s="20" t="s">
        <v>24362</v>
      </c>
      <c r="E1031" s="20" t="s">
        <v>24363</v>
      </c>
      <c r="F1031" s="20" t="s">
        <v>2652</v>
      </c>
      <c r="G1031" s="20">
        <v>2014</v>
      </c>
      <c r="H1031" s="57">
        <v>41889</v>
      </c>
      <c r="K1031" s="20" t="s">
        <v>24364</v>
      </c>
    </row>
    <row r="1032" spans="1:11" ht="15.75" customHeight="1" x14ac:dyDescent="0.25">
      <c r="A1032" s="20">
        <v>25271406</v>
      </c>
      <c r="B1032" s="20" t="s">
        <v>24355</v>
      </c>
      <c r="C1032" s="20" t="s">
        <v>24356</v>
      </c>
      <c r="D1032" s="20" t="s">
        <v>24357</v>
      </c>
      <c r="E1032" s="20" t="s">
        <v>21732</v>
      </c>
      <c r="F1032" s="20" t="s">
        <v>5979</v>
      </c>
      <c r="G1032" s="20">
        <v>2014</v>
      </c>
      <c r="H1032" s="57">
        <v>41914</v>
      </c>
      <c r="I1032" s="20" t="s">
        <v>24358</v>
      </c>
      <c r="K1032" s="20" t="s">
        <v>24359</v>
      </c>
    </row>
    <row r="1033" spans="1:11" ht="15.75" customHeight="1" x14ac:dyDescent="0.25">
      <c r="A1033" s="20">
        <v>25278392</v>
      </c>
      <c r="B1033" s="20" t="s">
        <v>24350</v>
      </c>
      <c r="C1033" s="20" t="s">
        <v>24351</v>
      </c>
      <c r="D1033" s="20" t="s">
        <v>24352</v>
      </c>
      <c r="E1033" s="20" t="s">
        <v>628</v>
      </c>
      <c r="F1033" s="20" t="s">
        <v>24353</v>
      </c>
      <c r="G1033" s="20">
        <v>2014</v>
      </c>
      <c r="H1033" s="57">
        <v>41916</v>
      </c>
      <c r="K1033" s="20" t="s">
        <v>24354</v>
      </c>
    </row>
    <row r="1034" spans="1:11" ht="15.75" customHeight="1" x14ac:dyDescent="0.25">
      <c r="A1034" s="20">
        <v>25283727</v>
      </c>
      <c r="B1034" s="20" t="s">
        <v>24346</v>
      </c>
      <c r="C1034" s="20" t="s">
        <v>24347</v>
      </c>
      <c r="D1034" s="20" t="s">
        <v>24348</v>
      </c>
      <c r="E1034" s="20" t="s">
        <v>20961</v>
      </c>
      <c r="F1034" s="20" t="s">
        <v>22490</v>
      </c>
      <c r="G1034" s="20">
        <v>2014</v>
      </c>
      <c r="H1034" s="57">
        <v>41919</v>
      </c>
      <c r="K1034" s="20" t="s">
        <v>24349</v>
      </c>
    </row>
    <row r="1035" spans="1:11" ht="15.75" customHeight="1" x14ac:dyDescent="0.25">
      <c r="A1035" s="20">
        <v>25289136</v>
      </c>
      <c r="B1035" s="20" t="s">
        <v>24340</v>
      </c>
      <c r="C1035" s="20" t="s">
        <v>24341</v>
      </c>
      <c r="D1035" s="20" t="s">
        <v>24342</v>
      </c>
      <c r="E1035" s="20" t="s">
        <v>24343</v>
      </c>
      <c r="F1035" s="20" t="s">
        <v>8867</v>
      </c>
      <c r="G1035" s="20">
        <v>2014</v>
      </c>
      <c r="H1035" s="57">
        <v>41920</v>
      </c>
      <c r="I1035" s="20" t="s">
        <v>24344</v>
      </c>
    </row>
    <row r="1036" spans="1:11" ht="15.75" customHeight="1" x14ac:dyDescent="0.25">
      <c r="A1036" s="20">
        <v>25341812</v>
      </c>
      <c r="B1036" s="20" t="s">
        <v>24335</v>
      </c>
      <c r="C1036" s="20" t="s">
        <v>24336</v>
      </c>
      <c r="D1036" s="20" t="s">
        <v>24337</v>
      </c>
      <c r="E1036" s="20" t="s">
        <v>24338</v>
      </c>
      <c r="F1036" s="20" t="s">
        <v>24333</v>
      </c>
      <c r="G1036" s="20">
        <v>2014</v>
      </c>
      <c r="H1036" s="57">
        <v>41937</v>
      </c>
      <c r="K1036" s="20" t="s">
        <v>24339</v>
      </c>
    </row>
    <row r="1037" spans="1:11" ht="15.75" customHeight="1" x14ac:dyDescent="0.25">
      <c r="A1037" s="20">
        <v>25341818</v>
      </c>
      <c r="B1037" s="20" t="s">
        <v>24329</v>
      </c>
      <c r="C1037" s="20" t="s">
        <v>24330</v>
      </c>
      <c r="D1037" s="20" t="s">
        <v>24331</v>
      </c>
      <c r="E1037" s="20" t="s">
        <v>24332</v>
      </c>
      <c r="F1037" s="20" t="s">
        <v>24333</v>
      </c>
      <c r="G1037" s="20">
        <v>2014</v>
      </c>
      <c r="H1037" s="57">
        <v>41937</v>
      </c>
      <c r="K1037" s="20" t="s">
        <v>24334</v>
      </c>
    </row>
    <row r="1038" spans="1:11" ht="15.75" customHeight="1" x14ac:dyDescent="0.25">
      <c r="A1038" s="20">
        <v>25361185</v>
      </c>
      <c r="B1038" s="20" t="s">
        <v>24324</v>
      </c>
      <c r="C1038" s="20" t="s">
        <v>24325</v>
      </c>
      <c r="D1038" s="20" t="s">
        <v>24326</v>
      </c>
      <c r="E1038" s="20" t="s">
        <v>24327</v>
      </c>
      <c r="F1038" s="20" t="s">
        <v>7730</v>
      </c>
      <c r="G1038" s="20">
        <v>2014</v>
      </c>
      <c r="H1038" s="57">
        <v>41944</v>
      </c>
      <c r="K1038" s="20" t="s">
        <v>24328</v>
      </c>
    </row>
    <row r="1039" spans="1:11" ht="15.75" customHeight="1" x14ac:dyDescent="0.25">
      <c r="A1039" s="20">
        <v>25422547</v>
      </c>
      <c r="B1039" s="20" t="s">
        <v>24317</v>
      </c>
      <c r="C1039" s="20" t="s">
        <v>24318</v>
      </c>
      <c r="D1039" s="20" t="s">
        <v>24319</v>
      </c>
      <c r="E1039" s="20" t="s">
        <v>24320</v>
      </c>
      <c r="F1039" s="20" t="s">
        <v>18382</v>
      </c>
      <c r="G1039" s="20">
        <v>2014</v>
      </c>
      <c r="H1039" s="57">
        <v>41969</v>
      </c>
      <c r="I1039" s="20" t="s">
        <v>24321</v>
      </c>
      <c r="K1039" s="20" t="s">
        <v>24322</v>
      </c>
    </row>
    <row r="1040" spans="1:11" ht="15.75" customHeight="1" x14ac:dyDescent="0.25">
      <c r="A1040" s="20">
        <v>24998876</v>
      </c>
      <c r="B1040" s="20" t="s">
        <v>24311</v>
      </c>
      <c r="C1040" s="20" t="s">
        <v>24312</v>
      </c>
      <c r="D1040" s="20" t="s">
        <v>24313</v>
      </c>
      <c r="E1040" s="20" t="s">
        <v>24314</v>
      </c>
      <c r="F1040" s="20" t="s">
        <v>16923</v>
      </c>
      <c r="G1040" s="20">
        <v>2014</v>
      </c>
      <c r="H1040" s="57">
        <v>41828</v>
      </c>
      <c r="K1040" s="20" t="s">
        <v>24315</v>
      </c>
    </row>
    <row r="1041" spans="1:11" ht="15.75" customHeight="1" x14ac:dyDescent="0.25">
      <c r="A1041" s="20">
        <v>25286253</v>
      </c>
      <c r="B1041" s="20" t="s">
        <v>24304</v>
      </c>
      <c r="C1041" s="20" t="s">
        <v>24305</v>
      </c>
      <c r="D1041" s="20" t="s">
        <v>24306</v>
      </c>
      <c r="E1041" s="20" t="s">
        <v>24307</v>
      </c>
      <c r="F1041" s="20" t="s">
        <v>294</v>
      </c>
      <c r="G1041" s="20">
        <v>2014</v>
      </c>
      <c r="H1041" s="57">
        <v>41919</v>
      </c>
      <c r="I1041" s="20" t="s">
        <v>24308</v>
      </c>
      <c r="K1041" s="20" t="s">
        <v>24309</v>
      </c>
    </row>
    <row r="1042" spans="1:11" ht="15.75" customHeight="1" x14ac:dyDescent="0.25">
      <c r="A1042" s="20">
        <v>25246571</v>
      </c>
      <c r="B1042" s="20" t="s">
        <v>24298</v>
      </c>
      <c r="C1042" s="20" t="s">
        <v>24299</v>
      </c>
      <c r="D1042" s="20" t="s">
        <v>24300</v>
      </c>
      <c r="E1042" s="20" t="s">
        <v>16488</v>
      </c>
      <c r="F1042" s="20" t="s">
        <v>10827</v>
      </c>
      <c r="G1042" s="20">
        <v>2014</v>
      </c>
      <c r="H1042" s="57">
        <v>41906</v>
      </c>
      <c r="I1042" s="20" t="s">
        <v>24301</v>
      </c>
      <c r="K1042" s="20" t="s">
        <v>24302</v>
      </c>
    </row>
    <row r="1043" spans="1:11" ht="15.75" customHeight="1" x14ac:dyDescent="0.25">
      <c r="A1043" s="20">
        <v>25299335</v>
      </c>
      <c r="B1043" s="20" t="s">
        <v>24293</v>
      </c>
      <c r="C1043" s="20" t="s">
        <v>24294</v>
      </c>
      <c r="D1043" s="20" t="s">
        <v>24295</v>
      </c>
      <c r="E1043" s="20" t="s">
        <v>20823</v>
      </c>
      <c r="F1043" s="20" t="s">
        <v>3752</v>
      </c>
      <c r="G1043" s="20">
        <v>2014</v>
      </c>
      <c r="H1043" s="57">
        <v>41922</v>
      </c>
      <c r="K1043" s="20" t="s">
        <v>24296</v>
      </c>
    </row>
    <row r="1044" spans="1:11" ht="15.75" customHeight="1" x14ac:dyDescent="0.25">
      <c r="A1044" s="20">
        <v>25477917</v>
      </c>
      <c r="B1044" s="20" t="s">
        <v>24286</v>
      </c>
      <c r="C1044" s="20" t="s">
        <v>24287</v>
      </c>
      <c r="D1044" s="20" t="s">
        <v>24288</v>
      </c>
      <c r="E1044" s="20" t="s">
        <v>24289</v>
      </c>
      <c r="F1044" s="20" t="s">
        <v>3092</v>
      </c>
      <c r="G1044" s="20">
        <v>2014</v>
      </c>
      <c r="H1044" s="57">
        <v>41979</v>
      </c>
      <c r="I1044" s="20" t="s">
        <v>24290</v>
      </c>
      <c r="K1044" s="20" t="s">
        <v>24291</v>
      </c>
    </row>
    <row r="1045" spans="1:11" ht="15.75" customHeight="1" x14ac:dyDescent="0.25">
      <c r="A1045" s="20">
        <v>25310650</v>
      </c>
      <c r="B1045" s="20" t="s">
        <v>24279</v>
      </c>
      <c r="C1045" s="20" t="s">
        <v>24280</v>
      </c>
      <c r="D1045" s="20" t="s">
        <v>24281</v>
      </c>
      <c r="E1045" s="20" t="s">
        <v>24282</v>
      </c>
      <c r="F1045" s="20" t="s">
        <v>2353</v>
      </c>
      <c r="G1045" s="20">
        <v>2014</v>
      </c>
      <c r="H1045" s="57">
        <v>41926</v>
      </c>
      <c r="I1045" s="20" t="s">
        <v>24283</v>
      </c>
      <c r="K1045" s="20" t="s">
        <v>24284</v>
      </c>
    </row>
    <row r="1046" spans="1:11" ht="15.75" customHeight="1" x14ac:dyDescent="0.25">
      <c r="A1046" s="20">
        <v>25141906</v>
      </c>
      <c r="B1046" s="20" t="s">
        <v>24273</v>
      </c>
      <c r="C1046" s="20" t="s">
        <v>24274</v>
      </c>
      <c r="D1046" s="20" t="s">
        <v>24275</v>
      </c>
      <c r="E1046" s="20" t="s">
        <v>24276</v>
      </c>
      <c r="F1046" s="20" t="s">
        <v>24277</v>
      </c>
      <c r="G1046" s="20">
        <v>2014</v>
      </c>
      <c r="H1046" s="57">
        <v>41873</v>
      </c>
      <c r="K1046" s="20" t="s">
        <v>24278</v>
      </c>
    </row>
    <row r="1047" spans="1:11" ht="15.75" customHeight="1" x14ac:dyDescent="0.25">
      <c r="A1047" s="20">
        <v>25327486</v>
      </c>
      <c r="B1047" s="20" t="s">
        <v>24267</v>
      </c>
      <c r="C1047" s="20" t="s">
        <v>24268</v>
      </c>
      <c r="D1047" s="20" t="s">
        <v>24269</v>
      </c>
      <c r="E1047" s="20" t="s">
        <v>14079</v>
      </c>
      <c r="F1047" s="20" t="s">
        <v>1735</v>
      </c>
      <c r="G1047" s="20">
        <v>2014</v>
      </c>
      <c r="H1047" s="57">
        <v>41933</v>
      </c>
      <c r="I1047" s="20" t="s">
        <v>24270</v>
      </c>
      <c r="K1047" s="20" t="s">
        <v>24271</v>
      </c>
    </row>
    <row r="1048" spans="1:11" ht="15.75" customHeight="1" x14ac:dyDescent="0.25">
      <c r="A1048" s="20">
        <v>25132545</v>
      </c>
      <c r="B1048" s="20" t="s">
        <v>24260</v>
      </c>
      <c r="C1048" s="20" t="s">
        <v>24261</v>
      </c>
      <c r="D1048" s="20" t="s">
        <v>24262</v>
      </c>
      <c r="E1048" s="20" t="s">
        <v>20665</v>
      </c>
      <c r="F1048" s="20" t="s">
        <v>3454</v>
      </c>
      <c r="G1048" s="20">
        <v>2014</v>
      </c>
      <c r="H1048" s="57">
        <v>41870</v>
      </c>
      <c r="I1048" s="20" t="s">
        <v>24263</v>
      </c>
      <c r="J1048" s="20" t="s">
        <v>30090</v>
      </c>
      <c r="K1048" s="20" t="s">
        <v>24265</v>
      </c>
    </row>
    <row r="1049" spans="1:11" ht="15.75" customHeight="1" x14ac:dyDescent="0.25">
      <c r="A1049" s="20">
        <v>25124035</v>
      </c>
      <c r="B1049" s="20" t="s">
        <v>24253</v>
      </c>
      <c r="C1049" s="20" t="s">
        <v>24254</v>
      </c>
      <c r="D1049" s="20" t="s">
        <v>24255</v>
      </c>
      <c r="E1049" s="20" t="s">
        <v>24256</v>
      </c>
      <c r="F1049" s="20" t="s">
        <v>7014</v>
      </c>
      <c r="G1049" s="20">
        <v>2014</v>
      </c>
      <c r="H1049" s="57">
        <v>41867</v>
      </c>
      <c r="I1049" s="20" t="s">
        <v>24257</v>
      </c>
      <c r="K1049" s="20" t="s">
        <v>24258</v>
      </c>
    </row>
    <row r="1050" spans="1:11" ht="15.75" customHeight="1" x14ac:dyDescent="0.25">
      <c r="A1050" s="20">
        <v>25124277</v>
      </c>
      <c r="B1050" s="20" t="s">
        <v>24247</v>
      </c>
      <c r="C1050" s="20" t="s">
        <v>24248</v>
      </c>
      <c r="D1050" s="20" t="s">
        <v>24249</v>
      </c>
      <c r="E1050" s="20" t="s">
        <v>24250</v>
      </c>
      <c r="F1050" s="20" t="s">
        <v>3284</v>
      </c>
      <c r="G1050" s="20">
        <v>2014</v>
      </c>
      <c r="H1050" s="57">
        <v>41867</v>
      </c>
      <c r="K1050" s="20" t="s">
        <v>24251</v>
      </c>
    </row>
    <row r="1051" spans="1:11" ht="15.75" customHeight="1" x14ac:dyDescent="0.25">
      <c r="A1051" s="20">
        <v>25359907</v>
      </c>
      <c r="B1051" s="20" t="s">
        <v>24240</v>
      </c>
      <c r="C1051" s="20" t="s">
        <v>24241</v>
      </c>
      <c r="D1051" s="20" t="s">
        <v>24242</v>
      </c>
      <c r="E1051" s="20" t="s">
        <v>24243</v>
      </c>
      <c r="F1051" s="20" t="s">
        <v>15635</v>
      </c>
      <c r="G1051" s="20">
        <v>2014</v>
      </c>
      <c r="H1051" s="57">
        <v>41944</v>
      </c>
      <c r="I1051" s="20" t="s">
        <v>24244</v>
      </c>
      <c r="K1051" s="20" t="s">
        <v>24245</v>
      </c>
    </row>
    <row r="1052" spans="1:11" ht="15.75" customHeight="1" x14ac:dyDescent="0.25">
      <c r="A1052" s="20">
        <v>25445584</v>
      </c>
      <c r="B1052" s="20" t="s">
        <v>24235</v>
      </c>
      <c r="C1052" s="20" t="s">
        <v>24236</v>
      </c>
      <c r="D1052" s="20" t="s">
        <v>24237</v>
      </c>
      <c r="E1052" s="20" t="s">
        <v>2459</v>
      </c>
      <c r="F1052" s="20" t="s">
        <v>9418</v>
      </c>
      <c r="G1052" s="20">
        <v>2014</v>
      </c>
      <c r="H1052" s="57">
        <v>41976</v>
      </c>
      <c r="K1052" s="20" t="s">
        <v>24238</v>
      </c>
    </row>
    <row r="1053" spans="1:11" ht="15.75" customHeight="1" x14ac:dyDescent="0.25">
      <c r="A1053" s="20">
        <v>24116713</v>
      </c>
      <c r="B1053" s="20" t="s">
        <v>24228</v>
      </c>
      <c r="C1053" s="20" t="s">
        <v>24229</v>
      </c>
      <c r="D1053" s="20" t="s">
        <v>24230</v>
      </c>
      <c r="E1053" s="20" t="s">
        <v>24231</v>
      </c>
      <c r="F1053" s="20" t="s">
        <v>24232</v>
      </c>
      <c r="G1053" s="20">
        <v>2014</v>
      </c>
      <c r="H1053" s="57">
        <v>41562</v>
      </c>
      <c r="K1053" s="20" t="s">
        <v>24233</v>
      </c>
    </row>
    <row r="1054" spans="1:11" ht="15.75" customHeight="1" x14ac:dyDescent="0.25">
      <c r="A1054" s="20">
        <v>24833541</v>
      </c>
      <c r="B1054" s="20" t="s">
        <v>24222</v>
      </c>
      <c r="C1054" s="20" t="s">
        <v>24223</v>
      </c>
      <c r="D1054" s="20" t="s">
        <v>24224</v>
      </c>
      <c r="E1054" s="20" t="s">
        <v>24225</v>
      </c>
      <c r="F1054" s="20" t="s">
        <v>24226</v>
      </c>
      <c r="G1054" s="20">
        <v>2014</v>
      </c>
      <c r="H1054" s="57">
        <v>41776</v>
      </c>
      <c r="K1054" s="20" t="s">
        <v>24227</v>
      </c>
    </row>
    <row r="1055" spans="1:11" ht="15.75" customHeight="1" x14ac:dyDescent="0.25">
      <c r="A1055" s="20">
        <v>25020101</v>
      </c>
      <c r="B1055" s="20" t="s">
        <v>24214</v>
      </c>
      <c r="C1055" s="20" t="s">
        <v>24215</v>
      </c>
      <c r="D1055" s="20" t="s">
        <v>24216</v>
      </c>
      <c r="E1055" s="20" t="s">
        <v>24217</v>
      </c>
      <c r="F1055" s="20" t="s">
        <v>24218</v>
      </c>
      <c r="G1055" s="20">
        <v>2014</v>
      </c>
      <c r="H1055" s="57">
        <v>41835</v>
      </c>
      <c r="I1055" s="20" t="s">
        <v>24219</v>
      </c>
      <c r="J1055" s="20" t="s">
        <v>24220</v>
      </c>
      <c r="K1055" s="20" t="s">
        <v>24221</v>
      </c>
    </row>
    <row r="1056" spans="1:11" ht="15.75" customHeight="1" x14ac:dyDescent="0.25">
      <c r="A1056" s="20">
        <v>25023746</v>
      </c>
      <c r="B1056" s="20" t="s">
        <v>24209</v>
      </c>
      <c r="C1056" s="20" t="s">
        <v>24210</v>
      </c>
      <c r="D1056" s="20" t="s">
        <v>24211</v>
      </c>
      <c r="E1056" s="20" t="s">
        <v>24212</v>
      </c>
      <c r="F1056" s="20" t="s">
        <v>9308</v>
      </c>
      <c r="G1056" s="20">
        <v>2014</v>
      </c>
      <c r="H1056" s="57">
        <v>41836</v>
      </c>
      <c r="K1056" s="20" t="s">
        <v>24213</v>
      </c>
    </row>
    <row r="1057" spans="1:11" ht="15.75" customHeight="1" x14ac:dyDescent="0.25">
      <c r="A1057" s="20">
        <v>25102908</v>
      </c>
      <c r="B1057" s="20" t="s">
        <v>24204</v>
      </c>
      <c r="C1057" s="20" t="s">
        <v>24205</v>
      </c>
      <c r="D1057" s="20" t="s">
        <v>24206</v>
      </c>
      <c r="E1057" s="20" t="s">
        <v>24207</v>
      </c>
      <c r="F1057" s="20" t="s">
        <v>2564</v>
      </c>
      <c r="G1057" s="20">
        <v>2014</v>
      </c>
      <c r="H1057" s="57">
        <v>41860</v>
      </c>
      <c r="K1057" s="20" t="s">
        <v>24208</v>
      </c>
    </row>
    <row r="1058" spans="1:11" ht="15.75" customHeight="1" x14ac:dyDescent="0.25">
      <c r="A1058" s="20">
        <v>25103195</v>
      </c>
      <c r="B1058" s="20" t="s">
        <v>24198</v>
      </c>
      <c r="C1058" s="20" t="s">
        <v>24199</v>
      </c>
      <c r="D1058" s="20" t="s">
        <v>24200</v>
      </c>
      <c r="E1058" s="20" t="s">
        <v>19099</v>
      </c>
      <c r="F1058" s="20" t="s">
        <v>11221</v>
      </c>
      <c r="G1058" s="20">
        <v>2014</v>
      </c>
      <c r="H1058" s="57">
        <v>41860</v>
      </c>
      <c r="I1058" s="20" t="s">
        <v>24201</v>
      </c>
      <c r="J1058" s="20" t="s">
        <v>24202</v>
      </c>
      <c r="K1058" s="20" t="s">
        <v>24203</v>
      </c>
    </row>
    <row r="1059" spans="1:11" ht="15.75" customHeight="1" x14ac:dyDescent="0.25">
      <c r="A1059" s="20">
        <v>25114112</v>
      </c>
      <c r="B1059" s="20" t="s">
        <v>24194</v>
      </c>
      <c r="C1059" s="20" t="s">
        <v>23076</v>
      </c>
      <c r="D1059" s="20" t="s">
        <v>24195</v>
      </c>
      <c r="E1059" s="20" t="s">
        <v>23078</v>
      </c>
      <c r="F1059" s="20" t="s">
        <v>3723</v>
      </c>
      <c r="G1059" s="20">
        <v>2014</v>
      </c>
      <c r="H1059" s="57">
        <v>41864</v>
      </c>
      <c r="I1059" s="20" t="s">
        <v>24196</v>
      </c>
      <c r="K1059" s="20" t="s">
        <v>24197</v>
      </c>
    </row>
    <row r="1060" spans="1:11" ht="15.75" customHeight="1" x14ac:dyDescent="0.25">
      <c r="A1060" s="20">
        <v>25230163</v>
      </c>
      <c r="B1060" s="20" t="s">
        <v>24188</v>
      </c>
      <c r="C1060" s="20" t="s">
        <v>24189</v>
      </c>
      <c r="D1060" s="20" t="s">
        <v>24190</v>
      </c>
      <c r="E1060" s="20" t="s">
        <v>24191</v>
      </c>
      <c r="F1060" s="20" t="s">
        <v>24192</v>
      </c>
      <c r="G1060" s="20">
        <v>2014</v>
      </c>
      <c r="H1060" s="57">
        <v>41900</v>
      </c>
      <c r="K1060" s="20" t="s">
        <v>24193</v>
      </c>
    </row>
    <row r="1061" spans="1:11" ht="15.75" customHeight="1" x14ac:dyDescent="0.25">
      <c r="A1061" s="20">
        <v>25305303</v>
      </c>
      <c r="B1061" s="20" t="s">
        <v>24182</v>
      </c>
      <c r="C1061" s="20" t="s">
        <v>24183</v>
      </c>
      <c r="D1061" s="20" t="s">
        <v>24184</v>
      </c>
      <c r="E1061" s="20" t="s">
        <v>24185</v>
      </c>
      <c r="F1061" s="20" t="s">
        <v>1956</v>
      </c>
      <c r="G1061" s="20">
        <v>2014</v>
      </c>
      <c r="H1061" s="57">
        <v>41924</v>
      </c>
      <c r="K1061" s="20" t="s">
        <v>24186</v>
      </c>
    </row>
    <row r="1062" spans="1:11" ht="15.75" customHeight="1" x14ac:dyDescent="0.25">
      <c r="A1062" s="20">
        <v>25361413</v>
      </c>
      <c r="B1062" s="20" t="s">
        <v>24175</v>
      </c>
      <c r="C1062" s="20" t="s">
        <v>24176</v>
      </c>
      <c r="D1062" s="20" t="s">
        <v>24177</v>
      </c>
      <c r="E1062" s="20" t="s">
        <v>24178</v>
      </c>
      <c r="F1062" s="20" t="s">
        <v>7730</v>
      </c>
      <c r="G1062" s="20">
        <v>2014</v>
      </c>
      <c r="H1062" s="57">
        <v>41944</v>
      </c>
      <c r="I1062" s="20" t="s">
        <v>24179</v>
      </c>
      <c r="J1062" s="20" t="s">
        <v>24180</v>
      </c>
      <c r="K1062" s="20" t="s">
        <v>24181</v>
      </c>
    </row>
    <row r="1063" spans="1:11" ht="15.75" customHeight="1" x14ac:dyDescent="0.25">
      <c r="A1063" s="20">
        <v>25484389</v>
      </c>
      <c r="B1063" s="20" t="s">
        <v>24167</v>
      </c>
      <c r="C1063" s="20" t="s">
        <v>24168</v>
      </c>
      <c r="D1063" s="20" t="s">
        <v>24169</v>
      </c>
      <c r="E1063" s="20" t="s">
        <v>24170</v>
      </c>
      <c r="F1063" s="20" t="s">
        <v>24171</v>
      </c>
      <c r="G1063" s="20">
        <v>2014</v>
      </c>
      <c r="H1063" s="57">
        <v>41982</v>
      </c>
      <c r="I1063" s="20" t="s">
        <v>24172</v>
      </c>
      <c r="K1063" s="20" t="s">
        <v>24173</v>
      </c>
    </row>
    <row r="1064" spans="1:11" ht="15.75" customHeight="1" x14ac:dyDescent="0.25">
      <c r="A1064" s="20">
        <v>25365201</v>
      </c>
      <c r="B1064" s="20" t="s">
        <v>24161</v>
      </c>
      <c r="C1064" s="20" t="s">
        <v>24162</v>
      </c>
      <c r="D1064" s="20" t="s">
        <v>24163</v>
      </c>
      <c r="E1064" s="20" t="s">
        <v>18306</v>
      </c>
      <c r="F1064" s="20" t="s">
        <v>294</v>
      </c>
      <c r="G1064" s="20">
        <v>2014</v>
      </c>
      <c r="H1064" s="57">
        <v>41947</v>
      </c>
      <c r="I1064" s="20" t="s">
        <v>24164</v>
      </c>
      <c r="K1064" s="20" t="s">
        <v>24165</v>
      </c>
    </row>
    <row r="1065" spans="1:11" ht="15.75" customHeight="1" x14ac:dyDescent="0.25">
      <c r="A1065" s="20">
        <v>25378474</v>
      </c>
      <c r="B1065" s="20" t="s">
        <v>24154</v>
      </c>
      <c r="C1065" s="20" t="s">
        <v>24155</v>
      </c>
      <c r="D1065" s="20" t="s">
        <v>24156</v>
      </c>
      <c r="E1065" s="20" t="s">
        <v>24157</v>
      </c>
      <c r="F1065" s="20" t="s">
        <v>24158</v>
      </c>
      <c r="G1065" s="20">
        <v>2014</v>
      </c>
      <c r="H1065" s="57">
        <v>41951</v>
      </c>
      <c r="I1065" s="20" t="s">
        <v>24159</v>
      </c>
      <c r="K1065" s="20" t="s">
        <v>24160</v>
      </c>
    </row>
    <row r="1066" spans="1:11" ht="15.75" customHeight="1" x14ac:dyDescent="0.25">
      <c r="A1066" s="20">
        <v>25379645</v>
      </c>
      <c r="B1066" s="20" t="s">
        <v>24148</v>
      </c>
      <c r="C1066" s="20" t="s">
        <v>24149</v>
      </c>
      <c r="D1066" s="20" t="s">
        <v>24150</v>
      </c>
      <c r="E1066" s="20" t="s">
        <v>505</v>
      </c>
      <c r="F1066" s="20" t="s">
        <v>2293</v>
      </c>
      <c r="G1066" s="20">
        <v>2014</v>
      </c>
      <c r="H1066" s="57">
        <v>41951</v>
      </c>
      <c r="I1066" s="20" t="s">
        <v>24151</v>
      </c>
      <c r="K1066" s="20" t="s">
        <v>24152</v>
      </c>
    </row>
    <row r="1067" spans="1:11" ht="15.75" customHeight="1" x14ac:dyDescent="0.25">
      <c r="A1067" s="20">
        <v>25375170</v>
      </c>
      <c r="B1067" s="20" t="s">
        <v>24141</v>
      </c>
      <c r="C1067" s="20" t="s">
        <v>24142</v>
      </c>
      <c r="D1067" s="20" t="s">
        <v>24143</v>
      </c>
      <c r="E1067" s="20" t="s">
        <v>24144</v>
      </c>
      <c r="F1067" s="20" t="s">
        <v>1756</v>
      </c>
      <c r="G1067" s="20">
        <v>2014</v>
      </c>
      <c r="H1067" s="57">
        <v>41950</v>
      </c>
      <c r="I1067" s="20" t="s">
        <v>24145</v>
      </c>
      <c r="K1067" s="20" t="s">
        <v>24146</v>
      </c>
    </row>
    <row r="1068" spans="1:11" ht="15.75" customHeight="1" x14ac:dyDescent="0.25">
      <c r="A1068" s="20">
        <v>25205636</v>
      </c>
      <c r="B1068" s="20" t="s">
        <v>24134</v>
      </c>
      <c r="C1068" s="20" t="s">
        <v>24135</v>
      </c>
      <c r="D1068" s="20" t="s">
        <v>24136</v>
      </c>
      <c r="E1068" s="20" t="s">
        <v>24137</v>
      </c>
      <c r="F1068" s="20" t="s">
        <v>24138</v>
      </c>
      <c r="G1068" s="20">
        <v>2014</v>
      </c>
      <c r="H1068" s="57">
        <v>41893</v>
      </c>
      <c r="K1068" s="20" t="s">
        <v>24139</v>
      </c>
    </row>
    <row r="1069" spans="1:11" ht="15.75" customHeight="1" x14ac:dyDescent="0.25">
      <c r="A1069" s="20">
        <v>25441185</v>
      </c>
      <c r="B1069" s="20" t="s">
        <v>24129</v>
      </c>
      <c r="C1069" s="20" t="s">
        <v>24130</v>
      </c>
      <c r="D1069" s="20" t="s">
        <v>24131</v>
      </c>
      <c r="E1069" s="20" t="s">
        <v>24132</v>
      </c>
      <c r="F1069" s="20" t="s">
        <v>16041</v>
      </c>
      <c r="G1069" s="20">
        <v>2014</v>
      </c>
      <c r="H1069" s="57">
        <v>41976</v>
      </c>
      <c r="K1069" s="20" t="s">
        <v>24133</v>
      </c>
    </row>
    <row r="1070" spans="1:11" ht="15.75" customHeight="1" x14ac:dyDescent="0.25">
      <c r="A1070" s="20">
        <v>25441199</v>
      </c>
      <c r="B1070" s="20" t="s">
        <v>24124</v>
      </c>
      <c r="C1070" s="20" t="s">
        <v>24125</v>
      </c>
      <c r="D1070" s="20" t="s">
        <v>24126</v>
      </c>
      <c r="E1070" s="20" t="s">
        <v>14981</v>
      </c>
      <c r="F1070" s="20" t="s">
        <v>16041</v>
      </c>
      <c r="G1070" s="20">
        <v>2014</v>
      </c>
      <c r="H1070" s="57">
        <v>41976</v>
      </c>
      <c r="I1070" s="20" t="s">
        <v>24127</v>
      </c>
      <c r="K1070" s="20" t="s">
        <v>24128</v>
      </c>
    </row>
    <row r="1071" spans="1:11" ht="15.75" customHeight="1" x14ac:dyDescent="0.25">
      <c r="A1071" s="20">
        <v>25441203</v>
      </c>
      <c r="B1071" s="20" t="s">
        <v>24118</v>
      </c>
      <c r="C1071" s="20" t="s">
        <v>24119</v>
      </c>
      <c r="D1071" s="20" t="s">
        <v>24120</v>
      </c>
      <c r="E1071" s="20" t="s">
        <v>24121</v>
      </c>
      <c r="F1071" s="20" t="s">
        <v>16041</v>
      </c>
      <c r="G1071" s="20">
        <v>2014</v>
      </c>
      <c r="H1071" s="57">
        <v>41976</v>
      </c>
      <c r="K1071" s="20" t="s">
        <v>24122</v>
      </c>
    </row>
    <row r="1072" spans="1:11" ht="15.75" customHeight="1" x14ac:dyDescent="0.25">
      <c r="A1072" s="20">
        <v>24836193</v>
      </c>
      <c r="B1072" s="20" t="s">
        <v>24112</v>
      </c>
      <c r="C1072" s="20" t="s">
        <v>24113</v>
      </c>
      <c r="D1072" s="20" t="s">
        <v>24114</v>
      </c>
      <c r="E1072" s="20" t="s">
        <v>24115</v>
      </c>
      <c r="F1072" s="20" t="s">
        <v>23435</v>
      </c>
      <c r="G1072" s="20">
        <v>2014</v>
      </c>
      <c r="H1072" s="57">
        <v>41779</v>
      </c>
      <c r="K1072" s="20" t="s">
        <v>24116</v>
      </c>
    </row>
    <row r="1073" spans="1:11" ht="15.75" customHeight="1" x14ac:dyDescent="0.25">
      <c r="A1073" s="20">
        <v>25390051</v>
      </c>
      <c r="B1073" s="20" t="s">
        <v>24106</v>
      </c>
      <c r="C1073" s="20" t="s">
        <v>24107</v>
      </c>
      <c r="D1073" s="20" t="s">
        <v>24108</v>
      </c>
      <c r="E1073" s="20" t="s">
        <v>24109</v>
      </c>
      <c r="F1073" s="20" t="s">
        <v>15038</v>
      </c>
      <c r="G1073" s="20">
        <v>2014</v>
      </c>
      <c r="H1073" s="57">
        <v>41956</v>
      </c>
      <c r="K1073" s="20" t="s">
        <v>24110</v>
      </c>
    </row>
    <row r="1074" spans="1:11" ht="15.75" customHeight="1" x14ac:dyDescent="0.25">
      <c r="A1074" s="20">
        <v>25216677</v>
      </c>
      <c r="B1074" s="20" t="s">
        <v>24101</v>
      </c>
      <c r="C1074" s="20" t="s">
        <v>24102</v>
      </c>
      <c r="D1074" s="20" t="s">
        <v>24103</v>
      </c>
      <c r="E1074" s="20" t="s">
        <v>23897</v>
      </c>
      <c r="F1074" s="20" t="s">
        <v>262</v>
      </c>
      <c r="G1074" s="20">
        <v>2014</v>
      </c>
      <c r="H1074" s="57">
        <v>41896</v>
      </c>
      <c r="I1074" s="20" t="s">
        <v>24104</v>
      </c>
      <c r="K1074" s="20" t="s">
        <v>24105</v>
      </c>
    </row>
    <row r="1075" spans="1:11" ht="15.75" customHeight="1" x14ac:dyDescent="0.25">
      <c r="A1075" s="20">
        <v>25246515</v>
      </c>
      <c r="B1075" s="20" t="s">
        <v>24097</v>
      </c>
      <c r="C1075" s="20" t="s">
        <v>21415</v>
      </c>
      <c r="D1075" s="20" t="s">
        <v>24098</v>
      </c>
      <c r="E1075" s="20" t="s">
        <v>6715</v>
      </c>
      <c r="F1075" s="20" t="s">
        <v>262</v>
      </c>
      <c r="G1075" s="20">
        <v>2014</v>
      </c>
      <c r="H1075" s="57">
        <v>41906</v>
      </c>
      <c r="I1075" s="20" t="s">
        <v>24099</v>
      </c>
      <c r="K1075" s="20" t="s">
        <v>24100</v>
      </c>
    </row>
    <row r="1076" spans="1:11" ht="15.75" customHeight="1" x14ac:dyDescent="0.25">
      <c r="A1076" s="20">
        <v>25405870</v>
      </c>
      <c r="B1076" s="20" t="s">
        <v>24091</v>
      </c>
      <c r="C1076" s="20" t="s">
        <v>24092</v>
      </c>
      <c r="D1076" s="20" t="s">
        <v>24093</v>
      </c>
      <c r="E1076" s="20" t="s">
        <v>24094</v>
      </c>
      <c r="F1076" s="20" t="s">
        <v>294</v>
      </c>
      <c r="G1076" s="20">
        <v>2014</v>
      </c>
      <c r="H1076" s="57">
        <v>41962</v>
      </c>
      <c r="I1076" s="20" t="s">
        <v>24095</v>
      </c>
      <c r="K1076" s="20" t="s">
        <v>24096</v>
      </c>
    </row>
    <row r="1077" spans="1:11" ht="15.75" customHeight="1" x14ac:dyDescent="0.25">
      <c r="A1077" s="20">
        <v>25405985</v>
      </c>
      <c r="B1077" s="20" t="s">
        <v>24085</v>
      </c>
      <c r="C1077" s="20" t="s">
        <v>24086</v>
      </c>
      <c r="D1077" s="20" t="s">
        <v>24087</v>
      </c>
      <c r="E1077" s="20" t="s">
        <v>10413</v>
      </c>
      <c r="F1077" s="20" t="s">
        <v>294</v>
      </c>
      <c r="G1077" s="20">
        <v>2014</v>
      </c>
      <c r="H1077" s="57">
        <v>41962</v>
      </c>
      <c r="I1077" s="20" t="s">
        <v>24088</v>
      </c>
      <c r="K1077" s="20" t="s">
        <v>24089</v>
      </c>
    </row>
    <row r="1078" spans="1:11" ht="15.75" customHeight="1" x14ac:dyDescent="0.25">
      <c r="A1078" s="20">
        <v>25723712</v>
      </c>
      <c r="B1078" s="20" t="s">
        <v>24078</v>
      </c>
      <c r="C1078" s="20" t="s">
        <v>24079</v>
      </c>
      <c r="D1078" s="20" t="s">
        <v>24080</v>
      </c>
      <c r="E1078" s="20" t="s">
        <v>17576</v>
      </c>
      <c r="F1078" s="20" t="s">
        <v>24081</v>
      </c>
      <c r="G1078" s="20">
        <v>2014</v>
      </c>
      <c r="H1078" s="57">
        <v>42063</v>
      </c>
      <c r="I1078" s="20" t="s">
        <v>24082</v>
      </c>
      <c r="K1078" s="20" t="s">
        <v>24083</v>
      </c>
    </row>
    <row r="1079" spans="1:11" ht="15.75" customHeight="1" x14ac:dyDescent="0.25">
      <c r="A1079" s="20">
        <v>25918572</v>
      </c>
      <c r="B1079" s="20" t="s">
        <v>24071</v>
      </c>
      <c r="C1079" s="20" t="s">
        <v>24072</v>
      </c>
      <c r="D1079" s="20" t="s">
        <v>24073</v>
      </c>
      <c r="E1079" s="20" t="s">
        <v>24074</v>
      </c>
      <c r="F1079" s="20" t="s">
        <v>1222</v>
      </c>
      <c r="G1079" s="20">
        <v>2014</v>
      </c>
      <c r="H1079" s="57">
        <v>42123</v>
      </c>
      <c r="I1079" s="20" t="s">
        <v>24075</v>
      </c>
      <c r="K1079" s="20" t="s">
        <v>24076</v>
      </c>
    </row>
    <row r="1080" spans="1:11" ht="15.75" customHeight="1" x14ac:dyDescent="0.25">
      <c r="A1080" s="20">
        <v>24534384</v>
      </c>
      <c r="B1080" s="20" t="s">
        <v>24066</v>
      </c>
      <c r="C1080" s="20" t="s">
        <v>24067</v>
      </c>
      <c r="D1080" s="20" t="s">
        <v>24068</v>
      </c>
      <c r="E1080" s="20" t="s">
        <v>22443</v>
      </c>
      <c r="F1080" s="20" t="s">
        <v>5798</v>
      </c>
      <c r="G1080" s="20">
        <v>2014</v>
      </c>
      <c r="H1080" s="57">
        <v>41689</v>
      </c>
      <c r="I1080" s="20" t="s">
        <v>24069</v>
      </c>
      <c r="K1080" s="20" t="s">
        <v>24070</v>
      </c>
    </row>
    <row r="1081" spans="1:11" ht="15.75" customHeight="1" x14ac:dyDescent="0.25">
      <c r="A1081" s="20">
        <v>24534429</v>
      </c>
      <c r="B1081" s="20" t="s">
        <v>24060</v>
      </c>
      <c r="C1081" s="20" t="s">
        <v>24061</v>
      </c>
      <c r="D1081" s="20" t="s">
        <v>24062</v>
      </c>
      <c r="E1081" s="20" t="s">
        <v>24063</v>
      </c>
      <c r="F1081" s="20" t="s">
        <v>5798</v>
      </c>
      <c r="G1081" s="20">
        <v>2014</v>
      </c>
      <c r="H1081" s="57">
        <v>41689</v>
      </c>
      <c r="I1081" s="20" t="s">
        <v>24064</v>
      </c>
      <c r="K1081" s="20" t="s">
        <v>24065</v>
      </c>
    </row>
    <row r="1082" spans="1:11" ht="15.75" customHeight="1" x14ac:dyDescent="0.25">
      <c r="A1082" s="20">
        <v>24559503</v>
      </c>
      <c r="B1082" s="20" t="s">
        <v>24055</v>
      </c>
      <c r="C1082" s="20" t="s">
        <v>24056</v>
      </c>
      <c r="D1082" s="20" t="s">
        <v>24057</v>
      </c>
      <c r="E1082" s="20" t="s">
        <v>6037</v>
      </c>
      <c r="F1082" s="20" t="s">
        <v>5798</v>
      </c>
      <c r="G1082" s="20">
        <v>2014</v>
      </c>
      <c r="H1082" s="57">
        <v>41695</v>
      </c>
      <c r="I1082" s="20" t="s">
        <v>24058</v>
      </c>
      <c r="K1082" s="20" t="s">
        <v>24059</v>
      </c>
    </row>
    <row r="1083" spans="1:11" ht="15.75" customHeight="1" x14ac:dyDescent="0.25">
      <c r="A1083" s="20">
        <v>24890572</v>
      </c>
      <c r="B1083" s="20" t="s">
        <v>24050</v>
      </c>
      <c r="C1083" s="20" t="s">
        <v>24051</v>
      </c>
      <c r="D1083" s="20" t="s">
        <v>24052</v>
      </c>
      <c r="E1083" s="20" t="s">
        <v>24053</v>
      </c>
      <c r="F1083" s="20" t="s">
        <v>7107</v>
      </c>
      <c r="G1083" s="20">
        <v>2014</v>
      </c>
      <c r="H1083" s="57">
        <v>41794</v>
      </c>
      <c r="K1083" s="20" t="s">
        <v>24054</v>
      </c>
    </row>
    <row r="1084" spans="1:11" ht="15.75" customHeight="1" x14ac:dyDescent="0.25">
      <c r="A1084" s="20">
        <v>24989342</v>
      </c>
      <c r="B1084" s="20" t="s">
        <v>24045</v>
      </c>
      <c r="C1084" s="20" t="s">
        <v>24046</v>
      </c>
      <c r="D1084" s="20" t="s">
        <v>24047</v>
      </c>
      <c r="E1084" s="20" t="s">
        <v>24048</v>
      </c>
      <c r="F1084" s="20" t="s">
        <v>5763</v>
      </c>
      <c r="G1084" s="20">
        <v>2014</v>
      </c>
      <c r="H1084" s="57">
        <v>41824</v>
      </c>
      <c r="K1084" s="20" t="s">
        <v>24049</v>
      </c>
    </row>
    <row r="1085" spans="1:11" ht="15.75" customHeight="1" x14ac:dyDescent="0.25">
      <c r="A1085" s="20">
        <v>25085655</v>
      </c>
      <c r="B1085" s="20" t="s">
        <v>24039</v>
      </c>
      <c r="C1085" s="20" t="s">
        <v>24040</v>
      </c>
      <c r="D1085" s="20" t="s">
        <v>24041</v>
      </c>
      <c r="E1085" s="20" t="s">
        <v>24042</v>
      </c>
      <c r="F1085" s="20" t="s">
        <v>2745</v>
      </c>
      <c r="G1085" s="20">
        <v>2014</v>
      </c>
      <c r="H1085" s="57">
        <v>41854</v>
      </c>
      <c r="I1085" s="20" t="s">
        <v>24043</v>
      </c>
      <c r="K1085" s="20" t="s">
        <v>24044</v>
      </c>
    </row>
    <row r="1086" spans="1:11" ht="15.75" customHeight="1" x14ac:dyDescent="0.25">
      <c r="A1086" s="20">
        <v>25138168</v>
      </c>
      <c r="B1086" s="20" t="s">
        <v>24033</v>
      </c>
      <c r="C1086" s="20" t="s">
        <v>24034</v>
      </c>
      <c r="D1086" s="20" t="s">
        <v>24035</v>
      </c>
      <c r="E1086" s="20" t="s">
        <v>24036</v>
      </c>
      <c r="F1086" s="20" t="s">
        <v>3616</v>
      </c>
      <c r="G1086" s="20">
        <v>2014</v>
      </c>
      <c r="H1086" s="57">
        <v>41872</v>
      </c>
      <c r="I1086" s="20" t="s">
        <v>24037</v>
      </c>
      <c r="K1086" s="20" t="s">
        <v>24038</v>
      </c>
    </row>
    <row r="1087" spans="1:11" ht="15.75" customHeight="1" x14ac:dyDescent="0.25">
      <c r="A1087" s="20">
        <v>25178712</v>
      </c>
      <c r="B1087" s="20" t="s">
        <v>24028</v>
      </c>
      <c r="C1087" s="20" t="s">
        <v>24029</v>
      </c>
      <c r="D1087" s="20" t="s">
        <v>24030</v>
      </c>
      <c r="E1087" s="20" t="s">
        <v>24031</v>
      </c>
      <c r="F1087" s="20" t="s">
        <v>1438</v>
      </c>
      <c r="G1087" s="20">
        <v>2014</v>
      </c>
      <c r="H1087" s="57">
        <v>41885</v>
      </c>
      <c r="K1087" s="20" t="s">
        <v>24032</v>
      </c>
    </row>
    <row r="1088" spans="1:11" ht="15.75" customHeight="1" x14ac:dyDescent="0.25">
      <c r="A1088" s="20">
        <v>25199410</v>
      </c>
      <c r="B1088" s="20" t="s">
        <v>24023</v>
      </c>
      <c r="C1088" s="20" t="s">
        <v>24024</v>
      </c>
      <c r="D1088" s="20" t="s">
        <v>24025</v>
      </c>
      <c r="E1088" s="20" t="s">
        <v>24026</v>
      </c>
      <c r="F1088" s="20" t="s">
        <v>6384</v>
      </c>
      <c r="G1088" s="20">
        <v>2014</v>
      </c>
      <c r="H1088" s="57">
        <v>41892</v>
      </c>
      <c r="K1088" s="20" t="s">
        <v>24027</v>
      </c>
    </row>
    <row r="1089" spans="1:11" ht="15.75" customHeight="1" x14ac:dyDescent="0.25">
      <c r="A1089" s="20">
        <v>25261061</v>
      </c>
      <c r="B1089" s="20" t="s">
        <v>24018</v>
      </c>
      <c r="C1089" s="20" t="s">
        <v>24019</v>
      </c>
      <c r="D1089" s="20" t="s">
        <v>24020</v>
      </c>
      <c r="E1089" s="20" t="s">
        <v>24021</v>
      </c>
      <c r="F1089" s="20" t="s">
        <v>2564</v>
      </c>
      <c r="G1089" s="20">
        <v>2014</v>
      </c>
      <c r="H1089" s="57">
        <v>41910</v>
      </c>
      <c r="K1089" s="20" t="s">
        <v>24022</v>
      </c>
    </row>
    <row r="1090" spans="1:11" ht="15.75" customHeight="1" x14ac:dyDescent="0.25">
      <c r="A1090" s="20">
        <v>25264025</v>
      </c>
      <c r="B1090" s="20" t="s">
        <v>24014</v>
      </c>
      <c r="C1090" s="20" t="s">
        <v>24015</v>
      </c>
      <c r="D1090" s="20" t="s">
        <v>24016</v>
      </c>
      <c r="E1090" s="20" t="s">
        <v>6715</v>
      </c>
      <c r="F1090" s="20" t="s">
        <v>4320</v>
      </c>
      <c r="G1090" s="20">
        <v>2014</v>
      </c>
      <c r="H1090" s="57">
        <v>41912</v>
      </c>
      <c r="K1090" s="20" t="s">
        <v>24017</v>
      </c>
    </row>
    <row r="1091" spans="1:11" ht="15.75" customHeight="1" x14ac:dyDescent="0.25">
      <c r="A1091" s="20">
        <v>25282420</v>
      </c>
      <c r="B1091" s="20" t="s">
        <v>24010</v>
      </c>
      <c r="C1091" s="20" t="s">
        <v>24011</v>
      </c>
      <c r="D1091" s="20" t="s">
        <v>24012</v>
      </c>
      <c r="E1091" s="20" t="s">
        <v>1437</v>
      </c>
      <c r="F1091" s="20" t="s">
        <v>4667</v>
      </c>
      <c r="G1091" s="20">
        <v>2014</v>
      </c>
      <c r="H1091" s="57">
        <v>41918</v>
      </c>
      <c r="K1091" s="20" t="s">
        <v>24013</v>
      </c>
    </row>
    <row r="1092" spans="1:11" ht="15.75" customHeight="1" x14ac:dyDescent="0.25">
      <c r="A1092" s="20">
        <v>25308772</v>
      </c>
      <c r="B1092" s="20" t="s">
        <v>24005</v>
      </c>
      <c r="C1092" s="20" t="s">
        <v>24006</v>
      </c>
      <c r="D1092" s="20" t="s">
        <v>24007</v>
      </c>
      <c r="E1092" s="20" t="s">
        <v>3204</v>
      </c>
      <c r="F1092" s="20" t="s">
        <v>24008</v>
      </c>
      <c r="G1092" s="20">
        <v>2014</v>
      </c>
      <c r="H1092" s="57">
        <v>41926</v>
      </c>
      <c r="K1092" s="20" t="s">
        <v>24009</v>
      </c>
    </row>
    <row r="1093" spans="1:11" ht="15.75" customHeight="1" x14ac:dyDescent="0.25">
      <c r="A1093" s="20">
        <v>25389261</v>
      </c>
      <c r="B1093" s="20" t="s">
        <v>23998</v>
      </c>
      <c r="C1093" s="20" t="s">
        <v>23999</v>
      </c>
      <c r="D1093" s="20" t="s">
        <v>24000</v>
      </c>
      <c r="E1093" s="20" t="s">
        <v>24001</v>
      </c>
      <c r="F1093" s="20" t="s">
        <v>13856</v>
      </c>
      <c r="G1093" s="20">
        <v>2014</v>
      </c>
      <c r="H1093" s="57">
        <v>41956</v>
      </c>
      <c r="I1093" s="20" t="s">
        <v>24002</v>
      </c>
      <c r="K1093" s="20" t="s">
        <v>24003</v>
      </c>
    </row>
    <row r="1094" spans="1:11" ht="15.75" customHeight="1" x14ac:dyDescent="0.25">
      <c r="A1094" s="20">
        <v>25446906</v>
      </c>
      <c r="B1094" s="20" t="s">
        <v>23994</v>
      </c>
      <c r="C1094" s="20" t="s">
        <v>23995</v>
      </c>
      <c r="D1094" s="20" t="s">
        <v>23996</v>
      </c>
      <c r="E1094" s="20" t="s">
        <v>17488</v>
      </c>
      <c r="F1094" s="20" t="s">
        <v>4303</v>
      </c>
      <c r="G1094" s="20">
        <v>2014</v>
      </c>
      <c r="H1094" s="57">
        <v>41976</v>
      </c>
      <c r="K1094" s="20" t="s">
        <v>23997</v>
      </c>
    </row>
    <row r="1095" spans="1:11" ht="15.75" customHeight="1" x14ac:dyDescent="0.25">
      <c r="A1095" s="20">
        <v>25455642</v>
      </c>
      <c r="B1095" s="20" t="s">
        <v>23987</v>
      </c>
      <c r="C1095" s="20" t="s">
        <v>23988</v>
      </c>
      <c r="D1095" s="20" t="s">
        <v>23989</v>
      </c>
      <c r="E1095" s="20" t="s">
        <v>23990</v>
      </c>
      <c r="F1095" s="20" t="s">
        <v>23991</v>
      </c>
      <c r="G1095" s="20">
        <v>2014</v>
      </c>
      <c r="H1095" s="57">
        <v>41976</v>
      </c>
      <c r="I1095" s="20" t="s">
        <v>23992</v>
      </c>
      <c r="K1095" s="20" t="s">
        <v>23993</v>
      </c>
    </row>
    <row r="1096" spans="1:11" ht="15.75" customHeight="1" x14ac:dyDescent="0.25">
      <c r="A1096" s="20">
        <v>25599772</v>
      </c>
      <c r="B1096" s="20" t="s">
        <v>23981</v>
      </c>
      <c r="C1096" s="20" t="s">
        <v>23982</v>
      </c>
      <c r="D1096" s="20" t="s">
        <v>23983</v>
      </c>
      <c r="E1096" s="20" t="s">
        <v>23984</v>
      </c>
      <c r="F1096" s="20" t="s">
        <v>23985</v>
      </c>
      <c r="G1096" s="20">
        <v>2014</v>
      </c>
      <c r="H1096" s="57">
        <v>42025</v>
      </c>
      <c r="K1096" s="20" t="s">
        <v>23986</v>
      </c>
    </row>
    <row r="1097" spans="1:11" ht="15.75" customHeight="1" x14ac:dyDescent="0.25">
      <c r="A1097" s="20">
        <v>25776596</v>
      </c>
      <c r="B1097" s="20" t="s">
        <v>23976</v>
      </c>
      <c r="C1097" s="20" t="s">
        <v>23977</v>
      </c>
      <c r="D1097" s="20" t="s">
        <v>23978</v>
      </c>
      <c r="E1097" s="20" t="s">
        <v>23979</v>
      </c>
      <c r="F1097" s="20" t="s">
        <v>23980</v>
      </c>
      <c r="G1097" s="20">
        <v>2014</v>
      </c>
      <c r="H1097" s="57">
        <v>42081</v>
      </c>
    </row>
    <row r="1098" spans="1:11" ht="15.75" customHeight="1" x14ac:dyDescent="0.25">
      <c r="A1098" s="20">
        <v>25895190</v>
      </c>
      <c r="B1098" s="20" t="s">
        <v>23971</v>
      </c>
      <c r="C1098" s="20" t="s">
        <v>23972</v>
      </c>
      <c r="D1098" s="20" t="s">
        <v>23973</v>
      </c>
      <c r="E1098" s="20" t="s">
        <v>23974</v>
      </c>
      <c r="F1098" s="20" t="s">
        <v>19438</v>
      </c>
      <c r="G1098" s="20">
        <v>2014</v>
      </c>
      <c r="H1098" s="57">
        <v>42116</v>
      </c>
      <c r="I1098" s="20" t="s">
        <v>23975</v>
      </c>
    </row>
    <row r="1099" spans="1:11" ht="15.75" customHeight="1" x14ac:dyDescent="0.25">
      <c r="A1099" s="20">
        <v>26171358</v>
      </c>
      <c r="B1099" s="20" t="s">
        <v>23966</v>
      </c>
      <c r="C1099" s="20" t="s">
        <v>23967</v>
      </c>
      <c r="D1099" s="20" t="s">
        <v>23968</v>
      </c>
      <c r="E1099" s="20" t="s">
        <v>11379</v>
      </c>
      <c r="F1099" s="20" t="s">
        <v>14074</v>
      </c>
      <c r="G1099" s="20">
        <v>2014</v>
      </c>
      <c r="H1099" s="57">
        <v>42200</v>
      </c>
      <c r="I1099" s="20" t="s">
        <v>23969</v>
      </c>
    </row>
    <row r="1100" spans="1:11" ht="15.75" customHeight="1" x14ac:dyDescent="0.25">
      <c r="A1100" s="20">
        <v>25456817</v>
      </c>
      <c r="B1100" s="20" t="s">
        <v>23958</v>
      </c>
      <c r="C1100" s="20" t="s">
        <v>23959</v>
      </c>
      <c r="D1100" s="20" t="s">
        <v>23960</v>
      </c>
      <c r="E1100" s="20" t="s">
        <v>23961</v>
      </c>
      <c r="F1100" s="20" t="s">
        <v>20458</v>
      </c>
      <c r="G1100" s="20">
        <v>2014</v>
      </c>
      <c r="H1100" s="57">
        <v>41976</v>
      </c>
      <c r="I1100" s="20" t="s">
        <v>23962</v>
      </c>
      <c r="J1100" s="20" t="s">
        <v>23963</v>
      </c>
      <c r="K1100" s="20" t="s">
        <v>23964</v>
      </c>
    </row>
    <row r="1101" spans="1:11" ht="15.75" customHeight="1" x14ac:dyDescent="0.25">
      <c r="A1101" s="20">
        <v>25342744</v>
      </c>
      <c r="B1101" s="20" t="s">
        <v>23952</v>
      </c>
      <c r="C1101" s="20" t="s">
        <v>23953</v>
      </c>
      <c r="D1101" s="20" t="s">
        <v>23954</v>
      </c>
      <c r="E1101" s="20" t="s">
        <v>23955</v>
      </c>
      <c r="F1101" s="20" t="s">
        <v>7014</v>
      </c>
      <c r="G1101" s="20">
        <v>2014</v>
      </c>
      <c r="H1101" s="57">
        <v>41937</v>
      </c>
      <c r="I1101" s="20" t="s">
        <v>23956</v>
      </c>
      <c r="K1101" s="20" t="s">
        <v>23957</v>
      </c>
    </row>
    <row r="1102" spans="1:11" ht="15.75" customHeight="1" x14ac:dyDescent="0.25">
      <c r="A1102" s="20">
        <v>25448451</v>
      </c>
      <c r="B1102" s="20" t="s">
        <v>23946</v>
      </c>
      <c r="C1102" s="20" t="s">
        <v>23947</v>
      </c>
      <c r="D1102" s="20" t="s">
        <v>23948</v>
      </c>
      <c r="E1102" s="20" t="s">
        <v>23949</v>
      </c>
      <c r="F1102" s="20" t="s">
        <v>10072</v>
      </c>
      <c r="G1102" s="20">
        <v>2014</v>
      </c>
      <c r="H1102" s="57">
        <v>41976</v>
      </c>
      <c r="K1102" s="20" t="s">
        <v>23950</v>
      </c>
    </row>
    <row r="1103" spans="1:11" ht="15.75" customHeight="1" x14ac:dyDescent="0.25">
      <c r="A1103" s="20">
        <v>25780495</v>
      </c>
      <c r="B1103" s="20" t="s">
        <v>23939</v>
      </c>
      <c r="C1103" s="20" t="s">
        <v>23940</v>
      </c>
      <c r="D1103" s="20" t="s">
        <v>23941</v>
      </c>
      <c r="E1103" s="20" t="s">
        <v>23942</v>
      </c>
      <c r="F1103" s="20" t="s">
        <v>23943</v>
      </c>
      <c r="G1103" s="20">
        <v>2014</v>
      </c>
      <c r="H1103" s="57">
        <v>42081</v>
      </c>
      <c r="I1103" s="20" t="s">
        <v>23944</v>
      </c>
      <c r="K1103" s="20" t="s">
        <v>23945</v>
      </c>
    </row>
    <row r="1104" spans="1:11" ht="15.75" customHeight="1" x14ac:dyDescent="0.25">
      <c r="A1104" s="20">
        <v>25932072</v>
      </c>
      <c r="B1104" s="20" t="s">
        <v>23932</v>
      </c>
      <c r="C1104" s="20" t="s">
        <v>23933</v>
      </c>
      <c r="D1104" s="20" t="s">
        <v>23934</v>
      </c>
      <c r="E1104" s="20" t="s">
        <v>23935</v>
      </c>
      <c r="F1104" s="20" t="s">
        <v>1222</v>
      </c>
      <c r="G1104" s="20">
        <v>2014</v>
      </c>
      <c r="H1104" s="57">
        <v>42126</v>
      </c>
      <c r="I1104" s="20" t="s">
        <v>23936</v>
      </c>
      <c r="K1104" s="20" t="s">
        <v>23937</v>
      </c>
    </row>
    <row r="1105" spans="1:11" ht="15.75" customHeight="1" x14ac:dyDescent="0.25">
      <c r="A1105" s="20">
        <v>25500650</v>
      </c>
      <c r="B1105" s="20" t="s">
        <v>23927</v>
      </c>
      <c r="C1105" s="20" t="s">
        <v>23928</v>
      </c>
      <c r="D1105" s="20" t="s">
        <v>23929</v>
      </c>
      <c r="E1105" s="20" t="s">
        <v>23930</v>
      </c>
      <c r="F1105" s="20" t="s">
        <v>15038</v>
      </c>
      <c r="G1105" s="20">
        <v>2014</v>
      </c>
      <c r="H1105" s="57">
        <v>41989</v>
      </c>
      <c r="K1105" s="20" t="s">
        <v>23931</v>
      </c>
    </row>
    <row r="1106" spans="1:11" ht="15.75" customHeight="1" x14ac:dyDescent="0.25">
      <c r="A1106" s="20">
        <v>25500659</v>
      </c>
      <c r="B1106" s="20" t="s">
        <v>23921</v>
      </c>
      <c r="C1106" s="20" t="s">
        <v>23922</v>
      </c>
      <c r="D1106" s="20" t="s">
        <v>23923</v>
      </c>
      <c r="E1106" s="20" t="s">
        <v>23924</v>
      </c>
      <c r="F1106" s="20" t="s">
        <v>15038</v>
      </c>
      <c r="G1106" s="20">
        <v>2014</v>
      </c>
      <c r="H1106" s="57">
        <v>41989</v>
      </c>
      <c r="K1106" s="20" t="s">
        <v>23925</v>
      </c>
    </row>
    <row r="1107" spans="1:11" ht="15.75" customHeight="1" x14ac:dyDescent="0.25">
      <c r="A1107" s="20">
        <v>25423586</v>
      </c>
      <c r="B1107" s="20" t="s">
        <v>23915</v>
      </c>
      <c r="C1107" s="20" t="s">
        <v>23916</v>
      </c>
      <c r="D1107" s="20" t="s">
        <v>23917</v>
      </c>
      <c r="E1107" s="20" t="s">
        <v>23918</v>
      </c>
      <c r="F1107" s="20" t="s">
        <v>3384</v>
      </c>
      <c r="G1107" s="20">
        <v>2014</v>
      </c>
      <c r="H1107" s="57">
        <v>41969</v>
      </c>
      <c r="K1107" s="20" t="s">
        <v>23919</v>
      </c>
    </row>
    <row r="1108" spans="1:11" ht="15.75" customHeight="1" x14ac:dyDescent="0.25">
      <c r="A1108" s="20">
        <v>25514820</v>
      </c>
      <c r="B1108" s="20" t="s">
        <v>23909</v>
      </c>
      <c r="C1108" s="20" t="s">
        <v>23910</v>
      </c>
      <c r="D1108" s="20" t="s">
        <v>23911</v>
      </c>
      <c r="E1108" s="20" t="s">
        <v>21085</v>
      </c>
      <c r="F1108" s="20" t="s">
        <v>11303</v>
      </c>
      <c r="G1108" s="20">
        <v>2014</v>
      </c>
      <c r="H1108" s="57">
        <v>41991</v>
      </c>
      <c r="I1108" s="20" t="s">
        <v>23912</v>
      </c>
      <c r="K1108" s="20" t="s">
        <v>23913</v>
      </c>
    </row>
    <row r="1109" spans="1:11" ht="15.75" customHeight="1" x14ac:dyDescent="0.25">
      <c r="A1109" s="20">
        <v>25540872</v>
      </c>
      <c r="B1109" s="20" t="s">
        <v>23902</v>
      </c>
      <c r="C1109" s="20" t="s">
        <v>23903</v>
      </c>
      <c r="D1109" s="20" t="s">
        <v>23904</v>
      </c>
      <c r="E1109" s="20" t="s">
        <v>23905</v>
      </c>
      <c r="F1109" s="20" t="s">
        <v>2974</v>
      </c>
      <c r="G1109" s="20">
        <v>2014</v>
      </c>
      <c r="H1109" s="57">
        <v>42000</v>
      </c>
      <c r="I1109" s="20" t="s">
        <v>23906</v>
      </c>
      <c r="K1109" s="20" t="s">
        <v>23907</v>
      </c>
    </row>
    <row r="1110" spans="1:11" ht="15.75" customHeight="1" x14ac:dyDescent="0.25">
      <c r="A1110" s="20">
        <v>28357260</v>
      </c>
      <c r="B1110" s="20" t="s">
        <v>23894</v>
      </c>
      <c r="C1110" s="20" t="s">
        <v>23895</v>
      </c>
      <c r="D1110" s="20" t="s">
        <v>23896</v>
      </c>
      <c r="E1110" s="20" t="s">
        <v>23897</v>
      </c>
      <c r="F1110" s="20" t="s">
        <v>23898</v>
      </c>
      <c r="G1110" s="20">
        <v>2014</v>
      </c>
      <c r="H1110" s="57">
        <v>42825</v>
      </c>
      <c r="I1110" s="20" t="s">
        <v>23899</v>
      </c>
      <c r="K1110" s="20" t="s">
        <v>23900</v>
      </c>
    </row>
    <row r="1111" spans="1:11" ht="15.75" customHeight="1" x14ac:dyDescent="0.25">
      <c r="A1111" s="20">
        <v>25551371</v>
      </c>
      <c r="B1111" s="20" t="s">
        <v>23887</v>
      </c>
      <c r="C1111" s="20" t="s">
        <v>23888</v>
      </c>
      <c r="D1111" s="20" t="s">
        <v>23889</v>
      </c>
      <c r="E1111" s="20" t="s">
        <v>23890</v>
      </c>
      <c r="F1111" s="20" t="s">
        <v>1735</v>
      </c>
      <c r="G1111" s="20">
        <v>2014</v>
      </c>
      <c r="H1111" s="57">
        <v>42005</v>
      </c>
      <c r="I1111" s="20" t="s">
        <v>23891</v>
      </c>
      <c r="K1111" s="20" t="s">
        <v>23892</v>
      </c>
    </row>
    <row r="1112" spans="1:11" ht="15.75" customHeight="1" x14ac:dyDescent="0.25">
      <c r="A1112" s="20">
        <v>24617904</v>
      </c>
      <c r="B1112" s="20" t="s">
        <v>23883</v>
      </c>
      <c r="C1112" s="20" t="s">
        <v>23884</v>
      </c>
      <c r="D1112" s="20" t="s">
        <v>23885</v>
      </c>
      <c r="E1112" s="20" t="s">
        <v>16740</v>
      </c>
      <c r="F1112" s="20" t="s">
        <v>2700</v>
      </c>
      <c r="G1112" s="20">
        <v>2015</v>
      </c>
      <c r="H1112" s="57">
        <v>41711</v>
      </c>
      <c r="K1112" s="20" t="s">
        <v>23886</v>
      </c>
    </row>
    <row r="1113" spans="1:11" ht="15.75" customHeight="1" x14ac:dyDescent="0.25">
      <c r="A1113" s="20">
        <v>25093856</v>
      </c>
      <c r="B1113" s="20" t="s">
        <v>23877</v>
      </c>
      <c r="C1113" s="20" t="s">
        <v>23878</v>
      </c>
      <c r="D1113" s="20" t="s">
        <v>23879</v>
      </c>
      <c r="E1113" s="20" t="s">
        <v>23880</v>
      </c>
      <c r="F1113" s="20" t="s">
        <v>23881</v>
      </c>
      <c r="G1113" s="20">
        <v>2015</v>
      </c>
      <c r="H1113" s="57">
        <v>41857</v>
      </c>
      <c r="K1113" s="20" t="s">
        <v>23882</v>
      </c>
    </row>
    <row r="1114" spans="1:11" ht="15.75" customHeight="1" x14ac:dyDescent="0.25">
      <c r="A1114" s="20">
        <v>25199561</v>
      </c>
      <c r="B1114" s="20" t="s">
        <v>23872</v>
      </c>
      <c r="C1114" s="20" t="s">
        <v>23873</v>
      </c>
      <c r="D1114" s="20" t="s">
        <v>23874</v>
      </c>
      <c r="E1114" s="20" t="s">
        <v>23875</v>
      </c>
      <c r="F1114" s="20" t="s">
        <v>6679</v>
      </c>
      <c r="G1114" s="20">
        <v>2015</v>
      </c>
      <c r="H1114" s="57">
        <v>41892</v>
      </c>
      <c r="K1114" s="20" t="s">
        <v>23876</v>
      </c>
    </row>
    <row r="1115" spans="1:11" ht="15.75" customHeight="1" x14ac:dyDescent="0.25">
      <c r="A1115" s="20">
        <v>25313393</v>
      </c>
      <c r="B1115" s="20" t="s">
        <v>23867</v>
      </c>
      <c r="C1115" s="20" t="s">
        <v>23868</v>
      </c>
      <c r="D1115" s="20" t="s">
        <v>23869</v>
      </c>
      <c r="E1115" s="20" t="s">
        <v>22159</v>
      </c>
      <c r="F1115" s="20" t="s">
        <v>1566</v>
      </c>
      <c r="G1115" s="20">
        <v>2015</v>
      </c>
      <c r="H1115" s="57">
        <v>41927</v>
      </c>
      <c r="I1115" s="20" t="s">
        <v>23870</v>
      </c>
      <c r="K1115" s="20" t="s">
        <v>23871</v>
      </c>
    </row>
    <row r="1116" spans="1:11" ht="15.75" customHeight="1" x14ac:dyDescent="0.25">
      <c r="A1116" s="20">
        <v>25331695</v>
      </c>
      <c r="B1116" s="20" t="s">
        <v>23862</v>
      </c>
      <c r="C1116" s="20" t="s">
        <v>23863</v>
      </c>
      <c r="D1116" s="20" t="s">
        <v>23864</v>
      </c>
      <c r="E1116" s="20" t="s">
        <v>18403</v>
      </c>
      <c r="F1116" s="20" t="s">
        <v>1917</v>
      </c>
      <c r="G1116" s="20">
        <v>2015</v>
      </c>
      <c r="H1116" s="57">
        <v>41934</v>
      </c>
      <c r="I1116" s="20" t="s">
        <v>23865</v>
      </c>
      <c r="K1116" s="20" t="s">
        <v>23866</v>
      </c>
    </row>
    <row r="1117" spans="1:11" ht="15.75" customHeight="1" x14ac:dyDescent="0.25">
      <c r="A1117" s="20">
        <v>25339545</v>
      </c>
      <c r="B1117" s="20" t="s">
        <v>23858</v>
      </c>
      <c r="C1117" s="20" t="s">
        <v>23859</v>
      </c>
      <c r="D1117" s="20" t="s">
        <v>23860</v>
      </c>
      <c r="E1117" s="20" t="s">
        <v>2895</v>
      </c>
      <c r="F1117" s="20" t="s">
        <v>4320</v>
      </c>
      <c r="G1117" s="20">
        <v>2015</v>
      </c>
      <c r="H1117" s="57">
        <v>41936</v>
      </c>
      <c r="K1117" s="20" t="s">
        <v>23861</v>
      </c>
    </row>
    <row r="1118" spans="1:11" ht="15.75" customHeight="1" x14ac:dyDescent="0.25">
      <c r="A1118" s="20">
        <v>25353930</v>
      </c>
      <c r="B1118" s="20" t="s">
        <v>23852</v>
      </c>
      <c r="C1118" s="20" t="s">
        <v>23853</v>
      </c>
      <c r="D1118" s="20" t="s">
        <v>23854</v>
      </c>
      <c r="E1118" s="20" t="s">
        <v>23855</v>
      </c>
      <c r="F1118" s="20" t="s">
        <v>3478</v>
      </c>
      <c r="G1118" s="20">
        <v>2015</v>
      </c>
      <c r="H1118" s="57">
        <v>41942</v>
      </c>
      <c r="I1118" s="20" t="s">
        <v>23856</v>
      </c>
      <c r="K1118" s="20" t="s">
        <v>23857</v>
      </c>
    </row>
    <row r="1119" spans="1:11" ht="15.75" customHeight="1" x14ac:dyDescent="0.25">
      <c r="A1119" s="20">
        <v>25355173</v>
      </c>
      <c r="B1119" s="20" t="s">
        <v>23847</v>
      </c>
      <c r="C1119" s="20" t="s">
        <v>23848</v>
      </c>
      <c r="D1119" s="20" t="s">
        <v>23849</v>
      </c>
      <c r="E1119" s="20" t="s">
        <v>23850</v>
      </c>
      <c r="F1119" s="20" t="s">
        <v>4320</v>
      </c>
      <c r="G1119" s="20">
        <v>2015</v>
      </c>
      <c r="H1119" s="57">
        <v>41943</v>
      </c>
      <c r="K1119" s="20" t="s">
        <v>23851</v>
      </c>
    </row>
    <row r="1120" spans="1:11" ht="15.75" customHeight="1" x14ac:dyDescent="0.25">
      <c r="A1120" s="20">
        <v>25368115</v>
      </c>
      <c r="B1120" s="20" t="s">
        <v>23842</v>
      </c>
      <c r="C1120" s="20" t="s">
        <v>23843</v>
      </c>
      <c r="D1120" s="20" t="s">
        <v>23844</v>
      </c>
      <c r="E1120" s="20" t="s">
        <v>472</v>
      </c>
      <c r="F1120" s="20" t="s">
        <v>3723</v>
      </c>
      <c r="G1120" s="20">
        <v>2015</v>
      </c>
      <c r="H1120" s="57">
        <v>41948</v>
      </c>
      <c r="I1120" s="20" t="s">
        <v>23845</v>
      </c>
      <c r="K1120" s="20" t="s">
        <v>23846</v>
      </c>
    </row>
    <row r="1121" spans="1:11" ht="15.75" customHeight="1" x14ac:dyDescent="0.25">
      <c r="A1121" s="20">
        <v>25374337</v>
      </c>
      <c r="B1121" s="20" t="s">
        <v>23838</v>
      </c>
      <c r="C1121" s="20" t="s">
        <v>23839</v>
      </c>
      <c r="D1121" s="20" t="s">
        <v>23840</v>
      </c>
      <c r="E1121" s="20" t="s">
        <v>4486</v>
      </c>
      <c r="F1121" s="20" t="s">
        <v>3686</v>
      </c>
      <c r="G1121" s="20">
        <v>2015</v>
      </c>
      <c r="H1121" s="57">
        <v>41950</v>
      </c>
      <c r="K1121" s="20" t="s">
        <v>23841</v>
      </c>
    </row>
    <row r="1122" spans="1:11" ht="15.75" customHeight="1" x14ac:dyDescent="0.25">
      <c r="A1122" s="20">
        <v>25394237</v>
      </c>
      <c r="B1122" s="20" t="s">
        <v>23832</v>
      </c>
      <c r="C1122" s="20" t="s">
        <v>23833</v>
      </c>
      <c r="D1122" s="20" t="s">
        <v>23834</v>
      </c>
      <c r="E1122" s="20" t="s">
        <v>23835</v>
      </c>
      <c r="F1122" s="20" t="s">
        <v>23836</v>
      </c>
      <c r="G1122" s="20">
        <v>2015</v>
      </c>
      <c r="H1122" s="57">
        <v>41957</v>
      </c>
      <c r="K1122" s="20" t="s">
        <v>23837</v>
      </c>
    </row>
    <row r="1123" spans="1:11" ht="15.75" customHeight="1" x14ac:dyDescent="0.25">
      <c r="A1123" s="20">
        <v>25399653</v>
      </c>
      <c r="B1123" s="20" t="s">
        <v>23827</v>
      </c>
      <c r="C1123" s="20" t="s">
        <v>23828</v>
      </c>
      <c r="D1123" s="20" t="s">
        <v>23829</v>
      </c>
      <c r="E1123" s="20" t="s">
        <v>23830</v>
      </c>
      <c r="F1123" s="20" t="s">
        <v>1092</v>
      </c>
      <c r="G1123" s="20">
        <v>2015</v>
      </c>
      <c r="H1123" s="57">
        <v>41961</v>
      </c>
      <c r="K1123" s="20" t="s">
        <v>23831</v>
      </c>
    </row>
    <row r="1124" spans="1:11" ht="15.75" customHeight="1" x14ac:dyDescent="0.25">
      <c r="A1124" s="20">
        <v>25432162</v>
      </c>
      <c r="B1124" s="20" t="s">
        <v>23822</v>
      </c>
      <c r="C1124" s="20" t="s">
        <v>23823</v>
      </c>
      <c r="D1124" s="20" t="s">
        <v>23824</v>
      </c>
      <c r="E1124" s="20" t="s">
        <v>23825</v>
      </c>
      <c r="F1124" s="20" t="s">
        <v>2564</v>
      </c>
      <c r="G1124" s="20">
        <v>2015</v>
      </c>
      <c r="H1124" s="57">
        <v>41973</v>
      </c>
      <c r="K1124" s="20" t="s">
        <v>23826</v>
      </c>
    </row>
    <row r="1125" spans="1:11" ht="15.75" customHeight="1" x14ac:dyDescent="0.25">
      <c r="A1125" s="20">
        <v>25434600</v>
      </c>
      <c r="B1125" s="20" t="s">
        <v>23817</v>
      </c>
      <c r="C1125" s="20" t="s">
        <v>23818</v>
      </c>
      <c r="D1125" s="20" t="s">
        <v>23819</v>
      </c>
      <c r="E1125" s="20" t="s">
        <v>23820</v>
      </c>
      <c r="F1125" s="20" t="s">
        <v>8892</v>
      </c>
      <c r="G1125" s="20">
        <v>2015</v>
      </c>
      <c r="H1125" s="57">
        <v>41975</v>
      </c>
      <c r="K1125" s="20" t="s">
        <v>23821</v>
      </c>
    </row>
    <row r="1126" spans="1:11" ht="15.75" customHeight="1" x14ac:dyDescent="0.25">
      <c r="A1126" s="20">
        <v>25474524</v>
      </c>
      <c r="B1126" s="20" t="s">
        <v>23812</v>
      </c>
      <c r="C1126" s="20" t="s">
        <v>23813</v>
      </c>
      <c r="D1126" s="20" t="s">
        <v>23814</v>
      </c>
      <c r="E1126" s="20" t="s">
        <v>23815</v>
      </c>
      <c r="F1126" s="20" t="s">
        <v>18043</v>
      </c>
      <c r="G1126" s="20">
        <v>2015</v>
      </c>
      <c r="H1126" s="57">
        <v>41978</v>
      </c>
      <c r="K1126" s="20" t="s">
        <v>23816</v>
      </c>
    </row>
    <row r="1127" spans="1:11" ht="15.75" customHeight="1" x14ac:dyDescent="0.25">
      <c r="A1127" s="20">
        <v>25553285</v>
      </c>
      <c r="B1127" s="20" t="s">
        <v>23806</v>
      </c>
      <c r="C1127" s="20" t="s">
        <v>23807</v>
      </c>
      <c r="D1127" s="20" t="s">
        <v>23808</v>
      </c>
      <c r="E1127" s="20" t="s">
        <v>23809</v>
      </c>
      <c r="F1127" s="20" t="s">
        <v>17500</v>
      </c>
      <c r="G1127" s="20">
        <v>2015</v>
      </c>
      <c r="H1127" s="57">
        <v>42006</v>
      </c>
      <c r="I1127" s="20" t="s">
        <v>23810</v>
      </c>
      <c r="K1127" s="20" t="s">
        <v>23811</v>
      </c>
    </row>
    <row r="1128" spans="1:11" ht="15.75" customHeight="1" x14ac:dyDescent="0.25">
      <c r="A1128" s="20">
        <v>25553700</v>
      </c>
      <c r="B1128" s="20" t="s">
        <v>23802</v>
      </c>
      <c r="C1128" s="20" t="s">
        <v>23803</v>
      </c>
      <c r="D1128" s="20" t="s">
        <v>23804</v>
      </c>
      <c r="E1128" s="20" t="s">
        <v>23805</v>
      </c>
      <c r="F1128" s="20" t="s">
        <v>2531</v>
      </c>
      <c r="G1128" s="20">
        <v>2015</v>
      </c>
      <c r="H1128" s="57">
        <v>42007</v>
      </c>
    </row>
    <row r="1129" spans="1:11" ht="15.75" customHeight="1" x14ac:dyDescent="0.25">
      <c r="A1129" s="20">
        <v>25563782</v>
      </c>
      <c r="B1129" s="20" t="s">
        <v>23797</v>
      </c>
      <c r="C1129" s="20" t="s">
        <v>23798</v>
      </c>
      <c r="D1129" s="20" t="s">
        <v>23799</v>
      </c>
      <c r="E1129" s="20" t="s">
        <v>23800</v>
      </c>
      <c r="F1129" s="20" t="s">
        <v>23801</v>
      </c>
      <c r="G1129" s="20">
        <v>2015</v>
      </c>
      <c r="H1129" s="57">
        <v>42012</v>
      </c>
    </row>
    <row r="1130" spans="1:11" ht="15.75" customHeight="1" x14ac:dyDescent="0.25">
      <c r="A1130" s="20">
        <v>25567693</v>
      </c>
      <c r="B1130" s="20" t="s">
        <v>23791</v>
      </c>
      <c r="C1130" s="20" t="s">
        <v>23792</v>
      </c>
      <c r="D1130" s="20" t="s">
        <v>23793</v>
      </c>
      <c r="E1130" s="20" t="s">
        <v>23794</v>
      </c>
      <c r="F1130" s="20" t="s">
        <v>23795</v>
      </c>
      <c r="G1130" s="20">
        <v>2015</v>
      </c>
      <c r="H1130" s="57">
        <v>42013</v>
      </c>
      <c r="K1130" s="20" t="s">
        <v>23796</v>
      </c>
    </row>
    <row r="1131" spans="1:11" ht="15.75" customHeight="1" x14ac:dyDescent="0.25">
      <c r="A1131" s="20">
        <v>25575068</v>
      </c>
      <c r="B1131" s="20" t="s">
        <v>23787</v>
      </c>
      <c r="C1131" s="20" t="s">
        <v>23788</v>
      </c>
      <c r="D1131" s="20" t="s">
        <v>23789</v>
      </c>
      <c r="E1131" s="20" t="s">
        <v>505</v>
      </c>
      <c r="F1131" s="20" t="s">
        <v>23790</v>
      </c>
      <c r="G1131" s="20">
        <v>2015</v>
      </c>
      <c r="H1131" s="57">
        <v>42014</v>
      </c>
    </row>
    <row r="1132" spans="1:11" ht="15.75" customHeight="1" x14ac:dyDescent="0.25">
      <c r="A1132" s="20">
        <v>25581181</v>
      </c>
      <c r="B1132" s="20" t="s">
        <v>23783</v>
      </c>
      <c r="C1132" s="20" t="s">
        <v>23784</v>
      </c>
      <c r="D1132" s="20" t="s">
        <v>23785</v>
      </c>
      <c r="E1132" s="20" t="s">
        <v>5489</v>
      </c>
      <c r="F1132" s="20" t="s">
        <v>7765</v>
      </c>
      <c r="G1132" s="20">
        <v>2015</v>
      </c>
      <c r="H1132" s="57">
        <v>42017</v>
      </c>
      <c r="K1132" s="20" t="s">
        <v>23786</v>
      </c>
    </row>
    <row r="1133" spans="1:11" ht="15.75" customHeight="1" x14ac:dyDescent="0.25">
      <c r="A1133" s="20">
        <v>25583311</v>
      </c>
      <c r="B1133" s="20" t="s">
        <v>23778</v>
      </c>
      <c r="C1133" s="20" t="s">
        <v>23779</v>
      </c>
      <c r="D1133" s="20" t="s">
        <v>23780</v>
      </c>
      <c r="E1133" s="20" t="s">
        <v>23781</v>
      </c>
      <c r="F1133" s="20" t="s">
        <v>18836</v>
      </c>
      <c r="G1133" s="20">
        <v>2015</v>
      </c>
      <c r="H1133" s="57">
        <v>42018</v>
      </c>
      <c r="K1133" s="20" t="s">
        <v>23782</v>
      </c>
    </row>
    <row r="1134" spans="1:11" ht="15.75" customHeight="1" x14ac:dyDescent="0.25">
      <c r="A1134" s="20">
        <v>25609371</v>
      </c>
      <c r="B1134" s="20" t="s">
        <v>23773</v>
      </c>
      <c r="C1134" s="20" t="s">
        <v>23774</v>
      </c>
      <c r="D1134" s="20" t="s">
        <v>23775</v>
      </c>
      <c r="E1134" s="20" t="s">
        <v>23776</v>
      </c>
      <c r="F1134" s="20" t="s">
        <v>17451</v>
      </c>
      <c r="G1134" s="20">
        <v>2015</v>
      </c>
      <c r="H1134" s="57">
        <v>42027</v>
      </c>
      <c r="K1134" s="20" t="s">
        <v>23777</v>
      </c>
    </row>
    <row r="1135" spans="1:11" ht="15.75" customHeight="1" x14ac:dyDescent="0.25">
      <c r="A1135" s="20">
        <v>25615969</v>
      </c>
      <c r="B1135" s="20" t="s">
        <v>23767</v>
      </c>
      <c r="C1135" s="20" t="s">
        <v>23768</v>
      </c>
      <c r="D1135" s="20" t="s">
        <v>23769</v>
      </c>
      <c r="E1135" s="20" t="s">
        <v>2873</v>
      </c>
      <c r="F1135" s="20" t="s">
        <v>8312</v>
      </c>
      <c r="G1135" s="20">
        <v>2015</v>
      </c>
      <c r="H1135" s="57">
        <v>42028</v>
      </c>
      <c r="I1135" s="20" t="s">
        <v>23770</v>
      </c>
      <c r="K1135" s="20" t="s">
        <v>23771</v>
      </c>
    </row>
    <row r="1136" spans="1:11" ht="15.75" customHeight="1" x14ac:dyDescent="0.25">
      <c r="A1136" s="20">
        <v>25653153</v>
      </c>
      <c r="B1136" s="20" t="s">
        <v>23762</v>
      </c>
      <c r="C1136" s="20" t="s">
        <v>23763</v>
      </c>
      <c r="D1136" s="20" t="s">
        <v>23764</v>
      </c>
      <c r="E1136" s="20" t="s">
        <v>23765</v>
      </c>
      <c r="F1136" s="20" t="s">
        <v>21293</v>
      </c>
      <c r="G1136" s="20">
        <v>2015</v>
      </c>
      <c r="H1136" s="57">
        <v>42041</v>
      </c>
      <c r="K1136" s="20" t="s">
        <v>23766</v>
      </c>
    </row>
    <row r="1137" spans="1:11" ht="15.75" customHeight="1" x14ac:dyDescent="0.25">
      <c r="A1137" s="20">
        <v>25673655</v>
      </c>
      <c r="B1137" s="20" t="s">
        <v>23757</v>
      </c>
      <c r="C1137" s="20" t="s">
        <v>23758</v>
      </c>
      <c r="D1137" s="20" t="s">
        <v>23759</v>
      </c>
      <c r="E1137" s="20" t="s">
        <v>23760</v>
      </c>
      <c r="F1137" s="20" t="s">
        <v>4144</v>
      </c>
      <c r="G1137" s="20">
        <v>2015</v>
      </c>
      <c r="H1137" s="57">
        <v>42048</v>
      </c>
      <c r="K1137" s="20" t="s">
        <v>23761</v>
      </c>
    </row>
    <row r="1138" spans="1:11" ht="15.75" customHeight="1" x14ac:dyDescent="0.25">
      <c r="A1138" s="20">
        <v>25705689</v>
      </c>
      <c r="B1138" s="20" t="s">
        <v>23752</v>
      </c>
      <c r="C1138" s="20" t="s">
        <v>23753</v>
      </c>
      <c r="D1138" s="20" t="s">
        <v>23754</v>
      </c>
      <c r="E1138" s="20" t="s">
        <v>19017</v>
      </c>
      <c r="F1138" s="20" t="s">
        <v>350</v>
      </c>
      <c r="G1138" s="20">
        <v>2015</v>
      </c>
      <c r="H1138" s="57">
        <v>42059</v>
      </c>
      <c r="I1138" s="20" t="s">
        <v>23755</v>
      </c>
      <c r="K1138" s="20" t="s">
        <v>23756</v>
      </c>
    </row>
    <row r="1139" spans="1:11" ht="15.75" customHeight="1" x14ac:dyDescent="0.25">
      <c r="A1139" s="20">
        <v>25715048</v>
      </c>
      <c r="B1139" s="20" t="s">
        <v>23747</v>
      </c>
      <c r="C1139" s="20" t="s">
        <v>23748</v>
      </c>
      <c r="D1139" s="20" t="s">
        <v>23749</v>
      </c>
      <c r="E1139" s="20" t="s">
        <v>23744</v>
      </c>
      <c r="F1139" s="20" t="s">
        <v>10647</v>
      </c>
      <c r="G1139" s="20">
        <v>2015</v>
      </c>
      <c r="H1139" s="57">
        <v>42061</v>
      </c>
      <c r="I1139" s="20" t="s">
        <v>23750</v>
      </c>
      <c r="K1139" s="20" t="s">
        <v>23751</v>
      </c>
    </row>
    <row r="1140" spans="1:11" ht="15.75" customHeight="1" x14ac:dyDescent="0.25">
      <c r="A1140" s="20">
        <v>25715096</v>
      </c>
      <c r="B1140" s="20" t="s">
        <v>23741</v>
      </c>
      <c r="C1140" s="20" t="s">
        <v>23742</v>
      </c>
      <c r="D1140" s="20" t="s">
        <v>23743</v>
      </c>
      <c r="E1140" s="20" t="s">
        <v>23744</v>
      </c>
      <c r="F1140" s="20" t="s">
        <v>10647</v>
      </c>
      <c r="G1140" s="20">
        <v>2015</v>
      </c>
      <c r="H1140" s="57">
        <v>42061</v>
      </c>
      <c r="I1140" s="20" t="s">
        <v>23745</v>
      </c>
      <c r="K1140" s="20" t="s">
        <v>23746</v>
      </c>
    </row>
    <row r="1141" spans="1:11" ht="15.75" customHeight="1" x14ac:dyDescent="0.25">
      <c r="A1141" s="20">
        <v>25716124</v>
      </c>
      <c r="B1141" s="20" t="s">
        <v>23736</v>
      </c>
      <c r="C1141" s="20" t="s">
        <v>23737</v>
      </c>
      <c r="D1141" s="20" t="s">
        <v>23738</v>
      </c>
      <c r="E1141" s="20" t="s">
        <v>23739</v>
      </c>
      <c r="F1141" s="20" t="s">
        <v>16825</v>
      </c>
      <c r="G1141" s="20">
        <v>2015</v>
      </c>
      <c r="H1141" s="57">
        <v>42062</v>
      </c>
      <c r="K1141" s="20" t="s">
        <v>23740</v>
      </c>
    </row>
    <row r="1142" spans="1:11" ht="15.75" customHeight="1" x14ac:dyDescent="0.25">
      <c r="A1142" s="20">
        <v>25735215</v>
      </c>
      <c r="B1142" s="20" t="s">
        <v>23732</v>
      </c>
      <c r="C1142" s="20" t="s">
        <v>23733</v>
      </c>
      <c r="D1142" s="20" t="s">
        <v>23734</v>
      </c>
      <c r="E1142" s="20" t="s">
        <v>16536</v>
      </c>
      <c r="F1142" s="20" t="s">
        <v>19063</v>
      </c>
      <c r="G1142" s="20">
        <v>2015</v>
      </c>
      <c r="H1142" s="57">
        <v>42068</v>
      </c>
      <c r="K1142" s="20" t="s">
        <v>23735</v>
      </c>
    </row>
    <row r="1143" spans="1:11" ht="15.75" customHeight="1" x14ac:dyDescent="0.25">
      <c r="A1143" s="20">
        <v>25745477</v>
      </c>
      <c r="B1143" s="20" t="s">
        <v>23725</v>
      </c>
      <c r="C1143" s="20" t="s">
        <v>23726</v>
      </c>
      <c r="D1143" s="20" t="s">
        <v>23727</v>
      </c>
      <c r="E1143" s="20" t="s">
        <v>23728</v>
      </c>
      <c r="F1143" s="20" t="s">
        <v>23729</v>
      </c>
      <c r="G1143" s="20">
        <v>2015</v>
      </c>
      <c r="H1143" s="57">
        <v>42070</v>
      </c>
      <c r="I1143" s="20" t="s">
        <v>23730</v>
      </c>
      <c r="K1143" s="20" t="s">
        <v>23731</v>
      </c>
    </row>
    <row r="1144" spans="1:11" ht="15.75" customHeight="1" x14ac:dyDescent="0.25">
      <c r="A1144" s="20">
        <v>25768231</v>
      </c>
      <c r="B1144" s="20" t="s">
        <v>23720</v>
      </c>
      <c r="C1144" s="20" t="s">
        <v>23721</v>
      </c>
      <c r="D1144" s="20" t="s">
        <v>23722</v>
      </c>
      <c r="E1144" s="20" t="s">
        <v>23723</v>
      </c>
      <c r="F1144" s="20" t="s">
        <v>10340</v>
      </c>
      <c r="G1144" s="20">
        <v>2015</v>
      </c>
      <c r="H1144" s="57">
        <v>42077</v>
      </c>
      <c r="K1144" s="20" t="s">
        <v>23724</v>
      </c>
    </row>
    <row r="1145" spans="1:11" ht="15.75" customHeight="1" x14ac:dyDescent="0.25">
      <c r="A1145" s="20">
        <v>25789126</v>
      </c>
      <c r="B1145" s="20" t="s">
        <v>23713</v>
      </c>
      <c r="C1145" s="20" t="s">
        <v>23714</v>
      </c>
      <c r="D1145" s="20" t="s">
        <v>23715</v>
      </c>
      <c r="E1145" s="20" t="s">
        <v>23716</v>
      </c>
      <c r="F1145" s="20" t="s">
        <v>23420</v>
      </c>
      <c r="G1145" s="20">
        <v>2014</v>
      </c>
      <c r="H1145" s="57">
        <v>42083</v>
      </c>
      <c r="I1145" s="20" t="s">
        <v>23717</v>
      </c>
      <c r="K1145" s="20" t="s">
        <v>23718</v>
      </c>
    </row>
    <row r="1146" spans="1:11" ht="15.75" customHeight="1" x14ac:dyDescent="0.25">
      <c r="A1146" s="20">
        <v>25821609</v>
      </c>
      <c r="B1146" s="20" t="s">
        <v>23707</v>
      </c>
      <c r="C1146" s="20" t="s">
        <v>23708</v>
      </c>
      <c r="D1146" s="20" t="s">
        <v>23709</v>
      </c>
      <c r="E1146" s="20" t="s">
        <v>23710</v>
      </c>
      <c r="F1146" s="20" t="s">
        <v>19038</v>
      </c>
      <c r="G1146" s="20">
        <v>2015</v>
      </c>
      <c r="H1146" s="57">
        <v>42094</v>
      </c>
      <c r="I1146" s="20" t="s">
        <v>23711</v>
      </c>
      <c r="K1146" s="20" t="s">
        <v>23712</v>
      </c>
    </row>
    <row r="1147" spans="1:11" ht="15.75" customHeight="1" x14ac:dyDescent="0.25">
      <c r="A1147" s="20">
        <v>25857499</v>
      </c>
      <c r="B1147" s="20" t="s">
        <v>23701</v>
      </c>
      <c r="C1147" s="20" t="s">
        <v>23702</v>
      </c>
      <c r="D1147" s="20" t="s">
        <v>23703</v>
      </c>
      <c r="E1147" s="20" t="s">
        <v>2590</v>
      </c>
      <c r="F1147" s="20" t="s">
        <v>12739</v>
      </c>
      <c r="G1147" s="20">
        <v>2015</v>
      </c>
      <c r="H1147" s="57">
        <v>42105</v>
      </c>
      <c r="I1147" s="20" t="s">
        <v>23704</v>
      </c>
      <c r="K1147" s="20" t="s">
        <v>23705</v>
      </c>
    </row>
    <row r="1148" spans="1:11" ht="15.75" customHeight="1" x14ac:dyDescent="0.25">
      <c r="A1148" s="20">
        <v>25861274</v>
      </c>
      <c r="B1148" s="20" t="s">
        <v>23695</v>
      </c>
      <c r="C1148" s="20" t="s">
        <v>23696</v>
      </c>
      <c r="D1148" s="20" t="s">
        <v>23697</v>
      </c>
      <c r="E1148" s="20" t="s">
        <v>23698</v>
      </c>
      <c r="F1148" s="20" t="s">
        <v>365</v>
      </c>
      <c r="G1148" s="20">
        <v>2015</v>
      </c>
      <c r="H1148" s="57">
        <v>42105</v>
      </c>
      <c r="I1148" s="20" t="s">
        <v>23699</v>
      </c>
      <c r="K1148" s="20" t="s">
        <v>23700</v>
      </c>
    </row>
    <row r="1149" spans="1:11" ht="15.75" customHeight="1" x14ac:dyDescent="0.25">
      <c r="A1149" s="20">
        <v>25862046</v>
      </c>
      <c r="B1149" s="20" t="s">
        <v>23691</v>
      </c>
      <c r="C1149" s="20" t="s">
        <v>23692</v>
      </c>
      <c r="D1149" s="20" t="s">
        <v>23693</v>
      </c>
      <c r="E1149" s="20" t="s">
        <v>22900</v>
      </c>
      <c r="F1149" s="20" t="s">
        <v>2494</v>
      </c>
      <c r="G1149" s="20">
        <v>2015</v>
      </c>
      <c r="H1149" s="57">
        <v>42106</v>
      </c>
      <c r="K1149" s="20" t="s">
        <v>23694</v>
      </c>
    </row>
    <row r="1150" spans="1:11" ht="15.75" customHeight="1" x14ac:dyDescent="0.25">
      <c r="A1150" s="20">
        <v>25865706</v>
      </c>
      <c r="B1150" s="20" t="s">
        <v>23686</v>
      </c>
      <c r="C1150" s="20" t="s">
        <v>23687</v>
      </c>
      <c r="D1150" s="20" t="s">
        <v>23688</v>
      </c>
      <c r="E1150" s="20" t="s">
        <v>23689</v>
      </c>
      <c r="F1150" s="20" t="s">
        <v>7314</v>
      </c>
      <c r="G1150" s="20">
        <v>2015</v>
      </c>
      <c r="H1150" s="57">
        <v>42108</v>
      </c>
      <c r="K1150" s="20" t="s">
        <v>23690</v>
      </c>
    </row>
    <row r="1151" spans="1:11" ht="15.75" customHeight="1" x14ac:dyDescent="0.25">
      <c r="A1151" s="20">
        <v>25873973</v>
      </c>
      <c r="B1151" s="20" t="s">
        <v>23680</v>
      </c>
      <c r="C1151" s="20" t="s">
        <v>23681</v>
      </c>
      <c r="D1151" s="20" t="s">
        <v>23682</v>
      </c>
      <c r="E1151" s="20" t="s">
        <v>2557</v>
      </c>
      <c r="F1151" s="20" t="s">
        <v>23683</v>
      </c>
      <c r="G1151" s="20">
        <v>2015</v>
      </c>
      <c r="H1151" s="57">
        <v>42110</v>
      </c>
      <c r="I1151" s="20" t="s">
        <v>23684</v>
      </c>
      <c r="K1151" s="20" t="s">
        <v>23685</v>
      </c>
    </row>
    <row r="1152" spans="1:11" ht="15.75" customHeight="1" x14ac:dyDescent="0.25">
      <c r="A1152" s="20">
        <v>25891647</v>
      </c>
      <c r="B1152" s="20" t="s">
        <v>23675</v>
      </c>
      <c r="C1152" s="20" t="s">
        <v>23676</v>
      </c>
      <c r="D1152" s="20" t="s">
        <v>23677</v>
      </c>
      <c r="E1152" s="20" t="s">
        <v>3233</v>
      </c>
      <c r="F1152" s="20" t="s">
        <v>10647</v>
      </c>
      <c r="G1152" s="20">
        <v>2015</v>
      </c>
      <c r="H1152" s="57">
        <v>42115</v>
      </c>
      <c r="I1152" s="20" t="s">
        <v>23678</v>
      </c>
      <c r="K1152" s="20" t="s">
        <v>23679</v>
      </c>
    </row>
    <row r="1153" spans="1:11" ht="15.75" customHeight="1" x14ac:dyDescent="0.25">
      <c r="A1153" s="20">
        <v>25901890</v>
      </c>
      <c r="B1153" s="20" t="s">
        <v>23669</v>
      </c>
      <c r="C1153" s="20" t="s">
        <v>23670</v>
      </c>
      <c r="D1153" s="20" t="s">
        <v>23671</v>
      </c>
      <c r="E1153" s="20" t="s">
        <v>23672</v>
      </c>
      <c r="F1153" s="20" t="s">
        <v>2510</v>
      </c>
      <c r="G1153" s="20">
        <v>2015</v>
      </c>
      <c r="H1153" s="57">
        <v>42117</v>
      </c>
      <c r="I1153" s="20" t="s">
        <v>23673</v>
      </c>
      <c r="K1153" s="20" t="s">
        <v>23674</v>
      </c>
    </row>
    <row r="1154" spans="1:11" ht="15.75" customHeight="1" x14ac:dyDescent="0.25">
      <c r="A1154" s="20">
        <v>26028212</v>
      </c>
      <c r="B1154" s="20" t="s">
        <v>23663</v>
      </c>
      <c r="C1154" s="20" t="s">
        <v>23664</v>
      </c>
      <c r="D1154" s="20" t="s">
        <v>23665</v>
      </c>
      <c r="E1154" s="20" t="s">
        <v>23666</v>
      </c>
      <c r="F1154" s="20" t="s">
        <v>23667</v>
      </c>
      <c r="G1154" s="20">
        <v>2015</v>
      </c>
      <c r="H1154" s="57">
        <v>42157</v>
      </c>
      <c r="K1154" s="20" t="s">
        <v>23668</v>
      </c>
    </row>
    <row r="1155" spans="1:11" ht="15.75" customHeight="1" x14ac:dyDescent="0.25">
      <c r="A1155" s="20">
        <v>26102119</v>
      </c>
      <c r="B1155" s="20" t="s">
        <v>23657</v>
      </c>
      <c r="C1155" s="20" t="s">
        <v>23658</v>
      </c>
      <c r="D1155" s="20" t="s">
        <v>23659</v>
      </c>
      <c r="E1155" s="20" t="s">
        <v>23660</v>
      </c>
      <c r="F1155" s="20" t="s">
        <v>23661</v>
      </c>
      <c r="G1155" s="20">
        <v>2015</v>
      </c>
      <c r="H1155" s="57">
        <v>42179</v>
      </c>
    </row>
    <row r="1156" spans="1:11" ht="15.75" customHeight="1" x14ac:dyDescent="0.25">
      <c r="A1156" s="20">
        <v>26122785</v>
      </c>
      <c r="B1156" s="20" t="s">
        <v>23651</v>
      </c>
      <c r="C1156" s="20" t="s">
        <v>23652</v>
      </c>
      <c r="D1156" s="20" t="s">
        <v>23653</v>
      </c>
      <c r="E1156" s="20" t="s">
        <v>23654</v>
      </c>
      <c r="F1156" s="20" t="s">
        <v>23655</v>
      </c>
      <c r="G1156" s="20">
        <v>2015</v>
      </c>
      <c r="H1156" s="57">
        <v>42186</v>
      </c>
      <c r="K1156" s="20" t="s">
        <v>23656</v>
      </c>
    </row>
    <row r="1157" spans="1:11" ht="15.75" customHeight="1" x14ac:dyDescent="0.25">
      <c r="A1157" s="20">
        <v>26282729</v>
      </c>
      <c r="B1157" s="20" t="s">
        <v>23647</v>
      </c>
      <c r="C1157" s="20" t="s">
        <v>23648</v>
      </c>
      <c r="D1157" s="20" t="s">
        <v>23649</v>
      </c>
      <c r="E1157" s="20" t="s">
        <v>13756</v>
      </c>
      <c r="F1157" s="20" t="s">
        <v>13757</v>
      </c>
      <c r="G1157" s="20">
        <v>2015</v>
      </c>
      <c r="H1157" s="57">
        <v>42235</v>
      </c>
      <c r="K1157" s="20" t="s">
        <v>23650</v>
      </c>
    </row>
    <row r="1158" spans="1:11" ht="15.75" customHeight="1" x14ac:dyDescent="0.25">
      <c r="A1158" s="20">
        <v>26327282</v>
      </c>
      <c r="B1158" s="20" t="s">
        <v>23642</v>
      </c>
      <c r="C1158" s="20" t="s">
        <v>23643</v>
      </c>
      <c r="D1158" s="20" t="s">
        <v>23644</v>
      </c>
      <c r="E1158" s="20" t="s">
        <v>3073</v>
      </c>
      <c r="F1158" s="20" t="s">
        <v>18215</v>
      </c>
      <c r="G1158" s="20">
        <v>2015</v>
      </c>
      <c r="H1158" s="57">
        <v>42249</v>
      </c>
      <c r="I1158" s="20" t="s">
        <v>23645</v>
      </c>
      <c r="K1158" s="20" t="s">
        <v>23646</v>
      </c>
    </row>
    <row r="1159" spans="1:11" ht="15.75" customHeight="1" x14ac:dyDescent="0.25">
      <c r="A1159" s="20">
        <v>26516385</v>
      </c>
      <c r="B1159" s="20" t="s">
        <v>23635</v>
      </c>
      <c r="C1159" s="20" t="s">
        <v>23636</v>
      </c>
      <c r="D1159" s="20" t="s">
        <v>23637</v>
      </c>
      <c r="E1159" s="20" t="s">
        <v>23638</v>
      </c>
      <c r="F1159" s="20" t="s">
        <v>23639</v>
      </c>
      <c r="G1159" s="20">
        <v>2015</v>
      </c>
      <c r="H1159" s="57">
        <v>42308</v>
      </c>
      <c r="I1159" s="20" t="s">
        <v>23640</v>
      </c>
      <c r="K1159" s="20" t="s">
        <v>23641</v>
      </c>
    </row>
    <row r="1160" spans="1:11" ht="15.75" customHeight="1" x14ac:dyDescent="0.25">
      <c r="A1160" s="20">
        <v>26525953</v>
      </c>
      <c r="B1160" s="20" t="s">
        <v>23630</v>
      </c>
      <c r="C1160" s="20" t="s">
        <v>23631</v>
      </c>
      <c r="D1160" s="20" t="s">
        <v>23632</v>
      </c>
      <c r="E1160" s="20" t="s">
        <v>22560</v>
      </c>
      <c r="F1160" s="20" t="s">
        <v>350</v>
      </c>
      <c r="G1160" s="20">
        <v>2015</v>
      </c>
      <c r="H1160" s="57">
        <v>42312</v>
      </c>
      <c r="I1160" s="20" t="s">
        <v>23633</v>
      </c>
      <c r="K1160" s="20" t="s">
        <v>23634</v>
      </c>
    </row>
    <row r="1161" spans="1:11" ht="15.75" customHeight="1" x14ac:dyDescent="0.25">
      <c r="A1161" s="20">
        <v>26540547</v>
      </c>
      <c r="B1161" s="20" t="s">
        <v>23626</v>
      </c>
      <c r="C1161" s="20" t="s">
        <v>23627</v>
      </c>
      <c r="D1161" s="20" t="s">
        <v>23628</v>
      </c>
      <c r="E1161" s="20" t="s">
        <v>14024</v>
      </c>
      <c r="F1161" s="20" t="s">
        <v>14960</v>
      </c>
      <c r="G1161" s="20">
        <v>2015</v>
      </c>
      <c r="H1161" s="57">
        <v>42314</v>
      </c>
      <c r="K1161" s="20" t="s">
        <v>23629</v>
      </c>
    </row>
    <row r="1162" spans="1:11" ht="15.75" customHeight="1" x14ac:dyDescent="0.25">
      <c r="A1162" s="20">
        <v>26591661</v>
      </c>
      <c r="B1162" s="20" t="s">
        <v>23621</v>
      </c>
      <c r="C1162" s="20" t="s">
        <v>23622</v>
      </c>
      <c r="D1162" s="20" t="s">
        <v>23623</v>
      </c>
      <c r="E1162" s="20" t="s">
        <v>23624</v>
      </c>
      <c r="F1162" s="20" t="s">
        <v>23625</v>
      </c>
      <c r="G1162" s="20">
        <v>2015</v>
      </c>
      <c r="H1162" s="57">
        <v>42332</v>
      </c>
    </row>
    <row r="1163" spans="1:11" ht="15.75" customHeight="1" x14ac:dyDescent="0.25">
      <c r="A1163" s="20">
        <v>26642717</v>
      </c>
      <c r="B1163" s="20" t="s">
        <v>23616</v>
      </c>
      <c r="C1163" s="20" t="s">
        <v>23617</v>
      </c>
      <c r="D1163" s="20" t="s">
        <v>23618</v>
      </c>
      <c r="E1163" s="20" t="s">
        <v>23619</v>
      </c>
      <c r="F1163" s="20" t="s">
        <v>5312</v>
      </c>
      <c r="G1163" s="20">
        <v>2015</v>
      </c>
      <c r="H1163" s="57">
        <v>42347</v>
      </c>
      <c r="K1163" s="20" t="s">
        <v>23620</v>
      </c>
    </row>
    <row r="1164" spans="1:11" ht="15.75" customHeight="1" x14ac:dyDescent="0.25">
      <c r="A1164" s="20">
        <v>26676065</v>
      </c>
      <c r="B1164" s="20" t="s">
        <v>23611</v>
      </c>
      <c r="C1164" s="20" t="s">
        <v>23612</v>
      </c>
      <c r="D1164" s="20" t="s">
        <v>23613</v>
      </c>
      <c r="E1164" s="20" t="s">
        <v>23614</v>
      </c>
      <c r="F1164" s="20" t="s">
        <v>10059</v>
      </c>
      <c r="G1164" s="20">
        <v>2015</v>
      </c>
      <c r="H1164" s="57">
        <v>42356</v>
      </c>
      <c r="K1164" s="20" t="s">
        <v>23615</v>
      </c>
    </row>
    <row r="1165" spans="1:11" ht="15.75" customHeight="1" x14ac:dyDescent="0.25">
      <c r="A1165" s="20">
        <v>26727851</v>
      </c>
      <c r="B1165" s="20" t="s">
        <v>23605</v>
      </c>
      <c r="C1165" s="20" t="s">
        <v>23606</v>
      </c>
      <c r="D1165" s="20" t="s">
        <v>23607</v>
      </c>
      <c r="E1165" s="20" t="s">
        <v>23608</v>
      </c>
      <c r="F1165" s="20" t="s">
        <v>23609</v>
      </c>
      <c r="G1165" s="20">
        <v>2015</v>
      </c>
      <c r="H1165" s="57">
        <v>42375</v>
      </c>
    </row>
    <row r="1166" spans="1:11" ht="15.75" customHeight="1" x14ac:dyDescent="0.25">
      <c r="A1166" s="20">
        <v>26782652</v>
      </c>
      <c r="B1166" s="20" t="s">
        <v>23601</v>
      </c>
      <c r="C1166" s="20" t="s">
        <v>23602</v>
      </c>
      <c r="D1166" s="20" t="s">
        <v>23603</v>
      </c>
      <c r="E1166" s="20" t="s">
        <v>1895</v>
      </c>
      <c r="F1166" s="20" t="s">
        <v>3645</v>
      </c>
      <c r="G1166" s="20">
        <v>2015</v>
      </c>
      <c r="H1166" s="57">
        <v>42389</v>
      </c>
      <c r="K1166" s="20" t="s">
        <v>23604</v>
      </c>
    </row>
    <row r="1167" spans="1:11" ht="15.75" customHeight="1" x14ac:dyDescent="0.25">
      <c r="A1167" s="20">
        <v>29927155</v>
      </c>
      <c r="B1167" s="20" t="s">
        <v>23596</v>
      </c>
      <c r="C1167" s="20" t="s">
        <v>23597</v>
      </c>
      <c r="D1167" s="20" t="s">
        <v>23598</v>
      </c>
      <c r="E1167" s="20" t="s">
        <v>23599</v>
      </c>
      <c r="F1167" s="20" t="s">
        <v>23600</v>
      </c>
      <c r="G1167" s="20">
        <v>2015</v>
      </c>
      <c r="H1167" s="57">
        <v>43273</v>
      </c>
    </row>
    <row r="1168" spans="1:11" ht="15.75" customHeight="1" x14ac:dyDescent="0.25">
      <c r="A1168" s="20">
        <v>26242530</v>
      </c>
      <c r="B1168" s="20" t="s">
        <v>23590</v>
      </c>
      <c r="C1168" s="20" t="s">
        <v>23591</v>
      </c>
      <c r="D1168" s="20" t="s">
        <v>23592</v>
      </c>
      <c r="E1168" s="20" t="s">
        <v>23593</v>
      </c>
      <c r="F1168" s="20" t="s">
        <v>22081</v>
      </c>
      <c r="G1168" s="20">
        <v>2015</v>
      </c>
      <c r="H1168" s="57">
        <v>42222</v>
      </c>
      <c r="K1168" s="20" t="s">
        <v>23594</v>
      </c>
    </row>
    <row r="1169" spans="1:11" ht="15.75" customHeight="1" x14ac:dyDescent="0.25">
      <c r="A1169" s="20">
        <v>25376469</v>
      </c>
      <c r="B1169" s="20" t="s">
        <v>23583</v>
      </c>
      <c r="C1169" s="20" t="s">
        <v>23584</v>
      </c>
      <c r="D1169" s="20" t="s">
        <v>23585</v>
      </c>
      <c r="E1169" s="20" t="s">
        <v>23586</v>
      </c>
      <c r="F1169" s="20" t="s">
        <v>23587</v>
      </c>
      <c r="G1169" s="20">
        <v>2015</v>
      </c>
      <c r="H1169" s="57">
        <v>41951</v>
      </c>
      <c r="K1169" s="20" t="s">
        <v>23588</v>
      </c>
    </row>
    <row r="1170" spans="1:11" ht="15.75" customHeight="1" x14ac:dyDescent="0.25">
      <c r="A1170" s="20">
        <v>25273106</v>
      </c>
      <c r="B1170" s="20" t="s">
        <v>23576</v>
      </c>
      <c r="C1170" s="20" t="s">
        <v>23577</v>
      </c>
      <c r="D1170" s="20" t="s">
        <v>23578</v>
      </c>
      <c r="E1170" s="20" t="s">
        <v>23579</v>
      </c>
      <c r="F1170" s="20" t="s">
        <v>3616</v>
      </c>
      <c r="G1170" s="20">
        <v>2015</v>
      </c>
      <c r="H1170" s="57">
        <v>41915</v>
      </c>
      <c r="I1170" s="20" t="s">
        <v>23580</v>
      </c>
      <c r="K1170" s="20" t="s">
        <v>23581</v>
      </c>
    </row>
    <row r="1171" spans="1:11" ht="15.75" customHeight="1" x14ac:dyDescent="0.25">
      <c r="A1171" s="20">
        <v>25590684</v>
      </c>
      <c r="B1171" s="20" t="s">
        <v>23570</v>
      </c>
      <c r="C1171" s="20" t="s">
        <v>23571</v>
      </c>
      <c r="D1171" s="20" t="s">
        <v>23572</v>
      </c>
      <c r="E1171" s="20" t="s">
        <v>23573</v>
      </c>
      <c r="F1171" s="20" t="s">
        <v>9034</v>
      </c>
      <c r="G1171" s="20">
        <v>2015</v>
      </c>
      <c r="H1171" s="57">
        <v>42020</v>
      </c>
      <c r="I1171" s="20" t="s">
        <v>23574</v>
      </c>
    </row>
    <row r="1172" spans="1:11" ht="15.75" customHeight="1" x14ac:dyDescent="0.25">
      <c r="A1172" s="20">
        <v>25622139</v>
      </c>
      <c r="B1172" s="20" t="s">
        <v>23563</v>
      </c>
      <c r="C1172" s="20" t="s">
        <v>23564</v>
      </c>
      <c r="D1172" s="20" t="s">
        <v>23565</v>
      </c>
      <c r="E1172" s="20" t="s">
        <v>23566</v>
      </c>
      <c r="F1172" s="20" t="s">
        <v>6151</v>
      </c>
      <c r="G1172" s="20">
        <v>2015</v>
      </c>
      <c r="H1172" s="57">
        <v>42031</v>
      </c>
      <c r="I1172" s="20" t="s">
        <v>23567</v>
      </c>
      <c r="K1172" s="20" t="s">
        <v>23568</v>
      </c>
    </row>
    <row r="1173" spans="1:11" ht="15.75" customHeight="1" x14ac:dyDescent="0.25">
      <c r="A1173" s="20">
        <v>25612741</v>
      </c>
      <c r="B1173" s="20" t="s">
        <v>23557</v>
      </c>
      <c r="C1173" s="20" t="s">
        <v>23558</v>
      </c>
      <c r="D1173" s="20" t="s">
        <v>23559</v>
      </c>
      <c r="E1173" s="20" t="s">
        <v>23560</v>
      </c>
      <c r="F1173" s="20" t="s">
        <v>7241</v>
      </c>
      <c r="G1173" s="20">
        <v>2015</v>
      </c>
      <c r="H1173" s="57">
        <v>42028</v>
      </c>
      <c r="I1173" s="20" t="s">
        <v>23561</v>
      </c>
      <c r="K1173" s="20" t="s">
        <v>23562</v>
      </c>
    </row>
    <row r="1174" spans="1:11" ht="15.75" customHeight="1" x14ac:dyDescent="0.25">
      <c r="A1174" s="20">
        <v>25763135</v>
      </c>
      <c r="B1174" s="20" t="s">
        <v>23550</v>
      </c>
      <c r="C1174" s="20" t="s">
        <v>23551</v>
      </c>
      <c r="D1174" s="20" t="s">
        <v>23552</v>
      </c>
      <c r="E1174" s="20" t="s">
        <v>23553</v>
      </c>
      <c r="F1174" s="20" t="s">
        <v>23420</v>
      </c>
      <c r="G1174" s="20">
        <v>2015</v>
      </c>
      <c r="H1174" s="57">
        <v>42076</v>
      </c>
      <c r="I1174" s="20" t="s">
        <v>23554</v>
      </c>
      <c r="K1174" s="20" t="s">
        <v>23555</v>
      </c>
    </row>
    <row r="1175" spans="1:11" ht="15.75" customHeight="1" x14ac:dyDescent="0.25">
      <c r="A1175" s="20">
        <v>25616876</v>
      </c>
      <c r="B1175" s="20" t="s">
        <v>23544</v>
      </c>
      <c r="C1175" s="20" t="s">
        <v>23545</v>
      </c>
      <c r="D1175" s="20" t="s">
        <v>23546</v>
      </c>
      <c r="E1175" s="20" t="s">
        <v>23547</v>
      </c>
      <c r="F1175" s="20" t="s">
        <v>4182</v>
      </c>
      <c r="G1175" s="20">
        <v>2015</v>
      </c>
      <c r="H1175" s="57">
        <v>42029</v>
      </c>
      <c r="I1175" s="20" t="s">
        <v>23548</v>
      </c>
      <c r="K1175" s="20" t="s">
        <v>23549</v>
      </c>
    </row>
    <row r="1176" spans="1:11" ht="15.75" customHeight="1" x14ac:dyDescent="0.25">
      <c r="A1176" s="20">
        <v>25617838</v>
      </c>
      <c r="B1176" s="20" t="s">
        <v>23538</v>
      </c>
      <c r="C1176" s="20" t="s">
        <v>23539</v>
      </c>
      <c r="D1176" s="20" t="s">
        <v>23540</v>
      </c>
      <c r="E1176" s="20" t="s">
        <v>1437</v>
      </c>
      <c r="F1176" s="20" t="s">
        <v>294</v>
      </c>
      <c r="G1176" s="20">
        <v>2015</v>
      </c>
      <c r="H1176" s="57">
        <v>42029</v>
      </c>
      <c r="I1176" s="20" t="s">
        <v>23541</v>
      </c>
      <c r="K1176" s="20" t="s">
        <v>23542</v>
      </c>
    </row>
    <row r="1177" spans="1:11" ht="15.75" customHeight="1" x14ac:dyDescent="0.25">
      <c r="A1177" s="20">
        <v>25583506</v>
      </c>
      <c r="B1177" s="20" t="s">
        <v>23532</v>
      </c>
      <c r="C1177" s="20" t="s">
        <v>23533</v>
      </c>
      <c r="D1177" s="20" t="s">
        <v>23534</v>
      </c>
      <c r="E1177" s="20" t="s">
        <v>3079</v>
      </c>
      <c r="F1177" s="20" t="s">
        <v>10827</v>
      </c>
      <c r="G1177" s="20">
        <v>2015</v>
      </c>
      <c r="H1177" s="57">
        <v>42018</v>
      </c>
      <c r="I1177" s="20" t="s">
        <v>23535</v>
      </c>
      <c r="K1177" s="20" t="s">
        <v>23536</v>
      </c>
    </row>
    <row r="1178" spans="1:11" ht="15.75" customHeight="1" x14ac:dyDescent="0.25">
      <c r="A1178" s="20">
        <v>25629697</v>
      </c>
      <c r="B1178" s="20" t="s">
        <v>23526</v>
      </c>
      <c r="C1178" s="20" t="s">
        <v>23527</v>
      </c>
      <c r="D1178" s="20" t="s">
        <v>23528</v>
      </c>
      <c r="E1178" s="20" t="s">
        <v>23529</v>
      </c>
      <c r="F1178" s="20" t="s">
        <v>294</v>
      </c>
      <c r="G1178" s="20">
        <v>2015</v>
      </c>
      <c r="H1178" s="57">
        <v>42033</v>
      </c>
      <c r="I1178" s="20" t="s">
        <v>23530</v>
      </c>
      <c r="K1178" s="20" t="s">
        <v>23531</v>
      </c>
    </row>
    <row r="1179" spans="1:11" ht="15.75" customHeight="1" x14ac:dyDescent="0.25">
      <c r="A1179" s="20">
        <v>25717374</v>
      </c>
      <c r="B1179" s="20" t="s">
        <v>23519</v>
      </c>
      <c r="C1179" s="20" t="s">
        <v>23520</v>
      </c>
      <c r="D1179" s="20" t="s">
        <v>23521</v>
      </c>
      <c r="E1179" s="20" t="s">
        <v>23522</v>
      </c>
      <c r="F1179" s="20" t="s">
        <v>2306</v>
      </c>
      <c r="G1179" s="20">
        <v>2015</v>
      </c>
      <c r="H1179" s="57">
        <v>42062</v>
      </c>
      <c r="I1179" s="20" t="s">
        <v>23523</v>
      </c>
      <c r="K1179" s="20" t="s">
        <v>23524</v>
      </c>
    </row>
    <row r="1180" spans="1:11" ht="15.75" customHeight="1" x14ac:dyDescent="0.25">
      <c r="A1180" s="20">
        <v>24763083</v>
      </c>
      <c r="B1180" s="20" t="s">
        <v>23514</v>
      </c>
      <c r="C1180" s="20" t="s">
        <v>23515</v>
      </c>
      <c r="D1180" s="20" t="s">
        <v>23516</v>
      </c>
      <c r="E1180" s="20" t="s">
        <v>19273</v>
      </c>
      <c r="F1180" s="20" t="s">
        <v>5798</v>
      </c>
      <c r="G1180" s="20">
        <v>2015</v>
      </c>
      <c r="H1180" s="57">
        <v>41755</v>
      </c>
      <c r="I1180" s="20" t="s">
        <v>23517</v>
      </c>
      <c r="K1180" s="20" t="s">
        <v>23518</v>
      </c>
    </row>
    <row r="1181" spans="1:11" ht="15.75" customHeight="1" x14ac:dyDescent="0.25">
      <c r="A1181" s="20">
        <v>24831293</v>
      </c>
      <c r="B1181" s="20" t="s">
        <v>23509</v>
      </c>
      <c r="C1181" s="20" t="s">
        <v>23510</v>
      </c>
      <c r="D1181" s="20" t="s">
        <v>23511</v>
      </c>
      <c r="E1181" s="20" t="s">
        <v>1124</v>
      </c>
      <c r="F1181" s="20" t="s">
        <v>5798</v>
      </c>
      <c r="G1181" s="20">
        <v>2015</v>
      </c>
      <c r="H1181" s="57">
        <v>41776</v>
      </c>
      <c r="I1181" s="20" t="s">
        <v>23512</v>
      </c>
      <c r="K1181" s="20" t="s">
        <v>23513</v>
      </c>
    </row>
    <row r="1182" spans="1:11" ht="15.75" customHeight="1" x14ac:dyDescent="0.25">
      <c r="A1182" s="20">
        <v>24916512</v>
      </c>
      <c r="B1182" s="20" t="s">
        <v>23502</v>
      </c>
      <c r="C1182" s="20" t="s">
        <v>23503</v>
      </c>
      <c r="D1182" s="20" t="s">
        <v>23504</v>
      </c>
      <c r="E1182" s="20" t="s">
        <v>23505</v>
      </c>
      <c r="F1182" s="20" t="s">
        <v>6373</v>
      </c>
      <c r="G1182" s="20">
        <v>2015</v>
      </c>
      <c r="H1182" s="57">
        <v>41802</v>
      </c>
      <c r="I1182" s="20" t="s">
        <v>23506</v>
      </c>
      <c r="J1182" s="20" t="s">
        <v>23507</v>
      </c>
      <c r="K1182" s="20" t="s">
        <v>23508</v>
      </c>
    </row>
    <row r="1183" spans="1:11" ht="15.75" customHeight="1" x14ac:dyDescent="0.25">
      <c r="A1183" s="20">
        <v>25252629</v>
      </c>
      <c r="B1183" s="20" t="s">
        <v>23497</v>
      </c>
      <c r="C1183" s="20" t="s">
        <v>23498</v>
      </c>
      <c r="D1183" s="20" t="s">
        <v>23499</v>
      </c>
      <c r="E1183" s="20" t="s">
        <v>23500</v>
      </c>
      <c r="F1183" s="20" t="s">
        <v>1697</v>
      </c>
      <c r="G1183" s="20">
        <v>2015</v>
      </c>
      <c r="H1183" s="57">
        <v>41908</v>
      </c>
      <c r="K1183" s="20" t="s">
        <v>23501</v>
      </c>
    </row>
    <row r="1184" spans="1:11" ht="15.75" customHeight="1" x14ac:dyDescent="0.25">
      <c r="A1184" s="20">
        <v>25291620</v>
      </c>
      <c r="B1184" s="20" t="s">
        <v>23493</v>
      </c>
      <c r="C1184" s="20" t="s">
        <v>23494</v>
      </c>
      <c r="D1184" s="20" t="s">
        <v>23495</v>
      </c>
      <c r="E1184" s="20" t="s">
        <v>6164</v>
      </c>
      <c r="F1184" s="20" t="s">
        <v>5358</v>
      </c>
      <c r="G1184" s="20">
        <v>2015</v>
      </c>
      <c r="H1184" s="57">
        <v>41920</v>
      </c>
      <c r="K1184" s="20" t="s">
        <v>23496</v>
      </c>
    </row>
    <row r="1185" spans="1:11" ht="15.75" customHeight="1" x14ac:dyDescent="0.25">
      <c r="A1185" s="20">
        <v>25428145</v>
      </c>
      <c r="B1185" s="20" t="s">
        <v>23487</v>
      </c>
      <c r="C1185" s="20" t="s">
        <v>23488</v>
      </c>
      <c r="D1185" s="20" t="s">
        <v>23489</v>
      </c>
      <c r="E1185" s="20" t="s">
        <v>23490</v>
      </c>
      <c r="F1185" s="20" t="s">
        <v>2327</v>
      </c>
      <c r="G1185" s="20">
        <v>2015</v>
      </c>
      <c r="H1185" s="57">
        <v>41971</v>
      </c>
      <c r="I1185" s="20" t="s">
        <v>23491</v>
      </c>
      <c r="K1185" s="20" t="s">
        <v>23492</v>
      </c>
    </row>
    <row r="1186" spans="1:11" ht="15.75" customHeight="1" x14ac:dyDescent="0.25">
      <c r="A1186" s="20">
        <v>25469430</v>
      </c>
      <c r="B1186" s="20" t="s">
        <v>23482</v>
      </c>
      <c r="C1186" s="20" t="s">
        <v>23483</v>
      </c>
      <c r="D1186" s="20" t="s">
        <v>23484</v>
      </c>
      <c r="E1186" s="20" t="s">
        <v>23485</v>
      </c>
      <c r="F1186" s="20" t="s">
        <v>4320</v>
      </c>
      <c r="G1186" s="20">
        <v>2015</v>
      </c>
      <c r="H1186" s="57">
        <v>41977</v>
      </c>
      <c r="K1186" s="20" t="s">
        <v>23486</v>
      </c>
    </row>
    <row r="1187" spans="1:11" ht="15.75" customHeight="1" x14ac:dyDescent="0.25">
      <c r="A1187" s="20">
        <v>25523243</v>
      </c>
      <c r="B1187" s="20" t="s">
        <v>23477</v>
      </c>
      <c r="C1187" s="20" t="s">
        <v>23478</v>
      </c>
      <c r="D1187" s="20" t="s">
        <v>23479</v>
      </c>
      <c r="E1187" s="20" t="s">
        <v>23480</v>
      </c>
      <c r="F1187" s="20" t="s">
        <v>3918</v>
      </c>
      <c r="G1187" s="20">
        <v>2015</v>
      </c>
      <c r="H1187" s="57">
        <v>41993</v>
      </c>
      <c r="K1187" s="20" t="s">
        <v>23481</v>
      </c>
    </row>
    <row r="1188" spans="1:11" ht="15.75" customHeight="1" x14ac:dyDescent="0.25">
      <c r="A1188" s="20">
        <v>25528554</v>
      </c>
      <c r="B1188" s="20" t="s">
        <v>23472</v>
      </c>
      <c r="C1188" s="20" t="s">
        <v>23473</v>
      </c>
      <c r="D1188" s="20" t="s">
        <v>23474</v>
      </c>
      <c r="E1188" s="20" t="s">
        <v>21151</v>
      </c>
      <c r="F1188" s="20" t="s">
        <v>23475</v>
      </c>
      <c r="G1188" s="20">
        <v>2015</v>
      </c>
      <c r="H1188" s="57">
        <v>41995</v>
      </c>
      <c r="K1188" s="20" t="s">
        <v>23476</v>
      </c>
    </row>
    <row r="1189" spans="1:11" ht="15.75" customHeight="1" x14ac:dyDescent="0.25">
      <c r="A1189" s="20">
        <v>25625766</v>
      </c>
      <c r="B1189" s="20" t="s">
        <v>23467</v>
      </c>
      <c r="C1189" s="20" t="s">
        <v>23468</v>
      </c>
      <c r="D1189" s="20" t="s">
        <v>23469</v>
      </c>
      <c r="E1189" s="20" t="s">
        <v>21902</v>
      </c>
      <c r="F1189" s="20" t="s">
        <v>5979</v>
      </c>
      <c r="G1189" s="20">
        <v>2015</v>
      </c>
      <c r="H1189" s="57">
        <v>42032</v>
      </c>
      <c r="I1189" s="20" t="s">
        <v>23470</v>
      </c>
      <c r="K1189" s="20" t="s">
        <v>23471</v>
      </c>
    </row>
    <row r="1190" spans="1:11" ht="15.75" customHeight="1" x14ac:dyDescent="0.25">
      <c r="A1190" s="20">
        <v>25650209</v>
      </c>
      <c r="B1190" s="20" t="s">
        <v>23460</v>
      </c>
      <c r="C1190" s="20" t="s">
        <v>23461</v>
      </c>
      <c r="D1190" s="20" t="s">
        <v>23462</v>
      </c>
      <c r="E1190" s="20" t="s">
        <v>23463</v>
      </c>
      <c r="F1190" s="20" t="s">
        <v>23464</v>
      </c>
      <c r="G1190" s="20">
        <v>2015</v>
      </c>
      <c r="H1190" s="57">
        <v>42040</v>
      </c>
      <c r="I1190" s="20" t="s">
        <v>23465</v>
      </c>
      <c r="K1190" s="20" t="s">
        <v>23466</v>
      </c>
    </row>
    <row r="1191" spans="1:11" ht="15.75" customHeight="1" x14ac:dyDescent="0.25">
      <c r="A1191" s="20">
        <v>25710153</v>
      </c>
      <c r="B1191" s="20" t="s">
        <v>23454</v>
      </c>
      <c r="C1191" s="20" t="s">
        <v>23455</v>
      </c>
      <c r="D1191" s="20" t="s">
        <v>23456</v>
      </c>
      <c r="E1191" s="20" t="s">
        <v>23457</v>
      </c>
      <c r="F1191" s="20" t="s">
        <v>7765</v>
      </c>
      <c r="G1191" s="20">
        <v>2015</v>
      </c>
      <c r="H1191" s="57">
        <v>42060</v>
      </c>
      <c r="K1191" s="20" t="s">
        <v>23458</v>
      </c>
    </row>
    <row r="1192" spans="1:11" ht="15.75" customHeight="1" x14ac:dyDescent="0.25">
      <c r="A1192" s="20">
        <v>25461602</v>
      </c>
      <c r="B1192" s="20" t="s">
        <v>23449</v>
      </c>
      <c r="C1192" s="20" t="s">
        <v>23450</v>
      </c>
      <c r="D1192" s="20" t="s">
        <v>23451</v>
      </c>
      <c r="E1192" s="20" t="s">
        <v>23452</v>
      </c>
      <c r="F1192" s="20" t="s">
        <v>3858</v>
      </c>
      <c r="G1192" s="20">
        <v>2015</v>
      </c>
      <c r="H1192" s="57">
        <v>41976</v>
      </c>
      <c r="K1192" s="20" t="s">
        <v>23453</v>
      </c>
    </row>
    <row r="1193" spans="1:11" ht="15.75" customHeight="1" x14ac:dyDescent="0.25">
      <c r="A1193" s="20">
        <v>25485847</v>
      </c>
      <c r="B1193" s="20" t="s">
        <v>23444</v>
      </c>
      <c r="C1193" s="20" t="s">
        <v>23445</v>
      </c>
      <c r="D1193" s="20" t="s">
        <v>23446</v>
      </c>
      <c r="E1193" s="20" t="s">
        <v>23447</v>
      </c>
      <c r="F1193" s="20" t="s">
        <v>3858</v>
      </c>
      <c r="G1193" s="20">
        <v>2015</v>
      </c>
      <c r="H1193" s="57">
        <v>41982</v>
      </c>
      <c r="K1193" s="20" t="s">
        <v>23448</v>
      </c>
    </row>
    <row r="1194" spans="1:11" ht="15.75" customHeight="1" x14ac:dyDescent="0.25">
      <c r="A1194" s="20">
        <v>25699023</v>
      </c>
      <c r="B1194" s="20" t="s">
        <v>23437</v>
      </c>
      <c r="C1194" s="20" t="s">
        <v>23438</v>
      </c>
      <c r="D1194" s="20" t="s">
        <v>23439</v>
      </c>
      <c r="E1194" s="20" t="s">
        <v>23440</v>
      </c>
      <c r="F1194" s="20" t="s">
        <v>133</v>
      </c>
      <c r="G1194" s="20">
        <v>2015</v>
      </c>
      <c r="H1194" s="57">
        <v>42056</v>
      </c>
      <c r="I1194" s="20" t="s">
        <v>23441</v>
      </c>
      <c r="K1194" s="20" t="s">
        <v>23442</v>
      </c>
    </row>
    <row r="1195" spans="1:11" ht="15.75" customHeight="1" x14ac:dyDescent="0.25">
      <c r="A1195" s="20">
        <v>25459618</v>
      </c>
      <c r="B1195" s="20" t="s">
        <v>23431</v>
      </c>
      <c r="C1195" s="20" t="s">
        <v>23432</v>
      </c>
      <c r="D1195" s="20" t="s">
        <v>23433</v>
      </c>
      <c r="E1195" s="20" t="s">
        <v>23434</v>
      </c>
      <c r="F1195" s="20" t="s">
        <v>23435</v>
      </c>
      <c r="G1195" s="20">
        <v>2015</v>
      </c>
      <c r="H1195" s="57">
        <v>41976</v>
      </c>
      <c r="K1195" s="20" t="s">
        <v>23436</v>
      </c>
    </row>
    <row r="1196" spans="1:11" ht="15.75" customHeight="1" x14ac:dyDescent="0.25">
      <c r="A1196" s="20">
        <v>25664527</v>
      </c>
      <c r="B1196" s="20" t="s">
        <v>23424</v>
      </c>
      <c r="C1196" s="20" t="s">
        <v>23425</v>
      </c>
      <c r="D1196" s="20" t="s">
        <v>23426</v>
      </c>
      <c r="E1196" s="20" t="s">
        <v>23427</v>
      </c>
      <c r="F1196" s="20" t="s">
        <v>5094</v>
      </c>
      <c r="G1196" s="20">
        <v>2015</v>
      </c>
      <c r="H1196" s="57">
        <v>42045</v>
      </c>
      <c r="I1196" s="20" t="s">
        <v>23428</v>
      </c>
      <c r="K1196" s="20" t="s">
        <v>23429</v>
      </c>
    </row>
    <row r="1197" spans="1:11" ht="15.75" customHeight="1" x14ac:dyDescent="0.25">
      <c r="A1197" s="20">
        <v>25793099</v>
      </c>
      <c r="B1197" s="20" t="s">
        <v>23416</v>
      </c>
      <c r="C1197" s="20" t="s">
        <v>23417</v>
      </c>
      <c r="D1197" s="20" t="s">
        <v>23418</v>
      </c>
      <c r="E1197" s="20" t="s">
        <v>23419</v>
      </c>
      <c r="F1197" s="20" t="s">
        <v>23420</v>
      </c>
      <c r="G1197" s="20">
        <v>2015</v>
      </c>
      <c r="H1197" s="57">
        <v>42084</v>
      </c>
      <c r="I1197" s="20" t="s">
        <v>23421</v>
      </c>
      <c r="K1197" s="20" t="s">
        <v>23422</v>
      </c>
    </row>
    <row r="1198" spans="1:11" ht="15.75" customHeight="1" x14ac:dyDescent="0.25">
      <c r="A1198" s="20">
        <v>25916780</v>
      </c>
      <c r="B1198" s="20" t="s">
        <v>23410</v>
      </c>
      <c r="C1198" s="20" t="s">
        <v>23411</v>
      </c>
      <c r="D1198" s="20" t="s">
        <v>23412</v>
      </c>
      <c r="E1198" s="20" t="s">
        <v>23413</v>
      </c>
      <c r="F1198" s="20" t="s">
        <v>23414</v>
      </c>
      <c r="G1198" s="20">
        <v>2015</v>
      </c>
      <c r="H1198" s="57">
        <v>42123</v>
      </c>
    </row>
    <row r="1199" spans="1:11" ht="15.75" customHeight="1" x14ac:dyDescent="0.25">
      <c r="A1199" s="20">
        <v>25569152</v>
      </c>
      <c r="B1199" s="20" t="s">
        <v>23405</v>
      </c>
      <c r="C1199" s="20" t="s">
        <v>23406</v>
      </c>
      <c r="D1199" s="20" t="s">
        <v>23407</v>
      </c>
      <c r="E1199" s="20" t="s">
        <v>21820</v>
      </c>
      <c r="F1199" s="20" t="s">
        <v>3253</v>
      </c>
      <c r="G1199" s="20">
        <v>2015</v>
      </c>
      <c r="H1199" s="57">
        <v>42013</v>
      </c>
      <c r="K1199" s="20" t="s">
        <v>23408</v>
      </c>
    </row>
    <row r="1200" spans="1:11" ht="15.75" customHeight="1" x14ac:dyDescent="0.25">
      <c r="A1200" s="20">
        <v>25588840</v>
      </c>
      <c r="B1200" s="20" t="s">
        <v>23400</v>
      </c>
      <c r="C1200" s="20" t="s">
        <v>23401</v>
      </c>
      <c r="D1200" s="20" t="s">
        <v>23402</v>
      </c>
      <c r="E1200" s="20" t="s">
        <v>21193</v>
      </c>
      <c r="F1200" s="20" t="s">
        <v>5154</v>
      </c>
      <c r="G1200" s="20">
        <v>2015</v>
      </c>
      <c r="H1200" s="57">
        <v>42020</v>
      </c>
      <c r="K1200" s="20" t="s">
        <v>23403</v>
      </c>
    </row>
    <row r="1201" spans="1:11" ht="15.75" customHeight="1" x14ac:dyDescent="0.25">
      <c r="A1201" s="20">
        <v>25482842</v>
      </c>
      <c r="B1201" s="20" t="s">
        <v>23396</v>
      </c>
      <c r="C1201" s="20" t="s">
        <v>23397</v>
      </c>
      <c r="D1201" s="20" t="s">
        <v>23398</v>
      </c>
      <c r="E1201" s="20" t="s">
        <v>11880</v>
      </c>
      <c r="F1201" s="20" t="s">
        <v>2840</v>
      </c>
      <c r="G1201" s="20">
        <v>2015</v>
      </c>
      <c r="H1201" s="57">
        <v>41982</v>
      </c>
      <c r="K1201" s="20" t="s">
        <v>23399</v>
      </c>
    </row>
    <row r="1202" spans="1:11" ht="15.75" customHeight="1" x14ac:dyDescent="0.25">
      <c r="A1202" s="20">
        <v>25500172</v>
      </c>
      <c r="B1202" s="20" t="s">
        <v>23391</v>
      </c>
      <c r="C1202" s="20" t="s">
        <v>23392</v>
      </c>
      <c r="D1202" s="20" t="s">
        <v>23393</v>
      </c>
      <c r="E1202" s="20" t="s">
        <v>11880</v>
      </c>
      <c r="F1202" s="20" t="s">
        <v>2840</v>
      </c>
      <c r="G1202" s="20">
        <v>2015</v>
      </c>
      <c r="H1202" s="57">
        <v>41989</v>
      </c>
      <c r="K1202" s="20" t="s">
        <v>23394</v>
      </c>
    </row>
    <row r="1203" spans="1:11" ht="15.75" customHeight="1" x14ac:dyDescent="0.25">
      <c r="A1203" s="20">
        <v>25699489</v>
      </c>
      <c r="B1203" s="20" t="s">
        <v>23386</v>
      </c>
      <c r="C1203" s="20" t="s">
        <v>23387</v>
      </c>
      <c r="D1203" s="20" t="s">
        <v>23388</v>
      </c>
      <c r="E1203" s="20" t="s">
        <v>23389</v>
      </c>
      <c r="F1203" s="20" t="s">
        <v>15038</v>
      </c>
      <c r="G1203" s="20">
        <v>2015</v>
      </c>
      <c r="H1203" s="57">
        <v>42056</v>
      </c>
      <c r="K1203" s="20" t="s">
        <v>23390</v>
      </c>
    </row>
    <row r="1204" spans="1:11" ht="15.75" customHeight="1" x14ac:dyDescent="0.25">
      <c r="A1204" s="20">
        <v>25700408</v>
      </c>
      <c r="B1204" s="20" t="s">
        <v>23380</v>
      </c>
      <c r="C1204" s="20" t="s">
        <v>23381</v>
      </c>
      <c r="D1204" s="20" t="s">
        <v>23382</v>
      </c>
      <c r="E1204" s="20" t="s">
        <v>22403</v>
      </c>
      <c r="F1204" s="20" t="s">
        <v>15635</v>
      </c>
      <c r="G1204" s="20">
        <v>2015</v>
      </c>
      <c r="H1204" s="57">
        <v>42056</v>
      </c>
      <c r="I1204" s="20" t="s">
        <v>23383</v>
      </c>
      <c r="K1204" s="20" t="s">
        <v>23384</v>
      </c>
    </row>
    <row r="1205" spans="1:11" ht="15.75" customHeight="1" x14ac:dyDescent="0.25">
      <c r="A1205" s="20">
        <v>25887696</v>
      </c>
      <c r="B1205" s="20" t="s">
        <v>23373</v>
      </c>
      <c r="C1205" s="20" t="s">
        <v>23374</v>
      </c>
      <c r="D1205" s="20" t="s">
        <v>23375</v>
      </c>
      <c r="E1205" s="20" t="s">
        <v>23376</v>
      </c>
      <c r="F1205" s="20" t="s">
        <v>2974</v>
      </c>
      <c r="G1205" s="20">
        <v>2015</v>
      </c>
      <c r="H1205" s="57">
        <v>42113</v>
      </c>
      <c r="I1205" s="20" t="s">
        <v>23377</v>
      </c>
      <c r="K1205" s="20" t="s">
        <v>23378</v>
      </c>
    </row>
    <row r="1206" spans="1:11" ht="15.75" customHeight="1" x14ac:dyDescent="0.25">
      <c r="A1206" s="20">
        <v>25634911</v>
      </c>
      <c r="B1206" s="20" t="s">
        <v>23368</v>
      </c>
      <c r="C1206" s="20" t="s">
        <v>23369</v>
      </c>
      <c r="D1206" s="20" t="s">
        <v>23370</v>
      </c>
      <c r="E1206" s="20" t="s">
        <v>23371</v>
      </c>
      <c r="F1206" s="20" t="s">
        <v>12284</v>
      </c>
      <c r="G1206" s="20">
        <v>2015</v>
      </c>
      <c r="H1206" s="57">
        <v>42035</v>
      </c>
      <c r="K1206" s="20" t="s">
        <v>23372</v>
      </c>
    </row>
    <row r="1207" spans="1:11" ht="15.75" customHeight="1" x14ac:dyDescent="0.25">
      <c r="A1207" s="20">
        <v>25762991</v>
      </c>
      <c r="B1207" s="20" t="s">
        <v>23361</v>
      </c>
      <c r="C1207" s="20" t="s">
        <v>23362</v>
      </c>
      <c r="D1207" s="20" t="s">
        <v>23363</v>
      </c>
      <c r="E1207" s="20" t="s">
        <v>23364</v>
      </c>
      <c r="F1207" s="20" t="s">
        <v>133</v>
      </c>
      <c r="G1207" s="20">
        <v>2015</v>
      </c>
      <c r="H1207" s="57">
        <v>42076</v>
      </c>
      <c r="I1207" s="20" t="s">
        <v>23365</v>
      </c>
      <c r="K1207" s="20" t="s">
        <v>23366</v>
      </c>
    </row>
    <row r="1208" spans="1:11" ht="15.75" customHeight="1" x14ac:dyDescent="0.25">
      <c r="A1208" s="20">
        <v>24801526</v>
      </c>
      <c r="B1208" s="20" t="s">
        <v>23356</v>
      </c>
      <c r="C1208" s="20" t="s">
        <v>23357</v>
      </c>
      <c r="D1208" s="20" t="s">
        <v>23358</v>
      </c>
      <c r="E1208" s="20" t="s">
        <v>23359</v>
      </c>
      <c r="F1208" s="20" t="s">
        <v>22761</v>
      </c>
      <c r="G1208" s="20">
        <v>2015</v>
      </c>
      <c r="H1208" s="57">
        <v>41767</v>
      </c>
      <c r="K1208" s="20" t="s">
        <v>23360</v>
      </c>
    </row>
    <row r="1209" spans="1:11" ht="15.75" customHeight="1" x14ac:dyDescent="0.25">
      <c r="A1209" s="20">
        <v>24939571</v>
      </c>
      <c r="B1209" s="20" t="s">
        <v>23351</v>
      </c>
      <c r="C1209" s="20" t="s">
        <v>23352</v>
      </c>
      <c r="D1209" s="20" t="s">
        <v>23353</v>
      </c>
      <c r="E1209" s="20" t="s">
        <v>23354</v>
      </c>
      <c r="F1209" s="20" t="s">
        <v>3148</v>
      </c>
      <c r="G1209" s="20">
        <v>2015</v>
      </c>
      <c r="H1209" s="57">
        <v>41809</v>
      </c>
      <c r="K1209" s="20" t="s">
        <v>23355</v>
      </c>
    </row>
    <row r="1210" spans="1:11" ht="15.75" customHeight="1" x14ac:dyDescent="0.25">
      <c r="A1210" s="20">
        <v>24945365</v>
      </c>
      <c r="B1210" s="20" t="s">
        <v>23345</v>
      </c>
      <c r="C1210" s="20" t="s">
        <v>23346</v>
      </c>
      <c r="D1210" s="20" t="s">
        <v>23347</v>
      </c>
      <c r="E1210" s="20" t="s">
        <v>23348</v>
      </c>
      <c r="F1210" s="20" t="s">
        <v>5798</v>
      </c>
      <c r="G1210" s="20">
        <v>2015</v>
      </c>
      <c r="H1210" s="57">
        <v>41810</v>
      </c>
      <c r="I1210" s="20" t="s">
        <v>23349</v>
      </c>
      <c r="K1210" s="20" t="s">
        <v>23350</v>
      </c>
    </row>
    <row r="1211" spans="1:11" ht="15.75" customHeight="1" x14ac:dyDescent="0.25">
      <c r="A1211" s="20">
        <v>25244672</v>
      </c>
      <c r="B1211" s="20" t="s">
        <v>23337</v>
      </c>
      <c r="C1211" s="20" t="s">
        <v>23338</v>
      </c>
      <c r="D1211" s="20" t="s">
        <v>23339</v>
      </c>
      <c r="E1211" s="20" t="s">
        <v>23340</v>
      </c>
      <c r="F1211" s="20" t="s">
        <v>23341</v>
      </c>
      <c r="G1211" s="20">
        <v>2015</v>
      </c>
      <c r="H1211" s="57">
        <v>41905</v>
      </c>
      <c r="I1211" s="20" t="s">
        <v>23342</v>
      </c>
      <c r="J1211" s="20" t="s">
        <v>23343</v>
      </c>
      <c r="K1211" s="20" t="s">
        <v>23344</v>
      </c>
    </row>
    <row r="1212" spans="1:11" ht="15.75" customHeight="1" x14ac:dyDescent="0.25">
      <c r="A1212" s="20">
        <v>25252628</v>
      </c>
      <c r="B1212" s="20" t="s">
        <v>23333</v>
      </c>
      <c r="C1212" s="20" t="s">
        <v>23334</v>
      </c>
      <c r="D1212" s="20" t="s">
        <v>23335</v>
      </c>
      <c r="E1212" s="20" t="s">
        <v>8061</v>
      </c>
      <c r="F1212" s="20" t="s">
        <v>1697</v>
      </c>
      <c r="G1212" s="20">
        <v>2015</v>
      </c>
      <c r="H1212" s="57">
        <v>41908</v>
      </c>
      <c r="K1212" s="20" t="s">
        <v>23336</v>
      </c>
    </row>
    <row r="1213" spans="1:11" ht="15.75" customHeight="1" x14ac:dyDescent="0.25">
      <c r="A1213" s="20">
        <v>25293534</v>
      </c>
      <c r="B1213" s="20" t="s">
        <v>23328</v>
      </c>
      <c r="C1213" s="20" t="s">
        <v>23329</v>
      </c>
      <c r="D1213" s="20" t="s">
        <v>23330</v>
      </c>
      <c r="E1213" s="20" t="s">
        <v>23331</v>
      </c>
      <c r="F1213" s="20" t="s">
        <v>4320</v>
      </c>
      <c r="G1213" s="20">
        <v>2015</v>
      </c>
      <c r="H1213" s="57">
        <v>41921</v>
      </c>
      <c r="K1213" s="20" t="s">
        <v>23332</v>
      </c>
    </row>
    <row r="1214" spans="1:11" ht="15.75" customHeight="1" x14ac:dyDescent="0.25">
      <c r="A1214" s="20">
        <v>25326870</v>
      </c>
      <c r="B1214" s="20" t="s">
        <v>23324</v>
      </c>
      <c r="C1214" s="20" t="s">
        <v>23325</v>
      </c>
      <c r="D1214" s="20" t="s">
        <v>23326</v>
      </c>
      <c r="E1214" s="20" t="s">
        <v>20505</v>
      </c>
      <c r="F1214" s="20" t="s">
        <v>1697</v>
      </c>
      <c r="G1214" s="20">
        <v>2015</v>
      </c>
      <c r="H1214" s="57">
        <v>41932</v>
      </c>
      <c r="K1214" s="20" t="s">
        <v>23327</v>
      </c>
    </row>
    <row r="1215" spans="1:11" ht="15.75" customHeight="1" x14ac:dyDescent="0.25">
      <c r="A1215" s="20">
        <v>25328106</v>
      </c>
      <c r="B1215" s="20" t="s">
        <v>23316</v>
      </c>
      <c r="C1215" s="20" t="s">
        <v>23317</v>
      </c>
      <c r="D1215" s="20" t="s">
        <v>23318</v>
      </c>
      <c r="E1215" s="20" t="s">
        <v>23319</v>
      </c>
      <c r="F1215" s="20" t="s">
        <v>23320</v>
      </c>
      <c r="G1215" s="20">
        <v>2015</v>
      </c>
      <c r="H1215" s="57">
        <v>41933</v>
      </c>
      <c r="I1215" s="20" t="s">
        <v>23321</v>
      </c>
      <c r="J1215" s="20" t="s">
        <v>23322</v>
      </c>
      <c r="K1215" s="20" t="s">
        <v>23323</v>
      </c>
    </row>
    <row r="1216" spans="1:11" ht="15.75" customHeight="1" x14ac:dyDescent="0.25">
      <c r="A1216" s="20">
        <v>25461693</v>
      </c>
      <c r="B1216" s="20" t="s">
        <v>23311</v>
      </c>
      <c r="C1216" s="20" t="s">
        <v>23312</v>
      </c>
      <c r="D1216" s="20" t="s">
        <v>23313</v>
      </c>
      <c r="E1216" s="20" t="s">
        <v>23314</v>
      </c>
      <c r="F1216" s="20" t="s">
        <v>1653</v>
      </c>
      <c r="G1216" s="20">
        <v>2015</v>
      </c>
      <c r="H1216" s="57">
        <v>41976</v>
      </c>
      <c r="K1216" s="20" t="s">
        <v>23315</v>
      </c>
    </row>
    <row r="1217" spans="1:11" ht="15.75" customHeight="1" x14ac:dyDescent="0.25">
      <c r="A1217" s="20">
        <v>25484033</v>
      </c>
      <c r="B1217" s="20" t="s">
        <v>23304</v>
      </c>
      <c r="C1217" s="20" t="s">
        <v>23305</v>
      </c>
      <c r="D1217" s="20" t="s">
        <v>23306</v>
      </c>
      <c r="E1217" s="20" t="s">
        <v>23307</v>
      </c>
      <c r="F1217" s="20" t="s">
        <v>23308</v>
      </c>
      <c r="G1217" s="20">
        <v>2015</v>
      </c>
      <c r="H1217" s="57">
        <v>41982</v>
      </c>
      <c r="K1217" s="20" t="s">
        <v>23309</v>
      </c>
    </row>
    <row r="1218" spans="1:11" ht="15.75" customHeight="1" x14ac:dyDescent="0.25">
      <c r="A1218" s="20">
        <v>25532782</v>
      </c>
      <c r="B1218" s="20" t="s">
        <v>23300</v>
      </c>
      <c r="C1218" s="20" t="s">
        <v>23301</v>
      </c>
      <c r="D1218" s="20" t="s">
        <v>23302</v>
      </c>
      <c r="E1218" s="20" t="s">
        <v>3745</v>
      </c>
      <c r="F1218" s="20" t="s">
        <v>2370</v>
      </c>
      <c r="G1218" s="20">
        <v>2015</v>
      </c>
      <c r="H1218" s="57">
        <v>41997</v>
      </c>
      <c r="K1218" s="20" t="s">
        <v>23303</v>
      </c>
    </row>
    <row r="1219" spans="1:11" ht="15.75" customHeight="1" x14ac:dyDescent="0.25">
      <c r="A1219" s="20">
        <v>25541007</v>
      </c>
      <c r="B1219" s="20" t="s">
        <v>23296</v>
      </c>
      <c r="C1219" s="20" t="s">
        <v>23297</v>
      </c>
      <c r="D1219" s="20" t="s">
        <v>23298</v>
      </c>
      <c r="E1219" s="20" t="s">
        <v>16581</v>
      </c>
      <c r="F1219" s="20" t="s">
        <v>22761</v>
      </c>
      <c r="G1219" s="20">
        <v>2015</v>
      </c>
      <c r="H1219" s="57">
        <v>42000</v>
      </c>
      <c r="K1219" s="20" t="s">
        <v>23299</v>
      </c>
    </row>
    <row r="1220" spans="1:11" ht="15.75" customHeight="1" x14ac:dyDescent="0.25">
      <c r="A1220" s="20">
        <v>25542594</v>
      </c>
      <c r="B1220" s="20" t="s">
        <v>23291</v>
      </c>
      <c r="C1220" s="20" t="s">
        <v>23292</v>
      </c>
      <c r="D1220" s="20" t="s">
        <v>23293</v>
      </c>
      <c r="E1220" s="20" t="s">
        <v>23294</v>
      </c>
      <c r="F1220" s="20" t="s">
        <v>10590</v>
      </c>
      <c r="G1220" s="20">
        <v>2015</v>
      </c>
      <c r="H1220" s="57">
        <v>42001</v>
      </c>
      <c r="K1220" s="20" t="s">
        <v>23295</v>
      </c>
    </row>
    <row r="1221" spans="1:11" ht="15.75" customHeight="1" x14ac:dyDescent="0.25">
      <c r="A1221" s="20">
        <v>25548040</v>
      </c>
      <c r="B1221" s="20" t="s">
        <v>23286</v>
      </c>
      <c r="C1221" s="20" t="s">
        <v>23287</v>
      </c>
      <c r="D1221" s="20" t="s">
        <v>23288</v>
      </c>
      <c r="E1221" s="20" t="s">
        <v>17518</v>
      </c>
      <c r="F1221" s="20" t="s">
        <v>1801</v>
      </c>
      <c r="G1221" s="20">
        <v>2015</v>
      </c>
      <c r="H1221" s="57">
        <v>42004</v>
      </c>
      <c r="I1221" s="20" t="s">
        <v>23289</v>
      </c>
      <c r="K1221" s="20" t="s">
        <v>23290</v>
      </c>
    </row>
    <row r="1222" spans="1:11" ht="15.75" customHeight="1" x14ac:dyDescent="0.25">
      <c r="A1222" s="20">
        <v>25568430</v>
      </c>
      <c r="B1222" s="20" t="s">
        <v>23280</v>
      </c>
      <c r="C1222" s="20" t="s">
        <v>23281</v>
      </c>
      <c r="D1222" s="20" t="s">
        <v>23282</v>
      </c>
      <c r="E1222" s="20" t="s">
        <v>23283</v>
      </c>
      <c r="F1222" s="20" t="s">
        <v>2327</v>
      </c>
      <c r="G1222" s="20">
        <v>2015</v>
      </c>
      <c r="H1222" s="57">
        <v>42013</v>
      </c>
      <c r="I1222" s="20" t="s">
        <v>23284</v>
      </c>
      <c r="K1222" s="20" t="s">
        <v>23285</v>
      </c>
    </row>
    <row r="1223" spans="1:11" ht="15.75" customHeight="1" x14ac:dyDescent="0.25">
      <c r="A1223" s="20">
        <v>25588652</v>
      </c>
      <c r="B1223" s="20" t="s">
        <v>23274</v>
      </c>
      <c r="C1223" s="20" t="s">
        <v>23275</v>
      </c>
      <c r="D1223" s="20" t="s">
        <v>23276</v>
      </c>
      <c r="E1223" s="20" t="s">
        <v>23277</v>
      </c>
      <c r="F1223" s="20" t="s">
        <v>2327</v>
      </c>
      <c r="G1223" s="20">
        <v>2015</v>
      </c>
      <c r="H1223" s="57">
        <v>42020</v>
      </c>
      <c r="I1223" s="20" t="s">
        <v>23278</v>
      </c>
      <c r="K1223" s="20" t="s">
        <v>23279</v>
      </c>
    </row>
    <row r="1224" spans="1:11" ht="15.75" customHeight="1" x14ac:dyDescent="0.25">
      <c r="A1224" s="20">
        <v>25588655</v>
      </c>
      <c r="B1224" s="20" t="s">
        <v>23268</v>
      </c>
      <c r="C1224" s="20" t="s">
        <v>23269</v>
      </c>
      <c r="D1224" s="20" t="s">
        <v>23270</v>
      </c>
      <c r="E1224" s="20" t="s">
        <v>23271</v>
      </c>
      <c r="F1224" s="20" t="s">
        <v>2327</v>
      </c>
      <c r="G1224" s="20">
        <v>2015</v>
      </c>
      <c r="H1224" s="57">
        <v>42020</v>
      </c>
      <c r="I1224" s="20" t="s">
        <v>23272</v>
      </c>
      <c r="K1224" s="20" t="s">
        <v>23273</v>
      </c>
    </row>
    <row r="1225" spans="1:11" ht="15.75" customHeight="1" x14ac:dyDescent="0.25">
      <c r="A1225" s="20">
        <v>25596126</v>
      </c>
      <c r="B1225" s="20" t="s">
        <v>23263</v>
      </c>
      <c r="C1225" s="20" t="s">
        <v>23264</v>
      </c>
      <c r="D1225" s="20" t="s">
        <v>23265</v>
      </c>
      <c r="E1225" s="20" t="s">
        <v>23266</v>
      </c>
      <c r="F1225" s="20" t="s">
        <v>2564</v>
      </c>
      <c r="G1225" s="20">
        <v>2015</v>
      </c>
      <c r="H1225" s="57">
        <v>42022</v>
      </c>
      <c r="K1225" s="20" t="s">
        <v>23267</v>
      </c>
    </row>
    <row r="1226" spans="1:11" ht="15.75" customHeight="1" x14ac:dyDescent="0.25">
      <c r="A1226" s="20">
        <v>25625825</v>
      </c>
      <c r="B1226" s="20" t="s">
        <v>23257</v>
      </c>
      <c r="C1226" s="20" t="s">
        <v>23258</v>
      </c>
      <c r="D1226" s="20" t="s">
        <v>23259</v>
      </c>
      <c r="E1226" s="20" t="s">
        <v>23260</v>
      </c>
      <c r="F1226" s="20" t="s">
        <v>23261</v>
      </c>
      <c r="G1226" s="20">
        <v>2015</v>
      </c>
      <c r="H1226" s="57">
        <v>42032</v>
      </c>
      <c r="K1226" s="20" t="s">
        <v>23262</v>
      </c>
    </row>
    <row r="1227" spans="1:11" ht="15.75" customHeight="1" x14ac:dyDescent="0.25">
      <c r="A1227" s="20">
        <v>25656740</v>
      </c>
      <c r="B1227" s="20" t="s">
        <v>23251</v>
      </c>
      <c r="C1227" s="20" t="s">
        <v>23252</v>
      </c>
      <c r="D1227" s="20" t="s">
        <v>23253</v>
      </c>
      <c r="E1227" s="20" t="s">
        <v>23254</v>
      </c>
      <c r="F1227" s="20" t="s">
        <v>23255</v>
      </c>
      <c r="G1227" s="20">
        <v>2015</v>
      </c>
      <c r="H1227" s="57">
        <v>42042</v>
      </c>
      <c r="K1227" s="20" t="s">
        <v>23256</v>
      </c>
    </row>
    <row r="1228" spans="1:11" ht="15.75" customHeight="1" x14ac:dyDescent="0.25">
      <c r="A1228" s="20">
        <v>25658535</v>
      </c>
      <c r="B1228" s="20" t="s">
        <v>23246</v>
      </c>
      <c r="C1228" s="20" t="s">
        <v>23247</v>
      </c>
      <c r="D1228" s="20" t="s">
        <v>23248</v>
      </c>
      <c r="E1228" s="20" t="s">
        <v>23249</v>
      </c>
      <c r="F1228" s="20" t="s">
        <v>7107</v>
      </c>
      <c r="G1228" s="20">
        <v>2015</v>
      </c>
      <c r="H1228" s="57">
        <v>42042</v>
      </c>
      <c r="K1228" s="20" t="s">
        <v>23250</v>
      </c>
    </row>
    <row r="1229" spans="1:11" ht="15.75" customHeight="1" x14ac:dyDescent="0.25">
      <c r="A1229" s="20">
        <v>25743074</v>
      </c>
      <c r="B1229" s="20" t="s">
        <v>23240</v>
      </c>
      <c r="C1229" s="20" t="s">
        <v>23241</v>
      </c>
      <c r="D1229" s="20" t="s">
        <v>23242</v>
      </c>
      <c r="E1229" s="20" t="s">
        <v>23243</v>
      </c>
      <c r="F1229" s="20" t="s">
        <v>4144</v>
      </c>
      <c r="G1229" s="20">
        <v>2015</v>
      </c>
      <c r="H1229" s="57">
        <v>42070</v>
      </c>
      <c r="I1229" s="20" t="s">
        <v>23244</v>
      </c>
      <c r="K1229" s="20" t="s">
        <v>23245</v>
      </c>
    </row>
    <row r="1230" spans="1:11" ht="15.75" customHeight="1" x14ac:dyDescent="0.25">
      <c r="A1230" s="20">
        <v>25949950</v>
      </c>
      <c r="B1230" s="20" t="s">
        <v>23234</v>
      </c>
      <c r="C1230" s="20" t="s">
        <v>23235</v>
      </c>
      <c r="D1230" s="20" t="s">
        <v>23236</v>
      </c>
      <c r="E1230" s="20" t="s">
        <v>23237</v>
      </c>
      <c r="F1230" s="20" t="s">
        <v>23238</v>
      </c>
      <c r="G1230" s="20">
        <v>2015</v>
      </c>
      <c r="H1230" s="57">
        <v>42132</v>
      </c>
      <c r="I1230" s="20" t="s">
        <v>23239</v>
      </c>
    </row>
    <row r="1231" spans="1:11" ht="15.75" customHeight="1" x14ac:dyDescent="0.25">
      <c r="A1231" s="20">
        <v>25954615</v>
      </c>
      <c r="B1231" s="20" t="s">
        <v>23227</v>
      </c>
      <c r="C1231" s="20" t="s">
        <v>23228</v>
      </c>
      <c r="D1231" s="20" t="s">
        <v>23229</v>
      </c>
      <c r="E1231" s="20" t="s">
        <v>23230</v>
      </c>
      <c r="F1231" s="20" t="s">
        <v>18235</v>
      </c>
      <c r="G1231" s="20">
        <v>2015</v>
      </c>
      <c r="H1231" s="57">
        <v>42133</v>
      </c>
      <c r="I1231" s="20" t="s">
        <v>23231</v>
      </c>
      <c r="K1231" s="20" t="s">
        <v>23232</v>
      </c>
    </row>
    <row r="1232" spans="1:11" ht="15.75" customHeight="1" x14ac:dyDescent="0.25">
      <c r="A1232" s="20">
        <v>26016343</v>
      </c>
      <c r="B1232" s="20" t="s">
        <v>23223</v>
      </c>
      <c r="C1232" s="20" t="s">
        <v>23224</v>
      </c>
      <c r="D1232" s="20" t="s">
        <v>23225</v>
      </c>
      <c r="E1232" s="20" t="s">
        <v>23226</v>
      </c>
      <c r="F1232" s="20" t="s">
        <v>18939</v>
      </c>
      <c r="G1232" s="20">
        <v>2015</v>
      </c>
      <c r="H1232" s="57">
        <v>42153</v>
      </c>
    </row>
    <row r="1233" spans="1:11" ht="15.75" customHeight="1" x14ac:dyDescent="0.25">
      <c r="A1233" s="20">
        <v>26036029</v>
      </c>
      <c r="B1233" s="20" t="s">
        <v>23217</v>
      </c>
      <c r="C1233" s="20" t="s">
        <v>23218</v>
      </c>
      <c r="D1233" s="20" t="s">
        <v>23219</v>
      </c>
      <c r="E1233" s="20" t="s">
        <v>23220</v>
      </c>
      <c r="F1233" s="20" t="s">
        <v>23221</v>
      </c>
      <c r="G1233" s="20">
        <v>2015</v>
      </c>
      <c r="H1233" s="57">
        <v>42159</v>
      </c>
    </row>
    <row r="1234" spans="1:11" ht="15.75" customHeight="1" x14ac:dyDescent="0.25">
      <c r="A1234" s="20">
        <v>25736891</v>
      </c>
      <c r="B1234" s="20" t="s">
        <v>23210</v>
      </c>
      <c r="C1234" s="20" t="s">
        <v>23211</v>
      </c>
      <c r="D1234" s="20" t="s">
        <v>23212</v>
      </c>
      <c r="E1234" s="20" t="s">
        <v>23213</v>
      </c>
      <c r="F1234" s="20" t="s">
        <v>1795</v>
      </c>
      <c r="G1234" s="20">
        <v>2015</v>
      </c>
      <c r="H1234" s="57">
        <v>42068</v>
      </c>
      <c r="I1234" s="20" t="s">
        <v>23214</v>
      </c>
      <c r="K1234" s="20" t="s">
        <v>23215</v>
      </c>
    </row>
    <row r="1235" spans="1:11" ht="15.75" customHeight="1" x14ac:dyDescent="0.25">
      <c r="A1235" s="20">
        <v>25738580</v>
      </c>
      <c r="B1235" s="20" t="s">
        <v>23204</v>
      </c>
      <c r="C1235" s="20" t="s">
        <v>23205</v>
      </c>
      <c r="D1235" s="20" t="s">
        <v>23206</v>
      </c>
      <c r="E1235" s="20" t="s">
        <v>23207</v>
      </c>
      <c r="F1235" s="20" t="s">
        <v>2047</v>
      </c>
      <c r="G1235" s="20">
        <v>2015</v>
      </c>
      <c r="H1235" s="57">
        <v>42068</v>
      </c>
      <c r="I1235" s="20" t="s">
        <v>23208</v>
      </c>
      <c r="K1235" s="20" t="s">
        <v>23209</v>
      </c>
    </row>
    <row r="1236" spans="1:11" ht="15.75" customHeight="1" x14ac:dyDescent="0.25">
      <c r="A1236" s="20">
        <v>25738935</v>
      </c>
      <c r="B1236" s="20" t="s">
        <v>23198</v>
      </c>
      <c r="C1236" s="20" t="s">
        <v>23199</v>
      </c>
      <c r="D1236" s="20" t="s">
        <v>23200</v>
      </c>
      <c r="E1236" s="20" t="s">
        <v>23201</v>
      </c>
      <c r="F1236" s="20" t="s">
        <v>2047</v>
      </c>
      <c r="G1236" s="20">
        <v>2015</v>
      </c>
      <c r="H1236" s="57">
        <v>42068</v>
      </c>
      <c r="I1236" s="20" t="s">
        <v>23202</v>
      </c>
      <c r="K1236" s="20" t="s">
        <v>23203</v>
      </c>
    </row>
    <row r="1237" spans="1:11" ht="15.75" customHeight="1" x14ac:dyDescent="0.25">
      <c r="A1237" s="20">
        <v>25763015</v>
      </c>
      <c r="B1237" s="20" t="s">
        <v>23191</v>
      </c>
      <c r="C1237" s="20" t="s">
        <v>23192</v>
      </c>
      <c r="D1237" s="20" t="s">
        <v>23193</v>
      </c>
      <c r="E1237" s="20" t="s">
        <v>23194</v>
      </c>
      <c r="F1237" s="20" t="s">
        <v>3092</v>
      </c>
      <c r="G1237" s="20">
        <v>2015</v>
      </c>
      <c r="H1237" s="57">
        <v>42076</v>
      </c>
      <c r="I1237" s="20" t="s">
        <v>23195</v>
      </c>
      <c r="K1237" s="20" t="s">
        <v>23196</v>
      </c>
    </row>
    <row r="1238" spans="1:11" ht="15.75" customHeight="1" x14ac:dyDescent="0.25">
      <c r="A1238" s="20">
        <v>25741698</v>
      </c>
      <c r="B1238" s="20" t="s">
        <v>23185</v>
      </c>
      <c r="C1238" s="20" t="s">
        <v>23186</v>
      </c>
      <c r="D1238" s="20" t="s">
        <v>23187</v>
      </c>
      <c r="E1238" s="20" t="s">
        <v>2895</v>
      </c>
      <c r="F1238" s="20" t="s">
        <v>294</v>
      </c>
      <c r="G1238" s="20">
        <v>2015</v>
      </c>
      <c r="H1238" s="57">
        <v>42069</v>
      </c>
      <c r="I1238" s="20" t="s">
        <v>23188</v>
      </c>
      <c r="K1238" s="20" t="s">
        <v>23189</v>
      </c>
    </row>
    <row r="1239" spans="1:11" ht="15.75" customHeight="1" x14ac:dyDescent="0.25">
      <c r="A1239" s="20">
        <v>25881066</v>
      </c>
      <c r="B1239" s="20" t="s">
        <v>23178</v>
      </c>
      <c r="C1239" s="20" t="s">
        <v>23179</v>
      </c>
      <c r="D1239" s="20" t="s">
        <v>23180</v>
      </c>
      <c r="E1239" s="20" t="s">
        <v>23181</v>
      </c>
      <c r="F1239" s="20" t="s">
        <v>10819</v>
      </c>
      <c r="G1239" s="20">
        <v>2015</v>
      </c>
      <c r="H1239" s="57">
        <v>42111</v>
      </c>
      <c r="I1239" s="20" t="s">
        <v>23182</v>
      </c>
      <c r="K1239" s="20" t="s">
        <v>23183</v>
      </c>
    </row>
    <row r="1240" spans="1:11" ht="15.75" customHeight="1" x14ac:dyDescent="0.25">
      <c r="A1240" s="20">
        <v>25768951</v>
      </c>
      <c r="B1240" s="20" t="s">
        <v>23172</v>
      </c>
      <c r="C1240" s="20" t="s">
        <v>23173</v>
      </c>
      <c r="D1240" s="20" t="s">
        <v>23174</v>
      </c>
      <c r="E1240" s="20" t="s">
        <v>23175</v>
      </c>
      <c r="F1240" s="20" t="s">
        <v>2427</v>
      </c>
      <c r="G1240" s="20">
        <v>2015</v>
      </c>
      <c r="H1240" s="57">
        <v>42077</v>
      </c>
      <c r="I1240" s="20" t="s">
        <v>23176</v>
      </c>
      <c r="K1240" s="20" t="s">
        <v>23177</v>
      </c>
    </row>
    <row r="1241" spans="1:11" ht="15.75" customHeight="1" x14ac:dyDescent="0.25">
      <c r="A1241" s="20">
        <v>25814986</v>
      </c>
      <c r="B1241" s="20" t="s">
        <v>23166</v>
      </c>
      <c r="C1241" s="20" t="s">
        <v>23167</v>
      </c>
      <c r="D1241" s="20" t="s">
        <v>23168</v>
      </c>
      <c r="E1241" s="20" t="s">
        <v>12033</v>
      </c>
      <c r="F1241" s="20" t="s">
        <v>133</v>
      </c>
      <c r="G1241" s="20">
        <v>2015</v>
      </c>
      <c r="H1241" s="57">
        <v>42091</v>
      </c>
      <c r="I1241" s="20" t="s">
        <v>23169</v>
      </c>
      <c r="K1241" s="20" t="s">
        <v>23170</v>
      </c>
    </row>
    <row r="1242" spans="1:11" ht="15.75" customHeight="1" x14ac:dyDescent="0.25">
      <c r="A1242" s="20">
        <v>25763878</v>
      </c>
      <c r="B1242" s="20" t="s">
        <v>23160</v>
      </c>
      <c r="C1242" s="20" t="s">
        <v>23161</v>
      </c>
      <c r="D1242" s="20" t="s">
        <v>23162</v>
      </c>
      <c r="E1242" s="20" t="s">
        <v>23163</v>
      </c>
      <c r="F1242" s="20" t="s">
        <v>9034</v>
      </c>
      <c r="G1242" s="20">
        <v>2015</v>
      </c>
      <c r="H1242" s="57">
        <v>42076</v>
      </c>
      <c r="I1242" s="20" t="s">
        <v>23164</v>
      </c>
    </row>
    <row r="1243" spans="1:11" ht="15.75" customHeight="1" x14ac:dyDescent="0.25">
      <c r="A1243" s="20">
        <v>25794007</v>
      </c>
      <c r="B1243" s="20" t="s">
        <v>23153</v>
      </c>
      <c r="C1243" s="20" t="s">
        <v>23154</v>
      </c>
      <c r="D1243" s="20" t="s">
        <v>23155</v>
      </c>
      <c r="E1243" s="20" t="s">
        <v>23156</v>
      </c>
      <c r="F1243" s="20" t="s">
        <v>1756</v>
      </c>
      <c r="G1243" s="20">
        <v>2015</v>
      </c>
      <c r="H1243" s="57">
        <v>42084</v>
      </c>
      <c r="I1243" s="20" t="s">
        <v>23157</v>
      </c>
      <c r="K1243" s="20" t="s">
        <v>23158</v>
      </c>
    </row>
    <row r="1244" spans="1:11" ht="15.75" customHeight="1" x14ac:dyDescent="0.25">
      <c r="A1244" s="20">
        <v>25799400</v>
      </c>
      <c r="B1244" s="20" t="s">
        <v>23146</v>
      </c>
      <c r="C1244" s="20" t="s">
        <v>23147</v>
      </c>
      <c r="D1244" s="20" t="s">
        <v>23148</v>
      </c>
      <c r="E1244" s="20" t="s">
        <v>23149</v>
      </c>
      <c r="F1244" s="20" t="s">
        <v>294</v>
      </c>
      <c r="G1244" s="20">
        <v>2015</v>
      </c>
      <c r="H1244" s="57">
        <v>42087</v>
      </c>
      <c r="I1244" s="20" t="s">
        <v>23150</v>
      </c>
      <c r="K1244" s="20" t="s">
        <v>23151</v>
      </c>
    </row>
    <row r="1245" spans="1:11" ht="15.75" customHeight="1" x14ac:dyDescent="0.25">
      <c r="A1245" s="20">
        <v>25852655</v>
      </c>
      <c r="B1245" s="20" t="s">
        <v>23139</v>
      </c>
      <c r="C1245" s="20" t="s">
        <v>23140</v>
      </c>
      <c r="D1245" s="20" t="s">
        <v>23141</v>
      </c>
      <c r="E1245" s="20" t="s">
        <v>23142</v>
      </c>
      <c r="F1245" s="20" t="s">
        <v>133</v>
      </c>
      <c r="G1245" s="20">
        <v>2015</v>
      </c>
      <c r="H1245" s="57">
        <v>42103</v>
      </c>
      <c r="I1245" s="20" t="s">
        <v>23143</v>
      </c>
      <c r="K1245" s="20" t="s">
        <v>23144</v>
      </c>
    </row>
    <row r="1246" spans="1:11" ht="15.75" customHeight="1" x14ac:dyDescent="0.25">
      <c r="A1246" s="20">
        <v>25816158</v>
      </c>
      <c r="B1246" s="20" t="s">
        <v>23133</v>
      </c>
      <c r="C1246" s="20" t="s">
        <v>23134</v>
      </c>
      <c r="D1246" s="20" t="s">
        <v>23135</v>
      </c>
      <c r="E1246" s="20" t="s">
        <v>8719</v>
      </c>
      <c r="F1246" s="20" t="s">
        <v>2427</v>
      </c>
      <c r="G1246" s="20">
        <v>2015</v>
      </c>
      <c r="H1246" s="57">
        <v>42091</v>
      </c>
      <c r="I1246" s="20" t="s">
        <v>23136</v>
      </c>
      <c r="K1246" s="20" t="s">
        <v>23137</v>
      </c>
    </row>
    <row r="1247" spans="1:11" ht="15.75" customHeight="1" x14ac:dyDescent="0.25">
      <c r="A1247" s="20">
        <v>25811616</v>
      </c>
      <c r="B1247" s="20" t="s">
        <v>23126</v>
      </c>
      <c r="C1247" s="20" t="s">
        <v>23127</v>
      </c>
      <c r="D1247" s="20" t="s">
        <v>23128</v>
      </c>
      <c r="E1247" s="20" t="s">
        <v>23129</v>
      </c>
      <c r="F1247" s="20" t="s">
        <v>294</v>
      </c>
      <c r="G1247" s="20">
        <v>2015</v>
      </c>
      <c r="H1247" s="57">
        <v>42090</v>
      </c>
      <c r="I1247" s="20" t="s">
        <v>23130</v>
      </c>
      <c r="K1247" s="20" t="s">
        <v>23131</v>
      </c>
    </row>
    <row r="1248" spans="1:11" ht="15.75" customHeight="1" x14ac:dyDescent="0.25">
      <c r="A1248" s="20">
        <v>25148655</v>
      </c>
      <c r="B1248" s="20" t="s">
        <v>23119</v>
      </c>
      <c r="C1248" s="20" t="s">
        <v>23120</v>
      </c>
      <c r="D1248" s="20" t="s">
        <v>23121</v>
      </c>
      <c r="E1248" s="20" t="s">
        <v>23122</v>
      </c>
      <c r="F1248" s="20" t="s">
        <v>5798</v>
      </c>
      <c r="G1248" s="20">
        <v>2015</v>
      </c>
      <c r="H1248" s="57">
        <v>41874</v>
      </c>
      <c r="I1248" s="20" t="s">
        <v>23123</v>
      </c>
      <c r="J1248" s="20" t="s">
        <v>23124</v>
      </c>
      <c r="K1248" s="20" t="s">
        <v>23125</v>
      </c>
    </row>
    <row r="1249" spans="1:11" ht="15.75" customHeight="1" x14ac:dyDescent="0.25">
      <c r="A1249" s="20">
        <v>25384571</v>
      </c>
      <c r="B1249" s="20" t="s">
        <v>23114</v>
      </c>
      <c r="C1249" s="20" t="s">
        <v>23115</v>
      </c>
      <c r="D1249" s="20" t="s">
        <v>23116</v>
      </c>
      <c r="E1249" s="20" t="s">
        <v>23117</v>
      </c>
      <c r="F1249" s="20" t="s">
        <v>5358</v>
      </c>
      <c r="G1249" s="20">
        <v>2015</v>
      </c>
      <c r="H1249" s="57">
        <v>41955</v>
      </c>
      <c r="K1249" s="20" t="s">
        <v>23118</v>
      </c>
    </row>
    <row r="1250" spans="1:11" ht="15.75" customHeight="1" x14ac:dyDescent="0.25">
      <c r="A1250" s="20">
        <v>25416186</v>
      </c>
      <c r="B1250" s="20" t="s">
        <v>23110</v>
      </c>
      <c r="C1250" s="20" t="s">
        <v>23111</v>
      </c>
      <c r="D1250" s="20" t="s">
        <v>23112</v>
      </c>
      <c r="E1250" s="20" t="s">
        <v>6493</v>
      </c>
      <c r="F1250" s="20" t="s">
        <v>22931</v>
      </c>
      <c r="G1250" s="20">
        <v>2015</v>
      </c>
      <c r="H1250" s="57">
        <v>41966</v>
      </c>
      <c r="K1250" s="20" t="s">
        <v>23113</v>
      </c>
    </row>
    <row r="1251" spans="1:11" ht="15.75" customHeight="1" x14ac:dyDescent="0.25">
      <c r="A1251" s="20">
        <v>25557472</v>
      </c>
      <c r="B1251" s="20" t="s">
        <v>23105</v>
      </c>
      <c r="C1251" s="20" t="s">
        <v>23106</v>
      </c>
      <c r="D1251" s="20" t="s">
        <v>23107</v>
      </c>
      <c r="E1251" s="20" t="s">
        <v>23108</v>
      </c>
      <c r="F1251" s="20" t="s">
        <v>5358</v>
      </c>
      <c r="G1251" s="20">
        <v>2015</v>
      </c>
      <c r="H1251" s="57">
        <v>42010</v>
      </c>
      <c r="K1251" s="20" t="s">
        <v>23109</v>
      </c>
    </row>
    <row r="1252" spans="1:11" ht="15.75" customHeight="1" x14ac:dyDescent="0.25">
      <c r="A1252" s="20">
        <v>25593013</v>
      </c>
      <c r="B1252" s="20" t="s">
        <v>23101</v>
      </c>
      <c r="C1252" s="20" t="s">
        <v>23102</v>
      </c>
      <c r="D1252" s="20" t="s">
        <v>23103</v>
      </c>
      <c r="E1252" s="20" t="s">
        <v>15394</v>
      </c>
      <c r="F1252" s="20" t="s">
        <v>4303</v>
      </c>
      <c r="G1252" s="20">
        <v>2015</v>
      </c>
      <c r="H1252" s="57">
        <v>42021</v>
      </c>
      <c r="K1252" s="20" t="s">
        <v>23104</v>
      </c>
    </row>
    <row r="1253" spans="1:11" ht="15.75" customHeight="1" x14ac:dyDescent="0.25">
      <c r="A1253" s="20">
        <v>25621383</v>
      </c>
      <c r="B1253" s="20" t="s">
        <v>23096</v>
      </c>
      <c r="C1253" s="20" t="s">
        <v>23097</v>
      </c>
      <c r="D1253" s="20" t="s">
        <v>23098</v>
      </c>
      <c r="E1253" s="20" t="s">
        <v>23099</v>
      </c>
      <c r="F1253" s="20" t="s">
        <v>4259</v>
      </c>
      <c r="G1253" s="20">
        <v>2015</v>
      </c>
      <c r="H1253" s="57">
        <v>42031</v>
      </c>
      <c r="K1253" s="20" t="s">
        <v>23100</v>
      </c>
    </row>
    <row r="1254" spans="1:11" ht="15.75" customHeight="1" x14ac:dyDescent="0.25">
      <c r="A1254" s="20">
        <v>25627441</v>
      </c>
      <c r="B1254" s="20" t="s">
        <v>23093</v>
      </c>
      <c r="C1254" s="20" t="s">
        <v>22157</v>
      </c>
      <c r="D1254" s="20" t="s">
        <v>23094</v>
      </c>
      <c r="E1254" s="20" t="s">
        <v>22159</v>
      </c>
      <c r="F1254" s="20" t="s">
        <v>15695</v>
      </c>
      <c r="G1254" s="20">
        <v>2015</v>
      </c>
      <c r="H1254" s="57">
        <v>42033</v>
      </c>
      <c r="K1254" s="20" t="s">
        <v>23095</v>
      </c>
    </row>
    <row r="1255" spans="1:11" ht="15.75" customHeight="1" x14ac:dyDescent="0.25">
      <c r="A1255" s="20">
        <v>25644012</v>
      </c>
      <c r="B1255" s="20" t="s">
        <v>23087</v>
      </c>
      <c r="C1255" s="20" t="s">
        <v>23088</v>
      </c>
      <c r="D1255" s="20" t="s">
        <v>23089</v>
      </c>
      <c r="E1255" s="20" t="s">
        <v>23090</v>
      </c>
      <c r="F1255" s="20" t="s">
        <v>3723</v>
      </c>
      <c r="G1255" s="20">
        <v>2015</v>
      </c>
      <c r="H1255" s="57">
        <v>42039</v>
      </c>
      <c r="I1255" s="20" t="s">
        <v>23091</v>
      </c>
      <c r="K1255" s="20" t="s">
        <v>23092</v>
      </c>
    </row>
    <row r="1256" spans="1:11" ht="15.75" customHeight="1" x14ac:dyDescent="0.25">
      <c r="A1256" s="20">
        <v>25651919</v>
      </c>
      <c r="B1256" s="20" t="s">
        <v>23081</v>
      </c>
      <c r="C1256" s="20" t="s">
        <v>23082</v>
      </c>
      <c r="D1256" s="20" t="s">
        <v>23083</v>
      </c>
      <c r="E1256" s="20" t="s">
        <v>23084</v>
      </c>
      <c r="F1256" s="20" t="s">
        <v>16715</v>
      </c>
      <c r="G1256" s="20">
        <v>2015</v>
      </c>
      <c r="H1256" s="57">
        <v>42041</v>
      </c>
      <c r="I1256" s="20" t="s">
        <v>23085</v>
      </c>
      <c r="K1256" s="20" t="s">
        <v>23086</v>
      </c>
    </row>
    <row r="1257" spans="1:11" ht="15.75" customHeight="1" x14ac:dyDescent="0.25">
      <c r="A1257" s="20">
        <v>25667265</v>
      </c>
      <c r="B1257" s="20" t="s">
        <v>23075</v>
      </c>
      <c r="C1257" s="20" t="s">
        <v>23076</v>
      </c>
      <c r="D1257" s="20" t="s">
        <v>23077</v>
      </c>
      <c r="E1257" s="20" t="s">
        <v>23078</v>
      </c>
      <c r="F1257" s="20" t="s">
        <v>3723</v>
      </c>
      <c r="G1257" s="20">
        <v>2015</v>
      </c>
      <c r="H1257" s="57">
        <v>42046</v>
      </c>
      <c r="I1257" s="20" t="s">
        <v>23079</v>
      </c>
      <c r="K1257" s="20" t="s">
        <v>23080</v>
      </c>
    </row>
    <row r="1258" spans="1:11" ht="15.75" customHeight="1" x14ac:dyDescent="0.25">
      <c r="A1258" s="20">
        <v>25713206</v>
      </c>
      <c r="B1258" s="20" t="s">
        <v>23069</v>
      </c>
      <c r="C1258" s="20" t="s">
        <v>23070</v>
      </c>
      <c r="D1258" s="20" t="s">
        <v>23071</v>
      </c>
      <c r="E1258" s="20" t="s">
        <v>23072</v>
      </c>
      <c r="F1258" s="20" t="s">
        <v>2564</v>
      </c>
      <c r="G1258" s="20">
        <v>2015</v>
      </c>
      <c r="H1258" s="57">
        <v>42061</v>
      </c>
      <c r="I1258" s="20" t="s">
        <v>23073</v>
      </c>
      <c r="K1258" s="20" t="s">
        <v>23074</v>
      </c>
    </row>
    <row r="1259" spans="1:11" ht="15.75" customHeight="1" x14ac:dyDescent="0.25">
      <c r="A1259" s="20">
        <v>25714551</v>
      </c>
      <c r="B1259" s="20" t="s">
        <v>23064</v>
      </c>
      <c r="C1259" s="20" t="s">
        <v>23065</v>
      </c>
      <c r="D1259" s="20" t="s">
        <v>23066</v>
      </c>
      <c r="E1259" s="20" t="s">
        <v>23067</v>
      </c>
      <c r="F1259" s="20" t="s">
        <v>4144</v>
      </c>
      <c r="G1259" s="20">
        <v>2015</v>
      </c>
      <c r="H1259" s="57">
        <v>42061</v>
      </c>
      <c r="K1259" s="20" t="s">
        <v>23068</v>
      </c>
    </row>
    <row r="1260" spans="1:11" ht="15.75" customHeight="1" x14ac:dyDescent="0.25">
      <c r="A1260" s="20">
        <v>25724534</v>
      </c>
      <c r="B1260" s="20" t="s">
        <v>23059</v>
      </c>
      <c r="C1260" s="20" t="s">
        <v>23060</v>
      </c>
      <c r="D1260" s="20" t="s">
        <v>23061</v>
      </c>
      <c r="E1260" s="20" t="s">
        <v>23062</v>
      </c>
      <c r="F1260" s="20" t="s">
        <v>4144</v>
      </c>
      <c r="G1260" s="20">
        <v>2015</v>
      </c>
      <c r="H1260" s="57">
        <v>42064</v>
      </c>
      <c r="K1260" s="20" t="s">
        <v>23063</v>
      </c>
    </row>
    <row r="1261" spans="1:11" ht="15.75" customHeight="1" x14ac:dyDescent="0.25">
      <c r="A1261" s="20">
        <v>25778729</v>
      </c>
      <c r="B1261" s="20" t="s">
        <v>23055</v>
      </c>
      <c r="C1261" s="20" t="s">
        <v>23056</v>
      </c>
      <c r="D1261" s="20" t="s">
        <v>23057</v>
      </c>
      <c r="E1261" s="20" t="s">
        <v>21908</v>
      </c>
      <c r="F1261" s="20" t="s">
        <v>4144</v>
      </c>
      <c r="G1261" s="20">
        <v>2015</v>
      </c>
      <c r="H1261" s="57">
        <v>42081</v>
      </c>
      <c r="K1261" s="20" t="s">
        <v>23058</v>
      </c>
    </row>
    <row r="1262" spans="1:11" ht="15.75" customHeight="1" x14ac:dyDescent="0.25">
      <c r="A1262" s="20">
        <v>25829631</v>
      </c>
      <c r="B1262" s="20" t="s">
        <v>23049</v>
      </c>
      <c r="C1262" s="20" t="s">
        <v>23050</v>
      </c>
      <c r="D1262" s="20" t="s">
        <v>23051</v>
      </c>
      <c r="E1262" s="20" t="s">
        <v>23052</v>
      </c>
      <c r="F1262" s="20" t="s">
        <v>117</v>
      </c>
      <c r="G1262" s="20">
        <v>2015</v>
      </c>
      <c r="H1262" s="57">
        <v>42096</v>
      </c>
      <c r="I1262" s="20" t="s">
        <v>23053</v>
      </c>
      <c r="K1262" s="20" t="s">
        <v>23054</v>
      </c>
    </row>
    <row r="1263" spans="1:11" ht="15.75" customHeight="1" x14ac:dyDescent="0.25">
      <c r="A1263" s="20">
        <v>25835810</v>
      </c>
      <c r="B1263" s="20" t="s">
        <v>23044</v>
      </c>
      <c r="C1263" s="20" t="s">
        <v>23045</v>
      </c>
      <c r="D1263" s="20" t="s">
        <v>23046</v>
      </c>
      <c r="E1263" s="20" t="s">
        <v>23047</v>
      </c>
      <c r="F1263" s="20" t="s">
        <v>4259</v>
      </c>
      <c r="G1263" s="20">
        <v>2015</v>
      </c>
      <c r="H1263" s="57">
        <v>42098</v>
      </c>
      <c r="K1263" s="20" t="s">
        <v>23048</v>
      </c>
    </row>
    <row r="1264" spans="1:11" ht="15.75" customHeight="1" x14ac:dyDescent="0.25">
      <c r="A1264" s="20">
        <v>25883517</v>
      </c>
      <c r="B1264" s="20" t="s">
        <v>23037</v>
      </c>
      <c r="C1264" s="20" t="s">
        <v>23038</v>
      </c>
      <c r="D1264" s="20" t="s">
        <v>23039</v>
      </c>
      <c r="E1264" s="20" t="s">
        <v>23040</v>
      </c>
      <c r="F1264" s="20" t="s">
        <v>23041</v>
      </c>
      <c r="G1264" s="20">
        <v>2015</v>
      </c>
      <c r="H1264" s="57">
        <v>42112</v>
      </c>
      <c r="I1264" s="20" t="s">
        <v>23042</v>
      </c>
      <c r="K1264" s="20" t="s">
        <v>23043</v>
      </c>
    </row>
    <row r="1265" spans="1:11" ht="15.75" customHeight="1" x14ac:dyDescent="0.25">
      <c r="A1265" s="20">
        <v>26026229</v>
      </c>
      <c r="B1265" s="20" t="s">
        <v>23031</v>
      </c>
      <c r="C1265" s="20" t="s">
        <v>23032</v>
      </c>
      <c r="D1265" s="20" t="s">
        <v>23033</v>
      </c>
      <c r="E1265" s="20" t="s">
        <v>23034</v>
      </c>
      <c r="F1265" s="20" t="s">
        <v>19063</v>
      </c>
      <c r="G1265" s="20">
        <v>2015</v>
      </c>
      <c r="H1265" s="57">
        <v>42156</v>
      </c>
      <c r="K1265" s="20" t="s">
        <v>23035</v>
      </c>
    </row>
    <row r="1266" spans="1:11" ht="15.75" customHeight="1" x14ac:dyDescent="0.25">
      <c r="A1266" s="20">
        <v>26211252</v>
      </c>
      <c r="B1266" s="20" t="s">
        <v>23026</v>
      </c>
      <c r="C1266" s="20" t="s">
        <v>23027</v>
      </c>
      <c r="D1266" s="20" t="s">
        <v>23028</v>
      </c>
      <c r="E1266" s="20" t="s">
        <v>271</v>
      </c>
      <c r="F1266" s="20" t="s">
        <v>23029</v>
      </c>
      <c r="G1266" s="20">
        <v>2015</v>
      </c>
      <c r="H1266" s="57">
        <v>42213</v>
      </c>
    </row>
    <row r="1267" spans="1:11" ht="15.75" customHeight="1" x14ac:dyDescent="0.25">
      <c r="A1267" s="20">
        <v>25773595</v>
      </c>
      <c r="B1267" s="20" t="s">
        <v>23018</v>
      </c>
      <c r="C1267" s="20" t="s">
        <v>23019</v>
      </c>
      <c r="D1267" s="20" t="s">
        <v>23020</v>
      </c>
      <c r="E1267" s="20" t="s">
        <v>23021</v>
      </c>
      <c r="F1267" s="20" t="s">
        <v>12653</v>
      </c>
      <c r="G1267" s="20">
        <v>2015</v>
      </c>
      <c r="H1267" s="57">
        <v>42080</v>
      </c>
      <c r="I1267" s="20" t="s">
        <v>23022</v>
      </c>
      <c r="J1267" s="20" t="s">
        <v>23023</v>
      </c>
      <c r="K1267" s="20" t="s">
        <v>23024</v>
      </c>
    </row>
    <row r="1268" spans="1:11" ht="15.75" customHeight="1" x14ac:dyDescent="0.25">
      <c r="A1268" s="20">
        <v>25837241</v>
      </c>
      <c r="B1268" s="20" t="s">
        <v>23013</v>
      </c>
      <c r="C1268" s="20" t="s">
        <v>23014</v>
      </c>
      <c r="D1268" s="20" t="s">
        <v>23015</v>
      </c>
      <c r="E1268" s="20" t="s">
        <v>19866</v>
      </c>
      <c r="F1268" s="20" t="s">
        <v>9034</v>
      </c>
      <c r="G1268" s="20">
        <v>2015</v>
      </c>
      <c r="H1268" s="57">
        <v>42098</v>
      </c>
      <c r="I1268" s="20" t="s">
        <v>23016</v>
      </c>
    </row>
    <row r="1269" spans="1:11" ht="15.75" customHeight="1" x14ac:dyDescent="0.25">
      <c r="A1269" s="20">
        <v>26211322</v>
      </c>
      <c r="B1269" s="20" t="s">
        <v>23009</v>
      </c>
      <c r="C1269" s="20" t="s">
        <v>23010</v>
      </c>
      <c r="D1269" s="20" t="s">
        <v>23011</v>
      </c>
      <c r="E1269" s="20" t="s">
        <v>2705</v>
      </c>
      <c r="F1269" s="20" t="s">
        <v>19216</v>
      </c>
      <c r="G1269" s="20">
        <v>2015</v>
      </c>
      <c r="H1269" s="57">
        <v>42213</v>
      </c>
    </row>
    <row r="1270" spans="1:11" ht="15.75" customHeight="1" x14ac:dyDescent="0.25">
      <c r="A1270" s="20">
        <v>25848798</v>
      </c>
      <c r="B1270" s="20" t="s">
        <v>23002</v>
      </c>
      <c r="C1270" s="20" t="s">
        <v>23003</v>
      </c>
      <c r="D1270" s="20" t="s">
        <v>23004</v>
      </c>
      <c r="E1270" s="20" t="s">
        <v>23005</v>
      </c>
      <c r="F1270" s="20" t="s">
        <v>294</v>
      </c>
      <c r="G1270" s="20">
        <v>2015</v>
      </c>
      <c r="H1270" s="57">
        <v>42102</v>
      </c>
      <c r="I1270" s="20" t="s">
        <v>23006</v>
      </c>
      <c r="K1270" s="20" t="s">
        <v>23007</v>
      </c>
    </row>
    <row r="1271" spans="1:11" ht="15.75" customHeight="1" x14ac:dyDescent="0.25">
      <c r="A1271" s="20">
        <v>25504847</v>
      </c>
      <c r="B1271" s="20" t="s">
        <v>22997</v>
      </c>
      <c r="C1271" s="20" t="s">
        <v>22998</v>
      </c>
      <c r="D1271" s="20" t="s">
        <v>22999</v>
      </c>
      <c r="E1271" s="20" t="s">
        <v>6959</v>
      </c>
      <c r="F1271" s="20" t="s">
        <v>3616</v>
      </c>
      <c r="G1271" s="20">
        <v>2015</v>
      </c>
      <c r="H1271" s="57">
        <v>41989</v>
      </c>
      <c r="K1271" s="20" t="s">
        <v>23000</v>
      </c>
    </row>
    <row r="1272" spans="1:11" ht="15.75" customHeight="1" x14ac:dyDescent="0.25">
      <c r="A1272" s="20">
        <v>25953129</v>
      </c>
      <c r="B1272" s="20" t="s">
        <v>22991</v>
      </c>
      <c r="C1272" s="20" t="s">
        <v>22992</v>
      </c>
      <c r="D1272" s="20" t="s">
        <v>22993</v>
      </c>
      <c r="E1272" s="20" t="s">
        <v>22994</v>
      </c>
      <c r="F1272" s="20" t="s">
        <v>10059</v>
      </c>
      <c r="G1272" s="20">
        <v>2015</v>
      </c>
      <c r="H1272" s="57">
        <v>42133</v>
      </c>
      <c r="K1272" s="20" t="s">
        <v>22995</v>
      </c>
    </row>
    <row r="1273" spans="1:11" ht="15.75" customHeight="1" x14ac:dyDescent="0.25">
      <c r="A1273" s="20">
        <v>25902138</v>
      </c>
      <c r="B1273" s="20" t="s">
        <v>22984</v>
      </c>
      <c r="C1273" s="20" t="s">
        <v>22985</v>
      </c>
      <c r="D1273" s="20" t="s">
        <v>22986</v>
      </c>
      <c r="E1273" s="20" t="s">
        <v>22987</v>
      </c>
      <c r="F1273" s="20" t="s">
        <v>294</v>
      </c>
      <c r="G1273" s="20">
        <v>2015</v>
      </c>
      <c r="H1273" s="57">
        <v>42117</v>
      </c>
      <c r="I1273" s="20" t="s">
        <v>22988</v>
      </c>
      <c r="K1273" s="20" t="s">
        <v>22989</v>
      </c>
    </row>
    <row r="1274" spans="1:11" ht="15.75" customHeight="1" x14ac:dyDescent="0.25">
      <c r="A1274" s="20">
        <v>26690967</v>
      </c>
      <c r="B1274" s="20" t="s">
        <v>22975</v>
      </c>
      <c r="C1274" s="20" t="s">
        <v>22976</v>
      </c>
      <c r="D1274" s="20" t="s">
        <v>22977</v>
      </c>
      <c r="E1274" s="20" t="s">
        <v>22978</v>
      </c>
      <c r="F1274" s="20" t="s">
        <v>22979</v>
      </c>
      <c r="G1274" s="20">
        <v>2015</v>
      </c>
      <c r="H1274" s="57">
        <v>42361</v>
      </c>
      <c r="I1274" s="20" t="s">
        <v>22980</v>
      </c>
      <c r="J1274" s="20" t="s">
        <v>22981</v>
      </c>
      <c r="K1274" s="20" t="s">
        <v>22982</v>
      </c>
    </row>
    <row r="1275" spans="1:11" ht="15.75" customHeight="1" x14ac:dyDescent="0.25">
      <c r="A1275" s="20">
        <v>25920737</v>
      </c>
      <c r="B1275" s="20" t="s">
        <v>22968</v>
      </c>
      <c r="C1275" s="20" t="s">
        <v>22969</v>
      </c>
      <c r="D1275" s="20" t="s">
        <v>22970</v>
      </c>
      <c r="E1275" s="20" t="s">
        <v>22971</v>
      </c>
      <c r="F1275" s="20" t="s">
        <v>10811</v>
      </c>
      <c r="G1275" s="20">
        <v>2015</v>
      </c>
      <c r="H1275" s="57">
        <v>42124</v>
      </c>
      <c r="I1275" s="20" t="s">
        <v>22972</v>
      </c>
      <c r="K1275" s="20" t="s">
        <v>22973</v>
      </c>
    </row>
    <row r="1276" spans="1:11" ht="15.75" customHeight="1" x14ac:dyDescent="0.25">
      <c r="A1276" s="20">
        <v>25143342</v>
      </c>
      <c r="B1276" s="20" t="s">
        <v>22963</v>
      </c>
      <c r="C1276" s="20" t="s">
        <v>22964</v>
      </c>
      <c r="D1276" s="20" t="s">
        <v>22965</v>
      </c>
      <c r="E1276" s="20" t="s">
        <v>22966</v>
      </c>
      <c r="F1276" s="20" t="s">
        <v>3148</v>
      </c>
      <c r="G1276" s="20">
        <v>2015</v>
      </c>
      <c r="H1276" s="57">
        <v>41873</v>
      </c>
      <c r="K1276" s="20" t="s">
        <v>22967</v>
      </c>
    </row>
    <row r="1277" spans="1:11" ht="15.75" customHeight="1" x14ac:dyDescent="0.25">
      <c r="A1277" s="20">
        <v>25222698</v>
      </c>
      <c r="B1277" s="20" t="s">
        <v>22957</v>
      </c>
      <c r="C1277" s="20" t="s">
        <v>22958</v>
      </c>
      <c r="D1277" s="20" t="s">
        <v>22959</v>
      </c>
      <c r="E1277" s="20" t="s">
        <v>22960</v>
      </c>
      <c r="F1277" s="20" t="s">
        <v>5798</v>
      </c>
      <c r="G1277" s="20">
        <v>2015</v>
      </c>
      <c r="H1277" s="57">
        <v>41898</v>
      </c>
      <c r="I1277" s="20" t="s">
        <v>22961</v>
      </c>
      <c r="K1277" s="20" t="s">
        <v>22962</v>
      </c>
    </row>
    <row r="1278" spans="1:11" ht="15.75" customHeight="1" x14ac:dyDescent="0.25">
      <c r="A1278" s="20">
        <v>25724958</v>
      </c>
      <c r="B1278" s="20" t="s">
        <v>22950</v>
      </c>
      <c r="C1278" s="20" t="s">
        <v>22951</v>
      </c>
      <c r="D1278" s="20" t="s">
        <v>22952</v>
      </c>
      <c r="E1278" s="20" t="s">
        <v>22953</v>
      </c>
      <c r="F1278" s="20" t="s">
        <v>1801</v>
      </c>
      <c r="G1278" s="20">
        <v>2015</v>
      </c>
      <c r="H1278" s="57">
        <v>42064</v>
      </c>
      <c r="I1278" s="20" t="s">
        <v>22954</v>
      </c>
      <c r="K1278" s="20" t="s">
        <v>22955</v>
      </c>
    </row>
    <row r="1279" spans="1:11" ht="15.75" customHeight="1" x14ac:dyDescent="0.25">
      <c r="A1279" s="20">
        <v>25735820</v>
      </c>
      <c r="B1279" s="20" t="s">
        <v>22944</v>
      </c>
      <c r="C1279" s="20" t="s">
        <v>22945</v>
      </c>
      <c r="D1279" s="20" t="s">
        <v>22946</v>
      </c>
      <c r="E1279" s="20" t="s">
        <v>22947</v>
      </c>
      <c r="F1279" s="20" t="s">
        <v>22948</v>
      </c>
      <c r="G1279" s="20">
        <v>2015</v>
      </c>
      <c r="H1279" s="57">
        <v>42068</v>
      </c>
      <c r="K1279" s="20" t="s">
        <v>22949</v>
      </c>
    </row>
    <row r="1280" spans="1:11" ht="15.75" customHeight="1" x14ac:dyDescent="0.25">
      <c r="A1280" s="20">
        <v>25737003</v>
      </c>
      <c r="B1280" s="20" t="s">
        <v>22939</v>
      </c>
      <c r="C1280" s="20" t="s">
        <v>22940</v>
      </c>
      <c r="D1280" s="20" t="s">
        <v>22941</v>
      </c>
      <c r="E1280" s="20" t="s">
        <v>608</v>
      </c>
      <c r="F1280" s="20" t="s">
        <v>22942</v>
      </c>
      <c r="G1280" s="20">
        <v>2015</v>
      </c>
      <c r="H1280" s="57">
        <v>42068</v>
      </c>
      <c r="K1280" s="20" t="s">
        <v>22943</v>
      </c>
    </row>
    <row r="1281" spans="1:11" ht="15.75" customHeight="1" x14ac:dyDescent="0.25">
      <c r="A1281" s="20">
        <v>25740779</v>
      </c>
      <c r="B1281" s="20" t="s">
        <v>22933</v>
      </c>
      <c r="C1281" s="20" t="s">
        <v>22934</v>
      </c>
      <c r="D1281" s="20" t="s">
        <v>22935</v>
      </c>
      <c r="E1281" s="20" t="s">
        <v>22936</v>
      </c>
      <c r="F1281" s="20" t="s">
        <v>2327</v>
      </c>
      <c r="G1281" s="20">
        <v>2015</v>
      </c>
      <c r="H1281" s="57">
        <v>42069</v>
      </c>
      <c r="I1281" s="20" t="s">
        <v>22937</v>
      </c>
      <c r="K1281" s="20" t="s">
        <v>22938</v>
      </c>
    </row>
    <row r="1282" spans="1:11" ht="15.75" customHeight="1" x14ac:dyDescent="0.25">
      <c r="A1282" s="20">
        <v>25758855</v>
      </c>
      <c r="B1282" s="20" t="s">
        <v>22927</v>
      </c>
      <c r="C1282" s="20" t="s">
        <v>22928</v>
      </c>
      <c r="D1282" s="20" t="s">
        <v>22929</v>
      </c>
      <c r="E1282" s="20" t="s">
        <v>22930</v>
      </c>
      <c r="F1282" s="20" t="s">
        <v>22931</v>
      </c>
      <c r="G1282" s="20">
        <v>2015</v>
      </c>
      <c r="H1282" s="57">
        <v>42075</v>
      </c>
      <c r="K1282" s="20" t="s">
        <v>22932</v>
      </c>
    </row>
    <row r="1283" spans="1:11" ht="15.75" customHeight="1" x14ac:dyDescent="0.25">
      <c r="A1283" s="20">
        <v>25797527</v>
      </c>
      <c r="B1283" s="20" t="s">
        <v>22922</v>
      </c>
      <c r="C1283" s="20" t="s">
        <v>22923</v>
      </c>
      <c r="D1283" s="20" t="s">
        <v>22924</v>
      </c>
      <c r="E1283" s="20" t="s">
        <v>22925</v>
      </c>
      <c r="F1283" s="20" t="s">
        <v>4253</v>
      </c>
      <c r="G1283" s="20">
        <v>2015</v>
      </c>
      <c r="H1283" s="57">
        <v>42087</v>
      </c>
      <c r="K1283" s="20" t="s">
        <v>22926</v>
      </c>
    </row>
    <row r="1284" spans="1:11" ht="15.75" customHeight="1" x14ac:dyDescent="0.25">
      <c r="A1284" s="20">
        <v>25802232</v>
      </c>
      <c r="B1284" s="20" t="s">
        <v>22917</v>
      </c>
      <c r="C1284" s="20" t="s">
        <v>22918</v>
      </c>
      <c r="D1284" s="20" t="s">
        <v>22919</v>
      </c>
      <c r="E1284" s="20" t="s">
        <v>22920</v>
      </c>
      <c r="F1284" s="20" t="s">
        <v>4303</v>
      </c>
      <c r="G1284" s="20">
        <v>2015</v>
      </c>
      <c r="H1284" s="57">
        <v>42088</v>
      </c>
      <c r="K1284" s="20" t="s">
        <v>22921</v>
      </c>
    </row>
    <row r="1285" spans="1:11" ht="15.75" customHeight="1" x14ac:dyDescent="0.25">
      <c r="A1285" s="20">
        <v>25802437</v>
      </c>
      <c r="B1285" s="20" t="s">
        <v>22912</v>
      </c>
      <c r="C1285" s="20" t="s">
        <v>22913</v>
      </c>
      <c r="D1285" s="20" t="s">
        <v>22914</v>
      </c>
      <c r="E1285" s="20" t="s">
        <v>21085</v>
      </c>
      <c r="F1285" s="20" t="s">
        <v>4868</v>
      </c>
      <c r="G1285" s="20">
        <v>2015</v>
      </c>
      <c r="H1285" s="57">
        <v>42088</v>
      </c>
      <c r="I1285" s="20" t="s">
        <v>22915</v>
      </c>
      <c r="K1285" s="20" t="s">
        <v>22916</v>
      </c>
    </row>
    <row r="1286" spans="1:11" ht="15.75" customHeight="1" x14ac:dyDescent="0.25">
      <c r="A1286" s="20">
        <v>25896199</v>
      </c>
      <c r="B1286" s="20" t="s">
        <v>22908</v>
      </c>
      <c r="C1286" s="20" t="s">
        <v>22909</v>
      </c>
      <c r="D1286" s="20" t="s">
        <v>22910</v>
      </c>
      <c r="E1286" s="20" t="s">
        <v>13393</v>
      </c>
      <c r="F1286" s="20" t="s">
        <v>9308</v>
      </c>
      <c r="G1286" s="20">
        <v>2015</v>
      </c>
      <c r="H1286" s="57">
        <v>42116</v>
      </c>
      <c r="K1286" s="20" t="s">
        <v>22911</v>
      </c>
    </row>
    <row r="1287" spans="1:11" ht="15.75" customHeight="1" x14ac:dyDescent="0.25">
      <c r="A1287" s="20">
        <v>25897522</v>
      </c>
      <c r="B1287" s="20" t="s">
        <v>22903</v>
      </c>
      <c r="C1287" s="20" t="s">
        <v>22904</v>
      </c>
      <c r="D1287" s="20" t="s">
        <v>22905</v>
      </c>
      <c r="E1287" s="20" t="s">
        <v>22216</v>
      </c>
      <c r="F1287" s="20" t="s">
        <v>5979</v>
      </c>
      <c r="G1287" s="20">
        <v>2015</v>
      </c>
      <c r="H1287" s="57">
        <v>42116</v>
      </c>
      <c r="I1287" s="20" t="s">
        <v>22906</v>
      </c>
      <c r="K1287" s="20" t="s">
        <v>22907</v>
      </c>
    </row>
    <row r="1288" spans="1:11" ht="15.75" customHeight="1" x14ac:dyDescent="0.25">
      <c r="A1288" s="20">
        <v>25897625</v>
      </c>
      <c r="B1288" s="20" t="s">
        <v>22897</v>
      </c>
      <c r="C1288" s="20" t="s">
        <v>22898</v>
      </c>
      <c r="D1288" s="20" t="s">
        <v>22899</v>
      </c>
      <c r="E1288" s="20" t="s">
        <v>22900</v>
      </c>
      <c r="F1288" s="20" t="s">
        <v>5979</v>
      </c>
      <c r="G1288" s="20">
        <v>2015</v>
      </c>
      <c r="H1288" s="57">
        <v>42116</v>
      </c>
      <c r="I1288" s="20" t="s">
        <v>22901</v>
      </c>
      <c r="K1288" s="20" t="s">
        <v>22902</v>
      </c>
    </row>
    <row r="1289" spans="1:11" ht="15.75" customHeight="1" x14ac:dyDescent="0.25">
      <c r="A1289" s="20">
        <v>25900191</v>
      </c>
      <c r="B1289" s="20" t="s">
        <v>22892</v>
      </c>
      <c r="C1289" s="20" t="s">
        <v>22893</v>
      </c>
      <c r="D1289" s="20" t="s">
        <v>22894</v>
      </c>
      <c r="E1289" s="20" t="s">
        <v>22895</v>
      </c>
      <c r="F1289" s="20" t="s">
        <v>2116</v>
      </c>
      <c r="G1289" s="20">
        <v>2015</v>
      </c>
      <c r="H1289" s="57">
        <v>42117</v>
      </c>
      <c r="K1289" s="20" t="s">
        <v>22896</v>
      </c>
    </row>
    <row r="1290" spans="1:11" ht="15.75" customHeight="1" x14ac:dyDescent="0.25">
      <c r="A1290" s="20">
        <v>25911087</v>
      </c>
      <c r="B1290" s="20" t="s">
        <v>22884</v>
      </c>
      <c r="C1290" s="20" t="s">
        <v>22885</v>
      </c>
      <c r="D1290" s="20" t="s">
        <v>22886</v>
      </c>
      <c r="E1290" s="20" t="s">
        <v>22887</v>
      </c>
      <c r="F1290" s="20" t="s">
        <v>22888</v>
      </c>
      <c r="G1290" s="20">
        <v>2015</v>
      </c>
      <c r="H1290" s="57">
        <v>42120</v>
      </c>
      <c r="I1290" s="20" t="s">
        <v>22889</v>
      </c>
      <c r="K1290" s="20" t="s">
        <v>22890</v>
      </c>
    </row>
    <row r="1291" spans="1:11" ht="15.75" customHeight="1" x14ac:dyDescent="0.25">
      <c r="A1291" s="20">
        <v>25998438</v>
      </c>
      <c r="B1291" s="20" t="s">
        <v>22879</v>
      </c>
      <c r="C1291" s="20" t="s">
        <v>22880</v>
      </c>
      <c r="D1291" s="20" t="s">
        <v>22881</v>
      </c>
      <c r="E1291" s="20" t="s">
        <v>608</v>
      </c>
      <c r="F1291" s="20" t="s">
        <v>22882</v>
      </c>
      <c r="G1291" s="20">
        <v>2015</v>
      </c>
      <c r="H1291" s="57">
        <v>42147</v>
      </c>
      <c r="K1291" s="20" t="s">
        <v>22883</v>
      </c>
    </row>
    <row r="1292" spans="1:11" ht="15.75" customHeight="1" x14ac:dyDescent="0.25">
      <c r="A1292" s="20">
        <v>26004713</v>
      </c>
      <c r="B1292" s="20" t="s">
        <v>22875</v>
      </c>
      <c r="C1292" s="20" t="s">
        <v>22876</v>
      </c>
      <c r="D1292" s="20" t="s">
        <v>22877</v>
      </c>
      <c r="E1292" s="20" t="s">
        <v>22878</v>
      </c>
      <c r="F1292" s="20" t="s">
        <v>2531</v>
      </c>
      <c r="G1292" s="20">
        <v>2015</v>
      </c>
      <c r="H1292" s="57">
        <v>42150</v>
      </c>
    </row>
    <row r="1293" spans="1:11" ht="15.75" customHeight="1" x14ac:dyDescent="0.25">
      <c r="A1293" s="20">
        <v>26004715</v>
      </c>
      <c r="B1293" s="20" t="s">
        <v>22871</v>
      </c>
      <c r="C1293" s="20" t="s">
        <v>22872</v>
      </c>
      <c r="D1293" s="20" t="s">
        <v>22873</v>
      </c>
      <c r="E1293" s="20" t="s">
        <v>22874</v>
      </c>
      <c r="F1293" s="20" t="s">
        <v>2531</v>
      </c>
      <c r="G1293" s="20">
        <v>2015</v>
      </c>
      <c r="H1293" s="57">
        <v>42150</v>
      </c>
    </row>
    <row r="1294" spans="1:11" ht="15.75" customHeight="1" x14ac:dyDescent="0.25">
      <c r="A1294" s="20">
        <v>26044237</v>
      </c>
      <c r="B1294" s="20" t="s">
        <v>22867</v>
      </c>
      <c r="C1294" s="20" t="s">
        <v>22868</v>
      </c>
      <c r="D1294" s="20" t="s">
        <v>22869</v>
      </c>
      <c r="E1294" s="20" t="s">
        <v>22870</v>
      </c>
      <c r="F1294" s="20" t="s">
        <v>4625</v>
      </c>
      <c r="G1294" s="20">
        <v>2015</v>
      </c>
      <c r="H1294" s="57">
        <v>42161</v>
      </c>
    </row>
    <row r="1295" spans="1:11" ht="15.75" customHeight="1" x14ac:dyDescent="0.25">
      <c r="A1295" s="20">
        <v>26323099</v>
      </c>
      <c r="B1295" s="20" t="s">
        <v>22863</v>
      </c>
      <c r="C1295" s="20" t="s">
        <v>22864</v>
      </c>
      <c r="D1295" s="20" t="s">
        <v>22865</v>
      </c>
      <c r="E1295" s="20" t="s">
        <v>22866</v>
      </c>
      <c r="F1295" s="20" t="s">
        <v>11398</v>
      </c>
      <c r="G1295" s="20">
        <v>2015</v>
      </c>
      <c r="H1295" s="57">
        <v>42249</v>
      </c>
    </row>
    <row r="1296" spans="1:11" ht="15.75" customHeight="1" x14ac:dyDescent="0.25">
      <c r="A1296" s="20">
        <v>26521522</v>
      </c>
      <c r="B1296" s="20" t="s">
        <v>22857</v>
      </c>
      <c r="C1296" s="20" t="s">
        <v>22858</v>
      </c>
      <c r="D1296" s="20" t="s">
        <v>22859</v>
      </c>
      <c r="E1296" s="20" t="s">
        <v>22860</v>
      </c>
      <c r="F1296" s="20" t="s">
        <v>22861</v>
      </c>
      <c r="G1296" s="20">
        <v>2015</v>
      </c>
      <c r="H1296" s="57">
        <v>42311</v>
      </c>
    </row>
    <row r="1297" spans="1:11" ht="15.75" customHeight="1" x14ac:dyDescent="0.25">
      <c r="A1297" s="20">
        <v>26744193</v>
      </c>
      <c r="B1297" s="20" t="s">
        <v>22852</v>
      </c>
      <c r="C1297" s="20" t="s">
        <v>22853</v>
      </c>
      <c r="D1297" s="20" t="s">
        <v>22854</v>
      </c>
      <c r="E1297" s="20" t="s">
        <v>22855</v>
      </c>
      <c r="F1297" s="20" t="s">
        <v>15833</v>
      </c>
      <c r="G1297" s="20">
        <v>2015</v>
      </c>
      <c r="H1297" s="57">
        <v>42378</v>
      </c>
    </row>
    <row r="1298" spans="1:11" ht="15.75" customHeight="1" x14ac:dyDescent="0.25">
      <c r="A1298" s="20">
        <v>25946209</v>
      </c>
      <c r="B1298" s="20" t="s">
        <v>22845</v>
      </c>
      <c r="C1298" s="20" t="s">
        <v>22846</v>
      </c>
      <c r="D1298" s="20" t="s">
        <v>22847</v>
      </c>
      <c r="E1298" s="20" t="s">
        <v>22848</v>
      </c>
      <c r="F1298" s="20" t="s">
        <v>294</v>
      </c>
      <c r="G1298" s="20">
        <v>2015</v>
      </c>
      <c r="H1298" s="57">
        <v>42131</v>
      </c>
      <c r="I1298" s="20" t="s">
        <v>22849</v>
      </c>
      <c r="K1298" s="20" t="s">
        <v>22850</v>
      </c>
    </row>
    <row r="1299" spans="1:11" ht="15.75" customHeight="1" x14ac:dyDescent="0.25">
      <c r="A1299" s="20">
        <v>25999941</v>
      </c>
      <c r="B1299" s="20" t="s">
        <v>22840</v>
      </c>
      <c r="C1299" s="20" t="s">
        <v>22841</v>
      </c>
      <c r="D1299" s="20" t="s">
        <v>22842</v>
      </c>
      <c r="E1299" s="20" t="s">
        <v>22632</v>
      </c>
      <c r="F1299" s="20" t="s">
        <v>133</v>
      </c>
      <c r="G1299" s="20">
        <v>2015</v>
      </c>
      <c r="H1299" s="57">
        <v>42147</v>
      </c>
      <c r="I1299" s="20" t="s">
        <v>22843</v>
      </c>
      <c r="K1299" s="20" t="s">
        <v>22844</v>
      </c>
    </row>
    <row r="1300" spans="1:11" ht="15.75" customHeight="1" x14ac:dyDescent="0.25">
      <c r="A1300" s="20">
        <v>25999954</v>
      </c>
      <c r="B1300" s="20" t="s">
        <v>22834</v>
      </c>
      <c r="C1300" s="20" t="s">
        <v>22835</v>
      </c>
      <c r="D1300" s="20" t="s">
        <v>22836</v>
      </c>
      <c r="E1300" s="20" t="s">
        <v>6715</v>
      </c>
      <c r="F1300" s="20" t="s">
        <v>141</v>
      </c>
      <c r="G1300" s="20">
        <v>2015</v>
      </c>
      <c r="H1300" s="57">
        <v>42147</v>
      </c>
      <c r="I1300" s="20" t="s">
        <v>22837</v>
      </c>
      <c r="K1300" s="20" t="s">
        <v>22838</v>
      </c>
    </row>
    <row r="1301" spans="1:11" ht="15.75" customHeight="1" x14ac:dyDescent="0.25">
      <c r="A1301" s="20">
        <v>25973880</v>
      </c>
      <c r="B1301" s="20" t="s">
        <v>22827</v>
      </c>
      <c r="C1301" s="20" t="s">
        <v>22828</v>
      </c>
      <c r="D1301" s="20" t="s">
        <v>22829</v>
      </c>
      <c r="E1301" s="20" t="s">
        <v>22830</v>
      </c>
      <c r="F1301" s="20" t="s">
        <v>294</v>
      </c>
      <c r="G1301" s="20">
        <v>2015</v>
      </c>
      <c r="H1301" s="57">
        <v>42139</v>
      </c>
      <c r="I1301" s="20" t="s">
        <v>22831</v>
      </c>
      <c r="K1301" s="20" t="s">
        <v>22832</v>
      </c>
    </row>
    <row r="1302" spans="1:11" ht="15.75" customHeight="1" x14ac:dyDescent="0.25">
      <c r="A1302" s="20">
        <v>25819274</v>
      </c>
      <c r="B1302" s="20" t="s">
        <v>22819</v>
      </c>
      <c r="C1302" s="20" t="s">
        <v>22820</v>
      </c>
      <c r="D1302" s="20" t="s">
        <v>22821</v>
      </c>
      <c r="E1302" s="20" t="s">
        <v>22822</v>
      </c>
      <c r="F1302" s="20" t="s">
        <v>22823</v>
      </c>
      <c r="G1302" s="20">
        <v>2015</v>
      </c>
      <c r="H1302" s="57">
        <v>42094</v>
      </c>
      <c r="I1302" s="20" t="s">
        <v>22824</v>
      </c>
      <c r="J1302" s="20" t="s">
        <v>22825</v>
      </c>
      <c r="K1302" s="20" t="s">
        <v>22826</v>
      </c>
    </row>
    <row r="1303" spans="1:11" ht="15.75" customHeight="1" x14ac:dyDescent="0.25">
      <c r="A1303" s="20">
        <v>25853840</v>
      </c>
      <c r="B1303" s="20" t="s">
        <v>22812</v>
      </c>
      <c r="C1303" s="20" t="s">
        <v>22813</v>
      </c>
      <c r="D1303" s="20" t="s">
        <v>22814</v>
      </c>
      <c r="E1303" s="20" t="s">
        <v>22815</v>
      </c>
      <c r="F1303" s="20" t="s">
        <v>19377</v>
      </c>
      <c r="G1303" s="20">
        <v>2015</v>
      </c>
      <c r="H1303" s="57">
        <v>42103</v>
      </c>
      <c r="I1303" s="20" t="s">
        <v>22816</v>
      </c>
      <c r="K1303" s="20" t="s">
        <v>22817</v>
      </c>
    </row>
    <row r="1304" spans="1:11" ht="15.75" customHeight="1" x14ac:dyDescent="0.25">
      <c r="A1304" s="20">
        <v>25989168</v>
      </c>
      <c r="B1304" s="20" t="s">
        <v>22806</v>
      </c>
      <c r="C1304" s="20" t="s">
        <v>22807</v>
      </c>
      <c r="D1304" s="20" t="s">
        <v>22808</v>
      </c>
      <c r="E1304" s="20" t="s">
        <v>22809</v>
      </c>
      <c r="F1304" s="20" t="s">
        <v>15038</v>
      </c>
      <c r="G1304" s="20">
        <v>2015</v>
      </c>
      <c r="H1304" s="57">
        <v>42144</v>
      </c>
      <c r="K1304" s="20" t="s">
        <v>22810</v>
      </c>
    </row>
    <row r="1305" spans="1:11" ht="15.75" customHeight="1" x14ac:dyDescent="0.25">
      <c r="A1305" s="20">
        <v>25991678</v>
      </c>
      <c r="B1305" s="20" t="s">
        <v>22800</v>
      </c>
      <c r="C1305" s="20" t="s">
        <v>22801</v>
      </c>
      <c r="D1305" s="20" t="s">
        <v>22802</v>
      </c>
      <c r="E1305" s="20" t="s">
        <v>12060</v>
      </c>
      <c r="F1305" s="20" t="s">
        <v>1795</v>
      </c>
      <c r="G1305" s="20">
        <v>2015</v>
      </c>
      <c r="H1305" s="57">
        <v>42145</v>
      </c>
      <c r="I1305" s="20" t="s">
        <v>22803</v>
      </c>
      <c r="K1305" s="20" t="s">
        <v>22804</v>
      </c>
    </row>
    <row r="1306" spans="1:11" ht="15.75" customHeight="1" x14ac:dyDescent="0.25">
      <c r="A1306" s="20">
        <v>25816773</v>
      </c>
      <c r="B1306" s="20" t="s">
        <v>22792</v>
      </c>
      <c r="C1306" s="20" t="s">
        <v>22793</v>
      </c>
      <c r="D1306" s="20" t="s">
        <v>22794</v>
      </c>
      <c r="E1306" s="20" t="s">
        <v>22795</v>
      </c>
      <c r="F1306" s="20" t="s">
        <v>14916</v>
      </c>
      <c r="G1306" s="20">
        <v>2015</v>
      </c>
      <c r="H1306" s="57">
        <v>42094</v>
      </c>
      <c r="I1306" s="20" t="s">
        <v>22796</v>
      </c>
      <c r="J1306" s="20" t="s">
        <v>22797</v>
      </c>
      <c r="K1306" s="20" t="s">
        <v>22798</v>
      </c>
    </row>
    <row r="1307" spans="1:11" ht="15.75" customHeight="1" x14ac:dyDescent="0.25">
      <c r="A1307" s="20">
        <v>26015503</v>
      </c>
      <c r="B1307" s="20" t="s">
        <v>22786</v>
      </c>
      <c r="C1307" s="20" t="s">
        <v>22787</v>
      </c>
      <c r="D1307" s="20" t="s">
        <v>22788</v>
      </c>
      <c r="E1307" s="20" t="s">
        <v>20980</v>
      </c>
      <c r="F1307" s="20" t="s">
        <v>1795</v>
      </c>
      <c r="G1307" s="20">
        <v>2015</v>
      </c>
      <c r="H1307" s="57">
        <v>42152</v>
      </c>
      <c r="I1307" s="20" t="s">
        <v>22789</v>
      </c>
      <c r="K1307" s="20" t="s">
        <v>22790</v>
      </c>
    </row>
    <row r="1308" spans="1:11" ht="15.75" customHeight="1" x14ac:dyDescent="0.25">
      <c r="A1308" s="20">
        <v>26021915</v>
      </c>
      <c r="B1308" s="20" t="s">
        <v>22780</v>
      </c>
      <c r="C1308" s="20" t="s">
        <v>22781</v>
      </c>
      <c r="D1308" s="20" t="s">
        <v>22782</v>
      </c>
      <c r="E1308" s="20" t="s">
        <v>14981</v>
      </c>
      <c r="F1308" s="20" t="s">
        <v>15635</v>
      </c>
      <c r="G1308" s="20">
        <v>2015</v>
      </c>
      <c r="H1308" s="57">
        <v>42154</v>
      </c>
      <c r="I1308" s="20" t="s">
        <v>22783</v>
      </c>
      <c r="K1308" s="20" t="s">
        <v>22784</v>
      </c>
    </row>
    <row r="1309" spans="1:11" ht="15.75" customHeight="1" x14ac:dyDescent="0.25">
      <c r="A1309" s="20">
        <v>26074912</v>
      </c>
      <c r="B1309" s="20" t="s">
        <v>22773</v>
      </c>
      <c r="C1309" s="20" t="s">
        <v>22774</v>
      </c>
      <c r="D1309" s="20" t="s">
        <v>22775</v>
      </c>
      <c r="E1309" s="20" t="s">
        <v>22776</v>
      </c>
      <c r="F1309" s="20" t="s">
        <v>133</v>
      </c>
      <c r="G1309" s="20">
        <v>2015</v>
      </c>
      <c r="H1309" s="57">
        <v>42171</v>
      </c>
      <c r="I1309" s="20" t="s">
        <v>22777</v>
      </c>
      <c r="K1309" s="20" t="s">
        <v>22778</v>
      </c>
    </row>
    <row r="1310" spans="1:11" ht="15.75" customHeight="1" x14ac:dyDescent="0.25">
      <c r="A1310" s="20">
        <v>25241942</v>
      </c>
      <c r="B1310" s="20" t="s">
        <v>22769</v>
      </c>
      <c r="C1310" s="20" t="s">
        <v>22770</v>
      </c>
      <c r="D1310" s="20" t="s">
        <v>22771</v>
      </c>
      <c r="E1310" s="20" t="s">
        <v>19294</v>
      </c>
      <c r="F1310" s="20" t="s">
        <v>19906</v>
      </c>
      <c r="G1310" s="20">
        <v>2015</v>
      </c>
      <c r="H1310" s="57">
        <v>41905</v>
      </c>
      <c r="K1310" s="20" t="s">
        <v>22772</v>
      </c>
    </row>
    <row r="1311" spans="1:11" ht="15.75" customHeight="1" x14ac:dyDescent="0.25">
      <c r="A1311" s="20">
        <v>25266875</v>
      </c>
      <c r="B1311" s="20" t="s">
        <v>22764</v>
      </c>
      <c r="C1311" s="20" t="s">
        <v>22765</v>
      </c>
      <c r="D1311" s="20" t="s">
        <v>22766</v>
      </c>
      <c r="E1311" s="20" t="s">
        <v>22767</v>
      </c>
      <c r="F1311" s="20" t="s">
        <v>10607</v>
      </c>
      <c r="G1311" s="20">
        <v>2015</v>
      </c>
      <c r="H1311" s="57">
        <v>41913</v>
      </c>
      <c r="K1311" s="20" t="s">
        <v>22768</v>
      </c>
    </row>
    <row r="1312" spans="1:11" ht="15.75" customHeight="1" x14ac:dyDescent="0.25">
      <c r="A1312" s="20">
        <v>25487603</v>
      </c>
      <c r="B1312" s="20" t="s">
        <v>22757</v>
      </c>
      <c r="C1312" s="20" t="s">
        <v>22758</v>
      </c>
      <c r="D1312" s="20" t="s">
        <v>22759</v>
      </c>
      <c r="E1312" s="20" t="s">
        <v>22760</v>
      </c>
      <c r="F1312" s="20" t="s">
        <v>22761</v>
      </c>
      <c r="G1312" s="20">
        <v>2015</v>
      </c>
      <c r="H1312" s="57">
        <v>41983</v>
      </c>
      <c r="K1312" s="20" t="s">
        <v>22762</v>
      </c>
    </row>
    <row r="1313" spans="1:11" ht="15.75" customHeight="1" x14ac:dyDescent="0.25">
      <c r="A1313" s="20">
        <v>25495749</v>
      </c>
      <c r="B1313" s="20" t="s">
        <v>22752</v>
      </c>
      <c r="C1313" s="20" t="s">
        <v>22753</v>
      </c>
      <c r="D1313" s="20" t="s">
        <v>22754</v>
      </c>
      <c r="E1313" s="20" t="s">
        <v>22755</v>
      </c>
      <c r="F1313" s="20" t="s">
        <v>8980</v>
      </c>
      <c r="G1313" s="20">
        <v>2015</v>
      </c>
      <c r="H1313" s="57">
        <v>41989</v>
      </c>
      <c r="K1313" s="20" t="s">
        <v>22756</v>
      </c>
    </row>
    <row r="1314" spans="1:11" ht="15.75" customHeight="1" x14ac:dyDescent="0.25">
      <c r="A1314" s="20">
        <v>25700890</v>
      </c>
      <c r="B1314" s="20" t="s">
        <v>22747</v>
      </c>
      <c r="C1314" s="20" t="s">
        <v>22748</v>
      </c>
      <c r="D1314" s="20" t="s">
        <v>22749</v>
      </c>
      <c r="E1314" s="20" t="s">
        <v>22750</v>
      </c>
      <c r="F1314" s="20" t="s">
        <v>7107</v>
      </c>
      <c r="G1314" s="20">
        <v>2015</v>
      </c>
      <c r="H1314" s="57">
        <v>42057</v>
      </c>
      <c r="K1314" s="20" t="s">
        <v>22751</v>
      </c>
    </row>
    <row r="1315" spans="1:11" ht="15.75" customHeight="1" x14ac:dyDescent="0.25">
      <c r="A1315" s="20">
        <v>25708671</v>
      </c>
      <c r="B1315" s="20" t="s">
        <v>22742</v>
      </c>
      <c r="C1315" s="20" t="s">
        <v>22743</v>
      </c>
      <c r="D1315" s="20" t="s">
        <v>22744</v>
      </c>
      <c r="E1315" s="20" t="s">
        <v>22745</v>
      </c>
      <c r="F1315" s="20" t="s">
        <v>1086</v>
      </c>
      <c r="G1315" s="20">
        <v>2015</v>
      </c>
      <c r="H1315" s="57">
        <v>42060</v>
      </c>
      <c r="K1315" s="20" t="s">
        <v>22746</v>
      </c>
    </row>
    <row r="1316" spans="1:11" ht="15.75" customHeight="1" x14ac:dyDescent="0.25">
      <c r="A1316" s="20">
        <v>25727666</v>
      </c>
      <c r="B1316" s="20" t="s">
        <v>22737</v>
      </c>
      <c r="C1316" s="20" t="s">
        <v>22738</v>
      </c>
      <c r="D1316" s="20" t="s">
        <v>22739</v>
      </c>
      <c r="E1316" s="20" t="s">
        <v>22740</v>
      </c>
      <c r="F1316" s="20" t="s">
        <v>17226</v>
      </c>
      <c r="G1316" s="20">
        <v>2015</v>
      </c>
      <c r="H1316" s="57">
        <v>42066</v>
      </c>
      <c r="K1316" s="20" t="s">
        <v>22741</v>
      </c>
    </row>
    <row r="1317" spans="1:11" ht="15.75" customHeight="1" x14ac:dyDescent="0.25">
      <c r="A1317" s="20">
        <v>25743578</v>
      </c>
      <c r="B1317" s="20" t="s">
        <v>22732</v>
      </c>
      <c r="C1317" s="20" t="s">
        <v>22733</v>
      </c>
      <c r="D1317" s="20" t="s">
        <v>22734</v>
      </c>
      <c r="E1317" s="20" t="s">
        <v>22735</v>
      </c>
      <c r="F1317" s="20" t="s">
        <v>7107</v>
      </c>
      <c r="G1317" s="20">
        <v>2015</v>
      </c>
      <c r="H1317" s="57">
        <v>42070</v>
      </c>
      <c r="K1317" s="20" t="s">
        <v>22736</v>
      </c>
    </row>
    <row r="1318" spans="1:11" ht="15.75" customHeight="1" x14ac:dyDescent="0.25">
      <c r="A1318" s="20">
        <v>25813553</v>
      </c>
      <c r="B1318" s="20" t="s">
        <v>22726</v>
      </c>
      <c r="C1318" s="20" t="s">
        <v>22727</v>
      </c>
      <c r="D1318" s="20" t="s">
        <v>22728</v>
      </c>
      <c r="E1318" s="20" t="s">
        <v>22729</v>
      </c>
      <c r="F1318" s="20" t="s">
        <v>2652</v>
      </c>
      <c r="G1318" s="20">
        <v>2015</v>
      </c>
      <c r="H1318" s="57">
        <v>42091</v>
      </c>
      <c r="I1318" s="20" t="s">
        <v>22730</v>
      </c>
      <c r="K1318" s="20" t="s">
        <v>22731</v>
      </c>
    </row>
    <row r="1319" spans="1:11" ht="15.75" customHeight="1" x14ac:dyDescent="0.25">
      <c r="A1319" s="20">
        <v>25912807</v>
      </c>
      <c r="B1319" s="20" t="s">
        <v>22721</v>
      </c>
      <c r="C1319" s="20" t="s">
        <v>22722</v>
      </c>
      <c r="D1319" s="20" t="s">
        <v>22723</v>
      </c>
      <c r="E1319" s="20" t="s">
        <v>22724</v>
      </c>
      <c r="F1319" s="20" t="s">
        <v>8892</v>
      </c>
      <c r="G1319" s="20">
        <v>2015</v>
      </c>
      <c r="H1319" s="57">
        <v>42122</v>
      </c>
      <c r="K1319" s="20" t="s">
        <v>22725</v>
      </c>
    </row>
    <row r="1320" spans="1:11" ht="15.75" customHeight="1" x14ac:dyDescent="0.25">
      <c r="A1320" s="20">
        <v>25970314</v>
      </c>
      <c r="B1320" s="20" t="s">
        <v>22716</v>
      </c>
      <c r="C1320" s="20" t="s">
        <v>22717</v>
      </c>
      <c r="D1320" s="20" t="s">
        <v>22718</v>
      </c>
      <c r="E1320" s="20" t="s">
        <v>22719</v>
      </c>
      <c r="F1320" s="20" t="s">
        <v>6030</v>
      </c>
      <c r="G1320" s="20">
        <v>2015</v>
      </c>
      <c r="H1320" s="57">
        <v>42138</v>
      </c>
      <c r="K1320" s="20" t="s">
        <v>22720</v>
      </c>
    </row>
    <row r="1321" spans="1:11" ht="15.75" customHeight="1" x14ac:dyDescent="0.25">
      <c r="A1321" s="20">
        <v>25978092</v>
      </c>
      <c r="B1321" s="20" t="s">
        <v>22709</v>
      </c>
      <c r="C1321" s="20" t="s">
        <v>22710</v>
      </c>
      <c r="D1321" s="20" t="s">
        <v>22711</v>
      </c>
      <c r="E1321" s="20" t="s">
        <v>22712</v>
      </c>
      <c r="F1321" s="20" t="s">
        <v>22713</v>
      </c>
      <c r="G1321" s="20">
        <v>2015</v>
      </c>
      <c r="H1321" s="57">
        <v>42140</v>
      </c>
      <c r="I1321" s="20" t="s">
        <v>22714</v>
      </c>
      <c r="K1321" s="20" t="s">
        <v>22715</v>
      </c>
    </row>
    <row r="1322" spans="1:11" ht="15.75" customHeight="1" x14ac:dyDescent="0.25">
      <c r="A1322" s="20">
        <v>25998616</v>
      </c>
      <c r="B1322" s="20" t="s">
        <v>22701</v>
      </c>
      <c r="C1322" s="20" t="s">
        <v>22702</v>
      </c>
      <c r="D1322" s="20" t="s">
        <v>22703</v>
      </c>
      <c r="E1322" s="20" t="s">
        <v>22704</v>
      </c>
      <c r="F1322" s="20" t="s">
        <v>8892</v>
      </c>
      <c r="G1322" s="20">
        <v>2015</v>
      </c>
      <c r="H1322" s="57">
        <v>42147</v>
      </c>
      <c r="I1322" s="20" t="s">
        <v>22705</v>
      </c>
      <c r="J1322" s="20" t="s">
        <v>22706</v>
      </c>
      <c r="K1322" s="20" t="s">
        <v>22707</v>
      </c>
    </row>
    <row r="1323" spans="1:11" ht="15.75" customHeight="1" x14ac:dyDescent="0.25">
      <c r="A1323" s="20">
        <v>26004640</v>
      </c>
      <c r="B1323" s="20" t="s">
        <v>22694</v>
      </c>
      <c r="C1323" s="20" t="s">
        <v>22695</v>
      </c>
      <c r="D1323" s="20" t="s">
        <v>22696</v>
      </c>
      <c r="E1323" s="20" t="s">
        <v>22697</v>
      </c>
      <c r="F1323" s="20" t="s">
        <v>22692</v>
      </c>
      <c r="G1323" s="20">
        <v>2015</v>
      </c>
      <c r="H1323" s="57">
        <v>42150</v>
      </c>
      <c r="I1323" s="20" t="s">
        <v>22698</v>
      </c>
      <c r="J1323" s="20" t="s">
        <v>22699</v>
      </c>
      <c r="K1323" s="20" t="s">
        <v>22700</v>
      </c>
    </row>
    <row r="1324" spans="1:11" ht="15.75" customHeight="1" x14ac:dyDescent="0.25">
      <c r="A1324" s="20">
        <v>26004645</v>
      </c>
      <c r="B1324" s="20" t="s">
        <v>22688</v>
      </c>
      <c r="C1324" s="20" t="s">
        <v>22689</v>
      </c>
      <c r="D1324" s="20" t="s">
        <v>22690</v>
      </c>
      <c r="E1324" s="20" t="s">
        <v>22691</v>
      </c>
      <c r="F1324" s="20" t="s">
        <v>22692</v>
      </c>
      <c r="G1324" s="20">
        <v>2015</v>
      </c>
      <c r="H1324" s="57">
        <v>42150</v>
      </c>
      <c r="K1324" s="20" t="s">
        <v>22693</v>
      </c>
    </row>
    <row r="1325" spans="1:11" ht="15.75" customHeight="1" x14ac:dyDescent="0.25">
      <c r="A1325" s="20">
        <v>26025071</v>
      </c>
      <c r="B1325" s="20" t="s">
        <v>22683</v>
      </c>
      <c r="C1325" s="20" t="s">
        <v>22684</v>
      </c>
      <c r="D1325" s="20" t="s">
        <v>22685</v>
      </c>
      <c r="E1325" s="20" t="s">
        <v>22686</v>
      </c>
      <c r="F1325" s="20" t="s">
        <v>4144</v>
      </c>
      <c r="G1325" s="20">
        <v>2015</v>
      </c>
      <c r="H1325" s="57">
        <v>42155</v>
      </c>
      <c r="K1325" s="20" t="s">
        <v>22687</v>
      </c>
    </row>
    <row r="1326" spans="1:11" ht="15.75" customHeight="1" x14ac:dyDescent="0.25">
      <c r="A1326" s="20">
        <v>26029910</v>
      </c>
      <c r="B1326" s="20" t="s">
        <v>22676</v>
      </c>
      <c r="C1326" s="20" t="s">
        <v>22677</v>
      </c>
      <c r="D1326" s="20" t="s">
        <v>22678</v>
      </c>
      <c r="E1326" s="20" t="s">
        <v>22679</v>
      </c>
      <c r="F1326" s="20" t="s">
        <v>294</v>
      </c>
      <c r="G1326" s="20">
        <v>2015</v>
      </c>
      <c r="H1326" s="57">
        <v>42157</v>
      </c>
      <c r="I1326" s="20" t="s">
        <v>22680</v>
      </c>
      <c r="K1326" s="20" t="s">
        <v>22681</v>
      </c>
    </row>
    <row r="1327" spans="1:11" ht="15.75" customHeight="1" x14ac:dyDescent="0.25">
      <c r="A1327" s="20">
        <v>26114142</v>
      </c>
      <c r="B1327" s="20" t="s">
        <v>22669</v>
      </c>
      <c r="C1327" s="20" t="s">
        <v>22670</v>
      </c>
      <c r="D1327" s="20" t="s">
        <v>22671</v>
      </c>
      <c r="E1327" s="20" t="s">
        <v>22672</v>
      </c>
      <c r="F1327" s="20" t="s">
        <v>22673</v>
      </c>
      <c r="G1327" s="20">
        <v>2014</v>
      </c>
      <c r="H1327" s="57">
        <v>42182</v>
      </c>
      <c r="I1327" s="20" t="s">
        <v>22674</v>
      </c>
    </row>
    <row r="1328" spans="1:11" ht="15.75" customHeight="1" x14ac:dyDescent="0.25">
      <c r="A1328" s="20">
        <v>26166368</v>
      </c>
      <c r="B1328" s="20" t="s">
        <v>22663</v>
      </c>
      <c r="C1328" s="20" t="s">
        <v>22664</v>
      </c>
      <c r="D1328" s="20" t="s">
        <v>22665</v>
      </c>
      <c r="E1328" s="20" t="s">
        <v>22666</v>
      </c>
      <c r="F1328" s="20" t="s">
        <v>22667</v>
      </c>
      <c r="G1328" s="20">
        <v>2015</v>
      </c>
      <c r="H1328" s="57">
        <v>42199</v>
      </c>
      <c r="K1328" s="20" t="s">
        <v>22668</v>
      </c>
    </row>
    <row r="1329" spans="1:11" ht="15.75" customHeight="1" x14ac:dyDescent="0.25">
      <c r="A1329" s="20">
        <v>26185088</v>
      </c>
      <c r="B1329" s="20" t="s">
        <v>22658</v>
      </c>
      <c r="C1329" s="20" t="s">
        <v>22659</v>
      </c>
      <c r="D1329" s="20" t="s">
        <v>22660</v>
      </c>
      <c r="E1329" s="20" t="s">
        <v>22661</v>
      </c>
      <c r="F1329" s="20" t="s">
        <v>2765</v>
      </c>
      <c r="G1329" s="20">
        <v>2015</v>
      </c>
      <c r="H1329" s="57">
        <v>42203</v>
      </c>
      <c r="K1329" s="20" t="s">
        <v>22662</v>
      </c>
    </row>
    <row r="1330" spans="1:11" ht="15.75" customHeight="1" x14ac:dyDescent="0.25">
      <c r="A1330" s="20">
        <v>26205028</v>
      </c>
      <c r="B1330" s="20" t="s">
        <v>22652</v>
      </c>
      <c r="C1330" s="20" t="s">
        <v>22653</v>
      </c>
      <c r="D1330" s="20" t="s">
        <v>22654</v>
      </c>
      <c r="E1330" s="20" t="s">
        <v>22655</v>
      </c>
      <c r="F1330" s="20" t="s">
        <v>12739</v>
      </c>
      <c r="G1330" s="20">
        <v>2015</v>
      </c>
      <c r="H1330" s="57">
        <v>42210</v>
      </c>
      <c r="I1330" s="20" t="s">
        <v>22656</v>
      </c>
      <c r="K1330" s="20" t="s">
        <v>22657</v>
      </c>
    </row>
    <row r="1331" spans="1:11" ht="15.75" customHeight="1" x14ac:dyDescent="0.25">
      <c r="A1331" s="20">
        <v>26339088</v>
      </c>
      <c r="B1331" s="20" t="s">
        <v>22645</v>
      </c>
      <c r="C1331" s="20" t="s">
        <v>22646</v>
      </c>
      <c r="D1331" s="20" t="s">
        <v>22647</v>
      </c>
      <c r="E1331" s="20" t="s">
        <v>22648</v>
      </c>
      <c r="F1331" s="20" t="s">
        <v>22649</v>
      </c>
      <c r="G1331" s="20">
        <v>2015</v>
      </c>
      <c r="H1331" s="57">
        <v>42252</v>
      </c>
      <c r="I1331" s="20" t="s">
        <v>22650</v>
      </c>
      <c r="K1331" s="20" t="s">
        <v>22651</v>
      </c>
    </row>
    <row r="1332" spans="1:11" ht="15.75" customHeight="1" x14ac:dyDescent="0.25">
      <c r="A1332" s="20">
        <v>26466454</v>
      </c>
      <c r="B1332" s="20" t="s">
        <v>22640</v>
      </c>
      <c r="C1332" s="20" t="s">
        <v>22641</v>
      </c>
      <c r="D1332" s="20" t="s">
        <v>22642</v>
      </c>
      <c r="E1332" s="20" t="s">
        <v>22643</v>
      </c>
      <c r="F1332" s="20" t="s">
        <v>22644</v>
      </c>
      <c r="G1332" s="20">
        <v>2015</v>
      </c>
      <c r="H1332" s="57">
        <v>42293</v>
      </c>
    </row>
    <row r="1333" spans="1:11" ht="15.75" customHeight="1" x14ac:dyDescent="0.25">
      <c r="A1333" s="20">
        <v>26473270</v>
      </c>
      <c r="B1333" s="20" t="s">
        <v>22636</v>
      </c>
      <c r="D1333" s="20" t="s">
        <v>22637</v>
      </c>
      <c r="F1333" s="20" t="s">
        <v>22638</v>
      </c>
      <c r="G1333" s="20">
        <v>2015</v>
      </c>
      <c r="H1333" s="57">
        <v>42294</v>
      </c>
    </row>
    <row r="1334" spans="1:11" ht="15.75" customHeight="1" x14ac:dyDescent="0.25">
      <c r="A1334" s="20">
        <v>26039698</v>
      </c>
      <c r="B1334" s="20" t="s">
        <v>22629</v>
      </c>
      <c r="C1334" s="20" t="s">
        <v>22630</v>
      </c>
      <c r="D1334" s="20" t="s">
        <v>22631</v>
      </c>
      <c r="E1334" s="20" t="s">
        <v>22632</v>
      </c>
      <c r="F1334" s="20" t="s">
        <v>294</v>
      </c>
      <c r="G1334" s="20">
        <v>2015</v>
      </c>
      <c r="H1334" s="57">
        <v>42159</v>
      </c>
      <c r="I1334" s="20" t="s">
        <v>22633</v>
      </c>
      <c r="K1334" s="20" t="s">
        <v>22634</v>
      </c>
    </row>
    <row r="1335" spans="1:11" ht="15.75" customHeight="1" x14ac:dyDescent="0.25">
      <c r="A1335" s="20">
        <v>26042182</v>
      </c>
      <c r="B1335" s="20" t="s">
        <v>22623</v>
      </c>
      <c r="C1335" s="20" t="s">
        <v>22624</v>
      </c>
      <c r="D1335" s="20" t="s">
        <v>22625</v>
      </c>
      <c r="E1335" s="20" t="s">
        <v>8462</v>
      </c>
      <c r="F1335" s="20" t="s">
        <v>1788</v>
      </c>
      <c r="G1335" s="20">
        <v>2015</v>
      </c>
      <c r="H1335" s="57">
        <v>42160</v>
      </c>
      <c r="I1335" s="20" t="s">
        <v>22626</v>
      </c>
      <c r="K1335" s="20" t="s">
        <v>22627</v>
      </c>
    </row>
    <row r="1336" spans="1:11" ht="15.75" customHeight="1" x14ac:dyDescent="0.25">
      <c r="A1336" s="20">
        <v>26042652</v>
      </c>
      <c r="B1336" s="20" t="s">
        <v>22618</v>
      </c>
      <c r="C1336" s="20" t="s">
        <v>22619</v>
      </c>
      <c r="D1336" s="20" t="s">
        <v>22620</v>
      </c>
      <c r="E1336" s="20" t="s">
        <v>19866</v>
      </c>
      <c r="F1336" s="20" t="s">
        <v>9034</v>
      </c>
      <c r="G1336" s="20">
        <v>2015</v>
      </c>
      <c r="H1336" s="57">
        <v>42160</v>
      </c>
      <c r="I1336" s="20" t="s">
        <v>22621</v>
      </c>
    </row>
    <row r="1337" spans="1:11" ht="15.75" customHeight="1" x14ac:dyDescent="0.25">
      <c r="A1337" s="20">
        <v>26068698</v>
      </c>
      <c r="B1337" s="20" t="s">
        <v>22612</v>
      </c>
      <c r="C1337" s="20" t="s">
        <v>22613</v>
      </c>
      <c r="D1337" s="20" t="s">
        <v>22614</v>
      </c>
      <c r="E1337" s="20" t="s">
        <v>21085</v>
      </c>
      <c r="F1337" s="20" t="s">
        <v>2047</v>
      </c>
      <c r="G1337" s="20">
        <v>2015</v>
      </c>
      <c r="H1337" s="57">
        <v>42168</v>
      </c>
      <c r="I1337" s="20" t="s">
        <v>22615</v>
      </c>
      <c r="K1337" s="20" t="s">
        <v>22616</v>
      </c>
    </row>
    <row r="1338" spans="1:11" ht="15.75" customHeight="1" x14ac:dyDescent="0.25">
      <c r="A1338" s="20">
        <v>25936664</v>
      </c>
      <c r="B1338" s="20" t="s">
        <v>22607</v>
      </c>
      <c r="C1338" s="20" t="s">
        <v>22608</v>
      </c>
      <c r="D1338" s="20" t="s">
        <v>22609</v>
      </c>
      <c r="E1338" s="20" t="s">
        <v>14965</v>
      </c>
      <c r="F1338" s="20" t="s">
        <v>2840</v>
      </c>
      <c r="G1338" s="20">
        <v>2015</v>
      </c>
      <c r="H1338" s="57">
        <v>42129</v>
      </c>
      <c r="K1338" s="20" t="s">
        <v>22610</v>
      </c>
    </row>
    <row r="1339" spans="1:11" ht="15.75" customHeight="1" x14ac:dyDescent="0.25">
      <c r="A1339" s="20">
        <v>25590973</v>
      </c>
      <c r="B1339" s="20" t="s">
        <v>22603</v>
      </c>
      <c r="C1339" s="20" t="s">
        <v>22604</v>
      </c>
      <c r="D1339" s="20" t="s">
        <v>22605</v>
      </c>
      <c r="E1339" s="20" t="s">
        <v>13821</v>
      </c>
      <c r="F1339" s="20" t="s">
        <v>2179</v>
      </c>
      <c r="G1339" s="20">
        <v>2015</v>
      </c>
      <c r="H1339" s="57">
        <v>42020</v>
      </c>
      <c r="K1339" s="20" t="s">
        <v>22606</v>
      </c>
    </row>
    <row r="1340" spans="1:11" ht="15.75" customHeight="1" x14ac:dyDescent="0.25">
      <c r="A1340" s="20">
        <v>25777950</v>
      </c>
      <c r="B1340" s="20" t="s">
        <v>22597</v>
      </c>
      <c r="C1340" s="20" t="s">
        <v>22598</v>
      </c>
      <c r="D1340" s="20" t="s">
        <v>22599</v>
      </c>
      <c r="E1340" s="20" t="s">
        <v>22600</v>
      </c>
      <c r="F1340" s="20" t="s">
        <v>1047</v>
      </c>
      <c r="G1340" s="20">
        <v>2015</v>
      </c>
      <c r="H1340" s="57">
        <v>42081</v>
      </c>
      <c r="K1340" s="20" t="s">
        <v>22601</v>
      </c>
    </row>
    <row r="1341" spans="1:11" ht="15.75" customHeight="1" x14ac:dyDescent="0.25">
      <c r="A1341" s="20">
        <v>26056271</v>
      </c>
      <c r="B1341" s="20" t="s">
        <v>22591</v>
      </c>
      <c r="C1341" s="20" t="s">
        <v>22592</v>
      </c>
      <c r="D1341" s="20" t="s">
        <v>22593</v>
      </c>
      <c r="E1341" s="20" t="s">
        <v>18617</v>
      </c>
      <c r="F1341" s="20" t="s">
        <v>10827</v>
      </c>
      <c r="G1341" s="20">
        <v>2015</v>
      </c>
      <c r="H1341" s="57">
        <v>42165</v>
      </c>
      <c r="I1341" s="20" t="s">
        <v>22594</v>
      </c>
      <c r="K1341" s="20" t="s">
        <v>22595</v>
      </c>
    </row>
    <row r="1342" spans="1:11" ht="15.75" customHeight="1" x14ac:dyDescent="0.25">
      <c r="A1342" s="20">
        <v>26106882</v>
      </c>
      <c r="B1342" s="20" t="s">
        <v>22584</v>
      </c>
      <c r="C1342" s="20" t="s">
        <v>22585</v>
      </c>
      <c r="D1342" s="20" t="s">
        <v>22586</v>
      </c>
      <c r="E1342" s="20" t="s">
        <v>22587</v>
      </c>
      <c r="F1342" s="20" t="s">
        <v>294</v>
      </c>
      <c r="G1342" s="20">
        <v>2015</v>
      </c>
      <c r="H1342" s="57">
        <v>42180</v>
      </c>
      <c r="I1342" s="20" t="s">
        <v>22588</v>
      </c>
      <c r="K1342" s="20" t="s">
        <v>22589</v>
      </c>
    </row>
    <row r="1343" spans="1:11" ht="15.75" customHeight="1" x14ac:dyDescent="0.25">
      <c r="A1343" s="20">
        <v>26206987</v>
      </c>
      <c r="B1343" s="20" t="s">
        <v>22578</v>
      </c>
      <c r="C1343" s="20" t="s">
        <v>22579</v>
      </c>
      <c r="D1343" s="20" t="s">
        <v>22580</v>
      </c>
      <c r="E1343" s="20" t="s">
        <v>22581</v>
      </c>
      <c r="F1343" s="20" t="s">
        <v>22116</v>
      </c>
      <c r="G1343" s="20">
        <v>2015</v>
      </c>
      <c r="H1343" s="57">
        <v>42210</v>
      </c>
      <c r="K1343" s="20" t="s">
        <v>22582</v>
      </c>
    </row>
    <row r="1344" spans="1:11" ht="15.75" customHeight="1" x14ac:dyDescent="0.25">
      <c r="A1344" s="20">
        <v>25567514</v>
      </c>
      <c r="B1344" s="20" t="s">
        <v>22574</v>
      </c>
      <c r="C1344" s="20" t="s">
        <v>22575</v>
      </c>
      <c r="D1344" s="20" t="s">
        <v>22576</v>
      </c>
      <c r="E1344" s="20" t="s">
        <v>20549</v>
      </c>
      <c r="F1344" s="20" t="s">
        <v>2116</v>
      </c>
      <c r="G1344" s="20">
        <v>2015</v>
      </c>
      <c r="H1344" s="57">
        <v>42013</v>
      </c>
      <c r="K1344" s="20" t="s">
        <v>22577</v>
      </c>
    </row>
    <row r="1345" spans="1:11" ht="15.75" customHeight="1" x14ac:dyDescent="0.25">
      <c r="A1345" s="20">
        <v>25583166</v>
      </c>
      <c r="B1345" s="20" t="s">
        <v>22569</v>
      </c>
      <c r="C1345" s="20" t="s">
        <v>22570</v>
      </c>
      <c r="D1345" s="20" t="s">
        <v>22571</v>
      </c>
      <c r="E1345" s="20" t="s">
        <v>21565</v>
      </c>
      <c r="F1345" s="20" t="s">
        <v>2846</v>
      </c>
      <c r="G1345" s="20">
        <v>2015</v>
      </c>
      <c r="H1345" s="57">
        <v>42018</v>
      </c>
      <c r="K1345" s="20" t="s">
        <v>22572</v>
      </c>
    </row>
    <row r="1346" spans="1:11" ht="15.75" customHeight="1" x14ac:dyDescent="0.25">
      <c r="A1346" s="20">
        <v>25753104</v>
      </c>
      <c r="B1346" s="20" t="s">
        <v>22562</v>
      </c>
      <c r="C1346" s="20" t="s">
        <v>22563</v>
      </c>
      <c r="D1346" s="20" t="s">
        <v>22564</v>
      </c>
      <c r="E1346" s="20" t="s">
        <v>22565</v>
      </c>
      <c r="F1346" s="20" t="s">
        <v>15983</v>
      </c>
      <c r="G1346" s="20">
        <v>2015</v>
      </c>
      <c r="H1346" s="57">
        <v>42074</v>
      </c>
      <c r="I1346" s="20" t="s">
        <v>22566</v>
      </c>
      <c r="J1346" s="20" t="s">
        <v>22567</v>
      </c>
      <c r="K1346" s="20" t="s">
        <v>22568</v>
      </c>
    </row>
    <row r="1347" spans="1:11" ht="15.75" customHeight="1" x14ac:dyDescent="0.25">
      <c r="A1347" s="20">
        <v>25761823</v>
      </c>
      <c r="B1347" s="20" t="s">
        <v>22557</v>
      </c>
      <c r="C1347" s="20" t="s">
        <v>22558</v>
      </c>
      <c r="D1347" s="20" t="s">
        <v>22559</v>
      </c>
      <c r="E1347" s="20" t="s">
        <v>22560</v>
      </c>
      <c r="F1347" s="20" t="s">
        <v>10340</v>
      </c>
      <c r="G1347" s="20">
        <v>2015</v>
      </c>
      <c r="H1347" s="57">
        <v>42076</v>
      </c>
      <c r="K1347" s="20" t="s">
        <v>22561</v>
      </c>
    </row>
    <row r="1348" spans="1:11" ht="15.75" customHeight="1" x14ac:dyDescent="0.25">
      <c r="A1348" s="20">
        <v>25869731</v>
      </c>
      <c r="B1348" s="20" t="s">
        <v>22553</v>
      </c>
      <c r="C1348" s="20" t="s">
        <v>22554</v>
      </c>
      <c r="D1348" s="20" t="s">
        <v>22555</v>
      </c>
      <c r="E1348" s="20" t="s">
        <v>21908</v>
      </c>
      <c r="F1348" s="20" t="s">
        <v>3478</v>
      </c>
      <c r="G1348" s="20">
        <v>2015</v>
      </c>
      <c r="H1348" s="57">
        <v>42109</v>
      </c>
      <c r="K1348" s="20" t="s">
        <v>22556</v>
      </c>
    </row>
    <row r="1349" spans="1:11" ht="15.75" customHeight="1" x14ac:dyDescent="0.25">
      <c r="A1349" s="20">
        <v>25895966</v>
      </c>
      <c r="B1349" s="20" t="s">
        <v>22547</v>
      </c>
      <c r="C1349" s="20" t="s">
        <v>22548</v>
      </c>
      <c r="D1349" s="20" t="s">
        <v>22549</v>
      </c>
      <c r="E1349" s="20" t="s">
        <v>22550</v>
      </c>
      <c r="F1349" s="20" t="s">
        <v>3723</v>
      </c>
      <c r="G1349" s="20">
        <v>2015</v>
      </c>
      <c r="H1349" s="57">
        <v>42116</v>
      </c>
      <c r="I1349" s="20" t="s">
        <v>22551</v>
      </c>
      <c r="K1349" s="20" t="s">
        <v>22552</v>
      </c>
    </row>
    <row r="1350" spans="1:11" ht="15.75" customHeight="1" x14ac:dyDescent="0.25">
      <c r="A1350" s="20">
        <v>25897031</v>
      </c>
      <c r="B1350" s="20" t="s">
        <v>22541</v>
      </c>
      <c r="C1350" s="20" t="s">
        <v>22542</v>
      </c>
      <c r="D1350" s="20" t="s">
        <v>22543</v>
      </c>
      <c r="E1350" s="20" t="s">
        <v>22544</v>
      </c>
      <c r="F1350" s="20" t="s">
        <v>1566</v>
      </c>
      <c r="G1350" s="20">
        <v>2015</v>
      </c>
      <c r="H1350" s="57">
        <v>42116</v>
      </c>
      <c r="I1350" s="20" t="s">
        <v>22545</v>
      </c>
      <c r="K1350" s="20" t="s">
        <v>22546</v>
      </c>
    </row>
    <row r="1351" spans="1:11" ht="15.75" customHeight="1" x14ac:dyDescent="0.25">
      <c r="A1351" s="20">
        <v>25912863</v>
      </c>
      <c r="B1351" s="20" t="s">
        <v>22537</v>
      </c>
      <c r="C1351" s="20" t="s">
        <v>22538</v>
      </c>
      <c r="D1351" s="20" t="s">
        <v>22539</v>
      </c>
      <c r="E1351" s="20" t="s">
        <v>900</v>
      </c>
      <c r="F1351" s="20" t="s">
        <v>4667</v>
      </c>
      <c r="G1351" s="20">
        <v>2015</v>
      </c>
      <c r="H1351" s="57">
        <v>42122</v>
      </c>
      <c r="K1351" s="20" t="s">
        <v>22540</v>
      </c>
    </row>
    <row r="1352" spans="1:11" ht="15.75" customHeight="1" x14ac:dyDescent="0.25">
      <c r="A1352" s="20">
        <v>25926492</v>
      </c>
      <c r="B1352" s="20" t="s">
        <v>22531</v>
      </c>
      <c r="C1352" s="20" t="s">
        <v>22532</v>
      </c>
      <c r="D1352" s="20" t="s">
        <v>22533</v>
      </c>
      <c r="E1352" s="20" t="s">
        <v>22534</v>
      </c>
      <c r="F1352" s="20" t="s">
        <v>2327</v>
      </c>
      <c r="G1352" s="20">
        <v>2015</v>
      </c>
      <c r="H1352" s="57">
        <v>42125</v>
      </c>
      <c r="I1352" s="20" t="s">
        <v>22535</v>
      </c>
      <c r="K1352" s="20" t="s">
        <v>22536</v>
      </c>
    </row>
    <row r="1353" spans="1:11" ht="15.75" customHeight="1" x14ac:dyDescent="0.25">
      <c r="A1353" s="20">
        <v>25944883</v>
      </c>
      <c r="B1353" s="20" t="s">
        <v>22524</v>
      </c>
      <c r="C1353" s="20" t="s">
        <v>22525</v>
      </c>
      <c r="D1353" s="20" t="s">
        <v>22526</v>
      </c>
      <c r="E1353" s="20" t="s">
        <v>22527</v>
      </c>
      <c r="F1353" s="20" t="s">
        <v>22528</v>
      </c>
      <c r="G1353" s="20">
        <v>2015</v>
      </c>
      <c r="H1353" s="57">
        <v>42131</v>
      </c>
      <c r="I1353" s="20" t="s">
        <v>22529</v>
      </c>
      <c r="K1353" s="20" t="s">
        <v>22530</v>
      </c>
    </row>
    <row r="1354" spans="1:11" ht="15.75" customHeight="1" x14ac:dyDescent="0.25">
      <c r="A1354" s="20">
        <v>26002697</v>
      </c>
      <c r="B1354" s="20" t="s">
        <v>22519</v>
      </c>
      <c r="C1354" s="20" t="s">
        <v>22520</v>
      </c>
      <c r="D1354" s="20" t="s">
        <v>22521</v>
      </c>
      <c r="E1354" s="20" t="s">
        <v>22522</v>
      </c>
      <c r="F1354" s="20" t="s">
        <v>8447</v>
      </c>
      <c r="G1354" s="20">
        <v>2015</v>
      </c>
      <c r="H1354" s="57">
        <v>42148</v>
      </c>
      <c r="K1354" s="20" t="s">
        <v>22523</v>
      </c>
    </row>
    <row r="1355" spans="1:11" ht="15.75" customHeight="1" x14ac:dyDescent="0.25">
      <c r="A1355" s="20">
        <v>26016865</v>
      </c>
      <c r="B1355" s="20" t="s">
        <v>22514</v>
      </c>
      <c r="C1355" s="20" t="s">
        <v>22515</v>
      </c>
      <c r="D1355" s="20" t="s">
        <v>22516</v>
      </c>
      <c r="E1355" s="20" t="s">
        <v>22517</v>
      </c>
      <c r="F1355" s="20" t="s">
        <v>6610</v>
      </c>
      <c r="G1355" s="20">
        <v>2015</v>
      </c>
      <c r="H1355" s="57">
        <v>42153</v>
      </c>
      <c r="K1355" s="20" t="s">
        <v>22518</v>
      </c>
    </row>
    <row r="1356" spans="1:11" ht="15.75" customHeight="1" x14ac:dyDescent="0.25">
      <c r="A1356" s="20">
        <v>26033849</v>
      </c>
      <c r="B1356" s="20" t="s">
        <v>22509</v>
      </c>
      <c r="C1356" s="20" t="s">
        <v>22510</v>
      </c>
      <c r="D1356" s="20" t="s">
        <v>22511</v>
      </c>
      <c r="E1356" s="20" t="s">
        <v>22512</v>
      </c>
      <c r="F1356" s="20" t="s">
        <v>17267</v>
      </c>
      <c r="G1356" s="20">
        <v>2015</v>
      </c>
      <c r="H1356" s="57">
        <v>42158</v>
      </c>
      <c r="K1356" s="20" t="s">
        <v>22513</v>
      </c>
    </row>
    <row r="1357" spans="1:11" ht="15.75" customHeight="1" x14ac:dyDescent="0.25">
      <c r="A1357" s="20">
        <v>26058758</v>
      </c>
      <c r="B1357" s="20" t="s">
        <v>22504</v>
      </c>
      <c r="C1357" s="20" t="s">
        <v>22505</v>
      </c>
      <c r="D1357" s="20" t="s">
        <v>22506</v>
      </c>
      <c r="E1357" s="20" t="s">
        <v>22507</v>
      </c>
      <c r="F1357" s="20" t="s">
        <v>2363</v>
      </c>
      <c r="G1357" s="20">
        <v>2015</v>
      </c>
      <c r="H1357" s="57">
        <v>42166</v>
      </c>
      <c r="K1357" s="20" t="s">
        <v>22508</v>
      </c>
    </row>
    <row r="1358" spans="1:11" ht="15.75" customHeight="1" x14ac:dyDescent="0.25">
      <c r="A1358" s="20">
        <v>26079171</v>
      </c>
      <c r="B1358" s="20" t="s">
        <v>22499</v>
      </c>
      <c r="C1358" s="20" t="s">
        <v>22500</v>
      </c>
      <c r="D1358" s="20" t="s">
        <v>22501</v>
      </c>
      <c r="E1358" s="20" t="s">
        <v>17488</v>
      </c>
      <c r="F1358" s="20" t="s">
        <v>5979</v>
      </c>
      <c r="G1358" s="20">
        <v>2015</v>
      </c>
      <c r="H1358" s="57">
        <v>42172</v>
      </c>
      <c r="I1358" s="20" t="s">
        <v>22502</v>
      </c>
      <c r="K1358" s="20" t="s">
        <v>22503</v>
      </c>
    </row>
    <row r="1359" spans="1:11" ht="15.75" customHeight="1" x14ac:dyDescent="0.25">
      <c r="A1359" s="20">
        <v>26110944</v>
      </c>
      <c r="B1359" s="20" t="s">
        <v>22493</v>
      </c>
      <c r="C1359" s="20" t="s">
        <v>22494</v>
      </c>
      <c r="D1359" s="20" t="s">
        <v>22495</v>
      </c>
      <c r="E1359" s="20" t="s">
        <v>22496</v>
      </c>
      <c r="F1359" s="20" t="s">
        <v>22497</v>
      </c>
      <c r="G1359" s="20">
        <v>2015</v>
      </c>
      <c r="H1359" s="57">
        <v>42181</v>
      </c>
      <c r="K1359" s="20" t="s">
        <v>22498</v>
      </c>
    </row>
    <row r="1360" spans="1:11" ht="15.75" customHeight="1" x14ac:dyDescent="0.25">
      <c r="A1360" s="20">
        <v>26117597</v>
      </c>
      <c r="B1360" s="20" t="s">
        <v>22487</v>
      </c>
      <c r="C1360" s="20" t="s">
        <v>22488</v>
      </c>
      <c r="D1360" s="20" t="s">
        <v>22489</v>
      </c>
      <c r="E1360" s="20" t="s">
        <v>8135</v>
      </c>
      <c r="F1360" s="20" t="s">
        <v>22490</v>
      </c>
      <c r="G1360" s="20">
        <v>2015</v>
      </c>
      <c r="H1360" s="57">
        <v>42184</v>
      </c>
      <c r="K1360" s="20" t="s">
        <v>22491</v>
      </c>
    </row>
    <row r="1361" spans="1:11" ht="15.75" customHeight="1" x14ac:dyDescent="0.25">
      <c r="A1361" s="20">
        <v>26194977</v>
      </c>
      <c r="B1361" s="20" t="s">
        <v>22481</v>
      </c>
      <c r="C1361" s="20" t="s">
        <v>22482</v>
      </c>
      <c r="D1361" s="20" t="s">
        <v>22483</v>
      </c>
      <c r="E1361" s="20" t="s">
        <v>22484</v>
      </c>
      <c r="F1361" s="20" t="s">
        <v>22485</v>
      </c>
      <c r="G1361" s="20">
        <v>2015</v>
      </c>
      <c r="H1361" s="57">
        <v>42207</v>
      </c>
      <c r="K1361" s="20" t="s">
        <v>22486</v>
      </c>
    </row>
    <row r="1362" spans="1:11" ht="15.75" customHeight="1" x14ac:dyDescent="0.25">
      <c r="A1362" s="20">
        <v>26328045</v>
      </c>
      <c r="B1362" s="20" t="s">
        <v>22477</v>
      </c>
      <c r="C1362" s="20" t="s">
        <v>22478</v>
      </c>
      <c r="D1362" s="20" t="s">
        <v>22479</v>
      </c>
      <c r="E1362" s="20" t="s">
        <v>11379</v>
      </c>
      <c r="F1362" s="20" t="s">
        <v>8867</v>
      </c>
      <c r="G1362" s="20">
        <v>2015</v>
      </c>
      <c r="H1362" s="57">
        <v>42249</v>
      </c>
      <c r="I1362" s="20" t="s">
        <v>22480</v>
      </c>
    </row>
    <row r="1363" spans="1:11" ht="15.75" customHeight="1" x14ac:dyDescent="0.25">
      <c r="A1363" s="20">
        <v>26542003</v>
      </c>
      <c r="B1363" s="20" t="s">
        <v>22472</v>
      </c>
      <c r="C1363" s="20" t="s">
        <v>22473</v>
      </c>
      <c r="D1363" s="20" t="s">
        <v>22474</v>
      </c>
      <c r="E1363" s="20" t="s">
        <v>14079</v>
      </c>
      <c r="F1363" s="20" t="s">
        <v>14080</v>
      </c>
      <c r="G1363" s="20">
        <v>2015</v>
      </c>
      <c r="H1363" s="57">
        <v>42315</v>
      </c>
      <c r="K1363" s="20" t="s">
        <v>22475</v>
      </c>
    </row>
    <row r="1364" spans="1:11" ht="15.75" customHeight="1" x14ac:dyDescent="0.25">
      <c r="A1364" s="20">
        <v>26629486</v>
      </c>
      <c r="B1364" s="20" t="s">
        <v>22466</v>
      </c>
      <c r="C1364" s="20" t="s">
        <v>22467</v>
      </c>
      <c r="D1364" s="20" t="s">
        <v>22468</v>
      </c>
      <c r="E1364" s="20" t="s">
        <v>11379</v>
      </c>
      <c r="F1364" s="20" t="s">
        <v>22469</v>
      </c>
      <c r="G1364" s="20">
        <v>2015</v>
      </c>
      <c r="H1364" s="57">
        <v>42341</v>
      </c>
      <c r="I1364" s="20" t="s">
        <v>22470</v>
      </c>
    </row>
    <row r="1365" spans="1:11" ht="15.75" customHeight="1" x14ac:dyDescent="0.25">
      <c r="A1365" s="20">
        <v>26849701</v>
      </c>
      <c r="B1365" s="20" t="s">
        <v>22460</v>
      </c>
      <c r="C1365" s="20" t="s">
        <v>22461</v>
      </c>
      <c r="D1365" s="20" t="s">
        <v>22462</v>
      </c>
      <c r="E1365" s="20" t="s">
        <v>22463</v>
      </c>
      <c r="F1365" s="20" t="s">
        <v>6117</v>
      </c>
      <c r="G1365" s="20">
        <v>2015</v>
      </c>
      <c r="H1365" s="57">
        <v>42406</v>
      </c>
      <c r="K1365" s="20" t="s">
        <v>22464</v>
      </c>
    </row>
    <row r="1366" spans="1:11" ht="15.75" customHeight="1" x14ac:dyDescent="0.25">
      <c r="A1366" s="20">
        <v>26136211</v>
      </c>
      <c r="B1366" s="20" t="s">
        <v>22453</v>
      </c>
      <c r="C1366" s="20" t="s">
        <v>22454</v>
      </c>
      <c r="D1366" s="20" t="s">
        <v>22455</v>
      </c>
      <c r="E1366" s="20" t="s">
        <v>22456</v>
      </c>
      <c r="F1366" s="20" t="s">
        <v>294</v>
      </c>
      <c r="G1366" s="20">
        <v>2015</v>
      </c>
      <c r="H1366" s="57">
        <v>42188</v>
      </c>
      <c r="I1366" s="20" t="s">
        <v>22457</v>
      </c>
      <c r="K1366" s="20" t="s">
        <v>22458</v>
      </c>
    </row>
    <row r="1367" spans="1:11" ht="15.75" customHeight="1" x14ac:dyDescent="0.25">
      <c r="A1367" s="20">
        <v>26142682</v>
      </c>
      <c r="B1367" s="20" t="s">
        <v>22447</v>
      </c>
      <c r="C1367" s="20" t="s">
        <v>22448</v>
      </c>
      <c r="D1367" s="20" t="s">
        <v>22449</v>
      </c>
      <c r="E1367" s="20" t="s">
        <v>22450</v>
      </c>
      <c r="F1367" s="20" t="s">
        <v>15038</v>
      </c>
      <c r="G1367" s="20">
        <v>2015</v>
      </c>
      <c r="H1367" s="57">
        <v>42191</v>
      </c>
      <c r="K1367" s="20" t="s">
        <v>22451</v>
      </c>
    </row>
    <row r="1368" spans="1:11" ht="15.75" customHeight="1" x14ac:dyDescent="0.25">
      <c r="A1368" s="20">
        <v>26164796</v>
      </c>
      <c r="B1368" s="20" t="s">
        <v>22440</v>
      </c>
      <c r="C1368" s="20" t="s">
        <v>22441</v>
      </c>
      <c r="D1368" s="20" t="s">
        <v>22442</v>
      </c>
      <c r="E1368" s="20" t="s">
        <v>22443</v>
      </c>
      <c r="F1368" s="20" t="s">
        <v>11303</v>
      </c>
      <c r="G1368" s="20">
        <v>2015</v>
      </c>
      <c r="H1368" s="57">
        <v>42198</v>
      </c>
      <c r="I1368" s="20" t="s">
        <v>22444</v>
      </c>
      <c r="K1368" s="20" t="s">
        <v>22445</v>
      </c>
    </row>
    <row r="1369" spans="1:11" ht="15.75" customHeight="1" x14ac:dyDescent="0.25">
      <c r="A1369" s="20">
        <v>26197475</v>
      </c>
      <c r="B1369" s="20" t="s">
        <v>22433</v>
      </c>
      <c r="C1369" s="20" t="s">
        <v>22434</v>
      </c>
      <c r="D1369" s="20" t="s">
        <v>22435</v>
      </c>
      <c r="E1369" s="20" t="s">
        <v>22436</v>
      </c>
      <c r="F1369" s="20" t="s">
        <v>294</v>
      </c>
      <c r="G1369" s="20">
        <v>2015</v>
      </c>
      <c r="H1369" s="57">
        <v>42207</v>
      </c>
      <c r="I1369" s="20" t="s">
        <v>22437</v>
      </c>
      <c r="K1369" s="20" t="s">
        <v>22438</v>
      </c>
    </row>
    <row r="1370" spans="1:11" ht="15.75" customHeight="1" x14ac:dyDescent="0.25">
      <c r="A1370" s="20">
        <v>26227371</v>
      </c>
      <c r="B1370" s="20" t="s">
        <v>22427</v>
      </c>
      <c r="C1370" s="20" t="s">
        <v>22428</v>
      </c>
      <c r="D1370" s="20" t="s">
        <v>22429</v>
      </c>
      <c r="E1370" s="20" t="s">
        <v>22430</v>
      </c>
      <c r="F1370" s="20" t="s">
        <v>10059</v>
      </c>
      <c r="G1370" s="20">
        <v>2015</v>
      </c>
      <c r="H1370" s="57">
        <v>42217</v>
      </c>
      <c r="K1370" s="20" t="s">
        <v>22431</v>
      </c>
    </row>
    <row r="1371" spans="1:11" ht="15.75" customHeight="1" x14ac:dyDescent="0.25">
      <c r="A1371" s="20">
        <v>26458758</v>
      </c>
      <c r="B1371" s="20" t="s">
        <v>22420</v>
      </c>
      <c r="C1371" s="20" t="s">
        <v>22421</v>
      </c>
      <c r="D1371" s="20" t="s">
        <v>22422</v>
      </c>
      <c r="E1371" s="20" t="s">
        <v>22423</v>
      </c>
      <c r="F1371" s="20" t="s">
        <v>21979</v>
      </c>
      <c r="G1371" s="20">
        <v>2015</v>
      </c>
      <c r="H1371" s="57">
        <v>42291</v>
      </c>
      <c r="I1371" s="20" t="s">
        <v>22424</v>
      </c>
      <c r="K1371" s="20" t="s">
        <v>22425</v>
      </c>
    </row>
    <row r="1372" spans="1:11" ht="15.75" customHeight="1" x14ac:dyDescent="0.25">
      <c r="A1372" s="20">
        <v>26274778</v>
      </c>
      <c r="B1372" s="20" t="s">
        <v>22413</v>
      </c>
      <c r="C1372" s="20" t="s">
        <v>22414</v>
      </c>
      <c r="D1372" s="20" t="s">
        <v>22415</v>
      </c>
      <c r="E1372" s="20" t="s">
        <v>22416</v>
      </c>
      <c r="F1372" s="20" t="s">
        <v>13330</v>
      </c>
      <c r="G1372" s="20">
        <v>2015</v>
      </c>
      <c r="H1372" s="57">
        <v>42231</v>
      </c>
      <c r="I1372" s="20" t="s">
        <v>22417</v>
      </c>
      <c r="K1372" s="20" t="s">
        <v>22418</v>
      </c>
    </row>
    <row r="1373" spans="1:11" ht="15.75" customHeight="1" x14ac:dyDescent="0.25">
      <c r="A1373" s="20">
        <v>26284059</v>
      </c>
      <c r="B1373" s="20" t="s">
        <v>22407</v>
      </c>
      <c r="C1373" s="20" t="s">
        <v>22408</v>
      </c>
      <c r="D1373" s="20" t="s">
        <v>22409</v>
      </c>
      <c r="E1373" s="20" t="s">
        <v>13339</v>
      </c>
      <c r="F1373" s="20" t="s">
        <v>133</v>
      </c>
      <c r="G1373" s="20">
        <v>2015</v>
      </c>
      <c r="H1373" s="57">
        <v>42235</v>
      </c>
      <c r="I1373" s="20" t="s">
        <v>22410</v>
      </c>
      <c r="K1373" s="20" t="s">
        <v>22411</v>
      </c>
    </row>
    <row r="1374" spans="1:11" ht="15.75" customHeight="1" x14ac:dyDescent="0.25">
      <c r="A1374" s="20">
        <v>26227612</v>
      </c>
      <c r="B1374" s="20" t="s">
        <v>22400</v>
      </c>
      <c r="C1374" s="20" t="s">
        <v>22401</v>
      </c>
      <c r="D1374" s="20" t="s">
        <v>22402</v>
      </c>
      <c r="E1374" s="20" t="s">
        <v>22403</v>
      </c>
      <c r="F1374" s="20" t="s">
        <v>15635</v>
      </c>
      <c r="G1374" s="20">
        <v>2015</v>
      </c>
      <c r="H1374" s="57">
        <v>42217</v>
      </c>
      <c r="I1374" s="20" t="s">
        <v>22404</v>
      </c>
      <c r="K1374" s="20" t="s">
        <v>22405</v>
      </c>
    </row>
    <row r="1375" spans="1:11" ht="15.75" customHeight="1" x14ac:dyDescent="0.25">
      <c r="A1375" s="20">
        <v>26227483</v>
      </c>
      <c r="B1375" s="20" t="s">
        <v>22393</v>
      </c>
      <c r="C1375" s="20" t="s">
        <v>22394</v>
      </c>
      <c r="D1375" s="20" t="s">
        <v>22395</v>
      </c>
      <c r="E1375" s="20" t="s">
        <v>22396</v>
      </c>
      <c r="F1375" s="20" t="s">
        <v>10819</v>
      </c>
      <c r="G1375" s="20">
        <v>2015</v>
      </c>
      <c r="H1375" s="57">
        <v>42217</v>
      </c>
      <c r="I1375" s="20" t="s">
        <v>22397</v>
      </c>
      <c r="K1375" s="20" t="s">
        <v>22398</v>
      </c>
    </row>
    <row r="1376" spans="1:11" ht="15.75" customHeight="1" x14ac:dyDescent="0.25">
      <c r="A1376" s="20">
        <v>25776843</v>
      </c>
      <c r="B1376" s="20" t="s">
        <v>22386</v>
      </c>
      <c r="C1376" s="20" t="s">
        <v>22387</v>
      </c>
      <c r="D1376" s="20" t="s">
        <v>22388</v>
      </c>
      <c r="E1376" s="20" t="s">
        <v>22389</v>
      </c>
      <c r="F1376" s="20" t="s">
        <v>22354</v>
      </c>
      <c r="G1376" s="20">
        <v>2015</v>
      </c>
      <c r="H1376" s="57">
        <v>42081</v>
      </c>
      <c r="I1376" s="20" t="s">
        <v>22390</v>
      </c>
      <c r="J1376" s="20" t="s">
        <v>22391</v>
      </c>
      <c r="K1376" s="20" t="s">
        <v>22392</v>
      </c>
    </row>
    <row r="1377" spans="1:11" ht="15.75" customHeight="1" x14ac:dyDescent="0.25">
      <c r="A1377" s="20">
        <v>25930687</v>
      </c>
      <c r="B1377" s="20" t="s">
        <v>22381</v>
      </c>
      <c r="C1377" s="20" t="s">
        <v>22382</v>
      </c>
      <c r="D1377" s="20" t="s">
        <v>22383</v>
      </c>
      <c r="E1377" s="20" t="s">
        <v>22384</v>
      </c>
      <c r="F1377" s="20" t="s">
        <v>13510</v>
      </c>
      <c r="G1377" s="20">
        <v>2015</v>
      </c>
      <c r="H1377" s="57">
        <v>42126</v>
      </c>
      <c r="K1377" s="20" t="s">
        <v>22385</v>
      </c>
    </row>
    <row r="1378" spans="1:11" ht="15.75" customHeight="1" x14ac:dyDescent="0.25">
      <c r="A1378" s="20">
        <v>25936610</v>
      </c>
      <c r="B1378" s="20" t="s">
        <v>22376</v>
      </c>
      <c r="C1378" s="20" t="s">
        <v>20966</v>
      </c>
      <c r="D1378" s="20" t="s">
        <v>22377</v>
      </c>
      <c r="E1378" s="20" t="s">
        <v>20968</v>
      </c>
      <c r="F1378" s="20" t="s">
        <v>6038</v>
      </c>
      <c r="G1378" s="20">
        <v>2015</v>
      </c>
      <c r="H1378" s="57">
        <v>42129</v>
      </c>
      <c r="I1378" s="20" t="s">
        <v>22378</v>
      </c>
      <c r="J1378" s="20" t="s">
        <v>22379</v>
      </c>
      <c r="K1378" s="20" t="s">
        <v>22380</v>
      </c>
    </row>
    <row r="1379" spans="1:11" ht="15.75" customHeight="1" x14ac:dyDescent="0.25">
      <c r="A1379" s="20">
        <v>25936611</v>
      </c>
      <c r="B1379" s="20" t="s">
        <v>22372</v>
      </c>
      <c r="C1379" s="20" t="s">
        <v>22373</v>
      </c>
      <c r="D1379" s="20" t="s">
        <v>22374</v>
      </c>
      <c r="E1379" s="20" t="s">
        <v>14981</v>
      </c>
      <c r="F1379" s="20" t="s">
        <v>6038</v>
      </c>
      <c r="G1379" s="20">
        <v>2015</v>
      </c>
      <c r="H1379" s="57">
        <v>42129</v>
      </c>
      <c r="K1379" s="20" t="s">
        <v>22375</v>
      </c>
    </row>
    <row r="1380" spans="1:11" ht="15.75" customHeight="1" x14ac:dyDescent="0.25">
      <c r="A1380" s="20">
        <v>25980352</v>
      </c>
      <c r="B1380" s="20" t="s">
        <v>22366</v>
      </c>
      <c r="C1380" s="20" t="s">
        <v>22367</v>
      </c>
      <c r="D1380" s="20" t="s">
        <v>22368</v>
      </c>
      <c r="E1380" s="20" t="s">
        <v>21732</v>
      </c>
      <c r="F1380" s="20" t="s">
        <v>7107</v>
      </c>
      <c r="G1380" s="20">
        <v>2015</v>
      </c>
      <c r="H1380" s="57">
        <v>42143</v>
      </c>
      <c r="I1380" s="20" t="s">
        <v>22369</v>
      </c>
      <c r="J1380" s="20" t="s">
        <v>22370</v>
      </c>
      <c r="K1380" s="20" t="s">
        <v>22371</v>
      </c>
    </row>
    <row r="1381" spans="1:11" ht="15.75" customHeight="1" x14ac:dyDescent="0.25">
      <c r="A1381" s="20">
        <v>26003439</v>
      </c>
      <c r="B1381" s="20" t="s">
        <v>22361</v>
      </c>
      <c r="C1381" s="20" t="s">
        <v>22362</v>
      </c>
      <c r="D1381" s="20" t="s">
        <v>22363</v>
      </c>
      <c r="E1381" s="20" t="s">
        <v>22364</v>
      </c>
      <c r="F1381" s="20" t="s">
        <v>3918</v>
      </c>
      <c r="G1381" s="20">
        <v>2015</v>
      </c>
      <c r="H1381" s="57">
        <v>42149</v>
      </c>
      <c r="K1381" s="20" t="s">
        <v>22365</v>
      </c>
    </row>
    <row r="1382" spans="1:11" ht="15.75" customHeight="1" x14ac:dyDescent="0.25">
      <c r="A1382" s="20">
        <v>26020406</v>
      </c>
      <c r="B1382" s="20" t="s">
        <v>22356</v>
      </c>
      <c r="C1382" s="20" t="s">
        <v>22357</v>
      </c>
      <c r="D1382" s="20" t="s">
        <v>22358</v>
      </c>
      <c r="E1382" s="20" t="s">
        <v>22359</v>
      </c>
      <c r="F1382" s="20" t="s">
        <v>7730</v>
      </c>
      <c r="G1382" s="20">
        <v>2015</v>
      </c>
      <c r="H1382" s="57">
        <v>42153</v>
      </c>
      <c r="K1382" s="20" t="s">
        <v>22360</v>
      </c>
    </row>
    <row r="1383" spans="1:11" ht="15.75" customHeight="1" x14ac:dyDescent="0.25">
      <c r="A1383" s="20">
        <v>26054727</v>
      </c>
      <c r="B1383" s="20" t="s">
        <v>22351</v>
      </c>
      <c r="C1383" s="20" t="s">
        <v>22352</v>
      </c>
      <c r="D1383" s="20" t="s">
        <v>22353</v>
      </c>
      <c r="E1383" s="20" t="s">
        <v>3233</v>
      </c>
      <c r="F1383" s="20" t="s">
        <v>22354</v>
      </c>
      <c r="G1383" s="20">
        <v>2015</v>
      </c>
      <c r="H1383" s="57">
        <v>42165</v>
      </c>
      <c r="K1383" s="20" t="s">
        <v>22355</v>
      </c>
    </row>
    <row r="1384" spans="1:11" ht="15.75" customHeight="1" x14ac:dyDescent="0.25">
      <c r="A1384" s="20">
        <v>26117443</v>
      </c>
      <c r="B1384" s="20" t="s">
        <v>22346</v>
      </c>
      <c r="C1384" s="20" t="s">
        <v>22347</v>
      </c>
      <c r="D1384" s="20" t="s">
        <v>22348</v>
      </c>
      <c r="E1384" s="20" t="s">
        <v>22349</v>
      </c>
      <c r="F1384" s="20" t="s">
        <v>1653</v>
      </c>
      <c r="G1384" s="20">
        <v>2015</v>
      </c>
      <c r="H1384" s="57">
        <v>42184</v>
      </c>
      <c r="K1384" s="20" t="s">
        <v>22350</v>
      </c>
    </row>
    <row r="1385" spans="1:11" ht="15.75" customHeight="1" x14ac:dyDescent="0.25">
      <c r="A1385" s="20">
        <v>26135847</v>
      </c>
      <c r="B1385" s="20" t="s">
        <v>22341</v>
      </c>
      <c r="C1385" s="20" t="s">
        <v>22342</v>
      </c>
      <c r="D1385" s="20" t="s">
        <v>22343</v>
      </c>
      <c r="E1385" s="20" t="s">
        <v>22344</v>
      </c>
      <c r="F1385" s="20" t="s">
        <v>2652</v>
      </c>
      <c r="G1385" s="20">
        <v>2015</v>
      </c>
      <c r="H1385" s="57">
        <v>42188</v>
      </c>
      <c r="K1385" s="20" t="s">
        <v>22345</v>
      </c>
    </row>
    <row r="1386" spans="1:11" ht="15.75" customHeight="1" x14ac:dyDescent="0.25">
      <c r="A1386" s="20">
        <v>26159845</v>
      </c>
      <c r="B1386" s="20" t="s">
        <v>22336</v>
      </c>
      <c r="C1386" s="20" t="s">
        <v>22337</v>
      </c>
      <c r="D1386" s="20" t="s">
        <v>22338</v>
      </c>
      <c r="E1386" s="20" t="s">
        <v>22339</v>
      </c>
      <c r="F1386" s="20" t="s">
        <v>2652</v>
      </c>
      <c r="G1386" s="20">
        <v>2015</v>
      </c>
      <c r="H1386" s="57">
        <v>42196</v>
      </c>
      <c r="K1386" s="20" t="s">
        <v>22340</v>
      </c>
    </row>
    <row r="1387" spans="1:11" ht="15.75" customHeight="1" x14ac:dyDescent="0.25">
      <c r="A1387" s="20">
        <v>26272388</v>
      </c>
      <c r="B1387" s="20" t="s">
        <v>22331</v>
      </c>
      <c r="C1387" s="20" t="s">
        <v>22332</v>
      </c>
      <c r="D1387" s="20" t="s">
        <v>22333</v>
      </c>
      <c r="E1387" s="20" t="s">
        <v>22334</v>
      </c>
      <c r="F1387" s="20" t="s">
        <v>2564</v>
      </c>
      <c r="G1387" s="20">
        <v>2015</v>
      </c>
      <c r="H1387" s="57">
        <v>42231</v>
      </c>
      <c r="K1387" s="20" t="s">
        <v>22335</v>
      </c>
    </row>
    <row r="1388" spans="1:11" ht="15.75" customHeight="1" x14ac:dyDescent="0.25">
      <c r="A1388" s="20">
        <v>26349149</v>
      </c>
      <c r="B1388" s="20" t="s">
        <v>22325</v>
      </c>
      <c r="C1388" s="20" t="s">
        <v>22326</v>
      </c>
      <c r="D1388" s="20" t="s">
        <v>22327</v>
      </c>
      <c r="E1388" s="20" t="s">
        <v>22328</v>
      </c>
      <c r="F1388" s="20" t="s">
        <v>22329</v>
      </c>
      <c r="G1388" s="20">
        <v>2015</v>
      </c>
      <c r="H1388" s="57">
        <v>42257</v>
      </c>
      <c r="K1388" s="20" t="s">
        <v>22330</v>
      </c>
    </row>
    <row r="1389" spans="1:11" ht="15.75" customHeight="1" x14ac:dyDescent="0.25">
      <c r="A1389" s="20">
        <v>26357558</v>
      </c>
      <c r="B1389" s="20" t="s">
        <v>22318</v>
      </c>
      <c r="C1389" s="20" t="s">
        <v>22319</v>
      </c>
      <c r="D1389" s="20" t="s">
        <v>22320</v>
      </c>
      <c r="E1389" s="20" t="s">
        <v>22321</v>
      </c>
      <c r="F1389" s="20" t="s">
        <v>22322</v>
      </c>
      <c r="G1389" s="20">
        <v>2015</v>
      </c>
      <c r="H1389" s="57">
        <v>42258</v>
      </c>
      <c r="I1389" s="20" t="s">
        <v>22323</v>
      </c>
      <c r="K1389" s="20" t="s">
        <v>22324</v>
      </c>
    </row>
    <row r="1390" spans="1:11" ht="15.75" customHeight="1" x14ac:dyDescent="0.25">
      <c r="A1390" s="20">
        <v>26473090</v>
      </c>
      <c r="B1390" s="20" t="s">
        <v>22313</v>
      </c>
      <c r="C1390" s="20" t="s">
        <v>22314</v>
      </c>
      <c r="D1390" s="20" t="s">
        <v>22315</v>
      </c>
      <c r="E1390" s="20" t="s">
        <v>18793</v>
      </c>
      <c r="F1390" s="20" t="s">
        <v>17964</v>
      </c>
      <c r="G1390" s="20">
        <v>2015</v>
      </c>
      <c r="H1390" s="57">
        <v>42294</v>
      </c>
      <c r="I1390" s="20" t="s">
        <v>22316</v>
      </c>
      <c r="K1390" s="20" t="s">
        <v>22317</v>
      </c>
    </row>
    <row r="1391" spans="1:11" ht="15.75" customHeight="1" x14ac:dyDescent="0.25">
      <c r="A1391" s="20">
        <v>26518395</v>
      </c>
      <c r="B1391" s="20" t="s">
        <v>22306</v>
      </c>
      <c r="C1391" s="20" t="s">
        <v>22307</v>
      </c>
      <c r="D1391" s="20" t="s">
        <v>22308</v>
      </c>
      <c r="E1391" s="20" t="s">
        <v>22309</v>
      </c>
      <c r="F1391" s="20" t="s">
        <v>22310</v>
      </c>
      <c r="G1391" s="20">
        <v>2015</v>
      </c>
      <c r="H1391" s="57">
        <v>42309</v>
      </c>
      <c r="I1391" s="20" t="s">
        <v>22311</v>
      </c>
    </row>
    <row r="1392" spans="1:11" ht="15.75" customHeight="1" x14ac:dyDescent="0.25">
      <c r="A1392" s="20">
        <v>26697158</v>
      </c>
      <c r="B1392" s="20" t="s">
        <v>22301</v>
      </c>
      <c r="C1392" s="20" t="s">
        <v>22302</v>
      </c>
      <c r="D1392" s="20" t="s">
        <v>22303</v>
      </c>
      <c r="E1392" s="20" t="s">
        <v>22304</v>
      </c>
      <c r="F1392" s="20" t="s">
        <v>7255</v>
      </c>
      <c r="G1392" s="20">
        <v>2015</v>
      </c>
      <c r="H1392" s="57">
        <v>42362</v>
      </c>
      <c r="I1392" s="20" t="s">
        <v>22305</v>
      </c>
    </row>
    <row r="1393" spans="1:11" ht="15.75" customHeight="1" x14ac:dyDescent="0.25">
      <c r="A1393" s="20">
        <v>26714547</v>
      </c>
      <c r="B1393" s="20" t="s">
        <v>22297</v>
      </c>
      <c r="C1393" s="20" t="s">
        <v>22298</v>
      </c>
      <c r="D1393" s="20" t="s">
        <v>22299</v>
      </c>
      <c r="E1393" s="20" t="s">
        <v>12060</v>
      </c>
      <c r="F1393" s="20" t="s">
        <v>11844</v>
      </c>
      <c r="G1393" s="20">
        <v>2015</v>
      </c>
      <c r="H1393" s="57">
        <v>42369</v>
      </c>
    </row>
    <row r="1394" spans="1:11" ht="15.75" customHeight="1" x14ac:dyDescent="0.25">
      <c r="A1394" s="20">
        <v>26238191</v>
      </c>
      <c r="B1394" s="20" t="s">
        <v>22290</v>
      </c>
      <c r="C1394" s="20" t="s">
        <v>22291</v>
      </c>
      <c r="D1394" s="20" t="s">
        <v>22292</v>
      </c>
      <c r="E1394" s="20" t="s">
        <v>22293</v>
      </c>
      <c r="F1394" s="20" t="s">
        <v>5245</v>
      </c>
      <c r="G1394" s="20">
        <v>2015</v>
      </c>
      <c r="H1394" s="57">
        <v>42221</v>
      </c>
      <c r="I1394" s="20" t="s">
        <v>22294</v>
      </c>
      <c r="K1394" s="20" t="s">
        <v>22295</v>
      </c>
    </row>
    <row r="1395" spans="1:11" ht="15.75" customHeight="1" x14ac:dyDescent="0.25">
      <c r="A1395" s="20">
        <v>26248044</v>
      </c>
      <c r="B1395" s="20" t="s">
        <v>22283</v>
      </c>
      <c r="C1395" s="20" t="s">
        <v>22284</v>
      </c>
      <c r="D1395" s="20" t="s">
        <v>22285</v>
      </c>
      <c r="E1395" s="20" t="s">
        <v>22286</v>
      </c>
      <c r="F1395" s="20" t="s">
        <v>294</v>
      </c>
      <c r="G1395" s="20">
        <v>2015</v>
      </c>
      <c r="H1395" s="57">
        <v>42223</v>
      </c>
      <c r="I1395" s="20" t="s">
        <v>22287</v>
      </c>
      <c r="K1395" s="20" t="s">
        <v>22288</v>
      </c>
    </row>
    <row r="1396" spans="1:11" ht="15.75" customHeight="1" x14ac:dyDescent="0.25">
      <c r="A1396" s="20">
        <v>26235147</v>
      </c>
      <c r="B1396" s="20" t="s">
        <v>22276</v>
      </c>
      <c r="C1396" s="20" t="s">
        <v>22277</v>
      </c>
      <c r="D1396" s="20" t="s">
        <v>22278</v>
      </c>
      <c r="E1396" s="20" t="s">
        <v>22279</v>
      </c>
      <c r="F1396" s="20" t="s">
        <v>3752</v>
      </c>
      <c r="G1396" s="20">
        <v>2015</v>
      </c>
      <c r="H1396" s="57">
        <v>42220</v>
      </c>
      <c r="I1396" s="20" t="s">
        <v>22280</v>
      </c>
      <c r="J1396" s="20" t="s">
        <v>22281</v>
      </c>
      <c r="K1396" s="20" t="s">
        <v>22282</v>
      </c>
    </row>
    <row r="1397" spans="1:11" ht="15.75" customHeight="1" x14ac:dyDescent="0.25">
      <c r="A1397" s="20">
        <v>26269948</v>
      </c>
      <c r="B1397" s="20" t="s">
        <v>22270</v>
      </c>
      <c r="C1397" s="20" t="s">
        <v>22271</v>
      </c>
      <c r="D1397" s="20" t="s">
        <v>22272</v>
      </c>
      <c r="E1397" s="20" t="s">
        <v>22273</v>
      </c>
      <c r="F1397" s="20" t="s">
        <v>3752</v>
      </c>
      <c r="G1397" s="20">
        <v>2015</v>
      </c>
      <c r="H1397" s="57">
        <v>42230</v>
      </c>
      <c r="K1397" s="20" t="s">
        <v>22274</v>
      </c>
    </row>
    <row r="1398" spans="1:11" ht="15.75" customHeight="1" x14ac:dyDescent="0.25">
      <c r="A1398" s="20">
        <v>26283502</v>
      </c>
      <c r="B1398" s="20" t="s">
        <v>22263</v>
      </c>
      <c r="C1398" s="20" t="s">
        <v>22264</v>
      </c>
      <c r="D1398" s="20" t="s">
        <v>22265</v>
      </c>
      <c r="E1398" s="20" t="s">
        <v>22266</v>
      </c>
      <c r="F1398" s="20" t="s">
        <v>1882</v>
      </c>
      <c r="G1398" s="20">
        <v>2015</v>
      </c>
      <c r="H1398" s="57">
        <v>42235</v>
      </c>
      <c r="I1398" s="20" t="s">
        <v>22267</v>
      </c>
      <c r="K1398" s="20" t="s">
        <v>22268</v>
      </c>
    </row>
    <row r="1399" spans="1:11" ht="15.75" customHeight="1" x14ac:dyDescent="0.25">
      <c r="A1399" s="20">
        <v>26282127</v>
      </c>
      <c r="B1399" s="20" t="s">
        <v>22256</v>
      </c>
      <c r="C1399" s="20" t="s">
        <v>22257</v>
      </c>
      <c r="D1399" s="20" t="s">
        <v>22258</v>
      </c>
      <c r="E1399" s="20" t="s">
        <v>22259</v>
      </c>
      <c r="F1399" s="20" t="s">
        <v>9467</v>
      </c>
      <c r="G1399" s="20">
        <v>2015</v>
      </c>
      <c r="H1399" s="57">
        <v>42235</v>
      </c>
      <c r="I1399" s="20" t="s">
        <v>22260</v>
      </c>
      <c r="K1399" s="20" t="s">
        <v>22261</v>
      </c>
    </row>
    <row r="1400" spans="1:11" ht="15.75" customHeight="1" x14ac:dyDescent="0.25">
      <c r="A1400" s="20">
        <v>25951081</v>
      </c>
      <c r="B1400" s="20" t="s">
        <v>22251</v>
      </c>
      <c r="C1400" s="20" t="s">
        <v>22252</v>
      </c>
      <c r="D1400" s="20" t="s">
        <v>22253</v>
      </c>
      <c r="E1400" s="20" t="s">
        <v>22254</v>
      </c>
      <c r="F1400" s="20" t="s">
        <v>7479</v>
      </c>
      <c r="G1400" s="20">
        <v>2015</v>
      </c>
      <c r="H1400" s="57">
        <v>42132</v>
      </c>
      <c r="K1400" s="20" t="s">
        <v>22255</v>
      </c>
    </row>
    <row r="1401" spans="1:11" ht="15.75" customHeight="1" x14ac:dyDescent="0.25">
      <c r="A1401" s="20">
        <v>26134566</v>
      </c>
      <c r="B1401" s="20" t="s">
        <v>22244</v>
      </c>
      <c r="C1401" s="20" t="s">
        <v>22245</v>
      </c>
      <c r="D1401" s="20" t="s">
        <v>22246</v>
      </c>
      <c r="E1401" s="20" t="s">
        <v>22247</v>
      </c>
      <c r="F1401" s="20" t="s">
        <v>7014</v>
      </c>
      <c r="G1401" s="20">
        <v>2015</v>
      </c>
      <c r="H1401" s="57">
        <v>42188</v>
      </c>
      <c r="I1401" s="20" t="s">
        <v>22248</v>
      </c>
      <c r="K1401" s="20" t="s">
        <v>22249</v>
      </c>
    </row>
    <row r="1402" spans="1:11" ht="15.75" customHeight="1" x14ac:dyDescent="0.25">
      <c r="A1402" s="20">
        <v>26102550</v>
      </c>
      <c r="B1402" s="20" t="s">
        <v>22238</v>
      </c>
      <c r="C1402" s="20" t="s">
        <v>22239</v>
      </c>
      <c r="D1402" s="20" t="s">
        <v>22240</v>
      </c>
      <c r="E1402" s="20" t="s">
        <v>22241</v>
      </c>
      <c r="F1402" s="20" t="s">
        <v>3284</v>
      </c>
      <c r="G1402" s="20">
        <v>2015</v>
      </c>
      <c r="H1402" s="57">
        <v>42179</v>
      </c>
      <c r="K1402" s="20" t="s">
        <v>22242</v>
      </c>
    </row>
    <row r="1403" spans="1:11" ht="15.75" customHeight="1" x14ac:dyDescent="0.25">
      <c r="A1403" s="20">
        <v>26305380</v>
      </c>
      <c r="B1403" s="20" t="s">
        <v>22231</v>
      </c>
      <c r="C1403" s="20" t="s">
        <v>22232</v>
      </c>
      <c r="D1403" s="20" t="s">
        <v>22233</v>
      </c>
      <c r="E1403" s="20" t="s">
        <v>22234</v>
      </c>
      <c r="F1403" s="20" t="s">
        <v>1882</v>
      </c>
      <c r="G1403" s="20">
        <v>2015</v>
      </c>
      <c r="H1403" s="57">
        <v>42242</v>
      </c>
      <c r="I1403" s="20" t="s">
        <v>22235</v>
      </c>
      <c r="K1403" s="20" t="s">
        <v>22236</v>
      </c>
    </row>
    <row r="1404" spans="1:11" ht="15.75" customHeight="1" x14ac:dyDescent="0.25">
      <c r="A1404" s="20">
        <v>26162850</v>
      </c>
      <c r="B1404" s="20" t="s">
        <v>22225</v>
      </c>
      <c r="C1404" s="20" t="s">
        <v>22226</v>
      </c>
      <c r="D1404" s="20" t="s">
        <v>22227</v>
      </c>
      <c r="E1404" s="20" t="s">
        <v>22228</v>
      </c>
      <c r="F1404" s="20" t="s">
        <v>2840</v>
      </c>
      <c r="G1404" s="20">
        <v>2015</v>
      </c>
      <c r="H1404" s="57">
        <v>42197</v>
      </c>
      <c r="K1404" s="20" t="s">
        <v>22229</v>
      </c>
    </row>
    <row r="1405" spans="1:11" ht="15.75" customHeight="1" x14ac:dyDescent="0.25">
      <c r="A1405" s="20">
        <v>26313003</v>
      </c>
      <c r="B1405" s="20" t="s">
        <v>22220</v>
      </c>
      <c r="C1405" s="20" t="s">
        <v>22221</v>
      </c>
      <c r="D1405" s="20" t="s">
        <v>22222</v>
      </c>
      <c r="E1405" s="20" t="s">
        <v>18058</v>
      </c>
      <c r="F1405" s="20" t="s">
        <v>294</v>
      </c>
      <c r="G1405" s="20">
        <v>2015</v>
      </c>
      <c r="H1405" s="57">
        <v>42244</v>
      </c>
      <c r="I1405" s="20" t="s">
        <v>22223</v>
      </c>
      <c r="K1405" s="20" t="s">
        <v>22224</v>
      </c>
    </row>
    <row r="1406" spans="1:11" ht="15.75" customHeight="1" x14ac:dyDescent="0.25">
      <c r="A1406" s="20">
        <v>26313149</v>
      </c>
      <c r="B1406" s="20" t="s">
        <v>22213</v>
      </c>
      <c r="C1406" s="20" t="s">
        <v>22214</v>
      </c>
      <c r="D1406" s="20" t="s">
        <v>22215</v>
      </c>
      <c r="E1406" s="20" t="s">
        <v>22216</v>
      </c>
      <c r="F1406" s="20" t="s">
        <v>294</v>
      </c>
      <c r="G1406" s="20">
        <v>2015</v>
      </c>
      <c r="H1406" s="57">
        <v>42244</v>
      </c>
      <c r="I1406" s="20" t="s">
        <v>22217</v>
      </c>
      <c r="K1406" s="20" t="s">
        <v>22218</v>
      </c>
    </row>
    <row r="1407" spans="1:11" ht="15.75" customHeight="1" x14ac:dyDescent="0.25">
      <c r="A1407" s="20">
        <v>26464611</v>
      </c>
      <c r="B1407" s="20" t="s">
        <v>22206</v>
      </c>
      <c r="C1407" s="20" t="s">
        <v>22207</v>
      </c>
      <c r="D1407" s="20" t="s">
        <v>22208</v>
      </c>
      <c r="E1407" s="20" t="s">
        <v>22209</v>
      </c>
      <c r="F1407" s="20" t="s">
        <v>15045</v>
      </c>
      <c r="G1407" s="20">
        <v>2015</v>
      </c>
      <c r="H1407" s="57">
        <v>42292</v>
      </c>
      <c r="I1407" s="20" t="s">
        <v>22210</v>
      </c>
      <c r="K1407" s="20" t="s">
        <v>22211</v>
      </c>
    </row>
    <row r="1408" spans="1:11" ht="15.75" customHeight="1" x14ac:dyDescent="0.25">
      <c r="A1408" s="20">
        <v>25586929</v>
      </c>
      <c r="B1408" s="20" t="s">
        <v>22201</v>
      </c>
      <c r="C1408" s="20" t="s">
        <v>22202</v>
      </c>
      <c r="D1408" s="20" t="s">
        <v>22203</v>
      </c>
      <c r="E1408" s="20" t="s">
        <v>7156</v>
      </c>
      <c r="F1408" s="20" t="s">
        <v>5798</v>
      </c>
      <c r="G1408" s="20">
        <v>2015</v>
      </c>
      <c r="H1408" s="57">
        <v>42019</v>
      </c>
      <c r="I1408" s="20" t="s">
        <v>22204</v>
      </c>
      <c r="K1408" s="20" t="s">
        <v>22205</v>
      </c>
    </row>
    <row r="1409" spans="1:11" ht="15.75" customHeight="1" x14ac:dyDescent="0.25">
      <c r="A1409" s="20">
        <v>26021574</v>
      </c>
      <c r="B1409" s="20" t="s">
        <v>22195</v>
      </c>
      <c r="C1409" s="20" t="s">
        <v>22196</v>
      </c>
      <c r="D1409" s="20" t="s">
        <v>22197</v>
      </c>
      <c r="E1409" s="20" t="s">
        <v>10413</v>
      </c>
      <c r="F1409" s="20" t="s">
        <v>1106</v>
      </c>
      <c r="G1409" s="20">
        <v>2015</v>
      </c>
      <c r="H1409" s="57">
        <v>42154</v>
      </c>
      <c r="I1409" s="20" t="s">
        <v>22198</v>
      </c>
      <c r="J1409" s="20" t="s">
        <v>22199</v>
      </c>
      <c r="K1409" s="20" t="s">
        <v>22200</v>
      </c>
    </row>
    <row r="1410" spans="1:11" ht="15.75" customHeight="1" x14ac:dyDescent="0.25">
      <c r="A1410" s="20">
        <v>26025761</v>
      </c>
      <c r="B1410" s="20" t="s">
        <v>22191</v>
      </c>
      <c r="C1410" s="20" t="s">
        <v>22192</v>
      </c>
      <c r="D1410" s="20" t="s">
        <v>22193</v>
      </c>
      <c r="E1410" s="20" t="s">
        <v>6810</v>
      </c>
      <c r="F1410" s="20" t="s">
        <v>7107</v>
      </c>
      <c r="G1410" s="20">
        <v>2015</v>
      </c>
      <c r="H1410" s="57">
        <v>42155</v>
      </c>
      <c r="K1410" s="20" t="s">
        <v>22194</v>
      </c>
    </row>
    <row r="1411" spans="1:11" ht="15.75" customHeight="1" x14ac:dyDescent="0.25">
      <c r="A1411" s="20">
        <v>26116684</v>
      </c>
      <c r="B1411" s="20" t="s">
        <v>22184</v>
      </c>
      <c r="C1411" s="20" t="s">
        <v>22185</v>
      </c>
      <c r="D1411" s="20" t="s">
        <v>22186</v>
      </c>
      <c r="E1411" s="20" t="s">
        <v>22187</v>
      </c>
      <c r="F1411" s="20" t="s">
        <v>1801</v>
      </c>
      <c r="G1411" s="20">
        <v>2015</v>
      </c>
      <c r="H1411" s="57">
        <v>42183</v>
      </c>
      <c r="I1411" s="20" t="s">
        <v>22188</v>
      </c>
      <c r="K1411" s="20" t="s">
        <v>22189</v>
      </c>
    </row>
    <row r="1412" spans="1:11" ht="15.75" customHeight="1" x14ac:dyDescent="0.25">
      <c r="A1412" s="20">
        <v>26123804</v>
      </c>
      <c r="B1412" s="20" t="s">
        <v>22178</v>
      </c>
      <c r="C1412" s="20" t="s">
        <v>22179</v>
      </c>
      <c r="D1412" s="20" t="s">
        <v>22180</v>
      </c>
      <c r="E1412" s="20" t="s">
        <v>22181</v>
      </c>
      <c r="F1412" s="20" t="s">
        <v>3723</v>
      </c>
      <c r="G1412" s="20">
        <v>2015</v>
      </c>
      <c r="H1412" s="57">
        <v>42186</v>
      </c>
      <c r="I1412" s="20" t="s">
        <v>22182</v>
      </c>
      <c r="K1412" s="20" t="s">
        <v>22183</v>
      </c>
    </row>
    <row r="1413" spans="1:11" ht="15.75" customHeight="1" x14ac:dyDescent="0.25">
      <c r="A1413" s="20">
        <v>26142853</v>
      </c>
      <c r="B1413" s="20" t="s">
        <v>22173</v>
      </c>
      <c r="C1413" s="20" t="s">
        <v>22174</v>
      </c>
      <c r="D1413" s="20" t="s">
        <v>22175</v>
      </c>
      <c r="E1413" s="20" t="s">
        <v>22176</v>
      </c>
      <c r="F1413" s="20" t="s">
        <v>4667</v>
      </c>
      <c r="G1413" s="20">
        <v>2015</v>
      </c>
      <c r="H1413" s="57">
        <v>42191</v>
      </c>
      <c r="K1413" s="20" t="s">
        <v>22177</v>
      </c>
    </row>
    <row r="1414" spans="1:11" ht="15.75" customHeight="1" x14ac:dyDescent="0.25">
      <c r="A1414" s="20">
        <v>26195465</v>
      </c>
      <c r="B1414" s="20" t="s">
        <v>22167</v>
      </c>
      <c r="C1414" s="20" t="s">
        <v>22168</v>
      </c>
      <c r="D1414" s="20" t="s">
        <v>22169</v>
      </c>
      <c r="E1414" s="20" t="s">
        <v>22170</v>
      </c>
      <c r="F1414" s="20" t="s">
        <v>4868</v>
      </c>
      <c r="G1414" s="20">
        <v>2015</v>
      </c>
      <c r="H1414" s="57">
        <v>42207</v>
      </c>
      <c r="I1414" s="20" t="s">
        <v>22171</v>
      </c>
      <c r="K1414" s="20" t="s">
        <v>22172</v>
      </c>
    </row>
    <row r="1415" spans="1:11" ht="15.75" customHeight="1" x14ac:dyDescent="0.25">
      <c r="A1415" s="20">
        <v>26202075</v>
      </c>
      <c r="B1415" s="20" t="s">
        <v>22161</v>
      </c>
      <c r="C1415" s="20" t="s">
        <v>22162</v>
      </c>
      <c r="D1415" s="20" t="s">
        <v>22163</v>
      </c>
      <c r="E1415" s="20" t="s">
        <v>2713</v>
      </c>
      <c r="F1415" s="20" t="s">
        <v>10306</v>
      </c>
      <c r="G1415" s="20">
        <v>2015</v>
      </c>
      <c r="H1415" s="57">
        <v>42209</v>
      </c>
      <c r="I1415" s="20" t="s">
        <v>22164</v>
      </c>
      <c r="J1415" s="20" t="s">
        <v>22165</v>
      </c>
      <c r="K1415" s="20" t="s">
        <v>22166</v>
      </c>
    </row>
    <row r="1416" spans="1:11" ht="15.75" customHeight="1" x14ac:dyDescent="0.25">
      <c r="A1416" s="20">
        <v>26296569</v>
      </c>
      <c r="B1416" s="20" t="s">
        <v>22156</v>
      </c>
      <c r="C1416" s="20" t="s">
        <v>22157</v>
      </c>
      <c r="D1416" s="20" t="s">
        <v>22158</v>
      </c>
      <c r="E1416" s="20" t="s">
        <v>22159</v>
      </c>
      <c r="F1416" s="20" t="s">
        <v>15695</v>
      </c>
      <c r="G1416" s="20">
        <v>2015</v>
      </c>
      <c r="H1416" s="57">
        <v>42239</v>
      </c>
      <c r="K1416" s="20" t="s">
        <v>22160</v>
      </c>
    </row>
    <row r="1417" spans="1:11" ht="15.75" customHeight="1" x14ac:dyDescent="0.25">
      <c r="A1417" s="20">
        <v>26302848</v>
      </c>
      <c r="B1417" s="20" t="s">
        <v>22151</v>
      </c>
      <c r="C1417" s="20" t="s">
        <v>22152</v>
      </c>
      <c r="D1417" s="20" t="s">
        <v>22153</v>
      </c>
      <c r="E1417" s="20" t="s">
        <v>22154</v>
      </c>
      <c r="F1417" s="20" t="s">
        <v>10590</v>
      </c>
      <c r="G1417" s="20">
        <v>2015</v>
      </c>
      <c r="H1417" s="57">
        <v>42242</v>
      </c>
      <c r="K1417" s="20" t="s">
        <v>22155</v>
      </c>
    </row>
    <row r="1418" spans="1:11" ht="15.75" customHeight="1" x14ac:dyDescent="0.25">
      <c r="A1418" s="20">
        <v>26408900</v>
      </c>
      <c r="B1418" s="20" t="s">
        <v>22146</v>
      </c>
      <c r="C1418" s="20" t="s">
        <v>22147</v>
      </c>
      <c r="D1418" s="20" t="s">
        <v>22148</v>
      </c>
      <c r="E1418" s="20" t="s">
        <v>22149</v>
      </c>
      <c r="F1418" s="20" t="s">
        <v>2531</v>
      </c>
      <c r="G1418" s="20">
        <v>2015</v>
      </c>
      <c r="H1418" s="57">
        <v>42274</v>
      </c>
    </row>
    <row r="1419" spans="1:11" ht="15.75" customHeight="1" x14ac:dyDescent="0.25">
      <c r="A1419" s="20">
        <v>26442149</v>
      </c>
      <c r="B1419" s="20" t="s">
        <v>22139</v>
      </c>
      <c r="C1419" s="20" t="s">
        <v>22140</v>
      </c>
      <c r="D1419" s="20" t="s">
        <v>22141</v>
      </c>
      <c r="E1419" s="20" t="s">
        <v>22142</v>
      </c>
      <c r="F1419" s="20" t="s">
        <v>7703</v>
      </c>
      <c r="G1419" s="20">
        <v>2015</v>
      </c>
      <c r="H1419" s="57">
        <v>42284</v>
      </c>
      <c r="I1419" s="20" t="s">
        <v>22143</v>
      </c>
      <c r="K1419" s="20" t="s">
        <v>22144</v>
      </c>
    </row>
    <row r="1420" spans="1:11" ht="15.75" customHeight="1" x14ac:dyDescent="0.25">
      <c r="A1420" s="20">
        <v>26442152</v>
      </c>
      <c r="B1420" s="20" t="s">
        <v>22132</v>
      </c>
      <c r="C1420" s="20" t="s">
        <v>22133</v>
      </c>
      <c r="D1420" s="20" t="s">
        <v>22134</v>
      </c>
      <c r="E1420" s="20" t="s">
        <v>22135</v>
      </c>
      <c r="F1420" s="20" t="s">
        <v>7703</v>
      </c>
      <c r="G1420" s="20">
        <v>2015</v>
      </c>
      <c r="H1420" s="57">
        <v>42284</v>
      </c>
      <c r="I1420" s="20" t="s">
        <v>22136</v>
      </c>
      <c r="K1420" s="20" t="s">
        <v>22137</v>
      </c>
    </row>
    <row r="1421" spans="1:11" ht="15.75" customHeight="1" x14ac:dyDescent="0.25">
      <c r="A1421" s="20">
        <v>26829848</v>
      </c>
      <c r="B1421" s="20" t="s">
        <v>22127</v>
      </c>
      <c r="C1421" s="20" t="s">
        <v>22128</v>
      </c>
      <c r="D1421" s="20" t="s">
        <v>22129</v>
      </c>
      <c r="E1421" s="20" t="s">
        <v>22130</v>
      </c>
      <c r="F1421" s="20" t="s">
        <v>18939</v>
      </c>
      <c r="G1421" s="20">
        <v>2015</v>
      </c>
      <c r="H1421" s="57">
        <v>42403</v>
      </c>
    </row>
    <row r="1422" spans="1:11" ht="15.75" customHeight="1" x14ac:dyDescent="0.25">
      <c r="A1422" s="20">
        <v>26762035</v>
      </c>
      <c r="B1422" s="20" t="s">
        <v>22123</v>
      </c>
      <c r="C1422" s="20" t="s">
        <v>22124</v>
      </c>
      <c r="D1422" s="20" t="s">
        <v>22125</v>
      </c>
      <c r="E1422" s="20" t="s">
        <v>15598</v>
      </c>
      <c r="F1422" s="20" t="s">
        <v>19216</v>
      </c>
      <c r="G1422" s="20">
        <v>2015</v>
      </c>
      <c r="H1422" s="57">
        <v>42384</v>
      </c>
    </row>
    <row r="1423" spans="1:11" ht="15.75" customHeight="1" x14ac:dyDescent="0.25">
      <c r="A1423" s="20">
        <v>26193914</v>
      </c>
      <c r="B1423" s="20" t="s">
        <v>22117</v>
      </c>
      <c r="C1423" s="20" t="s">
        <v>22118</v>
      </c>
      <c r="D1423" s="20" t="s">
        <v>22119</v>
      </c>
      <c r="E1423" s="20" t="s">
        <v>22120</v>
      </c>
      <c r="F1423" s="20" t="s">
        <v>14674</v>
      </c>
      <c r="G1423" s="20">
        <v>2015</v>
      </c>
      <c r="H1423" s="57">
        <v>42207</v>
      </c>
      <c r="K1423" s="20" t="s">
        <v>22121</v>
      </c>
    </row>
    <row r="1424" spans="1:11" ht="15.75" customHeight="1" x14ac:dyDescent="0.25">
      <c r="A1424" s="20">
        <v>26400887</v>
      </c>
      <c r="B1424" s="20" t="s">
        <v>22112</v>
      </c>
      <c r="C1424" s="20" t="s">
        <v>22113</v>
      </c>
      <c r="D1424" s="20" t="s">
        <v>22114</v>
      </c>
      <c r="E1424" s="20" t="s">
        <v>22115</v>
      </c>
      <c r="F1424" s="20" t="s">
        <v>22116</v>
      </c>
      <c r="G1424" s="20">
        <v>2015</v>
      </c>
      <c r="H1424" s="57">
        <v>42272</v>
      </c>
    </row>
    <row r="1425" spans="1:11" ht="15.75" customHeight="1" x14ac:dyDescent="0.25">
      <c r="A1425" s="20">
        <v>26441879</v>
      </c>
      <c r="B1425" s="20" t="s">
        <v>22105</v>
      </c>
      <c r="C1425" s="20" t="s">
        <v>22106</v>
      </c>
      <c r="D1425" s="20" t="s">
        <v>22107</v>
      </c>
      <c r="E1425" s="20" t="s">
        <v>22108</v>
      </c>
      <c r="F1425" s="20" t="s">
        <v>133</v>
      </c>
      <c r="G1425" s="20">
        <v>2015</v>
      </c>
      <c r="H1425" s="57">
        <v>42284</v>
      </c>
      <c r="I1425" s="20" t="s">
        <v>22109</v>
      </c>
      <c r="K1425" s="20" t="s">
        <v>22110</v>
      </c>
    </row>
    <row r="1426" spans="1:11" ht="15.75" customHeight="1" x14ac:dyDescent="0.25">
      <c r="A1426" s="20">
        <v>26352269</v>
      </c>
      <c r="B1426" s="20" t="s">
        <v>22098</v>
      </c>
      <c r="C1426" s="20" t="s">
        <v>22099</v>
      </c>
      <c r="D1426" s="20" t="s">
        <v>22100</v>
      </c>
      <c r="E1426" s="20" t="s">
        <v>22101</v>
      </c>
      <c r="F1426" s="20" t="s">
        <v>294</v>
      </c>
      <c r="G1426" s="20">
        <v>2015</v>
      </c>
      <c r="H1426" s="57">
        <v>42257</v>
      </c>
      <c r="I1426" s="20" t="s">
        <v>22102</v>
      </c>
      <c r="K1426" s="20" t="s">
        <v>22103</v>
      </c>
    </row>
    <row r="1427" spans="1:11" ht="15.75" customHeight="1" x14ac:dyDescent="0.25">
      <c r="A1427" s="20">
        <v>26378504</v>
      </c>
      <c r="B1427" s="20" t="s">
        <v>22091</v>
      </c>
      <c r="C1427" s="20" t="s">
        <v>22092</v>
      </c>
      <c r="D1427" s="20" t="s">
        <v>22093</v>
      </c>
      <c r="E1427" s="20" t="s">
        <v>22094</v>
      </c>
      <c r="F1427" s="20" t="s">
        <v>2293</v>
      </c>
      <c r="G1427" s="20">
        <v>2015</v>
      </c>
      <c r="H1427" s="57">
        <v>42265</v>
      </c>
      <c r="I1427" s="20" t="s">
        <v>22095</v>
      </c>
      <c r="K1427" s="20" t="s">
        <v>22096</v>
      </c>
    </row>
    <row r="1428" spans="1:11" ht="15.75" customHeight="1" x14ac:dyDescent="0.25">
      <c r="A1428" s="20">
        <v>26468422</v>
      </c>
      <c r="B1428" s="20" t="s">
        <v>22084</v>
      </c>
      <c r="C1428" s="20" t="s">
        <v>22085</v>
      </c>
      <c r="D1428" s="20" t="s">
        <v>22086</v>
      </c>
      <c r="E1428" s="20" t="s">
        <v>19017</v>
      </c>
      <c r="F1428" s="20" t="s">
        <v>22087</v>
      </c>
      <c r="G1428" s="20">
        <v>2015</v>
      </c>
      <c r="H1428" s="57">
        <v>42293</v>
      </c>
      <c r="I1428" s="20" t="s">
        <v>22088</v>
      </c>
      <c r="K1428" s="20" t="s">
        <v>22089</v>
      </c>
    </row>
    <row r="1429" spans="1:11" ht="15.75" customHeight="1" x14ac:dyDescent="0.25">
      <c r="A1429" s="20">
        <v>26428974</v>
      </c>
      <c r="B1429" s="20" t="s">
        <v>22077</v>
      </c>
      <c r="C1429" s="20" t="s">
        <v>22078</v>
      </c>
      <c r="D1429" s="20" t="s">
        <v>22079</v>
      </c>
      <c r="E1429" s="20" t="s">
        <v>22080</v>
      </c>
      <c r="F1429" s="20" t="s">
        <v>22081</v>
      </c>
      <c r="G1429" s="20">
        <v>2015</v>
      </c>
      <c r="H1429" s="57">
        <v>42280</v>
      </c>
      <c r="K1429" s="20" t="s">
        <v>22082</v>
      </c>
    </row>
    <row r="1430" spans="1:11" ht="15.75" customHeight="1" x14ac:dyDescent="0.25">
      <c r="A1430" s="20">
        <v>26441902</v>
      </c>
      <c r="B1430" s="20" t="s">
        <v>22070</v>
      </c>
      <c r="C1430" s="20" t="s">
        <v>22071</v>
      </c>
      <c r="D1430" s="20" t="s">
        <v>22072</v>
      </c>
      <c r="E1430" s="20" t="s">
        <v>22073</v>
      </c>
      <c r="F1430" s="20" t="s">
        <v>133</v>
      </c>
      <c r="G1430" s="20">
        <v>2015</v>
      </c>
      <c r="H1430" s="57">
        <v>42284</v>
      </c>
      <c r="I1430" s="20" t="s">
        <v>22074</v>
      </c>
      <c r="K1430" s="20" t="s">
        <v>22075</v>
      </c>
    </row>
    <row r="1431" spans="1:11" ht="15.75" customHeight="1" x14ac:dyDescent="0.25">
      <c r="A1431" s="20">
        <v>26378781</v>
      </c>
      <c r="B1431" s="20" t="s">
        <v>22063</v>
      </c>
      <c r="C1431" s="20" t="s">
        <v>22064</v>
      </c>
      <c r="D1431" s="20" t="s">
        <v>22065</v>
      </c>
      <c r="E1431" s="20" t="s">
        <v>22066</v>
      </c>
      <c r="F1431" s="20" t="s">
        <v>294</v>
      </c>
      <c r="G1431" s="20">
        <v>2015</v>
      </c>
      <c r="H1431" s="57">
        <v>42265</v>
      </c>
      <c r="I1431" s="20" t="s">
        <v>22067</v>
      </c>
      <c r="K1431" s="20" t="s">
        <v>22068</v>
      </c>
    </row>
    <row r="1432" spans="1:11" ht="15.75" customHeight="1" x14ac:dyDescent="0.25">
      <c r="A1432" s="20">
        <v>26392449</v>
      </c>
      <c r="B1432" s="20" t="s">
        <v>22056</v>
      </c>
      <c r="C1432" s="20" t="s">
        <v>22057</v>
      </c>
      <c r="D1432" s="20" t="s">
        <v>22058</v>
      </c>
      <c r="E1432" s="20" t="s">
        <v>22059</v>
      </c>
      <c r="F1432" s="20" t="s">
        <v>10811</v>
      </c>
      <c r="G1432" s="20">
        <v>2015</v>
      </c>
      <c r="H1432" s="57">
        <v>42270</v>
      </c>
      <c r="I1432" s="20" t="s">
        <v>22060</v>
      </c>
      <c r="K1432" s="20" t="s">
        <v>22061</v>
      </c>
    </row>
    <row r="1433" spans="1:11" ht="15.75" customHeight="1" x14ac:dyDescent="0.25">
      <c r="A1433" s="20">
        <v>26232763</v>
      </c>
      <c r="B1433" s="20" t="s">
        <v>22052</v>
      </c>
      <c r="C1433" s="20" t="s">
        <v>22053</v>
      </c>
      <c r="D1433" s="20" t="s">
        <v>22054</v>
      </c>
      <c r="E1433" s="20" t="s">
        <v>20477</v>
      </c>
      <c r="F1433" s="20" t="s">
        <v>7330</v>
      </c>
      <c r="G1433" s="20">
        <v>2015</v>
      </c>
      <c r="H1433" s="57">
        <v>42218</v>
      </c>
      <c r="K1433" s="20" t="s">
        <v>22055</v>
      </c>
    </row>
    <row r="1434" spans="1:11" ht="15.75" customHeight="1" x14ac:dyDescent="0.25">
      <c r="A1434" s="20">
        <v>26288348</v>
      </c>
      <c r="B1434" s="20" t="s">
        <v>22046</v>
      </c>
      <c r="C1434" s="20" t="s">
        <v>22047</v>
      </c>
      <c r="D1434" s="20" t="s">
        <v>22048</v>
      </c>
      <c r="E1434" s="20" t="s">
        <v>22049</v>
      </c>
      <c r="F1434" s="20" t="s">
        <v>12284</v>
      </c>
      <c r="G1434" s="20">
        <v>2015</v>
      </c>
      <c r="H1434" s="57">
        <v>42236</v>
      </c>
      <c r="K1434" s="20" t="s">
        <v>22050</v>
      </c>
    </row>
    <row r="1435" spans="1:11" ht="15.75" customHeight="1" x14ac:dyDescent="0.25">
      <c r="A1435" s="20">
        <v>25384710</v>
      </c>
      <c r="B1435" s="20" t="s">
        <v>22040</v>
      </c>
      <c r="C1435" s="20" t="s">
        <v>22041</v>
      </c>
      <c r="D1435" s="20" t="s">
        <v>22042</v>
      </c>
      <c r="E1435" s="20" t="s">
        <v>22043</v>
      </c>
      <c r="F1435" s="20" t="s">
        <v>22044</v>
      </c>
      <c r="G1435" s="20">
        <v>2015</v>
      </c>
      <c r="H1435" s="57">
        <v>41955</v>
      </c>
      <c r="K1435" s="20" t="s">
        <v>22045</v>
      </c>
    </row>
    <row r="1436" spans="1:11" ht="15.75" customHeight="1" x14ac:dyDescent="0.25">
      <c r="A1436" s="20">
        <v>25553947</v>
      </c>
      <c r="B1436" s="20" t="s">
        <v>22035</v>
      </c>
      <c r="C1436" s="20" t="s">
        <v>22036</v>
      </c>
      <c r="D1436" s="20" t="s">
        <v>22037</v>
      </c>
      <c r="E1436" s="20" t="s">
        <v>12158</v>
      </c>
      <c r="F1436" s="20" t="s">
        <v>5798</v>
      </c>
      <c r="G1436" s="20">
        <v>2015</v>
      </c>
      <c r="H1436" s="57">
        <v>42007</v>
      </c>
      <c r="I1436" s="20" t="s">
        <v>22038</v>
      </c>
      <c r="K1436" s="20" t="s">
        <v>22039</v>
      </c>
    </row>
    <row r="1437" spans="1:11" ht="15.75" customHeight="1" x14ac:dyDescent="0.25">
      <c r="A1437" s="20">
        <v>25591710</v>
      </c>
      <c r="B1437" s="20" t="s">
        <v>22029</v>
      </c>
      <c r="C1437" s="20" t="s">
        <v>22030</v>
      </c>
      <c r="D1437" s="20" t="s">
        <v>22031</v>
      </c>
      <c r="E1437" s="20" t="s">
        <v>22032</v>
      </c>
      <c r="F1437" s="20" t="s">
        <v>5798</v>
      </c>
      <c r="G1437" s="20">
        <v>2015</v>
      </c>
      <c r="H1437" s="57">
        <v>42021</v>
      </c>
      <c r="I1437" s="20" t="s">
        <v>22033</v>
      </c>
      <c r="K1437" s="20" t="s">
        <v>22034</v>
      </c>
    </row>
    <row r="1438" spans="1:11" ht="15.75" customHeight="1" x14ac:dyDescent="0.25">
      <c r="A1438" s="20">
        <v>26096812</v>
      </c>
      <c r="B1438" s="20" t="s">
        <v>22024</v>
      </c>
      <c r="C1438" s="20" t="s">
        <v>22025</v>
      </c>
      <c r="D1438" s="20" t="s">
        <v>22026</v>
      </c>
      <c r="E1438" s="20" t="s">
        <v>1025</v>
      </c>
      <c r="F1438" s="20" t="s">
        <v>22027</v>
      </c>
      <c r="G1438" s="20">
        <v>2015</v>
      </c>
      <c r="H1438" s="57">
        <v>42178</v>
      </c>
      <c r="K1438" s="20" t="s">
        <v>22028</v>
      </c>
    </row>
    <row r="1439" spans="1:11" ht="15.75" customHeight="1" x14ac:dyDescent="0.25">
      <c r="A1439" s="20">
        <v>26119588</v>
      </c>
      <c r="B1439" s="20" t="s">
        <v>22019</v>
      </c>
      <c r="C1439" s="20" t="s">
        <v>22020</v>
      </c>
      <c r="D1439" s="20" t="s">
        <v>22021</v>
      </c>
      <c r="E1439" s="20" t="s">
        <v>22022</v>
      </c>
      <c r="F1439" s="20" t="s">
        <v>1438</v>
      </c>
      <c r="G1439" s="20">
        <v>2015</v>
      </c>
      <c r="H1439" s="57">
        <v>42185</v>
      </c>
      <c r="K1439" s="20" t="s">
        <v>22023</v>
      </c>
    </row>
    <row r="1440" spans="1:11" ht="15.75" customHeight="1" x14ac:dyDescent="0.25">
      <c r="A1440" s="20">
        <v>26254535</v>
      </c>
      <c r="B1440" s="20" t="s">
        <v>22014</v>
      </c>
      <c r="C1440" s="20" t="s">
        <v>22015</v>
      </c>
      <c r="D1440" s="20" t="s">
        <v>22016</v>
      </c>
      <c r="E1440" s="20" t="s">
        <v>22017</v>
      </c>
      <c r="F1440" s="20" t="s">
        <v>4667</v>
      </c>
      <c r="G1440" s="20">
        <v>2015</v>
      </c>
      <c r="H1440" s="57">
        <v>42226</v>
      </c>
      <c r="K1440" s="20" t="s">
        <v>22018</v>
      </c>
    </row>
    <row r="1441" spans="1:11" ht="15.75" customHeight="1" x14ac:dyDescent="0.25">
      <c r="A1441" s="20">
        <v>26361938</v>
      </c>
      <c r="B1441" s="20" t="s">
        <v>22010</v>
      </c>
      <c r="C1441" s="20" t="s">
        <v>22011</v>
      </c>
      <c r="D1441" s="20" t="s">
        <v>22012</v>
      </c>
      <c r="E1441" s="20" t="s">
        <v>855</v>
      </c>
      <c r="F1441" s="20" t="s">
        <v>9835</v>
      </c>
      <c r="G1441" s="20">
        <v>2015</v>
      </c>
      <c r="H1441" s="57">
        <v>42260</v>
      </c>
      <c r="K1441" s="20" t="s">
        <v>22013</v>
      </c>
    </row>
    <row r="1442" spans="1:11" ht="15.75" customHeight="1" x14ac:dyDescent="0.25">
      <c r="A1442" s="20">
        <v>26470959</v>
      </c>
      <c r="B1442" s="20" t="s">
        <v>22006</v>
      </c>
      <c r="C1442" s="20" t="s">
        <v>22007</v>
      </c>
      <c r="D1442" s="20" t="s">
        <v>22008</v>
      </c>
      <c r="E1442" s="20" t="s">
        <v>12496</v>
      </c>
      <c r="F1442" s="20" t="s">
        <v>2591</v>
      </c>
      <c r="G1442" s="20">
        <v>2015</v>
      </c>
      <c r="H1442" s="57">
        <v>42294</v>
      </c>
      <c r="K1442" s="20" t="s">
        <v>22009</v>
      </c>
    </row>
    <row r="1443" spans="1:11" ht="15.75" customHeight="1" x14ac:dyDescent="0.25">
      <c r="A1443" s="20">
        <v>26606409</v>
      </c>
      <c r="B1443" s="20" t="s">
        <v>22000</v>
      </c>
      <c r="C1443" s="20" t="s">
        <v>22001</v>
      </c>
      <c r="D1443" s="20" t="s">
        <v>22002</v>
      </c>
      <c r="E1443" s="20" t="s">
        <v>22003</v>
      </c>
      <c r="F1443" s="20" t="s">
        <v>22004</v>
      </c>
      <c r="G1443" s="20">
        <v>2015</v>
      </c>
      <c r="H1443" s="57">
        <v>42334</v>
      </c>
    </row>
    <row r="1444" spans="1:11" ht="15.75" customHeight="1" x14ac:dyDescent="0.25">
      <c r="A1444" s="20">
        <v>26719785</v>
      </c>
      <c r="B1444" s="20" t="s">
        <v>21995</v>
      </c>
      <c r="C1444" s="20" t="s">
        <v>21996</v>
      </c>
      <c r="D1444" s="20" t="s">
        <v>21997</v>
      </c>
      <c r="E1444" s="20" t="s">
        <v>21998</v>
      </c>
      <c r="F1444" s="20" t="s">
        <v>7255</v>
      </c>
      <c r="G1444" s="20">
        <v>2015</v>
      </c>
      <c r="H1444" s="57">
        <v>42370</v>
      </c>
      <c r="I1444" s="20" t="s">
        <v>21999</v>
      </c>
    </row>
    <row r="1445" spans="1:11" ht="15.75" customHeight="1" x14ac:dyDescent="0.25">
      <c r="A1445" s="20">
        <v>26758113</v>
      </c>
      <c r="B1445" s="20" t="s">
        <v>21992</v>
      </c>
      <c r="C1445" s="20" t="s">
        <v>21993</v>
      </c>
      <c r="D1445" s="20" t="s">
        <v>21994</v>
      </c>
      <c r="E1445" s="20" t="s">
        <v>6192</v>
      </c>
      <c r="F1445" s="20" t="s">
        <v>20308</v>
      </c>
      <c r="G1445" s="20">
        <v>2015</v>
      </c>
      <c r="H1445" s="57">
        <v>42383</v>
      </c>
    </row>
    <row r="1446" spans="1:11" ht="15.75" customHeight="1" x14ac:dyDescent="0.25">
      <c r="A1446" s="20">
        <v>26758224</v>
      </c>
      <c r="B1446" s="20" t="s">
        <v>21988</v>
      </c>
      <c r="C1446" s="20" t="s">
        <v>21989</v>
      </c>
      <c r="D1446" s="20" t="s">
        <v>21990</v>
      </c>
      <c r="E1446" s="20" t="s">
        <v>21991</v>
      </c>
      <c r="F1446" s="20" t="s">
        <v>20027</v>
      </c>
      <c r="G1446" s="20">
        <v>2015</v>
      </c>
      <c r="H1446" s="57">
        <v>42383</v>
      </c>
    </row>
    <row r="1447" spans="1:11" ht="15.75" customHeight="1" x14ac:dyDescent="0.25">
      <c r="A1447" s="20">
        <v>26817219</v>
      </c>
      <c r="B1447" s="20" t="s">
        <v>21983</v>
      </c>
      <c r="C1447" s="20" t="s">
        <v>21984</v>
      </c>
      <c r="D1447" s="20" t="s">
        <v>21985</v>
      </c>
      <c r="E1447" s="20" t="s">
        <v>21986</v>
      </c>
      <c r="F1447" s="20" t="s">
        <v>19453</v>
      </c>
      <c r="G1447" s="20">
        <v>2015</v>
      </c>
      <c r="H1447" s="57">
        <v>42398</v>
      </c>
    </row>
    <row r="1448" spans="1:11" ht="15.75" customHeight="1" x14ac:dyDescent="0.25">
      <c r="A1448" s="20">
        <v>26909243</v>
      </c>
      <c r="B1448" s="20" t="s">
        <v>21975</v>
      </c>
      <c r="C1448" s="20" t="s">
        <v>21976</v>
      </c>
      <c r="D1448" s="20" t="s">
        <v>21977</v>
      </c>
      <c r="E1448" s="20" t="s">
        <v>21978</v>
      </c>
      <c r="F1448" s="20" t="s">
        <v>21979</v>
      </c>
      <c r="G1448" s="20">
        <v>2015</v>
      </c>
      <c r="H1448" s="57">
        <v>42425</v>
      </c>
      <c r="I1448" s="20" t="s">
        <v>21980</v>
      </c>
      <c r="K1448" s="20" t="s">
        <v>21981</v>
      </c>
    </row>
    <row r="1449" spans="1:11" ht="15.75" customHeight="1" x14ac:dyDescent="0.25">
      <c r="A1449" s="20">
        <v>26300105</v>
      </c>
      <c r="B1449" s="20" t="s">
        <v>21970</v>
      </c>
      <c r="C1449" s="20" t="s">
        <v>21971</v>
      </c>
      <c r="D1449" s="20" t="s">
        <v>21972</v>
      </c>
      <c r="E1449" s="20" t="s">
        <v>2178</v>
      </c>
      <c r="F1449" s="20" t="s">
        <v>14674</v>
      </c>
      <c r="G1449" s="20">
        <v>2015</v>
      </c>
      <c r="H1449" s="57">
        <v>42241</v>
      </c>
      <c r="K1449" s="20" t="s">
        <v>21973</v>
      </c>
    </row>
    <row r="1450" spans="1:11" ht="15.75" customHeight="1" x14ac:dyDescent="0.25">
      <c r="A1450" s="20">
        <v>26469274</v>
      </c>
      <c r="B1450" s="20" t="s">
        <v>21965</v>
      </c>
      <c r="C1450" s="20" t="s">
        <v>21966</v>
      </c>
      <c r="D1450" s="20" t="s">
        <v>21967</v>
      </c>
      <c r="E1450" s="20" t="s">
        <v>5810</v>
      </c>
      <c r="F1450" s="20" t="s">
        <v>1882</v>
      </c>
      <c r="G1450" s="20">
        <v>2015</v>
      </c>
      <c r="H1450" s="57">
        <v>42293</v>
      </c>
      <c r="I1450" s="20" t="s">
        <v>21968</v>
      </c>
      <c r="K1450" s="20" t="s">
        <v>21969</v>
      </c>
    </row>
    <row r="1451" spans="1:11" ht="15.75" customHeight="1" x14ac:dyDescent="0.25">
      <c r="A1451" s="20">
        <v>26470879</v>
      </c>
      <c r="B1451" s="20" t="s">
        <v>21958</v>
      </c>
      <c r="C1451" s="20" t="s">
        <v>21959</v>
      </c>
      <c r="D1451" s="20" t="s">
        <v>21960</v>
      </c>
      <c r="E1451" s="20" t="s">
        <v>21961</v>
      </c>
      <c r="F1451" s="20" t="s">
        <v>10819</v>
      </c>
      <c r="G1451" s="20">
        <v>2015</v>
      </c>
      <c r="H1451" s="57">
        <v>42294</v>
      </c>
      <c r="I1451" s="20" t="s">
        <v>21962</v>
      </c>
      <c r="K1451" s="20" t="s">
        <v>21963</v>
      </c>
    </row>
    <row r="1452" spans="1:11" ht="15.75" customHeight="1" x14ac:dyDescent="0.25">
      <c r="A1452" s="20">
        <v>26473364</v>
      </c>
      <c r="B1452" s="20" t="s">
        <v>21951</v>
      </c>
      <c r="C1452" s="20" t="s">
        <v>21952</v>
      </c>
      <c r="D1452" s="20" t="s">
        <v>21953</v>
      </c>
      <c r="E1452" s="20" t="s">
        <v>21954</v>
      </c>
      <c r="F1452" s="20" t="s">
        <v>1756</v>
      </c>
      <c r="G1452" s="20">
        <v>2015</v>
      </c>
      <c r="H1452" s="57">
        <v>42294</v>
      </c>
      <c r="I1452" s="20" t="s">
        <v>21955</v>
      </c>
      <c r="K1452" s="20" t="s">
        <v>21956</v>
      </c>
    </row>
    <row r="1453" spans="1:11" ht="15.75" customHeight="1" x14ac:dyDescent="0.25">
      <c r="A1453" s="20">
        <v>26243816</v>
      </c>
      <c r="B1453" s="20" t="s">
        <v>21943</v>
      </c>
      <c r="C1453" s="20" t="s">
        <v>21944</v>
      </c>
      <c r="D1453" s="20" t="s">
        <v>21945</v>
      </c>
      <c r="E1453" s="20" t="s">
        <v>21946</v>
      </c>
      <c r="F1453" s="20" t="s">
        <v>21947</v>
      </c>
      <c r="G1453" s="20">
        <v>2015</v>
      </c>
      <c r="H1453" s="57">
        <v>42222</v>
      </c>
      <c r="I1453" s="20" t="s">
        <v>21948</v>
      </c>
      <c r="K1453" s="20" t="s">
        <v>21949</v>
      </c>
    </row>
    <row r="1454" spans="1:11" ht="15.75" customHeight="1" x14ac:dyDescent="0.25">
      <c r="A1454" s="20">
        <v>26508303</v>
      </c>
      <c r="B1454" s="20" t="s">
        <v>21936</v>
      </c>
      <c r="C1454" s="20" t="s">
        <v>21937</v>
      </c>
      <c r="D1454" s="20" t="s">
        <v>21938</v>
      </c>
      <c r="E1454" s="20" t="s">
        <v>21939</v>
      </c>
      <c r="F1454" s="20" t="s">
        <v>4182</v>
      </c>
      <c r="G1454" s="20">
        <v>2015</v>
      </c>
      <c r="H1454" s="57">
        <v>42306</v>
      </c>
      <c r="I1454" s="20" t="s">
        <v>21940</v>
      </c>
      <c r="K1454" s="20" t="s">
        <v>21941</v>
      </c>
    </row>
    <row r="1455" spans="1:11" ht="15.75" customHeight="1" x14ac:dyDescent="0.25">
      <c r="A1455" s="20">
        <v>26375259</v>
      </c>
      <c r="B1455" s="20" t="s">
        <v>21930</v>
      </c>
      <c r="C1455" s="20" t="s">
        <v>21931</v>
      </c>
      <c r="D1455" s="20" t="s">
        <v>21932</v>
      </c>
      <c r="E1455" s="20" t="s">
        <v>21933</v>
      </c>
      <c r="F1455" s="20" t="s">
        <v>3454</v>
      </c>
      <c r="G1455" s="20">
        <v>2015</v>
      </c>
      <c r="H1455" s="57">
        <v>42264</v>
      </c>
      <c r="K1455" s="20" t="s">
        <v>21934</v>
      </c>
    </row>
    <row r="1456" spans="1:11" ht="15.75" customHeight="1" x14ac:dyDescent="0.25">
      <c r="A1456" s="20">
        <v>23625908</v>
      </c>
      <c r="B1456" s="20" t="s">
        <v>21925</v>
      </c>
      <c r="C1456" s="20" t="s">
        <v>21926</v>
      </c>
      <c r="D1456" s="20" t="s">
        <v>21927</v>
      </c>
      <c r="E1456" s="20" t="s">
        <v>21928</v>
      </c>
      <c r="F1456" s="20" t="s">
        <v>20720</v>
      </c>
      <c r="G1456" s="20">
        <v>2015</v>
      </c>
      <c r="H1456" s="57">
        <v>41394</v>
      </c>
      <c r="K1456" s="20" t="s">
        <v>21929</v>
      </c>
    </row>
    <row r="1457" spans="1:11" ht="15.75" customHeight="1" x14ac:dyDescent="0.25">
      <c r="A1457" s="20">
        <v>25640657</v>
      </c>
      <c r="B1457" s="20" t="s">
        <v>21919</v>
      </c>
      <c r="C1457" s="20" t="s">
        <v>21920</v>
      </c>
      <c r="D1457" s="20" t="s">
        <v>21921</v>
      </c>
      <c r="E1457" s="20" t="s">
        <v>21922</v>
      </c>
      <c r="F1457" s="20" t="s">
        <v>5997</v>
      </c>
      <c r="G1457" s="20">
        <v>2015</v>
      </c>
      <c r="H1457" s="57">
        <v>42038</v>
      </c>
      <c r="I1457" s="20" t="s">
        <v>21923</v>
      </c>
      <c r="K1457" s="20" t="s">
        <v>21924</v>
      </c>
    </row>
    <row r="1458" spans="1:11" ht="15.75" customHeight="1" x14ac:dyDescent="0.25">
      <c r="A1458" s="20">
        <v>26210044</v>
      </c>
      <c r="B1458" s="20" t="s">
        <v>21915</v>
      </c>
      <c r="C1458" s="20" t="s">
        <v>21916</v>
      </c>
      <c r="D1458" s="20" t="s">
        <v>21917</v>
      </c>
      <c r="E1458" s="20" t="s">
        <v>21309</v>
      </c>
      <c r="F1458" s="20" t="s">
        <v>19289</v>
      </c>
      <c r="G1458" s="20">
        <v>2015</v>
      </c>
      <c r="H1458" s="57">
        <v>42212</v>
      </c>
      <c r="K1458" s="20" t="s">
        <v>21918</v>
      </c>
    </row>
    <row r="1459" spans="1:11" ht="15.75" customHeight="1" x14ac:dyDescent="0.25">
      <c r="A1459" s="20">
        <v>26297175</v>
      </c>
      <c r="B1459" s="20" t="s">
        <v>21910</v>
      </c>
      <c r="C1459" s="20" t="s">
        <v>21911</v>
      </c>
      <c r="D1459" s="20" t="s">
        <v>21912</v>
      </c>
      <c r="E1459" s="20" t="s">
        <v>21913</v>
      </c>
      <c r="F1459" s="20" t="s">
        <v>6679</v>
      </c>
      <c r="G1459" s="20">
        <v>2015</v>
      </c>
      <c r="H1459" s="57">
        <v>42239</v>
      </c>
      <c r="K1459" s="20" t="s">
        <v>21914</v>
      </c>
    </row>
    <row r="1460" spans="1:11" ht="15.75" customHeight="1" x14ac:dyDescent="0.25">
      <c r="A1460" s="20">
        <v>26315462</v>
      </c>
      <c r="B1460" s="20" t="s">
        <v>21905</v>
      </c>
      <c r="C1460" s="20" t="s">
        <v>21906</v>
      </c>
      <c r="D1460" s="20" t="s">
        <v>21907</v>
      </c>
      <c r="E1460" s="20" t="s">
        <v>21908</v>
      </c>
      <c r="F1460" s="20" t="s">
        <v>15695</v>
      </c>
      <c r="G1460" s="20">
        <v>2015</v>
      </c>
      <c r="H1460" s="57">
        <v>42245</v>
      </c>
      <c r="K1460" s="20" t="s">
        <v>21909</v>
      </c>
    </row>
    <row r="1461" spans="1:11" ht="15.75" customHeight="1" x14ac:dyDescent="0.25">
      <c r="A1461" s="20">
        <v>26324734</v>
      </c>
      <c r="B1461" s="20" t="s">
        <v>21899</v>
      </c>
      <c r="C1461" s="20" t="s">
        <v>21900</v>
      </c>
      <c r="D1461" s="20" t="s">
        <v>21901</v>
      </c>
      <c r="E1461" s="20" t="s">
        <v>21902</v>
      </c>
      <c r="F1461" s="20" t="s">
        <v>4868</v>
      </c>
      <c r="G1461" s="20">
        <v>2015</v>
      </c>
      <c r="H1461" s="57">
        <v>42249</v>
      </c>
      <c r="I1461" s="20" t="s">
        <v>21903</v>
      </c>
      <c r="K1461" s="20" t="s">
        <v>21904</v>
      </c>
    </row>
    <row r="1462" spans="1:11" ht="15.75" customHeight="1" x14ac:dyDescent="0.25">
      <c r="A1462" s="20">
        <v>26330023</v>
      </c>
      <c r="B1462" s="20" t="s">
        <v>21893</v>
      </c>
      <c r="C1462" s="20" t="s">
        <v>21894</v>
      </c>
      <c r="D1462" s="20" t="s">
        <v>21895</v>
      </c>
      <c r="E1462" s="20" t="s">
        <v>21896</v>
      </c>
      <c r="F1462" s="20" t="s">
        <v>21897</v>
      </c>
      <c r="G1462" s="20">
        <v>2015</v>
      </c>
      <c r="H1462" s="57">
        <v>42250</v>
      </c>
      <c r="K1462" s="20" t="s">
        <v>21898</v>
      </c>
    </row>
    <row r="1463" spans="1:11" ht="15.75" customHeight="1" x14ac:dyDescent="0.25">
      <c r="A1463" s="20">
        <v>26342434</v>
      </c>
      <c r="B1463" s="20" t="s">
        <v>21889</v>
      </c>
      <c r="C1463" s="20" t="s">
        <v>21890</v>
      </c>
      <c r="D1463" s="20" t="s">
        <v>21891</v>
      </c>
      <c r="E1463" s="20" t="s">
        <v>1167</v>
      </c>
      <c r="F1463" s="20" t="s">
        <v>3918</v>
      </c>
      <c r="G1463" s="20">
        <v>2015</v>
      </c>
      <c r="H1463" s="57">
        <v>42254</v>
      </c>
      <c r="K1463" s="20" t="s">
        <v>21892</v>
      </c>
    </row>
    <row r="1464" spans="1:11" ht="15.75" customHeight="1" x14ac:dyDescent="0.25">
      <c r="A1464" s="20">
        <v>26358985</v>
      </c>
      <c r="B1464" s="20" t="s">
        <v>21884</v>
      </c>
      <c r="C1464" s="20" t="s">
        <v>21885</v>
      </c>
      <c r="D1464" s="20" t="s">
        <v>21886</v>
      </c>
      <c r="E1464" s="20" t="s">
        <v>20709</v>
      </c>
      <c r="F1464" s="20" t="s">
        <v>15695</v>
      </c>
      <c r="G1464" s="20">
        <v>2015</v>
      </c>
      <c r="H1464" s="57">
        <v>42259</v>
      </c>
      <c r="I1464" s="20" t="s">
        <v>21887</v>
      </c>
      <c r="K1464" s="20" t="s">
        <v>21888</v>
      </c>
    </row>
    <row r="1465" spans="1:11" ht="15.75" customHeight="1" x14ac:dyDescent="0.25">
      <c r="A1465" s="20">
        <v>26382558</v>
      </c>
      <c r="B1465" s="20" t="s">
        <v>21880</v>
      </c>
      <c r="C1465" s="20" t="s">
        <v>21881</v>
      </c>
      <c r="D1465" s="20" t="s">
        <v>21882</v>
      </c>
      <c r="E1465" s="20" t="s">
        <v>9272</v>
      </c>
      <c r="F1465" s="20" t="s">
        <v>9835</v>
      </c>
      <c r="G1465" s="20">
        <v>2015</v>
      </c>
      <c r="H1465" s="57">
        <v>42266</v>
      </c>
      <c r="K1465" s="20" t="s">
        <v>21883</v>
      </c>
    </row>
    <row r="1466" spans="1:11" ht="15.75" customHeight="1" x14ac:dyDescent="0.25">
      <c r="A1466" s="20">
        <v>26417879</v>
      </c>
      <c r="B1466" s="20" t="s">
        <v>21876</v>
      </c>
      <c r="C1466" s="20" t="s">
        <v>21877</v>
      </c>
      <c r="D1466" s="20" t="s">
        <v>21878</v>
      </c>
      <c r="E1466" s="20" t="s">
        <v>1367</v>
      </c>
      <c r="F1466" s="20" t="s">
        <v>2652</v>
      </c>
      <c r="G1466" s="20">
        <v>2015</v>
      </c>
      <c r="H1466" s="57">
        <v>42277</v>
      </c>
      <c r="K1466" s="20" t="s">
        <v>21879</v>
      </c>
    </row>
    <row r="1467" spans="1:11" ht="15.75" customHeight="1" x14ac:dyDescent="0.25">
      <c r="A1467" s="20">
        <v>26484778</v>
      </c>
      <c r="B1467" s="20" t="s">
        <v>21871</v>
      </c>
      <c r="C1467" s="20" t="s">
        <v>21872</v>
      </c>
      <c r="D1467" s="20" t="s">
        <v>21873</v>
      </c>
      <c r="E1467" s="20" t="s">
        <v>16510</v>
      </c>
      <c r="F1467" s="20" t="s">
        <v>5979</v>
      </c>
      <c r="G1467" s="20">
        <v>2015</v>
      </c>
      <c r="H1467" s="57">
        <v>42298</v>
      </c>
      <c r="I1467" s="20" t="s">
        <v>21874</v>
      </c>
      <c r="K1467" s="20" t="s">
        <v>21875</v>
      </c>
    </row>
    <row r="1468" spans="1:11" ht="15.75" customHeight="1" x14ac:dyDescent="0.25">
      <c r="A1468" s="20">
        <v>26688969</v>
      </c>
      <c r="B1468" s="20" t="s">
        <v>21865</v>
      </c>
      <c r="C1468" s="20" t="s">
        <v>21866</v>
      </c>
      <c r="D1468" s="20" t="s">
        <v>21867</v>
      </c>
      <c r="E1468" s="20" t="s">
        <v>21868</v>
      </c>
      <c r="F1468" s="20" t="s">
        <v>21869</v>
      </c>
      <c r="G1468" s="20">
        <v>2015</v>
      </c>
      <c r="H1468" s="57">
        <v>42361</v>
      </c>
    </row>
    <row r="1469" spans="1:11" ht="15.75" customHeight="1" x14ac:dyDescent="0.25">
      <c r="A1469" s="20">
        <v>26528820</v>
      </c>
      <c r="B1469" s="20" t="s">
        <v>21860</v>
      </c>
      <c r="C1469" s="20" t="s">
        <v>21861</v>
      </c>
      <c r="D1469" s="20" t="s">
        <v>21862</v>
      </c>
      <c r="E1469" s="20" t="s">
        <v>900</v>
      </c>
      <c r="F1469" s="20" t="s">
        <v>294</v>
      </c>
      <c r="G1469" s="20">
        <v>2015</v>
      </c>
      <c r="H1469" s="57">
        <v>42312</v>
      </c>
      <c r="I1469" s="20" t="s">
        <v>21863</v>
      </c>
      <c r="K1469" s="20" t="s">
        <v>21864</v>
      </c>
    </row>
    <row r="1470" spans="1:11" ht="15.75" customHeight="1" x14ac:dyDescent="0.25">
      <c r="A1470" s="20">
        <v>26913248</v>
      </c>
      <c r="B1470" s="20" t="s">
        <v>21854</v>
      </c>
      <c r="C1470" s="20" t="s">
        <v>21855</v>
      </c>
      <c r="D1470" s="20" t="s">
        <v>21856</v>
      </c>
      <c r="E1470" s="20" t="s">
        <v>21857</v>
      </c>
      <c r="F1470" s="20" t="s">
        <v>9372</v>
      </c>
      <c r="G1470" s="20">
        <v>2015</v>
      </c>
      <c r="H1470" s="57">
        <v>42426</v>
      </c>
      <c r="I1470" s="20" t="s">
        <v>21858</v>
      </c>
    </row>
    <row r="1471" spans="1:11" ht="15.75" customHeight="1" x14ac:dyDescent="0.25">
      <c r="A1471" s="20">
        <v>26530864</v>
      </c>
      <c r="B1471" s="20" t="s">
        <v>21848</v>
      </c>
      <c r="C1471" s="20" t="s">
        <v>21849</v>
      </c>
      <c r="D1471" s="20" t="s">
        <v>21850</v>
      </c>
      <c r="E1471" s="20" t="s">
        <v>1367</v>
      </c>
      <c r="F1471" s="20" t="s">
        <v>1882</v>
      </c>
      <c r="G1471" s="20">
        <v>2015</v>
      </c>
      <c r="H1471" s="57">
        <v>42313</v>
      </c>
      <c r="I1471" s="20" t="s">
        <v>21851</v>
      </c>
      <c r="K1471" s="20" t="s">
        <v>21852</v>
      </c>
    </row>
    <row r="1472" spans="1:11" ht="15.75" customHeight="1" x14ac:dyDescent="0.25">
      <c r="A1472" s="20">
        <v>26556326</v>
      </c>
      <c r="B1472" s="20" t="s">
        <v>21841</v>
      </c>
      <c r="C1472" s="20" t="s">
        <v>21842</v>
      </c>
      <c r="D1472" s="20" t="s">
        <v>21843</v>
      </c>
      <c r="E1472" s="20" t="s">
        <v>21844</v>
      </c>
      <c r="F1472" s="20" t="s">
        <v>2293</v>
      </c>
      <c r="G1472" s="20">
        <v>2015</v>
      </c>
      <c r="H1472" s="57">
        <v>42320</v>
      </c>
      <c r="I1472" s="20" t="s">
        <v>21845</v>
      </c>
      <c r="K1472" s="20" t="s">
        <v>21846</v>
      </c>
    </row>
    <row r="1473" spans="1:11" ht="15.75" customHeight="1" x14ac:dyDescent="0.25">
      <c r="A1473" s="20">
        <v>26302215</v>
      </c>
      <c r="B1473" s="20" t="s">
        <v>21836</v>
      </c>
      <c r="C1473" s="20" t="s">
        <v>21837</v>
      </c>
      <c r="D1473" s="20" t="s">
        <v>21838</v>
      </c>
      <c r="E1473" s="20" t="s">
        <v>12333</v>
      </c>
      <c r="F1473" s="20" t="s">
        <v>3465</v>
      </c>
      <c r="G1473" s="20">
        <v>2015</v>
      </c>
      <c r="H1473" s="57">
        <v>42241</v>
      </c>
      <c r="K1473" s="20" t="s">
        <v>21839</v>
      </c>
    </row>
    <row r="1474" spans="1:11" ht="15.75" customHeight="1" x14ac:dyDescent="0.25">
      <c r="A1474" s="20">
        <v>26428454</v>
      </c>
      <c r="B1474" s="20" t="s">
        <v>21830</v>
      </c>
      <c r="C1474" s="20" t="s">
        <v>21831</v>
      </c>
      <c r="D1474" s="20" t="s">
        <v>21832</v>
      </c>
      <c r="E1474" s="20" t="s">
        <v>21833</v>
      </c>
      <c r="F1474" s="20" t="s">
        <v>2840</v>
      </c>
      <c r="G1474" s="20">
        <v>2015</v>
      </c>
      <c r="H1474" s="57">
        <v>42280</v>
      </c>
      <c r="K1474" s="20" t="s">
        <v>21834</v>
      </c>
    </row>
    <row r="1475" spans="1:11" ht="15.75" customHeight="1" x14ac:dyDescent="0.25">
      <c r="A1475" s="20">
        <v>26584906</v>
      </c>
      <c r="B1475" s="20" t="s">
        <v>21823</v>
      </c>
      <c r="C1475" s="20" t="s">
        <v>21824</v>
      </c>
      <c r="D1475" s="20" t="s">
        <v>21825</v>
      </c>
      <c r="E1475" s="20" t="s">
        <v>21826</v>
      </c>
      <c r="F1475" s="20" t="s">
        <v>10811</v>
      </c>
      <c r="G1475" s="20">
        <v>2015</v>
      </c>
      <c r="H1475" s="57">
        <v>42329</v>
      </c>
      <c r="I1475" s="20" t="s">
        <v>21827</v>
      </c>
      <c r="K1475" s="20" t="s">
        <v>21828</v>
      </c>
    </row>
    <row r="1476" spans="1:11" ht="15.75" customHeight="1" x14ac:dyDescent="0.25">
      <c r="A1476" s="20">
        <v>26340432</v>
      </c>
      <c r="B1476" s="20" t="s">
        <v>21817</v>
      </c>
      <c r="C1476" s="20" t="s">
        <v>21818</v>
      </c>
      <c r="D1476" s="20" t="s">
        <v>21819</v>
      </c>
      <c r="E1476" s="20" t="s">
        <v>21820</v>
      </c>
      <c r="F1476" s="20" t="s">
        <v>6550</v>
      </c>
      <c r="G1476" s="20">
        <v>2015</v>
      </c>
      <c r="H1476" s="57">
        <v>42252</v>
      </c>
      <c r="K1476" s="20" t="s">
        <v>21821</v>
      </c>
    </row>
    <row r="1477" spans="1:11" ht="15.75" customHeight="1" x14ac:dyDescent="0.25">
      <c r="A1477" s="20">
        <v>26501924</v>
      </c>
      <c r="B1477" s="20" t="s">
        <v>21810</v>
      </c>
      <c r="C1477" s="20" t="s">
        <v>21811</v>
      </c>
      <c r="D1477" s="20" t="s">
        <v>21812</v>
      </c>
      <c r="E1477" s="20" t="s">
        <v>21813</v>
      </c>
      <c r="F1477" s="20" t="s">
        <v>21814</v>
      </c>
      <c r="G1477" s="20">
        <v>2015</v>
      </c>
      <c r="H1477" s="57">
        <v>42304</v>
      </c>
      <c r="K1477" s="20" t="s">
        <v>21815</v>
      </c>
    </row>
    <row r="1478" spans="1:11" ht="15.75" customHeight="1" x14ac:dyDescent="0.25">
      <c r="A1478" s="20">
        <v>26608358</v>
      </c>
      <c r="B1478" s="20" t="s">
        <v>21803</v>
      </c>
      <c r="C1478" s="20" t="s">
        <v>21804</v>
      </c>
      <c r="D1478" s="20" t="s">
        <v>21805</v>
      </c>
      <c r="E1478" s="20" t="s">
        <v>21806</v>
      </c>
      <c r="F1478" s="20" t="s">
        <v>1882</v>
      </c>
      <c r="G1478" s="20">
        <v>2015</v>
      </c>
      <c r="H1478" s="57">
        <v>42335</v>
      </c>
      <c r="I1478" s="20" t="s">
        <v>21807</v>
      </c>
      <c r="K1478" s="20" t="s">
        <v>21808</v>
      </c>
    </row>
    <row r="1479" spans="1:11" ht="15.75" customHeight="1" x14ac:dyDescent="0.25">
      <c r="A1479" s="20">
        <v>26623641</v>
      </c>
      <c r="B1479" s="20" t="s">
        <v>21799</v>
      </c>
      <c r="C1479" s="20" t="s">
        <v>21800</v>
      </c>
      <c r="D1479" s="20" t="s">
        <v>21801</v>
      </c>
      <c r="E1479" s="20" t="s">
        <v>6616</v>
      </c>
      <c r="F1479" s="20" t="s">
        <v>15038</v>
      </c>
      <c r="G1479" s="20">
        <v>2015</v>
      </c>
      <c r="H1479" s="57">
        <v>42340</v>
      </c>
      <c r="K1479" s="20" t="s">
        <v>21802</v>
      </c>
    </row>
    <row r="1480" spans="1:11" ht="15.75" customHeight="1" x14ac:dyDescent="0.25">
      <c r="A1480" s="20">
        <v>26649283</v>
      </c>
      <c r="B1480" s="20" t="s">
        <v>21792</v>
      </c>
      <c r="C1480" s="20" t="s">
        <v>21793</v>
      </c>
      <c r="D1480" s="20" t="s">
        <v>21794</v>
      </c>
      <c r="E1480" s="20" t="s">
        <v>21795</v>
      </c>
      <c r="F1480" s="20" t="s">
        <v>185</v>
      </c>
      <c r="G1480" s="20">
        <v>2015</v>
      </c>
      <c r="H1480" s="57">
        <v>42348</v>
      </c>
      <c r="I1480" s="20" t="s">
        <v>21796</v>
      </c>
      <c r="K1480" s="20" t="s">
        <v>21797</v>
      </c>
    </row>
    <row r="1481" spans="1:11" ht="15.75" customHeight="1" x14ac:dyDescent="0.25">
      <c r="A1481" s="20">
        <v>25921020</v>
      </c>
      <c r="B1481" s="20" t="s">
        <v>21787</v>
      </c>
      <c r="C1481" s="20" t="s">
        <v>21788</v>
      </c>
      <c r="D1481" s="20" t="s">
        <v>21789</v>
      </c>
      <c r="E1481" s="20" t="s">
        <v>21790</v>
      </c>
      <c r="F1481" s="20" t="s">
        <v>317</v>
      </c>
      <c r="G1481" s="20">
        <v>2015</v>
      </c>
      <c r="H1481" s="57">
        <v>42124</v>
      </c>
      <c r="K1481" s="20" t="s">
        <v>21791</v>
      </c>
    </row>
    <row r="1482" spans="1:11" ht="15.75" customHeight="1" x14ac:dyDescent="0.25">
      <c r="A1482" s="20">
        <v>26027678</v>
      </c>
      <c r="B1482" s="20" t="s">
        <v>21781</v>
      </c>
      <c r="C1482" s="20" t="s">
        <v>21782</v>
      </c>
      <c r="D1482" s="20" t="s">
        <v>21783</v>
      </c>
      <c r="E1482" s="20" t="s">
        <v>21784</v>
      </c>
      <c r="F1482" s="20" t="s">
        <v>5798</v>
      </c>
      <c r="G1482" s="20">
        <v>2015</v>
      </c>
      <c r="H1482" s="57">
        <v>42157</v>
      </c>
      <c r="I1482" s="20" t="s">
        <v>21785</v>
      </c>
      <c r="K1482" s="20" t="s">
        <v>21786</v>
      </c>
    </row>
    <row r="1483" spans="1:11" ht="15.75" customHeight="1" x14ac:dyDescent="0.25">
      <c r="A1483" s="20">
        <v>26311220</v>
      </c>
      <c r="B1483" s="20" t="s">
        <v>21776</v>
      </c>
      <c r="C1483" s="20" t="s">
        <v>21777</v>
      </c>
      <c r="D1483" s="20" t="s">
        <v>21778</v>
      </c>
      <c r="E1483" s="20" t="s">
        <v>21779</v>
      </c>
      <c r="F1483" s="20" t="s">
        <v>2116</v>
      </c>
      <c r="G1483" s="20">
        <v>2015</v>
      </c>
      <c r="H1483" s="57">
        <v>42244</v>
      </c>
      <c r="K1483" s="20" t="s">
        <v>21780</v>
      </c>
    </row>
    <row r="1484" spans="1:11" ht="15.75" customHeight="1" x14ac:dyDescent="0.25">
      <c r="A1484" s="20">
        <v>26341923</v>
      </c>
      <c r="B1484" s="20" t="s">
        <v>21771</v>
      </c>
      <c r="C1484" s="20" t="s">
        <v>21772</v>
      </c>
      <c r="D1484" s="20" t="s">
        <v>21773</v>
      </c>
      <c r="E1484" s="20" t="s">
        <v>21774</v>
      </c>
      <c r="F1484" s="20" t="s">
        <v>6679</v>
      </c>
      <c r="G1484" s="20">
        <v>2015</v>
      </c>
      <c r="H1484" s="57">
        <v>42253</v>
      </c>
      <c r="K1484" s="20" t="s">
        <v>21775</v>
      </c>
    </row>
    <row r="1485" spans="1:11" ht="15.75" customHeight="1" x14ac:dyDescent="0.25">
      <c r="A1485" s="20">
        <v>26377865</v>
      </c>
      <c r="B1485" s="20" t="s">
        <v>21767</v>
      </c>
      <c r="C1485" s="20" t="s">
        <v>21768</v>
      </c>
      <c r="D1485" s="20" t="s">
        <v>21769</v>
      </c>
      <c r="E1485" s="20" t="s">
        <v>7760</v>
      </c>
      <c r="F1485" s="20" t="s">
        <v>2745</v>
      </c>
      <c r="G1485" s="20">
        <v>2015</v>
      </c>
      <c r="H1485" s="57">
        <v>42265</v>
      </c>
      <c r="K1485" s="20" t="s">
        <v>21770</v>
      </c>
    </row>
    <row r="1486" spans="1:11" ht="15.75" customHeight="1" x14ac:dyDescent="0.25">
      <c r="A1486" s="20">
        <v>26401981</v>
      </c>
      <c r="B1486" s="20" t="s">
        <v>21762</v>
      </c>
      <c r="C1486" s="20" t="s">
        <v>21763</v>
      </c>
      <c r="D1486" s="20" t="s">
        <v>21764</v>
      </c>
      <c r="E1486" s="20" t="s">
        <v>21765</v>
      </c>
      <c r="F1486" s="20" t="s">
        <v>9835</v>
      </c>
      <c r="G1486" s="20">
        <v>2015</v>
      </c>
      <c r="H1486" s="57">
        <v>42272</v>
      </c>
      <c r="K1486" s="20" t="s">
        <v>21766</v>
      </c>
    </row>
    <row r="1487" spans="1:11" ht="15.75" customHeight="1" x14ac:dyDescent="0.25">
      <c r="A1487" s="20">
        <v>26403725</v>
      </c>
      <c r="B1487" s="20" t="s">
        <v>21758</v>
      </c>
      <c r="C1487" s="20" t="s">
        <v>21759</v>
      </c>
      <c r="D1487" s="20" t="s">
        <v>21760</v>
      </c>
      <c r="E1487" s="20" t="s">
        <v>3745</v>
      </c>
      <c r="F1487" s="20" t="s">
        <v>8042</v>
      </c>
      <c r="G1487" s="20">
        <v>2015</v>
      </c>
      <c r="H1487" s="57">
        <v>42273</v>
      </c>
      <c r="K1487" s="20" t="s">
        <v>21761</v>
      </c>
    </row>
    <row r="1488" spans="1:11" ht="15.75" customHeight="1" x14ac:dyDescent="0.25">
      <c r="A1488" s="20">
        <v>26422758</v>
      </c>
      <c r="B1488" s="20" t="s">
        <v>21754</v>
      </c>
      <c r="C1488" s="20" t="s">
        <v>21755</v>
      </c>
      <c r="D1488" s="20" t="s">
        <v>21756</v>
      </c>
      <c r="E1488" s="20" t="s">
        <v>472</v>
      </c>
      <c r="F1488" s="20" t="s">
        <v>6373</v>
      </c>
      <c r="G1488" s="20">
        <v>2015</v>
      </c>
      <c r="H1488" s="57">
        <v>42278</v>
      </c>
      <c r="K1488" s="20" t="s">
        <v>21757</v>
      </c>
    </row>
    <row r="1489" spans="1:11" ht="15.75" customHeight="1" x14ac:dyDescent="0.25">
      <c r="A1489" s="20">
        <v>26439285</v>
      </c>
      <c r="B1489" s="20" t="s">
        <v>21748</v>
      </c>
      <c r="C1489" s="20" t="s">
        <v>21749</v>
      </c>
      <c r="D1489" s="20" t="s">
        <v>21750</v>
      </c>
      <c r="E1489" s="20" t="s">
        <v>21751</v>
      </c>
      <c r="F1489" s="20" t="s">
        <v>18413</v>
      </c>
      <c r="G1489" s="20">
        <v>2015</v>
      </c>
      <c r="H1489" s="57">
        <v>42284</v>
      </c>
      <c r="I1489" s="20" t="s">
        <v>21752</v>
      </c>
      <c r="K1489" s="20" t="s">
        <v>21753</v>
      </c>
    </row>
    <row r="1490" spans="1:11" ht="15.75" customHeight="1" x14ac:dyDescent="0.25">
      <c r="A1490" s="20">
        <v>26454221</v>
      </c>
      <c r="B1490" s="20" t="s">
        <v>21743</v>
      </c>
      <c r="C1490" s="20" t="s">
        <v>21744</v>
      </c>
      <c r="D1490" s="20" t="s">
        <v>21745</v>
      </c>
      <c r="E1490" s="20" t="s">
        <v>21746</v>
      </c>
      <c r="F1490" s="20" t="s">
        <v>4144</v>
      </c>
      <c r="G1490" s="20">
        <v>2015</v>
      </c>
      <c r="H1490" s="57">
        <v>42288</v>
      </c>
      <c r="K1490" s="20" t="s">
        <v>21747</v>
      </c>
    </row>
    <row r="1491" spans="1:11" ht="15.75" customHeight="1" x14ac:dyDescent="0.25">
      <c r="A1491" s="20">
        <v>26464281</v>
      </c>
      <c r="B1491" s="20" t="s">
        <v>21736</v>
      </c>
      <c r="C1491" s="20" t="s">
        <v>21737</v>
      </c>
      <c r="D1491" s="20" t="s">
        <v>21738</v>
      </c>
      <c r="E1491" s="20" t="s">
        <v>21739</v>
      </c>
      <c r="F1491" s="20" t="s">
        <v>21740</v>
      </c>
      <c r="G1491" s="20">
        <v>2015</v>
      </c>
      <c r="H1491" s="57">
        <v>42292</v>
      </c>
      <c r="I1491" s="20" t="s">
        <v>21741</v>
      </c>
      <c r="K1491" s="20" t="s">
        <v>21742</v>
      </c>
    </row>
    <row r="1492" spans="1:11" ht="15.75" customHeight="1" x14ac:dyDescent="0.25">
      <c r="A1492" s="20">
        <v>26484357</v>
      </c>
      <c r="B1492" s="20" t="s">
        <v>21729</v>
      </c>
      <c r="C1492" s="20" t="s">
        <v>21730</v>
      </c>
      <c r="D1492" s="20" t="s">
        <v>21731</v>
      </c>
      <c r="E1492" s="20" t="s">
        <v>21732</v>
      </c>
      <c r="F1492" s="20" t="s">
        <v>3007</v>
      </c>
      <c r="G1492" s="20">
        <v>2015</v>
      </c>
      <c r="H1492" s="57">
        <v>42298</v>
      </c>
      <c r="I1492" s="20" t="s">
        <v>21733</v>
      </c>
      <c r="K1492" s="20" t="s">
        <v>21734</v>
      </c>
    </row>
    <row r="1493" spans="1:11" ht="15.75" customHeight="1" x14ac:dyDescent="0.25">
      <c r="A1493" s="20">
        <v>26573083</v>
      </c>
      <c r="B1493" s="20" t="s">
        <v>21724</v>
      </c>
      <c r="C1493" s="20" t="s">
        <v>21725</v>
      </c>
      <c r="D1493" s="20" t="s">
        <v>21726</v>
      </c>
      <c r="E1493" s="20" t="s">
        <v>21727</v>
      </c>
      <c r="F1493" s="20" t="s">
        <v>18836</v>
      </c>
      <c r="G1493" s="20">
        <v>2015</v>
      </c>
      <c r="H1493" s="57">
        <v>42326</v>
      </c>
      <c r="K1493" s="20" t="s">
        <v>21728</v>
      </c>
    </row>
    <row r="1494" spans="1:11" ht="15.75" customHeight="1" x14ac:dyDescent="0.25">
      <c r="A1494" s="20">
        <v>26640051</v>
      </c>
      <c r="B1494" s="20" t="s">
        <v>21720</v>
      </c>
      <c r="C1494" s="20" t="s">
        <v>21721</v>
      </c>
      <c r="D1494" s="20" t="s">
        <v>21722</v>
      </c>
      <c r="E1494" s="20" t="s">
        <v>17683</v>
      </c>
      <c r="F1494" s="20" t="s">
        <v>10590</v>
      </c>
      <c r="G1494" s="20">
        <v>2015</v>
      </c>
      <c r="H1494" s="57">
        <v>42346</v>
      </c>
      <c r="K1494" s="20" t="s">
        <v>21723</v>
      </c>
    </row>
    <row r="1495" spans="1:11" ht="15.75" customHeight="1" x14ac:dyDescent="0.25">
      <c r="A1495" s="20">
        <v>27337278</v>
      </c>
      <c r="B1495" s="20" t="s">
        <v>21714</v>
      </c>
      <c r="C1495" s="20" t="s">
        <v>21715</v>
      </c>
      <c r="D1495" s="20" t="s">
        <v>21716</v>
      </c>
      <c r="E1495" s="20" t="s">
        <v>21717</v>
      </c>
      <c r="F1495" s="20" t="s">
        <v>2765</v>
      </c>
      <c r="G1495" s="20">
        <v>2015</v>
      </c>
      <c r="H1495" s="57">
        <v>42545</v>
      </c>
      <c r="K1495" s="20" t="s">
        <v>21718</v>
      </c>
    </row>
    <row r="1496" spans="1:11" ht="15.75" customHeight="1" x14ac:dyDescent="0.25">
      <c r="A1496" s="20">
        <v>26248068</v>
      </c>
      <c r="B1496" s="20" t="s">
        <v>21708</v>
      </c>
      <c r="C1496" s="20" t="s">
        <v>21709</v>
      </c>
      <c r="D1496" s="20" t="s">
        <v>21710</v>
      </c>
      <c r="E1496" s="20" t="s">
        <v>21711</v>
      </c>
      <c r="F1496" s="20" t="s">
        <v>3858</v>
      </c>
      <c r="G1496" s="20">
        <v>2015</v>
      </c>
      <c r="H1496" s="57">
        <v>42223</v>
      </c>
      <c r="K1496" s="20" t="s">
        <v>21712</v>
      </c>
    </row>
    <row r="1497" spans="1:11" ht="15.75" customHeight="1" x14ac:dyDescent="0.25">
      <c r="A1497" s="20">
        <v>26632843</v>
      </c>
      <c r="B1497" s="20" t="s">
        <v>21701</v>
      </c>
      <c r="C1497" s="20" t="s">
        <v>21702</v>
      </c>
      <c r="D1497" s="20" t="s">
        <v>21703</v>
      </c>
      <c r="E1497" s="20" t="s">
        <v>21704</v>
      </c>
      <c r="F1497" s="20" t="s">
        <v>294</v>
      </c>
      <c r="G1497" s="20">
        <v>2015</v>
      </c>
      <c r="H1497" s="57">
        <v>42342</v>
      </c>
      <c r="I1497" s="20" t="s">
        <v>21705</v>
      </c>
      <c r="K1497" s="20" t="s">
        <v>21706</v>
      </c>
    </row>
    <row r="1498" spans="1:11" ht="15.75" customHeight="1" x14ac:dyDescent="0.25">
      <c r="A1498" s="20">
        <v>26656915</v>
      </c>
      <c r="B1498" s="20" t="s">
        <v>21694</v>
      </c>
      <c r="C1498" s="20" t="s">
        <v>21695</v>
      </c>
      <c r="D1498" s="20" t="s">
        <v>21696</v>
      </c>
      <c r="E1498" s="20" t="s">
        <v>21697</v>
      </c>
      <c r="F1498" s="20" t="s">
        <v>21698</v>
      </c>
      <c r="G1498" s="20">
        <v>2015</v>
      </c>
      <c r="H1498" s="57">
        <v>42353</v>
      </c>
      <c r="K1498" s="20" t="s">
        <v>21699</v>
      </c>
    </row>
    <row r="1499" spans="1:11" ht="15.75" customHeight="1" x14ac:dyDescent="0.25">
      <c r="A1499" s="20">
        <v>26697000</v>
      </c>
      <c r="B1499" s="20" t="s">
        <v>21689</v>
      </c>
      <c r="C1499" s="20" t="s">
        <v>21690</v>
      </c>
      <c r="D1499" s="20" t="s">
        <v>21691</v>
      </c>
      <c r="E1499" s="20" t="s">
        <v>505</v>
      </c>
      <c r="F1499" s="20" t="s">
        <v>133</v>
      </c>
      <c r="G1499" s="20">
        <v>2015</v>
      </c>
      <c r="H1499" s="57">
        <v>42362</v>
      </c>
      <c r="I1499" s="20" t="s">
        <v>21692</v>
      </c>
      <c r="K1499" s="20" t="s">
        <v>21693</v>
      </c>
    </row>
    <row r="1500" spans="1:11" ht="15.75" customHeight="1" x14ac:dyDescent="0.25">
      <c r="A1500" s="20">
        <v>26697281</v>
      </c>
      <c r="B1500" s="20" t="s">
        <v>21682</v>
      </c>
      <c r="C1500" s="20" t="s">
        <v>21683</v>
      </c>
      <c r="D1500" s="20" t="s">
        <v>21684</v>
      </c>
      <c r="E1500" s="20" t="s">
        <v>21685</v>
      </c>
      <c r="F1500" s="20" t="s">
        <v>19573</v>
      </c>
      <c r="G1500" s="20">
        <v>2015</v>
      </c>
      <c r="H1500" s="57">
        <v>42362</v>
      </c>
      <c r="I1500" s="20" t="s">
        <v>21686</v>
      </c>
      <c r="K1500" s="20" t="s">
        <v>21687</v>
      </c>
    </row>
    <row r="1501" spans="1:11" ht="15.75" customHeight="1" x14ac:dyDescent="0.25">
      <c r="A1501" s="20">
        <v>26669867</v>
      </c>
      <c r="B1501" s="20" t="s">
        <v>21676</v>
      </c>
      <c r="C1501" s="20" t="s">
        <v>21677</v>
      </c>
      <c r="D1501" s="20" t="s">
        <v>21678</v>
      </c>
      <c r="E1501" s="20" t="s">
        <v>19938</v>
      </c>
      <c r="F1501" s="20" t="s">
        <v>4182</v>
      </c>
      <c r="G1501" s="20">
        <v>2015</v>
      </c>
      <c r="H1501" s="57">
        <v>42355</v>
      </c>
      <c r="I1501" s="20" t="s">
        <v>21679</v>
      </c>
      <c r="K1501" s="20" t="s">
        <v>21680</v>
      </c>
    </row>
    <row r="1502" spans="1:11" ht="15.75" customHeight="1" x14ac:dyDescent="0.25">
      <c r="A1502" s="20">
        <v>26677845</v>
      </c>
      <c r="B1502" s="20" t="s">
        <v>21669</v>
      </c>
      <c r="C1502" s="20" t="s">
        <v>21670</v>
      </c>
      <c r="D1502" s="20" t="s">
        <v>21671</v>
      </c>
      <c r="E1502" s="20" t="s">
        <v>21672</v>
      </c>
      <c r="F1502" s="20" t="s">
        <v>9467</v>
      </c>
      <c r="G1502" s="20">
        <v>2015</v>
      </c>
      <c r="H1502" s="57">
        <v>42357</v>
      </c>
      <c r="I1502" s="20" t="s">
        <v>21673</v>
      </c>
      <c r="K1502" s="20" t="s">
        <v>21674</v>
      </c>
    </row>
    <row r="1503" spans="1:11" ht="15.75" customHeight="1" x14ac:dyDescent="0.25">
      <c r="A1503" s="20">
        <v>28348825</v>
      </c>
      <c r="B1503" s="20" t="s">
        <v>21663</v>
      </c>
      <c r="C1503" s="20" t="s">
        <v>21664</v>
      </c>
      <c r="D1503" s="20" t="s">
        <v>21665</v>
      </c>
      <c r="E1503" s="20" t="s">
        <v>6123</v>
      </c>
      <c r="F1503" s="20" t="s">
        <v>3020</v>
      </c>
      <c r="G1503" s="20">
        <v>2015</v>
      </c>
      <c r="H1503" s="57">
        <v>42823</v>
      </c>
      <c r="I1503" s="20" t="s">
        <v>21666</v>
      </c>
      <c r="K1503" s="20" t="s">
        <v>21667</v>
      </c>
    </row>
    <row r="1504" spans="1:11" ht="15.75" customHeight="1" x14ac:dyDescent="0.25">
      <c r="A1504" s="20">
        <v>26676578</v>
      </c>
      <c r="B1504" s="20" t="s">
        <v>21656</v>
      </c>
      <c r="C1504" s="20" t="s">
        <v>21657</v>
      </c>
      <c r="D1504" s="20" t="s">
        <v>21658</v>
      </c>
      <c r="E1504" s="20" t="s">
        <v>21659</v>
      </c>
      <c r="F1504" s="20" t="s">
        <v>10827</v>
      </c>
      <c r="G1504" s="20">
        <v>2015</v>
      </c>
      <c r="H1504" s="57">
        <v>42356</v>
      </c>
      <c r="I1504" s="20" t="s">
        <v>21660</v>
      </c>
      <c r="K1504" s="20" t="s">
        <v>21661</v>
      </c>
    </row>
    <row r="1505" spans="1:11" ht="15.75" customHeight="1" x14ac:dyDescent="0.25">
      <c r="A1505" s="20">
        <v>26717407</v>
      </c>
      <c r="B1505" s="20" t="s">
        <v>21649</v>
      </c>
      <c r="C1505" s="20" t="s">
        <v>21650</v>
      </c>
      <c r="D1505" s="20" t="s">
        <v>21651</v>
      </c>
      <c r="E1505" s="20" t="s">
        <v>21652</v>
      </c>
      <c r="F1505" s="20" t="s">
        <v>294</v>
      </c>
      <c r="G1505" s="20">
        <v>2015</v>
      </c>
      <c r="H1505" s="57">
        <v>42369</v>
      </c>
      <c r="I1505" s="20" t="s">
        <v>21653</v>
      </c>
      <c r="K1505" s="20" t="s">
        <v>21654</v>
      </c>
    </row>
    <row r="1506" spans="1:11" ht="15.75" customHeight="1" x14ac:dyDescent="0.25">
      <c r="A1506" s="20">
        <v>26779737</v>
      </c>
      <c r="B1506" s="20" t="s">
        <v>21646</v>
      </c>
      <c r="C1506" s="20" t="s">
        <v>17867</v>
      </c>
      <c r="D1506" s="20" t="s">
        <v>21647</v>
      </c>
      <c r="E1506" s="20" t="s">
        <v>17869</v>
      </c>
      <c r="F1506" s="20" t="s">
        <v>17394</v>
      </c>
      <c r="G1506" s="20">
        <v>2015</v>
      </c>
      <c r="H1506" s="57">
        <v>42388</v>
      </c>
    </row>
    <row r="1507" spans="1:11" ht="15.75" customHeight="1" x14ac:dyDescent="0.25">
      <c r="A1507" s="20">
        <v>25978097</v>
      </c>
      <c r="B1507" s="20" t="s">
        <v>21641</v>
      </c>
      <c r="C1507" s="20" t="s">
        <v>21642</v>
      </c>
      <c r="D1507" s="20" t="s">
        <v>21643</v>
      </c>
      <c r="E1507" s="20" t="s">
        <v>21644</v>
      </c>
      <c r="F1507" s="20" t="s">
        <v>690</v>
      </c>
      <c r="G1507" s="20">
        <v>2016</v>
      </c>
      <c r="H1507" s="57">
        <v>42140</v>
      </c>
      <c r="K1507" s="20" t="s">
        <v>21645</v>
      </c>
    </row>
    <row r="1508" spans="1:11" ht="15.75" customHeight="1" x14ac:dyDescent="0.25">
      <c r="A1508" s="20">
        <v>26353918</v>
      </c>
      <c r="B1508" s="20" t="s">
        <v>21637</v>
      </c>
      <c r="C1508" s="20" t="s">
        <v>21638</v>
      </c>
      <c r="D1508" s="20" t="s">
        <v>21639</v>
      </c>
      <c r="E1508" s="20" t="s">
        <v>11805</v>
      </c>
      <c r="F1508" s="20" t="s">
        <v>11806</v>
      </c>
      <c r="G1508" s="20">
        <v>2016</v>
      </c>
      <c r="H1508" s="57">
        <v>42258</v>
      </c>
      <c r="K1508" s="20" t="s">
        <v>21640</v>
      </c>
    </row>
    <row r="1509" spans="1:11" ht="15.75" customHeight="1" x14ac:dyDescent="0.25">
      <c r="A1509" s="20">
        <v>26435002</v>
      </c>
      <c r="B1509" s="20" t="s">
        <v>21631</v>
      </c>
      <c r="C1509" s="20" t="s">
        <v>21632</v>
      </c>
      <c r="D1509" s="20" t="s">
        <v>21633</v>
      </c>
      <c r="E1509" s="20" t="s">
        <v>21634</v>
      </c>
      <c r="F1509" s="20" t="s">
        <v>21635</v>
      </c>
      <c r="G1509" s="20">
        <v>2016</v>
      </c>
      <c r="H1509" s="57">
        <v>42283</v>
      </c>
      <c r="K1509" s="20" t="s">
        <v>21636</v>
      </c>
    </row>
    <row r="1510" spans="1:11" ht="15.75" customHeight="1" x14ac:dyDescent="0.25">
      <c r="A1510" s="20">
        <v>26480894</v>
      </c>
      <c r="B1510" s="20" t="s">
        <v>21627</v>
      </c>
      <c r="C1510" s="20" t="s">
        <v>21628</v>
      </c>
      <c r="D1510" s="20" t="s">
        <v>21629</v>
      </c>
      <c r="E1510" s="20" t="s">
        <v>628</v>
      </c>
      <c r="F1510" s="20" t="s">
        <v>1438</v>
      </c>
      <c r="G1510" s="20">
        <v>2016</v>
      </c>
      <c r="H1510" s="57">
        <v>42298</v>
      </c>
      <c r="K1510" s="20" t="s">
        <v>21630</v>
      </c>
    </row>
    <row r="1511" spans="1:11" ht="15.75" customHeight="1" x14ac:dyDescent="0.25">
      <c r="A1511" s="20">
        <v>26521248</v>
      </c>
      <c r="B1511" s="20" t="s">
        <v>21622</v>
      </c>
      <c r="C1511" s="20" t="s">
        <v>21623</v>
      </c>
      <c r="D1511" s="20" t="s">
        <v>21624</v>
      </c>
      <c r="E1511" s="20" t="s">
        <v>21625</v>
      </c>
      <c r="F1511" s="20" t="s">
        <v>2116</v>
      </c>
      <c r="G1511" s="20">
        <v>2016</v>
      </c>
      <c r="H1511" s="57">
        <v>42310</v>
      </c>
      <c r="K1511" s="20" t="s">
        <v>21626</v>
      </c>
    </row>
    <row r="1512" spans="1:11" ht="15.75" customHeight="1" x14ac:dyDescent="0.25">
      <c r="A1512" s="20">
        <v>26525276</v>
      </c>
      <c r="B1512" s="20" t="s">
        <v>21616</v>
      </c>
      <c r="C1512" s="20" t="s">
        <v>21617</v>
      </c>
      <c r="D1512" s="20" t="s">
        <v>21618</v>
      </c>
      <c r="E1512" s="20" t="s">
        <v>21619</v>
      </c>
      <c r="F1512" s="20" t="s">
        <v>17859</v>
      </c>
      <c r="G1512" s="20">
        <v>2016</v>
      </c>
      <c r="H1512" s="57">
        <v>42312</v>
      </c>
      <c r="K1512" s="20" t="s">
        <v>21620</v>
      </c>
    </row>
    <row r="1513" spans="1:11" ht="15.75" customHeight="1" x14ac:dyDescent="0.25">
      <c r="A1513" s="20">
        <v>26563899</v>
      </c>
      <c r="B1513" s="20" t="s">
        <v>21611</v>
      </c>
      <c r="C1513" s="20" t="s">
        <v>21612</v>
      </c>
      <c r="D1513" s="20" t="s">
        <v>21613</v>
      </c>
      <c r="E1513" s="20" t="s">
        <v>21614</v>
      </c>
      <c r="F1513" s="20" t="s">
        <v>1697</v>
      </c>
      <c r="G1513" s="20">
        <v>2016</v>
      </c>
      <c r="H1513" s="57">
        <v>42322</v>
      </c>
      <c r="K1513" s="20" t="s">
        <v>21615</v>
      </c>
    </row>
    <row r="1514" spans="1:11" ht="15.75" customHeight="1" x14ac:dyDescent="0.25">
      <c r="A1514" s="20">
        <v>26602159</v>
      </c>
      <c r="B1514" s="20" t="s">
        <v>21606</v>
      </c>
      <c r="C1514" s="20" t="s">
        <v>21607</v>
      </c>
      <c r="D1514" s="20" t="s">
        <v>21608</v>
      </c>
      <c r="E1514" s="20" t="s">
        <v>21609</v>
      </c>
      <c r="F1514" s="20" t="s">
        <v>1653</v>
      </c>
      <c r="G1514" s="20">
        <v>2016</v>
      </c>
      <c r="H1514" s="57">
        <v>42334</v>
      </c>
      <c r="K1514" s="20" t="s">
        <v>21610</v>
      </c>
    </row>
    <row r="1515" spans="1:11" ht="15.75" customHeight="1" x14ac:dyDescent="0.25">
      <c r="A1515" s="20">
        <v>26616675</v>
      </c>
      <c r="B1515" s="20" t="s">
        <v>21601</v>
      </c>
      <c r="C1515" s="20" t="s">
        <v>21602</v>
      </c>
      <c r="D1515" s="20" t="s">
        <v>21603</v>
      </c>
      <c r="E1515" s="20" t="s">
        <v>21604</v>
      </c>
      <c r="F1515" s="20" t="s">
        <v>1653</v>
      </c>
      <c r="G1515" s="20">
        <v>2016</v>
      </c>
      <c r="H1515" s="57">
        <v>42339</v>
      </c>
      <c r="K1515" s="20" t="s">
        <v>21605</v>
      </c>
    </row>
    <row r="1516" spans="1:11" ht="15.75" customHeight="1" x14ac:dyDescent="0.25">
      <c r="A1516" s="20">
        <v>26641310</v>
      </c>
      <c r="B1516" s="20" t="s">
        <v>21597</v>
      </c>
      <c r="C1516" s="20" t="s">
        <v>21598</v>
      </c>
      <c r="D1516" s="20" t="s">
        <v>21599</v>
      </c>
      <c r="E1516" s="20" t="s">
        <v>18835</v>
      </c>
      <c r="F1516" s="20" t="s">
        <v>1092</v>
      </c>
      <c r="G1516" s="20">
        <v>2016</v>
      </c>
      <c r="H1516" s="57">
        <v>42346</v>
      </c>
      <c r="K1516" s="20" t="s">
        <v>21600</v>
      </c>
    </row>
    <row r="1517" spans="1:11" ht="15.75" customHeight="1" x14ac:dyDescent="0.25">
      <c r="A1517" s="20">
        <v>26712178</v>
      </c>
      <c r="B1517" s="20" t="s">
        <v>21592</v>
      </c>
      <c r="C1517" s="20" t="s">
        <v>21593</v>
      </c>
      <c r="D1517" s="20" t="s">
        <v>21594</v>
      </c>
      <c r="E1517" s="20" t="s">
        <v>21595</v>
      </c>
      <c r="F1517" s="20" t="s">
        <v>21596</v>
      </c>
      <c r="G1517" s="20">
        <v>2016</v>
      </c>
      <c r="H1517" s="57">
        <v>42368</v>
      </c>
    </row>
    <row r="1518" spans="1:11" ht="15.75" customHeight="1" x14ac:dyDescent="0.25">
      <c r="A1518" s="20">
        <v>26735524</v>
      </c>
      <c r="B1518" s="20" t="s">
        <v>21586</v>
      </c>
      <c r="C1518" s="20" t="s">
        <v>21587</v>
      </c>
      <c r="D1518" s="20" t="s">
        <v>21588</v>
      </c>
      <c r="E1518" s="20" t="s">
        <v>21589</v>
      </c>
      <c r="F1518" s="20" t="s">
        <v>6193</v>
      </c>
      <c r="G1518" s="20">
        <v>2016</v>
      </c>
      <c r="H1518" s="57">
        <v>42376</v>
      </c>
      <c r="I1518" s="20" t="s">
        <v>21590</v>
      </c>
      <c r="K1518" s="20" t="s">
        <v>21591</v>
      </c>
    </row>
    <row r="1519" spans="1:11" ht="15.75" customHeight="1" x14ac:dyDescent="0.25">
      <c r="A1519" s="20">
        <v>26860568</v>
      </c>
      <c r="B1519" s="20" t="s">
        <v>21581</v>
      </c>
      <c r="C1519" s="20" t="s">
        <v>21582</v>
      </c>
      <c r="D1519" s="20" t="s">
        <v>21583</v>
      </c>
      <c r="E1519" s="20" t="s">
        <v>628</v>
      </c>
      <c r="F1519" s="20" t="s">
        <v>21584</v>
      </c>
      <c r="G1519" s="20">
        <v>2016</v>
      </c>
      <c r="H1519" s="57">
        <v>42411</v>
      </c>
      <c r="K1519" s="20" t="s">
        <v>21585</v>
      </c>
    </row>
    <row r="1520" spans="1:11" ht="15.75" customHeight="1" x14ac:dyDescent="0.25">
      <c r="A1520" s="20">
        <v>26894066</v>
      </c>
      <c r="B1520" s="20" t="s">
        <v>21574</v>
      </c>
      <c r="C1520" s="20" t="s">
        <v>21575</v>
      </c>
      <c r="D1520" s="20" t="s">
        <v>21576</v>
      </c>
      <c r="E1520" s="20" t="s">
        <v>21577</v>
      </c>
      <c r="F1520" s="20" t="s">
        <v>18235</v>
      </c>
      <c r="G1520" s="20">
        <v>2016</v>
      </c>
      <c r="H1520" s="57">
        <v>42420</v>
      </c>
      <c r="I1520" s="20" t="s">
        <v>21578</v>
      </c>
      <c r="K1520" s="20" t="s">
        <v>21579</v>
      </c>
    </row>
    <row r="1521" spans="1:11" ht="15.75" customHeight="1" x14ac:dyDescent="0.25">
      <c r="A1521" s="20">
        <v>26963277</v>
      </c>
      <c r="B1521" s="20" t="s">
        <v>21568</v>
      </c>
      <c r="C1521" s="20" t="s">
        <v>21569</v>
      </c>
      <c r="D1521" s="20" t="s">
        <v>21570</v>
      </c>
      <c r="E1521" s="20" t="s">
        <v>21571</v>
      </c>
      <c r="F1521" s="20" t="s">
        <v>2510</v>
      </c>
      <c r="G1521" s="20">
        <v>2016</v>
      </c>
      <c r="H1521" s="57">
        <v>42440</v>
      </c>
      <c r="I1521" s="20" t="s">
        <v>21572</v>
      </c>
      <c r="K1521" s="20" t="s">
        <v>21573</v>
      </c>
    </row>
    <row r="1522" spans="1:11" ht="15.75" customHeight="1" x14ac:dyDescent="0.25">
      <c r="A1522" s="20">
        <v>26963626</v>
      </c>
      <c r="B1522" s="20" t="s">
        <v>21562</v>
      </c>
      <c r="C1522" s="20" t="s">
        <v>21563</v>
      </c>
      <c r="D1522" s="20" t="s">
        <v>21564</v>
      </c>
      <c r="E1522" s="20" t="s">
        <v>21565</v>
      </c>
      <c r="F1522" s="20" t="s">
        <v>2510</v>
      </c>
      <c r="G1522" s="20">
        <v>2016</v>
      </c>
      <c r="H1522" s="57">
        <v>42440</v>
      </c>
      <c r="I1522" s="20" t="s">
        <v>21566</v>
      </c>
      <c r="K1522" s="20" t="s">
        <v>21567</v>
      </c>
    </row>
    <row r="1523" spans="1:11" ht="15.75" customHeight="1" x14ac:dyDescent="0.25">
      <c r="A1523" s="20">
        <v>27013815</v>
      </c>
      <c r="B1523" s="20" t="s">
        <v>21555</v>
      </c>
      <c r="C1523" s="20" t="s">
        <v>21556</v>
      </c>
      <c r="D1523" s="20" t="s">
        <v>21557</v>
      </c>
      <c r="E1523" s="20" t="s">
        <v>21558</v>
      </c>
      <c r="F1523" s="20" t="s">
        <v>13701</v>
      </c>
      <c r="G1523" s="20">
        <v>2016</v>
      </c>
      <c r="H1523" s="57">
        <v>42455</v>
      </c>
      <c r="I1523" s="20" t="s">
        <v>21559</v>
      </c>
      <c r="K1523" s="20" t="s">
        <v>21560</v>
      </c>
    </row>
    <row r="1524" spans="1:11" ht="15.75" customHeight="1" x14ac:dyDescent="0.25">
      <c r="A1524" s="20">
        <v>27061990</v>
      </c>
      <c r="B1524" s="20" t="s">
        <v>21549</v>
      </c>
      <c r="C1524" s="20" t="s">
        <v>21550</v>
      </c>
      <c r="D1524" s="20" t="s">
        <v>21551</v>
      </c>
      <c r="E1524" s="20" t="s">
        <v>20342</v>
      </c>
      <c r="F1524" s="20" t="s">
        <v>21552</v>
      </c>
      <c r="G1524" s="20">
        <v>2016</v>
      </c>
      <c r="H1524" s="57">
        <v>42471</v>
      </c>
      <c r="I1524" s="20" t="s">
        <v>21553</v>
      </c>
    </row>
    <row r="1525" spans="1:11" ht="15.75" customHeight="1" x14ac:dyDescent="0.25">
      <c r="A1525" s="20">
        <v>27076146</v>
      </c>
      <c r="B1525" s="20" t="s">
        <v>21545</v>
      </c>
      <c r="C1525" s="20" t="s">
        <v>21546</v>
      </c>
      <c r="D1525" s="20" t="s">
        <v>21547</v>
      </c>
      <c r="E1525" s="20" t="s">
        <v>10203</v>
      </c>
      <c r="F1525" s="20" t="s">
        <v>2494</v>
      </c>
      <c r="G1525" s="20">
        <v>2016</v>
      </c>
      <c r="H1525" s="57">
        <v>42475</v>
      </c>
      <c r="K1525" s="20" t="s">
        <v>21548</v>
      </c>
    </row>
    <row r="1526" spans="1:11" ht="15.75" customHeight="1" x14ac:dyDescent="0.25">
      <c r="A1526" s="20">
        <v>27261784</v>
      </c>
      <c r="B1526" s="20" t="s">
        <v>21539</v>
      </c>
      <c r="C1526" s="20" t="s">
        <v>21540</v>
      </c>
      <c r="D1526" s="20" t="s">
        <v>21541</v>
      </c>
      <c r="E1526" s="20" t="s">
        <v>21542</v>
      </c>
      <c r="F1526" s="20" t="s">
        <v>21543</v>
      </c>
      <c r="G1526" s="20">
        <v>2016</v>
      </c>
      <c r="H1526" s="57">
        <v>42526</v>
      </c>
      <c r="K1526" s="20" t="s">
        <v>21544</v>
      </c>
    </row>
    <row r="1527" spans="1:11" ht="15.75" customHeight="1" x14ac:dyDescent="0.25">
      <c r="A1527" s="20">
        <v>27266031</v>
      </c>
      <c r="B1527" s="20" t="s">
        <v>21534</v>
      </c>
      <c r="C1527" s="20" t="s">
        <v>21535</v>
      </c>
      <c r="D1527" s="20" t="s">
        <v>21536</v>
      </c>
      <c r="E1527" s="20" t="s">
        <v>21537</v>
      </c>
      <c r="F1527" s="20" t="s">
        <v>21538</v>
      </c>
      <c r="G1527" s="20">
        <v>2016</v>
      </c>
      <c r="H1527" s="57">
        <v>42530</v>
      </c>
    </row>
    <row r="1528" spans="1:11" ht="15.75" customHeight="1" x14ac:dyDescent="0.25">
      <c r="A1528" s="20">
        <v>27294115</v>
      </c>
      <c r="B1528" s="20" t="s">
        <v>21528</v>
      </c>
      <c r="C1528" s="20" t="s">
        <v>21529</v>
      </c>
      <c r="D1528" s="20" t="s">
        <v>21530</v>
      </c>
      <c r="E1528" s="20" t="s">
        <v>21531</v>
      </c>
      <c r="F1528" s="20" t="s">
        <v>350</v>
      </c>
      <c r="G1528" s="20">
        <v>2016</v>
      </c>
      <c r="H1528" s="57">
        <v>42535</v>
      </c>
      <c r="I1528" s="20" t="s">
        <v>21532</v>
      </c>
      <c r="K1528" s="20" t="s">
        <v>21533</v>
      </c>
    </row>
    <row r="1529" spans="1:11" ht="15.75" customHeight="1" x14ac:dyDescent="0.25">
      <c r="A1529" s="20">
        <v>27299154</v>
      </c>
      <c r="B1529" s="20" t="s">
        <v>21521</v>
      </c>
      <c r="C1529" s="20" t="s">
        <v>21522</v>
      </c>
      <c r="D1529" s="20" t="s">
        <v>21523</v>
      </c>
      <c r="E1529" s="20" t="s">
        <v>21524</v>
      </c>
      <c r="F1529" s="20" t="s">
        <v>21525</v>
      </c>
      <c r="G1529" s="20">
        <v>2016</v>
      </c>
      <c r="H1529" s="57">
        <v>42536</v>
      </c>
      <c r="I1529" s="20" t="s">
        <v>21526</v>
      </c>
      <c r="K1529" s="20" t="s">
        <v>21527</v>
      </c>
    </row>
    <row r="1530" spans="1:11" ht="15.75" customHeight="1" x14ac:dyDescent="0.25">
      <c r="A1530" s="20">
        <v>27322647</v>
      </c>
      <c r="B1530" s="20" t="s">
        <v>21515</v>
      </c>
      <c r="C1530" s="20" t="s">
        <v>21516</v>
      </c>
      <c r="D1530" s="20" t="s">
        <v>21517</v>
      </c>
      <c r="E1530" s="20" t="s">
        <v>6088</v>
      </c>
      <c r="F1530" s="20" t="s">
        <v>21518</v>
      </c>
      <c r="G1530" s="20">
        <v>2016</v>
      </c>
      <c r="H1530" s="57">
        <v>42542</v>
      </c>
      <c r="I1530" s="20" t="s">
        <v>21519</v>
      </c>
      <c r="K1530" s="20" t="s">
        <v>21520</v>
      </c>
    </row>
    <row r="1531" spans="1:11" ht="15.75" customHeight="1" x14ac:dyDescent="0.25">
      <c r="A1531" s="20">
        <v>27340653</v>
      </c>
      <c r="B1531" s="20" t="s">
        <v>21509</v>
      </c>
      <c r="C1531" s="20" t="s">
        <v>21510</v>
      </c>
      <c r="D1531" s="20" t="s">
        <v>21511</v>
      </c>
      <c r="E1531" s="20" t="s">
        <v>21512</v>
      </c>
      <c r="F1531" s="20" t="s">
        <v>350</v>
      </c>
      <c r="G1531" s="20">
        <v>2016</v>
      </c>
      <c r="H1531" s="57">
        <v>42546</v>
      </c>
      <c r="I1531" s="20" t="s">
        <v>21513</v>
      </c>
      <c r="K1531" s="20" t="s">
        <v>21514</v>
      </c>
    </row>
    <row r="1532" spans="1:11" ht="15.75" customHeight="1" x14ac:dyDescent="0.25">
      <c r="A1532" s="20">
        <v>27431270</v>
      </c>
      <c r="B1532" s="20" t="s">
        <v>21503</v>
      </c>
      <c r="C1532" s="20" t="s">
        <v>21504</v>
      </c>
      <c r="D1532" s="20" t="s">
        <v>21505</v>
      </c>
      <c r="E1532" s="20" t="s">
        <v>21506</v>
      </c>
      <c r="F1532" s="20" t="s">
        <v>21507</v>
      </c>
      <c r="G1532" s="20">
        <v>2016</v>
      </c>
      <c r="H1532" s="57">
        <v>42571</v>
      </c>
      <c r="K1532" s="20" t="s">
        <v>21508</v>
      </c>
    </row>
    <row r="1533" spans="1:11" ht="15.75" customHeight="1" x14ac:dyDescent="0.25">
      <c r="A1533" s="20">
        <v>27460806</v>
      </c>
      <c r="B1533" s="20" t="s">
        <v>21498</v>
      </c>
      <c r="C1533" s="20" t="s">
        <v>21499</v>
      </c>
      <c r="D1533" s="20" t="s">
        <v>21500</v>
      </c>
      <c r="E1533" s="20" t="s">
        <v>21501</v>
      </c>
      <c r="F1533" s="20" t="s">
        <v>10545</v>
      </c>
      <c r="G1533" s="20">
        <v>2016</v>
      </c>
      <c r="H1533" s="57">
        <v>42579</v>
      </c>
      <c r="K1533" s="20" t="s">
        <v>21502</v>
      </c>
    </row>
    <row r="1534" spans="1:11" ht="15.75" customHeight="1" x14ac:dyDescent="0.25">
      <c r="A1534" s="20">
        <v>27473906</v>
      </c>
      <c r="B1534" s="20" t="s">
        <v>21495</v>
      </c>
      <c r="C1534" s="20" t="s">
        <v>12801</v>
      </c>
      <c r="D1534" s="20" t="s">
        <v>21496</v>
      </c>
      <c r="E1534" s="20" t="s">
        <v>12732</v>
      </c>
      <c r="F1534" s="20" t="s">
        <v>6981</v>
      </c>
      <c r="G1534" s="20">
        <v>2016</v>
      </c>
      <c r="H1534" s="57">
        <v>42582</v>
      </c>
      <c r="K1534" s="20" t="s">
        <v>21497</v>
      </c>
    </row>
    <row r="1535" spans="1:11" ht="15.75" customHeight="1" x14ac:dyDescent="0.25">
      <c r="A1535" s="20">
        <v>27473912</v>
      </c>
      <c r="B1535" s="20" t="s">
        <v>21490</v>
      </c>
      <c r="C1535" s="20" t="s">
        <v>21491</v>
      </c>
      <c r="D1535" s="20" t="s">
        <v>21492</v>
      </c>
      <c r="E1535" s="20" t="s">
        <v>21493</v>
      </c>
      <c r="F1535" s="20" t="s">
        <v>6981</v>
      </c>
      <c r="G1535" s="20">
        <v>2016</v>
      </c>
      <c r="H1535" s="57">
        <v>42582</v>
      </c>
      <c r="K1535" s="20" t="s">
        <v>21494</v>
      </c>
    </row>
    <row r="1536" spans="1:11" ht="15.75" customHeight="1" x14ac:dyDescent="0.25">
      <c r="A1536" s="20">
        <v>27493450</v>
      </c>
      <c r="B1536" s="20" t="s">
        <v>21485</v>
      </c>
      <c r="C1536" s="20" t="s">
        <v>21486</v>
      </c>
      <c r="D1536" s="20" t="s">
        <v>21487</v>
      </c>
      <c r="E1536" s="20" t="s">
        <v>21053</v>
      </c>
      <c r="F1536" s="20" t="s">
        <v>3581</v>
      </c>
      <c r="G1536" s="20">
        <v>2016</v>
      </c>
      <c r="H1536" s="57">
        <v>42588</v>
      </c>
      <c r="I1536" s="20" t="s">
        <v>21488</v>
      </c>
      <c r="K1536" s="20" t="s">
        <v>21489</v>
      </c>
    </row>
    <row r="1537" spans="1:11" ht="15.75" customHeight="1" x14ac:dyDescent="0.25">
      <c r="A1537" s="20">
        <v>27557038</v>
      </c>
      <c r="B1537" s="20" t="s">
        <v>21480</v>
      </c>
      <c r="C1537" s="20" t="s">
        <v>21481</v>
      </c>
      <c r="D1537" s="20" t="s">
        <v>21482</v>
      </c>
      <c r="E1537" s="20" t="s">
        <v>21483</v>
      </c>
      <c r="F1537" s="20" t="s">
        <v>16825</v>
      </c>
      <c r="G1537" s="20">
        <v>2016</v>
      </c>
      <c r="H1537" s="57">
        <v>42607</v>
      </c>
      <c r="K1537" s="20" t="s">
        <v>21484</v>
      </c>
    </row>
    <row r="1538" spans="1:11" ht="15.75" customHeight="1" x14ac:dyDescent="0.25">
      <c r="A1538" s="20">
        <v>27642307</v>
      </c>
      <c r="B1538" s="20" t="s">
        <v>21474</v>
      </c>
      <c r="C1538" s="20" t="s">
        <v>21475</v>
      </c>
      <c r="D1538" s="20" t="s">
        <v>21476</v>
      </c>
      <c r="E1538" s="20" t="s">
        <v>21477</v>
      </c>
      <c r="F1538" s="20" t="s">
        <v>1498</v>
      </c>
      <c r="G1538" s="20">
        <v>2016</v>
      </c>
      <c r="H1538" s="57">
        <v>42633</v>
      </c>
      <c r="I1538" s="20" t="s">
        <v>21478</v>
      </c>
      <c r="K1538" s="20" t="s">
        <v>21479</v>
      </c>
    </row>
    <row r="1539" spans="1:11" ht="15.75" customHeight="1" x14ac:dyDescent="0.25">
      <c r="A1539" s="20">
        <v>27648444</v>
      </c>
      <c r="B1539" s="20" t="s">
        <v>21468</v>
      </c>
      <c r="C1539" s="20" t="s">
        <v>21469</v>
      </c>
      <c r="D1539" s="20" t="s">
        <v>21470</v>
      </c>
      <c r="E1539" s="20" t="s">
        <v>21471</v>
      </c>
      <c r="F1539" s="20" t="s">
        <v>350</v>
      </c>
      <c r="G1539" s="20">
        <v>2016</v>
      </c>
      <c r="H1539" s="57">
        <v>42634</v>
      </c>
      <c r="I1539" s="20" t="s">
        <v>21472</v>
      </c>
      <c r="K1539" s="20" t="s">
        <v>21473</v>
      </c>
    </row>
    <row r="1540" spans="1:11" ht="15.75" customHeight="1" x14ac:dyDescent="0.25">
      <c r="A1540" s="20">
        <v>27994634</v>
      </c>
      <c r="B1540" s="20" t="s">
        <v>21462</v>
      </c>
      <c r="C1540" s="20" t="s">
        <v>21463</v>
      </c>
      <c r="D1540" s="20" t="s">
        <v>21464</v>
      </c>
      <c r="E1540" s="20" t="s">
        <v>21465</v>
      </c>
      <c r="F1540" s="20" t="s">
        <v>570</v>
      </c>
      <c r="G1540" s="20">
        <v>2016</v>
      </c>
      <c r="H1540" s="57">
        <v>42725</v>
      </c>
      <c r="I1540" s="20" t="s">
        <v>21466</v>
      </c>
      <c r="K1540" s="20" t="s">
        <v>21467</v>
      </c>
    </row>
    <row r="1541" spans="1:11" ht="15.75" customHeight="1" x14ac:dyDescent="0.25">
      <c r="A1541" s="20">
        <v>28042600</v>
      </c>
      <c r="B1541" s="20" t="s">
        <v>21455</v>
      </c>
      <c r="C1541" s="20" t="s">
        <v>21456</v>
      </c>
      <c r="D1541" s="20" t="s">
        <v>21457</v>
      </c>
      <c r="E1541" s="20" t="s">
        <v>21458</v>
      </c>
      <c r="F1541" s="20" t="s">
        <v>21459</v>
      </c>
      <c r="G1541" s="20">
        <v>2016</v>
      </c>
      <c r="H1541" s="57">
        <v>42738</v>
      </c>
      <c r="I1541" s="20" t="s">
        <v>21460</v>
      </c>
      <c r="K1541" s="20" t="s">
        <v>21461</v>
      </c>
    </row>
    <row r="1542" spans="1:11" ht="15.75" customHeight="1" x14ac:dyDescent="0.25">
      <c r="A1542" s="20">
        <v>26615200</v>
      </c>
      <c r="B1542" s="20" t="s">
        <v>21449</v>
      </c>
      <c r="C1542" s="20" t="s">
        <v>21450</v>
      </c>
      <c r="D1542" s="20" t="s">
        <v>21451</v>
      </c>
      <c r="E1542" s="20" t="s">
        <v>21452</v>
      </c>
      <c r="F1542" s="20" t="s">
        <v>13856</v>
      </c>
      <c r="G1542" s="20">
        <v>2016</v>
      </c>
      <c r="H1542" s="57">
        <v>42337</v>
      </c>
      <c r="I1542" s="20" t="s">
        <v>21453</v>
      </c>
      <c r="K1542" s="20" t="s">
        <v>21454</v>
      </c>
    </row>
    <row r="1543" spans="1:11" ht="15.75" customHeight="1" x14ac:dyDescent="0.25">
      <c r="A1543" s="20">
        <v>26728192</v>
      </c>
      <c r="B1543" s="20" t="s">
        <v>21443</v>
      </c>
      <c r="C1543" s="20" t="s">
        <v>21444</v>
      </c>
      <c r="D1543" s="20" t="s">
        <v>21445</v>
      </c>
      <c r="E1543" s="20" t="s">
        <v>21446</v>
      </c>
      <c r="F1543" s="20" t="s">
        <v>1566</v>
      </c>
      <c r="G1543" s="20">
        <v>2016</v>
      </c>
      <c r="H1543" s="57">
        <v>42375</v>
      </c>
      <c r="I1543" s="20" t="s">
        <v>21447</v>
      </c>
      <c r="K1543" s="20" t="s">
        <v>21448</v>
      </c>
    </row>
    <row r="1544" spans="1:11" ht="15.75" customHeight="1" x14ac:dyDescent="0.25">
      <c r="A1544" s="20">
        <v>26729499</v>
      </c>
      <c r="B1544" s="20" t="s">
        <v>21437</v>
      </c>
      <c r="C1544" s="20" t="s">
        <v>21438</v>
      </c>
      <c r="D1544" s="20" t="s">
        <v>21439</v>
      </c>
      <c r="E1544" s="20" t="s">
        <v>21440</v>
      </c>
      <c r="F1544" s="20" t="s">
        <v>1917</v>
      </c>
      <c r="G1544" s="20">
        <v>2016</v>
      </c>
      <c r="H1544" s="57">
        <v>42375</v>
      </c>
      <c r="I1544" s="20" t="s">
        <v>21441</v>
      </c>
      <c r="K1544" s="20" t="s">
        <v>21442</v>
      </c>
    </row>
    <row r="1545" spans="1:11" ht="15.75" customHeight="1" x14ac:dyDescent="0.25">
      <c r="A1545" s="20">
        <v>26729716</v>
      </c>
      <c r="B1545" s="20" t="s">
        <v>21431</v>
      </c>
      <c r="C1545" s="20" t="s">
        <v>21432</v>
      </c>
      <c r="D1545" s="20" t="s">
        <v>21433</v>
      </c>
      <c r="E1545" s="20" t="s">
        <v>6736</v>
      </c>
      <c r="F1545" s="20" t="s">
        <v>1801</v>
      </c>
      <c r="G1545" s="20">
        <v>2016</v>
      </c>
      <c r="H1545" s="57">
        <v>42375</v>
      </c>
      <c r="I1545" s="20" t="s">
        <v>21434</v>
      </c>
      <c r="K1545" s="20" t="s">
        <v>21435</v>
      </c>
    </row>
    <row r="1546" spans="1:11" ht="15.75" customHeight="1" x14ac:dyDescent="0.25">
      <c r="A1546" s="20">
        <v>26731629</v>
      </c>
      <c r="B1546" s="20" t="s">
        <v>21425</v>
      </c>
      <c r="C1546" s="20" t="s">
        <v>21426</v>
      </c>
      <c r="D1546" s="20" t="s">
        <v>21427</v>
      </c>
      <c r="E1546" s="20" t="s">
        <v>10846</v>
      </c>
      <c r="F1546" s="20" t="s">
        <v>2047</v>
      </c>
      <c r="G1546" s="20">
        <v>2016</v>
      </c>
      <c r="H1546" s="57">
        <v>42375</v>
      </c>
      <c r="I1546" s="20" t="s">
        <v>21428</v>
      </c>
      <c r="K1546" s="20" t="s">
        <v>21429</v>
      </c>
    </row>
    <row r="1547" spans="1:11" ht="15.75" customHeight="1" x14ac:dyDescent="0.25">
      <c r="A1547" s="20">
        <v>26742655</v>
      </c>
      <c r="B1547" s="20" t="s">
        <v>21420</v>
      </c>
      <c r="C1547" s="20" t="s">
        <v>21421</v>
      </c>
      <c r="D1547" s="20" t="s">
        <v>21422</v>
      </c>
      <c r="E1547" s="20" t="s">
        <v>19017</v>
      </c>
      <c r="F1547" s="20" t="s">
        <v>21423</v>
      </c>
      <c r="G1547" s="20">
        <v>2016</v>
      </c>
      <c r="H1547" s="57">
        <v>42378</v>
      </c>
      <c r="K1547" s="20" t="s">
        <v>21424</v>
      </c>
    </row>
    <row r="1548" spans="1:11" ht="15.75" customHeight="1" x14ac:dyDescent="0.25">
      <c r="A1548" s="20">
        <v>26779450</v>
      </c>
      <c r="B1548" s="20" t="s">
        <v>21414</v>
      </c>
      <c r="C1548" s="20" t="s">
        <v>21415</v>
      </c>
      <c r="D1548" s="20" t="s">
        <v>21416</v>
      </c>
      <c r="E1548" s="20" t="s">
        <v>6715</v>
      </c>
      <c r="F1548" s="20" t="s">
        <v>185</v>
      </c>
      <c r="G1548" s="20">
        <v>2016</v>
      </c>
      <c r="H1548" s="57">
        <v>42388</v>
      </c>
      <c r="I1548" s="20" t="s">
        <v>21417</v>
      </c>
      <c r="K1548" s="20" t="s">
        <v>21418</v>
      </c>
    </row>
    <row r="1549" spans="1:11" ht="15.75" customHeight="1" x14ac:dyDescent="0.25">
      <c r="A1549" s="20">
        <v>26858815</v>
      </c>
      <c r="B1549" s="20" t="s">
        <v>21406</v>
      </c>
      <c r="C1549" s="20" t="s">
        <v>21407</v>
      </c>
      <c r="D1549" s="20" t="s">
        <v>21408</v>
      </c>
      <c r="E1549" s="20" t="s">
        <v>21409</v>
      </c>
      <c r="F1549" s="20" t="s">
        <v>21410</v>
      </c>
      <c r="G1549" s="20">
        <v>2016</v>
      </c>
      <c r="H1549" s="57">
        <v>42410</v>
      </c>
      <c r="I1549" s="20" t="s">
        <v>21411</v>
      </c>
      <c r="K1549" s="20" t="s">
        <v>21412</v>
      </c>
    </row>
    <row r="1550" spans="1:11" ht="15.75" customHeight="1" x14ac:dyDescent="0.25">
      <c r="A1550" s="20">
        <v>26666198</v>
      </c>
      <c r="B1550" s="20" t="s">
        <v>21400</v>
      </c>
      <c r="C1550" s="20" t="s">
        <v>21401</v>
      </c>
      <c r="D1550" s="20" t="s">
        <v>21402</v>
      </c>
      <c r="E1550" s="20" t="s">
        <v>2459</v>
      </c>
      <c r="F1550" s="20" t="s">
        <v>21403</v>
      </c>
      <c r="G1550" s="20">
        <v>2016</v>
      </c>
      <c r="H1550" s="57">
        <v>42354</v>
      </c>
      <c r="K1550" s="20" t="s">
        <v>21404</v>
      </c>
    </row>
    <row r="1551" spans="1:11" ht="15.75" customHeight="1" x14ac:dyDescent="0.25">
      <c r="A1551" s="20">
        <v>26913288</v>
      </c>
      <c r="B1551" s="20" t="s">
        <v>21393</v>
      </c>
      <c r="C1551" s="20" t="s">
        <v>21394</v>
      </c>
      <c r="D1551" s="20" t="s">
        <v>21395</v>
      </c>
      <c r="E1551" s="20" t="s">
        <v>21396</v>
      </c>
      <c r="F1551" s="20" t="s">
        <v>3007</v>
      </c>
      <c r="G1551" s="20">
        <v>2016</v>
      </c>
      <c r="H1551" s="57">
        <v>42426</v>
      </c>
      <c r="I1551" s="20" t="s">
        <v>21397</v>
      </c>
      <c r="K1551" s="20" t="s">
        <v>21398</v>
      </c>
    </row>
    <row r="1552" spans="1:11" ht="15.75" customHeight="1" x14ac:dyDescent="0.25">
      <c r="A1552" s="20">
        <v>26784029</v>
      </c>
      <c r="B1552" s="20" t="s">
        <v>21387</v>
      </c>
      <c r="C1552" s="20" t="s">
        <v>21388</v>
      </c>
      <c r="D1552" s="20" t="s">
        <v>21389</v>
      </c>
      <c r="E1552" s="20" t="s">
        <v>21390</v>
      </c>
      <c r="F1552" s="20" t="s">
        <v>294</v>
      </c>
      <c r="G1552" s="20">
        <v>2016</v>
      </c>
      <c r="H1552" s="57">
        <v>42389</v>
      </c>
      <c r="I1552" s="20" t="s">
        <v>21391</v>
      </c>
      <c r="K1552" s="20" t="s">
        <v>21392</v>
      </c>
    </row>
    <row r="1553" spans="1:11" ht="15.75" customHeight="1" x14ac:dyDescent="0.25">
      <c r="A1553" s="20">
        <v>26834722</v>
      </c>
      <c r="B1553" s="20" t="s">
        <v>21382</v>
      </c>
      <c r="C1553" s="20" t="s">
        <v>16348</v>
      </c>
      <c r="D1553" s="20" t="s">
        <v>21383</v>
      </c>
      <c r="E1553" s="20" t="s">
        <v>16350</v>
      </c>
      <c r="F1553" s="20" t="s">
        <v>133</v>
      </c>
      <c r="G1553" s="20">
        <v>2016</v>
      </c>
      <c r="H1553" s="57">
        <v>42403</v>
      </c>
      <c r="I1553" s="20" t="s">
        <v>21384</v>
      </c>
      <c r="K1553" s="20" t="s">
        <v>21385</v>
      </c>
    </row>
    <row r="1554" spans="1:11" ht="15.75" customHeight="1" x14ac:dyDescent="0.25">
      <c r="A1554" s="20">
        <v>26802429</v>
      </c>
      <c r="B1554" s="20" t="s">
        <v>21375</v>
      </c>
      <c r="C1554" s="20" t="s">
        <v>21376</v>
      </c>
      <c r="D1554" s="20" t="s">
        <v>21377</v>
      </c>
      <c r="E1554" s="20" t="s">
        <v>21378</v>
      </c>
      <c r="F1554" s="20" t="s">
        <v>13248</v>
      </c>
      <c r="G1554" s="20">
        <v>2016</v>
      </c>
      <c r="H1554" s="57">
        <v>42393</v>
      </c>
      <c r="I1554" s="20" t="s">
        <v>21379</v>
      </c>
      <c r="K1554" s="20" t="s">
        <v>21380</v>
      </c>
    </row>
    <row r="1555" spans="1:11" ht="15.75" customHeight="1" x14ac:dyDescent="0.25">
      <c r="A1555" s="20">
        <v>26808559</v>
      </c>
      <c r="B1555" s="20" t="s">
        <v>21368</v>
      </c>
      <c r="C1555" s="20" t="s">
        <v>21369</v>
      </c>
      <c r="D1555" s="20" t="s">
        <v>21370</v>
      </c>
      <c r="E1555" s="20" t="s">
        <v>21371</v>
      </c>
      <c r="F1555" s="20" t="s">
        <v>294</v>
      </c>
      <c r="G1555" s="20">
        <v>2016</v>
      </c>
      <c r="H1555" s="57">
        <v>42395</v>
      </c>
      <c r="I1555" s="20" t="s">
        <v>21372</v>
      </c>
      <c r="K1555" s="20" t="s">
        <v>21373</v>
      </c>
    </row>
    <row r="1556" spans="1:11" ht="15.75" customHeight="1" x14ac:dyDescent="0.25">
      <c r="A1556" s="20">
        <v>26828503</v>
      </c>
      <c r="B1556" s="20" t="s">
        <v>21364</v>
      </c>
      <c r="C1556" s="20" t="s">
        <v>17761</v>
      </c>
      <c r="D1556" s="20" t="s">
        <v>21365</v>
      </c>
      <c r="E1556" s="20" t="s">
        <v>7156</v>
      </c>
      <c r="F1556" s="20" t="s">
        <v>6151</v>
      </c>
      <c r="G1556" s="20">
        <v>2016</v>
      </c>
      <c r="H1556" s="57">
        <v>42402</v>
      </c>
      <c r="I1556" s="20" t="s">
        <v>21366</v>
      </c>
      <c r="K1556" s="20" t="s">
        <v>21367</v>
      </c>
    </row>
    <row r="1557" spans="1:11" ht="15.75" customHeight="1" x14ac:dyDescent="0.25">
      <c r="A1557" s="20">
        <v>26858941</v>
      </c>
      <c r="B1557" s="20" t="s">
        <v>21358</v>
      </c>
      <c r="C1557" s="20" t="s">
        <v>21359</v>
      </c>
      <c r="D1557" s="20" t="s">
        <v>21360</v>
      </c>
      <c r="E1557" s="20" t="s">
        <v>18878</v>
      </c>
      <c r="F1557" s="20" t="s">
        <v>185</v>
      </c>
      <c r="G1557" s="20">
        <v>2016</v>
      </c>
      <c r="H1557" s="57">
        <v>42410</v>
      </c>
      <c r="I1557" s="20" t="s">
        <v>21361</v>
      </c>
      <c r="K1557" s="20" t="s">
        <v>21362</v>
      </c>
    </row>
    <row r="1558" spans="1:11" ht="15.75" customHeight="1" x14ac:dyDescent="0.25">
      <c r="A1558" s="20">
        <v>26741055</v>
      </c>
      <c r="B1558" s="20" t="s">
        <v>21353</v>
      </c>
      <c r="C1558" s="20" t="s">
        <v>21354</v>
      </c>
      <c r="D1558" s="20" t="s">
        <v>21355</v>
      </c>
      <c r="E1558" s="20" t="s">
        <v>21356</v>
      </c>
      <c r="F1558" s="20" t="s">
        <v>12087</v>
      </c>
      <c r="G1558" s="20">
        <v>2016</v>
      </c>
      <c r="H1558" s="57">
        <v>42377</v>
      </c>
      <c r="K1558" s="20" t="s">
        <v>21357</v>
      </c>
    </row>
    <row r="1559" spans="1:11" ht="15.75" customHeight="1" x14ac:dyDescent="0.25">
      <c r="A1559" s="20">
        <v>26821179</v>
      </c>
      <c r="B1559" s="20" t="s">
        <v>21347</v>
      </c>
      <c r="C1559" s="20" t="s">
        <v>21348</v>
      </c>
      <c r="D1559" s="20" t="s">
        <v>21349</v>
      </c>
      <c r="E1559" s="20" t="s">
        <v>21350</v>
      </c>
      <c r="F1559" s="20" t="s">
        <v>294</v>
      </c>
      <c r="G1559" s="20">
        <v>2016</v>
      </c>
      <c r="H1559" s="57">
        <v>42398</v>
      </c>
      <c r="I1559" s="20" t="s">
        <v>21351</v>
      </c>
      <c r="K1559" s="20" t="s">
        <v>21352</v>
      </c>
    </row>
    <row r="1560" spans="1:11" ht="15.75" customHeight="1" x14ac:dyDescent="0.25">
      <c r="A1560" s="20">
        <v>26822615</v>
      </c>
      <c r="B1560" s="20" t="s">
        <v>21340</v>
      </c>
      <c r="C1560" s="20" t="s">
        <v>21341</v>
      </c>
      <c r="D1560" s="20" t="s">
        <v>21342</v>
      </c>
      <c r="E1560" s="20" t="s">
        <v>21343</v>
      </c>
      <c r="F1560" s="20" t="s">
        <v>2974</v>
      </c>
      <c r="G1560" s="20">
        <v>2016</v>
      </c>
      <c r="H1560" s="57">
        <v>42399</v>
      </c>
      <c r="I1560" s="20" t="s">
        <v>21344</v>
      </c>
      <c r="K1560" s="20" t="s">
        <v>21345</v>
      </c>
    </row>
    <row r="1561" spans="1:11" ht="15.75" customHeight="1" x14ac:dyDescent="0.25">
      <c r="A1561" s="20">
        <v>26863591</v>
      </c>
      <c r="B1561" s="20" t="s">
        <v>21332</v>
      </c>
      <c r="C1561" s="20" t="s">
        <v>21333</v>
      </c>
      <c r="D1561" s="20" t="s">
        <v>21334</v>
      </c>
      <c r="E1561" s="20" t="s">
        <v>21335</v>
      </c>
      <c r="F1561" s="20" t="s">
        <v>13330</v>
      </c>
      <c r="G1561" s="20">
        <v>2016</v>
      </c>
      <c r="H1561" s="57">
        <v>42411</v>
      </c>
      <c r="I1561" s="20" t="s">
        <v>21336</v>
      </c>
      <c r="J1561" s="20" t="s">
        <v>21337</v>
      </c>
      <c r="K1561" s="20" t="s">
        <v>21338</v>
      </c>
    </row>
    <row r="1562" spans="1:11" ht="15.75" customHeight="1" x14ac:dyDescent="0.25">
      <c r="A1562" s="20">
        <v>26045331</v>
      </c>
      <c r="B1562" s="20" t="s">
        <v>21327</v>
      </c>
      <c r="C1562" s="20" t="s">
        <v>21328</v>
      </c>
      <c r="D1562" s="20" t="s">
        <v>21329</v>
      </c>
      <c r="E1562" s="20" t="s">
        <v>21330</v>
      </c>
      <c r="F1562" s="20" t="s">
        <v>3524</v>
      </c>
      <c r="G1562" s="20">
        <v>2016</v>
      </c>
      <c r="H1562" s="57">
        <v>42161</v>
      </c>
      <c r="K1562" s="20" t="s">
        <v>21331</v>
      </c>
    </row>
    <row r="1563" spans="1:11" ht="15.75" customHeight="1" x14ac:dyDescent="0.25">
      <c r="A1563" s="20">
        <v>26114889</v>
      </c>
      <c r="B1563" s="20" t="s">
        <v>21321</v>
      </c>
      <c r="C1563" s="20" t="s">
        <v>21322</v>
      </c>
      <c r="D1563" s="20" t="s">
        <v>21323</v>
      </c>
      <c r="E1563" s="20" t="s">
        <v>21324</v>
      </c>
      <c r="F1563" s="20" t="s">
        <v>5667</v>
      </c>
      <c r="G1563" s="20">
        <v>2016</v>
      </c>
      <c r="H1563" s="57">
        <v>42182</v>
      </c>
      <c r="I1563" s="20" t="s">
        <v>21325</v>
      </c>
      <c r="K1563" s="20" t="s">
        <v>21326</v>
      </c>
    </row>
    <row r="1564" spans="1:11" ht="15.75" customHeight="1" x14ac:dyDescent="0.25">
      <c r="A1564" s="20">
        <v>26165314</v>
      </c>
      <c r="B1564" s="20" t="s">
        <v>21316</v>
      </c>
      <c r="C1564" s="20" t="s">
        <v>21317</v>
      </c>
      <c r="D1564" s="20" t="s">
        <v>21318</v>
      </c>
      <c r="E1564" s="20" t="s">
        <v>21319</v>
      </c>
      <c r="F1564" s="20" t="s">
        <v>5798</v>
      </c>
      <c r="G1564" s="20">
        <v>2016</v>
      </c>
      <c r="H1564" s="57">
        <v>42199</v>
      </c>
      <c r="K1564" s="20" t="s">
        <v>21320</v>
      </c>
    </row>
    <row r="1565" spans="1:11" ht="15.75" customHeight="1" x14ac:dyDescent="0.25">
      <c r="A1565" s="20">
        <v>26381538</v>
      </c>
      <c r="B1565" s="20" t="s">
        <v>21312</v>
      </c>
      <c r="C1565" s="20" t="s">
        <v>21313</v>
      </c>
      <c r="D1565" s="20" t="s">
        <v>21314</v>
      </c>
      <c r="E1565" s="20" t="s">
        <v>4660</v>
      </c>
      <c r="F1565" s="20" t="s">
        <v>1449</v>
      </c>
      <c r="G1565" s="20">
        <v>2016</v>
      </c>
      <c r="H1565" s="57">
        <v>42266</v>
      </c>
      <c r="K1565" s="20" t="s">
        <v>21315</v>
      </c>
    </row>
    <row r="1566" spans="1:11" ht="15.75" customHeight="1" x14ac:dyDescent="0.25">
      <c r="A1566" s="20">
        <v>26478541</v>
      </c>
      <c r="B1566" s="20" t="s">
        <v>21306</v>
      </c>
      <c r="C1566" s="20" t="s">
        <v>21307</v>
      </c>
      <c r="D1566" s="20" t="s">
        <v>21308</v>
      </c>
      <c r="E1566" s="20" t="s">
        <v>21309</v>
      </c>
      <c r="F1566" s="20" t="s">
        <v>21310</v>
      </c>
      <c r="G1566" s="20">
        <v>2016</v>
      </c>
      <c r="H1566" s="57">
        <v>42297</v>
      </c>
      <c r="K1566" s="20" t="s">
        <v>21311</v>
      </c>
    </row>
    <row r="1567" spans="1:11" ht="15.75" customHeight="1" x14ac:dyDescent="0.25">
      <c r="A1567" s="20">
        <v>26481305</v>
      </c>
      <c r="B1567" s="20" t="s">
        <v>21302</v>
      </c>
      <c r="C1567" s="20" t="s">
        <v>21303</v>
      </c>
      <c r="D1567" s="20" t="s">
        <v>21304</v>
      </c>
      <c r="E1567" s="20" t="s">
        <v>18155</v>
      </c>
      <c r="F1567" s="20" t="s">
        <v>3478</v>
      </c>
      <c r="G1567" s="20">
        <v>2016</v>
      </c>
      <c r="H1567" s="57">
        <v>42298</v>
      </c>
      <c r="K1567" s="20" t="s">
        <v>21305</v>
      </c>
    </row>
    <row r="1568" spans="1:11" ht="15.75" customHeight="1" x14ac:dyDescent="0.25">
      <c r="A1568" s="20">
        <v>26496144</v>
      </c>
      <c r="B1568" s="20" t="s">
        <v>21295</v>
      </c>
      <c r="C1568" s="20" t="s">
        <v>21296</v>
      </c>
      <c r="D1568" s="20" t="s">
        <v>21297</v>
      </c>
      <c r="E1568" s="20" t="s">
        <v>21298</v>
      </c>
      <c r="F1568" s="20" t="s">
        <v>21299</v>
      </c>
      <c r="G1568" s="20">
        <v>2016</v>
      </c>
      <c r="H1568" s="57">
        <v>42304</v>
      </c>
      <c r="I1568" s="20" t="s">
        <v>21300</v>
      </c>
      <c r="K1568" s="20" t="s">
        <v>21301</v>
      </c>
    </row>
    <row r="1569" spans="1:11" ht="15.75" customHeight="1" x14ac:dyDescent="0.25">
      <c r="A1569" s="20">
        <v>26503738</v>
      </c>
      <c r="B1569" s="20" t="s">
        <v>21289</v>
      </c>
      <c r="C1569" s="20" t="s">
        <v>21290</v>
      </c>
      <c r="D1569" s="20" t="s">
        <v>21291</v>
      </c>
      <c r="E1569" s="20" t="s">
        <v>21292</v>
      </c>
      <c r="F1569" s="20" t="s">
        <v>21293</v>
      </c>
      <c r="G1569" s="20">
        <v>2016</v>
      </c>
      <c r="H1569" s="57">
        <v>42305</v>
      </c>
      <c r="K1569" s="20" t="s">
        <v>21294</v>
      </c>
    </row>
    <row r="1570" spans="1:11" ht="15.75" customHeight="1" x14ac:dyDescent="0.25">
      <c r="A1570" s="20">
        <v>26518738</v>
      </c>
      <c r="B1570" s="20" t="s">
        <v>21284</v>
      </c>
      <c r="C1570" s="20" t="s">
        <v>21285</v>
      </c>
      <c r="D1570" s="20" t="s">
        <v>21286</v>
      </c>
      <c r="E1570" s="20" t="s">
        <v>21287</v>
      </c>
      <c r="F1570" s="20" t="s">
        <v>6384</v>
      </c>
      <c r="G1570" s="20">
        <v>2016</v>
      </c>
      <c r="H1570" s="57">
        <v>42309</v>
      </c>
      <c r="K1570" s="20" t="s">
        <v>21288</v>
      </c>
    </row>
    <row r="1571" spans="1:11" ht="15.75" customHeight="1" x14ac:dyDescent="0.25">
      <c r="A1571" s="20">
        <v>26538516</v>
      </c>
      <c r="B1571" s="20" t="s">
        <v>21278</v>
      </c>
      <c r="C1571" s="20" t="s">
        <v>21279</v>
      </c>
      <c r="D1571" s="20" t="s">
        <v>21280</v>
      </c>
      <c r="E1571" s="20" t="s">
        <v>21281</v>
      </c>
      <c r="F1571" s="20" t="s">
        <v>3478</v>
      </c>
      <c r="G1571" s="20">
        <v>2016</v>
      </c>
      <c r="H1571" s="57">
        <v>42314</v>
      </c>
      <c r="I1571" s="20" t="s">
        <v>21282</v>
      </c>
      <c r="K1571" s="20" t="s">
        <v>21283</v>
      </c>
    </row>
    <row r="1572" spans="1:11" ht="15.75" customHeight="1" x14ac:dyDescent="0.25">
      <c r="A1572" s="20">
        <v>26644222</v>
      </c>
      <c r="B1572" s="20" t="s">
        <v>21273</v>
      </c>
      <c r="C1572" s="20" t="s">
        <v>21274</v>
      </c>
      <c r="D1572" s="20" t="s">
        <v>21275</v>
      </c>
      <c r="E1572" s="20" t="s">
        <v>21276</v>
      </c>
      <c r="F1572" s="20" t="s">
        <v>8657</v>
      </c>
      <c r="G1572" s="20">
        <v>2016</v>
      </c>
      <c r="H1572" s="57">
        <v>42347</v>
      </c>
      <c r="K1572" s="20" t="s">
        <v>21277</v>
      </c>
    </row>
    <row r="1573" spans="1:11" ht="15.75" customHeight="1" x14ac:dyDescent="0.25">
      <c r="A1573" s="20">
        <v>26655018</v>
      </c>
      <c r="B1573" s="20" t="s">
        <v>21268</v>
      </c>
      <c r="C1573" s="20" t="s">
        <v>21269</v>
      </c>
      <c r="D1573" s="20" t="s">
        <v>21270</v>
      </c>
      <c r="E1573" s="20" t="s">
        <v>21271</v>
      </c>
      <c r="F1573" s="20" t="s">
        <v>9579</v>
      </c>
      <c r="G1573" s="20">
        <v>2016</v>
      </c>
      <c r="H1573" s="57">
        <v>42353</v>
      </c>
      <c r="K1573" s="20" t="s">
        <v>21272</v>
      </c>
    </row>
    <row r="1574" spans="1:11" ht="15.75" customHeight="1" x14ac:dyDescent="0.25">
      <c r="A1574" s="20">
        <v>26700764</v>
      </c>
      <c r="B1574" s="20" t="s">
        <v>21262</v>
      </c>
      <c r="C1574" s="20" t="s">
        <v>21263</v>
      </c>
      <c r="D1574" s="20" t="s">
        <v>21264</v>
      </c>
      <c r="E1574" s="20" t="s">
        <v>21265</v>
      </c>
      <c r="F1574" s="20" t="s">
        <v>13769</v>
      </c>
      <c r="G1574" s="20">
        <v>2016</v>
      </c>
      <c r="H1574" s="57">
        <v>42363</v>
      </c>
      <c r="K1574" s="20" t="s">
        <v>21266</v>
      </c>
    </row>
    <row r="1575" spans="1:11" ht="15.75" customHeight="1" x14ac:dyDescent="0.25">
      <c r="A1575" s="20">
        <v>26706344</v>
      </c>
      <c r="B1575" s="20" t="s">
        <v>21257</v>
      </c>
      <c r="C1575" s="20" t="s">
        <v>21258</v>
      </c>
      <c r="D1575" s="20" t="s">
        <v>21259</v>
      </c>
      <c r="E1575" s="20" t="s">
        <v>21260</v>
      </c>
      <c r="F1575" s="20" t="s">
        <v>4253</v>
      </c>
      <c r="G1575" s="20">
        <v>2016</v>
      </c>
      <c r="H1575" s="57">
        <v>42365</v>
      </c>
      <c r="K1575" s="20" t="s">
        <v>21261</v>
      </c>
    </row>
    <row r="1576" spans="1:11" ht="15.75" customHeight="1" x14ac:dyDescent="0.25">
      <c r="A1576" s="20">
        <v>26708405</v>
      </c>
      <c r="B1576" s="20" t="s">
        <v>21252</v>
      </c>
      <c r="C1576" s="20" t="s">
        <v>21253</v>
      </c>
      <c r="D1576" s="20" t="s">
        <v>21254</v>
      </c>
      <c r="E1576" s="20" t="s">
        <v>21255</v>
      </c>
      <c r="F1576" s="20" t="s">
        <v>13510</v>
      </c>
      <c r="G1576" s="20">
        <v>2016</v>
      </c>
      <c r="H1576" s="57">
        <v>42367</v>
      </c>
      <c r="K1576" s="20" t="s">
        <v>21256</v>
      </c>
    </row>
    <row r="1577" spans="1:11" ht="15.75" customHeight="1" x14ac:dyDescent="0.25">
      <c r="A1577" s="20">
        <v>26723000</v>
      </c>
      <c r="B1577" s="20" t="s">
        <v>21247</v>
      </c>
      <c r="C1577" s="20" t="s">
        <v>21248</v>
      </c>
      <c r="D1577" s="20" t="s">
        <v>21249</v>
      </c>
      <c r="E1577" s="20" t="s">
        <v>21250</v>
      </c>
      <c r="F1577" s="20" t="s">
        <v>13775</v>
      </c>
      <c r="G1577" s="20">
        <v>2016</v>
      </c>
      <c r="H1577" s="57">
        <v>42371</v>
      </c>
      <c r="K1577" s="20" t="s">
        <v>21251</v>
      </c>
    </row>
    <row r="1578" spans="1:11" ht="15.75" customHeight="1" x14ac:dyDescent="0.25">
      <c r="A1578" s="20">
        <v>26745981</v>
      </c>
      <c r="B1578" s="20" t="s">
        <v>21243</v>
      </c>
      <c r="C1578" s="20" t="s">
        <v>21244</v>
      </c>
      <c r="D1578" s="20" t="s">
        <v>21245</v>
      </c>
      <c r="E1578" s="20" t="s">
        <v>1615</v>
      </c>
      <c r="F1578" s="20" t="s">
        <v>3686</v>
      </c>
      <c r="G1578" s="20">
        <v>2016</v>
      </c>
      <c r="H1578" s="57">
        <v>42379</v>
      </c>
      <c r="K1578" s="20" t="s">
        <v>21246</v>
      </c>
    </row>
    <row r="1579" spans="1:11" ht="15.75" customHeight="1" x14ac:dyDescent="0.25">
      <c r="A1579" s="20">
        <v>26746581</v>
      </c>
      <c r="B1579" s="20" t="s">
        <v>21237</v>
      </c>
      <c r="C1579" s="20" t="s">
        <v>21238</v>
      </c>
      <c r="D1579" s="20" t="s">
        <v>21239</v>
      </c>
      <c r="E1579" s="20" t="s">
        <v>21240</v>
      </c>
      <c r="F1579" s="20" t="s">
        <v>8892</v>
      </c>
      <c r="G1579" s="20">
        <v>2016</v>
      </c>
      <c r="H1579" s="57">
        <v>42379</v>
      </c>
      <c r="I1579" s="20" t="s">
        <v>21241</v>
      </c>
      <c r="K1579" s="20" t="s">
        <v>21242</v>
      </c>
    </row>
    <row r="1580" spans="1:11" ht="15.75" customHeight="1" x14ac:dyDescent="0.25">
      <c r="A1580" s="20">
        <v>26838078</v>
      </c>
      <c r="B1580" s="20" t="s">
        <v>21232</v>
      </c>
      <c r="C1580" s="20" t="s">
        <v>21233</v>
      </c>
      <c r="D1580" s="20" t="s">
        <v>21234</v>
      </c>
      <c r="E1580" s="20" t="s">
        <v>21235</v>
      </c>
      <c r="F1580" s="20" t="s">
        <v>21236</v>
      </c>
      <c r="G1580" s="20">
        <v>2016</v>
      </c>
      <c r="H1580" s="57">
        <v>42404</v>
      </c>
    </row>
    <row r="1581" spans="1:11" ht="15.75" customHeight="1" x14ac:dyDescent="0.25">
      <c r="A1581" s="20">
        <v>26843611</v>
      </c>
      <c r="B1581" s="20" t="s">
        <v>21226</v>
      </c>
      <c r="C1581" s="20" t="s">
        <v>21227</v>
      </c>
      <c r="D1581" s="20" t="s">
        <v>21228</v>
      </c>
      <c r="E1581" s="20" t="s">
        <v>21229</v>
      </c>
      <c r="F1581" s="20" t="s">
        <v>4868</v>
      </c>
      <c r="G1581" s="20">
        <v>2016</v>
      </c>
      <c r="H1581" s="57">
        <v>42405</v>
      </c>
      <c r="I1581" s="20" t="s">
        <v>21230</v>
      </c>
      <c r="K1581" s="20" t="s">
        <v>21231</v>
      </c>
    </row>
    <row r="1582" spans="1:11" ht="15.75" customHeight="1" x14ac:dyDescent="0.25">
      <c r="A1582" s="20">
        <v>26843612</v>
      </c>
      <c r="B1582" s="20" t="s">
        <v>21220</v>
      </c>
      <c r="C1582" s="20" t="s">
        <v>21221</v>
      </c>
      <c r="D1582" s="20" t="s">
        <v>21222</v>
      </c>
      <c r="E1582" s="20" t="s">
        <v>21223</v>
      </c>
      <c r="F1582" s="20" t="s">
        <v>4868</v>
      </c>
      <c r="G1582" s="20">
        <v>2016</v>
      </c>
      <c r="H1582" s="57">
        <v>42405</v>
      </c>
      <c r="I1582" s="20" t="s">
        <v>21224</v>
      </c>
      <c r="K1582" s="20" t="s">
        <v>21225</v>
      </c>
    </row>
    <row r="1583" spans="1:11" ht="15.75" customHeight="1" x14ac:dyDescent="0.25">
      <c r="A1583" s="20">
        <v>26849533</v>
      </c>
      <c r="B1583" s="20" t="s">
        <v>21214</v>
      </c>
      <c r="C1583" s="20" t="s">
        <v>21215</v>
      </c>
      <c r="D1583" s="20" t="s">
        <v>21216</v>
      </c>
      <c r="E1583" s="20" t="s">
        <v>21217</v>
      </c>
      <c r="F1583" s="20" t="s">
        <v>21218</v>
      </c>
      <c r="G1583" s="20">
        <v>2016</v>
      </c>
      <c r="H1583" s="57">
        <v>42406</v>
      </c>
      <c r="K1583" s="20" t="s">
        <v>21219</v>
      </c>
    </row>
    <row r="1584" spans="1:11" ht="15.75" customHeight="1" x14ac:dyDescent="0.25">
      <c r="A1584" s="20">
        <v>26922023</v>
      </c>
      <c r="B1584" s="20" t="s">
        <v>21210</v>
      </c>
      <c r="C1584" s="20" t="s">
        <v>21211</v>
      </c>
      <c r="D1584" s="20" t="s">
        <v>21212</v>
      </c>
      <c r="E1584" s="20" t="s">
        <v>21213</v>
      </c>
      <c r="F1584" s="20" t="s">
        <v>2817</v>
      </c>
      <c r="G1584" s="20">
        <v>2016</v>
      </c>
      <c r="H1584" s="57">
        <v>42429</v>
      </c>
    </row>
    <row r="1585" spans="1:11" ht="15.75" customHeight="1" x14ac:dyDescent="0.25">
      <c r="A1585" s="20">
        <v>26999394</v>
      </c>
      <c r="B1585" s="20" t="s">
        <v>21203</v>
      </c>
      <c r="C1585" s="20" t="s">
        <v>21204</v>
      </c>
      <c r="D1585" s="20" t="s">
        <v>21205</v>
      </c>
      <c r="E1585" s="20" t="s">
        <v>21206</v>
      </c>
      <c r="F1585" s="20" t="s">
        <v>2765</v>
      </c>
      <c r="G1585" s="20">
        <v>2016</v>
      </c>
      <c r="H1585" s="57">
        <v>42451</v>
      </c>
      <c r="I1585" s="20" t="s">
        <v>21207</v>
      </c>
      <c r="J1585" s="20" t="s">
        <v>21208</v>
      </c>
      <c r="K1585" s="20" t="s">
        <v>21209</v>
      </c>
    </row>
    <row r="1586" spans="1:11" ht="15.75" customHeight="1" x14ac:dyDescent="0.25">
      <c r="A1586" s="20">
        <v>28098533</v>
      </c>
      <c r="B1586" s="20" t="s">
        <v>21196</v>
      </c>
      <c r="C1586" s="20" t="s">
        <v>21197</v>
      </c>
      <c r="D1586" s="20" t="s">
        <v>21198</v>
      </c>
      <c r="E1586" s="20" t="s">
        <v>21199</v>
      </c>
      <c r="F1586" s="20" t="s">
        <v>5979</v>
      </c>
      <c r="G1586" s="20">
        <v>2016</v>
      </c>
      <c r="H1586" s="57">
        <v>42754</v>
      </c>
      <c r="I1586" s="20" t="s">
        <v>21200</v>
      </c>
      <c r="K1586" s="20" t="s">
        <v>21201</v>
      </c>
    </row>
    <row r="1587" spans="1:11" ht="15.75" customHeight="1" x14ac:dyDescent="0.25">
      <c r="A1587" s="20">
        <v>26776508</v>
      </c>
      <c r="B1587" s="20" t="s">
        <v>21190</v>
      </c>
      <c r="C1587" s="20" t="s">
        <v>21191</v>
      </c>
      <c r="D1587" s="20" t="s">
        <v>21192</v>
      </c>
      <c r="E1587" s="20" t="s">
        <v>21193</v>
      </c>
      <c r="F1587" s="20" t="s">
        <v>7458</v>
      </c>
      <c r="G1587" s="20">
        <v>2016</v>
      </c>
      <c r="H1587" s="57">
        <v>42388</v>
      </c>
      <c r="K1587" s="20" t="s">
        <v>21194</v>
      </c>
    </row>
    <row r="1588" spans="1:11" ht="15.75" customHeight="1" x14ac:dyDescent="0.25">
      <c r="A1588" s="20">
        <v>26742945</v>
      </c>
      <c r="B1588" s="20" t="s">
        <v>21184</v>
      </c>
      <c r="C1588" s="20" t="s">
        <v>21185</v>
      </c>
      <c r="D1588" s="20" t="s">
        <v>21186</v>
      </c>
      <c r="E1588" s="20" t="s">
        <v>21085</v>
      </c>
      <c r="F1588" s="20" t="s">
        <v>2840</v>
      </c>
      <c r="G1588" s="20">
        <v>2016</v>
      </c>
      <c r="H1588" s="57">
        <v>42378</v>
      </c>
      <c r="I1588" s="20" t="s">
        <v>21187</v>
      </c>
      <c r="K1588" s="20" t="s">
        <v>21188</v>
      </c>
    </row>
    <row r="1589" spans="1:11" ht="15.75" customHeight="1" x14ac:dyDescent="0.25">
      <c r="A1589" s="20">
        <v>26844762</v>
      </c>
      <c r="B1589" s="20" t="s">
        <v>21177</v>
      </c>
      <c r="C1589" s="20" t="s">
        <v>21178</v>
      </c>
      <c r="D1589" s="20" t="s">
        <v>21179</v>
      </c>
      <c r="E1589" s="20" t="s">
        <v>21180</v>
      </c>
      <c r="F1589" s="20" t="s">
        <v>294</v>
      </c>
      <c r="G1589" s="20">
        <v>2016</v>
      </c>
      <c r="H1589" s="57">
        <v>42405</v>
      </c>
      <c r="I1589" s="20" t="s">
        <v>21181</v>
      </c>
      <c r="K1589" s="20" t="s">
        <v>21182</v>
      </c>
    </row>
    <row r="1590" spans="1:11" ht="15.75" customHeight="1" x14ac:dyDescent="0.25">
      <c r="A1590" s="20">
        <v>26904511</v>
      </c>
      <c r="B1590" s="20" t="s">
        <v>21171</v>
      </c>
      <c r="C1590" s="20" t="s">
        <v>21172</v>
      </c>
      <c r="D1590" s="20" t="s">
        <v>21173</v>
      </c>
      <c r="E1590" s="20" t="s">
        <v>21174</v>
      </c>
      <c r="F1590" s="20" t="s">
        <v>185</v>
      </c>
      <c r="G1590" s="20">
        <v>2016</v>
      </c>
      <c r="H1590" s="57">
        <v>42424</v>
      </c>
      <c r="I1590" s="20" t="s">
        <v>21175</v>
      </c>
      <c r="K1590" s="20" t="s">
        <v>21176</v>
      </c>
    </row>
    <row r="1591" spans="1:11" ht="15.75" customHeight="1" x14ac:dyDescent="0.25">
      <c r="A1591" s="20">
        <v>26904516</v>
      </c>
      <c r="B1591" s="20" t="s">
        <v>21165</v>
      </c>
      <c r="C1591" s="20" t="s">
        <v>21166</v>
      </c>
      <c r="D1591" s="20" t="s">
        <v>21167</v>
      </c>
      <c r="E1591" s="20" t="s">
        <v>18104</v>
      </c>
      <c r="F1591" s="20" t="s">
        <v>185</v>
      </c>
      <c r="G1591" s="20">
        <v>2016</v>
      </c>
      <c r="H1591" s="57">
        <v>42424</v>
      </c>
      <c r="I1591" s="20" t="s">
        <v>21168</v>
      </c>
      <c r="K1591" s="20" t="s">
        <v>21169</v>
      </c>
    </row>
    <row r="1592" spans="1:11" ht="15.75" customHeight="1" x14ac:dyDescent="0.25">
      <c r="A1592" s="20">
        <v>26904514</v>
      </c>
      <c r="B1592" s="20" t="s">
        <v>21159</v>
      </c>
      <c r="C1592" s="20" t="s">
        <v>21160</v>
      </c>
      <c r="D1592" s="20" t="s">
        <v>21161</v>
      </c>
      <c r="E1592" s="20" t="s">
        <v>21162</v>
      </c>
      <c r="F1592" s="20" t="s">
        <v>185</v>
      </c>
      <c r="G1592" s="20">
        <v>2016</v>
      </c>
      <c r="H1592" s="57">
        <v>42424</v>
      </c>
      <c r="I1592" s="20" t="s">
        <v>21163</v>
      </c>
      <c r="K1592" s="20" t="s">
        <v>21164</v>
      </c>
    </row>
    <row r="1593" spans="1:11" ht="15.75" customHeight="1" x14ac:dyDescent="0.25">
      <c r="A1593" s="20">
        <v>26904515</v>
      </c>
      <c r="B1593" s="20" t="s">
        <v>21154</v>
      </c>
      <c r="C1593" s="20" t="s">
        <v>12801</v>
      </c>
      <c r="D1593" s="20" t="s">
        <v>21155</v>
      </c>
      <c r="E1593" s="20" t="s">
        <v>12732</v>
      </c>
      <c r="F1593" s="20" t="s">
        <v>185</v>
      </c>
      <c r="G1593" s="20">
        <v>2016</v>
      </c>
      <c r="H1593" s="57">
        <v>42424</v>
      </c>
      <c r="I1593" s="20" t="s">
        <v>21156</v>
      </c>
      <c r="K1593" s="20" t="s">
        <v>21157</v>
      </c>
    </row>
    <row r="1594" spans="1:11" ht="15.75" customHeight="1" x14ac:dyDescent="0.25">
      <c r="A1594" s="20">
        <v>26879365</v>
      </c>
      <c r="B1594" s="20" t="s">
        <v>21148</v>
      </c>
      <c r="C1594" s="20" t="s">
        <v>21149</v>
      </c>
      <c r="D1594" s="20" t="s">
        <v>21150</v>
      </c>
      <c r="E1594" s="20" t="s">
        <v>21151</v>
      </c>
      <c r="F1594" s="20" t="s">
        <v>2143</v>
      </c>
      <c r="G1594" s="20">
        <v>2016</v>
      </c>
      <c r="H1594" s="57">
        <v>42417</v>
      </c>
      <c r="K1594" s="20" t="s">
        <v>21152</v>
      </c>
    </row>
    <row r="1595" spans="1:11" ht="15.75" customHeight="1" x14ac:dyDescent="0.25">
      <c r="A1595" s="20">
        <v>26908381</v>
      </c>
      <c r="B1595" s="20" t="s">
        <v>21141</v>
      </c>
      <c r="C1595" s="20" t="s">
        <v>21142</v>
      </c>
      <c r="D1595" s="20" t="s">
        <v>21143</v>
      </c>
      <c r="E1595" s="20" t="s">
        <v>21144</v>
      </c>
      <c r="F1595" s="20" t="s">
        <v>21145</v>
      </c>
      <c r="G1595" s="20">
        <v>2016</v>
      </c>
      <c r="H1595" s="57">
        <v>42425</v>
      </c>
      <c r="I1595" s="20" t="s">
        <v>21146</v>
      </c>
      <c r="K1595" s="20" t="s">
        <v>21147</v>
      </c>
    </row>
    <row r="1596" spans="1:11" ht="15.75" customHeight="1" x14ac:dyDescent="0.25">
      <c r="A1596" s="20">
        <v>27303707</v>
      </c>
      <c r="B1596" s="20" t="s">
        <v>21134</v>
      </c>
      <c r="C1596" s="20" t="s">
        <v>21135</v>
      </c>
      <c r="D1596" s="20" t="s">
        <v>21136</v>
      </c>
      <c r="E1596" s="20" t="s">
        <v>21137</v>
      </c>
      <c r="F1596" s="20" t="s">
        <v>4421</v>
      </c>
      <c r="G1596" s="20">
        <v>2016</v>
      </c>
      <c r="H1596" s="57">
        <v>42537</v>
      </c>
      <c r="I1596" s="20" t="s">
        <v>21138</v>
      </c>
      <c r="K1596" s="20" t="s">
        <v>21139</v>
      </c>
    </row>
    <row r="1597" spans="1:11" ht="15.75" customHeight="1" x14ac:dyDescent="0.25">
      <c r="A1597" s="20">
        <v>26900286</v>
      </c>
      <c r="B1597" s="20" t="s">
        <v>21127</v>
      </c>
      <c r="C1597" s="20" t="s">
        <v>21128</v>
      </c>
      <c r="D1597" s="20" t="s">
        <v>21129</v>
      </c>
      <c r="E1597" s="20" t="s">
        <v>21130</v>
      </c>
      <c r="F1597" s="20" t="s">
        <v>3801</v>
      </c>
      <c r="G1597" s="20">
        <v>2016</v>
      </c>
      <c r="H1597" s="57">
        <v>42423</v>
      </c>
      <c r="I1597" s="20" t="s">
        <v>21131</v>
      </c>
      <c r="K1597" s="20" t="s">
        <v>21132</v>
      </c>
    </row>
    <row r="1598" spans="1:11" ht="15.75" customHeight="1" x14ac:dyDescent="0.25">
      <c r="A1598" s="20">
        <v>26913737</v>
      </c>
      <c r="B1598" s="20" t="s">
        <v>21121</v>
      </c>
      <c r="C1598" s="20" t="s">
        <v>21122</v>
      </c>
      <c r="D1598" s="20" t="s">
        <v>21123</v>
      </c>
      <c r="E1598" s="20" t="s">
        <v>18824</v>
      </c>
      <c r="F1598" s="20" t="s">
        <v>294</v>
      </c>
      <c r="G1598" s="20">
        <v>2016</v>
      </c>
      <c r="H1598" s="57">
        <v>42426</v>
      </c>
      <c r="I1598" s="20" t="s">
        <v>21124</v>
      </c>
      <c r="K1598" s="20" t="s">
        <v>21125</v>
      </c>
    </row>
    <row r="1599" spans="1:11" ht="15.75" customHeight="1" x14ac:dyDescent="0.25">
      <c r="A1599" s="20">
        <v>26927451</v>
      </c>
      <c r="B1599" s="20" t="s">
        <v>21116</v>
      </c>
      <c r="C1599" s="20" t="s">
        <v>21117</v>
      </c>
      <c r="D1599" s="20" t="s">
        <v>21118</v>
      </c>
      <c r="E1599" s="20" t="s">
        <v>21119</v>
      </c>
      <c r="F1599" s="20" t="s">
        <v>15038</v>
      </c>
      <c r="G1599" s="20">
        <v>2016</v>
      </c>
      <c r="H1599" s="57">
        <v>42431</v>
      </c>
      <c r="K1599" s="20" t="s">
        <v>21120</v>
      </c>
    </row>
    <row r="1600" spans="1:11" ht="15.75" customHeight="1" x14ac:dyDescent="0.25">
      <c r="A1600" s="20">
        <v>26927452</v>
      </c>
      <c r="B1600" s="20" t="s">
        <v>21110</v>
      </c>
      <c r="C1600" s="20" t="s">
        <v>21111</v>
      </c>
      <c r="D1600" s="20" t="s">
        <v>21112</v>
      </c>
      <c r="E1600" s="20" t="s">
        <v>21113</v>
      </c>
      <c r="F1600" s="20" t="s">
        <v>15038</v>
      </c>
      <c r="G1600" s="20">
        <v>2016</v>
      </c>
      <c r="H1600" s="57">
        <v>42431</v>
      </c>
      <c r="K1600" s="20" t="s">
        <v>21114</v>
      </c>
    </row>
    <row r="1601" spans="1:11" ht="15.75" customHeight="1" x14ac:dyDescent="0.25">
      <c r="A1601" s="20">
        <v>26469217</v>
      </c>
      <c r="B1601" s="20" t="s">
        <v>21106</v>
      </c>
      <c r="C1601" s="20" t="s">
        <v>21107</v>
      </c>
      <c r="D1601" s="20" t="s">
        <v>21108</v>
      </c>
      <c r="E1601" s="20" t="s">
        <v>15394</v>
      </c>
      <c r="F1601" s="20" t="s">
        <v>8980</v>
      </c>
      <c r="G1601" s="20">
        <v>2016</v>
      </c>
      <c r="H1601" s="57">
        <v>42293</v>
      </c>
      <c r="K1601" s="20" t="s">
        <v>21109</v>
      </c>
    </row>
    <row r="1602" spans="1:11" ht="15.75" customHeight="1" x14ac:dyDescent="0.25">
      <c r="A1602" s="20">
        <v>26551840</v>
      </c>
      <c r="B1602" s="20" t="s">
        <v>21102</v>
      </c>
      <c r="C1602" s="20" t="s">
        <v>21103</v>
      </c>
      <c r="D1602" s="20" t="s">
        <v>21104</v>
      </c>
      <c r="E1602" s="20" t="s">
        <v>9160</v>
      </c>
      <c r="F1602" s="20" t="s">
        <v>7107</v>
      </c>
      <c r="G1602" s="20">
        <v>2016</v>
      </c>
      <c r="H1602" s="57">
        <v>42318</v>
      </c>
      <c r="K1602" s="20" t="s">
        <v>21105</v>
      </c>
    </row>
    <row r="1603" spans="1:11" ht="15.75" customHeight="1" x14ac:dyDescent="0.25">
      <c r="A1603" s="20">
        <v>26612033</v>
      </c>
      <c r="B1603" s="20" t="s">
        <v>21098</v>
      </c>
      <c r="C1603" s="20" t="s">
        <v>21099</v>
      </c>
      <c r="D1603" s="20" t="s">
        <v>21100</v>
      </c>
      <c r="E1603" s="20" t="s">
        <v>20961</v>
      </c>
      <c r="F1603" s="20" t="s">
        <v>6679</v>
      </c>
      <c r="G1603" s="20">
        <v>2016</v>
      </c>
      <c r="H1603" s="57">
        <v>42336</v>
      </c>
      <c r="K1603" s="20" t="s">
        <v>21101</v>
      </c>
    </row>
    <row r="1604" spans="1:11" ht="15.75" customHeight="1" x14ac:dyDescent="0.25">
      <c r="A1604" s="20">
        <v>26654792</v>
      </c>
      <c r="B1604" s="20" t="s">
        <v>21094</v>
      </c>
      <c r="C1604" s="20" t="s">
        <v>21095</v>
      </c>
      <c r="D1604" s="20" t="s">
        <v>21096</v>
      </c>
      <c r="E1604" s="20" t="s">
        <v>20301</v>
      </c>
      <c r="F1604" s="20" t="s">
        <v>4253</v>
      </c>
      <c r="G1604" s="20">
        <v>2016</v>
      </c>
      <c r="H1604" s="57">
        <v>42353</v>
      </c>
      <c r="K1604" s="20" t="s">
        <v>21097</v>
      </c>
    </row>
    <row r="1605" spans="1:11" ht="15.75" customHeight="1" x14ac:dyDescent="0.25">
      <c r="A1605" s="20">
        <v>26674319</v>
      </c>
      <c r="B1605" s="20" t="s">
        <v>21088</v>
      </c>
      <c r="C1605" s="20" t="s">
        <v>21089</v>
      </c>
      <c r="D1605" s="20" t="s">
        <v>21090</v>
      </c>
      <c r="E1605" s="20" t="s">
        <v>21091</v>
      </c>
      <c r="F1605" s="20" t="s">
        <v>21092</v>
      </c>
      <c r="G1605" s="20">
        <v>2016</v>
      </c>
      <c r="H1605" s="57">
        <v>42356</v>
      </c>
      <c r="K1605" s="20" t="s">
        <v>21093</v>
      </c>
    </row>
    <row r="1606" spans="1:11" ht="15.75" customHeight="1" x14ac:dyDescent="0.25">
      <c r="A1606" s="20">
        <v>26679253</v>
      </c>
      <c r="B1606" s="20" t="s">
        <v>21082</v>
      </c>
      <c r="C1606" s="20" t="s">
        <v>21083</v>
      </c>
      <c r="D1606" s="20" t="s">
        <v>21084</v>
      </c>
      <c r="E1606" s="20" t="s">
        <v>21085</v>
      </c>
      <c r="F1606" s="20" t="s">
        <v>2745</v>
      </c>
      <c r="G1606" s="20">
        <v>2016</v>
      </c>
      <c r="H1606" s="57">
        <v>42357</v>
      </c>
      <c r="I1606" s="20" t="s">
        <v>21086</v>
      </c>
      <c r="K1606" s="20" t="s">
        <v>21087</v>
      </c>
    </row>
    <row r="1607" spans="1:11" ht="15.75" customHeight="1" x14ac:dyDescent="0.25">
      <c r="A1607" s="20">
        <v>26682791</v>
      </c>
      <c r="B1607" s="20" t="s">
        <v>21076</v>
      </c>
      <c r="C1607" s="20" t="s">
        <v>21077</v>
      </c>
      <c r="D1607" s="20" t="s">
        <v>21078</v>
      </c>
      <c r="E1607" s="20" t="s">
        <v>21079</v>
      </c>
      <c r="F1607" s="20" t="s">
        <v>21080</v>
      </c>
      <c r="G1607" s="20">
        <v>2016</v>
      </c>
      <c r="H1607" s="57">
        <v>42358</v>
      </c>
      <c r="K1607" s="20" t="s">
        <v>21081</v>
      </c>
    </row>
    <row r="1608" spans="1:11" ht="15.75" customHeight="1" x14ac:dyDescent="0.25">
      <c r="A1608" s="20">
        <v>26762760</v>
      </c>
      <c r="B1608" s="20" t="s">
        <v>21071</v>
      </c>
      <c r="C1608" s="20" t="s">
        <v>21072</v>
      </c>
      <c r="D1608" s="20" t="s">
        <v>21073</v>
      </c>
      <c r="E1608" s="20" t="s">
        <v>21074</v>
      </c>
      <c r="F1608" s="20" t="s">
        <v>4320</v>
      </c>
      <c r="G1608" s="20">
        <v>2016</v>
      </c>
      <c r="H1608" s="57">
        <v>42384</v>
      </c>
      <c r="K1608" s="20" t="s">
        <v>21075</v>
      </c>
    </row>
    <row r="1609" spans="1:11" ht="15.75" customHeight="1" x14ac:dyDescent="0.25">
      <c r="A1609" s="20">
        <v>26768299</v>
      </c>
      <c r="B1609" s="20" t="s">
        <v>21066</v>
      </c>
      <c r="C1609" s="20" t="s">
        <v>21067</v>
      </c>
      <c r="D1609" s="20" t="s">
        <v>21068</v>
      </c>
      <c r="E1609" s="20" t="s">
        <v>21069</v>
      </c>
      <c r="F1609" s="20" t="s">
        <v>12238</v>
      </c>
      <c r="G1609" s="20">
        <v>2016</v>
      </c>
      <c r="H1609" s="57">
        <v>42385</v>
      </c>
      <c r="K1609" s="20" t="s">
        <v>21070</v>
      </c>
    </row>
    <row r="1610" spans="1:11" ht="15.75" customHeight="1" x14ac:dyDescent="0.25">
      <c r="A1610" s="20">
        <v>26774407</v>
      </c>
      <c r="B1610" s="20" t="s">
        <v>21060</v>
      </c>
      <c r="C1610" s="20" t="s">
        <v>21061</v>
      </c>
      <c r="D1610" s="20" t="s">
        <v>21062</v>
      </c>
      <c r="E1610" s="20" t="s">
        <v>21063</v>
      </c>
      <c r="F1610" s="20" t="s">
        <v>4272</v>
      </c>
      <c r="G1610" s="20">
        <v>2016</v>
      </c>
      <c r="H1610" s="57">
        <v>42387</v>
      </c>
      <c r="K1610" s="20" t="s">
        <v>21064</v>
      </c>
    </row>
    <row r="1611" spans="1:11" ht="15.75" customHeight="1" x14ac:dyDescent="0.25">
      <c r="A1611" s="20">
        <v>26774597</v>
      </c>
      <c r="B1611" s="20" t="s">
        <v>21055</v>
      </c>
      <c r="C1611" s="20" t="s">
        <v>21056</v>
      </c>
      <c r="D1611" s="20" t="s">
        <v>21057</v>
      </c>
      <c r="E1611" s="20" t="s">
        <v>21058</v>
      </c>
      <c r="F1611" s="20" t="s">
        <v>7051</v>
      </c>
      <c r="G1611" s="20">
        <v>2016</v>
      </c>
      <c r="H1611" s="57">
        <v>42387</v>
      </c>
      <c r="K1611" s="20" t="s">
        <v>21059</v>
      </c>
    </row>
    <row r="1612" spans="1:11" ht="15.75" customHeight="1" x14ac:dyDescent="0.25">
      <c r="A1612" s="20">
        <v>26805974</v>
      </c>
      <c r="B1612" s="20" t="s">
        <v>21050</v>
      </c>
      <c r="C1612" s="20" t="s">
        <v>21051</v>
      </c>
      <c r="D1612" s="20" t="s">
        <v>21052</v>
      </c>
      <c r="E1612" s="20" t="s">
        <v>21053</v>
      </c>
      <c r="F1612" s="20" t="s">
        <v>4667</v>
      </c>
      <c r="G1612" s="20">
        <v>2016</v>
      </c>
      <c r="H1612" s="57">
        <v>42395</v>
      </c>
      <c r="K1612" s="20" t="s">
        <v>21054</v>
      </c>
    </row>
    <row r="1613" spans="1:11" ht="15.75" customHeight="1" x14ac:dyDescent="0.25">
      <c r="A1613" s="20">
        <v>26843585</v>
      </c>
      <c r="B1613" s="20" t="s">
        <v>21044</v>
      </c>
      <c r="C1613" s="20" t="s">
        <v>21045</v>
      </c>
      <c r="D1613" s="20" t="s">
        <v>21046</v>
      </c>
      <c r="E1613" s="20" t="s">
        <v>21047</v>
      </c>
      <c r="F1613" s="20" t="s">
        <v>21048</v>
      </c>
      <c r="G1613" s="20">
        <v>2016</v>
      </c>
      <c r="H1613" s="57">
        <v>42405</v>
      </c>
      <c r="K1613" s="20" t="s">
        <v>21049</v>
      </c>
    </row>
    <row r="1614" spans="1:11" ht="15.75" customHeight="1" x14ac:dyDescent="0.25">
      <c r="A1614" s="20">
        <v>26843700</v>
      </c>
      <c r="B1614" s="20" t="s">
        <v>21039</v>
      </c>
      <c r="C1614" s="20" t="s">
        <v>21040</v>
      </c>
      <c r="D1614" s="20" t="s">
        <v>21041</v>
      </c>
      <c r="E1614" s="20" t="s">
        <v>12625</v>
      </c>
      <c r="F1614" s="20" t="s">
        <v>19888</v>
      </c>
      <c r="G1614" s="20">
        <v>2016</v>
      </c>
      <c r="H1614" s="57">
        <v>42405</v>
      </c>
      <c r="I1614" s="20" t="s">
        <v>21042</v>
      </c>
      <c r="K1614" s="20" t="s">
        <v>21043</v>
      </c>
    </row>
    <row r="1615" spans="1:11" ht="15.75" customHeight="1" x14ac:dyDescent="0.25">
      <c r="A1615" s="20">
        <v>26861741</v>
      </c>
      <c r="B1615" s="20" t="s">
        <v>21035</v>
      </c>
      <c r="C1615" s="20" t="s">
        <v>21036</v>
      </c>
      <c r="D1615" s="20" t="s">
        <v>21037</v>
      </c>
      <c r="E1615" s="20" t="s">
        <v>19679</v>
      </c>
      <c r="F1615" s="20" t="s">
        <v>9308</v>
      </c>
      <c r="G1615" s="20">
        <v>2016</v>
      </c>
      <c r="H1615" s="57">
        <v>42411</v>
      </c>
      <c r="K1615" s="20" t="s">
        <v>21038</v>
      </c>
    </row>
    <row r="1616" spans="1:11" ht="15.75" customHeight="1" x14ac:dyDescent="0.25">
      <c r="A1616" s="20">
        <v>26867599</v>
      </c>
      <c r="B1616" s="20" t="s">
        <v>21031</v>
      </c>
      <c r="C1616" s="20" t="s">
        <v>21032</v>
      </c>
      <c r="D1616" s="20" t="s">
        <v>21033</v>
      </c>
      <c r="E1616" s="20" t="s">
        <v>271</v>
      </c>
      <c r="F1616" s="20" t="s">
        <v>3686</v>
      </c>
      <c r="G1616" s="20">
        <v>2016</v>
      </c>
      <c r="H1616" s="57">
        <v>42413</v>
      </c>
      <c r="K1616" s="20" t="s">
        <v>21034</v>
      </c>
    </row>
    <row r="1617" spans="1:11" ht="15.75" customHeight="1" x14ac:dyDescent="0.25">
      <c r="A1617" s="20">
        <v>26917637</v>
      </c>
      <c r="B1617" s="20" t="s">
        <v>21024</v>
      </c>
      <c r="C1617" s="20" t="s">
        <v>21025</v>
      </c>
      <c r="D1617" s="20" t="s">
        <v>21026</v>
      </c>
      <c r="E1617" s="20" t="s">
        <v>21027</v>
      </c>
      <c r="F1617" s="20" t="s">
        <v>21028</v>
      </c>
      <c r="G1617" s="20">
        <v>2016</v>
      </c>
      <c r="H1617" s="57">
        <v>42427</v>
      </c>
      <c r="I1617" s="20" t="s">
        <v>21029</v>
      </c>
      <c r="K1617" s="20" t="s">
        <v>21030</v>
      </c>
    </row>
    <row r="1618" spans="1:11" ht="15.75" customHeight="1" x14ac:dyDescent="0.25">
      <c r="A1618" s="20">
        <v>26932766</v>
      </c>
      <c r="B1618" s="20" t="s">
        <v>21018</v>
      </c>
      <c r="C1618" s="20" t="s">
        <v>21019</v>
      </c>
      <c r="D1618" s="20" t="s">
        <v>21020</v>
      </c>
      <c r="E1618" s="20" t="s">
        <v>21021</v>
      </c>
      <c r="F1618" s="20" t="s">
        <v>11303</v>
      </c>
      <c r="G1618" s="20">
        <v>2016</v>
      </c>
      <c r="H1618" s="57">
        <v>42432</v>
      </c>
      <c r="I1618" s="20" t="s">
        <v>21022</v>
      </c>
      <c r="K1618" s="20" t="s">
        <v>21023</v>
      </c>
    </row>
    <row r="1619" spans="1:11" ht="15.75" customHeight="1" x14ac:dyDescent="0.25">
      <c r="A1619" s="20">
        <v>27004204</v>
      </c>
      <c r="B1619" s="20" t="s">
        <v>21011</v>
      </c>
      <c r="C1619" s="20" t="s">
        <v>21012</v>
      </c>
      <c r="D1619" s="20" t="s">
        <v>21013</v>
      </c>
      <c r="E1619" s="20" t="s">
        <v>19376</v>
      </c>
      <c r="F1619" s="20" t="s">
        <v>21014</v>
      </c>
      <c r="G1619" s="20">
        <v>2016</v>
      </c>
      <c r="H1619" s="57">
        <v>42452</v>
      </c>
      <c r="I1619" s="20" t="s">
        <v>21015</v>
      </c>
      <c r="K1619" s="20" t="s">
        <v>21016</v>
      </c>
    </row>
    <row r="1620" spans="1:11" ht="15.75" customHeight="1" x14ac:dyDescent="0.25">
      <c r="A1620" s="20">
        <v>27217889</v>
      </c>
      <c r="B1620" s="20" t="s">
        <v>21004</v>
      </c>
      <c r="C1620" s="20" t="s">
        <v>21005</v>
      </c>
      <c r="D1620" s="20" t="s">
        <v>21006</v>
      </c>
      <c r="E1620" s="20" t="s">
        <v>21007</v>
      </c>
      <c r="F1620" s="20" t="s">
        <v>1222</v>
      </c>
      <c r="G1620" s="20">
        <v>2016</v>
      </c>
      <c r="H1620" s="57">
        <v>42515</v>
      </c>
      <c r="I1620" s="20" t="s">
        <v>21008</v>
      </c>
      <c r="K1620" s="20" t="s">
        <v>21009</v>
      </c>
    </row>
    <row r="1621" spans="1:11" ht="15.75" customHeight="1" x14ac:dyDescent="0.25">
      <c r="A1621" s="20">
        <v>26937640</v>
      </c>
      <c r="B1621" s="20" t="s">
        <v>20997</v>
      </c>
      <c r="C1621" s="20" t="s">
        <v>20998</v>
      </c>
      <c r="D1621" s="20" t="s">
        <v>20999</v>
      </c>
      <c r="E1621" s="20" t="s">
        <v>21000</v>
      </c>
      <c r="F1621" s="20" t="s">
        <v>294</v>
      </c>
      <c r="G1621" s="20">
        <v>2016</v>
      </c>
      <c r="H1621" s="57">
        <v>42433</v>
      </c>
      <c r="I1621" s="20" t="s">
        <v>21001</v>
      </c>
      <c r="K1621" s="20" t="s">
        <v>21002</v>
      </c>
    </row>
    <row r="1622" spans="1:11" ht="15.75" customHeight="1" x14ac:dyDescent="0.25">
      <c r="A1622" s="20">
        <v>27572444</v>
      </c>
      <c r="B1622" s="20" t="s">
        <v>20990</v>
      </c>
      <c r="C1622" s="20" t="s">
        <v>20991</v>
      </c>
      <c r="D1622" s="20" t="s">
        <v>20992</v>
      </c>
      <c r="E1622" s="20" t="s">
        <v>4137</v>
      </c>
      <c r="F1622" s="20" t="s">
        <v>2129</v>
      </c>
      <c r="G1622" s="20">
        <v>2016</v>
      </c>
      <c r="H1622" s="57">
        <v>42613</v>
      </c>
      <c r="I1622" s="20" t="s">
        <v>20993</v>
      </c>
      <c r="J1622" s="20" t="s">
        <v>20994</v>
      </c>
      <c r="K1622" s="20" t="s">
        <v>20995</v>
      </c>
    </row>
    <row r="1623" spans="1:11" ht="15.75" customHeight="1" x14ac:dyDescent="0.25">
      <c r="A1623" s="20">
        <v>27014636</v>
      </c>
      <c r="B1623" s="20" t="s">
        <v>20984</v>
      </c>
      <c r="C1623" s="20" t="s">
        <v>20985</v>
      </c>
      <c r="D1623" s="20" t="s">
        <v>20986</v>
      </c>
      <c r="E1623" s="20" t="s">
        <v>2705</v>
      </c>
      <c r="F1623" s="20" t="s">
        <v>185</v>
      </c>
      <c r="G1623" s="20">
        <v>2016</v>
      </c>
      <c r="H1623" s="57">
        <v>42455</v>
      </c>
      <c r="I1623" s="20" t="s">
        <v>20987</v>
      </c>
      <c r="K1623" s="20" t="s">
        <v>20988</v>
      </c>
    </row>
    <row r="1624" spans="1:11" ht="15.75" customHeight="1" x14ac:dyDescent="0.25">
      <c r="A1624" s="20">
        <v>27014638</v>
      </c>
      <c r="B1624" s="20" t="s">
        <v>20977</v>
      </c>
      <c r="C1624" s="20" t="s">
        <v>20978</v>
      </c>
      <c r="D1624" s="20" t="s">
        <v>20979</v>
      </c>
      <c r="E1624" s="20" t="s">
        <v>20980</v>
      </c>
      <c r="F1624" s="20" t="s">
        <v>185</v>
      </c>
      <c r="G1624" s="20">
        <v>2016</v>
      </c>
      <c r="H1624" s="57">
        <v>42455</v>
      </c>
      <c r="I1624" s="20" t="s">
        <v>20981</v>
      </c>
      <c r="K1624" s="20" t="s">
        <v>20982</v>
      </c>
    </row>
    <row r="1625" spans="1:11" ht="15.75" customHeight="1" x14ac:dyDescent="0.25">
      <c r="A1625" s="20">
        <v>26966911</v>
      </c>
      <c r="B1625" s="20" t="s">
        <v>20972</v>
      </c>
      <c r="C1625" s="20" t="s">
        <v>20973</v>
      </c>
      <c r="D1625" s="20" t="s">
        <v>20974</v>
      </c>
      <c r="E1625" s="20" t="s">
        <v>2087</v>
      </c>
      <c r="F1625" s="20" t="s">
        <v>294</v>
      </c>
      <c r="G1625" s="20">
        <v>2016</v>
      </c>
      <c r="H1625" s="57">
        <v>42441</v>
      </c>
      <c r="I1625" s="20" t="s">
        <v>20975</v>
      </c>
      <c r="K1625" s="20" t="s">
        <v>20976</v>
      </c>
    </row>
    <row r="1626" spans="1:11" ht="15.75" customHeight="1" x14ac:dyDescent="0.25">
      <c r="A1626" s="20">
        <v>27014639</v>
      </c>
      <c r="B1626" s="20" t="s">
        <v>20965</v>
      </c>
      <c r="C1626" s="20" t="s">
        <v>20966</v>
      </c>
      <c r="D1626" s="20" t="s">
        <v>20967</v>
      </c>
      <c r="E1626" s="20" t="s">
        <v>20968</v>
      </c>
      <c r="F1626" s="20" t="s">
        <v>185</v>
      </c>
      <c r="G1626" s="20">
        <v>2016</v>
      </c>
      <c r="H1626" s="57">
        <v>42455</v>
      </c>
      <c r="I1626" s="20" t="s">
        <v>20969</v>
      </c>
      <c r="K1626" s="20" t="s">
        <v>20970</v>
      </c>
    </row>
    <row r="1627" spans="1:11" ht="15.75" customHeight="1" x14ac:dyDescent="0.25">
      <c r="A1627" s="20">
        <v>26971572</v>
      </c>
      <c r="B1627" s="20" t="s">
        <v>20958</v>
      </c>
      <c r="C1627" s="20" t="s">
        <v>20959</v>
      </c>
      <c r="D1627" s="20" t="s">
        <v>20960</v>
      </c>
      <c r="E1627" s="20" t="s">
        <v>20961</v>
      </c>
      <c r="F1627" s="20" t="s">
        <v>1882</v>
      </c>
      <c r="G1627" s="20">
        <v>2016</v>
      </c>
      <c r="H1627" s="57">
        <v>42444</v>
      </c>
      <c r="I1627" s="20" t="s">
        <v>20962</v>
      </c>
      <c r="K1627" s="20" t="s">
        <v>20963</v>
      </c>
    </row>
    <row r="1628" spans="1:11" ht="15.75" customHeight="1" x14ac:dyDescent="0.25">
      <c r="A1628" s="20">
        <v>26513287</v>
      </c>
      <c r="B1628" s="20" t="s">
        <v>20953</v>
      </c>
      <c r="C1628" s="20" t="s">
        <v>20954</v>
      </c>
      <c r="D1628" s="20" t="s">
        <v>20955</v>
      </c>
      <c r="E1628" s="20" t="s">
        <v>20956</v>
      </c>
      <c r="F1628" s="20" t="s">
        <v>2179</v>
      </c>
      <c r="G1628" s="20">
        <v>2016</v>
      </c>
      <c r="H1628" s="57">
        <v>42307</v>
      </c>
      <c r="K1628" s="20" t="s">
        <v>20957</v>
      </c>
    </row>
    <row r="1629" spans="1:11" ht="15.75" customHeight="1" x14ac:dyDescent="0.25">
      <c r="A1629" s="20">
        <v>26679624</v>
      </c>
      <c r="B1629" s="20" t="s">
        <v>20948</v>
      </c>
      <c r="C1629" s="20" t="s">
        <v>20949</v>
      </c>
      <c r="D1629" s="20" t="s">
        <v>20950</v>
      </c>
      <c r="E1629" s="20" t="s">
        <v>20951</v>
      </c>
      <c r="F1629" s="20" t="s">
        <v>1956</v>
      </c>
      <c r="G1629" s="20">
        <v>2016</v>
      </c>
      <c r="H1629" s="57">
        <v>42357</v>
      </c>
      <c r="K1629" s="20" t="s">
        <v>20952</v>
      </c>
    </row>
    <row r="1630" spans="1:11" ht="15.75" customHeight="1" x14ac:dyDescent="0.25">
      <c r="A1630" s="20">
        <v>26780145</v>
      </c>
      <c r="B1630" s="20" t="s">
        <v>20944</v>
      </c>
      <c r="C1630" s="20" t="s">
        <v>18717</v>
      </c>
      <c r="D1630" s="20" t="s">
        <v>20945</v>
      </c>
      <c r="E1630" s="20" t="s">
        <v>1367</v>
      </c>
      <c r="F1630" s="20" t="s">
        <v>1047</v>
      </c>
      <c r="G1630" s="20">
        <v>2016</v>
      </c>
      <c r="H1630" s="57">
        <v>42388</v>
      </c>
      <c r="K1630" s="20" t="s">
        <v>20946</v>
      </c>
    </row>
    <row r="1631" spans="1:11" ht="15.75" customHeight="1" x14ac:dyDescent="0.25">
      <c r="A1631" s="20">
        <v>26999205</v>
      </c>
      <c r="B1631" s="20" t="s">
        <v>20938</v>
      </c>
      <c r="C1631" s="20" t="s">
        <v>20939</v>
      </c>
      <c r="D1631" s="20" t="s">
        <v>20940</v>
      </c>
      <c r="E1631" s="20" t="s">
        <v>7425</v>
      </c>
      <c r="F1631" s="20" t="s">
        <v>3589</v>
      </c>
      <c r="G1631" s="20">
        <v>2016</v>
      </c>
      <c r="H1631" s="57">
        <v>42451</v>
      </c>
      <c r="I1631" s="20" t="s">
        <v>20941</v>
      </c>
      <c r="K1631" s="20" t="s">
        <v>20942</v>
      </c>
    </row>
    <row r="1632" spans="1:11" ht="15.75" customHeight="1" x14ac:dyDescent="0.25">
      <c r="A1632" s="20">
        <v>27572446</v>
      </c>
      <c r="B1632" s="20" t="s">
        <v>20934</v>
      </c>
      <c r="C1632" s="20" t="s">
        <v>19603</v>
      </c>
      <c r="D1632" s="20" t="s">
        <v>20935</v>
      </c>
      <c r="E1632" s="20" t="s">
        <v>19605</v>
      </c>
      <c r="F1632" s="20" t="s">
        <v>2129</v>
      </c>
      <c r="G1632" s="20">
        <v>2016</v>
      </c>
      <c r="H1632" s="57">
        <v>42613</v>
      </c>
      <c r="K1632" s="20" t="s">
        <v>20936</v>
      </c>
    </row>
    <row r="1633" spans="1:11" ht="15.75" customHeight="1" x14ac:dyDescent="0.25">
      <c r="A1633" s="20">
        <v>27065958</v>
      </c>
      <c r="B1633" s="20" t="s">
        <v>20927</v>
      </c>
      <c r="C1633" s="20" t="s">
        <v>20928</v>
      </c>
      <c r="D1633" s="20" t="s">
        <v>20929</v>
      </c>
      <c r="E1633" s="20" t="s">
        <v>20930</v>
      </c>
      <c r="F1633" s="20" t="s">
        <v>133</v>
      </c>
      <c r="G1633" s="20">
        <v>2016</v>
      </c>
      <c r="H1633" s="57">
        <v>42472</v>
      </c>
      <c r="I1633" s="20" t="s">
        <v>20931</v>
      </c>
      <c r="K1633" s="20" t="s">
        <v>20932</v>
      </c>
    </row>
    <row r="1634" spans="1:11" ht="15.75" customHeight="1" x14ac:dyDescent="0.25">
      <c r="A1634" s="20">
        <v>27066460</v>
      </c>
      <c r="B1634" s="20" t="s">
        <v>20920</v>
      </c>
      <c r="C1634" s="20" t="s">
        <v>20921</v>
      </c>
      <c r="D1634" s="20" t="s">
        <v>20922</v>
      </c>
      <c r="E1634" s="20" t="s">
        <v>20923</v>
      </c>
      <c r="F1634" s="20" t="s">
        <v>185</v>
      </c>
      <c r="G1634" s="20">
        <v>2016</v>
      </c>
      <c r="H1634" s="57">
        <v>42472</v>
      </c>
      <c r="I1634" s="20" t="s">
        <v>20924</v>
      </c>
      <c r="K1634" s="20" t="s">
        <v>20925</v>
      </c>
    </row>
    <row r="1635" spans="1:11" ht="15.75" customHeight="1" x14ac:dyDescent="0.25">
      <c r="A1635" s="20">
        <v>26424497</v>
      </c>
      <c r="B1635" s="20" t="s">
        <v>20915</v>
      </c>
      <c r="C1635" s="20" t="s">
        <v>20916</v>
      </c>
      <c r="D1635" s="20" t="s">
        <v>20917</v>
      </c>
      <c r="E1635" s="20" t="s">
        <v>20918</v>
      </c>
      <c r="F1635" s="20" t="s">
        <v>5798</v>
      </c>
      <c r="G1635" s="20">
        <v>2016</v>
      </c>
      <c r="H1635" s="57">
        <v>42279</v>
      </c>
      <c r="K1635" s="20" t="s">
        <v>20919</v>
      </c>
    </row>
    <row r="1636" spans="1:11" ht="15.75" customHeight="1" x14ac:dyDescent="0.25">
      <c r="A1636" s="20">
        <v>26724990</v>
      </c>
      <c r="B1636" s="20" t="s">
        <v>20909</v>
      </c>
      <c r="C1636" s="20" t="s">
        <v>20910</v>
      </c>
      <c r="D1636" s="20" t="s">
        <v>20911</v>
      </c>
      <c r="E1636" s="20" t="s">
        <v>20912</v>
      </c>
      <c r="F1636" s="20" t="s">
        <v>7107</v>
      </c>
      <c r="G1636" s="20">
        <v>2016</v>
      </c>
      <c r="H1636" s="57">
        <v>42373</v>
      </c>
      <c r="I1636" s="20" t="s">
        <v>20913</v>
      </c>
      <c r="K1636" s="20" t="s">
        <v>20914</v>
      </c>
    </row>
    <row r="1637" spans="1:11" ht="15.75" customHeight="1" x14ac:dyDescent="0.25">
      <c r="A1637" s="20">
        <v>26806133</v>
      </c>
      <c r="B1637" s="20" t="s">
        <v>20904</v>
      </c>
      <c r="C1637" s="20" t="s">
        <v>20905</v>
      </c>
      <c r="D1637" s="20" t="s">
        <v>20906</v>
      </c>
      <c r="E1637" s="20" t="s">
        <v>20907</v>
      </c>
      <c r="F1637" s="20" t="s">
        <v>7107</v>
      </c>
      <c r="G1637" s="20">
        <v>2016</v>
      </c>
      <c r="H1637" s="57">
        <v>42395</v>
      </c>
      <c r="K1637" s="20" t="s">
        <v>20908</v>
      </c>
    </row>
    <row r="1638" spans="1:11" ht="15.75" customHeight="1" x14ac:dyDescent="0.25">
      <c r="A1638" s="20">
        <v>26831468</v>
      </c>
      <c r="B1638" s="20" t="s">
        <v>20898</v>
      </c>
      <c r="C1638" s="20" t="s">
        <v>20899</v>
      </c>
      <c r="D1638" s="20" t="s">
        <v>20900</v>
      </c>
      <c r="E1638" s="20" t="s">
        <v>15280</v>
      </c>
      <c r="F1638" s="20" t="s">
        <v>3723</v>
      </c>
      <c r="G1638" s="20">
        <v>2016</v>
      </c>
      <c r="H1638" s="57">
        <v>42403</v>
      </c>
      <c r="I1638" s="20" t="s">
        <v>20901</v>
      </c>
      <c r="K1638" s="20" t="s">
        <v>20902</v>
      </c>
    </row>
    <row r="1639" spans="1:11" ht="15.75" customHeight="1" x14ac:dyDescent="0.25">
      <c r="A1639" s="20">
        <v>26903611</v>
      </c>
      <c r="B1639" s="20" t="s">
        <v>20893</v>
      </c>
      <c r="C1639" s="20" t="s">
        <v>20894</v>
      </c>
      <c r="D1639" s="20" t="s">
        <v>20895</v>
      </c>
      <c r="E1639" s="20" t="s">
        <v>19599</v>
      </c>
      <c r="F1639" s="20" t="s">
        <v>4868</v>
      </c>
      <c r="G1639" s="20">
        <v>2016</v>
      </c>
      <c r="H1639" s="57">
        <v>42424</v>
      </c>
      <c r="I1639" s="20" t="s">
        <v>20896</v>
      </c>
      <c r="K1639" s="20" t="s">
        <v>20897</v>
      </c>
    </row>
    <row r="1640" spans="1:11" ht="15.75" customHeight="1" x14ac:dyDescent="0.25">
      <c r="A1640" s="20">
        <v>26903612</v>
      </c>
      <c r="B1640" s="20" t="s">
        <v>20888</v>
      </c>
      <c r="C1640" s="20" t="s">
        <v>20889</v>
      </c>
      <c r="D1640" s="20" t="s">
        <v>20890</v>
      </c>
      <c r="E1640" s="20" t="s">
        <v>2954</v>
      </c>
      <c r="F1640" s="20" t="s">
        <v>4868</v>
      </c>
      <c r="G1640" s="20">
        <v>2016</v>
      </c>
      <c r="H1640" s="57">
        <v>42424</v>
      </c>
      <c r="I1640" s="20" t="s">
        <v>20891</v>
      </c>
      <c r="K1640" s="20" t="s">
        <v>20892</v>
      </c>
    </row>
    <row r="1641" spans="1:11" ht="15.75" customHeight="1" x14ac:dyDescent="0.25">
      <c r="A1641" s="20">
        <v>26914652</v>
      </c>
      <c r="B1641" s="20" t="s">
        <v>20882</v>
      </c>
      <c r="C1641" s="20" t="s">
        <v>20883</v>
      </c>
      <c r="D1641" s="20" t="s">
        <v>20884</v>
      </c>
      <c r="E1641" s="20" t="s">
        <v>20885</v>
      </c>
      <c r="F1641" s="20" t="s">
        <v>20886</v>
      </c>
      <c r="G1641" s="20">
        <v>2016</v>
      </c>
      <c r="H1641" s="57">
        <v>42426</v>
      </c>
      <c r="K1641" s="20" t="s">
        <v>20887</v>
      </c>
    </row>
    <row r="1642" spans="1:11" ht="15.75" customHeight="1" x14ac:dyDescent="0.25">
      <c r="A1642" s="20">
        <v>26923111</v>
      </c>
      <c r="B1642" s="20" t="s">
        <v>20877</v>
      </c>
      <c r="C1642" s="20" t="s">
        <v>20878</v>
      </c>
      <c r="D1642" s="20" t="s">
        <v>20879</v>
      </c>
      <c r="E1642" s="20" t="s">
        <v>20880</v>
      </c>
      <c r="F1642" s="20" t="s">
        <v>14795</v>
      </c>
      <c r="G1642" s="20">
        <v>2016</v>
      </c>
      <c r="H1642" s="57">
        <v>42430</v>
      </c>
      <c r="K1642" s="20" t="s">
        <v>20881</v>
      </c>
    </row>
    <row r="1643" spans="1:11" ht="15.75" customHeight="1" x14ac:dyDescent="0.25">
      <c r="A1643" s="20">
        <v>26982255</v>
      </c>
      <c r="B1643" s="20" t="s">
        <v>20871</v>
      </c>
      <c r="C1643" s="20" t="s">
        <v>20872</v>
      </c>
      <c r="D1643" s="20" t="s">
        <v>20873</v>
      </c>
      <c r="E1643" s="20" t="s">
        <v>20874</v>
      </c>
      <c r="F1643" s="20" t="s">
        <v>5979</v>
      </c>
      <c r="G1643" s="20">
        <v>2016</v>
      </c>
      <c r="H1643" s="57">
        <v>42446</v>
      </c>
      <c r="I1643" s="20" t="s">
        <v>20875</v>
      </c>
      <c r="K1643" s="20" t="s">
        <v>20876</v>
      </c>
    </row>
    <row r="1644" spans="1:11" ht="15.75" customHeight="1" x14ac:dyDescent="0.25">
      <c r="A1644" s="20">
        <v>27050259</v>
      </c>
      <c r="B1644" s="20" t="s">
        <v>20865</v>
      </c>
      <c r="C1644" s="20" t="s">
        <v>20866</v>
      </c>
      <c r="D1644" s="20" t="s">
        <v>20867</v>
      </c>
      <c r="E1644" s="20" t="s">
        <v>20868</v>
      </c>
      <c r="F1644" s="20" t="s">
        <v>8312</v>
      </c>
      <c r="G1644" s="20">
        <v>2016</v>
      </c>
      <c r="H1644" s="57">
        <v>42467</v>
      </c>
      <c r="I1644" s="20" t="s">
        <v>20869</v>
      </c>
      <c r="K1644" s="20" t="s">
        <v>20870</v>
      </c>
    </row>
    <row r="1645" spans="1:11" ht="15.75" customHeight="1" x14ac:dyDescent="0.25">
      <c r="A1645" s="20">
        <v>27074856</v>
      </c>
      <c r="B1645" s="20" t="s">
        <v>20859</v>
      </c>
      <c r="C1645" s="20" t="s">
        <v>20860</v>
      </c>
      <c r="D1645" s="20" t="s">
        <v>20861</v>
      </c>
      <c r="E1645" s="20" t="s">
        <v>20862</v>
      </c>
      <c r="F1645" s="20" t="s">
        <v>5599</v>
      </c>
      <c r="G1645" s="20">
        <v>2016</v>
      </c>
      <c r="H1645" s="57">
        <v>42475</v>
      </c>
      <c r="I1645" s="20" t="s">
        <v>20863</v>
      </c>
      <c r="K1645" s="20" t="s">
        <v>20864</v>
      </c>
    </row>
    <row r="1646" spans="1:11" ht="15.75" customHeight="1" x14ac:dyDescent="0.25">
      <c r="A1646" s="20">
        <v>27087226</v>
      </c>
      <c r="B1646" s="20" t="s">
        <v>20855</v>
      </c>
      <c r="C1646" s="20" t="s">
        <v>20856</v>
      </c>
      <c r="D1646" s="20" t="s">
        <v>20857</v>
      </c>
      <c r="E1646" s="20" t="s">
        <v>3153</v>
      </c>
      <c r="F1646" s="20" t="s">
        <v>11844</v>
      </c>
      <c r="G1646" s="20">
        <v>2016</v>
      </c>
      <c r="H1646" s="57">
        <v>42479</v>
      </c>
      <c r="K1646" s="20" t="s">
        <v>20858</v>
      </c>
    </row>
    <row r="1647" spans="1:11" ht="15.75" customHeight="1" x14ac:dyDescent="0.25">
      <c r="A1647" s="20">
        <v>27175505</v>
      </c>
      <c r="B1647" s="20" t="s">
        <v>20849</v>
      </c>
      <c r="C1647" s="20" t="s">
        <v>20850</v>
      </c>
      <c r="D1647" s="20" t="s">
        <v>20851</v>
      </c>
      <c r="E1647" s="20" t="s">
        <v>20852</v>
      </c>
      <c r="F1647" s="20" t="s">
        <v>3881</v>
      </c>
      <c r="G1647" s="20">
        <v>2016</v>
      </c>
      <c r="H1647" s="57">
        <v>42504</v>
      </c>
      <c r="K1647" s="20" t="s">
        <v>20853</v>
      </c>
    </row>
    <row r="1648" spans="1:11" ht="15.75" customHeight="1" x14ac:dyDescent="0.25">
      <c r="A1648" s="20">
        <v>26865592</v>
      </c>
      <c r="B1648" s="20" t="s">
        <v>20844</v>
      </c>
      <c r="C1648" s="20" t="s">
        <v>20845</v>
      </c>
      <c r="D1648" s="20" t="s">
        <v>20846</v>
      </c>
      <c r="E1648" s="20" t="s">
        <v>2253</v>
      </c>
      <c r="F1648" s="20" t="s">
        <v>16715</v>
      </c>
      <c r="G1648" s="20">
        <v>2016</v>
      </c>
      <c r="H1648" s="57">
        <v>42412</v>
      </c>
      <c r="I1648" s="20" t="s">
        <v>20847</v>
      </c>
      <c r="K1648" s="20" t="s">
        <v>20848</v>
      </c>
    </row>
    <row r="1649" spans="1:11" ht="15.75" customHeight="1" x14ac:dyDescent="0.25">
      <c r="A1649" s="20">
        <v>26865597</v>
      </c>
      <c r="B1649" s="20" t="s">
        <v>20839</v>
      </c>
      <c r="C1649" s="20" t="s">
        <v>20840</v>
      </c>
      <c r="D1649" s="20" t="s">
        <v>20841</v>
      </c>
      <c r="E1649" s="20" t="s">
        <v>8462</v>
      </c>
      <c r="F1649" s="20" t="s">
        <v>16715</v>
      </c>
      <c r="G1649" s="20">
        <v>2016</v>
      </c>
      <c r="H1649" s="57">
        <v>42412</v>
      </c>
      <c r="I1649" s="20" t="s">
        <v>20842</v>
      </c>
      <c r="K1649" s="20" t="s">
        <v>20843</v>
      </c>
    </row>
    <row r="1650" spans="1:11" ht="15.75" customHeight="1" x14ac:dyDescent="0.25">
      <c r="A1650" s="20">
        <v>26878295</v>
      </c>
      <c r="B1650" s="20" t="s">
        <v>20834</v>
      </c>
      <c r="C1650" s="20" t="s">
        <v>20835</v>
      </c>
      <c r="D1650" s="20" t="s">
        <v>20836</v>
      </c>
      <c r="E1650" s="20" t="s">
        <v>20837</v>
      </c>
      <c r="F1650" s="20" t="s">
        <v>2840</v>
      </c>
      <c r="G1650" s="20">
        <v>2016</v>
      </c>
      <c r="H1650" s="57">
        <v>42416</v>
      </c>
      <c r="K1650" s="20" t="s">
        <v>20838</v>
      </c>
    </row>
    <row r="1651" spans="1:11" ht="15.75" customHeight="1" x14ac:dyDescent="0.25">
      <c r="A1651" s="20">
        <v>26936100</v>
      </c>
      <c r="B1651" s="20" t="s">
        <v>20827</v>
      </c>
      <c r="C1651" s="20" t="s">
        <v>20828</v>
      </c>
      <c r="D1651" s="20" t="s">
        <v>20829</v>
      </c>
      <c r="E1651" s="20" t="s">
        <v>20830</v>
      </c>
      <c r="F1651" s="20" t="s">
        <v>16715</v>
      </c>
      <c r="G1651" s="20">
        <v>2016</v>
      </c>
      <c r="H1651" s="57">
        <v>42433</v>
      </c>
      <c r="I1651" s="20" t="s">
        <v>20831</v>
      </c>
      <c r="K1651" s="20" t="s">
        <v>20832</v>
      </c>
    </row>
    <row r="1652" spans="1:11" ht="15.75" customHeight="1" x14ac:dyDescent="0.25">
      <c r="A1652" s="20">
        <v>27092296</v>
      </c>
      <c r="B1652" s="20" t="s">
        <v>20820</v>
      </c>
      <c r="C1652" s="20" t="s">
        <v>20821</v>
      </c>
      <c r="D1652" s="20" t="s">
        <v>20822</v>
      </c>
      <c r="E1652" s="20" t="s">
        <v>20823</v>
      </c>
      <c r="F1652" s="20" t="s">
        <v>185</v>
      </c>
      <c r="G1652" s="20">
        <v>2016</v>
      </c>
      <c r="H1652" s="57">
        <v>42480</v>
      </c>
      <c r="I1652" s="20" t="s">
        <v>20824</v>
      </c>
      <c r="K1652" s="20" t="s">
        <v>20825</v>
      </c>
    </row>
    <row r="1653" spans="1:11" ht="15.75" customHeight="1" x14ac:dyDescent="0.25">
      <c r="A1653" s="20">
        <v>29770010</v>
      </c>
      <c r="B1653" s="20" t="s">
        <v>20813</v>
      </c>
      <c r="C1653" s="20" t="s">
        <v>20814</v>
      </c>
      <c r="D1653" s="20" t="s">
        <v>20815</v>
      </c>
      <c r="E1653" s="20" t="s">
        <v>20816</v>
      </c>
      <c r="F1653" s="20" t="s">
        <v>16696</v>
      </c>
      <c r="G1653" s="20">
        <v>2016</v>
      </c>
      <c r="H1653" s="57">
        <v>43238</v>
      </c>
      <c r="I1653" s="20" t="s">
        <v>20817</v>
      </c>
      <c r="K1653" s="20" t="s">
        <v>20818</v>
      </c>
    </row>
    <row r="1654" spans="1:11" ht="15.75" customHeight="1" x14ac:dyDescent="0.25">
      <c r="A1654" s="20">
        <v>27073099</v>
      </c>
      <c r="B1654" s="20" t="s">
        <v>20806</v>
      </c>
      <c r="C1654" s="20" t="s">
        <v>20807</v>
      </c>
      <c r="D1654" s="20" t="s">
        <v>20808</v>
      </c>
      <c r="E1654" s="20" t="s">
        <v>20809</v>
      </c>
      <c r="F1654" s="20" t="s">
        <v>1795</v>
      </c>
      <c r="G1654" s="20">
        <v>2016</v>
      </c>
      <c r="H1654" s="57">
        <v>42474</v>
      </c>
      <c r="I1654" s="20" t="s">
        <v>20810</v>
      </c>
      <c r="K1654" s="20" t="s">
        <v>20811</v>
      </c>
    </row>
    <row r="1655" spans="1:11" ht="15.75" customHeight="1" x14ac:dyDescent="0.25">
      <c r="A1655" s="20">
        <v>27080387</v>
      </c>
      <c r="B1655" s="20" t="s">
        <v>20799</v>
      </c>
      <c r="C1655" s="20" t="s">
        <v>20800</v>
      </c>
      <c r="D1655" s="20" t="s">
        <v>20801</v>
      </c>
      <c r="E1655" s="20" t="s">
        <v>20802</v>
      </c>
      <c r="F1655" s="20" t="s">
        <v>2974</v>
      </c>
      <c r="G1655" s="20">
        <v>2016</v>
      </c>
      <c r="H1655" s="57">
        <v>42476</v>
      </c>
      <c r="I1655" s="20" t="s">
        <v>20803</v>
      </c>
      <c r="K1655" s="20" t="s">
        <v>20804</v>
      </c>
    </row>
    <row r="1656" spans="1:11" ht="15.75" customHeight="1" x14ac:dyDescent="0.25">
      <c r="A1656" s="20">
        <v>26749041</v>
      </c>
      <c r="B1656" s="20" t="s">
        <v>20790</v>
      </c>
      <c r="C1656" s="20" t="s">
        <v>20791</v>
      </c>
      <c r="D1656" s="20" t="s">
        <v>20792</v>
      </c>
      <c r="E1656" s="20" t="s">
        <v>20793</v>
      </c>
      <c r="F1656" s="20" t="s">
        <v>20794</v>
      </c>
      <c r="G1656" s="20">
        <v>2016</v>
      </c>
      <c r="H1656" s="57">
        <v>42380</v>
      </c>
      <c r="I1656" s="20" t="s">
        <v>20795</v>
      </c>
      <c r="J1656" s="20" t="s">
        <v>20796</v>
      </c>
      <c r="K1656" s="20" t="s">
        <v>20797</v>
      </c>
    </row>
    <row r="1657" spans="1:11" ht="15.75" customHeight="1" x14ac:dyDescent="0.25">
      <c r="A1657" s="20">
        <v>27078594</v>
      </c>
      <c r="B1657" s="20" t="s">
        <v>20785</v>
      </c>
      <c r="C1657" s="20" t="s">
        <v>20786</v>
      </c>
      <c r="D1657" s="20" t="s">
        <v>20787</v>
      </c>
      <c r="E1657" s="20" t="s">
        <v>20788</v>
      </c>
      <c r="F1657" s="20" t="s">
        <v>11975</v>
      </c>
      <c r="G1657" s="20">
        <v>2016</v>
      </c>
      <c r="H1657" s="57">
        <v>42475</v>
      </c>
      <c r="K1657" s="20" t="s">
        <v>20789</v>
      </c>
    </row>
    <row r="1658" spans="1:11" ht="15.75" customHeight="1" x14ac:dyDescent="0.25">
      <c r="A1658" s="20">
        <v>27087247</v>
      </c>
      <c r="B1658" s="20" t="s">
        <v>20779</v>
      </c>
      <c r="C1658" s="20" t="s">
        <v>20780</v>
      </c>
      <c r="D1658" s="20" t="s">
        <v>20781</v>
      </c>
      <c r="E1658" s="20" t="s">
        <v>20782</v>
      </c>
      <c r="F1658" s="20" t="s">
        <v>1882</v>
      </c>
      <c r="G1658" s="20">
        <v>2016</v>
      </c>
      <c r="H1658" s="57">
        <v>42479</v>
      </c>
      <c r="I1658" s="20" t="s">
        <v>20783</v>
      </c>
      <c r="K1658" s="20" t="s">
        <v>20784</v>
      </c>
    </row>
    <row r="1659" spans="1:11" ht="15.75" customHeight="1" x14ac:dyDescent="0.25">
      <c r="A1659" s="20">
        <v>27148494</v>
      </c>
      <c r="B1659" s="20" t="s">
        <v>20773</v>
      </c>
      <c r="C1659" s="20" t="s">
        <v>20774</v>
      </c>
      <c r="D1659" s="20" t="s">
        <v>20775</v>
      </c>
      <c r="E1659" s="20" t="s">
        <v>20776</v>
      </c>
      <c r="F1659" s="20" t="s">
        <v>185</v>
      </c>
      <c r="G1659" s="20">
        <v>2016</v>
      </c>
      <c r="H1659" s="57">
        <v>42496</v>
      </c>
      <c r="I1659" s="20" t="s">
        <v>20777</v>
      </c>
      <c r="K1659" s="20" t="s">
        <v>20778</v>
      </c>
    </row>
    <row r="1660" spans="1:11" ht="15.75" customHeight="1" x14ac:dyDescent="0.25">
      <c r="A1660" s="20">
        <v>27419156</v>
      </c>
      <c r="B1660" s="20" t="s">
        <v>20766</v>
      </c>
      <c r="C1660" s="20" t="s">
        <v>20767</v>
      </c>
      <c r="D1660" s="20" t="s">
        <v>20768</v>
      </c>
      <c r="E1660" s="20" t="s">
        <v>20769</v>
      </c>
      <c r="F1660" s="20" t="s">
        <v>3007</v>
      </c>
      <c r="G1660" s="20">
        <v>2016</v>
      </c>
      <c r="H1660" s="57">
        <v>42567</v>
      </c>
      <c r="I1660" s="20" t="s">
        <v>20770</v>
      </c>
      <c r="K1660" s="20" t="s">
        <v>20771</v>
      </c>
    </row>
    <row r="1661" spans="1:11" ht="15.75" customHeight="1" x14ac:dyDescent="0.25">
      <c r="A1661" s="20">
        <v>26918643</v>
      </c>
      <c r="B1661" s="20" t="s">
        <v>20759</v>
      </c>
      <c r="C1661" s="20" t="s">
        <v>20760</v>
      </c>
      <c r="D1661" s="20" t="s">
        <v>20761</v>
      </c>
      <c r="E1661" s="20" t="s">
        <v>20762</v>
      </c>
      <c r="F1661" s="20" t="s">
        <v>20763</v>
      </c>
      <c r="G1661" s="20">
        <v>2016</v>
      </c>
      <c r="H1661" s="57">
        <v>42427</v>
      </c>
      <c r="K1661" s="20" t="s">
        <v>20764</v>
      </c>
    </row>
    <row r="1662" spans="1:11" ht="15.75" customHeight="1" x14ac:dyDescent="0.25">
      <c r="A1662" s="20">
        <v>27147898</v>
      </c>
      <c r="B1662" s="20" t="s">
        <v>20751</v>
      </c>
      <c r="C1662" s="20" t="s">
        <v>20752</v>
      </c>
      <c r="D1662" s="20" t="s">
        <v>20753</v>
      </c>
      <c r="E1662" s="20" t="s">
        <v>20754</v>
      </c>
      <c r="F1662" s="20" t="s">
        <v>20755</v>
      </c>
      <c r="G1662" s="20">
        <v>2016</v>
      </c>
      <c r="H1662" s="57">
        <v>42496</v>
      </c>
      <c r="I1662" s="20" t="s">
        <v>20756</v>
      </c>
      <c r="K1662" s="20" t="s">
        <v>20757</v>
      </c>
    </row>
    <row r="1663" spans="1:11" ht="15.75" customHeight="1" x14ac:dyDescent="0.25">
      <c r="A1663" s="20">
        <v>26806576</v>
      </c>
      <c r="B1663" s="20" t="s">
        <v>20747</v>
      </c>
      <c r="C1663" s="20" t="s">
        <v>20748</v>
      </c>
      <c r="D1663" s="20" t="s">
        <v>20749</v>
      </c>
      <c r="E1663" s="20" t="s">
        <v>791</v>
      </c>
      <c r="F1663" s="20" t="s">
        <v>3284</v>
      </c>
      <c r="G1663" s="20">
        <v>2016</v>
      </c>
      <c r="H1663" s="57">
        <v>42395</v>
      </c>
      <c r="K1663" s="20" t="s">
        <v>20750</v>
      </c>
    </row>
    <row r="1664" spans="1:11" ht="15.75" customHeight="1" x14ac:dyDescent="0.25">
      <c r="A1664" s="20">
        <v>27186463</v>
      </c>
      <c r="B1664" s="20" t="s">
        <v>20740</v>
      </c>
      <c r="C1664" s="20" t="s">
        <v>20741</v>
      </c>
      <c r="D1664" s="20" t="s">
        <v>20742</v>
      </c>
      <c r="E1664" s="20" t="s">
        <v>20743</v>
      </c>
      <c r="F1664" s="20" t="s">
        <v>19573</v>
      </c>
      <c r="G1664" s="20">
        <v>2016</v>
      </c>
      <c r="H1664" s="57">
        <v>42508</v>
      </c>
      <c r="I1664" s="20" t="s">
        <v>20744</v>
      </c>
      <c r="K1664" s="20" t="s">
        <v>20745</v>
      </c>
    </row>
    <row r="1665" spans="1:11" ht="15.75" customHeight="1" x14ac:dyDescent="0.25">
      <c r="A1665" s="20">
        <v>27078095</v>
      </c>
      <c r="B1665" s="20" t="s">
        <v>20735</v>
      </c>
      <c r="C1665" s="20" t="s">
        <v>20736</v>
      </c>
      <c r="D1665" s="20" t="s">
        <v>20737</v>
      </c>
      <c r="E1665" s="20" t="s">
        <v>7045</v>
      </c>
      <c r="F1665" s="20" t="s">
        <v>10827</v>
      </c>
      <c r="G1665" s="20">
        <v>2016</v>
      </c>
      <c r="H1665" s="57">
        <v>42475</v>
      </c>
      <c r="I1665" s="20" t="s">
        <v>20738</v>
      </c>
      <c r="K1665" s="20" t="s">
        <v>20739</v>
      </c>
    </row>
    <row r="1666" spans="1:11" ht="15.75" customHeight="1" x14ac:dyDescent="0.25">
      <c r="A1666" s="20">
        <v>27118590</v>
      </c>
      <c r="B1666" s="20" t="s">
        <v>20728</v>
      </c>
      <c r="C1666" s="20" t="s">
        <v>20729</v>
      </c>
      <c r="D1666" s="20" t="s">
        <v>20730</v>
      </c>
      <c r="E1666" s="20" t="s">
        <v>20731</v>
      </c>
      <c r="F1666" s="20" t="s">
        <v>1795</v>
      </c>
      <c r="G1666" s="20">
        <v>2016</v>
      </c>
      <c r="H1666" s="57">
        <v>42488</v>
      </c>
      <c r="I1666" s="20" t="s">
        <v>20732</v>
      </c>
      <c r="K1666" s="20" t="s">
        <v>20733</v>
      </c>
    </row>
    <row r="1667" spans="1:11" ht="15.75" customHeight="1" x14ac:dyDescent="0.25">
      <c r="A1667" s="20">
        <v>27199748</v>
      </c>
      <c r="B1667" s="20" t="s">
        <v>20722</v>
      </c>
      <c r="C1667" s="20" t="s">
        <v>20723</v>
      </c>
      <c r="D1667" s="20" t="s">
        <v>20724</v>
      </c>
      <c r="E1667" s="20" t="s">
        <v>9513</v>
      </c>
      <c r="F1667" s="20" t="s">
        <v>792</v>
      </c>
      <c r="G1667" s="20">
        <v>2016</v>
      </c>
      <c r="H1667" s="57">
        <v>42511</v>
      </c>
      <c r="I1667" s="20" t="s">
        <v>20725</v>
      </c>
      <c r="K1667" s="20" t="s">
        <v>20726</v>
      </c>
    </row>
    <row r="1668" spans="1:11" ht="15.75" customHeight="1" x14ac:dyDescent="0.25">
      <c r="A1668" s="20">
        <v>24311628</v>
      </c>
      <c r="B1668" s="20" t="s">
        <v>20716</v>
      </c>
      <c r="C1668" s="20" t="s">
        <v>20717</v>
      </c>
      <c r="D1668" s="20" t="s">
        <v>20718</v>
      </c>
      <c r="E1668" s="20" t="s">
        <v>20719</v>
      </c>
      <c r="F1668" s="20" t="s">
        <v>20720</v>
      </c>
      <c r="G1668" s="20">
        <v>2016</v>
      </c>
      <c r="H1668" s="57">
        <v>41615</v>
      </c>
      <c r="K1668" s="20" t="s">
        <v>20721</v>
      </c>
    </row>
    <row r="1669" spans="1:11" ht="15.75" customHeight="1" x14ac:dyDescent="0.25">
      <c r="A1669" s="20">
        <v>26631435</v>
      </c>
      <c r="B1669" s="20" t="s">
        <v>20711</v>
      </c>
      <c r="C1669" s="20" t="s">
        <v>20712</v>
      </c>
      <c r="D1669" s="20" t="s">
        <v>20713</v>
      </c>
      <c r="E1669" s="20" t="s">
        <v>20714</v>
      </c>
      <c r="F1669" s="20" t="s">
        <v>15026</v>
      </c>
      <c r="G1669" s="20">
        <v>2016</v>
      </c>
      <c r="H1669" s="57">
        <v>42342</v>
      </c>
      <c r="K1669" s="20" t="s">
        <v>20715</v>
      </c>
    </row>
    <row r="1670" spans="1:11" ht="15.75" customHeight="1" x14ac:dyDescent="0.25">
      <c r="A1670" s="20">
        <v>26742620</v>
      </c>
      <c r="B1670" s="20" t="s">
        <v>20706</v>
      </c>
      <c r="C1670" s="20" t="s">
        <v>20707</v>
      </c>
      <c r="D1670" s="20" t="s">
        <v>20708</v>
      </c>
      <c r="E1670" s="20" t="s">
        <v>20709</v>
      </c>
      <c r="F1670" s="20" t="s">
        <v>1079</v>
      </c>
      <c r="G1670" s="20">
        <v>2016</v>
      </c>
      <c r="H1670" s="57">
        <v>42378</v>
      </c>
      <c r="K1670" s="20" t="s">
        <v>20710</v>
      </c>
    </row>
    <row r="1671" spans="1:11" ht="15.75" customHeight="1" x14ac:dyDescent="0.25">
      <c r="A1671" s="20">
        <v>26875092</v>
      </c>
      <c r="B1671" s="20" t="s">
        <v>20701</v>
      </c>
      <c r="C1671" s="20" t="s">
        <v>20702</v>
      </c>
      <c r="D1671" s="20" t="s">
        <v>20703</v>
      </c>
      <c r="E1671" s="20" t="s">
        <v>20704</v>
      </c>
      <c r="F1671" s="20" t="s">
        <v>14767</v>
      </c>
      <c r="G1671" s="20">
        <v>2016</v>
      </c>
      <c r="H1671" s="57">
        <v>42415</v>
      </c>
      <c r="K1671" s="20" t="s">
        <v>20705</v>
      </c>
    </row>
    <row r="1672" spans="1:11" ht="15.75" customHeight="1" x14ac:dyDescent="0.25">
      <c r="A1672" s="20">
        <v>26921426</v>
      </c>
      <c r="B1672" s="20" t="s">
        <v>20694</v>
      </c>
      <c r="C1672" s="20" t="s">
        <v>20695</v>
      </c>
      <c r="D1672" s="20" t="s">
        <v>20696</v>
      </c>
      <c r="E1672" s="20" t="s">
        <v>20697</v>
      </c>
      <c r="F1672" s="20" t="s">
        <v>1801</v>
      </c>
      <c r="G1672" s="20">
        <v>2016</v>
      </c>
      <c r="H1672" s="57">
        <v>42428</v>
      </c>
      <c r="I1672" s="20" t="s">
        <v>20698</v>
      </c>
      <c r="K1672" s="20" t="s">
        <v>20699</v>
      </c>
    </row>
    <row r="1673" spans="1:11" ht="15.75" customHeight="1" x14ac:dyDescent="0.25">
      <c r="A1673" s="20">
        <v>26946487</v>
      </c>
      <c r="B1673" s="20" t="s">
        <v>20689</v>
      </c>
      <c r="C1673" s="20" t="s">
        <v>20690</v>
      </c>
      <c r="D1673" s="20" t="s">
        <v>20691</v>
      </c>
      <c r="E1673" s="20" t="s">
        <v>20692</v>
      </c>
      <c r="F1673" s="20" t="s">
        <v>6384</v>
      </c>
      <c r="G1673" s="20">
        <v>2016</v>
      </c>
      <c r="H1673" s="57">
        <v>42436</v>
      </c>
      <c r="K1673" s="20" t="s">
        <v>20693</v>
      </c>
    </row>
    <row r="1674" spans="1:11" ht="15.75" customHeight="1" x14ac:dyDescent="0.25">
      <c r="A1674" s="20">
        <v>26947936</v>
      </c>
      <c r="B1674" s="20" t="s">
        <v>20684</v>
      </c>
      <c r="C1674" s="20" t="s">
        <v>20685</v>
      </c>
      <c r="D1674" s="20" t="s">
        <v>20686</v>
      </c>
      <c r="E1674" s="20" t="s">
        <v>10388</v>
      </c>
      <c r="F1674" s="20" t="s">
        <v>14818</v>
      </c>
      <c r="G1674" s="20">
        <v>2016</v>
      </c>
      <c r="H1674" s="57">
        <v>42437</v>
      </c>
      <c r="I1674" s="20" t="s">
        <v>20687</v>
      </c>
      <c r="K1674" s="20" t="s">
        <v>20688</v>
      </c>
    </row>
    <row r="1675" spans="1:11" ht="15.75" customHeight="1" x14ac:dyDescent="0.25">
      <c r="A1675" s="20">
        <v>26996458</v>
      </c>
      <c r="B1675" s="20" t="s">
        <v>20679</v>
      </c>
      <c r="C1675" s="20" t="s">
        <v>20680</v>
      </c>
      <c r="D1675" s="20" t="s">
        <v>20681</v>
      </c>
      <c r="E1675" s="20" t="s">
        <v>20682</v>
      </c>
      <c r="F1675" s="20" t="s">
        <v>2652</v>
      </c>
      <c r="G1675" s="20">
        <v>2016</v>
      </c>
      <c r="H1675" s="57">
        <v>42451</v>
      </c>
      <c r="K1675" s="20" t="s">
        <v>20683</v>
      </c>
    </row>
    <row r="1676" spans="1:11" ht="15.75" customHeight="1" x14ac:dyDescent="0.25">
      <c r="A1676" s="20">
        <v>27033467</v>
      </c>
      <c r="B1676" s="20" t="s">
        <v>20674</v>
      </c>
      <c r="C1676" s="20" t="s">
        <v>20675</v>
      </c>
      <c r="D1676" s="20" t="s">
        <v>20676</v>
      </c>
      <c r="E1676" s="20" t="s">
        <v>20677</v>
      </c>
      <c r="F1676" s="20" t="s">
        <v>19640</v>
      </c>
      <c r="G1676" s="20">
        <v>2016</v>
      </c>
      <c r="H1676" s="57">
        <v>42462</v>
      </c>
      <c r="K1676" s="20" t="s">
        <v>20678</v>
      </c>
    </row>
    <row r="1677" spans="1:11" ht="15.75" customHeight="1" x14ac:dyDescent="0.25">
      <c r="A1677" s="20">
        <v>27081358</v>
      </c>
      <c r="B1677" s="20" t="s">
        <v>20668</v>
      </c>
      <c r="C1677" s="20" t="s">
        <v>20669</v>
      </c>
      <c r="D1677" s="20" t="s">
        <v>20670</v>
      </c>
      <c r="E1677" s="20" t="s">
        <v>20671</v>
      </c>
      <c r="F1677" s="20" t="s">
        <v>2110</v>
      </c>
      <c r="G1677" s="20">
        <v>2016</v>
      </c>
      <c r="H1677" s="57">
        <v>42476</v>
      </c>
      <c r="I1677" s="20" t="s">
        <v>20672</v>
      </c>
      <c r="K1677" s="20" t="s">
        <v>20673</v>
      </c>
    </row>
    <row r="1678" spans="1:11" ht="15.75" customHeight="1" x14ac:dyDescent="0.25">
      <c r="A1678" s="20">
        <v>27106828</v>
      </c>
      <c r="B1678" s="20" t="s">
        <v>20662</v>
      </c>
      <c r="C1678" s="20" t="s">
        <v>20663</v>
      </c>
      <c r="D1678" s="20" t="s">
        <v>20664</v>
      </c>
      <c r="E1678" s="20" t="s">
        <v>20665</v>
      </c>
      <c r="F1678" s="20" t="s">
        <v>20666</v>
      </c>
      <c r="G1678" s="20">
        <v>2016</v>
      </c>
      <c r="H1678" s="57">
        <v>42484</v>
      </c>
      <c r="K1678" s="20" t="s">
        <v>20667</v>
      </c>
    </row>
    <row r="1679" spans="1:11" ht="15.75" customHeight="1" x14ac:dyDescent="0.25">
      <c r="A1679" s="20">
        <v>27188363</v>
      </c>
      <c r="B1679" s="20" t="s">
        <v>20658</v>
      </c>
      <c r="C1679" s="20" t="s">
        <v>20659</v>
      </c>
      <c r="D1679" s="20" t="s">
        <v>20660</v>
      </c>
      <c r="E1679" s="20" t="s">
        <v>3131</v>
      </c>
      <c r="F1679" s="20" t="s">
        <v>11844</v>
      </c>
      <c r="G1679" s="20">
        <v>2016</v>
      </c>
      <c r="H1679" s="57">
        <v>42509</v>
      </c>
      <c r="K1679" s="20" t="s">
        <v>20661</v>
      </c>
    </row>
    <row r="1680" spans="1:11" ht="15.75" customHeight="1" x14ac:dyDescent="0.25">
      <c r="A1680" s="20">
        <v>27314654</v>
      </c>
      <c r="B1680" s="20" t="s">
        <v>20652</v>
      </c>
      <c r="C1680" s="20" t="s">
        <v>20653</v>
      </c>
      <c r="D1680" s="20" t="s">
        <v>20654</v>
      </c>
      <c r="E1680" s="20" t="s">
        <v>20655</v>
      </c>
      <c r="F1680" s="20" t="s">
        <v>20656</v>
      </c>
      <c r="G1680" s="20">
        <v>2016</v>
      </c>
      <c r="H1680" s="57">
        <v>42539</v>
      </c>
      <c r="K1680" s="20" t="s">
        <v>20657</v>
      </c>
    </row>
    <row r="1681" spans="1:11" ht="15.75" customHeight="1" x14ac:dyDescent="0.25">
      <c r="A1681" s="20">
        <v>27487999</v>
      </c>
      <c r="B1681" s="20" t="s">
        <v>20646</v>
      </c>
      <c r="C1681" s="20" t="s">
        <v>20647</v>
      </c>
      <c r="D1681" s="20" t="s">
        <v>20648</v>
      </c>
      <c r="E1681" s="20" t="s">
        <v>2590</v>
      </c>
      <c r="F1681" s="20" t="s">
        <v>12739</v>
      </c>
      <c r="G1681" s="20">
        <v>2016</v>
      </c>
      <c r="H1681" s="57">
        <v>42587</v>
      </c>
      <c r="I1681" s="20" t="s">
        <v>20649</v>
      </c>
      <c r="K1681" s="20" t="s">
        <v>20650</v>
      </c>
    </row>
    <row r="1682" spans="1:11" ht="15.75" customHeight="1" x14ac:dyDescent="0.25">
      <c r="A1682" s="20">
        <v>27499795</v>
      </c>
      <c r="B1682" s="20" t="s">
        <v>20639</v>
      </c>
      <c r="C1682" s="20" t="s">
        <v>20640</v>
      </c>
      <c r="D1682" s="20" t="s">
        <v>20641</v>
      </c>
      <c r="E1682" s="20" t="s">
        <v>20642</v>
      </c>
      <c r="F1682" s="20" t="s">
        <v>20643</v>
      </c>
      <c r="G1682" s="20">
        <v>2016</v>
      </c>
      <c r="H1682" s="57">
        <v>42591</v>
      </c>
      <c r="I1682" s="20" t="s">
        <v>20644</v>
      </c>
    </row>
    <row r="1683" spans="1:11" ht="15.75" customHeight="1" x14ac:dyDescent="0.25">
      <c r="A1683" s="20">
        <v>27114610</v>
      </c>
      <c r="B1683" s="20" t="s">
        <v>20633</v>
      </c>
      <c r="C1683" s="20" t="s">
        <v>20634</v>
      </c>
      <c r="D1683" s="20" t="s">
        <v>20635</v>
      </c>
      <c r="E1683" s="20" t="s">
        <v>642</v>
      </c>
      <c r="F1683" s="20" t="s">
        <v>19544</v>
      </c>
      <c r="G1683" s="20">
        <v>2016</v>
      </c>
      <c r="H1683" s="57">
        <v>42487</v>
      </c>
      <c r="I1683" s="20" t="s">
        <v>20636</v>
      </c>
      <c r="K1683" s="20" t="s">
        <v>20637</v>
      </c>
    </row>
    <row r="1684" spans="1:11" ht="15.75" customHeight="1" x14ac:dyDescent="0.25">
      <c r="A1684" s="20">
        <v>26922227</v>
      </c>
      <c r="B1684" s="20" t="s">
        <v>20628</v>
      </c>
      <c r="C1684" s="20" t="s">
        <v>20629</v>
      </c>
      <c r="D1684" s="20" t="s">
        <v>20630</v>
      </c>
      <c r="E1684" s="20" t="s">
        <v>20631</v>
      </c>
      <c r="F1684" s="20" t="s">
        <v>18521</v>
      </c>
      <c r="G1684" s="20">
        <v>2016</v>
      </c>
      <c r="H1684" s="57">
        <v>42429</v>
      </c>
      <c r="K1684" s="20" t="s">
        <v>20632</v>
      </c>
    </row>
    <row r="1685" spans="1:11" ht="15.75" customHeight="1" x14ac:dyDescent="0.25">
      <c r="A1685" s="20">
        <v>27148448</v>
      </c>
      <c r="B1685" s="20" t="s">
        <v>20621</v>
      </c>
      <c r="C1685" s="20" t="s">
        <v>20622</v>
      </c>
      <c r="D1685" s="20" t="s">
        <v>20623</v>
      </c>
      <c r="E1685" s="20" t="s">
        <v>20624</v>
      </c>
      <c r="F1685" s="20" t="s">
        <v>2306</v>
      </c>
      <c r="G1685" s="20">
        <v>2016</v>
      </c>
      <c r="H1685" s="57">
        <v>42496</v>
      </c>
      <c r="I1685" s="20" t="s">
        <v>20625</v>
      </c>
      <c r="K1685" s="20" t="s">
        <v>20626</v>
      </c>
    </row>
    <row r="1686" spans="1:11" ht="15.75" customHeight="1" x14ac:dyDescent="0.25">
      <c r="A1686" s="20">
        <v>27171191</v>
      </c>
      <c r="B1686" s="20" t="s">
        <v>20614</v>
      </c>
      <c r="C1686" s="20" t="s">
        <v>20615</v>
      </c>
      <c r="D1686" s="20" t="s">
        <v>20616</v>
      </c>
      <c r="E1686" s="20" t="s">
        <v>20617</v>
      </c>
      <c r="F1686" s="20" t="s">
        <v>294</v>
      </c>
      <c r="G1686" s="20">
        <v>2016</v>
      </c>
      <c r="H1686" s="57">
        <v>42503</v>
      </c>
      <c r="I1686" s="20" t="s">
        <v>20618</v>
      </c>
      <c r="K1686" s="20" t="s">
        <v>20619</v>
      </c>
    </row>
    <row r="1687" spans="1:11" ht="15.75" customHeight="1" x14ac:dyDescent="0.25">
      <c r="A1687" s="20">
        <v>27043468</v>
      </c>
      <c r="B1687" s="20" t="s">
        <v>20608</v>
      </c>
      <c r="C1687" s="20" t="s">
        <v>20609</v>
      </c>
      <c r="D1687" s="20" t="s">
        <v>20610</v>
      </c>
      <c r="E1687" s="20" t="s">
        <v>20611</v>
      </c>
      <c r="F1687" s="20" t="s">
        <v>7330</v>
      </c>
      <c r="G1687" s="20">
        <v>2016</v>
      </c>
      <c r="H1687" s="57">
        <v>42465</v>
      </c>
      <c r="K1687" s="20" t="s">
        <v>20612</v>
      </c>
    </row>
    <row r="1688" spans="1:11" ht="15.75" customHeight="1" x14ac:dyDescent="0.25">
      <c r="A1688" s="20">
        <v>27182929</v>
      </c>
      <c r="B1688" s="20" t="s">
        <v>20603</v>
      </c>
      <c r="C1688" s="20" t="s">
        <v>20604</v>
      </c>
      <c r="D1688" s="20" t="s">
        <v>20605</v>
      </c>
      <c r="E1688" s="20" t="s">
        <v>6980</v>
      </c>
      <c r="F1688" s="20" t="s">
        <v>1756</v>
      </c>
      <c r="G1688" s="20">
        <v>2016</v>
      </c>
      <c r="H1688" s="57">
        <v>42507</v>
      </c>
      <c r="I1688" s="20" t="s">
        <v>20606</v>
      </c>
      <c r="K1688" s="20" t="s">
        <v>20607</v>
      </c>
    </row>
    <row r="1689" spans="1:11" ht="15.75" customHeight="1" x14ac:dyDescent="0.25">
      <c r="A1689" s="20">
        <v>27242766</v>
      </c>
      <c r="B1689" s="20" t="s">
        <v>20597</v>
      </c>
      <c r="C1689" s="20" t="s">
        <v>20598</v>
      </c>
      <c r="D1689" s="20" t="s">
        <v>20599</v>
      </c>
      <c r="E1689" s="20" t="s">
        <v>505</v>
      </c>
      <c r="F1689" s="20" t="s">
        <v>133</v>
      </c>
      <c r="G1689" s="20">
        <v>2016</v>
      </c>
      <c r="H1689" s="57">
        <v>42522</v>
      </c>
      <c r="I1689" s="20" t="s">
        <v>20600</v>
      </c>
      <c r="K1689" s="20" t="s">
        <v>20601</v>
      </c>
    </row>
    <row r="1690" spans="1:11" ht="15.75" customHeight="1" x14ac:dyDescent="0.25">
      <c r="A1690" s="20">
        <v>27195892</v>
      </c>
      <c r="B1690" s="20" t="s">
        <v>20591</v>
      </c>
      <c r="C1690" s="20" t="s">
        <v>20592</v>
      </c>
      <c r="D1690" s="20" t="s">
        <v>20593</v>
      </c>
      <c r="E1690" s="20" t="s">
        <v>1437</v>
      </c>
      <c r="F1690" s="20" t="s">
        <v>294</v>
      </c>
      <c r="G1690" s="20">
        <v>2016</v>
      </c>
      <c r="H1690" s="57">
        <v>42510</v>
      </c>
      <c r="I1690" s="20" t="s">
        <v>20594</v>
      </c>
      <c r="K1690" s="20" t="s">
        <v>20595</v>
      </c>
    </row>
    <row r="1691" spans="1:11" ht="15.75" customHeight="1" x14ac:dyDescent="0.25">
      <c r="A1691" s="20">
        <v>27216961</v>
      </c>
      <c r="B1691" s="20" t="s">
        <v>20585</v>
      </c>
      <c r="C1691" s="20" t="s">
        <v>20586</v>
      </c>
      <c r="D1691" s="20" t="s">
        <v>20587</v>
      </c>
      <c r="E1691" s="20" t="s">
        <v>20588</v>
      </c>
      <c r="F1691" s="20" t="s">
        <v>2260</v>
      </c>
      <c r="G1691" s="20">
        <v>2016</v>
      </c>
      <c r="H1691" s="57">
        <v>42515</v>
      </c>
      <c r="I1691" s="20" t="s">
        <v>20589</v>
      </c>
      <c r="K1691" s="20" t="s">
        <v>20590</v>
      </c>
    </row>
    <row r="1692" spans="1:11" ht="15.75" customHeight="1" x14ac:dyDescent="0.25">
      <c r="A1692" s="20">
        <v>26945980</v>
      </c>
      <c r="B1692" s="20" t="s">
        <v>20580</v>
      </c>
      <c r="C1692" s="20" t="s">
        <v>20581</v>
      </c>
      <c r="D1692" s="20" t="s">
        <v>20582</v>
      </c>
      <c r="E1692" s="20" t="s">
        <v>20583</v>
      </c>
      <c r="F1692" s="20" t="s">
        <v>3284</v>
      </c>
      <c r="G1692" s="20">
        <v>2016</v>
      </c>
      <c r="H1692" s="57">
        <v>42436</v>
      </c>
      <c r="K1692" s="20" t="s">
        <v>20584</v>
      </c>
    </row>
    <row r="1693" spans="1:11" ht="15.75" customHeight="1" x14ac:dyDescent="0.25">
      <c r="A1693" s="20">
        <v>27227329</v>
      </c>
      <c r="B1693" s="20" t="s">
        <v>20574</v>
      </c>
      <c r="C1693" s="20" t="s">
        <v>20575</v>
      </c>
      <c r="D1693" s="20" t="s">
        <v>20576</v>
      </c>
      <c r="E1693" s="20" t="s">
        <v>16765</v>
      </c>
      <c r="F1693" s="20" t="s">
        <v>294</v>
      </c>
      <c r="G1693" s="20">
        <v>2016</v>
      </c>
      <c r="H1693" s="57">
        <v>42517</v>
      </c>
      <c r="I1693" s="20" t="s">
        <v>20577</v>
      </c>
      <c r="K1693" s="20" t="s">
        <v>20578</v>
      </c>
    </row>
    <row r="1694" spans="1:11" ht="15.75" customHeight="1" x14ac:dyDescent="0.25">
      <c r="A1694" s="20">
        <v>27572974</v>
      </c>
      <c r="B1694" s="20" t="s">
        <v>20567</v>
      </c>
      <c r="C1694" s="20" t="s">
        <v>20568</v>
      </c>
      <c r="D1694" s="20" t="s">
        <v>20569</v>
      </c>
      <c r="E1694" s="20" t="s">
        <v>15719</v>
      </c>
      <c r="F1694" s="20" t="s">
        <v>2129</v>
      </c>
      <c r="G1694" s="20">
        <v>2016</v>
      </c>
      <c r="H1694" s="57">
        <v>42613</v>
      </c>
      <c r="I1694" s="20" t="s">
        <v>20570</v>
      </c>
      <c r="J1694" s="20" t="s">
        <v>20571</v>
      </c>
      <c r="K1694" s="20" t="s">
        <v>20572</v>
      </c>
    </row>
    <row r="1695" spans="1:11" ht="15.75" customHeight="1" x14ac:dyDescent="0.25">
      <c r="A1695" s="20">
        <v>26130323</v>
      </c>
      <c r="B1695" s="20" t="s">
        <v>20561</v>
      </c>
      <c r="C1695" s="20" t="s">
        <v>20562</v>
      </c>
      <c r="D1695" s="20" t="s">
        <v>20563</v>
      </c>
      <c r="E1695" s="20" t="s">
        <v>20564</v>
      </c>
      <c r="F1695" s="20" t="s">
        <v>8068</v>
      </c>
      <c r="G1695" s="20">
        <v>2016</v>
      </c>
      <c r="H1695" s="57">
        <v>42187</v>
      </c>
      <c r="I1695" s="20" t="s">
        <v>20565</v>
      </c>
      <c r="K1695" s="20" t="s">
        <v>20566</v>
      </c>
    </row>
    <row r="1696" spans="1:11" ht="15.75" customHeight="1" x14ac:dyDescent="0.25">
      <c r="A1696" s="20">
        <v>26970046</v>
      </c>
      <c r="B1696" s="20" t="s">
        <v>20557</v>
      </c>
      <c r="C1696" s="20" t="s">
        <v>20558</v>
      </c>
      <c r="D1696" s="20" t="s">
        <v>20559</v>
      </c>
      <c r="E1696" s="20" t="s">
        <v>6349</v>
      </c>
      <c r="F1696" s="20" t="s">
        <v>7107</v>
      </c>
      <c r="G1696" s="20">
        <v>2016</v>
      </c>
      <c r="H1696" s="57">
        <v>42442</v>
      </c>
      <c r="K1696" s="20" t="s">
        <v>20560</v>
      </c>
    </row>
    <row r="1697" spans="1:11" ht="15.75" customHeight="1" x14ac:dyDescent="0.25">
      <c r="A1697" s="20">
        <v>26984974</v>
      </c>
      <c r="B1697" s="20" t="s">
        <v>20551</v>
      </c>
      <c r="C1697" s="20" t="s">
        <v>20552</v>
      </c>
      <c r="D1697" s="20" t="s">
        <v>20553</v>
      </c>
      <c r="E1697" s="20" t="s">
        <v>20554</v>
      </c>
      <c r="F1697" s="20" t="s">
        <v>2327</v>
      </c>
      <c r="G1697" s="20">
        <v>2016</v>
      </c>
      <c r="H1697" s="57">
        <v>42447</v>
      </c>
      <c r="I1697" s="20" t="s">
        <v>20555</v>
      </c>
      <c r="K1697" s="20" t="s">
        <v>20556</v>
      </c>
    </row>
    <row r="1698" spans="1:11" ht="15.75" customHeight="1" x14ac:dyDescent="0.25">
      <c r="A1698" s="20">
        <v>27020285</v>
      </c>
      <c r="B1698" s="20" t="s">
        <v>20546</v>
      </c>
      <c r="C1698" s="20" t="s">
        <v>20547</v>
      </c>
      <c r="D1698" s="20" t="s">
        <v>20548</v>
      </c>
      <c r="E1698" s="20" t="s">
        <v>20549</v>
      </c>
      <c r="F1698" s="20" t="s">
        <v>2116</v>
      </c>
      <c r="G1698" s="20">
        <v>2016</v>
      </c>
      <c r="H1698" s="57">
        <v>42459</v>
      </c>
      <c r="K1698" s="20" t="s">
        <v>20550</v>
      </c>
    </row>
    <row r="1699" spans="1:11" ht="15.75" customHeight="1" x14ac:dyDescent="0.25">
      <c r="A1699" s="20">
        <v>27028755</v>
      </c>
      <c r="B1699" s="20" t="s">
        <v>20541</v>
      </c>
      <c r="C1699" s="20" t="s">
        <v>20542</v>
      </c>
      <c r="D1699" s="20" t="s">
        <v>20543</v>
      </c>
      <c r="E1699" s="20" t="s">
        <v>20544</v>
      </c>
      <c r="F1699" s="20" t="s">
        <v>15695</v>
      </c>
      <c r="G1699" s="20">
        <v>2016</v>
      </c>
      <c r="H1699" s="57">
        <v>42460</v>
      </c>
      <c r="K1699" s="20" t="s">
        <v>20545</v>
      </c>
    </row>
    <row r="1700" spans="1:11" ht="15.75" customHeight="1" x14ac:dyDescent="0.25">
      <c r="A1700" s="20">
        <v>27037122</v>
      </c>
      <c r="B1700" s="20" t="s">
        <v>20534</v>
      </c>
      <c r="C1700" s="20" t="s">
        <v>20535</v>
      </c>
      <c r="D1700" s="20" t="s">
        <v>20536</v>
      </c>
      <c r="E1700" s="20" t="s">
        <v>20537</v>
      </c>
      <c r="F1700" s="20" t="s">
        <v>1801</v>
      </c>
      <c r="G1700" s="20">
        <v>2016</v>
      </c>
      <c r="H1700" s="57">
        <v>42463</v>
      </c>
      <c r="I1700" s="20" t="s">
        <v>20538</v>
      </c>
      <c r="K1700" s="20" t="s">
        <v>20539</v>
      </c>
    </row>
    <row r="1701" spans="1:11" ht="15.75" customHeight="1" x14ac:dyDescent="0.25">
      <c r="A1701" s="20">
        <v>27041598</v>
      </c>
      <c r="B1701" s="20" t="s">
        <v>20529</v>
      </c>
      <c r="C1701" s="20" t="s">
        <v>20530</v>
      </c>
      <c r="D1701" s="20" t="s">
        <v>20531</v>
      </c>
      <c r="E1701" s="20" t="s">
        <v>20532</v>
      </c>
      <c r="F1701" s="20" t="s">
        <v>4253</v>
      </c>
      <c r="G1701" s="20">
        <v>2016</v>
      </c>
      <c r="H1701" s="57">
        <v>42465</v>
      </c>
      <c r="K1701" s="20" t="s">
        <v>20533</v>
      </c>
    </row>
    <row r="1702" spans="1:11" ht="15.75" customHeight="1" x14ac:dyDescent="0.25">
      <c r="A1702" s="20">
        <v>27048818</v>
      </c>
      <c r="B1702" s="20" t="s">
        <v>20524</v>
      </c>
      <c r="C1702" s="20" t="s">
        <v>20525</v>
      </c>
      <c r="D1702" s="20" t="s">
        <v>20526</v>
      </c>
      <c r="E1702" s="20" t="s">
        <v>20527</v>
      </c>
      <c r="F1702" s="20" t="s">
        <v>11494</v>
      </c>
      <c r="G1702" s="20">
        <v>2016</v>
      </c>
      <c r="H1702" s="57">
        <v>42467</v>
      </c>
      <c r="K1702" s="20" t="s">
        <v>20528</v>
      </c>
    </row>
    <row r="1703" spans="1:11" ht="15.75" customHeight="1" x14ac:dyDescent="0.25">
      <c r="A1703" s="20">
        <v>27056949</v>
      </c>
      <c r="B1703" s="20" t="s">
        <v>20518</v>
      </c>
      <c r="C1703" s="20" t="s">
        <v>20519</v>
      </c>
      <c r="D1703" s="20" t="s">
        <v>20520</v>
      </c>
      <c r="E1703" s="20" t="s">
        <v>20521</v>
      </c>
      <c r="F1703" s="20" t="s">
        <v>5763</v>
      </c>
      <c r="G1703" s="20">
        <v>2016</v>
      </c>
      <c r="H1703" s="57">
        <v>42469</v>
      </c>
      <c r="I1703" s="20" t="s">
        <v>20522</v>
      </c>
      <c r="K1703" s="20" t="s">
        <v>20523</v>
      </c>
    </row>
    <row r="1704" spans="1:11" ht="15.75" customHeight="1" x14ac:dyDescent="0.25">
      <c r="A1704" s="20">
        <v>27068089</v>
      </c>
      <c r="B1704" s="20" t="s">
        <v>20512</v>
      </c>
      <c r="C1704" s="20" t="s">
        <v>20513</v>
      </c>
      <c r="D1704" s="20" t="s">
        <v>20514</v>
      </c>
      <c r="E1704" s="20" t="s">
        <v>13454</v>
      </c>
      <c r="F1704" s="20" t="s">
        <v>3723</v>
      </c>
      <c r="G1704" s="20">
        <v>2016</v>
      </c>
      <c r="H1704" s="57">
        <v>42473</v>
      </c>
      <c r="I1704" s="20" t="s">
        <v>20515</v>
      </c>
      <c r="K1704" s="20" t="s">
        <v>20516</v>
      </c>
    </row>
    <row r="1705" spans="1:11" ht="15.75" customHeight="1" x14ac:dyDescent="0.25">
      <c r="A1705" s="20">
        <v>27091465</v>
      </c>
      <c r="B1705" s="20" t="s">
        <v>20507</v>
      </c>
      <c r="C1705" s="20" t="s">
        <v>20508</v>
      </c>
      <c r="D1705" s="20" t="s">
        <v>20509</v>
      </c>
      <c r="E1705" s="20" t="s">
        <v>13289</v>
      </c>
      <c r="F1705" s="20" t="s">
        <v>20510</v>
      </c>
      <c r="G1705" s="20">
        <v>2016</v>
      </c>
      <c r="H1705" s="57">
        <v>42480</v>
      </c>
      <c r="K1705" s="20" t="s">
        <v>20511</v>
      </c>
    </row>
    <row r="1706" spans="1:11" ht="15.75" customHeight="1" x14ac:dyDescent="0.25">
      <c r="A1706" s="20">
        <v>27107537</v>
      </c>
      <c r="B1706" s="20" t="s">
        <v>20502</v>
      </c>
      <c r="C1706" s="20" t="s">
        <v>20503</v>
      </c>
      <c r="D1706" s="20" t="s">
        <v>20504</v>
      </c>
      <c r="E1706" s="20" t="s">
        <v>20505</v>
      </c>
      <c r="F1706" s="20" t="s">
        <v>8042</v>
      </c>
      <c r="G1706" s="20">
        <v>2016</v>
      </c>
      <c r="H1706" s="57">
        <v>42485</v>
      </c>
      <c r="K1706" s="20" t="s">
        <v>20506</v>
      </c>
    </row>
    <row r="1707" spans="1:11" ht="15.75" customHeight="1" x14ac:dyDescent="0.25">
      <c r="A1707" s="20">
        <v>27191035</v>
      </c>
      <c r="B1707" s="20" t="s">
        <v>20496</v>
      </c>
      <c r="C1707" s="20" t="s">
        <v>20497</v>
      </c>
      <c r="D1707" s="20" t="s">
        <v>20498</v>
      </c>
      <c r="E1707" s="20" t="s">
        <v>20499</v>
      </c>
      <c r="F1707" s="20" t="s">
        <v>5979</v>
      </c>
      <c r="G1707" s="20">
        <v>2016</v>
      </c>
      <c r="H1707" s="57">
        <v>42509</v>
      </c>
      <c r="I1707" s="20" t="s">
        <v>20500</v>
      </c>
      <c r="K1707" s="20" t="s">
        <v>20501</v>
      </c>
    </row>
    <row r="1708" spans="1:11" ht="15.75" customHeight="1" x14ac:dyDescent="0.25">
      <c r="A1708" s="20">
        <v>27301288</v>
      </c>
      <c r="B1708" s="20" t="s">
        <v>20493</v>
      </c>
      <c r="C1708" s="20" t="s">
        <v>14077</v>
      </c>
      <c r="D1708" s="20" t="s">
        <v>20494</v>
      </c>
      <c r="E1708" s="20" t="s">
        <v>14079</v>
      </c>
      <c r="F1708" s="20" t="s">
        <v>14080</v>
      </c>
      <c r="G1708" s="20">
        <v>2016</v>
      </c>
      <c r="H1708" s="57">
        <v>42537</v>
      </c>
      <c r="K1708" s="20" t="s">
        <v>20495</v>
      </c>
    </row>
    <row r="1709" spans="1:11" ht="15.75" customHeight="1" x14ac:dyDescent="0.25">
      <c r="A1709" s="20">
        <v>27366347</v>
      </c>
      <c r="B1709" s="20" t="s">
        <v>20485</v>
      </c>
      <c r="C1709" s="20" t="s">
        <v>20486</v>
      </c>
      <c r="D1709" s="20" t="s">
        <v>20487</v>
      </c>
      <c r="E1709" s="20" t="s">
        <v>20488</v>
      </c>
      <c r="F1709" s="20" t="s">
        <v>20489</v>
      </c>
      <c r="G1709" s="20">
        <v>2016</v>
      </c>
      <c r="H1709" s="57">
        <v>42553</v>
      </c>
      <c r="I1709" s="20" t="s">
        <v>20490</v>
      </c>
      <c r="K1709" s="20" t="s">
        <v>20491</v>
      </c>
    </row>
    <row r="1710" spans="1:11" ht="15.75" customHeight="1" x14ac:dyDescent="0.25">
      <c r="A1710" s="20">
        <v>27436462</v>
      </c>
      <c r="B1710" s="20" t="s">
        <v>20480</v>
      </c>
      <c r="C1710" s="20" t="s">
        <v>20481</v>
      </c>
      <c r="D1710" s="20" t="s">
        <v>20482</v>
      </c>
      <c r="E1710" s="20" t="s">
        <v>11379</v>
      </c>
      <c r="F1710" s="20" t="s">
        <v>9267</v>
      </c>
      <c r="G1710" s="20">
        <v>2016</v>
      </c>
      <c r="H1710" s="57">
        <v>42572</v>
      </c>
      <c r="K1710" s="20" t="s">
        <v>20483</v>
      </c>
    </row>
    <row r="1711" spans="1:11" ht="15.75" customHeight="1" x14ac:dyDescent="0.25">
      <c r="A1711" s="20">
        <v>27131290</v>
      </c>
      <c r="B1711" s="20" t="s">
        <v>20474</v>
      </c>
      <c r="C1711" s="20" t="s">
        <v>20475</v>
      </c>
      <c r="D1711" s="20" t="s">
        <v>20476</v>
      </c>
      <c r="E1711" s="20" t="s">
        <v>20477</v>
      </c>
      <c r="F1711" s="20" t="s">
        <v>7330</v>
      </c>
      <c r="G1711" s="20">
        <v>2016</v>
      </c>
      <c r="H1711" s="57">
        <v>42491</v>
      </c>
      <c r="K1711" s="20" t="s">
        <v>20478</v>
      </c>
    </row>
    <row r="1712" spans="1:11" ht="15.75" customHeight="1" x14ac:dyDescent="0.25">
      <c r="A1712" s="20">
        <v>26979135</v>
      </c>
      <c r="B1712" s="20" t="s">
        <v>20469</v>
      </c>
      <c r="C1712" s="20" t="s">
        <v>20470</v>
      </c>
      <c r="D1712" s="20" t="s">
        <v>20471</v>
      </c>
      <c r="E1712" s="20" t="s">
        <v>11885</v>
      </c>
      <c r="F1712" s="20" t="s">
        <v>2840</v>
      </c>
      <c r="G1712" s="20">
        <v>2016</v>
      </c>
      <c r="H1712" s="57">
        <v>42446</v>
      </c>
      <c r="K1712" s="20" t="s">
        <v>20472</v>
      </c>
    </row>
    <row r="1713" spans="1:11" ht="15.75" customHeight="1" x14ac:dyDescent="0.25">
      <c r="A1713" s="20">
        <v>27642456</v>
      </c>
      <c r="B1713" s="20" t="s">
        <v>20462</v>
      </c>
      <c r="C1713" s="20" t="s">
        <v>20463</v>
      </c>
      <c r="D1713" s="20" t="s">
        <v>20464</v>
      </c>
      <c r="E1713" s="20" t="s">
        <v>20465</v>
      </c>
      <c r="F1713" s="20" t="s">
        <v>1222</v>
      </c>
      <c r="G1713" s="20">
        <v>2016</v>
      </c>
      <c r="H1713" s="57">
        <v>42633</v>
      </c>
      <c r="I1713" s="20" t="s">
        <v>20466</v>
      </c>
      <c r="K1713" s="20" t="s">
        <v>20467</v>
      </c>
    </row>
    <row r="1714" spans="1:11" ht="15.75" customHeight="1" x14ac:dyDescent="0.25">
      <c r="A1714" s="20">
        <v>27161977</v>
      </c>
      <c r="B1714" s="20" t="s">
        <v>20454</v>
      </c>
      <c r="C1714" s="20" t="s">
        <v>20455</v>
      </c>
      <c r="D1714" s="20" t="s">
        <v>20456</v>
      </c>
      <c r="E1714" s="20" t="s">
        <v>20457</v>
      </c>
      <c r="F1714" s="20" t="s">
        <v>20458</v>
      </c>
      <c r="G1714" s="20">
        <v>2016</v>
      </c>
      <c r="H1714" s="57">
        <v>42501</v>
      </c>
      <c r="I1714" s="20" t="s">
        <v>20459</v>
      </c>
      <c r="J1714" s="20" t="s">
        <v>20460</v>
      </c>
      <c r="K1714" s="20" t="s">
        <v>20461</v>
      </c>
    </row>
    <row r="1715" spans="1:11" ht="15.75" customHeight="1" x14ac:dyDescent="0.25">
      <c r="A1715" s="20">
        <v>27267601</v>
      </c>
      <c r="B1715" s="20" t="s">
        <v>20447</v>
      </c>
      <c r="C1715" s="20" t="s">
        <v>20448</v>
      </c>
      <c r="D1715" s="20" t="s">
        <v>20449</v>
      </c>
      <c r="E1715" s="20" t="s">
        <v>20450</v>
      </c>
      <c r="F1715" s="20" t="s">
        <v>2974</v>
      </c>
      <c r="G1715" s="20">
        <v>2016</v>
      </c>
      <c r="H1715" s="57">
        <v>42530</v>
      </c>
      <c r="I1715" s="20" t="s">
        <v>20451</v>
      </c>
      <c r="K1715" s="20" t="s">
        <v>20452</v>
      </c>
    </row>
    <row r="1716" spans="1:11" ht="15.75" customHeight="1" x14ac:dyDescent="0.25">
      <c r="A1716" s="20">
        <v>30755879</v>
      </c>
      <c r="B1716" s="20" t="s">
        <v>20439</v>
      </c>
      <c r="C1716" s="20" t="s">
        <v>20440</v>
      </c>
      <c r="D1716" s="20" t="s">
        <v>20441</v>
      </c>
      <c r="E1716" s="20" t="s">
        <v>20442</v>
      </c>
      <c r="F1716" s="20" t="s">
        <v>20443</v>
      </c>
      <c r="G1716" s="20">
        <v>2016</v>
      </c>
      <c r="H1716" s="57">
        <v>43510</v>
      </c>
      <c r="I1716" s="20" t="s">
        <v>20444</v>
      </c>
      <c r="K1716" s="20" t="s">
        <v>20445</v>
      </c>
    </row>
    <row r="1717" spans="1:11" ht="15.75" customHeight="1" x14ac:dyDescent="0.25">
      <c r="A1717" s="20">
        <v>27277624</v>
      </c>
      <c r="B1717" s="20" t="s">
        <v>20432</v>
      </c>
      <c r="C1717" s="20" t="s">
        <v>20433</v>
      </c>
      <c r="D1717" s="20" t="s">
        <v>20434</v>
      </c>
      <c r="E1717" s="20" t="s">
        <v>20435</v>
      </c>
      <c r="F1717" s="20" t="s">
        <v>1882</v>
      </c>
      <c r="G1717" s="20">
        <v>2016</v>
      </c>
      <c r="H1717" s="57">
        <v>42531</v>
      </c>
      <c r="I1717" s="20" t="s">
        <v>20436</v>
      </c>
      <c r="K1717" s="20" t="s">
        <v>20437</v>
      </c>
    </row>
    <row r="1718" spans="1:11" ht="15.75" customHeight="1" x14ac:dyDescent="0.25">
      <c r="A1718" s="20">
        <v>27303446</v>
      </c>
      <c r="B1718" s="20" t="s">
        <v>20425</v>
      </c>
      <c r="C1718" s="20" t="s">
        <v>20426</v>
      </c>
      <c r="D1718" s="20" t="s">
        <v>20427</v>
      </c>
      <c r="E1718" s="20" t="s">
        <v>20428</v>
      </c>
      <c r="F1718" s="20" t="s">
        <v>1788</v>
      </c>
      <c r="G1718" s="20">
        <v>2016</v>
      </c>
      <c r="H1718" s="57">
        <v>42537</v>
      </c>
      <c r="I1718" s="20" t="s">
        <v>20429</v>
      </c>
      <c r="K1718" s="20" t="s">
        <v>20430</v>
      </c>
    </row>
    <row r="1719" spans="1:11" ht="15.75" customHeight="1" x14ac:dyDescent="0.25">
      <c r="A1719" s="20">
        <v>27306928</v>
      </c>
      <c r="B1719" s="20" t="s">
        <v>20418</v>
      </c>
      <c r="C1719" s="20" t="s">
        <v>20419</v>
      </c>
      <c r="D1719" s="20" t="s">
        <v>20420</v>
      </c>
      <c r="E1719" s="20" t="s">
        <v>20421</v>
      </c>
      <c r="F1719" s="20" t="s">
        <v>1882</v>
      </c>
      <c r="G1719" s="20">
        <v>2016</v>
      </c>
      <c r="H1719" s="57">
        <v>42538</v>
      </c>
      <c r="I1719" s="20" t="s">
        <v>20422</v>
      </c>
      <c r="K1719" s="20" t="s">
        <v>20423</v>
      </c>
    </row>
    <row r="1720" spans="1:11" ht="15.75" customHeight="1" x14ac:dyDescent="0.25">
      <c r="A1720" s="20">
        <v>27336403</v>
      </c>
      <c r="B1720" s="20" t="s">
        <v>20412</v>
      </c>
      <c r="C1720" s="20" t="s">
        <v>20413</v>
      </c>
      <c r="D1720" s="20" t="s">
        <v>20414</v>
      </c>
      <c r="E1720" s="20" t="s">
        <v>20415</v>
      </c>
      <c r="F1720" s="20" t="s">
        <v>16251</v>
      </c>
      <c r="G1720" s="20">
        <v>2016</v>
      </c>
      <c r="H1720" s="57">
        <v>42545</v>
      </c>
      <c r="I1720" s="20" t="s">
        <v>20416</v>
      </c>
      <c r="K1720" s="20" t="s">
        <v>20417</v>
      </c>
    </row>
    <row r="1721" spans="1:11" ht="15.75" customHeight="1" x14ac:dyDescent="0.25">
      <c r="A1721" s="20">
        <v>27363973</v>
      </c>
      <c r="B1721" s="20" t="s">
        <v>20407</v>
      </c>
      <c r="C1721" s="20" t="s">
        <v>20408</v>
      </c>
      <c r="D1721" s="20" t="s">
        <v>20409</v>
      </c>
      <c r="E1721" s="20" t="s">
        <v>5120</v>
      </c>
      <c r="F1721" s="20" t="s">
        <v>10059</v>
      </c>
      <c r="G1721" s="20">
        <v>2016</v>
      </c>
      <c r="H1721" s="57">
        <v>42553</v>
      </c>
      <c r="K1721" s="20" t="s">
        <v>20410</v>
      </c>
    </row>
    <row r="1722" spans="1:11" ht="15.75" customHeight="1" x14ac:dyDescent="0.25">
      <c r="A1722" s="20">
        <v>27349521</v>
      </c>
      <c r="B1722" s="20" t="s">
        <v>20402</v>
      </c>
      <c r="C1722" s="20" t="s">
        <v>20403</v>
      </c>
      <c r="D1722" s="20" t="s">
        <v>20404</v>
      </c>
      <c r="E1722" s="20" t="s">
        <v>19382</v>
      </c>
      <c r="F1722" s="20" t="s">
        <v>9667</v>
      </c>
      <c r="G1722" s="20">
        <v>2016</v>
      </c>
      <c r="H1722" s="57">
        <v>42550</v>
      </c>
      <c r="I1722" s="20" t="s">
        <v>20405</v>
      </c>
      <c r="K1722" s="20" t="s">
        <v>20406</v>
      </c>
    </row>
    <row r="1723" spans="1:11" ht="15.75" customHeight="1" x14ac:dyDescent="0.25">
      <c r="A1723" s="20">
        <v>27349637</v>
      </c>
      <c r="B1723" s="20" t="s">
        <v>20396</v>
      </c>
      <c r="C1723" s="20" t="s">
        <v>20397</v>
      </c>
      <c r="D1723" s="20" t="s">
        <v>20398</v>
      </c>
      <c r="E1723" s="20" t="s">
        <v>12938</v>
      </c>
      <c r="F1723" s="20" t="s">
        <v>1735</v>
      </c>
      <c r="G1723" s="20">
        <v>2016</v>
      </c>
      <c r="H1723" s="57">
        <v>42550</v>
      </c>
      <c r="I1723" s="20" t="s">
        <v>20399</v>
      </c>
      <c r="K1723" s="20" t="s">
        <v>20400</v>
      </c>
    </row>
    <row r="1724" spans="1:11" ht="15.75" customHeight="1" x14ac:dyDescent="0.25">
      <c r="A1724" s="20">
        <v>27357241</v>
      </c>
      <c r="B1724" s="20" t="s">
        <v>20390</v>
      </c>
      <c r="C1724" s="20" t="s">
        <v>20391</v>
      </c>
      <c r="D1724" s="20" t="s">
        <v>20392</v>
      </c>
      <c r="E1724" s="20" t="s">
        <v>20393</v>
      </c>
      <c r="F1724" s="20" t="s">
        <v>20394</v>
      </c>
      <c r="G1724" s="20">
        <v>2016</v>
      </c>
      <c r="H1724" s="57">
        <v>42552</v>
      </c>
      <c r="K1724" s="20" t="s">
        <v>20395</v>
      </c>
    </row>
    <row r="1725" spans="1:11" ht="15.75" customHeight="1" x14ac:dyDescent="0.25">
      <c r="A1725" s="20">
        <v>28348764</v>
      </c>
      <c r="B1725" s="20" t="s">
        <v>20382</v>
      </c>
      <c r="C1725" s="20" t="s">
        <v>20383</v>
      </c>
      <c r="D1725" s="20" t="s">
        <v>20384</v>
      </c>
      <c r="E1725" s="20" t="s">
        <v>20385</v>
      </c>
      <c r="F1725" s="20" t="s">
        <v>20386</v>
      </c>
      <c r="G1725" s="20">
        <v>2016</v>
      </c>
      <c r="H1725" s="57">
        <v>42823</v>
      </c>
      <c r="I1725" s="20" t="s">
        <v>20387</v>
      </c>
      <c r="K1725" s="20" t="s">
        <v>20388</v>
      </c>
    </row>
    <row r="1726" spans="1:11" ht="15.75" customHeight="1" x14ac:dyDescent="0.25">
      <c r="A1726" s="20">
        <v>26385912</v>
      </c>
      <c r="B1726" s="20" t="s">
        <v>20376</v>
      </c>
      <c r="C1726" s="20" t="s">
        <v>20377</v>
      </c>
      <c r="D1726" s="20" t="s">
        <v>20378</v>
      </c>
      <c r="E1726" s="20" t="s">
        <v>20379</v>
      </c>
      <c r="F1726" s="20" t="s">
        <v>20380</v>
      </c>
      <c r="G1726" s="20">
        <v>2016</v>
      </c>
      <c r="H1726" s="57">
        <v>42267</v>
      </c>
      <c r="K1726" s="20" t="s">
        <v>20381</v>
      </c>
    </row>
    <row r="1727" spans="1:11" ht="15.75" customHeight="1" x14ac:dyDescent="0.25">
      <c r="A1727" s="20">
        <v>26833558</v>
      </c>
      <c r="B1727" s="20" t="s">
        <v>20371</v>
      </c>
      <c r="C1727" s="20" t="s">
        <v>20372</v>
      </c>
      <c r="D1727" s="20" t="s">
        <v>20373</v>
      </c>
      <c r="E1727" s="20" t="s">
        <v>20374</v>
      </c>
      <c r="F1727" s="20" t="s">
        <v>11221</v>
      </c>
      <c r="G1727" s="20">
        <v>2016</v>
      </c>
      <c r="H1727" s="57">
        <v>42403</v>
      </c>
      <c r="K1727" s="20" t="s">
        <v>20375</v>
      </c>
    </row>
    <row r="1728" spans="1:11" ht="15.75" customHeight="1" x14ac:dyDescent="0.25">
      <c r="A1728" s="20">
        <v>26859259</v>
      </c>
      <c r="B1728" s="20" t="s">
        <v>20366</v>
      </c>
      <c r="C1728" s="20" t="s">
        <v>20367</v>
      </c>
      <c r="D1728" s="20" t="s">
        <v>20368</v>
      </c>
      <c r="E1728" s="20" t="s">
        <v>20369</v>
      </c>
      <c r="F1728" s="20" t="s">
        <v>8980</v>
      </c>
      <c r="G1728" s="20">
        <v>2016</v>
      </c>
      <c r="H1728" s="57">
        <v>42410</v>
      </c>
      <c r="K1728" s="20" t="s">
        <v>20370</v>
      </c>
    </row>
    <row r="1729" spans="1:11" ht="15.75" customHeight="1" x14ac:dyDescent="0.25">
      <c r="A1729" s="20">
        <v>27038276</v>
      </c>
      <c r="B1729" s="20" t="s">
        <v>20360</v>
      </c>
      <c r="C1729" s="20" t="s">
        <v>20361</v>
      </c>
      <c r="D1729" s="20" t="s">
        <v>20362</v>
      </c>
      <c r="E1729" s="20" t="s">
        <v>17612</v>
      </c>
      <c r="F1729" s="20" t="s">
        <v>3478</v>
      </c>
      <c r="G1729" s="20">
        <v>2016</v>
      </c>
      <c r="H1729" s="57">
        <v>42463</v>
      </c>
      <c r="I1729" s="20" t="s">
        <v>20363</v>
      </c>
      <c r="J1729" s="20" t="s">
        <v>20364</v>
      </c>
      <c r="K1729" s="20" t="s">
        <v>20365</v>
      </c>
    </row>
    <row r="1730" spans="1:11" ht="15.75" customHeight="1" x14ac:dyDescent="0.25">
      <c r="A1730" s="20">
        <v>27106253</v>
      </c>
      <c r="B1730" s="20" t="s">
        <v>20354</v>
      </c>
      <c r="C1730" s="20" t="s">
        <v>20355</v>
      </c>
      <c r="D1730" s="20" t="s">
        <v>20356</v>
      </c>
      <c r="E1730" s="20" t="s">
        <v>20357</v>
      </c>
      <c r="F1730" s="20" t="s">
        <v>5763</v>
      </c>
      <c r="G1730" s="20">
        <v>2016</v>
      </c>
      <c r="H1730" s="57">
        <v>42484</v>
      </c>
      <c r="I1730" s="20" t="s">
        <v>20358</v>
      </c>
      <c r="K1730" s="20" t="s">
        <v>20359</v>
      </c>
    </row>
    <row r="1731" spans="1:11" ht="15.75" customHeight="1" x14ac:dyDescent="0.25">
      <c r="A1731" s="20">
        <v>27147066</v>
      </c>
      <c r="B1731" s="20" t="s">
        <v>20350</v>
      </c>
      <c r="C1731" s="20" t="s">
        <v>20351</v>
      </c>
      <c r="D1731" s="20" t="s">
        <v>20352</v>
      </c>
      <c r="E1731" s="20" t="s">
        <v>13294</v>
      </c>
      <c r="F1731" s="20" t="s">
        <v>4655</v>
      </c>
      <c r="G1731" s="20">
        <v>2016</v>
      </c>
      <c r="H1731" s="57">
        <v>42496</v>
      </c>
      <c r="K1731" s="20" t="s">
        <v>20353</v>
      </c>
    </row>
    <row r="1732" spans="1:11" ht="15.75" customHeight="1" x14ac:dyDescent="0.25">
      <c r="A1732" s="20">
        <v>27165538</v>
      </c>
      <c r="B1732" s="20" t="s">
        <v>20345</v>
      </c>
      <c r="C1732" s="20" t="s">
        <v>20346</v>
      </c>
      <c r="D1732" s="20" t="s">
        <v>20347</v>
      </c>
      <c r="E1732" s="20" t="s">
        <v>20348</v>
      </c>
      <c r="F1732" s="20" t="s">
        <v>4253</v>
      </c>
      <c r="G1732" s="20">
        <v>2016</v>
      </c>
      <c r="H1732" s="57">
        <v>42502</v>
      </c>
      <c r="K1732" s="20" t="s">
        <v>20349</v>
      </c>
    </row>
    <row r="1733" spans="1:11" ht="15.75" customHeight="1" x14ac:dyDescent="0.25">
      <c r="A1733" s="20">
        <v>27233679</v>
      </c>
      <c r="B1733" s="20" t="s">
        <v>20339</v>
      </c>
      <c r="C1733" s="20" t="s">
        <v>20340</v>
      </c>
      <c r="D1733" s="20" t="s">
        <v>20341</v>
      </c>
      <c r="E1733" s="20" t="s">
        <v>20342</v>
      </c>
      <c r="F1733" s="20" t="s">
        <v>4272</v>
      </c>
      <c r="G1733" s="20">
        <v>2016</v>
      </c>
      <c r="H1733" s="57">
        <v>42519</v>
      </c>
      <c r="K1733" s="20" t="s">
        <v>20343</v>
      </c>
    </row>
    <row r="1734" spans="1:11" ht="15.75" customHeight="1" x14ac:dyDescent="0.25">
      <c r="A1734" s="20">
        <v>27259462</v>
      </c>
      <c r="B1734" s="20" t="s">
        <v>20333</v>
      </c>
      <c r="C1734" s="20" t="s">
        <v>20334</v>
      </c>
      <c r="D1734" s="20" t="s">
        <v>20335</v>
      </c>
      <c r="E1734" s="20" t="s">
        <v>20336</v>
      </c>
      <c r="F1734" s="20" t="s">
        <v>13942</v>
      </c>
      <c r="G1734" s="20">
        <v>2016</v>
      </c>
      <c r="H1734" s="57">
        <v>42526</v>
      </c>
      <c r="I1734" s="20" t="s">
        <v>20337</v>
      </c>
      <c r="K1734" s="20" t="s">
        <v>20338</v>
      </c>
    </row>
    <row r="1735" spans="1:11" ht="15.75" customHeight="1" x14ac:dyDescent="0.25">
      <c r="A1735" s="20">
        <v>27267912</v>
      </c>
      <c r="B1735" s="20" t="s">
        <v>20329</v>
      </c>
      <c r="C1735" s="20" t="s">
        <v>20330</v>
      </c>
      <c r="D1735" s="20" t="s">
        <v>20331</v>
      </c>
      <c r="E1735" s="20" t="s">
        <v>14597</v>
      </c>
      <c r="F1735" s="20" t="s">
        <v>2564</v>
      </c>
      <c r="G1735" s="20">
        <v>2016</v>
      </c>
      <c r="H1735" s="57">
        <v>42530</v>
      </c>
      <c r="K1735" s="20" t="s">
        <v>20332</v>
      </c>
    </row>
    <row r="1736" spans="1:11" ht="15.75" customHeight="1" x14ac:dyDescent="0.25">
      <c r="A1736" s="20">
        <v>27268117</v>
      </c>
      <c r="B1736" s="20" t="s">
        <v>20324</v>
      </c>
      <c r="C1736" s="20" t="s">
        <v>20325</v>
      </c>
      <c r="D1736" s="20" t="s">
        <v>20326</v>
      </c>
      <c r="E1736" s="20" t="s">
        <v>17988</v>
      </c>
      <c r="F1736" s="20" t="s">
        <v>3092</v>
      </c>
      <c r="G1736" s="20">
        <v>2016</v>
      </c>
      <c r="H1736" s="57">
        <v>42530</v>
      </c>
      <c r="I1736" s="20" t="s">
        <v>20327</v>
      </c>
      <c r="K1736" s="20" t="s">
        <v>20328</v>
      </c>
    </row>
    <row r="1737" spans="1:11" ht="15.75" customHeight="1" x14ac:dyDescent="0.25">
      <c r="A1737" s="20">
        <v>27279260</v>
      </c>
      <c r="B1737" s="20" t="s">
        <v>20318</v>
      </c>
      <c r="C1737" s="20" t="s">
        <v>20319</v>
      </c>
      <c r="D1737" s="20" t="s">
        <v>20320</v>
      </c>
      <c r="E1737" s="20" t="s">
        <v>20321</v>
      </c>
      <c r="F1737" s="20" t="s">
        <v>13942</v>
      </c>
      <c r="G1737" s="20">
        <v>2016</v>
      </c>
      <c r="H1737" s="57">
        <v>42531</v>
      </c>
      <c r="I1737" s="20" t="s">
        <v>20322</v>
      </c>
      <c r="K1737" s="20" t="s">
        <v>20323</v>
      </c>
    </row>
    <row r="1738" spans="1:11" ht="15.75" customHeight="1" x14ac:dyDescent="0.25">
      <c r="A1738" s="20">
        <v>27282465</v>
      </c>
      <c r="B1738" s="20" t="s">
        <v>19241</v>
      </c>
      <c r="C1738" s="20" t="s">
        <v>19242</v>
      </c>
      <c r="D1738" s="20" t="s">
        <v>20316</v>
      </c>
      <c r="E1738" s="20" t="s">
        <v>14508</v>
      </c>
      <c r="F1738" s="20" t="s">
        <v>4320</v>
      </c>
      <c r="G1738" s="20">
        <v>2016</v>
      </c>
      <c r="H1738" s="57">
        <v>42532</v>
      </c>
      <c r="K1738" s="20" t="s">
        <v>20317</v>
      </c>
    </row>
    <row r="1739" spans="1:11" ht="15.75" customHeight="1" x14ac:dyDescent="0.25">
      <c r="A1739" s="20">
        <v>27297397</v>
      </c>
      <c r="B1739" s="20" t="s">
        <v>20310</v>
      </c>
      <c r="C1739" s="20" t="s">
        <v>20311</v>
      </c>
      <c r="D1739" s="20" t="s">
        <v>20312</v>
      </c>
      <c r="E1739" s="20" t="s">
        <v>16668</v>
      </c>
      <c r="F1739" s="20" t="s">
        <v>6373</v>
      </c>
      <c r="G1739" s="20">
        <v>2016</v>
      </c>
      <c r="H1739" s="57">
        <v>42536</v>
      </c>
      <c r="I1739" s="20" t="s">
        <v>20313</v>
      </c>
      <c r="J1739" s="20" t="s">
        <v>20314</v>
      </c>
      <c r="K1739" s="20" t="s">
        <v>20315</v>
      </c>
    </row>
    <row r="1740" spans="1:11" ht="15.75" customHeight="1" x14ac:dyDescent="0.25">
      <c r="A1740" s="20">
        <v>27412737</v>
      </c>
      <c r="B1740" s="20" t="s">
        <v>20304</v>
      </c>
      <c r="C1740" s="20" t="s">
        <v>20305</v>
      </c>
      <c r="D1740" s="20" t="s">
        <v>20306</v>
      </c>
      <c r="E1740" s="20" t="s">
        <v>20307</v>
      </c>
      <c r="F1740" s="20" t="s">
        <v>20308</v>
      </c>
      <c r="G1740" s="20">
        <v>2016</v>
      </c>
      <c r="H1740" s="57">
        <v>42566</v>
      </c>
      <c r="K1740" s="20" t="s">
        <v>20309</v>
      </c>
    </row>
    <row r="1741" spans="1:11" ht="15.75" customHeight="1" x14ac:dyDescent="0.25">
      <c r="A1741" s="20">
        <v>27458513</v>
      </c>
      <c r="B1741" s="20" t="s">
        <v>20298</v>
      </c>
      <c r="C1741" s="20" t="s">
        <v>20299</v>
      </c>
      <c r="D1741" s="20" t="s">
        <v>20300</v>
      </c>
      <c r="E1741" s="20" t="s">
        <v>20301</v>
      </c>
      <c r="F1741" s="20" t="s">
        <v>8867</v>
      </c>
      <c r="G1741" s="20">
        <v>2016</v>
      </c>
      <c r="H1741" s="57">
        <v>42578</v>
      </c>
      <c r="I1741" s="20" t="s">
        <v>20302</v>
      </c>
    </row>
    <row r="1742" spans="1:11" ht="15.75" customHeight="1" x14ac:dyDescent="0.25">
      <c r="A1742" s="20">
        <v>27510696</v>
      </c>
      <c r="B1742" s="20" t="s">
        <v>20292</v>
      </c>
      <c r="C1742" s="20" t="s">
        <v>20293</v>
      </c>
      <c r="D1742" s="20" t="s">
        <v>20294</v>
      </c>
      <c r="E1742" s="20" t="s">
        <v>20295</v>
      </c>
      <c r="F1742" s="20" t="s">
        <v>20296</v>
      </c>
      <c r="G1742" s="20">
        <v>2016</v>
      </c>
      <c r="H1742" s="57">
        <v>42594</v>
      </c>
      <c r="K1742" s="20" t="s">
        <v>20297</v>
      </c>
    </row>
    <row r="1743" spans="1:11" ht="15.75" customHeight="1" x14ac:dyDescent="0.25">
      <c r="A1743" s="20">
        <v>27525393</v>
      </c>
      <c r="B1743" s="20" t="s">
        <v>20287</v>
      </c>
      <c r="C1743" s="20" t="s">
        <v>20288</v>
      </c>
      <c r="D1743" s="20" t="s">
        <v>20289</v>
      </c>
      <c r="E1743" s="20" t="s">
        <v>20290</v>
      </c>
      <c r="F1743" s="20" t="s">
        <v>3881</v>
      </c>
      <c r="G1743" s="20">
        <v>2016</v>
      </c>
      <c r="H1743" s="57">
        <v>42598</v>
      </c>
      <c r="K1743" s="20" t="s">
        <v>20291</v>
      </c>
    </row>
    <row r="1744" spans="1:11" ht="15.75" customHeight="1" x14ac:dyDescent="0.25">
      <c r="A1744" s="20">
        <v>27546970</v>
      </c>
      <c r="B1744" s="20" t="s">
        <v>20279</v>
      </c>
      <c r="C1744" s="20" t="s">
        <v>20280</v>
      </c>
      <c r="D1744" s="20" t="s">
        <v>20281</v>
      </c>
      <c r="E1744" s="20" t="s">
        <v>20282</v>
      </c>
      <c r="F1744" s="20" t="s">
        <v>20283</v>
      </c>
      <c r="G1744" s="20">
        <v>2016</v>
      </c>
      <c r="H1744" s="57">
        <v>42605</v>
      </c>
      <c r="I1744" s="20" t="s">
        <v>20284</v>
      </c>
      <c r="K1744" s="20" t="s">
        <v>20285</v>
      </c>
    </row>
    <row r="1745" spans="1:11" ht="15.75" customHeight="1" x14ac:dyDescent="0.25">
      <c r="A1745" s="20">
        <v>30148322</v>
      </c>
      <c r="B1745" s="20" t="s">
        <v>20274</v>
      </c>
      <c r="C1745" s="20" t="s">
        <v>20275</v>
      </c>
      <c r="D1745" s="20" t="s">
        <v>20276</v>
      </c>
      <c r="E1745" s="20" t="s">
        <v>20277</v>
      </c>
      <c r="F1745" s="20" t="s">
        <v>20278</v>
      </c>
      <c r="G1745" s="20">
        <v>2016</v>
      </c>
      <c r="H1745" s="57">
        <v>43340</v>
      </c>
    </row>
    <row r="1746" spans="1:11" ht="15.75" customHeight="1" x14ac:dyDescent="0.25">
      <c r="A1746" s="20">
        <v>30581580</v>
      </c>
      <c r="B1746" s="20" t="s">
        <v>20266</v>
      </c>
      <c r="C1746" s="20" t="s">
        <v>20267</v>
      </c>
      <c r="D1746" s="20" t="s">
        <v>20268</v>
      </c>
      <c r="E1746" s="20" t="s">
        <v>20269</v>
      </c>
      <c r="F1746" s="20" t="s">
        <v>20270</v>
      </c>
      <c r="G1746" s="20">
        <v>2016</v>
      </c>
      <c r="H1746" s="57">
        <v>43459</v>
      </c>
      <c r="I1746" s="20" t="s">
        <v>20271</v>
      </c>
      <c r="K1746" s="20" t="s">
        <v>20272</v>
      </c>
    </row>
    <row r="1747" spans="1:11" ht="15.75" customHeight="1" x14ac:dyDescent="0.25">
      <c r="A1747" s="20">
        <v>27374009</v>
      </c>
      <c r="B1747" s="20" t="s">
        <v>20260</v>
      </c>
      <c r="C1747" s="20" t="s">
        <v>20261</v>
      </c>
      <c r="D1747" s="20" t="s">
        <v>20262</v>
      </c>
      <c r="E1747" s="20" t="s">
        <v>3073</v>
      </c>
      <c r="F1747" s="20" t="s">
        <v>1882</v>
      </c>
      <c r="G1747" s="20">
        <v>2016</v>
      </c>
      <c r="H1747" s="57">
        <v>42556</v>
      </c>
      <c r="I1747" s="20" t="s">
        <v>20263</v>
      </c>
      <c r="K1747" s="20" t="s">
        <v>20264</v>
      </c>
    </row>
    <row r="1748" spans="1:11" ht="15.75" customHeight="1" x14ac:dyDescent="0.25">
      <c r="A1748" s="20">
        <v>27146000</v>
      </c>
      <c r="B1748" s="20" t="s">
        <v>20254</v>
      </c>
      <c r="C1748" s="20" t="s">
        <v>20255</v>
      </c>
      <c r="D1748" s="20" t="s">
        <v>20256</v>
      </c>
      <c r="E1748" s="20" t="s">
        <v>20257</v>
      </c>
      <c r="F1748" s="20" t="s">
        <v>16715</v>
      </c>
      <c r="G1748" s="20">
        <v>2016</v>
      </c>
      <c r="H1748" s="57">
        <v>42496</v>
      </c>
      <c r="I1748" s="20" t="s">
        <v>20258</v>
      </c>
      <c r="K1748" s="20" t="s">
        <v>20259</v>
      </c>
    </row>
    <row r="1749" spans="1:11" ht="15.75" customHeight="1" x14ac:dyDescent="0.25">
      <c r="A1749" s="20">
        <v>27193041</v>
      </c>
      <c r="B1749" s="20" t="s">
        <v>20247</v>
      </c>
      <c r="C1749" s="20" t="s">
        <v>20248</v>
      </c>
      <c r="D1749" s="20" t="s">
        <v>20249</v>
      </c>
      <c r="E1749" s="20" t="s">
        <v>20250</v>
      </c>
      <c r="F1749" s="20" t="s">
        <v>16715</v>
      </c>
      <c r="G1749" s="20">
        <v>2016</v>
      </c>
      <c r="H1749" s="57">
        <v>42510</v>
      </c>
      <c r="I1749" s="20" t="s">
        <v>20251</v>
      </c>
      <c r="K1749" s="20" t="s">
        <v>20252</v>
      </c>
    </row>
    <row r="1750" spans="1:11" ht="15.75" customHeight="1" x14ac:dyDescent="0.25">
      <c r="A1750" s="20">
        <v>27114299</v>
      </c>
      <c r="B1750" s="20" t="s">
        <v>20241</v>
      </c>
      <c r="C1750" s="20" t="s">
        <v>20242</v>
      </c>
      <c r="D1750" s="20" t="s">
        <v>20243</v>
      </c>
      <c r="E1750" s="20" t="s">
        <v>15238</v>
      </c>
      <c r="F1750" s="20" t="s">
        <v>4868</v>
      </c>
      <c r="G1750" s="20">
        <v>2016</v>
      </c>
      <c r="H1750" s="57">
        <v>42487</v>
      </c>
      <c r="I1750" s="20" t="s">
        <v>20244</v>
      </c>
      <c r="K1750" s="20" t="s">
        <v>20245</v>
      </c>
    </row>
    <row r="1751" spans="1:11" ht="15.75" customHeight="1" x14ac:dyDescent="0.25">
      <c r="A1751" s="20">
        <v>27176921</v>
      </c>
      <c r="B1751" s="20" t="s">
        <v>20235</v>
      </c>
      <c r="C1751" s="20" t="s">
        <v>20236</v>
      </c>
      <c r="D1751" s="20" t="s">
        <v>20237</v>
      </c>
      <c r="E1751" s="20" t="s">
        <v>20238</v>
      </c>
      <c r="F1751" s="20" t="s">
        <v>9729</v>
      </c>
      <c r="G1751" s="20">
        <v>2016</v>
      </c>
      <c r="H1751" s="57">
        <v>42504</v>
      </c>
      <c r="K1751" s="20" t="s">
        <v>20239</v>
      </c>
    </row>
    <row r="1752" spans="1:11" ht="15.75" customHeight="1" x14ac:dyDescent="0.25">
      <c r="A1752" s="20">
        <v>27400733</v>
      </c>
      <c r="B1752" s="20" t="s">
        <v>20228</v>
      </c>
      <c r="C1752" s="20" t="s">
        <v>20229</v>
      </c>
      <c r="D1752" s="20" t="s">
        <v>20230</v>
      </c>
      <c r="E1752" s="20" t="s">
        <v>20231</v>
      </c>
      <c r="F1752" s="20" t="s">
        <v>1735</v>
      </c>
      <c r="G1752" s="20">
        <v>2016</v>
      </c>
      <c r="H1752" s="57">
        <v>42564</v>
      </c>
      <c r="I1752" s="20" t="s">
        <v>20232</v>
      </c>
      <c r="K1752" s="20" t="s">
        <v>20233</v>
      </c>
    </row>
    <row r="1753" spans="1:11" ht="15.75" customHeight="1" x14ac:dyDescent="0.25">
      <c r="A1753" s="20">
        <v>27411101</v>
      </c>
      <c r="B1753" s="20" t="s">
        <v>20221</v>
      </c>
      <c r="C1753" s="20" t="s">
        <v>20222</v>
      </c>
      <c r="D1753" s="20" t="s">
        <v>20223</v>
      </c>
      <c r="E1753" s="20" t="s">
        <v>20224</v>
      </c>
      <c r="F1753" s="20" t="s">
        <v>294</v>
      </c>
      <c r="G1753" s="20">
        <v>2016</v>
      </c>
      <c r="H1753" s="57">
        <v>42565</v>
      </c>
      <c r="I1753" s="20" t="s">
        <v>20225</v>
      </c>
      <c r="K1753" s="20" t="s">
        <v>20226</v>
      </c>
    </row>
    <row r="1754" spans="1:11" ht="15.75" customHeight="1" x14ac:dyDescent="0.25">
      <c r="A1754" s="20">
        <v>27414038</v>
      </c>
      <c r="B1754" s="20" t="s">
        <v>20215</v>
      </c>
      <c r="C1754" s="20" t="s">
        <v>20216</v>
      </c>
      <c r="D1754" s="20" t="s">
        <v>20217</v>
      </c>
      <c r="E1754" s="20" t="s">
        <v>20218</v>
      </c>
      <c r="F1754" s="20" t="s">
        <v>294</v>
      </c>
      <c r="G1754" s="20">
        <v>2016</v>
      </c>
      <c r="H1754" s="57">
        <v>42566</v>
      </c>
      <c r="I1754" s="20" t="s">
        <v>20219</v>
      </c>
      <c r="K1754" s="20" t="s">
        <v>20220</v>
      </c>
    </row>
    <row r="1755" spans="1:11" ht="15.75" customHeight="1" x14ac:dyDescent="0.25">
      <c r="A1755" s="20">
        <v>27478696</v>
      </c>
      <c r="B1755" s="20" t="s">
        <v>20209</v>
      </c>
      <c r="C1755" s="20" t="s">
        <v>20210</v>
      </c>
      <c r="D1755" s="20" t="s">
        <v>20211</v>
      </c>
      <c r="E1755" s="20" t="s">
        <v>9459</v>
      </c>
      <c r="F1755" s="20" t="s">
        <v>1623</v>
      </c>
      <c r="G1755" s="20">
        <v>2016</v>
      </c>
      <c r="H1755" s="57">
        <v>42584</v>
      </c>
      <c r="I1755" s="20" t="s">
        <v>20212</v>
      </c>
      <c r="K1755" s="20" t="s">
        <v>20213</v>
      </c>
    </row>
    <row r="1756" spans="1:11" ht="15.75" customHeight="1" x14ac:dyDescent="0.25">
      <c r="A1756" s="20">
        <v>27427387</v>
      </c>
      <c r="B1756" s="20" t="s">
        <v>20202</v>
      </c>
      <c r="C1756" s="20" t="s">
        <v>20203</v>
      </c>
      <c r="D1756" s="20" t="s">
        <v>20204</v>
      </c>
      <c r="E1756" s="20" t="s">
        <v>20205</v>
      </c>
      <c r="F1756" s="20" t="s">
        <v>1882</v>
      </c>
      <c r="G1756" s="20">
        <v>2016</v>
      </c>
      <c r="H1756" s="57">
        <v>42570</v>
      </c>
      <c r="I1756" s="20" t="s">
        <v>20206</v>
      </c>
      <c r="K1756" s="20" t="s">
        <v>20207</v>
      </c>
    </row>
    <row r="1757" spans="1:11" ht="15.75" customHeight="1" x14ac:dyDescent="0.25">
      <c r="A1757" s="20">
        <v>27435260</v>
      </c>
      <c r="B1757" s="20" t="s">
        <v>20196</v>
      </c>
      <c r="C1757" s="20" t="s">
        <v>20197</v>
      </c>
      <c r="D1757" s="20" t="s">
        <v>20198</v>
      </c>
      <c r="E1757" s="20" t="s">
        <v>20199</v>
      </c>
      <c r="F1757" s="20" t="s">
        <v>1882</v>
      </c>
      <c r="G1757" s="20">
        <v>2016</v>
      </c>
      <c r="H1757" s="57">
        <v>42572</v>
      </c>
      <c r="I1757" s="20" t="s">
        <v>20200</v>
      </c>
      <c r="K1757" s="20" t="s">
        <v>20201</v>
      </c>
    </row>
    <row r="1758" spans="1:11" ht="15.75" customHeight="1" x14ac:dyDescent="0.25">
      <c r="A1758" s="20">
        <v>27489797</v>
      </c>
      <c r="B1758" s="20" t="s">
        <v>20189</v>
      </c>
      <c r="C1758" s="20" t="s">
        <v>20190</v>
      </c>
      <c r="D1758" s="20" t="s">
        <v>20191</v>
      </c>
      <c r="E1758" s="20" t="s">
        <v>20192</v>
      </c>
      <c r="F1758" s="20" t="s">
        <v>185</v>
      </c>
      <c r="G1758" s="20">
        <v>2016</v>
      </c>
      <c r="H1758" s="57">
        <v>42587</v>
      </c>
      <c r="I1758" s="20" t="s">
        <v>20193</v>
      </c>
      <c r="K1758" s="20" t="s">
        <v>20194</v>
      </c>
    </row>
    <row r="1759" spans="1:11" ht="15.75" customHeight="1" x14ac:dyDescent="0.25">
      <c r="A1759" s="20">
        <v>27425412</v>
      </c>
      <c r="B1759" s="20" t="s">
        <v>20183</v>
      </c>
      <c r="C1759" s="20" t="s">
        <v>20184</v>
      </c>
      <c r="D1759" s="20" t="s">
        <v>20185</v>
      </c>
      <c r="E1759" s="20" t="s">
        <v>20186</v>
      </c>
      <c r="F1759" s="20" t="s">
        <v>12653</v>
      </c>
      <c r="G1759" s="20">
        <v>2016</v>
      </c>
      <c r="H1759" s="57">
        <v>42570</v>
      </c>
      <c r="I1759" s="20" t="s">
        <v>20187</v>
      </c>
      <c r="K1759" s="20" t="s">
        <v>20188</v>
      </c>
    </row>
    <row r="1760" spans="1:11" ht="15.75" customHeight="1" x14ac:dyDescent="0.25">
      <c r="A1760" s="20">
        <v>27447173</v>
      </c>
      <c r="B1760" s="20" t="s">
        <v>20176</v>
      </c>
      <c r="C1760" s="20" t="s">
        <v>20177</v>
      </c>
      <c r="D1760" s="20" t="s">
        <v>20178</v>
      </c>
      <c r="E1760" s="20" t="s">
        <v>20179</v>
      </c>
      <c r="F1760" s="20" t="s">
        <v>294</v>
      </c>
      <c r="G1760" s="20">
        <v>2016</v>
      </c>
      <c r="H1760" s="57">
        <v>42574</v>
      </c>
      <c r="I1760" s="20" t="s">
        <v>20180</v>
      </c>
      <c r="K1760" s="20" t="s">
        <v>20181</v>
      </c>
    </row>
    <row r="1761" spans="1:11" ht="15.75" customHeight="1" x14ac:dyDescent="0.25">
      <c r="A1761" s="20">
        <v>27698594</v>
      </c>
      <c r="B1761" s="20" t="s">
        <v>20168</v>
      </c>
      <c r="C1761" s="20" t="s">
        <v>20169</v>
      </c>
      <c r="D1761" s="20" t="s">
        <v>20170</v>
      </c>
      <c r="E1761" s="20" t="s">
        <v>20171</v>
      </c>
      <c r="F1761" s="20" t="s">
        <v>20172</v>
      </c>
      <c r="G1761" s="20">
        <v>2016</v>
      </c>
      <c r="H1761" s="57">
        <v>42648</v>
      </c>
      <c r="I1761" s="20" t="s">
        <v>20173</v>
      </c>
      <c r="K1761" s="20" t="s">
        <v>20174</v>
      </c>
    </row>
    <row r="1762" spans="1:11" ht="15.75" customHeight="1" x14ac:dyDescent="0.25">
      <c r="A1762" s="20">
        <v>27376496</v>
      </c>
      <c r="B1762" s="20" t="s">
        <v>20163</v>
      </c>
      <c r="C1762" s="20" t="s">
        <v>20164</v>
      </c>
      <c r="D1762" s="20" t="s">
        <v>20165</v>
      </c>
      <c r="E1762" s="20" t="s">
        <v>20166</v>
      </c>
      <c r="F1762" s="20" t="s">
        <v>6070</v>
      </c>
      <c r="G1762" s="20">
        <v>2016</v>
      </c>
      <c r="H1762" s="57">
        <v>42556</v>
      </c>
      <c r="K1762" s="20" t="s">
        <v>20167</v>
      </c>
    </row>
    <row r="1763" spans="1:11" ht="15.75" customHeight="1" x14ac:dyDescent="0.25">
      <c r="A1763" s="20">
        <v>27452976</v>
      </c>
      <c r="B1763" s="20" t="s">
        <v>20156</v>
      </c>
      <c r="C1763" s="20" t="s">
        <v>20157</v>
      </c>
      <c r="D1763" s="20" t="s">
        <v>20158</v>
      </c>
      <c r="E1763" s="20" t="s">
        <v>20159</v>
      </c>
      <c r="F1763" s="20" t="s">
        <v>1882</v>
      </c>
      <c r="G1763" s="20">
        <v>2016</v>
      </c>
      <c r="H1763" s="57">
        <v>42577</v>
      </c>
      <c r="I1763" s="20" t="s">
        <v>20160</v>
      </c>
      <c r="K1763" s="20" t="s">
        <v>20161</v>
      </c>
    </row>
    <row r="1764" spans="1:11" ht="15.75" customHeight="1" x14ac:dyDescent="0.25">
      <c r="A1764" s="20">
        <v>27045683</v>
      </c>
      <c r="B1764" s="20" t="s">
        <v>20150</v>
      </c>
      <c r="C1764" s="20" t="s">
        <v>20151</v>
      </c>
      <c r="D1764" s="20" t="s">
        <v>20152</v>
      </c>
      <c r="E1764" s="20" t="s">
        <v>20153</v>
      </c>
      <c r="F1764" s="20" t="s">
        <v>20154</v>
      </c>
      <c r="G1764" s="20">
        <v>2016</v>
      </c>
      <c r="H1764" s="57">
        <v>42466</v>
      </c>
      <c r="K1764" s="20" t="s">
        <v>20155</v>
      </c>
    </row>
    <row r="1765" spans="1:11" ht="15.75" customHeight="1" x14ac:dyDescent="0.25">
      <c r="A1765" s="20">
        <v>27555764</v>
      </c>
      <c r="B1765" s="20" t="s">
        <v>20144</v>
      </c>
      <c r="C1765" s="20" t="s">
        <v>20145</v>
      </c>
      <c r="D1765" s="20" t="s">
        <v>20146</v>
      </c>
      <c r="E1765" s="20" t="s">
        <v>20147</v>
      </c>
      <c r="F1765" s="20" t="s">
        <v>4896</v>
      </c>
      <c r="G1765" s="20">
        <v>2016</v>
      </c>
      <c r="H1765" s="57">
        <v>42607</v>
      </c>
      <c r="I1765" s="20" t="s">
        <v>20148</v>
      </c>
      <c r="K1765" s="20" t="s">
        <v>20149</v>
      </c>
    </row>
    <row r="1766" spans="1:11" ht="15.75" customHeight="1" x14ac:dyDescent="0.25">
      <c r="A1766" s="20">
        <v>28154630</v>
      </c>
      <c r="B1766" s="20" t="s">
        <v>20138</v>
      </c>
      <c r="C1766" s="20" t="s">
        <v>20139</v>
      </c>
      <c r="D1766" s="20" t="s">
        <v>20140</v>
      </c>
      <c r="E1766" s="20" t="s">
        <v>20141</v>
      </c>
      <c r="F1766" s="20" t="s">
        <v>1222</v>
      </c>
      <c r="G1766" s="20">
        <v>2016</v>
      </c>
      <c r="H1766" s="57">
        <v>42770</v>
      </c>
      <c r="I1766" s="20" t="s">
        <v>20142</v>
      </c>
      <c r="K1766" s="20" t="s">
        <v>20143</v>
      </c>
    </row>
    <row r="1767" spans="1:11" ht="15.75" customHeight="1" x14ac:dyDescent="0.25">
      <c r="A1767" s="20">
        <v>28536384</v>
      </c>
      <c r="B1767" s="20" t="s">
        <v>20131</v>
      </c>
      <c r="C1767" s="20" t="s">
        <v>20132</v>
      </c>
      <c r="D1767" s="20" t="s">
        <v>20133</v>
      </c>
      <c r="E1767" s="20" t="s">
        <v>20134</v>
      </c>
      <c r="F1767" s="20" t="s">
        <v>2706</v>
      </c>
      <c r="G1767" s="20">
        <v>2016</v>
      </c>
      <c r="H1767" s="57">
        <v>42880</v>
      </c>
      <c r="I1767" s="20" t="s">
        <v>20135</v>
      </c>
      <c r="K1767" s="20" t="s">
        <v>20136</v>
      </c>
    </row>
    <row r="1768" spans="1:11" ht="15.75" customHeight="1" x14ac:dyDescent="0.25">
      <c r="A1768" s="20">
        <v>28930129</v>
      </c>
      <c r="B1768" s="20" t="s">
        <v>20123</v>
      </c>
      <c r="C1768" s="20" t="s">
        <v>20124</v>
      </c>
      <c r="D1768" s="20" t="s">
        <v>20125</v>
      </c>
      <c r="E1768" s="20" t="s">
        <v>20126</v>
      </c>
      <c r="F1768" s="20" t="s">
        <v>20127</v>
      </c>
      <c r="G1768" s="20">
        <v>2016</v>
      </c>
      <c r="H1768" s="57">
        <v>42999</v>
      </c>
      <c r="I1768" s="20" t="s">
        <v>20128</v>
      </c>
      <c r="K1768" s="20" t="s">
        <v>20129</v>
      </c>
    </row>
    <row r="1769" spans="1:11" ht="15.75" customHeight="1" x14ac:dyDescent="0.25">
      <c r="A1769" s="20">
        <v>26908484</v>
      </c>
      <c r="B1769" s="20" t="s">
        <v>20116</v>
      </c>
      <c r="C1769" s="20" t="s">
        <v>20117</v>
      </c>
      <c r="D1769" s="20" t="s">
        <v>20118</v>
      </c>
      <c r="E1769" s="20" t="s">
        <v>20119</v>
      </c>
      <c r="F1769" s="20" t="s">
        <v>20120</v>
      </c>
      <c r="G1769" s="20">
        <v>2016</v>
      </c>
      <c r="H1769" s="57">
        <v>42425</v>
      </c>
      <c r="I1769" s="20" t="s">
        <v>20121</v>
      </c>
      <c r="K1769" s="20" t="s">
        <v>20122</v>
      </c>
    </row>
    <row r="1770" spans="1:11" ht="15.75" customHeight="1" x14ac:dyDescent="0.25">
      <c r="A1770" s="20">
        <v>27473171</v>
      </c>
      <c r="B1770" s="20" t="s">
        <v>20110</v>
      </c>
      <c r="C1770" s="20" t="s">
        <v>20111</v>
      </c>
      <c r="D1770" s="20" t="s">
        <v>20112</v>
      </c>
      <c r="E1770" s="20" t="s">
        <v>18680</v>
      </c>
      <c r="F1770" s="20" t="s">
        <v>7617</v>
      </c>
      <c r="G1770" s="20">
        <v>2016</v>
      </c>
      <c r="H1770" s="57">
        <v>42582</v>
      </c>
      <c r="I1770" s="20" t="s">
        <v>20113</v>
      </c>
      <c r="K1770" s="20" t="s">
        <v>20114</v>
      </c>
    </row>
    <row r="1771" spans="1:11" ht="15.75" customHeight="1" x14ac:dyDescent="0.25">
      <c r="A1771" s="20">
        <v>26709453</v>
      </c>
      <c r="B1771" s="20" t="s">
        <v>20105</v>
      </c>
      <c r="C1771" s="20" t="s">
        <v>20106</v>
      </c>
      <c r="D1771" s="20" t="s">
        <v>20107</v>
      </c>
      <c r="E1771" s="20" t="s">
        <v>20108</v>
      </c>
      <c r="F1771" s="20" t="s">
        <v>12260</v>
      </c>
      <c r="G1771" s="20">
        <v>2016</v>
      </c>
      <c r="H1771" s="57">
        <v>42367</v>
      </c>
      <c r="K1771" s="20" t="s">
        <v>20109</v>
      </c>
    </row>
    <row r="1772" spans="1:11" ht="15.75" customHeight="1" x14ac:dyDescent="0.25">
      <c r="A1772" s="20">
        <v>27039316</v>
      </c>
      <c r="B1772" s="20" t="s">
        <v>20100</v>
      </c>
      <c r="C1772" s="20" t="s">
        <v>20101</v>
      </c>
      <c r="D1772" s="20" t="s">
        <v>20102</v>
      </c>
      <c r="E1772" s="20" t="s">
        <v>20103</v>
      </c>
      <c r="F1772" s="20" t="s">
        <v>19289</v>
      </c>
      <c r="G1772" s="20">
        <v>2016</v>
      </c>
      <c r="H1772" s="57">
        <v>42464</v>
      </c>
      <c r="K1772" s="20" t="s">
        <v>20104</v>
      </c>
    </row>
    <row r="1773" spans="1:11" ht="15.75" customHeight="1" x14ac:dyDescent="0.25">
      <c r="A1773" s="20">
        <v>27090630</v>
      </c>
      <c r="B1773" s="20" t="s">
        <v>20095</v>
      </c>
      <c r="C1773" s="20" t="s">
        <v>20096</v>
      </c>
      <c r="D1773" s="20" t="s">
        <v>20097</v>
      </c>
      <c r="E1773" s="20" t="s">
        <v>20098</v>
      </c>
      <c r="F1773" s="20" t="s">
        <v>2745</v>
      </c>
      <c r="G1773" s="20">
        <v>2016</v>
      </c>
      <c r="H1773" s="57">
        <v>42480</v>
      </c>
      <c r="K1773" s="20" t="s">
        <v>20099</v>
      </c>
    </row>
    <row r="1774" spans="1:11" ht="15.75" customHeight="1" x14ac:dyDescent="0.25">
      <c r="A1774" s="20">
        <v>27093649</v>
      </c>
      <c r="B1774" s="20" t="s">
        <v>20088</v>
      </c>
      <c r="C1774" s="20" t="s">
        <v>20089</v>
      </c>
      <c r="D1774" s="20" t="s">
        <v>20090</v>
      </c>
      <c r="E1774" s="20" t="s">
        <v>20091</v>
      </c>
      <c r="F1774" s="20" t="s">
        <v>11221</v>
      </c>
      <c r="G1774" s="20">
        <v>2016</v>
      </c>
      <c r="H1774" s="57">
        <v>42480</v>
      </c>
      <c r="I1774" s="20" t="s">
        <v>20092</v>
      </c>
      <c r="J1774" s="20" t="s">
        <v>20093</v>
      </c>
      <c r="K1774" s="20" t="s">
        <v>20094</v>
      </c>
    </row>
    <row r="1775" spans="1:11" ht="15.75" customHeight="1" x14ac:dyDescent="0.25">
      <c r="A1775" s="20">
        <v>27164463</v>
      </c>
      <c r="B1775" s="20" t="s">
        <v>20083</v>
      </c>
      <c r="C1775" s="20" t="s">
        <v>20084</v>
      </c>
      <c r="D1775" s="20" t="s">
        <v>20085</v>
      </c>
      <c r="E1775" s="20" t="s">
        <v>20086</v>
      </c>
      <c r="F1775" s="20" t="s">
        <v>7730</v>
      </c>
      <c r="G1775" s="20">
        <v>2016</v>
      </c>
      <c r="H1775" s="57">
        <v>42501</v>
      </c>
      <c r="K1775" s="20" t="s">
        <v>20087</v>
      </c>
    </row>
    <row r="1776" spans="1:11" ht="15.75" customHeight="1" x14ac:dyDescent="0.25">
      <c r="A1776" s="20">
        <v>27180973</v>
      </c>
      <c r="B1776" s="20" t="s">
        <v>20077</v>
      </c>
      <c r="C1776" s="20" t="s">
        <v>20078</v>
      </c>
      <c r="D1776" s="20" t="s">
        <v>20079</v>
      </c>
      <c r="E1776" s="20" t="s">
        <v>20080</v>
      </c>
      <c r="F1776" s="20" t="s">
        <v>5798</v>
      </c>
      <c r="G1776" s="20">
        <v>2016</v>
      </c>
      <c r="H1776" s="57">
        <v>42507</v>
      </c>
      <c r="I1776" s="20" t="s">
        <v>20081</v>
      </c>
      <c r="K1776" s="20" t="s">
        <v>20082</v>
      </c>
    </row>
    <row r="1777" spans="1:11" ht="15.75" customHeight="1" x14ac:dyDescent="0.25">
      <c r="A1777" s="20">
        <v>27208662</v>
      </c>
      <c r="B1777" s="20" t="s">
        <v>20072</v>
      </c>
      <c r="C1777" s="20" t="s">
        <v>20073</v>
      </c>
      <c r="D1777" s="20" t="s">
        <v>20074</v>
      </c>
      <c r="E1777" s="20" t="s">
        <v>20075</v>
      </c>
      <c r="F1777" s="20" t="s">
        <v>3918</v>
      </c>
      <c r="G1777" s="20">
        <v>2016</v>
      </c>
      <c r="H1777" s="57">
        <v>42512</v>
      </c>
      <c r="K1777" s="20" t="s">
        <v>20076</v>
      </c>
    </row>
    <row r="1778" spans="1:11" ht="15.75" customHeight="1" x14ac:dyDescent="0.25">
      <c r="A1778" s="20">
        <v>27215411</v>
      </c>
      <c r="B1778" s="20" t="s">
        <v>20065</v>
      </c>
      <c r="C1778" s="20" t="s">
        <v>20066</v>
      </c>
      <c r="D1778" s="20" t="s">
        <v>20067</v>
      </c>
      <c r="E1778" s="20" t="s">
        <v>20068</v>
      </c>
      <c r="F1778" s="20" t="s">
        <v>20069</v>
      </c>
      <c r="G1778" s="20">
        <v>2016</v>
      </c>
      <c r="H1778" s="57">
        <v>42515</v>
      </c>
      <c r="I1778" s="20" t="s">
        <v>20070</v>
      </c>
      <c r="K1778" s="20" t="s">
        <v>20071</v>
      </c>
    </row>
    <row r="1779" spans="1:11" ht="15.75" customHeight="1" x14ac:dyDescent="0.25">
      <c r="A1779" s="20">
        <v>27216239</v>
      </c>
      <c r="B1779" s="20" t="s">
        <v>20059</v>
      </c>
      <c r="C1779" s="20" t="s">
        <v>20060</v>
      </c>
      <c r="D1779" s="20" t="s">
        <v>20061</v>
      </c>
      <c r="E1779" s="20" t="s">
        <v>20062</v>
      </c>
      <c r="F1779" s="20" t="s">
        <v>4253</v>
      </c>
      <c r="G1779" s="20">
        <v>2016</v>
      </c>
      <c r="H1779" s="57">
        <v>42515</v>
      </c>
      <c r="I1779" s="20" t="s">
        <v>20063</v>
      </c>
      <c r="K1779" s="20" t="s">
        <v>20064</v>
      </c>
    </row>
    <row r="1780" spans="1:11" ht="15.75" customHeight="1" x14ac:dyDescent="0.25">
      <c r="A1780" s="20">
        <v>27220330</v>
      </c>
      <c r="B1780" s="20" t="s">
        <v>20055</v>
      </c>
      <c r="C1780" s="20" t="s">
        <v>20056</v>
      </c>
      <c r="D1780" s="20" t="s">
        <v>20057</v>
      </c>
      <c r="E1780" s="20" t="s">
        <v>4503</v>
      </c>
      <c r="F1780" s="20" t="s">
        <v>1697</v>
      </c>
      <c r="G1780" s="20">
        <v>2016</v>
      </c>
      <c r="H1780" s="57">
        <v>42516</v>
      </c>
      <c r="K1780" s="20" t="s">
        <v>20058</v>
      </c>
    </row>
    <row r="1781" spans="1:11" ht="15.75" customHeight="1" x14ac:dyDescent="0.25">
      <c r="A1781" s="20">
        <v>27246235</v>
      </c>
      <c r="B1781" s="20" t="s">
        <v>20049</v>
      </c>
      <c r="C1781" s="20" t="s">
        <v>20050</v>
      </c>
      <c r="D1781" s="20" t="s">
        <v>20051</v>
      </c>
      <c r="E1781" s="20" t="s">
        <v>20052</v>
      </c>
      <c r="F1781" s="20" t="s">
        <v>2745</v>
      </c>
      <c r="G1781" s="20">
        <v>2016</v>
      </c>
      <c r="H1781" s="57">
        <v>42523</v>
      </c>
      <c r="I1781" s="20" t="s">
        <v>20053</v>
      </c>
      <c r="K1781" s="20" t="s">
        <v>20054</v>
      </c>
    </row>
    <row r="1782" spans="1:11" ht="15.75" customHeight="1" x14ac:dyDescent="0.25">
      <c r="A1782" s="20">
        <v>27271741</v>
      </c>
      <c r="B1782" s="20" t="s">
        <v>20043</v>
      </c>
      <c r="C1782" s="20" t="s">
        <v>20044</v>
      </c>
      <c r="D1782" s="20" t="s">
        <v>20045</v>
      </c>
      <c r="E1782" s="20" t="s">
        <v>17493</v>
      </c>
      <c r="F1782" s="20" t="s">
        <v>3723</v>
      </c>
      <c r="G1782" s="20">
        <v>2016</v>
      </c>
      <c r="H1782" s="57">
        <v>42530</v>
      </c>
      <c r="I1782" s="20" t="s">
        <v>20046</v>
      </c>
      <c r="K1782" s="20" t="s">
        <v>20047</v>
      </c>
    </row>
    <row r="1783" spans="1:11" ht="15.75" customHeight="1" x14ac:dyDescent="0.25">
      <c r="A1783" s="20">
        <v>27302408</v>
      </c>
      <c r="B1783" s="20" t="s">
        <v>20039</v>
      </c>
      <c r="C1783" s="20" t="s">
        <v>20040</v>
      </c>
      <c r="D1783" s="20" t="s">
        <v>20041</v>
      </c>
      <c r="E1783" s="20" t="s">
        <v>3894</v>
      </c>
      <c r="F1783" s="20" t="s">
        <v>2564</v>
      </c>
      <c r="G1783" s="20">
        <v>2016</v>
      </c>
      <c r="H1783" s="57">
        <v>42537</v>
      </c>
      <c r="K1783" s="20" t="s">
        <v>20042</v>
      </c>
    </row>
    <row r="1784" spans="1:11" ht="15.75" customHeight="1" x14ac:dyDescent="0.25">
      <c r="A1784" s="20">
        <v>27311747</v>
      </c>
      <c r="B1784" s="20" t="s">
        <v>20034</v>
      </c>
      <c r="C1784" s="20" t="s">
        <v>20035</v>
      </c>
      <c r="D1784" s="20" t="s">
        <v>20036</v>
      </c>
      <c r="E1784" s="20" t="s">
        <v>20037</v>
      </c>
      <c r="F1784" s="20" t="s">
        <v>15983</v>
      </c>
      <c r="G1784" s="20">
        <v>2016</v>
      </c>
      <c r="H1784" s="57">
        <v>42539</v>
      </c>
      <c r="K1784" s="20" t="s">
        <v>20038</v>
      </c>
    </row>
    <row r="1785" spans="1:11" ht="15.75" customHeight="1" x14ac:dyDescent="0.25">
      <c r="A1785" s="20">
        <v>27463787</v>
      </c>
      <c r="B1785" s="20" t="s">
        <v>20029</v>
      </c>
      <c r="C1785" s="20" t="s">
        <v>20030</v>
      </c>
      <c r="D1785" s="20" t="s">
        <v>20031</v>
      </c>
      <c r="E1785" s="20" t="s">
        <v>1748</v>
      </c>
      <c r="F1785" s="20" t="s">
        <v>5599</v>
      </c>
      <c r="G1785" s="20">
        <v>2016</v>
      </c>
      <c r="H1785" s="57">
        <v>42579</v>
      </c>
      <c r="I1785" s="20" t="s">
        <v>20032</v>
      </c>
      <c r="K1785" s="20" t="s">
        <v>20033</v>
      </c>
    </row>
    <row r="1786" spans="1:11" ht="15.75" customHeight="1" x14ac:dyDescent="0.25">
      <c r="A1786" s="20">
        <v>27706388</v>
      </c>
      <c r="B1786" s="20" t="s">
        <v>20023</v>
      </c>
      <c r="C1786" s="20" t="s">
        <v>20024</v>
      </c>
      <c r="D1786" s="20" t="s">
        <v>20025</v>
      </c>
      <c r="E1786" s="20" t="s">
        <v>20026</v>
      </c>
      <c r="F1786" s="20" t="s">
        <v>20027</v>
      </c>
      <c r="G1786" s="20">
        <v>2016</v>
      </c>
      <c r="H1786" s="57">
        <v>42649</v>
      </c>
    </row>
    <row r="1787" spans="1:11" ht="15.75" customHeight="1" x14ac:dyDescent="0.25">
      <c r="A1787" s="20">
        <v>27483136</v>
      </c>
      <c r="B1787" s="20" t="s">
        <v>20017</v>
      </c>
      <c r="C1787" s="20" t="s">
        <v>20018</v>
      </c>
      <c r="D1787" s="20" t="s">
        <v>20019</v>
      </c>
      <c r="E1787" s="20" t="s">
        <v>6123</v>
      </c>
      <c r="F1787" s="20" t="s">
        <v>16601</v>
      </c>
      <c r="G1787" s="20">
        <v>2016</v>
      </c>
      <c r="H1787" s="57">
        <v>42585</v>
      </c>
      <c r="I1787" s="20" t="s">
        <v>20020</v>
      </c>
      <c r="K1787" s="20" t="s">
        <v>20021</v>
      </c>
    </row>
    <row r="1788" spans="1:11" ht="15.75" customHeight="1" x14ac:dyDescent="0.25">
      <c r="A1788" s="20">
        <v>27185765</v>
      </c>
      <c r="B1788" s="20" t="s">
        <v>20010</v>
      </c>
      <c r="C1788" s="20" t="s">
        <v>20011</v>
      </c>
      <c r="D1788" s="20" t="s">
        <v>20012</v>
      </c>
      <c r="E1788" s="20" t="s">
        <v>20013</v>
      </c>
      <c r="F1788" s="20" t="s">
        <v>4868</v>
      </c>
      <c r="G1788" s="20">
        <v>2016</v>
      </c>
      <c r="H1788" s="57">
        <v>42508</v>
      </c>
      <c r="I1788" s="20" t="s">
        <v>20014</v>
      </c>
      <c r="K1788" s="20" t="s">
        <v>20015</v>
      </c>
    </row>
    <row r="1789" spans="1:11" ht="15.75" customHeight="1" x14ac:dyDescent="0.25">
      <c r="A1789" s="20">
        <v>27490698</v>
      </c>
      <c r="B1789" s="20" t="s">
        <v>20003</v>
      </c>
      <c r="C1789" s="20" t="s">
        <v>20004</v>
      </c>
      <c r="D1789" s="20" t="s">
        <v>20005</v>
      </c>
      <c r="E1789" s="20" t="s">
        <v>20006</v>
      </c>
      <c r="F1789" s="20" t="s">
        <v>294</v>
      </c>
      <c r="G1789" s="20">
        <v>2016</v>
      </c>
      <c r="H1789" s="57">
        <v>42587</v>
      </c>
      <c r="I1789" s="20" t="s">
        <v>20007</v>
      </c>
      <c r="K1789" s="20" t="s">
        <v>20008</v>
      </c>
    </row>
    <row r="1790" spans="1:11" ht="15.75" customHeight="1" x14ac:dyDescent="0.25">
      <c r="A1790" s="20">
        <v>27280622</v>
      </c>
      <c r="B1790" s="20" t="s">
        <v>19997</v>
      </c>
      <c r="C1790" s="20" t="s">
        <v>19998</v>
      </c>
      <c r="D1790" s="20" t="s">
        <v>19999</v>
      </c>
      <c r="E1790" s="20" t="s">
        <v>20000</v>
      </c>
      <c r="F1790" s="20" t="s">
        <v>16715</v>
      </c>
      <c r="G1790" s="20">
        <v>2016</v>
      </c>
      <c r="H1790" s="57">
        <v>42531</v>
      </c>
      <c r="I1790" s="20" t="s">
        <v>20001</v>
      </c>
      <c r="K1790" s="20" t="s">
        <v>20002</v>
      </c>
    </row>
    <row r="1791" spans="1:11" ht="15.75" customHeight="1" x14ac:dyDescent="0.25">
      <c r="A1791" s="20">
        <v>27494616</v>
      </c>
      <c r="B1791" s="20" t="s">
        <v>19992</v>
      </c>
      <c r="C1791" s="20" t="s">
        <v>19993</v>
      </c>
      <c r="D1791" s="20" t="s">
        <v>19994</v>
      </c>
      <c r="E1791" s="20" t="s">
        <v>12359</v>
      </c>
      <c r="F1791" s="20" t="s">
        <v>294</v>
      </c>
      <c r="G1791" s="20">
        <v>2016</v>
      </c>
      <c r="H1791" s="57">
        <v>42588</v>
      </c>
      <c r="I1791" s="20" t="s">
        <v>19995</v>
      </c>
      <c r="K1791" s="20" t="s">
        <v>19996</v>
      </c>
    </row>
    <row r="1792" spans="1:11" ht="15.75" customHeight="1" x14ac:dyDescent="0.25">
      <c r="A1792" s="20">
        <v>27384220</v>
      </c>
      <c r="B1792" s="20" t="s">
        <v>19986</v>
      </c>
      <c r="C1792" s="20" t="s">
        <v>19987</v>
      </c>
      <c r="D1792" s="20" t="s">
        <v>19988</v>
      </c>
      <c r="E1792" s="20" t="s">
        <v>19989</v>
      </c>
      <c r="F1792" s="20" t="s">
        <v>19990</v>
      </c>
      <c r="G1792" s="20">
        <v>2016</v>
      </c>
      <c r="H1792" s="57">
        <v>42559</v>
      </c>
      <c r="K1792" s="20" t="s">
        <v>19991</v>
      </c>
    </row>
    <row r="1793" spans="1:11" ht="15.75" customHeight="1" x14ac:dyDescent="0.25">
      <c r="A1793" s="20">
        <v>27516810</v>
      </c>
      <c r="B1793" s="20" t="s">
        <v>19979</v>
      </c>
      <c r="C1793" s="20" t="s">
        <v>19980</v>
      </c>
      <c r="D1793" s="20" t="s">
        <v>19981</v>
      </c>
      <c r="E1793" s="20" t="s">
        <v>19982</v>
      </c>
      <c r="F1793" s="20" t="s">
        <v>1788</v>
      </c>
      <c r="G1793" s="20">
        <v>2016</v>
      </c>
      <c r="H1793" s="57">
        <v>42595</v>
      </c>
      <c r="I1793" s="20" t="s">
        <v>19983</v>
      </c>
      <c r="K1793" s="20" t="s">
        <v>19984</v>
      </c>
    </row>
    <row r="1794" spans="1:11" ht="15.75" customHeight="1" x14ac:dyDescent="0.25">
      <c r="A1794" s="20">
        <v>27513523</v>
      </c>
      <c r="B1794" s="20" t="s">
        <v>19975</v>
      </c>
      <c r="C1794" s="20" t="s">
        <v>19976</v>
      </c>
      <c r="D1794" s="20" t="s">
        <v>19977</v>
      </c>
      <c r="E1794" s="20" t="s">
        <v>15982</v>
      </c>
      <c r="F1794" s="20" t="s">
        <v>9034</v>
      </c>
      <c r="G1794" s="20">
        <v>2016</v>
      </c>
      <c r="H1794" s="57">
        <v>42594</v>
      </c>
      <c r="K1794" s="20" t="s">
        <v>19978</v>
      </c>
    </row>
    <row r="1795" spans="1:11" ht="15.75" customHeight="1" x14ac:dyDescent="0.25">
      <c r="A1795" s="20">
        <v>27040944</v>
      </c>
      <c r="B1795" s="20" t="s">
        <v>19970</v>
      </c>
      <c r="C1795" s="20" t="s">
        <v>19971</v>
      </c>
      <c r="D1795" s="20" t="s">
        <v>19972</v>
      </c>
      <c r="E1795" s="20" t="s">
        <v>19973</v>
      </c>
      <c r="F1795" s="20" t="s">
        <v>2179</v>
      </c>
      <c r="G1795" s="20">
        <v>2016</v>
      </c>
      <c r="H1795" s="57">
        <v>42465</v>
      </c>
      <c r="K1795" s="20" t="s">
        <v>19974</v>
      </c>
    </row>
    <row r="1796" spans="1:11" ht="15.75" customHeight="1" x14ac:dyDescent="0.25">
      <c r="A1796" s="20">
        <v>27317625</v>
      </c>
      <c r="B1796" s="20" t="s">
        <v>19963</v>
      </c>
      <c r="C1796" s="20" t="s">
        <v>19964</v>
      </c>
      <c r="D1796" s="20" t="s">
        <v>19965</v>
      </c>
      <c r="E1796" s="20" t="s">
        <v>19966</v>
      </c>
      <c r="F1796" s="20" t="s">
        <v>19967</v>
      </c>
      <c r="G1796" s="20">
        <v>2016</v>
      </c>
      <c r="H1796" s="57">
        <v>42540</v>
      </c>
      <c r="K1796" s="20" t="s">
        <v>19968</v>
      </c>
    </row>
    <row r="1797" spans="1:11" ht="15.75" customHeight="1" x14ac:dyDescent="0.25">
      <c r="A1797" s="20">
        <v>27402974</v>
      </c>
      <c r="B1797" s="20" t="s">
        <v>19956</v>
      </c>
      <c r="C1797" s="20" t="s">
        <v>19957</v>
      </c>
      <c r="D1797" s="20" t="s">
        <v>19958</v>
      </c>
      <c r="E1797" s="20" t="s">
        <v>19959</v>
      </c>
      <c r="F1797" s="20" t="s">
        <v>19960</v>
      </c>
      <c r="G1797" s="20">
        <v>2016</v>
      </c>
      <c r="H1797" s="57">
        <v>42564</v>
      </c>
      <c r="K1797" s="20" t="s">
        <v>19961</v>
      </c>
    </row>
    <row r="1798" spans="1:11" ht="15.75" customHeight="1" x14ac:dyDescent="0.25">
      <c r="A1798" s="20">
        <v>28348865</v>
      </c>
      <c r="B1798" s="20" t="s">
        <v>19949</v>
      </c>
      <c r="C1798" s="20" t="s">
        <v>19950</v>
      </c>
      <c r="D1798" s="20" t="s">
        <v>19951</v>
      </c>
      <c r="E1798" s="20" t="s">
        <v>19952</v>
      </c>
      <c r="F1798" s="20" t="s">
        <v>3020</v>
      </c>
      <c r="G1798" s="20">
        <v>2016</v>
      </c>
      <c r="H1798" s="57">
        <v>42823</v>
      </c>
      <c r="I1798" s="20" t="s">
        <v>19953</v>
      </c>
      <c r="K1798" s="20" t="s">
        <v>19954</v>
      </c>
    </row>
    <row r="1799" spans="1:11" ht="15.75" customHeight="1" x14ac:dyDescent="0.25">
      <c r="A1799" s="20">
        <v>27594788</v>
      </c>
      <c r="B1799" s="20" t="s">
        <v>19942</v>
      </c>
      <c r="C1799" s="20" t="s">
        <v>19943</v>
      </c>
      <c r="D1799" s="20" t="s">
        <v>19944</v>
      </c>
      <c r="E1799" s="20" t="s">
        <v>19945</v>
      </c>
      <c r="F1799" s="20" t="s">
        <v>9614</v>
      </c>
      <c r="G1799" s="20">
        <v>2016</v>
      </c>
      <c r="H1799" s="57">
        <v>42619</v>
      </c>
      <c r="I1799" s="20" t="s">
        <v>19946</v>
      </c>
      <c r="K1799" s="20" t="s">
        <v>19947</v>
      </c>
    </row>
    <row r="1800" spans="1:11" ht="15.75" customHeight="1" x14ac:dyDescent="0.25">
      <c r="A1800" s="20">
        <v>27576729</v>
      </c>
      <c r="B1800" s="20" t="s">
        <v>19935</v>
      </c>
      <c r="C1800" s="20" t="s">
        <v>19936</v>
      </c>
      <c r="D1800" s="20" t="s">
        <v>19937</v>
      </c>
      <c r="E1800" s="20" t="s">
        <v>19938</v>
      </c>
      <c r="F1800" s="20" t="s">
        <v>4182</v>
      </c>
      <c r="G1800" s="20">
        <v>2016</v>
      </c>
      <c r="H1800" s="57">
        <v>42614</v>
      </c>
      <c r="I1800" s="20" t="s">
        <v>19939</v>
      </c>
      <c r="K1800" s="20" t="s">
        <v>19940</v>
      </c>
    </row>
    <row r="1801" spans="1:11" ht="15.75" customHeight="1" x14ac:dyDescent="0.25">
      <c r="A1801" s="20">
        <v>26407262</v>
      </c>
      <c r="B1801" s="20" t="s">
        <v>19929</v>
      </c>
      <c r="C1801" s="20" t="s">
        <v>19930</v>
      </c>
      <c r="D1801" s="20" t="s">
        <v>19931</v>
      </c>
      <c r="E1801" s="20" t="s">
        <v>19932</v>
      </c>
      <c r="F1801" s="20" t="s">
        <v>2714</v>
      </c>
      <c r="G1801" s="20">
        <v>2016</v>
      </c>
      <c r="H1801" s="57">
        <v>42273</v>
      </c>
      <c r="I1801" s="20" t="s">
        <v>19933</v>
      </c>
      <c r="K1801" s="20" t="s">
        <v>19934</v>
      </c>
    </row>
    <row r="1802" spans="1:11" ht="15.75" customHeight="1" x14ac:dyDescent="0.25">
      <c r="A1802" s="20">
        <v>26429891</v>
      </c>
      <c r="B1802" s="20" t="s">
        <v>19924</v>
      </c>
      <c r="C1802" s="20" t="s">
        <v>19925</v>
      </c>
      <c r="D1802" s="20" t="s">
        <v>19926</v>
      </c>
      <c r="E1802" s="20" t="s">
        <v>19927</v>
      </c>
      <c r="F1802" s="20" t="s">
        <v>10873</v>
      </c>
      <c r="G1802" s="20">
        <v>2016</v>
      </c>
      <c r="H1802" s="57">
        <v>42280</v>
      </c>
      <c r="K1802" s="20" t="s">
        <v>19928</v>
      </c>
    </row>
    <row r="1803" spans="1:11" ht="15.75" customHeight="1" x14ac:dyDescent="0.25">
      <c r="A1803" s="20">
        <v>27139306</v>
      </c>
      <c r="B1803" s="20" t="s">
        <v>19918</v>
      </c>
      <c r="C1803" s="20" t="s">
        <v>19919</v>
      </c>
      <c r="D1803" s="20" t="s">
        <v>19920</v>
      </c>
      <c r="E1803" s="20" t="s">
        <v>19921</v>
      </c>
      <c r="F1803" s="20" t="s">
        <v>1047</v>
      </c>
      <c r="G1803" s="20">
        <v>2016</v>
      </c>
      <c r="H1803" s="57">
        <v>42494</v>
      </c>
      <c r="K1803" s="20" t="s">
        <v>19922</v>
      </c>
    </row>
    <row r="1804" spans="1:11" ht="15.75" customHeight="1" x14ac:dyDescent="0.25">
      <c r="A1804" s="20">
        <v>27145777</v>
      </c>
      <c r="B1804" s="20" t="s">
        <v>19913</v>
      </c>
      <c r="C1804" s="20" t="s">
        <v>19914</v>
      </c>
      <c r="D1804" s="20" t="s">
        <v>19915</v>
      </c>
      <c r="E1804" s="20" t="s">
        <v>19916</v>
      </c>
      <c r="F1804" s="20" t="s">
        <v>331</v>
      </c>
      <c r="G1804" s="20">
        <v>2016</v>
      </c>
      <c r="H1804" s="57">
        <v>42496</v>
      </c>
      <c r="K1804" s="20" t="s">
        <v>19917</v>
      </c>
    </row>
    <row r="1805" spans="1:11" ht="15.75" customHeight="1" x14ac:dyDescent="0.25">
      <c r="A1805" s="20">
        <v>27188778</v>
      </c>
      <c r="B1805" s="20" t="s">
        <v>19908</v>
      </c>
      <c r="C1805" s="20" t="s">
        <v>19909</v>
      </c>
      <c r="D1805" s="20" t="s">
        <v>19910</v>
      </c>
      <c r="E1805" s="20" t="s">
        <v>19911</v>
      </c>
      <c r="F1805" s="20" t="s">
        <v>2116</v>
      </c>
      <c r="G1805" s="20">
        <v>2016</v>
      </c>
      <c r="H1805" s="57">
        <v>42509</v>
      </c>
      <c r="K1805" s="20" t="s">
        <v>19912</v>
      </c>
    </row>
    <row r="1806" spans="1:11" ht="15.75" customHeight="1" x14ac:dyDescent="0.25">
      <c r="A1806" s="20">
        <v>27288585</v>
      </c>
      <c r="B1806" s="20" t="s">
        <v>19903</v>
      </c>
      <c r="C1806" s="20" t="s">
        <v>19904</v>
      </c>
      <c r="D1806" s="20" t="s">
        <v>19905</v>
      </c>
      <c r="E1806" s="20" t="s">
        <v>12519</v>
      </c>
      <c r="F1806" s="20" t="s">
        <v>19906</v>
      </c>
      <c r="G1806" s="20">
        <v>2016</v>
      </c>
      <c r="H1806" s="57">
        <v>42533</v>
      </c>
      <c r="K1806" s="20" t="s">
        <v>19907</v>
      </c>
    </row>
    <row r="1807" spans="1:11" ht="15.75" customHeight="1" x14ac:dyDescent="0.25">
      <c r="A1807" s="20">
        <v>27307458</v>
      </c>
      <c r="B1807" s="20" t="s">
        <v>19897</v>
      </c>
      <c r="C1807" s="20" t="s">
        <v>19898</v>
      </c>
      <c r="D1807" s="20" t="s">
        <v>19899</v>
      </c>
      <c r="E1807" s="20" t="s">
        <v>19900</v>
      </c>
      <c r="F1807" s="20" t="s">
        <v>2327</v>
      </c>
      <c r="G1807" s="20">
        <v>2016</v>
      </c>
      <c r="H1807" s="57">
        <v>42538</v>
      </c>
      <c r="I1807" s="20" t="s">
        <v>19901</v>
      </c>
      <c r="K1807" s="20" t="s">
        <v>19902</v>
      </c>
    </row>
    <row r="1808" spans="1:11" ht="15.75" customHeight="1" x14ac:dyDescent="0.25">
      <c r="A1808" s="20">
        <v>27400956</v>
      </c>
      <c r="B1808" s="20" t="s">
        <v>19891</v>
      </c>
      <c r="C1808" s="20" t="s">
        <v>19892</v>
      </c>
      <c r="D1808" s="20" t="s">
        <v>19893</v>
      </c>
      <c r="E1808" s="20" t="s">
        <v>19894</v>
      </c>
      <c r="F1808" s="20" t="s">
        <v>19895</v>
      </c>
      <c r="G1808" s="20">
        <v>2016</v>
      </c>
      <c r="H1808" s="57">
        <v>42564</v>
      </c>
      <c r="K1808" s="20" t="s">
        <v>19896</v>
      </c>
    </row>
    <row r="1809" spans="1:11" ht="15.75" customHeight="1" x14ac:dyDescent="0.25">
      <c r="A1809" s="20">
        <v>27407294</v>
      </c>
      <c r="B1809" s="20" t="s">
        <v>19884</v>
      </c>
      <c r="C1809" s="20" t="s">
        <v>19885</v>
      </c>
      <c r="D1809" s="20" t="s">
        <v>19886</v>
      </c>
      <c r="E1809" s="20" t="s">
        <v>19887</v>
      </c>
      <c r="F1809" s="20" t="s">
        <v>19888</v>
      </c>
      <c r="G1809" s="20">
        <v>2016</v>
      </c>
      <c r="H1809" s="57">
        <v>42565</v>
      </c>
      <c r="I1809" s="20" t="s">
        <v>19889</v>
      </c>
      <c r="K1809" s="20" t="s">
        <v>19890</v>
      </c>
    </row>
    <row r="1810" spans="1:11" ht="15.75" customHeight="1" x14ac:dyDescent="0.25">
      <c r="A1810" s="20">
        <v>27425376</v>
      </c>
      <c r="B1810" s="20" t="s">
        <v>19879</v>
      </c>
      <c r="C1810" s="20" t="s">
        <v>19880</v>
      </c>
      <c r="D1810" s="20" t="s">
        <v>19881</v>
      </c>
      <c r="E1810" s="20" t="s">
        <v>19882</v>
      </c>
      <c r="F1810" s="20" t="s">
        <v>3918</v>
      </c>
      <c r="G1810" s="20">
        <v>2016</v>
      </c>
      <c r="H1810" s="57">
        <v>42570</v>
      </c>
      <c r="K1810" s="20" t="s">
        <v>19883</v>
      </c>
    </row>
    <row r="1811" spans="1:11" ht="15.75" customHeight="1" x14ac:dyDescent="0.25">
      <c r="A1811" s="20">
        <v>27532625</v>
      </c>
      <c r="B1811" s="20" t="s">
        <v>19874</v>
      </c>
      <c r="C1811" s="20" t="s">
        <v>19875</v>
      </c>
      <c r="D1811" s="20" t="s">
        <v>19876</v>
      </c>
      <c r="E1811" s="20" t="s">
        <v>14981</v>
      </c>
      <c r="F1811" s="20" t="s">
        <v>5979</v>
      </c>
      <c r="G1811" s="20">
        <v>2016</v>
      </c>
      <c r="H1811" s="57">
        <v>42600</v>
      </c>
      <c r="I1811" s="20" t="s">
        <v>19877</v>
      </c>
      <c r="K1811" s="20" t="s">
        <v>19878</v>
      </c>
    </row>
    <row r="1812" spans="1:11" ht="15.75" customHeight="1" x14ac:dyDescent="0.25">
      <c r="A1812" s="20">
        <v>27532684</v>
      </c>
      <c r="B1812" s="20" t="s">
        <v>19869</v>
      </c>
      <c r="C1812" s="20" t="s">
        <v>19870</v>
      </c>
      <c r="D1812" s="20" t="s">
        <v>19871</v>
      </c>
      <c r="E1812" s="20" t="s">
        <v>3701</v>
      </c>
      <c r="F1812" s="20" t="s">
        <v>5979</v>
      </c>
      <c r="G1812" s="20">
        <v>2016</v>
      </c>
      <c r="H1812" s="57">
        <v>42600</v>
      </c>
      <c r="I1812" s="20" t="s">
        <v>19872</v>
      </c>
      <c r="K1812" s="20" t="s">
        <v>19873</v>
      </c>
    </row>
    <row r="1813" spans="1:11" ht="15.75" customHeight="1" x14ac:dyDescent="0.25">
      <c r="A1813" s="20">
        <v>27533624</v>
      </c>
      <c r="B1813" s="20" t="s">
        <v>19863</v>
      </c>
      <c r="C1813" s="20" t="s">
        <v>19864</v>
      </c>
      <c r="D1813" s="20" t="s">
        <v>19865</v>
      </c>
      <c r="E1813" s="20" t="s">
        <v>19866</v>
      </c>
      <c r="F1813" s="20" t="s">
        <v>5979</v>
      </c>
      <c r="G1813" s="20">
        <v>2016</v>
      </c>
      <c r="H1813" s="57">
        <v>42600</v>
      </c>
      <c r="I1813" s="20" t="s">
        <v>19867</v>
      </c>
      <c r="K1813" s="20" t="s">
        <v>19868</v>
      </c>
    </row>
    <row r="1814" spans="1:11" ht="15.75" customHeight="1" x14ac:dyDescent="0.25">
      <c r="A1814" s="20">
        <v>27556171</v>
      </c>
      <c r="B1814" s="20" t="s">
        <v>16038</v>
      </c>
      <c r="C1814" s="20" t="s">
        <v>19858</v>
      </c>
      <c r="D1814" s="20" t="s">
        <v>19859</v>
      </c>
      <c r="E1814" s="20" t="s">
        <v>19860</v>
      </c>
      <c r="F1814" s="20" t="s">
        <v>19861</v>
      </c>
      <c r="G1814" s="20">
        <v>2016</v>
      </c>
      <c r="H1814" s="57">
        <v>42607</v>
      </c>
      <c r="K1814" s="20" t="s">
        <v>19862</v>
      </c>
    </row>
    <row r="1815" spans="1:11" ht="15.75" customHeight="1" x14ac:dyDescent="0.25">
      <c r="A1815" s="20">
        <v>27581926</v>
      </c>
      <c r="B1815" s="20" t="s">
        <v>19853</v>
      </c>
      <c r="C1815" s="20" t="s">
        <v>19854</v>
      </c>
      <c r="D1815" s="20" t="s">
        <v>19855</v>
      </c>
      <c r="E1815" s="20" t="s">
        <v>19856</v>
      </c>
      <c r="F1815" s="20" t="s">
        <v>17400</v>
      </c>
      <c r="G1815" s="20">
        <v>2016</v>
      </c>
      <c r="H1815" s="57">
        <v>42615</v>
      </c>
      <c r="K1815" s="20" t="s">
        <v>19857</v>
      </c>
    </row>
    <row r="1816" spans="1:11" ht="15.75" customHeight="1" x14ac:dyDescent="0.25">
      <c r="A1816" s="20">
        <v>27655730</v>
      </c>
      <c r="B1816" s="20" t="s">
        <v>19847</v>
      </c>
      <c r="C1816" s="20" t="s">
        <v>19848</v>
      </c>
      <c r="D1816" s="20" t="s">
        <v>19849</v>
      </c>
      <c r="E1816" s="20" t="s">
        <v>900</v>
      </c>
      <c r="F1816" s="20" t="s">
        <v>19850</v>
      </c>
      <c r="G1816" s="20">
        <v>2016</v>
      </c>
      <c r="H1816" s="57">
        <v>42636</v>
      </c>
      <c r="I1816" s="20" t="s">
        <v>19851</v>
      </c>
      <c r="K1816" s="20" t="s">
        <v>19852</v>
      </c>
    </row>
    <row r="1817" spans="1:11" ht="15.75" customHeight="1" x14ac:dyDescent="0.25">
      <c r="A1817" s="20">
        <v>27671189</v>
      </c>
      <c r="B1817" s="20" t="s">
        <v>19842</v>
      </c>
      <c r="C1817" s="20" t="s">
        <v>19843</v>
      </c>
      <c r="D1817" s="20" t="s">
        <v>19844</v>
      </c>
      <c r="E1817" s="20" t="s">
        <v>19845</v>
      </c>
      <c r="F1817" s="20" t="s">
        <v>19846</v>
      </c>
      <c r="G1817" s="20">
        <v>2016</v>
      </c>
      <c r="H1817" s="57">
        <v>42641</v>
      </c>
    </row>
    <row r="1818" spans="1:11" ht="15.75" customHeight="1" x14ac:dyDescent="0.25">
      <c r="A1818" s="20">
        <v>27693407</v>
      </c>
      <c r="B1818" s="20" t="s">
        <v>19836</v>
      </c>
      <c r="C1818" s="20" t="s">
        <v>19837</v>
      </c>
      <c r="D1818" s="20" t="s">
        <v>19838</v>
      </c>
      <c r="E1818" s="20" t="s">
        <v>19839</v>
      </c>
      <c r="F1818" s="20" t="s">
        <v>13243</v>
      </c>
      <c r="G1818" s="20">
        <v>2016</v>
      </c>
      <c r="H1818" s="57">
        <v>42647</v>
      </c>
      <c r="K1818" s="20" t="s">
        <v>19840</v>
      </c>
    </row>
    <row r="1819" spans="1:11" ht="15.75" customHeight="1" x14ac:dyDescent="0.25">
      <c r="A1819" s="20">
        <v>27770538</v>
      </c>
      <c r="B1819" s="20" t="s">
        <v>19832</v>
      </c>
      <c r="C1819" s="20" t="s">
        <v>19833</v>
      </c>
      <c r="D1819" s="20" t="s">
        <v>19834</v>
      </c>
      <c r="E1819" s="20" t="s">
        <v>19835</v>
      </c>
      <c r="F1819" s="20" t="s">
        <v>11423</v>
      </c>
      <c r="G1819" s="20">
        <v>2016</v>
      </c>
      <c r="H1819" s="57">
        <v>42666</v>
      </c>
    </row>
    <row r="1820" spans="1:11" ht="15.75" customHeight="1" x14ac:dyDescent="0.25">
      <c r="A1820" s="20">
        <v>27917206</v>
      </c>
      <c r="B1820" s="20" t="s">
        <v>19826</v>
      </c>
      <c r="C1820" s="20" t="s">
        <v>19827</v>
      </c>
      <c r="D1820" s="20" t="s">
        <v>19828</v>
      </c>
      <c r="E1820" s="20" t="s">
        <v>19395</v>
      </c>
      <c r="F1820" s="20" t="s">
        <v>10019</v>
      </c>
      <c r="G1820" s="20">
        <v>2016</v>
      </c>
      <c r="H1820" s="57">
        <v>42710</v>
      </c>
      <c r="I1820" s="20" t="s">
        <v>19829</v>
      </c>
      <c r="K1820" s="20" t="s">
        <v>19830</v>
      </c>
    </row>
    <row r="1821" spans="1:11" ht="15.75" customHeight="1" x14ac:dyDescent="0.25">
      <c r="A1821" s="20">
        <v>28283137</v>
      </c>
      <c r="B1821" s="20" t="s">
        <v>19821</v>
      </c>
      <c r="C1821" s="20" t="s">
        <v>19822</v>
      </c>
      <c r="D1821" s="20" t="s">
        <v>19823</v>
      </c>
      <c r="E1821" s="20" t="s">
        <v>19824</v>
      </c>
      <c r="F1821" s="20" t="s">
        <v>19818</v>
      </c>
      <c r="G1821" s="20">
        <v>2016</v>
      </c>
      <c r="H1821" s="57">
        <v>42806</v>
      </c>
      <c r="K1821" s="20" t="s">
        <v>19825</v>
      </c>
    </row>
    <row r="1822" spans="1:11" ht="15.75" customHeight="1" x14ac:dyDescent="0.25">
      <c r="A1822" s="20">
        <v>28283139</v>
      </c>
      <c r="B1822" s="20" t="s">
        <v>19814</v>
      </c>
      <c r="C1822" s="20" t="s">
        <v>19815</v>
      </c>
      <c r="D1822" s="20" t="s">
        <v>19816</v>
      </c>
      <c r="E1822" s="20" t="s">
        <v>19817</v>
      </c>
      <c r="F1822" s="20" t="s">
        <v>19818</v>
      </c>
      <c r="G1822" s="20">
        <v>2016</v>
      </c>
      <c r="H1822" s="57">
        <v>42806</v>
      </c>
      <c r="K1822" s="20" t="s">
        <v>19819</v>
      </c>
    </row>
    <row r="1823" spans="1:11" ht="15.75" customHeight="1" x14ac:dyDescent="0.25">
      <c r="A1823" s="20">
        <v>27487254</v>
      </c>
      <c r="B1823" s="20" t="s">
        <v>19809</v>
      </c>
      <c r="C1823" s="20" t="s">
        <v>19810</v>
      </c>
      <c r="D1823" s="20" t="s">
        <v>19811</v>
      </c>
      <c r="E1823" s="20" t="s">
        <v>19812</v>
      </c>
      <c r="F1823" s="20" t="s">
        <v>2143</v>
      </c>
      <c r="G1823" s="20">
        <v>2016</v>
      </c>
      <c r="H1823" s="57">
        <v>42586</v>
      </c>
      <c r="K1823" s="20" t="s">
        <v>19813</v>
      </c>
    </row>
    <row r="1824" spans="1:11" ht="15.75" customHeight="1" x14ac:dyDescent="0.25">
      <c r="A1824" s="20">
        <v>27599549</v>
      </c>
      <c r="B1824" s="20" t="s">
        <v>19804</v>
      </c>
      <c r="C1824" s="20" t="s">
        <v>19805</v>
      </c>
      <c r="D1824" s="20" t="s">
        <v>19806</v>
      </c>
      <c r="E1824" s="20" t="s">
        <v>17260</v>
      </c>
      <c r="F1824" s="20" t="s">
        <v>1735</v>
      </c>
      <c r="G1824" s="20">
        <v>2016</v>
      </c>
      <c r="H1824" s="57">
        <v>42621</v>
      </c>
      <c r="I1824" s="20" t="s">
        <v>19807</v>
      </c>
      <c r="K1824" s="20" t="s">
        <v>19808</v>
      </c>
    </row>
    <row r="1825" spans="1:11" ht="15.75" customHeight="1" x14ac:dyDescent="0.25">
      <c r="A1825" s="20">
        <v>27600526</v>
      </c>
      <c r="B1825" s="20" t="s">
        <v>19797</v>
      </c>
      <c r="C1825" s="20" t="s">
        <v>19798</v>
      </c>
      <c r="D1825" s="20" t="s">
        <v>19799</v>
      </c>
      <c r="E1825" s="20" t="s">
        <v>19800</v>
      </c>
      <c r="F1825" s="20" t="s">
        <v>2974</v>
      </c>
      <c r="G1825" s="20">
        <v>2016</v>
      </c>
      <c r="H1825" s="57">
        <v>42621</v>
      </c>
      <c r="I1825" s="20" t="s">
        <v>19801</v>
      </c>
      <c r="K1825" s="20" t="s">
        <v>19802</v>
      </c>
    </row>
    <row r="1826" spans="1:11" ht="15.75" customHeight="1" x14ac:dyDescent="0.25">
      <c r="A1826" s="20">
        <v>27603508</v>
      </c>
      <c r="B1826" s="20" t="s">
        <v>19791</v>
      </c>
      <c r="C1826" s="20" t="s">
        <v>19792</v>
      </c>
      <c r="D1826" s="20" t="s">
        <v>19793</v>
      </c>
      <c r="E1826" s="20" t="s">
        <v>1069</v>
      </c>
      <c r="F1826" s="20" t="s">
        <v>294</v>
      </c>
      <c r="G1826" s="20">
        <v>2016</v>
      </c>
      <c r="H1826" s="57">
        <v>42621</v>
      </c>
      <c r="I1826" s="20" t="s">
        <v>19794</v>
      </c>
      <c r="K1826" s="20" t="s">
        <v>19795</v>
      </c>
    </row>
    <row r="1827" spans="1:11" ht="15.75" customHeight="1" x14ac:dyDescent="0.25">
      <c r="A1827" s="20">
        <v>27606705</v>
      </c>
      <c r="B1827" s="20" t="s">
        <v>19784</v>
      </c>
      <c r="C1827" s="20" t="s">
        <v>19785</v>
      </c>
      <c r="D1827" s="20" t="s">
        <v>19786</v>
      </c>
      <c r="E1827" s="20" t="s">
        <v>19787</v>
      </c>
      <c r="F1827" s="20" t="s">
        <v>294</v>
      </c>
      <c r="G1827" s="20">
        <v>2016</v>
      </c>
      <c r="H1827" s="57">
        <v>42622</v>
      </c>
      <c r="I1827" s="20" t="s">
        <v>19788</v>
      </c>
      <c r="K1827" s="20" t="s">
        <v>19789</v>
      </c>
    </row>
    <row r="1828" spans="1:11" ht="15.75" customHeight="1" x14ac:dyDescent="0.25">
      <c r="A1828" s="20">
        <v>27445336</v>
      </c>
      <c r="B1828" s="20" t="s">
        <v>19778</v>
      </c>
      <c r="C1828" s="20" t="s">
        <v>19779</v>
      </c>
      <c r="D1828" s="20" t="s">
        <v>19780</v>
      </c>
      <c r="E1828" s="20" t="s">
        <v>286</v>
      </c>
      <c r="F1828" s="20" t="s">
        <v>7014</v>
      </c>
      <c r="G1828" s="20">
        <v>2016</v>
      </c>
      <c r="H1828" s="57">
        <v>42574</v>
      </c>
      <c r="I1828" s="20" t="s">
        <v>19781</v>
      </c>
      <c r="K1828" s="20" t="s">
        <v>19782</v>
      </c>
    </row>
    <row r="1829" spans="1:11" ht="15.75" customHeight="1" x14ac:dyDescent="0.25">
      <c r="A1829" s="20">
        <v>27497318</v>
      </c>
      <c r="B1829" s="20" t="s">
        <v>19771</v>
      </c>
      <c r="C1829" s="20" t="s">
        <v>19772</v>
      </c>
      <c r="D1829" s="20" t="s">
        <v>19773</v>
      </c>
      <c r="E1829" s="20" t="s">
        <v>19774</v>
      </c>
      <c r="F1829" s="20" t="s">
        <v>13248</v>
      </c>
      <c r="G1829" s="20">
        <v>2016</v>
      </c>
      <c r="H1829" s="57">
        <v>42589</v>
      </c>
      <c r="I1829" s="20" t="s">
        <v>19775</v>
      </c>
      <c r="K1829" s="20" t="s">
        <v>19776</v>
      </c>
    </row>
    <row r="1830" spans="1:11" ht="15.75" customHeight="1" x14ac:dyDescent="0.25">
      <c r="A1830" s="20">
        <v>27708624</v>
      </c>
      <c r="B1830" s="20" t="s">
        <v>19764</v>
      </c>
      <c r="C1830" s="20" t="s">
        <v>19765</v>
      </c>
      <c r="D1830" s="20" t="s">
        <v>19766</v>
      </c>
      <c r="E1830" s="20" t="s">
        <v>19767</v>
      </c>
      <c r="F1830" s="20" t="s">
        <v>133</v>
      </c>
      <c r="G1830" s="20">
        <v>2016</v>
      </c>
      <c r="H1830" s="57">
        <v>42650</v>
      </c>
      <c r="I1830" s="20" t="s">
        <v>19768</v>
      </c>
      <c r="K1830" s="20" t="s">
        <v>19769</v>
      </c>
    </row>
    <row r="1831" spans="1:11" ht="15.75" customHeight="1" x14ac:dyDescent="0.25">
      <c r="A1831" s="20">
        <v>27673470</v>
      </c>
      <c r="B1831" s="20" t="s">
        <v>19757</v>
      </c>
      <c r="C1831" s="20" t="s">
        <v>19758</v>
      </c>
      <c r="D1831" s="20" t="s">
        <v>19759</v>
      </c>
      <c r="E1831" s="20" t="s">
        <v>6810</v>
      </c>
      <c r="F1831" s="20" t="s">
        <v>16041</v>
      </c>
      <c r="G1831" s="20">
        <v>2016</v>
      </c>
      <c r="H1831" s="57">
        <v>42641</v>
      </c>
      <c r="I1831" s="20" t="s">
        <v>19760</v>
      </c>
      <c r="J1831" s="20" t="s">
        <v>19761</v>
      </c>
      <c r="K1831" s="20" t="s">
        <v>19762</v>
      </c>
    </row>
    <row r="1832" spans="1:11" ht="15.75" customHeight="1" x14ac:dyDescent="0.25">
      <c r="A1832" s="20">
        <v>27725813</v>
      </c>
      <c r="B1832" s="20" t="s">
        <v>19750</v>
      </c>
      <c r="C1832" s="20" t="s">
        <v>19751</v>
      </c>
      <c r="D1832" s="20" t="s">
        <v>19752</v>
      </c>
      <c r="E1832" s="20" t="s">
        <v>19753</v>
      </c>
      <c r="F1832" s="20" t="s">
        <v>133</v>
      </c>
      <c r="G1832" s="20">
        <v>2016</v>
      </c>
      <c r="H1832" s="57">
        <v>42655</v>
      </c>
      <c r="I1832" s="20" t="s">
        <v>19754</v>
      </c>
      <c r="K1832" s="20" t="s">
        <v>19755</v>
      </c>
    </row>
    <row r="1833" spans="1:11" ht="15.75" customHeight="1" x14ac:dyDescent="0.25">
      <c r="A1833" s="20">
        <v>27673328</v>
      </c>
      <c r="B1833" s="20" t="s">
        <v>19745</v>
      </c>
      <c r="C1833" s="20" t="s">
        <v>19746</v>
      </c>
      <c r="D1833" s="20" t="s">
        <v>19747</v>
      </c>
      <c r="E1833" s="20" t="s">
        <v>16714</v>
      </c>
      <c r="F1833" s="20" t="s">
        <v>294</v>
      </c>
      <c r="G1833" s="20">
        <v>2016</v>
      </c>
      <c r="H1833" s="57">
        <v>42641</v>
      </c>
      <c r="I1833" s="20" t="s">
        <v>19748</v>
      </c>
      <c r="K1833" s="20" t="s">
        <v>19749</v>
      </c>
    </row>
    <row r="1834" spans="1:11" ht="15.75" customHeight="1" x14ac:dyDescent="0.25">
      <c r="A1834" s="20">
        <v>27795876</v>
      </c>
      <c r="B1834" s="20" t="s">
        <v>19738</v>
      </c>
      <c r="C1834" s="20" t="s">
        <v>19739</v>
      </c>
      <c r="D1834" s="20" t="s">
        <v>19740</v>
      </c>
      <c r="E1834" s="20" t="s">
        <v>19741</v>
      </c>
      <c r="F1834" s="20" t="s">
        <v>3226</v>
      </c>
      <c r="G1834" s="20">
        <v>2016</v>
      </c>
      <c r="H1834" s="57">
        <v>42675</v>
      </c>
      <c r="I1834" s="20" t="s">
        <v>19742</v>
      </c>
      <c r="K1834" s="20" t="s">
        <v>19743</v>
      </c>
    </row>
    <row r="1835" spans="1:11" ht="15.75" customHeight="1" x14ac:dyDescent="0.25">
      <c r="A1835" s="20">
        <v>27747215</v>
      </c>
      <c r="B1835" s="20" t="s">
        <v>19733</v>
      </c>
      <c r="C1835" s="20" t="s">
        <v>19734</v>
      </c>
      <c r="D1835" s="20" t="s">
        <v>19735</v>
      </c>
      <c r="E1835" s="20" t="s">
        <v>19420</v>
      </c>
      <c r="F1835" s="20" t="s">
        <v>4719</v>
      </c>
      <c r="G1835" s="20">
        <v>2016</v>
      </c>
      <c r="H1835" s="57">
        <v>42661</v>
      </c>
      <c r="I1835" s="20" t="s">
        <v>19736</v>
      </c>
      <c r="K1835" s="20" t="s">
        <v>19737</v>
      </c>
    </row>
    <row r="1836" spans="1:11" ht="15.75" customHeight="1" x14ac:dyDescent="0.25">
      <c r="A1836" s="20">
        <v>27766168</v>
      </c>
      <c r="B1836" s="20" t="s">
        <v>19726</v>
      </c>
      <c r="C1836" s="20" t="s">
        <v>19727</v>
      </c>
      <c r="D1836" s="20" t="s">
        <v>19728</v>
      </c>
      <c r="E1836" s="20" t="s">
        <v>19729</v>
      </c>
      <c r="F1836" s="20" t="s">
        <v>7958</v>
      </c>
      <c r="G1836" s="20">
        <v>2016</v>
      </c>
      <c r="H1836" s="57">
        <v>42665</v>
      </c>
      <c r="I1836" s="20" t="s">
        <v>19730</v>
      </c>
      <c r="K1836" s="20" t="s">
        <v>19731</v>
      </c>
    </row>
    <row r="1837" spans="1:11" ht="15.75" customHeight="1" x14ac:dyDescent="0.25">
      <c r="A1837" s="20">
        <v>28480353</v>
      </c>
      <c r="B1837" s="20" t="s">
        <v>19719</v>
      </c>
      <c r="C1837" s="20" t="s">
        <v>19720</v>
      </c>
      <c r="D1837" s="20" t="s">
        <v>19721</v>
      </c>
      <c r="E1837" s="20" t="s">
        <v>19722</v>
      </c>
      <c r="F1837" s="20" t="s">
        <v>19023</v>
      </c>
      <c r="G1837" s="20">
        <v>2016</v>
      </c>
      <c r="H1837" s="57">
        <v>42864</v>
      </c>
      <c r="I1837" s="20" t="s">
        <v>19723</v>
      </c>
      <c r="K1837" s="20" t="s">
        <v>19724</v>
      </c>
    </row>
    <row r="1838" spans="1:11" ht="15.75" customHeight="1" x14ac:dyDescent="0.25">
      <c r="A1838" s="20">
        <v>27686865</v>
      </c>
      <c r="B1838" s="20" t="s">
        <v>19712</v>
      </c>
      <c r="C1838" s="20" t="s">
        <v>19713</v>
      </c>
      <c r="D1838" s="20" t="s">
        <v>19714</v>
      </c>
      <c r="E1838" s="20" t="s">
        <v>19715</v>
      </c>
      <c r="F1838" s="20" t="s">
        <v>1882</v>
      </c>
      <c r="G1838" s="20">
        <v>2016</v>
      </c>
      <c r="H1838" s="57">
        <v>42644</v>
      </c>
      <c r="I1838" s="20" t="s">
        <v>19716</v>
      </c>
      <c r="K1838" s="20" t="s">
        <v>19717</v>
      </c>
    </row>
    <row r="1839" spans="1:11" ht="15.75" customHeight="1" x14ac:dyDescent="0.25">
      <c r="A1839" s="20">
        <v>26042353</v>
      </c>
      <c r="B1839" s="20" t="s">
        <v>19706</v>
      </c>
      <c r="C1839" s="20" t="s">
        <v>19707</v>
      </c>
      <c r="D1839" s="20" t="s">
        <v>19708</v>
      </c>
      <c r="E1839" s="20" t="s">
        <v>19709</v>
      </c>
      <c r="F1839" s="20" t="s">
        <v>19710</v>
      </c>
      <c r="G1839" s="20">
        <v>2016</v>
      </c>
      <c r="H1839" s="57">
        <v>42160</v>
      </c>
      <c r="K1839" s="20" t="s">
        <v>19711</v>
      </c>
    </row>
    <row r="1840" spans="1:11" ht="15.75" customHeight="1" x14ac:dyDescent="0.25">
      <c r="A1840" s="20">
        <v>26960438</v>
      </c>
      <c r="B1840" s="20" t="s">
        <v>19699</v>
      </c>
      <c r="C1840" s="20" t="s">
        <v>19700</v>
      </c>
      <c r="D1840" s="20" t="s">
        <v>19701</v>
      </c>
      <c r="E1840" s="20" t="s">
        <v>19702</v>
      </c>
      <c r="F1840" s="20" t="s">
        <v>19703</v>
      </c>
      <c r="G1840" s="20">
        <v>2016</v>
      </c>
      <c r="H1840" s="57">
        <v>42440</v>
      </c>
      <c r="I1840" s="20" t="s">
        <v>19704</v>
      </c>
      <c r="K1840" s="20" t="s">
        <v>19705</v>
      </c>
    </row>
    <row r="1841" spans="1:11" ht="15.75" customHeight="1" x14ac:dyDescent="0.25">
      <c r="A1841" s="20">
        <v>26992893</v>
      </c>
      <c r="B1841" s="20" t="s">
        <v>19692</v>
      </c>
      <c r="C1841" s="20" t="s">
        <v>19693</v>
      </c>
      <c r="D1841" s="20" t="s">
        <v>19694</v>
      </c>
      <c r="E1841" s="20" t="s">
        <v>19695</v>
      </c>
      <c r="F1841" s="20" t="s">
        <v>19696</v>
      </c>
      <c r="G1841" s="20">
        <v>2016</v>
      </c>
      <c r="H1841" s="57">
        <v>42449</v>
      </c>
      <c r="I1841" s="20" t="s">
        <v>19697</v>
      </c>
      <c r="K1841" s="20" t="s">
        <v>19698</v>
      </c>
    </row>
    <row r="1842" spans="1:11" ht="15.75" customHeight="1" x14ac:dyDescent="0.25">
      <c r="A1842" s="20">
        <v>27043360</v>
      </c>
      <c r="B1842" s="20" t="s">
        <v>19687</v>
      </c>
      <c r="C1842" s="20" t="s">
        <v>19688</v>
      </c>
      <c r="D1842" s="20" t="s">
        <v>19689</v>
      </c>
      <c r="E1842" s="20" t="s">
        <v>19690</v>
      </c>
      <c r="F1842" s="20" t="s">
        <v>10978</v>
      </c>
      <c r="G1842" s="20">
        <v>2016</v>
      </c>
      <c r="H1842" s="57">
        <v>42465</v>
      </c>
      <c r="K1842" s="20" t="s">
        <v>19691</v>
      </c>
    </row>
    <row r="1843" spans="1:11" ht="15.75" customHeight="1" x14ac:dyDescent="0.25">
      <c r="A1843" s="20">
        <v>27056264</v>
      </c>
      <c r="B1843" s="20" t="s">
        <v>19681</v>
      </c>
      <c r="C1843" s="20" t="s">
        <v>19682</v>
      </c>
      <c r="D1843" s="20" t="s">
        <v>19683</v>
      </c>
      <c r="E1843" s="20" t="s">
        <v>19684</v>
      </c>
      <c r="F1843" s="20" t="s">
        <v>19685</v>
      </c>
      <c r="G1843" s="20">
        <v>2016</v>
      </c>
      <c r="H1843" s="57">
        <v>42469</v>
      </c>
      <c r="K1843" s="20" t="s">
        <v>19686</v>
      </c>
    </row>
    <row r="1844" spans="1:11" ht="15.75" customHeight="1" x14ac:dyDescent="0.25">
      <c r="A1844" s="20">
        <v>27245073</v>
      </c>
      <c r="B1844" s="20" t="s">
        <v>19676</v>
      </c>
      <c r="C1844" s="20" t="s">
        <v>19677</v>
      </c>
      <c r="D1844" s="20" t="s">
        <v>19678</v>
      </c>
      <c r="E1844" s="20" t="s">
        <v>19679</v>
      </c>
      <c r="F1844" s="20" t="s">
        <v>18053</v>
      </c>
      <c r="G1844" s="20">
        <v>2016</v>
      </c>
      <c r="H1844" s="57">
        <v>42523</v>
      </c>
      <c r="K1844" s="20" t="s">
        <v>19680</v>
      </c>
    </row>
    <row r="1845" spans="1:11" ht="15.75" customHeight="1" x14ac:dyDescent="0.25">
      <c r="A1845" s="20">
        <v>27297265</v>
      </c>
      <c r="B1845" s="20" t="s">
        <v>19670</v>
      </c>
      <c r="C1845" s="20" t="s">
        <v>19671</v>
      </c>
      <c r="D1845" s="20" t="s">
        <v>19672</v>
      </c>
      <c r="E1845" s="20" t="s">
        <v>19673</v>
      </c>
      <c r="F1845" s="20" t="s">
        <v>1047</v>
      </c>
      <c r="G1845" s="20">
        <v>2016</v>
      </c>
      <c r="H1845" s="57">
        <v>42536</v>
      </c>
      <c r="K1845" s="20" t="s">
        <v>19674</v>
      </c>
    </row>
    <row r="1846" spans="1:11" ht="15.75" customHeight="1" x14ac:dyDescent="0.25">
      <c r="A1846" s="20">
        <v>27357225</v>
      </c>
      <c r="B1846" s="20" t="s">
        <v>19665</v>
      </c>
      <c r="C1846" s="20" t="s">
        <v>19666</v>
      </c>
      <c r="D1846" s="20" t="s">
        <v>19667</v>
      </c>
      <c r="E1846" s="20" t="s">
        <v>19668</v>
      </c>
      <c r="F1846" s="20" t="s">
        <v>2116</v>
      </c>
      <c r="G1846" s="20">
        <v>2016</v>
      </c>
      <c r="H1846" s="57">
        <v>42552</v>
      </c>
      <c r="K1846" s="20" t="s">
        <v>19669</v>
      </c>
    </row>
    <row r="1847" spans="1:11" ht="15.75" customHeight="1" x14ac:dyDescent="0.25">
      <c r="A1847" s="20">
        <v>27460427</v>
      </c>
      <c r="B1847" s="20" t="s">
        <v>19659</v>
      </c>
      <c r="C1847" s="20" t="s">
        <v>19660</v>
      </c>
      <c r="D1847" s="20" t="s">
        <v>19661</v>
      </c>
      <c r="E1847" s="20" t="s">
        <v>16439</v>
      </c>
      <c r="F1847" s="20" t="s">
        <v>8042</v>
      </c>
      <c r="G1847" s="20">
        <v>2016</v>
      </c>
      <c r="H1847" s="57">
        <v>42579</v>
      </c>
      <c r="I1847" s="20" t="s">
        <v>19662</v>
      </c>
      <c r="J1847" s="20" t="s">
        <v>19663</v>
      </c>
      <c r="K1847" s="20" t="s">
        <v>19664</v>
      </c>
    </row>
    <row r="1848" spans="1:11" ht="15.75" customHeight="1" x14ac:dyDescent="0.25">
      <c r="A1848" s="20">
        <v>27494415</v>
      </c>
      <c r="B1848" s="20" t="s">
        <v>19654</v>
      </c>
      <c r="C1848" s="20" t="s">
        <v>19655</v>
      </c>
      <c r="D1848" s="20" t="s">
        <v>19656</v>
      </c>
      <c r="E1848" s="20" t="s">
        <v>19657</v>
      </c>
      <c r="F1848" s="20" t="s">
        <v>4259</v>
      </c>
      <c r="G1848" s="20">
        <v>2016</v>
      </c>
      <c r="H1848" s="57">
        <v>42588</v>
      </c>
      <c r="K1848" s="20" t="s">
        <v>19658</v>
      </c>
    </row>
    <row r="1849" spans="1:11" ht="15.75" customHeight="1" x14ac:dyDescent="0.25">
      <c r="A1849" s="20">
        <v>27528086</v>
      </c>
      <c r="B1849" s="20" t="s">
        <v>19648</v>
      </c>
      <c r="C1849" s="20" t="s">
        <v>19649</v>
      </c>
      <c r="D1849" s="20" t="s">
        <v>19650</v>
      </c>
      <c r="E1849" s="20" t="s">
        <v>19651</v>
      </c>
      <c r="F1849" s="20" t="s">
        <v>3092</v>
      </c>
      <c r="G1849" s="20">
        <v>2016</v>
      </c>
      <c r="H1849" s="57">
        <v>42599</v>
      </c>
      <c r="I1849" s="20" t="s">
        <v>19652</v>
      </c>
      <c r="K1849" s="20" t="s">
        <v>19653</v>
      </c>
    </row>
    <row r="1850" spans="1:11" ht="15.75" customHeight="1" x14ac:dyDescent="0.25">
      <c r="A1850" s="20">
        <v>27534801</v>
      </c>
      <c r="B1850" s="20" t="s">
        <v>19642</v>
      </c>
      <c r="C1850" s="20" t="s">
        <v>19643</v>
      </c>
      <c r="D1850" s="20" t="s">
        <v>19644</v>
      </c>
      <c r="E1850" s="20" t="s">
        <v>19645</v>
      </c>
      <c r="F1850" s="20" t="s">
        <v>19646</v>
      </c>
      <c r="G1850" s="20">
        <v>2016</v>
      </c>
      <c r="H1850" s="57">
        <v>42601</v>
      </c>
      <c r="K1850" s="20" t="s">
        <v>19647</v>
      </c>
    </row>
    <row r="1851" spans="1:11" ht="15.75" customHeight="1" x14ac:dyDescent="0.25">
      <c r="A1851" s="20">
        <v>27544268</v>
      </c>
      <c r="B1851" s="20" t="s">
        <v>19636</v>
      </c>
      <c r="C1851" s="20" t="s">
        <v>19637</v>
      </c>
      <c r="D1851" s="20" t="s">
        <v>19638</v>
      </c>
      <c r="E1851" s="20" t="s">
        <v>19639</v>
      </c>
      <c r="F1851" s="20" t="s">
        <v>19640</v>
      </c>
      <c r="G1851" s="20">
        <v>2016</v>
      </c>
      <c r="H1851" s="57">
        <v>42604</v>
      </c>
      <c r="K1851" s="20" t="s">
        <v>19641</v>
      </c>
    </row>
    <row r="1852" spans="1:11" ht="15.75" customHeight="1" x14ac:dyDescent="0.25">
      <c r="A1852" s="20">
        <v>27648777</v>
      </c>
      <c r="B1852" s="20" t="s">
        <v>19630</v>
      </c>
      <c r="C1852" s="20" t="s">
        <v>19631</v>
      </c>
      <c r="D1852" s="20" t="s">
        <v>19632</v>
      </c>
      <c r="E1852" s="20" t="s">
        <v>19633</v>
      </c>
      <c r="F1852" s="20" t="s">
        <v>5979</v>
      </c>
      <c r="G1852" s="20">
        <v>2016</v>
      </c>
      <c r="H1852" s="57">
        <v>42634</v>
      </c>
      <c r="I1852" s="20" t="s">
        <v>19634</v>
      </c>
      <c r="K1852" s="20" t="s">
        <v>19635</v>
      </c>
    </row>
    <row r="1853" spans="1:11" ht="15.75" customHeight="1" x14ac:dyDescent="0.25">
      <c r="A1853" s="20">
        <v>27891338</v>
      </c>
      <c r="B1853" s="20" t="s">
        <v>19624</v>
      </c>
      <c r="C1853" s="20" t="s">
        <v>19625</v>
      </c>
      <c r="D1853" s="20" t="s">
        <v>19626</v>
      </c>
      <c r="E1853" s="20" t="s">
        <v>19627</v>
      </c>
      <c r="F1853" s="20" t="s">
        <v>18235</v>
      </c>
      <c r="G1853" s="20">
        <v>2016</v>
      </c>
      <c r="H1853" s="57">
        <v>42703</v>
      </c>
      <c r="I1853" s="20" t="s">
        <v>19628</v>
      </c>
      <c r="K1853" s="20" t="s">
        <v>19629</v>
      </c>
    </row>
    <row r="1854" spans="1:11" ht="15.75" customHeight="1" x14ac:dyDescent="0.25">
      <c r="A1854" s="20">
        <v>27934836</v>
      </c>
      <c r="B1854" s="20" t="s">
        <v>19618</v>
      </c>
      <c r="C1854" s="20" t="s">
        <v>19619</v>
      </c>
      <c r="D1854" s="20" t="s">
        <v>19620</v>
      </c>
      <c r="E1854" s="20" t="s">
        <v>19621</v>
      </c>
      <c r="F1854" s="20" t="s">
        <v>2591</v>
      </c>
      <c r="G1854" s="20">
        <v>2016</v>
      </c>
      <c r="H1854" s="57">
        <v>42714</v>
      </c>
      <c r="K1854" s="20" t="s">
        <v>19622</v>
      </c>
    </row>
    <row r="1855" spans="1:11" ht="15.75" customHeight="1" x14ac:dyDescent="0.25">
      <c r="A1855" s="20">
        <v>28149488</v>
      </c>
      <c r="B1855" s="20" t="s">
        <v>19614</v>
      </c>
      <c r="C1855" s="20" t="s">
        <v>19615</v>
      </c>
      <c r="D1855" s="20" t="s">
        <v>19616</v>
      </c>
      <c r="E1855" s="20" t="s">
        <v>18970</v>
      </c>
      <c r="F1855" s="20" t="s">
        <v>7255</v>
      </c>
      <c r="G1855" s="20">
        <v>2016</v>
      </c>
      <c r="H1855" s="57">
        <v>42769</v>
      </c>
      <c r="I1855" s="20" t="s">
        <v>19617</v>
      </c>
    </row>
    <row r="1856" spans="1:11" ht="15.75" customHeight="1" x14ac:dyDescent="0.25">
      <c r="A1856" s="20">
        <v>28149489</v>
      </c>
      <c r="B1856" s="20" t="s">
        <v>19608</v>
      </c>
      <c r="C1856" s="20" t="s">
        <v>19609</v>
      </c>
      <c r="D1856" s="20" t="s">
        <v>19610</v>
      </c>
      <c r="E1856" s="20" t="s">
        <v>19611</v>
      </c>
      <c r="F1856" s="20" t="s">
        <v>7255</v>
      </c>
      <c r="G1856" s="20">
        <v>2016</v>
      </c>
      <c r="H1856" s="57">
        <v>42769</v>
      </c>
      <c r="I1856" s="20" t="s">
        <v>19612</v>
      </c>
    </row>
    <row r="1857" spans="1:11" ht="15.75" customHeight="1" x14ac:dyDescent="0.25">
      <c r="A1857" s="20">
        <v>27694821</v>
      </c>
      <c r="B1857" s="20" t="s">
        <v>19602</v>
      </c>
      <c r="C1857" s="20" t="s">
        <v>19603</v>
      </c>
      <c r="D1857" s="20" t="s">
        <v>19604</v>
      </c>
      <c r="E1857" s="20" t="s">
        <v>19605</v>
      </c>
      <c r="F1857" s="20" t="s">
        <v>2129</v>
      </c>
      <c r="G1857" s="20">
        <v>2016</v>
      </c>
      <c r="H1857" s="57">
        <v>42647</v>
      </c>
      <c r="K1857" s="20" t="s">
        <v>19606</v>
      </c>
    </row>
    <row r="1858" spans="1:11" ht="15.75" customHeight="1" x14ac:dyDescent="0.25">
      <c r="A1858" s="20">
        <v>27527624</v>
      </c>
      <c r="B1858" s="20" t="s">
        <v>19596</v>
      </c>
      <c r="C1858" s="20" t="s">
        <v>19597</v>
      </c>
      <c r="D1858" s="20" t="s">
        <v>19598</v>
      </c>
      <c r="E1858" s="20" t="s">
        <v>19599</v>
      </c>
      <c r="F1858" s="20" t="s">
        <v>4868</v>
      </c>
      <c r="G1858" s="20">
        <v>2016</v>
      </c>
      <c r="H1858" s="57">
        <v>42599</v>
      </c>
      <c r="I1858" s="20" t="s">
        <v>19600</v>
      </c>
      <c r="K1858" s="20" t="s">
        <v>19601</v>
      </c>
    </row>
    <row r="1859" spans="1:11" ht="15.75" customHeight="1" x14ac:dyDescent="0.25">
      <c r="A1859" s="20">
        <v>27527635</v>
      </c>
      <c r="B1859" s="20" t="s">
        <v>19589</v>
      </c>
      <c r="C1859" s="20" t="s">
        <v>19590</v>
      </c>
      <c r="D1859" s="20" t="s">
        <v>19591</v>
      </c>
      <c r="E1859" s="20" t="s">
        <v>19592</v>
      </c>
      <c r="F1859" s="20" t="s">
        <v>4868</v>
      </c>
      <c r="G1859" s="20">
        <v>2016</v>
      </c>
      <c r="H1859" s="57">
        <v>42599</v>
      </c>
      <c r="I1859" s="20" t="s">
        <v>19593</v>
      </c>
      <c r="K1859" s="20" t="s">
        <v>19594</v>
      </c>
    </row>
    <row r="1860" spans="1:11" ht="15.75" customHeight="1" x14ac:dyDescent="0.25">
      <c r="A1860" s="20">
        <v>27766094</v>
      </c>
      <c r="B1860" s="20" t="s">
        <v>19583</v>
      </c>
      <c r="C1860" s="20" t="s">
        <v>19584</v>
      </c>
      <c r="D1860" s="20" t="s">
        <v>19585</v>
      </c>
      <c r="E1860" s="20" t="s">
        <v>2705</v>
      </c>
      <c r="F1860" s="20" t="s">
        <v>133</v>
      </c>
      <c r="G1860" s="20">
        <v>2016</v>
      </c>
      <c r="H1860" s="57">
        <v>42665</v>
      </c>
      <c r="I1860" s="20" t="s">
        <v>19586</v>
      </c>
      <c r="K1860" s="20" t="s">
        <v>19587</v>
      </c>
    </row>
    <row r="1861" spans="1:11" ht="15.75" customHeight="1" x14ac:dyDescent="0.25">
      <c r="A1861" s="20">
        <v>27774437</v>
      </c>
      <c r="B1861" s="20" t="s">
        <v>19577</v>
      </c>
      <c r="C1861" s="20" t="s">
        <v>19578</v>
      </c>
      <c r="D1861" s="20" t="s">
        <v>19579</v>
      </c>
      <c r="E1861" s="20" t="s">
        <v>19580</v>
      </c>
      <c r="F1861" s="20" t="s">
        <v>185</v>
      </c>
      <c r="G1861" s="20">
        <v>2016</v>
      </c>
      <c r="H1861" s="57">
        <v>42668</v>
      </c>
      <c r="I1861" s="20" t="s">
        <v>19581</v>
      </c>
      <c r="K1861" s="20" t="s">
        <v>19582</v>
      </c>
    </row>
    <row r="1862" spans="1:11" ht="15.75" customHeight="1" x14ac:dyDescent="0.25">
      <c r="A1862" s="20">
        <v>27795886</v>
      </c>
      <c r="B1862" s="20" t="s">
        <v>19569</v>
      </c>
      <c r="C1862" s="20" t="s">
        <v>19570</v>
      </c>
      <c r="D1862" s="20" t="s">
        <v>19571</v>
      </c>
      <c r="E1862" s="20" t="s">
        <v>19572</v>
      </c>
      <c r="F1862" s="20" t="s">
        <v>19573</v>
      </c>
      <c r="G1862" s="20">
        <v>2016</v>
      </c>
      <c r="H1862" s="57">
        <v>42675</v>
      </c>
      <c r="I1862" s="20" t="s">
        <v>19574</v>
      </c>
      <c r="K1862" s="20" t="s">
        <v>19575</v>
      </c>
    </row>
    <row r="1863" spans="1:11" ht="15.75" customHeight="1" x14ac:dyDescent="0.25">
      <c r="A1863" s="20">
        <v>27380737</v>
      </c>
      <c r="B1863" s="20" t="s">
        <v>19563</v>
      </c>
      <c r="C1863" s="20" t="s">
        <v>19564</v>
      </c>
      <c r="D1863" s="20" t="s">
        <v>19565</v>
      </c>
      <c r="E1863" s="20" t="s">
        <v>19566</v>
      </c>
      <c r="F1863" s="20" t="s">
        <v>14916</v>
      </c>
      <c r="G1863" s="20">
        <v>2016</v>
      </c>
      <c r="H1863" s="57">
        <v>42558</v>
      </c>
      <c r="K1863" s="20" t="s">
        <v>19567</v>
      </c>
    </row>
    <row r="1864" spans="1:11" ht="15.75" customHeight="1" x14ac:dyDescent="0.25">
      <c r="A1864" s="20">
        <v>27378681</v>
      </c>
      <c r="B1864" s="20" t="s">
        <v>19558</v>
      </c>
      <c r="C1864" s="20" t="s">
        <v>19559</v>
      </c>
      <c r="D1864" s="20" t="s">
        <v>19560</v>
      </c>
      <c r="E1864" s="20" t="s">
        <v>19561</v>
      </c>
      <c r="F1864" s="20" t="s">
        <v>2840</v>
      </c>
      <c r="G1864" s="20">
        <v>2016</v>
      </c>
      <c r="H1864" s="57">
        <v>42557</v>
      </c>
      <c r="K1864" s="20" t="s">
        <v>19562</v>
      </c>
    </row>
    <row r="1865" spans="1:11" ht="15.75" customHeight="1" x14ac:dyDescent="0.25">
      <c r="A1865" s="20">
        <v>27765129</v>
      </c>
      <c r="B1865" s="20" t="s">
        <v>19552</v>
      </c>
      <c r="C1865" s="20" t="s">
        <v>19553</v>
      </c>
      <c r="D1865" s="20" t="s">
        <v>19554</v>
      </c>
      <c r="E1865" s="20" t="s">
        <v>19555</v>
      </c>
      <c r="F1865" s="20" t="s">
        <v>11844</v>
      </c>
      <c r="G1865" s="20">
        <v>2016</v>
      </c>
      <c r="H1865" s="57">
        <v>42665</v>
      </c>
      <c r="K1865" s="20" t="s">
        <v>19556</v>
      </c>
    </row>
    <row r="1866" spans="1:11" ht="15.75" customHeight="1" x14ac:dyDescent="0.25">
      <c r="A1866" s="20">
        <v>27591952</v>
      </c>
      <c r="B1866" s="20" t="s">
        <v>19547</v>
      </c>
      <c r="C1866" s="20" t="s">
        <v>19548</v>
      </c>
      <c r="D1866" s="20" t="s">
        <v>19549</v>
      </c>
      <c r="E1866" s="20" t="s">
        <v>19550</v>
      </c>
      <c r="F1866" s="20" t="s">
        <v>2840</v>
      </c>
      <c r="G1866" s="20">
        <v>2016</v>
      </c>
      <c r="H1866" s="57">
        <v>42618</v>
      </c>
      <c r="K1866" s="20" t="s">
        <v>19551</v>
      </c>
    </row>
    <row r="1867" spans="1:11" ht="15.75" customHeight="1" x14ac:dyDescent="0.25">
      <c r="A1867" s="20">
        <v>27697835</v>
      </c>
      <c r="B1867" s="20" t="s">
        <v>19540</v>
      </c>
      <c r="C1867" s="20" t="s">
        <v>19541</v>
      </c>
      <c r="D1867" s="20" t="s">
        <v>19542</v>
      </c>
      <c r="E1867" s="20" t="s">
        <v>19543</v>
      </c>
      <c r="F1867" s="20" t="s">
        <v>19544</v>
      </c>
      <c r="G1867" s="20">
        <v>2016</v>
      </c>
      <c r="H1867" s="57">
        <v>42648</v>
      </c>
      <c r="I1867" s="20" t="s">
        <v>19545</v>
      </c>
      <c r="K1867" s="20" t="s">
        <v>19546</v>
      </c>
    </row>
    <row r="1868" spans="1:11" ht="15.75" customHeight="1" x14ac:dyDescent="0.25">
      <c r="A1868" s="20">
        <v>28210593</v>
      </c>
      <c r="B1868" s="20" t="s">
        <v>19534</v>
      </c>
      <c r="C1868" s="20" t="s">
        <v>19535</v>
      </c>
      <c r="D1868" s="20" t="s">
        <v>19536</v>
      </c>
      <c r="E1868" s="20" t="s">
        <v>19537</v>
      </c>
      <c r="F1868" s="20" t="s">
        <v>9372</v>
      </c>
      <c r="G1868" s="20">
        <v>2016</v>
      </c>
      <c r="H1868" s="57">
        <v>42784</v>
      </c>
      <c r="I1868" s="20" t="s">
        <v>19538</v>
      </c>
    </row>
    <row r="1869" spans="1:11" ht="15.75" customHeight="1" x14ac:dyDescent="0.25">
      <c r="A1869" s="20">
        <v>27822215</v>
      </c>
      <c r="B1869" s="20" t="s">
        <v>19528</v>
      </c>
      <c r="C1869" s="20" t="s">
        <v>19529</v>
      </c>
      <c r="D1869" s="20" t="s">
        <v>19530</v>
      </c>
      <c r="E1869" s="20" t="s">
        <v>17595</v>
      </c>
      <c r="F1869" s="20" t="s">
        <v>141</v>
      </c>
      <c r="G1869" s="20">
        <v>2016</v>
      </c>
      <c r="H1869" s="57">
        <v>42683</v>
      </c>
      <c r="I1869" s="20" t="s">
        <v>19531</v>
      </c>
      <c r="K1869" s="20" t="s">
        <v>19532</v>
      </c>
    </row>
    <row r="1870" spans="1:11" ht="15.75" customHeight="1" x14ac:dyDescent="0.25">
      <c r="A1870" s="20">
        <v>27812426</v>
      </c>
      <c r="B1870" s="20" t="s">
        <v>19521</v>
      </c>
      <c r="C1870" s="20" t="s">
        <v>19522</v>
      </c>
      <c r="D1870" s="20" t="s">
        <v>19523</v>
      </c>
      <c r="E1870" s="20" t="s">
        <v>19524</v>
      </c>
      <c r="F1870" s="20" t="s">
        <v>1623</v>
      </c>
      <c r="G1870" s="20">
        <v>2016</v>
      </c>
      <c r="H1870" s="57">
        <v>42679</v>
      </c>
      <c r="I1870" s="20" t="s">
        <v>19525</v>
      </c>
      <c r="K1870" s="20" t="s">
        <v>19526</v>
      </c>
    </row>
    <row r="1871" spans="1:11" ht="15.75" customHeight="1" x14ac:dyDescent="0.25">
      <c r="A1871" s="20">
        <v>27796317</v>
      </c>
      <c r="B1871" s="20" t="s">
        <v>19514</v>
      </c>
      <c r="C1871" s="20" t="s">
        <v>19515</v>
      </c>
      <c r="D1871" s="20" t="s">
        <v>19516</v>
      </c>
      <c r="E1871" s="20" t="s">
        <v>19517</v>
      </c>
      <c r="F1871" s="20" t="s">
        <v>1882</v>
      </c>
      <c r="G1871" s="20">
        <v>2016</v>
      </c>
      <c r="H1871" s="57">
        <v>42675</v>
      </c>
      <c r="I1871" s="20" t="s">
        <v>19518</v>
      </c>
      <c r="K1871" s="20" t="s">
        <v>19519</v>
      </c>
    </row>
    <row r="1872" spans="1:11" ht="15.75" customHeight="1" x14ac:dyDescent="0.25">
      <c r="A1872" s="20">
        <v>26945593</v>
      </c>
      <c r="B1872" s="20" t="s">
        <v>19510</v>
      </c>
      <c r="C1872" s="20" t="s">
        <v>19511</v>
      </c>
      <c r="D1872" s="20" t="s">
        <v>19512</v>
      </c>
      <c r="E1872" s="20" t="s">
        <v>15943</v>
      </c>
      <c r="F1872" s="20" t="s">
        <v>10873</v>
      </c>
      <c r="G1872" s="20">
        <v>2016</v>
      </c>
      <c r="H1872" s="57">
        <v>42436</v>
      </c>
      <c r="K1872" s="20" t="s">
        <v>19513</v>
      </c>
    </row>
    <row r="1873" spans="1:11" ht="15.75" customHeight="1" x14ac:dyDescent="0.25">
      <c r="A1873" s="20">
        <v>27193001</v>
      </c>
      <c r="B1873" s="20" t="s">
        <v>19505</v>
      </c>
      <c r="C1873" s="20" t="s">
        <v>19506</v>
      </c>
      <c r="D1873" s="20" t="s">
        <v>19507</v>
      </c>
      <c r="E1873" s="20" t="s">
        <v>19508</v>
      </c>
      <c r="F1873" s="20" t="s">
        <v>1449</v>
      </c>
      <c r="G1873" s="20">
        <v>2016</v>
      </c>
      <c r="H1873" s="57">
        <v>42510</v>
      </c>
      <c r="K1873" s="20" t="s">
        <v>19509</v>
      </c>
    </row>
    <row r="1874" spans="1:11" ht="15.75" customHeight="1" x14ac:dyDescent="0.25">
      <c r="A1874" s="20">
        <v>27312685</v>
      </c>
      <c r="B1874" s="20" t="s">
        <v>19500</v>
      </c>
      <c r="C1874" s="20" t="s">
        <v>19501</v>
      </c>
      <c r="D1874" s="20" t="s">
        <v>19502</v>
      </c>
      <c r="E1874" s="20" t="s">
        <v>10520</v>
      </c>
      <c r="F1874" s="20" t="s">
        <v>5798</v>
      </c>
      <c r="G1874" s="20">
        <v>2016</v>
      </c>
      <c r="H1874" s="57">
        <v>42539</v>
      </c>
      <c r="I1874" s="20" t="s">
        <v>19503</v>
      </c>
      <c r="K1874" s="20" t="s">
        <v>19504</v>
      </c>
    </row>
    <row r="1875" spans="1:11" ht="15.75" customHeight="1" x14ac:dyDescent="0.25">
      <c r="A1875" s="20">
        <v>27442450</v>
      </c>
      <c r="B1875" s="20" t="s">
        <v>19495</v>
      </c>
      <c r="C1875" s="20" t="s">
        <v>19496</v>
      </c>
      <c r="D1875" s="20" t="s">
        <v>19497</v>
      </c>
      <c r="E1875" s="20" t="s">
        <v>19498</v>
      </c>
      <c r="F1875" s="20" t="s">
        <v>1438</v>
      </c>
      <c r="G1875" s="20">
        <v>2016</v>
      </c>
      <c r="H1875" s="57">
        <v>42573</v>
      </c>
      <c r="K1875" s="20" t="s">
        <v>19499</v>
      </c>
    </row>
    <row r="1876" spans="1:11" ht="15.75" customHeight="1" x14ac:dyDescent="0.25">
      <c r="A1876" s="20">
        <v>27655441</v>
      </c>
      <c r="B1876" s="20" t="s">
        <v>19489</v>
      </c>
      <c r="C1876" s="20" t="s">
        <v>19490</v>
      </c>
      <c r="D1876" s="20" t="s">
        <v>19491</v>
      </c>
      <c r="E1876" s="20" t="s">
        <v>19492</v>
      </c>
      <c r="F1876" s="20" t="s">
        <v>6610</v>
      </c>
      <c r="G1876" s="20">
        <v>2016</v>
      </c>
      <c r="H1876" s="57">
        <v>42636</v>
      </c>
      <c r="I1876" s="20" t="s">
        <v>19493</v>
      </c>
      <c r="K1876" s="20" t="s">
        <v>19494</v>
      </c>
    </row>
    <row r="1877" spans="1:11" ht="15.75" customHeight="1" x14ac:dyDescent="0.25">
      <c r="A1877" s="20">
        <v>27655911</v>
      </c>
      <c r="B1877" s="20" t="s">
        <v>19485</v>
      </c>
      <c r="C1877" s="20" t="s">
        <v>19486</v>
      </c>
      <c r="D1877" s="20" t="s">
        <v>19487</v>
      </c>
      <c r="E1877" s="20" t="s">
        <v>16714</v>
      </c>
      <c r="F1877" s="20" t="s">
        <v>5763</v>
      </c>
      <c r="G1877" s="20">
        <v>2016</v>
      </c>
      <c r="H1877" s="57">
        <v>42636</v>
      </c>
      <c r="K1877" s="20" t="s">
        <v>19488</v>
      </c>
    </row>
    <row r="1878" spans="1:11" ht="15.75" customHeight="1" x14ac:dyDescent="0.25">
      <c r="A1878" s="20">
        <v>27655913</v>
      </c>
      <c r="B1878" s="20" t="s">
        <v>19478</v>
      </c>
      <c r="C1878" s="20" t="s">
        <v>19479</v>
      </c>
      <c r="D1878" s="20" t="s">
        <v>19480</v>
      </c>
      <c r="E1878" s="20" t="s">
        <v>19481</v>
      </c>
      <c r="F1878" s="20" t="s">
        <v>5763</v>
      </c>
      <c r="G1878" s="20">
        <v>2016</v>
      </c>
      <c r="H1878" s="57">
        <v>42636</v>
      </c>
      <c r="I1878" s="20" t="s">
        <v>19482</v>
      </c>
      <c r="K1878" s="20" t="s">
        <v>19483</v>
      </c>
    </row>
    <row r="1879" spans="1:11" ht="15.75" customHeight="1" x14ac:dyDescent="0.25">
      <c r="A1879" s="20">
        <v>27657187</v>
      </c>
      <c r="B1879" s="20" t="s">
        <v>19472</v>
      </c>
      <c r="C1879" s="20" t="s">
        <v>19473</v>
      </c>
      <c r="D1879" s="20" t="s">
        <v>19474</v>
      </c>
      <c r="E1879" s="20" t="s">
        <v>19475</v>
      </c>
      <c r="F1879" s="20" t="s">
        <v>2510</v>
      </c>
      <c r="G1879" s="20">
        <v>2016</v>
      </c>
      <c r="H1879" s="57">
        <v>42636</v>
      </c>
      <c r="I1879" s="20" t="s">
        <v>19476</v>
      </c>
      <c r="K1879" s="20" t="s">
        <v>19477</v>
      </c>
    </row>
    <row r="1880" spans="1:11" ht="15.75" customHeight="1" x14ac:dyDescent="0.25">
      <c r="A1880" s="20">
        <v>27766741</v>
      </c>
      <c r="B1880" s="20" t="s">
        <v>19466</v>
      </c>
      <c r="C1880" s="20" t="s">
        <v>19467</v>
      </c>
      <c r="D1880" s="20" t="s">
        <v>19468</v>
      </c>
      <c r="E1880" s="20" t="s">
        <v>19469</v>
      </c>
      <c r="F1880" s="20" t="s">
        <v>19470</v>
      </c>
      <c r="G1880" s="20">
        <v>2016</v>
      </c>
      <c r="H1880" s="57">
        <v>42665</v>
      </c>
      <c r="K1880" s="20" t="s">
        <v>19471</v>
      </c>
    </row>
    <row r="1881" spans="1:11" ht="15.75" customHeight="1" x14ac:dyDescent="0.25">
      <c r="A1881" s="20">
        <v>27767915</v>
      </c>
      <c r="B1881" s="20" t="s">
        <v>19460</v>
      </c>
      <c r="C1881" s="20" t="s">
        <v>19461</v>
      </c>
      <c r="D1881" s="20" t="s">
        <v>19462</v>
      </c>
      <c r="E1881" s="20" t="s">
        <v>19463</v>
      </c>
      <c r="F1881" s="20" t="s">
        <v>5979</v>
      </c>
      <c r="G1881" s="20">
        <v>2016</v>
      </c>
      <c r="H1881" s="57">
        <v>42665</v>
      </c>
      <c r="I1881" s="20" t="s">
        <v>19464</v>
      </c>
      <c r="K1881" s="20" t="s">
        <v>19465</v>
      </c>
    </row>
    <row r="1882" spans="1:11" ht="15.75" customHeight="1" x14ac:dyDescent="0.25">
      <c r="A1882" s="20">
        <v>27767929</v>
      </c>
      <c r="B1882" s="20" t="s">
        <v>19455</v>
      </c>
      <c r="C1882" s="20" t="s">
        <v>19456</v>
      </c>
      <c r="D1882" s="20" t="s">
        <v>19457</v>
      </c>
      <c r="E1882" s="20" t="s">
        <v>14778</v>
      </c>
      <c r="F1882" s="20" t="s">
        <v>5979</v>
      </c>
      <c r="G1882" s="20">
        <v>2016</v>
      </c>
      <c r="H1882" s="57">
        <v>42665</v>
      </c>
      <c r="I1882" s="20" t="s">
        <v>19458</v>
      </c>
      <c r="K1882" s="20" t="s">
        <v>19459</v>
      </c>
    </row>
    <row r="1883" spans="1:11" ht="15.75" customHeight="1" x14ac:dyDescent="0.25">
      <c r="A1883" s="20">
        <v>29901942</v>
      </c>
      <c r="B1883" s="20" t="s">
        <v>19449</v>
      </c>
      <c r="C1883" s="20" t="s">
        <v>19450</v>
      </c>
      <c r="D1883" s="20" t="s">
        <v>19451</v>
      </c>
      <c r="E1883" s="20" t="s">
        <v>19452</v>
      </c>
      <c r="F1883" s="20" t="s">
        <v>19453</v>
      </c>
      <c r="G1883" s="20">
        <v>2016</v>
      </c>
      <c r="H1883" s="57">
        <v>43266</v>
      </c>
    </row>
    <row r="1884" spans="1:11" ht="15.75" customHeight="1" x14ac:dyDescent="0.25">
      <c r="A1884" s="20">
        <v>27812181</v>
      </c>
      <c r="B1884" s="20" t="s">
        <v>19442</v>
      </c>
      <c r="C1884" s="20" t="s">
        <v>19443</v>
      </c>
      <c r="D1884" s="20" t="s">
        <v>19444</v>
      </c>
      <c r="E1884" s="20" t="s">
        <v>19445</v>
      </c>
      <c r="F1884" s="20" t="s">
        <v>294</v>
      </c>
      <c r="G1884" s="20">
        <v>2016</v>
      </c>
      <c r="H1884" s="57">
        <v>42679</v>
      </c>
      <c r="I1884" s="20" t="s">
        <v>19446</v>
      </c>
      <c r="K1884" s="20" t="s">
        <v>19447</v>
      </c>
    </row>
    <row r="1885" spans="1:11" ht="15.75" customHeight="1" x14ac:dyDescent="0.25">
      <c r="A1885" s="20">
        <v>27814742</v>
      </c>
      <c r="B1885" s="20" t="s">
        <v>19435</v>
      </c>
      <c r="C1885" s="20" t="s">
        <v>19436</v>
      </c>
      <c r="D1885" s="20" t="s">
        <v>19437</v>
      </c>
      <c r="E1885" s="20" t="s">
        <v>15832</v>
      </c>
      <c r="F1885" s="20" t="s">
        <v>19438</v>
      </c>
      <c r="G1885" s="20">
        <v>2016</v>
      </c>
      <c r="H1885" s="57">
        <v>42680</v>
      </c>
      <c r="I1885" s="20" t="s">
        <v>19439</v>
      </c>
      <c r="K1885" s="20" t="s">
        <v>19440</v>
      </c>
    </row>
    <row r="1886" spans="1:11" ht="15.75" customHeight="1" x14ac:dyDescent="0.25">
      <c r="A1886" s="20">
        <v>27819667</v>
      </c>
      <c r="B1886" s="20" t="s">
        <v>19430</v>
      </c>
      <c r="C1886" s="20" t="s">
        <v>19431</v>
      </c>
      <c r="D1886" s="20" t="s">
        <v>19432</v>
      </c>
      <c r="E1886" s="20" t="s">
        <v>12834</v>
      </c>
      <c r="F1886" s="20" t="s">
        <v>2129</v>
      </c>
      <c r="G1886" s="20">
        <v>2016</v>
      </c>
      <c r="H1886" s="57">
        <v>42682</v>
      </c>
      <c r="K1886" s="20" t="s">
        <v>19433</v>
      </c>
    </row>
    <row r="1887" spans="1:11" ht="15.75" customHeight="1" x14ac:dyDescent="0.25">
      <c r="A1887" s="20">
        <v>27821062</v>
      </c>
      <c r="B1887" s="20" t="s">
        <v>19424</v>
      </c>
      <c r="C1887" s="20" t="s">
        <v>19425</v>
      </c>
      <c r="D1887" s="20" t="s">
        <v>19426</v>
      </c>
      <c r="E1887" s="20" t="s">
        <v>19427</v>
      </c>
      <c r="F1887" s="20" t="s">
        <v>1735</v>
      </c>
      <c r="G1887" s="20">
        <v>2016</v>
      </c>
      <c r="H1887" s="57">
        <v>42683</v>
      </c>
      <c r="I1887" s="20" t="s">
        <v>19428</v>
      </c>
      <c r="K1887" s="20" t="s">
        <v>19429</v>
      </c>
    </row>
    <row r="1888" spans="1:11" ht="15.75" customHeight="1" x14ac:dyDescent="0.25">
      <c r="A1888" s="20">
        <v>27834204</v>
      </c>
      <c r="B1888" s="20" t="s">
        <v>19417</v>
      </c>
      <c r="C1888" s="20" t="s">
        <v>19418</v>
      </c>
      <c r="D1888" s="20" t="s">
        <v>19419</v>
      </c>
      <c r="E1888" s="20" t="s">
        <v>19420</v>
      </c>
      <c r="F1888" s="20" t="s">
        <v>1795</v>
      </c>
      <c r="G1888" s="20">
        <v>2016</v>
      </c>
      <c r="H1888" s="57">
        <v>42686</v>
      </c>
      <c r="I1888" s="20" t="s">
        <v>19421</v>
      </c>
      <c r="K1888" s="20" t="s">
        <v>19422</v>
      </c>
    </row>
    <row r="1889" spans="1:11" ht="15.75" customHeight="1" x14ac:dyDescent="0.25">
      <c r="A1889" s="20">
        <v>27827460</v>
      </c>
      <c r="B1889" s="20" t="s">
        <v>19410</v>
      </c>
      <c r="C1889" s="20" t="s">
        <v>19411</v>
      </c>
      <c r="D1889" s="20" t="s">
        <v>19412</v>
      </c>
      <c r="E1889" s="20" t="s">
        <v>19413</v>
      </c>
      <c r="F1889" s="20" t="s">
        <v>1882</v>
      </c>
      <c r="G1889" s="20">
        <v>2016</v>
      </c>
      <c r="H1889" s="57">
        <v>42684</v>
      </c>
      <c r="I1889" s="20" t="s">
        <v>19414</v>
      </c>
      <c r="K1889" s="20" t="s">
        <v>19415</v>
      </c>
    </row>
    <row r="1890" spans="1:11" ht="15.75" customHeight="1" x14ac:dyDescent="0.25">
      <c r="A1890" s="20">
        <v>28072950</v>
      </c>
      <c r="B1890" s="20" t="s">
        <v>19405</v>
      </c>
      <c r="C1890" s="20" t="s">
        <v>19406</v>
      </c>
      <c r="D1890" s="20" t="s">
        <v>19407</v>
      </c>
      <c r="E1890" s="20" t="s">
        <v>1124</v>
      </c>
      <c r="F1890" s="20" t="s">
        <v>11844</v>
      </c>
      <c r="G1890" s="20">
        <v>2016</v>
      </c>
      <c r="H1890" s="57">
        <v>42746</v>
      </c>
      <c r="K1890" s="20" t="s">
        <v>19408</v>
      </c>
    </row>
    <row r="1891" spans="1:11" ht="15.75" customHeight="1" x14ac:dyDescent="0.25">
      <c r="A1891" s="20">
        <v>27891501</v>
      </c>
      <c r="B1891" s="20" t="s">
        <v>19399</v>
      </c>
      <c r="C1891" s="20" t="s">
        <v>19400</v>
      </c>
      <c r="D1891" s="20" t="s">
        <v>19401</v>
      </c>
      <c r="E1891" s="20" t="s">
        <v>8630</v>
      </c>
      <c r="F1891" s="20" t="s">
        <v>1368</v>
      </c>
      <c r="G1891" s="20">
        <v>2016</v>
      </c>
      <c r="H1891" s="57">
        <v>42703</v>
      </c>
      <c r="I1891" s="20" t="s">
        <v>19402</v>
      </c>
      <c r="K1891" s="20" t="s">
        <v>19403</v>
      </c>
    </row>
    <row r="1892" spans="1:11" ht="15.75" customHeight="1" x14ac:dyDescent="0.25">
      <c r="A1892" s="20">
        <v>27842536</v>
      </c>
      <c r="B1892" s="20" t="s">
        <v>19392</v>
      </c>
      <c r="C1892" s="20" t="s">
        <v>19393</v>
      </c>
      <c r="D1892" s="20" t="s">
        <v>19394</v>
      </c>
      <c r="E1892" s="20" t="s">
        <v>19395</v>
      </c>
      <c r="F1892" s="20" t="s">
        <v>10819</v>
      </c>
      <c r="G1892" s="20">
        <v>2016</v>
      </c>
      <c r="H1892" s="57">
        <v>42690</v>
      </c>
      <c r="I1892" s="20" t="s">
        <v>19396</v>
      </c>
      <c r="K1892" s="20" t="s">
        <v>19397</v>
      </c>
    </row>
    <row r="1893" spans="1:11" ht="15.75" customHeight="1" x14ac:dyDescent="0.25">
      <c r="A1893" s="20">
        <v>27849049</v>
      </c>
      <c r="B1893" s="20" t="s">
        <v>19386</v>
      </c>
      <c r="C1893" s="20" t="s">
        <v>19387</v>
      </c>
      <c r="D1893" s="20" t="s">
        <v>19388</v>
      </c>
      <c r="E1893" s="20" t="s">
        <v>19389</v>
      </c>
      <c r="F1893" s="20" t="s">
        <v>1882</v>
      </c>
      <c r="G1893" s="20">
        <v>2016</v>
      </c>
      <c r="H1893" s="57">
        <v>42691</v>
      </c>
      <c r="I1893" s="20" t="s">
        <v>19390</v>
      </c>
      <c r="K1893" s="20" t="s">
        <v>19391</v>
      </c>
    </row>
    <row r="1894" spans="1:11" ht="15.75" customHeight="1" x14ac:dyDescent="0.25">
      <c r="A1894" s="20">
        <v>27891182</v>
      </c>
      <c r="B1894" s="20" t="s">
        <v>19379</v>
      </c>
      <c r="C1894" s="20" t="s">
        <v>19380</v>
      </c>
      <c r="D1894" s="20" t="s">
        <v>19381</v>
      </c>
      <c r="E1894" s="20" t="s">
        <v>19382</v>
      </c>
      <c r="F1894" s="20" t="s">
        <v>1788</v>
      </c>
      <c r="G1894" s="20">
        <v>2016</v>
      </c>
      <c r="H1894" s="57">
        <v>42703</v>
      </c>
      <c r="I1894" s="20" t="s">
        <v>19383</v>
      </c>
      <c r="K1894" s="20" t="s">
        <v>19384</v>
      </c>
    </row>
    <row r="1895" spans="1:11" ht="15.75" customHeight="1" x14ac:dyDescent="0.25">
      <c r="A1895" s="20">
        <v>27452868</v>
      </c>
      <c r="B1895" s="20" t="s">
        <v>19373</v>
      </c>
      <c r="C1895" s="20" t="s">
        <v>19374</v>
      </c>
      <c r="D1895" s="20" t="s">
        <v>19375</v>
      </c>
      <c r="E1895" s="20" t="s">
        <v>19376</v>
      </c>
      <c r="F1895" s="20" t="s">
        <v>19377</v>
      </c>
      <c r="G1895" s="20">
        <v>2016</v>
      </c>
      <c r="H1895" s="57">
        <v>42577</v>
      </c>
      <c r="K1895" s="20" t="s">
        <v>19378</v>
      </c>
    </row>
    <row r="1896" spans="1:11" ht="15.75" customHeight="1" x14ac:dyDescent="0.25">
      <c r="A1896" s="20">
        <v>27863468</v>
      </c>
      <c r="B1896" s="20" t="s">
        <v>19367</v>
      </c>
      <c r="C1896" s="20" t="s">
        <v>19368</v>
      </c>
      <c r="D1896" s="20" t="s">
        <v>19369</v>
      </c>
      <c r="E1896" s="20" t="s">
        <v>19370</v>
      </c>
      <c r="F1896" s="20" t="s">
        <v>2974</v>
      </c>
      <c r="G1896" s="20">
        <v>2016</v>
      </c>
      <c r="H1896" s="57">
        <v>42694</v>
      </c>
      <c r="I1896" s="20" t="s">
        <v>19371</v>
      </c>
      <c r="K1896" s="20" t="s">
        <v>19372</v>
      </c>
    </row>
    <row r="1897" spans="1:11" ht="15.75" customHeight="1" x14ac:dyDescent="0.25">
      <c r="A1897" s="20">
        <v>27917160</v>
      </c>
      <c r="B1897" s="20" t="s">
        <v>19361</v>
      </c>
      <c r="C1897" s="20" t="s">
        <v>19362</v>
      </c>
      <c r="D1897" s="20" t="s">
        <v>19363</v>
      </c>
      <c r="E1897" s="20" t="s">
        <v>505</v>
      </c>
      <c r="F1897" s="20" t="s">
        <v>133</v>
      </c>
      <c r="G1897" s="20">
        <v>2016</v>
      </c>
      <c r="H1897" s="57">
        <v>42710</v>
      </c>
      <c r="I1897" s="20" t="s">
        <v>19364</v>
      </c>
      <c r="K1897" s="20" t="s">
        <v>19365</v>
      </c>
    </row>
    <row r="1898" spans="1:11" ht="15.75" customHeight="1" x14ac:dyDescent="0.25">
      <c r="A1898" s="20">
        <v>27871241</v>
      </c>
      <c r="B1898" s="20" t="s">
        <v>19354</v>
      </c>
      <c r="C1898" s="20" t="s">
        <v>19355</v>
      </c>
      <c r="D1898" s="20" t="s">
        <v>19356</v>
      </c>
      <c r="E1898" s="20" t="s">
        <v>19357</v>
      </c>
      <c r="F1898" s="20" t="s">
        <v>2974</v>
      </c>
      <c r="G1898" s="20">
        <v>2016</v>
      </c>
      <c r="H1898" s="57">
        <v>42697</v>
      </c>
      <c r="I1898" s="20" t="s">
        <v>19358</v>
      </c>
      <c r="K1898" s="20" t="s">
        <v>19359</v>
      </c>
    </row>
    <row r="1899" spans="1:11" ht="15.75" customHeight="1" x14ac:dyDescent="0.25">
      <c r="A1899" s="20">
        <v>26902216</v>
      </c>
      <c r="B1899" s="20" t="s">
        <v>19349</v>
      </c>
      <c r="C1899" s="20" t="s">
        <v>19350</v>
      </c>
      <c r="D1899" s="20" t="s">
        <v>19351</v>
      </c>
      <c r="E1899" s="20" t="s">
        <v>19352</v>
      </c>
      <c r="F1899" s="20" t="s">
        <v>6804</v>
      </c>
      <c r="G1899" s="20">
        <v>2016</v>
      </c>
      <c r="H1899" s="57">
        <v>42424</v>
      </c>
      <c r="K1899" s="20" t="s">
        <v>19353</v>
      </c>
    </row>
    <row r="1900" spans="1:11" ht="15.75" customHeight="1" x14ac:dyDescent="0.25">
      <c r="A1900" s="20">
        <v>27920755</v>
      </c>
      <c r="B1900" s="20" t="s">
        <v>19342</v>
      </c>
      <c r="C1900" s="20" t="s">
        <v>19343</v>
      </c>
      <c r="D1900" s="20" t="s">
        <v>19344</v>
      </c>
      <c r="E1900" s="20" t="s">
        <v>19345</v>
      </c>
      <c r="F1900" s="20" t="s">
        <v>133</v>
      </c>
      <c r="G1900" s="20">
        <v>2016</v>
      </c>
      <c r="H1900" s="57">
        <v>42711</v>
      </c>
      <c r="I1900" s="20" t="s">
        <v>19346</v>
      </c>
      <c r="K1900" s="20" t="s">
        <v>19347</v>
      </c>
    </row>
    <row r="1901" spans="1:11" ht="15.75" customHeight="1" x14ac:dyDescent="0.25">
      <c r="A1901" s="20">
        <v>27710814</v>
      </c>
      <c r="B1901" s="20" t="s">
        <v>19337</v>
      </c>
      <c r="C1901" s="20" t="s">
        <v>19338</v>
      </c>
      <c r="D1901" s="20" t="s">
        <v>19339</v>
      </c>
      <c r="E1901" s="20" t="s">
        <v>19340</v>
      </c>
      <c r="F1901" s="20" t="s">
        <v>7330</v>
      </c>
      <c r="G1901" s="20">
        <v>2016</v>
      </c>
      <c r="H1901" s="57">
        <v>42650</v>
      </c>
      <c r="K1901" s="20" t="s">
        <v>19341</v>
      </c>
    </row>
    <row r="1902" spans="1:11" ht="15.75" customHeight="1" x14ac:dyDescent="0.25">
      <c r="A1902" s="20">
        <v>27942243</v>
      </c>
      <c r="B1902" s="20" t="s">
        <v>19330</v>
      </c>
      <c r="C1902" s="20" t="s">
        <v>19331</v>
      </c>
      <c r="D1902" s="20" t="s">
        <v>19332</v>
      </c>
      <c r="E1902" s="20" t="s">
        <v>19333</v>
      </c>
      <c r="F1902" s="20" t="s">
        <v>5576</v>
      </c>
      <c r="G1902" s="20">
        <v>2016</v>
      </c>
      <c r="H1902" s="57">
        <v>42717</v>
      </c>
      <c r="I1902" s="20" t="s">
        <v>19334</v>
      </c>
      <c r="K1902" s="20" t="s">
        <v>19335</v>
      </c>
    </row>
    <row r="1903" spans="1:11" ht="15.75" customHeight="1" x14ac:dyDescent="0.25">
      <c r="A1903" s="20">
        <v>27965649</v>
      </c>
      <c r="B1903" s="20" t="s">
        <v>19325</v>
      </c>
      <c r="C1903" s="20" t="s">
        <v>19326</v>
      </c>
      <c r="D1903" s="20" t="s">
        <v>19327</v>
      </c>
      <c r="E1903" s="20" t="s">
        <v>17048</v>
      </c>
      <c r="F1903" s="20" t="s">
        <v>133</v>
      </c>
      <c r="G1903" s="20">
        <v>2016</v>
      </c>
      <c r="H1903" s="57">
        <v>42719</v>
      </c>
      <c r="I1903" s="20" t="s">
        <v>19328</v>
      </c>
      <c r="K1903" s="20" t="s">
        <v>19329</v>
      </c>
    </row>
    <row r="1904" spans="1:11" ht="15.75" customHeight="1" x14ac:dyDescent="0.25">
      <c r="A1904" s="20">
        <v>28348832</v>
      </c>
      <c r="B1904" s="20" t="s">
        <v>19319</v>
      </c>
      <c r="C1904" s="20" t="s">
        <v>19320</v>
      </c>
      <c r="D1904" s="20" t="s">
        <v>19321</v>
      </c>
      <c r="E1904" s="20" t="s">
        <v>14114</v>
      </c>
      <c r="F1904" s="20" t="s">
        <v>3020</v>
      </c>
      <c r="G1904" s="20">
        <v>2016</v>
      </c>
      <c r="H1904" s="57">
        <v>42823</v>
      </c>
      <c r="I1904" s="20" t="s">
        <v>19322</v>
      </c>
      <c r="K1904" s="20" t="s">
        <v>19323</v>
      </c>
    </row>
    <row r="1905" spans="1:11" ht="15.75" customHeight="1" x14ac:dyDescent="0.25">
      <c r="A1905" s="20">
        <v>26407270</v>
      </c>
      <c r="B1905" s="20" t="s">
        <v>19314</v>
      </c>
      <c r="C1905" s="20" t="s">
        <v>19315</v>
      </c>
      <c r="D1905" s="20" t="s">
        <v>19316</v>
      </c>
      <c r="E1905" s="20" t="s">
        <v>4599</v>
      </c>
      <c r="F1905" s="20" t="s">
        <v>2714</v>
      </c>
      <c r="G1905" s="20">
        <v>2016</v>
      </c>
      <c r="H1905" s="57">
        <v>42273</v>
      </c>
      <c r="I1905" s="20" t="s">
        <v>19317</v>
      </c>
      <c r="K1905" s="20" t="s">
        <v>19318</v>
      </c>
    </row>
    <row r="1906" spans="1:11" ht="15.75" customHeight="1" x14ac:dyDescent="0.25">
      <c r="A1906" s="20">
        <v>27013507</v>
      </c>
      <c r="B1906" s="20" t="s">
        <v>19308</v>
      </c>
      <c r="C1906" s="20" t="s">
        <v>19309</v>
      </c>
      <c r="D1906" s="20" t="s">
        <v>19310</v>
      </c>
      <c r="E1906" s="20" t="s">
        <v>19311</v>
      </c>
      <c r="F1906" s="20" t="s">
        <v>19312</v>
      </c>
      <c r="G1906" s="20">
        <v>2016</v>
      </c>
      <c r="H1906" s="57">
        <v>42455</v>
      </c>
      <c r="K1906" s="20" t="s">
        <v>19313</v>
      </c>
    </row>
    <row r="1907" spans="1:11" ht="15.75" customHeight="1" x14ac:dyDescent="0.25">
      <c r="A1907" s="20">
        <v>27031373</v>
      </c>
      <c r="B1907" s="20" t="s">
        <v>19303</v>
      </c>
      <c r="C1907" s="20" t="s">
        <v>19304</v>
      </c>
      <c r="D1907" s="20" t="s">
        <v>19305</v>
      </c>
      <c r="E1907" s="20" t="s">
        <v>19306</v>
      </c>
      <c r="F1907" s="20" t="s">
        <v>11998</v>
      </c>
      <c r="G1907" s="20">
        <v>2016</v>
      </c>
      <c r="H1907" s="57">
        <v>42461</v>
      </c>
      <c r="K1907" s="20" t="s">
        <v>19307</v>
      </c>
    </row>
    <row r="1908" spans="1:11" ht="15.75" customHeight="1" x14ac:dyDescent="0.25">
      <c r="A1908" s="20">
        <v>27121465</v>
      </c>
      <c r="B1908" s="20" t="s">
        <v>19299</v>
      </c>
      <c r="C1908" s="20" t="s">
        <v>19300</v>
      </c>
      <c r="D1908" s="20" t="s">
        <v>19301</v>
      </c>
      <c r="E1908" s="20" t="s">
        <v>10520</v>
      </c>
      <c r="F1908" s="20" t="s">
        <v>3524</v>
      </c>
      <c r="G1908" s="20">
        <v>2016</v>
      </c>
      <c r="H1908" s="57">
        <v>42489</v>
      </c>
      <c r="K1908" s="20" t="s">
        <v>19302</v>
      </c>
    </row>
    <row r="1909" spans="1:11" ht="15.75" customHeight="1" x14ac:dyDescent="0.25">
      <c r="A1909" s="20">
        <v>27448494</v>
      </c>
      <c r="B1909" s="20" t="s">
        <v>19291</v>
      </c>
      <c r="C1909" s="20" t="s">
        <v>19292</v>
      </c>
      <c r="D1909" s="20" t="s">
        <v>19293</v>
      </c>
      <c r="E1909" s="20" t="s">
        <v>19294</v>
      </c>
      <c r="F1909" s="20" t="s">
        <v>19295</v>
      </c>
      <c r="G1909" s="20">
        <v>2016</v>
      </c>
      <c r="H1909" s="57">
        <v>42576</v>
      </c>
      <c r="I1909" s="20" t="s">
        <v>19296</v>
      </c>
      <c r="J1909" s="20" t="s">
        <v>19297</v>
      </c>
      <c r="K1909" s="20" t="s">
        <v>19298</v>
      </c>
    </row>
    <row r="1910" spans="1:11" ht="15.75" customHeight="1" x14ac:dyDescent="0.25">
      <c r="A1910" s="20">
        <v>27498179</v>
      </c>
      <c r="B1910" s="20" t="s">
        <v>19285</v>
      </c>
      <c r="C1910" s="20" t="s">
        <v>19286</v>
      </c>
      <c r="D1910" s="20" t="s">
        <v>19287</v>
      </c>
      <c r="E1910" s="20" t="s">
        <v>19288</v>
      </c>
      <c r="F1910" s="20" t="s">
        <v>19289</v>
      </c>
      <c r="G1910" s="20">
        <v>2016</v>
      </c>
      <c r="H1910" s="57">
        <v>42590</v>
      </c>
      <c r="K1910" s="20" t="s">
        <v>19290</v>
      </c>
    </row>
    <row r="1911" spans="1:11" ht="15.75" customHeight="1" x14ac:dyDescent="0.25">
      <c r="A1911" s="20">
        <v>27616205</v>
      </c>
      <c r="B1911" s="20" t="s">
        <v>19279</v>
      </c>
      <c r="C1911" s="20" t="s">
        <v>19280</v>
      </c>
      <c r="D1911" s="20" t="s">
        <v>19281</v>
      </c>
      <c r="E1911" s="20" t="s">
        <v>19282</v>
      </c>
      <c r="F1911" s="20" t="s">
        <v>14818</v>
      </c>
      <c r="G1911" s="20">
        <v>2016</v>
      </c>
      <c r="H1911" s="57">
        <v>42626</v>
      </c>
      <c r="I1911" s="20" t="s">
        <v>19283</v>
      </c>
      <c r="K1911" s="20" t="s">
        <v>19284</v>
      </c>
    </row>
    <row r="1912" spans="1:11" ht="15.75" customHeight="1" x14ac:dyDescent="0.25">
      <c r="A1912" s="20">
        <v>27620866</v>
      </c>
      <c r="B1912" s="20" t="s">
        <v>19275</v>
      </c>
      <c r="C1912" s="20" t="s">
        <v>19276</v>
      </c>
      <c r="D1912" s="20" t="s">
        <v>19277</v>
      </c>
      <c r="E1912" s="20" t="s">
        <v>15365</v>
      </c>
      <c r="F1912" s="20" t="s">
        <v>1697</v>
      </c>
      <c r="G1912" s="20">
        <v>2016</v>
      </c>
      <c r="H1912" s="57">
        <v>42627</v>
      </c>
      <c r="K1912" s="20" t="s">
        <v>19278</v>
      </c>
    </row>
    <row r="1913" spans="1:11" ht="15.75" customHeight="1" x14ac:dyDescent="0.25">
      <c r="A1913" s="20">
        <v>27638313</v>
      </c>
      <c r="B1913" s="20" t="s">
        <v>19270</v>
      </c>
      <c r="C1913" s="20" t="s">
        <v>19271</v>
      </c>
      <c r="D1913" s="20" t="s">
        <v>19272</v>
      </c>
      <c r="E1913" s="20" t="s">
        <v>19273</v>
      </c>
      <c r="F1913" s="20" t="s">
        <v>6679</v>
      </c>
      <c r="G1913" s="20">
        <v>2016</v>
      </c>
      <c r="H1913" s="57">
        <v>42631</v>
      </c>
      <c r="K1913" s="20" t="s">
        <v>19274</v>
      </c>
    </row>
    <row r="1914" spans="1:11" ht="15.75" customHeight="1" x14ac:dyDescent="0.25">
      <c r="A1914" s="20">
        <v>27693908</v>
      </c>
      <c r="B1914" s="20" t="s">
        <v>19266</v>
      </c>
      <c r="C1914" s="20" t="s">
        <v>19267</v>
      </c>
      <c r="D1914" s="20" t="s">
        <v>19268</v>
      </c>
      <c r="E1914" s="20" t="s">
        <v>1940</v>
      </c>
      <c r="F1914" s="20" t="s">
        <v>3918</v>
      </c>
      <c r="G1914" s="20">
        <v>2016</v>
      </c>
      <c r="H1914" s="57">
        <v>42681</v>
      </c>
      <c r="K1914" s="20" t="s">
        <v>19269</v>
      </c>
    </row>
    <row r="1915" spans="1:11" ht="15.75" customHeight="1" x14ac:dyDescent="0.25">
      <c r="A1915" s="20">
        <v>27694049</v>
      </c>
      <c r="B1915" s="20" t="s">
        <v>19261</v>
      </c>
      <c r="C1915" s="20" t="s">
        <v>19262</v>
      </c>
      <c r="D1915" s="20" t="s">
        <v>19263</v>
      </c>
      <c r="E1915" s="20" t="s">
        <v>19264</v>
      </c>
      <c r="F1915" s="20" t="s">
        <v>9241</v>
      </c>
      <c r="G1915" s="20">
        <v>2016</v>
      </c>
      <c r="H1915" s="57">
        <v>42647</v>
      </c>
      <c r="K1915" s="20" t="s">
        <v>19265</v>
      </c>
    </row>
    <row r="1916" spans="1:11" ht="15.75" customHeight="1" x14ac:dyDescent="0.25">
      <c r="A1916" s="20">
        <v>27720206</v>
      </c>
      <c r="B1916" s="20" t="s">
        <v>19256</v>
      </c>
      <c r="C1916" s="20" t="s">
        <v>19257</v>
      </c>
      <c r="D1916" s="20" t="s">
        <v>19258</v>
      </c>
      <c r="E1916" s="20" t="s">
        <v>19259</v>
      </c>
      <c r="F1916" s="20" t="s">
        <v>8042</v>
      </c>
      <c r="G1916" s="20">
        <v>2016</v>
      </c>
      <c r="H1916" s="57">
        <v>42654</v>
      </c>
      <c r="K1916" s="20" t="s">
        <v>19260</v>
      </c>
    </row>
    <row r="1917" spans="1:11" ht="15.75" customHeight="1" x14ac:dyDescent="0.25">
      <c r="A1917" s="20">
        <v>27774718</v>
      </c>
      <c r="B1917" s="20" t="s">
        <v>19251</v>
      </c>
      <c r="C1917" s="20" t="s">
        <v>19252</v>
      </c>
      <c r="D1917" s="20" t="s">
        <v>19253</v>
      </c>
      <c r="E1917" s="20" t="s">
        <v>19254</v>
      </c>
      <c r="F1917" s="20" t="s">
        <v>13516</v>
      </c>
      <c r="G1917" s="20">
        <v>2016</v>
      </c>
      <c r="H1917" s="57">
        <v>42668</v>
      </c>
      <c r="K1917" s="20" t="s">
        <v>19255</v>
      </c>
    </row>
    <row r="1918" spans="1:11" ht="15.75" customHeight="1" x14ac:dyDescent="0.25">
      <c r="A1918" s="20">
        <v>27858378</v>
      </c>
      <c r="B1918" s="20" t="s">
        <v>19245</v>
      </c>
      <c r="C1918" s="20" t="s">
        <v>19246</v>
      </c>
      <c r="D1918" s="20" t="s">
        <v>19247</v>
      </c>
      <c r="E1918" s="20" t="s">
        <v>6062</v>
      </c>
      <c r="F1918" s="20" t="s">
        <v>19248</v>
      </c>
      <c r="G1918" s="20">
        <v>2016</v>
      </c>
      <c r="H1918" s="57">
        <v>42693</v>
      </c>
      <c r="I1918" s="20" t="s">
        <v>19249</v>
      </c>
      <c r="K1918" s="20" t="s">
        <v>19250</v>
      </c>
    </row>
    <row r="1919" spans="1:11" ht="15.75" customHeight="1" x14ac:dyDescent="0.25">
      <c r="A1919" s="20">
        <v>27870195</v>
      </c>
      <c r="B1919" s="20" t="s">
        <v>19241</v>
      </c>
      <c r="C1919" s="20" t="s">
        <v>19242</v>
      </c>
      <c r="D1919" s="20" t="s">
        <v>19243</v>
      </c>
      <c r="E1919" s="20" t="s">
        <v>14508</v>
      </c>
      <c r="F1919" s="20" t="s">
        <v>4320</v>
      </c>
      <c r="G1919" s="20">
        <v>2016</v>
      </c>
      <c r="H1919" s="57">
        <v>42696</v>
      </c>
      <c r="K1919" s="20" t="s">
        <v>19244</v>
      </c>
    </row>
    <row r="1920" spans="1:11" ht="15.75" customHeight="1" x14ac:dyDescent="0.25">
      <c r="A1920" s="20">
        <v>27916940</v>
      </c>
      <c r="B1920" s="20" t="s">
        <v>19236</v>
      </c>
      <c r="C1920" s="20" t="s">
        <v>17932</v>
      </c>
      <c r="D1920" s="20" t="s">
        <v>19237</v>
      </c>
      <c r="E1920" s="20" t="s">
        <v>17934</v>
      </c>
      <c r="F1920" s="20" t="s">
        <v>8255</v>
      </c>
      <c r="G1920" s="20">
        <v>2016</v>
      </c>
      <c r="H1920" s="57">
        <v>42710</v>
      </c>
      <c r="I1920" s="20" t="s">
        <v>19238</v>
      </c>
      <c r="K1920" s="20" t="s">
        <v>19239</v>
      </c>
    </row>
    <row r="1921" spans="1:11" ht="15.75" customHeight="1" x14ac:dyDescent="0.25">
      <c r="A1921" s="20">
        <v>27931682</v>
      </c>
      <c r="B1921" s="20" t="s">
        <v>19231</v>
      </c>
      <c r="C1921" s="20" t="s">
        <v>19232</v>
      </c>
      <c r="D1921" s="20" t="s">
        <v>19233</v>
      </c>
      <c r="E1921" s="20" t="s">
        <v>10878</v>
      </c>
      <c r="F1921" s="20" t="s">
        <v>19234</v>
      </c>
      <c r="G1921" s="20">
        <v>2016</v>
      </c>
      <c r="H1921" s="57">
        <v>42714</v>
      </c>
      <c r="K1921" s="20" t="s">
        <v>19235</v>
      </c>
    </row>
    <row r="1922" spans="1:11" ht="15.75" customHeight="1" x14ac:dyDescent="0.25">
      <c r="A1922" s="20">
        <v>28053842</v>
      </c>
      <c r="B1922" s="20" t="s">
        <v>19225</v>
      </c>
      <c r="C1922" s="20" t="s">
        <v>19226</v>
      </c>
      <c r="D1922" s="20" t="s">
        <v>19227</v>
      </c>
      <c r="E1922" s="20" t="s">
        <v>11379</v>
      </c>
      <c r="F1922" s="20" t="s">
        <v>17964</v>
      </c>
      <c r="G1922" s="20">
        <v>2016</v>
      </c>
      <c r="H1922" s="57">
        <v>42741</v>
      </c>
      <c r="I1922" s="20" t="s">
        <v>19228</v>
      </c>
      <c r="K1922" s="20" t="s">
        <v>19229</v>
      </c>
    </row>
    <row r="1923" spans="1:11" ht="15.75" customHeight="1" x14ac:dyDescent="0.25">
      <c r="A1923" s="20">
        <v>28955953</v>
      </c>
      <c r="B1923" s="20" t="s">
        <v>19218</v>
      </c>
      <c r="C1923" s="20" t="s">
        <v>19219</v>
      </c>
      <c r="D1923" s="20" t="s">
        <v>19220</v>
      </c>
      <c r="E1923" s="20" t="s">
        <v>19221</v>
      </c>
      <c r="F1923" s="20" t="s">
        <v>4279</v>
      </c>
      <c r="G1923" s="20">
        <v>2016</v>
      </c>
      <c r="H1923" s="57">
        <v>43007</v>
      </c>
      <c r="I1923" s="20" t="s">
        <v>19222</v>
      </c>
      <c r="K1923" s="20" t="s">
        <v>19223</v>
      </c>
    </row>
    <row r="1924" spans="1:11" ht="15.75" customHeight="1" x14ac:dyDescent="0.25">
      <c r="A1924" s="20">
        <v>29741856</v>
      </c>
      <c r="B1924" s="20" t="s">
        <v>19212</v>
      </c>
      <c r="C1924" s="20" t="s">
        <v>19213</v>
      </c>
      <c r="D1924" s="20" t="s">
        <v>19214</v>
      </c>
      <c r="E1924" s="20" t="s">
        <v>19215</v>
      </c>
      <c r="F1924" s="20" t="s">
        <v>19216</v>
      </c>
      <c r="G1924" s="20">
        <v>2016</v>
      </c>
      <c r="H1924" s="57">
        <v>43230</v>
      </c>
    </row>
    <row r="1925" spans="1:11" ht="15.75" customHeight="1" x14ac:dyDescent="0.25">
      <c r="A1925" s="20">
        <v>27581434</v>
      </c>
      <c r="B1925" s="20" t="s">
        <v>19207</v>
      </c>
      <c r="C1925" s="20" t="s">
        <v>19208</v>
      </c>
      <c r="D1925" s="20" t="s">
        <v>19209</v>
      </c>
      <c r="E1925" s="20" t="s">
        <v>14953</v>
      </c>
      <c r="F1925" s="20" t="s">
        <v>16715</v>
      </c>
      <c r="G1925" s="20">
        <v>2016</v>
      </c>
      <c r="H1925" s="57">
        <v>42615</v>
      </c>
      <c r="I1925" s="20" t="s">
        <v>19210</v>
      </c>
      <c r="K1925" s="20" t="s">
        <v>19211</v>
      </c>
    </row>
    <row r="1926" spans="1:11" ht="15.75" customHeight="1" x14ac:dyDescent="0.25">
      <c r="A1926" s="20">
        <v>27707764</v>
      </c>
      <c r="B1926" s="20" t="s">
        <v>19200</v>
      </c>
      <c r="C1926" s="20" t="s">
        <v>19201</v>
      </c>
      <c r="D1926" s="20" t="s">
        <v>19202</v>
      </c>
      <c r="E1926" s="20" t="s">
        <v>19203</v>
      </c>
      <c r="F1926" s="20" t="s">
        <v>16715</v>
      </c>
      <c r="G1926" s="20">
        <v>2016</v>
      </c>
      <c r="H1926" s="57">
        <v>42650</v>
      </c>
      <c r="I1926" s="20" t="s">
        <v>19204</v>
      </c>
      <c r="K1926" s="20" t="s">
        <v>19205</v>
      </c>
    </row>
    <row r="1927" spans="1:11" ht="15.75" customHeight="1" x14ac:dyDescent="0.25">
      <c r="A1927" s="20">
        <v>28057113</v>
      </c>
      <c r="B1927" s="20" t="s">
        <v>19194</v>
      </c>
      <c r="C1927" s="20" t="s">
        <v>19195</v>
      </c>
      <c r="D1927" s="20" t="s">
        <v>19196</v>
      </c>
      <c r="E1927" s="20" t="s">
        <v>19197</v>
      </c>
      <c r="F1927" s="20" t="s">
        <v>11398</v>
      </c>
      <c r="G1927" s="20">
        <v>2016</v>
      </c>
      <c r="H1927" s="57">
        <v>42742</v>
      </c>
      <c r="K1927" s="20" t="s">
        <v>19198</v>
      </c>
    </row>
    <row r="1928" spans="1:11" ht="15.75" customHeight="1" x14ac:dyDescent="0.25">
      <c r="A1928" s="20">
        <v>27770024</v>
      </c>
      <c r="B1928" s="20" t="s">
        <v>19189</v>
      </c>
      <c r="C1928" s="20" t="s">
        <v>19190</v>
      </c>
      <c r="D1928" s="20" t="s">
        <v>19191</v>
      </c>
      <c r="E1928" s="20" t="s">
        <v>10388</v>
      </c>
      <c r="F1928" s="20" t="s">
        <v>7014</v>
      </c>
      <c r="G1928" s="20">
        <v>2016</v>
      </c>
      <c r="H1928" s="57">
        <v>42666</v>
      </c>
      <c r="I1928" s="20" t="s">
        <v>19192</v>
      </c>
      <c r="K1928" s="20" t="s">
        <v>19193</v>
      </c>
    </row>
    <row r="1929" spans="1:11" ht="15.75" customHeight="1" x14ac:dyDescent="0.25">
      <c r="A1929" s="20">
        <v>27940632</v>
      </c>
      <c r="B1929" s="20" t="s">
        <v>19183</v>
      </c>
      <c r="C1929" s="20" t="s">
        <v>19184</v>
      </c>
      <c r="D1929" s="20" t="s">
        <v>19185</v>
      </c>
      <c r="E1929" s="20" t="s">
        <v>642</v>
      </c>
      <c r="F1929" s="20" t="s">
        <v>3193</v>
      </c>
      <c r="G1929" s="20">
        <v>2016</v>
      </c>
      <c r="H1929" s="57">
        <v>42717</v>
      </c>
      <c r="I1929" s="20" t="s">
        <v>19186</v>
      </c>
      <c r="K1929" s="20" t="s">
        <v>19187</v>
      </c>
    </row>
    <row r="1930" spans="1:11" ht="15.75" customHeight="1" x14ac:dyDescent="0.25">
      <c r="A1930" s="20">
        <v>27543841</v>
      </c>
      <c r="B1930" s="20" t="s">
        <v>19177</v>
      </c>
      <c r="C1930" s="20" t="s">
        <v>19178</v>
      </c>
      <c r="D1930" s="20" t="s">
        <v>19179</v>
      </c>
      <c r="E1930" s="20" t="s">
        <v>19180</v>
      </c>
      <c r="F1930" s="20" t="s">
        <v>2179</v>
      </c>
      <c r="G1930" s="20">
        <v>2016</v>
      </c>
      <c r="H1930" s="57">
        <v>42603</v>
      </c>
      <c r="K1930" s="20" t="s">
        <v>19181</v>
      </c>
    </row>
    <row r="1931" spans="1:11" ht="15.75" customHeight="1" x14ac:dyDescent="0.25">
      <c r="A1931" s="20">
        <v>27889262</v>
      </c>
      <c r="B1931" s="20" t="s">
        <v>19171</v>
      </c>
      <c r="C1931" s="20" t="s">
        <v>19172</v>
      </c>
      <c r="D1931" s="20" t="s">
        <v>19173</v>
      </c>
      <c r="E1931" s="20" t="s">
        <v>15071</v>
      </c>
      <c r="F1931" s="20" t="s">
        <v>8611</v>
      </c>
      <c r="G1931" s="20">
        <v>2016</v>
      </c>
      <c r="H1931" s="57">
        <v>42702</v>
      </c>
      <c r="I1931" s="20" t="s">
        <v>19174</v>
      </c>
      <c r="K1931" s="20" t="s">
        <v>19175</v>
      </c>
    </row>
    <row r="1932" spans="1:11" ht="15.75" customHeight="1" x14ac:dyDescent="0.25">
      <c r="A1932" s="20">
        <v>28028547</v>
      </c>
      <c r="B1932" s="20" t="s">
        <v>19164</v>
      </c>
      <c r="C1932" s="20" t="s">
        <v>19165</v>
      </c>
      <c r="D1932" s="20" t="s">
        <v>19166</v>
      </c>
      <c r="E1932" s="20" t="s">
        <v>19167</v>
      </c>
      <c r="F1932" s="20" t="s">
        <v>4421</v>
      </c>
      <c r="G1932" s="20">
        <v>2016</v>
      </c>
      <c r="H1932" s="57">
        <v>42733</v>
      </c>
      <c r="I1932" s="20" t="s">
        <v>19168</v>
      </c>
      <c r="K1932" s="20" t="s">
        <v>19169</v>
      </c>
    </row>
    <row r="1933" spans="1:11" ht="15.75" customHeight="1" x14ac:dyDescent="0.25">
      <c r="A1933" s="20">
        <v>27558432</v>
      </c>
      <c r="B1933" s="20" t="s">
        <v>19159</v>
      </c>
      <c r="C1933" s="20" t="s">
        <v>19160</v>
      </c>
      <c r="D1933" s="20" t="s">
        <v>19161</v>
      </c>
      <c r="E1933" s="20" t="s">
        <v>19162</v>
      </c>
      <c r="F1933" s="20" t="s">
        <v>5738</v>
      </c>
      <c r="G1933" s="20">
        <v>2016</v>
      </c>
      <c r="H1933" s="57">
        <v>42608</v>
      </c>
      <c r="K1933" s="20" t="s">
        <v>19163</v>
      </c>
    </row>
    <row r="1934" spans="1:11" ht="15.75" customHeight="1" x14ac:dyDescent="0.25">
      <c r="A1934" s="20">
        <v>28036349</v>
      </c>
      <c r="B1934" s="20" t="s">
        <v>19152</v>
      </c>
      <c r="C1934" s="20" t="s">
        <v>19153</v>
      </c>
      <c r="D1934" s="20" t="s">
        <v>19154</v>
      </c>
      <c r="E1934" s="20" t="s">
        <v>19155</v>
      </c>
      <c r="F1934" s="20" t="s">
        <v>294</v>
      </c>
      <c r="G1934" s="20">
        <v>2016</v>
      </c>
      <c r="H1934" s="57">
        <v>42735</v>
      </c>
      <c r="I1934" s="20" t="s">
        <v>19156</v>
      </c>
      <c r="K1934" s="20" t="s">
        <v>19157</v>
      </c>
    </row>
    <row r="1935" spans="1:11" ht="15.75" customHeight="1" x14ac:dyDescent="0.25">
      <c r="A1935" s="20">
        <v>27347720</v>
      </c>
      <c r="B1935" s="20" t="s">
        <v>19145</v>
      </c>
      <c r="C1935" s="20" t="s">
        <v>19146</v>
      </c>
      <c r="D1935" s="20" t="s">
        <v>19147</v>
      </c>
      <c r="E1935" s="20" t="s">
        <v>19148</v>
      </c>
      <c r="F1935" s="20" t="s">
        <v>11998</v>
      </c>
      <c r="G1935" s="20">
        <v>2017</v>
      </c>
      <c r="H1935" s="57">
        <v>42549</v>
      </c>
      <c r="I1935" s="20" t="s">
        <v>19149</v>
      </c>
      <c r="J1935" s="20" t="s">
        <v>19150</v>
      </c>
      <c r="K1935" s="20" t="s">
        <v>19151</v>
      </c>
    </row>
    <row r="1936" spans="1:11" ht="15.75" customHeight="1" x14ac:dyDescent="0.25">
      <c r="A1936" s="20">
        <v>27558838</v>
      </c>
      <c r="B1936" s="20" t="s">
        <v>19140</v>
      </c>
      <c r="C1936" s="20" t="s">
        <v>19141</v>
      </c>
      <c r="D1936" s="20" t="s">
        <v>19142</v>
      </c>
      <c r="E1936" s="20" t="s">
        <v>19143</v>
      </c>
      <c r="F1936" s="20" t="s">
        <v>11806</v>
      </c>
      <c r="G1936" s="20">
        <v>2017</v>
      </c>
      <c r="H1936" s="57">
        <v>42608</v>
      </c>
      <c r="K1936" s="20" t="s">
        <v>19144</v>
      </c>
    </row>
    <row r="1937" spans="1:11" ht="15.75" customHeight="1" x14ac:dyDescent="0.25">
      <c r="A1937" s="20">
        <v>27664045</v>
      </c>
      <c r="B1937" s="20" t="s">
        <v>19135</v>
      </c>
      <c r="C1937" s="20" t="s">
        <v>19136</v>
      </c>
      <c r="D1937" s="20" t="s">
        <v>19137</v>
      </c>
      <c r="E1937" s="20" t="s">
        <v>19138</v>
      </c>
      <c r="F1937" s="20" t="s">
        <v>1086</v>
      </c>
      <c r="G1937" s="20">
        <v>2017</v>
      </c>
      <c r="H1937" s="57">
        <v>42638</v>
      </c>
      <c r="K1937" s="20" t="s">
        <v>19139</v>
      </c>
    </row>
    <row r="1938" spans="1:11" ht="15.75" customHeight="1" x14ac:dyDescent="0.25">
      <c r="A1938" s="20">
        <v>27707993</v>
      </c>
      <c r="B1938" s="20" t="s">
        <v>19129</v>
      </c>
      <c r="C1938" s="20" t="s">
        <v>19130</v>
      </c>
      <c r="D1938" s="20" t="s">
        <v>19131</v>
      </c>
      <c r="E1938" s="20" t="s">
        <v>19132</v>
      </c>
      <c r="F1938" s="20" t="s">
        <v>2745</v>
      </c>
      <c r="G1938" s="20">
        <v>2017</v>
      </c>
      <c r="H1938" s="57">
        <v>42650</v>
      </c>
      <c r="I1938" s="20" t="s">
        <v>19133</v>
      </c>
      <c r="K1938" s="20" t="s">
        <v>19134</v>
      </c>
    </row>
    <row r="1939" spans="1:11" ht="15.75" customHeight="1" x14ac:dyDescent="0.25">
      <c r="A1939" s="20">
        <v>27776263</v>
      </c>
      <c r="B1939" s="20" t="s">
        <v>19123</v>
      </c>
      <c r="C1939" s="20" t="s">
        <v>19124</v>
      </c>
      <c r="D1939" s="20" t="s">
        <v>19125</v>
      </c>
      <c r="E1939" s="20" t="s">
        <v>19126</v>
      </c>
      <c r="F1939" s="20" t="s">
        <v>19127</v>
      </c>
      <c r="G1939" s="20">
        <v>2017</v>
      </c>
      <c r="H1939" s="57">
        <v>42668</v>
      </c>
      <c r="K1939" s="20" t="s">
        <v>19128</v>
      </c>
    </row>
    <row r="1940" spans="1:11" ht="15.75" customHeight="1" x14ac:dyDescent="0.25">
      <c r="A1940" s="20">
        <v>27783408</v>
      </c>
      <c r="B1940" s="20" t="s">
        <v>19119</v>
      </c>
      <c r="C1940" s="20" t="s">
        <v>19120</v>
      </c>
      <c r="D1940" s="20" t="s">
        <v>19121</v>
      </c>
      <c r="E1940" s="20" t="s">
        <v>6616</v>
      </c>
      <c r="F1940" s="20" t="s">
        <v>6384</v>
      </c>
      <c r="G1940" s="20">
        <v>2017</v>
      </c>
      <c r="H1940" s="57">
        <v>42670</v>
      </c>
      <c r="K1940" s="20" t="s">
        <v>19122</v>
      </c>
    </row>
    <row r="1941" spans="1:11" ht="15.75" customHeight="1" x14ac:dyDescent="0.25">
      <c r="A1941" s="20">
        <v>27795338</v>
      </c>
      <c r="B1941" s="20" t="s">
        <v>19112</v>
      </c>
      <c r="C1941" s="20" t="s">
        <v>19113</v>
      </c>
      <c r="D1941" s="20" t="s">
        <v>19114</v>
      </c>
      <c r="E1941" s="20" t="s">
        <v>19115</v>
      </c>
      <c r="F1941" s="20" t="s">
        <v>2327</v>
      </c>
      <c r="G1941" s="20">
        <v>2016</v>
      </c>
      <c r="H1941" s="57">
        <v>42675</v>
      </c>
      <c r="I1941" s="20" t="s">
        <v>19116</v>
      </c>
      <c r="K1941" s="20" t="s">
        <v>19117</v>
      </c>
    </row>
    <row r="1942" spans="1:11" ht="15.75" customHeight="1" x14ac:dyDescent="0.25">
      <c r="A1942" s="20">
        <v>27807696</v>
      </c>
      <c r="B1942" s="20" t="s">
        <v>19106</v>
      </c>
      <c r="C1942" s="20" t="s">
        <v>19107</v>
      </c>
      <c r="D1942" s="20" t="s">
        <v>19108</v>
      </c>
      <c r="E1942" s="20" t="s">
        <v>19109</v>
      </c>
      <c r="F1942" s="20" t="s">
        <v>19110</v>
      </c>
      <c r="G1942" s="20">
        <v>2017</v>
      </c>
      <c r="H1942" s="57">
        <v>42678</v>
      </c>
      <c r="K1942" s="20" t="s">
        <v>19111</v>
      </c>
    </row>
    <row r="1943" spans="1:11" ht="15.75" customHeight="1" x14ac:dyDescent="0.25">
      <c r="A1943" s="20">
        <v>27822867</v>
      </c>
      <c r="B1943" s="20" t="s">
        <v>19101</v>
      </c>
      <c r="C1943" s="20" t="s">
        <v>19102</v>
      </c>
      <c r="D1943" s="20" t="s">
        <v>19103</v>
      </c>
      <c r="E1943" s="20" t="s">
        <v>19104</v>
      </c>
      <c r="F1943" s="20" t="s">
        <v>2494</v>
      </c>
      <c r="G1943" s="20">
        <v>2017</v>
      </c>
      <c r="H1943" s="57">
        <v>42683</v>
      </c>
      <c r="K1943" s="20" t="s">
        <v>19105</v>
      </c>
    </row>
    <row r="1944" spans="1:11" ht="15.75" customHeight="1" x14ac:dyDescent="0.25">
      <c r="A1944" s="20">
        <v>27837483</v>
      </c>
      <c r="B1944" s="20" t="s">
        <v>19096</v>
      </c>
      <c r="C1944" s="20" t="s">
        <v>19097</v>
      </c>
      <c r="D1944" s="20" t="s">
        <v>19098</v>
      </c>
      <c r="E1944" s="20" t="s">
        <v>19099</v>
      </c>
      <c r="F1944" s="20" t="s">
        <v>2494</v>
      </c>
      <c r="G1944" s="20">
        <v>2017</v>
      </c>
      <c r="H1944" s="57">
        <v>42687</v>
      </c>
      <c r="K1944" s="20" t="s">
        <v>19100</v>
      </c>
    </row>
    <row r="1945" spans="1:11" ht="15.75" customHeight="1" x14ac:dyDescent="0.25">
      <c r="A1945" s="20">
        <v>27837491</v>
      </c>
      <c r="B1945" s="20" t="s">
        <v>19092</v>
      </c>
      <c r="C1945" s="20" t="s">
        <v>19093</v>
      </c>
      <c r="D1945" s="20" t="s">
        <v>19094</v>
      </c>
      <c r="E1945" s="20" t="s">
        <v>14817</v>
      </c>
      <c r="F1945" s="20" t="s">
        <v>2494</v>
      </c>
      <c r="G1945" s="20">
        <v>2017</v>
      </c>
      <c r="H1945" s="57">
        <v>42687</v>
      </c>
      <c r="K1945" s="20" t="s">
        <v>19095</v>
      </c>
    </row>
    <row r="1946" spans="1:11" ht="15.75" customHeight="1" x14ac:dyDescent="0.25">
      <c r="A1946" s="20">
        <v>27864644</v>
      </c>
      <c r="B1946" s="20" t="s">
        <v>19086</v>
      </c>
      <c r="C1946" s="20" t="s">
        <v>19087</v>
      </c>
      <c r="D1946" s="20" t="s">
        <v>19088</v>
      </c>
      <c r="E1946" s="20" t="s">
        <v>19089</v>
      </c>
      <c r="F1946" s="20" t="s">
        <v>19090</v>
      </c>
      <c r="G1946" s="20">
        <v>2017</v>
      </c>
      <c r="H1946" s="57">
        <v>42694</v>
      </c>
      <c r="K1946" s="20" t="s">
        <v>19091</v>
      </c>
    </row>
    <row r="1947" spans="1:11" ht="15.75" customHeight="1" x14ac:dyDescent="0.25">
      <c r="A1947" s="20">
        <v>27905092</v>
      </c>
      <c r="B1947" s="20" t="s">
        <v>19081</v>
      </c>
      <c r="C1947" s="20" t="s">
        <v>19082</v>
      </c>
      <c r="D1947" s="20" t="s">
        <v>19083</v>
      </c>
      <c r="E1947" s="20" t="s">
        <v>19084</v>
      </c>
      <c r="F1947" s="20" t="s">
        <v>3686</v>
      </c>
      <c r="G1947" s="20">
        <v>2017</v>
      </c>
      <c r="H1947" s="57">
        <v>42706</v>
      </c>
      <c r="K1947" s="20" t="s">
        <v>19085</v>
      </c>
    </row>
    <row r="1948" spans="1:11" ht="15.75" customHeight="1" x14ac:dyDescent="0.25">
      <c r="A1948" s="20">
        <v>27914957</v>
      </c>
      <c r="B1948" s="20" t="s">
        <v>19077</v>
      </c>
      <c r="C1948" s="20" t="s">
        <v>19078</v>
      </c>
      <c r="D1948" s="20" t="s">
        <v>19079</v>
      </c>
      <c r="E1948" s="20" t="s">
        <v>8047</v>
      </c>
      <c r="F1948" s="20" t="s">
        <v>4253</v>
      </c>
      <c r="G1948" s="20">
        <v>2017</v>
      </c>
      <c r="H1948" s="57">
        <v>42709</v>
      </c>
      <c r="K1948" s="20" t="s">
        <v>19080</v>
      </c>
    </row>
    <row r="1949" spans="1:11" ht="15.75" customHeight="1" x14ac:dyDescent="0.25">
      <c r="A1949" s="20">
        <v>27914960</v>
      </c>
      <c r="B1949" s="20" t="s">
        <v>19072</v>
      </c>
      <c r="C1949" s="20" t="s">
        <v>19073</v>
      </c>
      <c r="D1949" s="20" t="s">
        <v>19074</v>
      </c>
      <c r="E1949" s="20" t="s">
        <v>19075</v>
      </c>
      <c r="F1949" s="20" t="s">
        <v>4253</v>
      </c>
      <c r="G1949" s="20">
        <v>2017</v>
      </c>
      <c r="H1949" s="57">
        <v>42709</v>
      </c>
      <c r="K1949" s="20" t="s">
        <v>19076</v>
      </c>
    </row>
    <row r="1950" spans="1:11" ht="15.75" customHeight="1" x14ac:dyDescent="0.25">
      <c r="A1950" s="20">
        <v>27919742</v>
      </c>
      <c r="B1950" s="20" t="s">
        <v>19066</v>
      </c>
      <c r="C1950" s="20" t="s">
        <v>19067</v>
      </c>
      <c r="D1950" s="20" t="s">
        <v>19068</v>
      </c>
      <c r="E1950" s="20" t="s">
        <v>19069</v>
      </c>
      <c r="F1950" s="20" t="s">
        <v>4272</v>
      </c>
      <c r="G1950" s="20">
        <v>2017</v>
      </c>
      <c r="H1950" s="57">
        <v>42711</v>
      </c>
      <c r="K1950" s="20" t="s">
        <v>19070</v>
      </c>
    </row>
    <row r="1951" spans="1:11" ht="15.75" customHeight="1" x14ac:dyDescent="0.25">
      <c r="A1951" s="20">
        <v>27989610</v>
      </c>
      <c r="B1951" s="20" t="s">
        <v>19059</v>
      </c>
      <c r="C1951" s="20" t="s">
        <v>19060</v>
      </c>
      <c r="D1951" s="20" t="s">
        <v>19061</v>
      </c>
      <c r="E1951" s="20" t="s">
        <v>19062</v>
      </c>
      <c r="F1951" s="20" t="s">
        <v>19063</v>
      </c>
      <c r="G1951" s="20">
        <v>2017</v>
      </c>
      <c r="H1951" s="57">
        <v>42724</v>
      </c>
      <c r="K1951" s="20" t="s">
        <v>19064</v>
      </c>
    </row>
    <row r="1952" spans="1:11" ht="15.75" customHeight="1" x14ac:dyDescent="0.25">
      <c r="A1952" s="20">
        <v>28008711</v>
      </c>
      <c r="B1952" s="20" t="s">
        <v>19054</v>
      </c>
      <c r="C1952" s="20" t="s">
        <v>19055</v>
      </c>
      <c r="D1952" s="20" t="s">
        <v>19056</v>
      </c>
      <c r="E1952" s="20" t="s">
        <v>19057</v>
      </c>
      <c r="F1952" s="20" t="s">
        <v>7073</v>
      </c>
      <c r="G1952" s="20">
        <v>2017</v>
      </c>
      <c r="H1952" s="57">
        <v>42728</v>
      </c>
      <c r="K1952" s="20" t="s">
        <v>19058</v>
      </c>
    </row>
    <row r="1953" spans="1:11" ht="15.75" customHeight="1" x14ac:dyDescent="0.25">
      <c r="A1953" s="20">
        <v>28070317</v>
      </c>
      <c r="B1953" s="20" t="s">
        <v>19047</v>
      </c>
      <c r="C1953" s="20" t="s">
        <v>19048</v>
      </c>
      <c r="D1953" s="20" t="s">
        <v>19049</v>
      </c>
      <c r="E1953" s="20" t="s">
        <v>19050</v>
      </c>
      <c r="F1953" s="20" t="s">
        <v>3433</v>
      </c>
      <c r="G1953" s="20">
        <v>2016</v>
      </c>
      <c r="H1953" s="57">
        <v>42746</v>
      </c>
      <c r="I1953" s="20" t="s">
        <v>19051</v>
      </c>
      <c r="K1953" s="20" t="s">
        <v>19052</v>
      </c>
    </row>
    <row r="1954" spans="1:11" ht="15.75" customHeight="1" x14ac:dyDescent="0.25">
      <c r="A1954" s="20">
        <v>28197924</v>
      </c>
      <c r="B1954" s="20" t="s">
        <v>19041</v>
      </c>
      <c r="C1954" s="20" t="s">
        <v>19042</v>
      </c>
      <c r="D1954" s="20" t="s">
        <v>19043</v>
      </c>
      <c r="E1954" s="20" t="s">
        <v>19044</v>
      </c>
      <c r="F1954" s="20" t="s">
        <v>19045</v>
      </c>
      <c r="G1954" s="20">
        <v>2017</v>
      </c>
      <c r="H1954" s="57">
        <v>42782</v>
      </c>
      <c r="K1954" s="20" t="s">
        <v>19046</v>
      </c>
    </row>
    <row r="1955" spans="1:11" ht="15.75" customHeight="1" x14ac:dyDescent="0.25">
      <c r="A1955" s="20">
        <v>28321350</v>
      </c>
      <c r="B1955" s="20" t="s">
        <v>19034</v>
      </c>
      <c r="C1955" s="20" t="s">
        <v>19035</v>
      </c>
      <c r="D1955" s="20" t="s">
        <v>19036</v>
      </c>
      <c r="E1955" s="20" t="s">
        <v>19037</v>
      </c>
      <c r="F1955" s="20" t="s">
        <v>19038</v>
      </c>
      <c r="G1955" s="20">
        <v>2017</v>
      </c>
      <c r="H1955" s="57">
        <v>42816</v>
      </c>
      <c r="I1955" s="20" t="s">
        <v>19039</v>
      </c>
      <c r="K1955" s="20" t="s">
        <v>19040</v>
      </c>
    </row>
    <row r="1956" spans="1:11" ht="15.75" customHeight="1" x14ac:dyDescent="0.25">
      <c r="A1956" s="20">
        <v>28326205</v>
      </c>
      <c r="B1956" s="20" t="s">
        <v>19027</v>
      </c>
      <c r="C1956" s="20" t="s">
        <v>19028</v>
      </c>
      <c r="D1956" s="20" t="s">
        <v>19029</v>
      </c>
      <c r="E1956" s="20" t="s">
        <v>19030</v>
      </c>
      <c r="F1956" s="20" t="s">
        <v>19031</v>
      </c>
      <c r="G1956" s="20">
        <v>2017</v>
      </c>
      <c r="H1956" s="57">
        <v>42817</v>
      </c>
      <c r="I1956" s="20" t="s">
        <v>19032</v>
      </c>
      <c r="K1956" s="20" t="s">
        <v>19033</v>
      </c>
    </row>
    <row r="1957" spans="1:11" ht="15.75" customHeight="1" x14ac:dyDescent="0.25">
      <c r="A1957" s="20">
        <v>28480403</v>
      </c>
      <c r="B1957" s="20" t="s">
        <v>19019</v>
      </c>
      <c r="C1957" s="20" t="s">
        <v>19020</v>
      </c>
      <c r="D1957" s="20" t="s">
        <v>19021</v>
      </c>
      <c r="E1957" s="20" t="s">
        <v>19022</v>
      </c>
      <c r="F1957" s="20" t="s">
        <v>19023</v>
      </c>
      <c r="G1957" s="20">
        <v>2016</v>
      </c>
      <c r="H1957" s="57">
        <v>42864</v>
      </c>
      <c r="I1957" s="20" t="s">
        <v>19024</v>
      </c>
      <c r="K1957" s="20" t="s">
        <v>19025</v>
      </c>
    </row>
    <row r="1958" spans="1:11" ht="15.75" customHeight="1" x14ac:dyDescent="0.25">
      <c r="A1958" s="20">
        <v>28600761</v>
      </c>
      <c r="B1958" s="20" t="s">
        <v>19014</v>
      </c>
      <c r="C1958" s="20" t="s">
        <v>19015</v>
      </c>
      <c r="D1958" s="20" t="s">
        <v>19016</v>
      </c>
      <c r="E1958" s="20" t="s">
        <v>19017</v>
      </c>
      <c r="F1958" s="20" t="s">
        <v>2494</v>
      </c>
      <c r="G1958" s="20">
        <v>2017</v>
      </c>
      <c r="H1958" s="57">
        <v>42897</v>
      </c>
      <c r="K1958" s="20" t="s">
        <v>19018</v>
      </c>
    </row>
    <row r="1959" spans="1:11" ht="15.75" customHeight="1" x14ac:dyDescent="0.25">
      <c r="A1959" s="20">
        <v>28603782</v>
      </c>
      <c r="B1959" s="20" t="s">
        <v>19007</v>
      </c>
      <c r="C1959" s="20" t="s">
        <v>19008</v>
      </c>
      <c r="D1959" s="20" t="s">
        <v>19009</v>
      </c>
      <c r="E1959" s="20" t="s">
        <v>19010</v>
      </c>
      <c r="F1959" s="20" t="s">
        <v>15339</v>
      </c>
      <c r="G1959" s="20">
        <v>2017</v>
      </c>
      <c r="H1959" s="57">
        <v>42899</v>
      </c>
      <c r="I1959" s="20" t="s">
        <v>19011</v>
      </c>
      <c r="J1959" s="20" t="s">
        <v>19012</v>
      </c>
      <c r="K1959" s="20" t="s">
        <v>19013</v>
      </c>
    </row>
    <row r="1960" spans="1:11" ht="15.75" customHeight="1" x14ac:dyDescent="0.25">
      <c r="A1960" s="20">
        <v>28656051</v>
      </c>
      <c r="B1960" s="20" t="s">
        <v>19001</v>
      </c>
      <c r="C1960" s="20" t="s">
        <v>19002</v>
      </c>
      <c r="D1960" s="20" t="s">
        <v>19003</v>
      </c>
      <c r="E1960" s="20" t="s">
        <v>19004</v>
      </c>
      <c r="F1960" s="20" t="s">
        <v>1498</v>
      </c>
      <c r="G1960" s="20">
        <v>2017</v>
      </c>
      <c r="H1960" s="57">
        <v>42915</v>
      </c>
      <c r="I1960" s="20" t="s">
        <v>19005</v>
      </c>
      <c r="K1960" s="20" t="s">
        <v>19006</v>
      </c>
    </row>
    <row r="1961" spans="1:11" ht="15.75" customHeight="1" x14ac:dyDescent="0.25">
      <c r="A1961" s="20">
        <v>29082265</v>
      </c>
      <c r="B1961" s="20" t="s">
        <v>18995</v>
      </c>
      <c r="C1961" s="20" t="s">
        <v>18996</v>
      </c>
      <c r="D1961" s="20" t="s">
        <v>18997</v>
      </c>
      <c r="E1961" s="20" t="s">
        <v>15171</v>
      </c>
      <c r="F1961" s="20" t="s">
        <v>18998</v>
      </c>
      <c r="G1961" s="20">
        <v>2017</v>
      </c>
      <c r="H1961" s="57">
        <v>43039</v>
      </c>
      <c r="I1961" s="20" t="s">
        <v>18999</v>
      </c>
      <c r="K1961" s="20" t="s">
        <v>19000</v>
      </c>
    </row>
    <row r="1962" spans="1:11" ht="15.75" customHeight="1" x14ac:dyDescent="0.25">
      <c r="A1962" s="20">
        <v>29234391</v>
      </c>
      <c r="B1962" s="20" t="s">
        <v>18989</v>
      </c>
      <c r="C1962" s="20" t="s">
        <v>18990</v>
      </c>
      <c r="D1962" s="20" t="s">
        <v>18991</v>
      </c>
      <c r="E1962" s="20" t="s">
        <v>18992</v>
      </c>
      <c r="F1962" s="20" t="s">
        <v>570</v>
      </c>
      <c r="G1962" s="20">
        <v>2017</v>
      </c>
      <c r="H1962" s="57">
        <v>43083</v>
      </c>
      <c r="I1962" s="20" t="s">
        <v>18993</v>
      </c>
      <c r="K1962" s="20" t="s">
        <v>18994</v>
      </c>
    </row>
    <row r="1963" spans="1:11" ht="15.75" customHeight="1" x14ac:dyDescent="0.25">
      <c r="A1963" s="20">
        <v>29256205</v>
      </c>
      <c r="B1963" s="20" t="s">
        <v>16038</v>
      </c>
      <c r="C1963" s="20" t="s">
        <v>18984</v>
      </c>
      <c r="D1963" s="20" t="s">
        <v>18985</v>
      </c>
      <c r="E1963" s="20" t="s">
        <v>18986</v>
      </c>
      <c r="F1963" s="20" t="s">
        <v>18987</v>
      </c>
      <c r="G1963" s="20">
        <v>2017</v>
      </c>
      <c r="H1963" s="57">
        <v>43089</v>
      </c>
      <c r="K1963" s="20" t="s">
        <v>18988</v>
      </c>
    </row>
    <row r="1964" spans="1:11" ht="15.75" customHeight="1" x14ac:dyDescent="0.25">
      <c r="A1964" s="20">
        <v>29260747</v>
      </c>
      <c r="B1964" s="20" t="s">
        <v>18978</v>
      </c>
      <c r="C1964" s="20" t="s">
        <v>18979</v>
      </c>
      <c r="D1964" s="20" t="s">
        <v>18980</v>
      </c>
      <c r="E1964" s="20" t="s">
        <v>18981</v>
      </c>
      <c r="F1964" s="20" t="s">
        <v>18982</v>
      </c>
      <c r="G1964" s="20">
        <v>2017</v>
      </c>
      <c r="H1964" s="57">
        <v>43090</v>
      </c>
      <c r="K1964" s="20" t="s">
        <v>18983</v>
      </c>
    </row>
    <row r="1965" spans="1:11" ht="15.75" customHeight="1" x14ac:dyDescent="0.25">
      <c r="A1965" s="20">
        <v>29317795</v>
      </c>
      <c r="B1965" s="20" t="s">
        <v>18972</v>
      </c>
      <c r="C1965" s="20" t="s">
        <v>18973</v>
      </c>
      <c r="D1965" s="20" t="s">
        <v>18974</v>
      </c>
      <c r="E1965" s="20" t="s">
        <v>18975</v>
      </c>
      <c r="F1965" s="20" t="s">
        <v>3581</v>
      </c>
      <c r="G1965" s="20">
        <v>2017</v>
      </c>
      <c r="H1965" s="57">
        <v>43111</v>
      </c>
      <c r="I1965" s="20" t="s">
        <v>18976</v>
      </c>
      <c r="K1965" s="20" t="s">
        <v>18977</v>
      </c>
    </row>
    <row r="1966" spans="1:11" ht="15.75" customHeight="1" x14ac:dyDescent="0.25">
      <c r="A1966" s="20">
        <v>29760753</v>
      </c>
      <c r="B1966" s="20" t="s">
        <v>18967</v>
      </c>
      <c r="C1966" s="20" t="s">
        <v>18968</v>
      </c>
      <c r="D1966" s="20" t="s">
        <v>18969</v>
      </c>
      <c r="E1966" s="20" t="s">
        <v>18970</v>
      </c>
      <c r="F1966" s="20" t="s">
        <v>18964</v>
      </c>
      <c r="G1966" s="20">
        <v>2017</v>
      </c>
      <c r="H1966" s="57">
        <v>43236</v>
      </c>
      <c r="I1966" s="20" t="s">
        <v>18971</v>
      </c>
    </row>
    <row r="1967" spans="1:11" ht="15.75" customHeight="1" x14ac:dyDescent="0.25">
      <c r="A1967" s="20">
        <v>29760757</v>
      </c>
      <c r="B1967" s="20" t="s">
        <v>18960</v>
      </c>
      <c r="C1967" s="20" t="s">
        <v>18961</v>
      </c>
      <c r="D1967" s="20" t="s">
        <v>18962</v>
      </c>
      <c r="E1967" s="20" t="s">
        <v>18963</v>
      </c>
      <c r="F1967" s="20" t="s">
        <v>18964</v>
      </c>
      <c r="G1967" s="20">
        <v>2017</v>
      </c>
      <c r="H1967" s="57">
        <v>43236</v>
      </c>
      <c r="I1967" s="20" t="s">
        <v>18965</v>
      </c>
    </row>
    <row r="1968" spans="1:11" ht="15.75" customHeight="1" x14ac:dyDescent="0.25">
      <c r="A1968" s="20">
        <v>30034678</v>
      </c>
      <c r="B1968" s="20" t="s">
        <v>18952</v>
      </c>
      <c r="C1968" s="20" t="s">
        <v>18953</v>
      </c>
      <c r="D1968" s="20" t="s">
        <v>18954</v>
      </c>
      <c r="E1968" s="20" t="s">
        <v>18955</v>
      </c>
      <c r="F1968" s="20" t="s">
        <v>18956</v>
      </c>
      <c r="G1968" s="20">
        <v>2017</v>
      </c>
      <c r="H1968" s="57">
        <v>43305</v>
      </c>
      <c r="I1968" s="20" t="s">
        <v>18957</v>
      </c>
      <c r="J1968" s="20" t="s">
        <v>18958</v>
      </c>
      <c r="K1968" s="20" t="s">
        <v>18959</v>
      </c>
    </row>
    <row r="1969" spans="1:11" ht="15.75" customHeight="1" x14ac:dyDescent="0.25">
      <c r="A1969" s="20">
        <v>30561938</v>
      </c>
      <c r="B1969" s="20" t="s">
        <v>18945</v>
      </c>
      <c r="C1969" s="20" t="s">
        <v>18946</v>
      </c>
      <c r="D1969" s="20" t="s">
        <v>18947</v>
      </c>
      <c r="E1969" s="20" t="s">
        <v>18948</v>
      </c>
      <c r="F1969" s="20" t="s">
        <v>18949</v>
      </c>
      <c r="G1969" s="20">
        <v>2017</v>
      </c>
      <c r="H1969" s="57">
        <v>43453</v>
      </c>
    </row>
    <row r="1970" spans="1:11" ht="15.75" customHeight="1" x14ac:dyDescent="0.25">
      <c r="A1970" s="20">
        <v>30695482</v>
      </c>
      <c r="B1970" s="20" t="s">
        <v>18941</v>
      </c>
      <c r="C1970" s="20" t="s">
        <v>18942</v>
      </c>
      <c r="D1970" s="20" t="s">
        <v>18943</v>
      </c>
      <c r="E1970" s="20" t="s">
        <v>18944</v>
      </c>
      <c r="F1970" s="20" t="s">
        <v>18939</v>
      </c>
      <c r="G1970" s="20">
        <v>2017</v>
      </c>
      <c r="H1970" s="57">
        <v>43495</v>
      </c>
    </row>
    <row r="1971" spans="1:11" ht="15.75" customHeight="1" x14ac:dyDescent="0.25">
      <c r="A1971" s="20">
        <v>30695487</v>
      </c>
      <c r="B1971" s="20" t="s">
        <v>18935</v>
      </c>
      <c r="C1971" s="20" t="s">
        <v>18936</v>
      </c>
      <c r="D1971" s="20" t="s">
        <v>18937</v>
      </c>
      <c r="E1971" s="20" t="s">
        <v>18938</v>
      </c>
      <c r="F1971" s="20" t="s">
        <v>18939</v>
      </c>
      <c r="G1971" s="20">
        <v>2017</v>
      </c>
      <c r="H1971" s="57">
        <v>43495</v>
      </c>
    </row>
    <row r="1972" spans="1:11" ht="15.75" customHeight="1" x14ac:dyDescent="0.25">
      <c r="A1972" s="20">
        <v>34308157</v>
      </c>
      <c r="B1972" s="20" t="s">
        <v>18928</v>
      </c>
      <c r="C1972" s="20" t="s">
        <v>18929</v>
      </c>
      <c r="D1972" s="20" t="s">
        <v>18930</v>
      </c>
      <c r="E1972" s="20" t="s">
        <v>18931</v>
      </c>
      <c r="F1972" s="20" t="s">
        <v>18932</v>
      </c>
      <c r="G1972" s="20">
        <v>2017</v>
      </c>
      <c r="H1972" s="57">
        <v>44403</v>
      </c>
      <c r="I1972" s="20" t="s">
        <v>18933</v>
      </c>
      <c r="K1972" s="20" t="s">
        <v>18934</v>
      </c>
    </row>
    <row r="1973" spans="1:11" ht="15.75" customHeight="1" x14ac:dyDescent="0.25">
      <c r="A1973" s="20">
        <v>27819524</v>
      </c>
      <c r="B1973" s="20" t="s">
        <v>18921</v>
      </c>
      <c r="C1973" s="20" t="s">
        <v>18922</v>
      </c>
      <c r="D1973" s="20" t="s">
        <v>18923</v>
      </c>
      <c r="E1973" s="20" t="s">
        <v>18924</v>
      </c>
      <c r="F1973" s="20" t="s">
        <v>10647</v>
      </c>
      <c r="G1973" s="20">
        <v>2017</v>
      </c>
      <c r="H1973" s="57">
        <v>42682</v>
      </c>
      <c r="I1973" s="20" t="s">
        <v>18925</v>
      </c>
      <c r="K1973" s="20" t="s">
        <v>18926</v>
      </c>
    </row>
    <row r="1974" spans="1:11" ht="15.75" customHeight="1" x14ac:dyDescent="0.25">
      <c r="A1974" s="20">
        <v>28056944</v>
      </c>
      <c r="B1974" s="20" t="s">
        <v>18914</v>
      </c>
      <c r="C1974" s="20" t="s">
        <v>18915</v>
      </c>
      <c r="D1974" s="20" t="s">
        <v>18916</v>
      </c>
      <c r="E1974" s="20" t="s">
        <v>18917</v>
      </c>
      <c r="F1974" s="20" t="s">
        <v>10819</v>
      </c>
      <c r="G1974" s="20">
        <v>2017</v>
      </c>
      <c r="H1974" s="57">
        <v>42742</v>
      </c>
      <c r="I1974" s="20" t="s">
        <v>18918</v>
      </c>
      <c r="K1974" s="20" t="s">
        <v>18919</v>
      </c>
    </row>
    <row r="1975" spans="1:11" ht="15.75" customHeight="1" x14ac:dyDescent="0.25">
      <c r="A1975" s="20">
        <v>27881679</v>
      </c>
      <c r="B1975" s="20" t="s">
        <v>18908</v>
      </c>
      <c r="C1975" s="20" t="s">
        <v>18909</v>
      </c>
      <c r="D1975" s="20" t="s">
        <v>18910</v>
      </c>
      <c r="E1975" s="20" t="s">
        <v>18911</v>
      </c>
      <c r="F1975" s="20" t="s">
        <v>7014</v>
      </c>
      <c r="G1975" s="20">
        <v>2017</v>
      </c>
      <c r="H1975" s="57">
        <v>42699</v>
      </c>
      <c r="I1975" s="20" t="s">
        <v>18912</v>
      </c>
      <c r="K1975" s="20" t="s">
        <v>18913</v>
      </c>
    </row>
    <row r="1976" spans="1:11" ht="15.75" customHeight="1" x14ac:dyDescent="0.25">
      <c r="A1976" s="20">
        <v>28060810</v>
      </c>
      <c r="B1976" s="20" t="s">
        <v>18901</v>
      </c>
      <c r="C1976" s="20" t="s">
        <v>18902</v>
      </c>
      <c r="D1976" s="20" t="s">
        <v>18903</v>
      </c>
      <c r="E1976" s="20" t="s">
        <v>18904</v>
      </c>
      <c r="F1976" s="20" t="s">
        <v>2047</v>
      </c>
      <c r="G1976" s="20">
        <v>2017</v>
      </c>
      <c r="H1976" s="57">
        <v>42742</v>
      </c>
      <c r="I1976" s="20" t="s">
        <v>18905</v>
      </c>
      <c r="K1976" s="20" t="s">
        <v>18906</v>
      </c>
    </row>
    <row r="1977" spans="1:11" ht="15.75" customHeight="1" x14ac:dyDescent="0.25">
      <c r="A1977" s="20">
        <v>27803169</v>
      </c>
      <c r="B1977" s="20" t="s">
        <v>18895</v>
      </c>
      <c r="C1977" s="20" t="s">
        <v>18896</v>
      </c>
      <c r="D1977" s="20" t="s">
        <v>18897</v>
      </c>
      <c r="E1977" s="20" t="s">
        <v>2224</v>
      </c>
      <c r="F1977" s="20" t="s">
        <v>2846</v>
      </c>
      <c r="G1977" s="20">
        <v>2017</v>
      </c>
      <c r="H1977" s="57">
        <v>42679</v>
      </c>
      <c r="I1977" s="20" t="s">
        <v>18898</v>
      </c>
      <c r="K1977" s="20" t="s">
        <v>18899</v>
      </c>
    </row>
    <row r="1978" spans="1:11" ht="15.75" customHeight="1" x14ac:dyDescent="0.25">
      <c r="A1978" s="20">
        <v>28091598</v>
      </c>
      <c r="B1978" s="20" t="s">
        <v>18888</v>
      </c>
      <c r="C1978" s="20" t="s">
        <v>18889</v>
      </c>
      <c r="D1978" s="20" t="s">
        <v>18890</v>
      </c>
      <c r="E1978" s="20" t="s">
        <v>18891</v>
      </c>
      <c r="F1978" s="20" t="s">
        <v>1882</v>
      </c>
      <c r="G1978" s="20">
        <v>2017</v>
      </c>
      <c r="H1978" s="57">
        <v>42752</v>
      </c>
      <c r="I1978" s="20" t="s">
        <v>18892</v>
      </c>
      <c r="K1978" s="20" t="s">
        <v>18893</v>
      </c>
    </row>
    <row r="1979" spans="1:11" ht="15.75" customHeight="1" x14ac:dyDescent="0.25">
      <c r="A1979" s="20">
        <v>27169940</v>
      </c>
      <c r="B1979" s="20" t="s">
        <v>18882</v>
      </c>
      <c r="C1979" s="20" t="s">
        <v>18883</v>
      </c>
      <c r="D1979" s="20" t="s">
        <v>18884</v>
      </c>
      <c r="E1979" s="20" t="s">
        <v>18885</v>
      </c>
      <c r="F1979" s="20" t="s">
        <v>6804</v>
      </c>
      <c r="G1979" s="20">
        <v>2017</v>
      </c>
      <c r="H1979" s="57">
        <v>42503</v>
      </c>
      <c r="K1979" s="20" t="s">
        <v>18886</v>
      </c>
    </row>
    <row r="1980" spans="1:11" ht="15.75" customHeight="1" x14ac:dyDescent="0.25">
      <c r="A1980" s="20">
        <v>28134784</v>
      </c>
      <c r="B1980" s="20" t="s">
        <v>18875</v>
      </c>
      <c r="C1980" s="20" t="s">
        <v>18876</v>
      </c>
      <c r="D1980" s="20" t="s">
        <v>18877</v>
      </c>
      <c r="E1980" s="20" t="s">
        <v>18878</v>
      </c>
      <c r="F1980" s="20" t="s">
        <v>8255</v>
      </c>
      <c r="G1980" s="20">
        <v>2017</v>
      </c>
      <c r="H1980" s="57">
        <v>42766</v>
      </c>
      <c r="I1980" s="20" t="s">
        <v>18879</v>
      </c>
      <c r="K1980" s="20" t="s">
        <v>18880</v>
      </c>
    </row>
    <row r="1981" spans="1:11" ht="15.75" customHeight="1" x14ac:dyDescent="0.25">
      <c r="A1981" s="20">
        <v>27666981</v>
      </c>
      <c r="B1981" s="20" t="s">
        <v>18870</v>
      </c>
      <c r="C1981" s="20" t="s">
        <v>18871</v>
      </c>
      <c r="D1981" s="20" t="s">
        <v>18872</v>
      </c>
      <c r="E1981" s="20" t="s">
        <v>1367</v>
      </c>
      <c r="F1981" s="20" t="s">
        <v>5738</v>
      </c>
      <c r="G1981" s="20">
        <v>2017</v>
      </c>
      <c r="H1981" s="57">
        <v>42640</v>
      </c>
      <c r="K1981" s="20" t="s">
        <v>18873</v>
      </c>
    </row>
    <row r="1982" spans="1:11" ht="15.75" customHeight="1" x14ac:dyDescent="0.25">
      <c r="A1982" s="20">
        <v>27645300</v>
      </c>
      <c r="B1982" s="20" t="s">
        <v>18866</v>
      </c>
      <c r="C1982" s="20" t="s">
        <v>18867</v>
      </c>
      <c r="D1982" s="20" t="s">
        <v>18868</v>
      </c>
      <c r="E1982" s="20" t="s">
        <v>14079</v>
      </c>
      <c r="F1982" s="20" t="s">
        <v>6056</v>
      </c>
      <c r="G1982" s="20">
        <v>2017</v>
      </c>
      <c r="H1982" s="57">
        <v>42634</v>
      </c>
      <c r="K1982" s="20" t="s">
        <v>18869</v>
      </c>
    </row>
    <row r="1983" spans="1:11" ht="15.75" customHeight="1" x14ac:dyDescent="0.25">
      <c r="A1983" s="20">
        <v>27860045</v>
      </c>
      <c r="B1983" s="20" t="s">
        <v>18863</v>
      </c>
      <c r="C1983" s="20" t="s">
        <v>12623</v>
      </c>
      <c r="D1983" s="20" t="s">
        <v>18864</v>
      </c>
      <c r="E1983" s="20" t="s">
        <v>12625</v>
      </c>
      <c r="F1983" s="20" t="s">
        <v>1438</v>
      </c>
      <c r="G1983" s="20">
        <v>2017</v>
      </c>
      <c r="H1983" s="57">
        <v>42693</v>
      </c>
      <c r="K1983" s="20" t="s">
        <v>18865</v>
      </c>
    </row>
    <row r="1984" spans="1:11" ht="15.75" customHeight="1" x14ac:dyDescent="0.25">
      <c r="A1984" s="20">
        <v>27865953</v>
      </c>
      <c r="B1984" s="20" t="s">
        <v>18856</v>
      </c>
      <c r="C1984" s="20" t="s">
        <v>18857</v>
      </c>
      <c r="D1984" s="20" t="s">
        <v>18858</v>
      </c>
      <c r="E1984" s="20" t="s">
        <v>18859</v>
      </c>
      <c r="F1984" s="20" t="s">
        <v>2370</v>
      </c>
      <c r="G1984" s="20">
        <v>2017</v>
      </c>
      <c r="H1984" s="57">
        <v>42695</v>
      </c>
      <c r="K1984" s="20" t="s">
        <v>18860</v>
      </c>
    </row>
    <row r="1985" spans="1:11" ht="15.75" customHeight="1" x14ac:dyDescent="0.25">
      <c r="A1985" s="20">
        <v>27974538</v>
      </c>
      <c r="B1985" s="20" t="s">
        <v>18851</v>
      </c>
      <c r="C1985" s="20" t="s">
        <v>18852</v>
      </c>
      <c r="D1985" s="20" t="s">
        <v>18853</v>
      </c>
      <c r="E1985" s="20" t="s">
        <v>17293</v>
      </c>
      <c r="F1985" s="20" t="s">
        <v>2327</v>
      </c>
      <c r="G1985" s="20">
        <v>2017</v>
      </c>
      <c r="H1985" s="57">
        <v>42720</v>
      </c>
      <c r="I1985" s="20" t="s">
        <v>18854</v>
      </c>
      <c r="K1985" s="20" t="s">
        <v>18855</v>
      </c>
    </row>
    <row r="1986" spans="1:11" ht="15.75" customHeight="1" x14ac:dyDescent="0.25">
      <c r="A1986" s="20">
        <v>28010770</v>
      </c>
      <c r="B1986" s="20" t="s">
        <v>18846</v>
      </c>
      <c r="C1986" s="20" t="s">
        <v>18847</v>
      </c>
      <c r="D1986" s="20" t="s">
        <v>18848</v>
      </c>
      <c r="E1986" s="20" t="s">
        <v>18849</v>
      </c>
      <c r="F1986" s="20" t="s">
        <v>18601</v>
      </c>
      <c r="G1986" s="20">
        <v>2017</v>
      </c>
      <c r="H1986" s="57">
        <v>42729</v>
      </c>
      <c r="K1986" s="20" t="s">
        <v>18850</v>
      </c>
    </row>
    <row r="1987" spans="1:11" ht="15.75" customHeight="1" x14ac:dyDescent="0.25">
      <c r="A1987" s="20">
        <v>28098543</v>
      </c>
      <c r="B1987" s="20" t="s">
        <v>18838</v>
      </c>
      <c r="C1987" s="20" t="s">
        <v>18839</v>
      </c>
      <c r="D1987" s="20" t="s">
        <v>18840</v>
      </c>
      <c r="E1987" s="20" t="s">
        <v>18841</v>
      </c>
      <c r="F1987" s="20" t="s">
        <v>5979</v>
      </c>
      <c r="G1987" s="20">
        <v>2017</v>
      </c>
      <c r="H1987" s="57">
        <v>42754</v>
      </c>
      <c r="I1987" s="20" t="s">
        <v>18842</v>
      </c>
      <c r="K1987" s="20" t="s">
        <v>18843</v>
      </c>
    </row>
    <row r="1988" spans="1:11" ht="15.75" customHeight="1" x14ac:dyDescent="0.25">
      <c r="A1988" s="20">
        <v>28116471</v>
      </c>
      <c r="B1988" s="20" t="s">
        <v>18832</v>
      </c>
      <c r="C1988" s="20" t="s">
        <v>18833</v>
      </c>
      <c r="D1988" s="20" t="s">
        <v>18834</v>
      </c>
      <c r="E1988" s="20" t="s">
        <v>18835</v>
      </c>
      <c r="F1988" s="20" t="s">
        <v>18836</v>
      </c>
      <c r="G1988" s="20">
        <v>2017</v>
      </c>
      <c r="H1988" s="57">
        <v>42760</v>
      </c>
      <c r="K1988" s="20" t="s">
        <v>18837</v>
      </c>
    </row>
    <row r="1989" spans="1:11" ht="15.75" customHeight="1" x14ac:dyDescent="0.25">
      <c r="A1989" s="20">
        <v>28116567</v>
      </c>
      <c r="B1989" s="20" t="s">
        <v>18827</v>
      </c>
      <c r="C1989" s="20" t="s">
        <v>18828</v>
      </c>
      <c r="D1989" s="20" t="s">
        <v>18829</v>
      </c>
      <c r="E1989" s="20" t="s">
        <v>18830</v>
      </c>
      <c r="F1989" s="20" t="s">
        <v>17187</v>
      </c>
      <c r="G1989" s="20">
        <v>2017</v>
      </c>
      <c r="H1989" s="57">
        <v>42760</v>
      </c>
      <c r="K1989" s="20" t="s">
        <v>18831</v>
      </c>
    </row>
    <row r="1990" spans="1:11" ht="15.75" customHeight="1" x14ac:dyDescent="0.25">
      <c r="A1990" s="20">
        <v>28146281</v>
      </c>
      <c r="B1990" s="20" t="s">
        <v>18821</v>
      </c>
      <c r="C1990" s="20" t="s">
        <v>18822</v>
      </c>
      <c r="D1990" s="20" t="s">
        <v>18823</v>
      </c>
      <c r="E1990" s="20" t="s">
        <v>18824</v>
      </c>
      <c r="F1990" s="20" t="s">
        <v>18825</v>
      </c>
      <c r="G1990" s="20">
        <v>2017</v>
      </c>
      <c r="H1990" s="57">
        <v>42768</v>
      </c>
      <c r="K1990" s="20" t="s">
        <v>18826</v>
      </c>
    </row>
    <row r="1991" spans="1:11" ht="15.75" customHeight="1" x14ac:dyDescent="0.25">
      <c r="A1991" s="20">
        <v>28207509</v>
      </c>
      <c r="B1991" s="20" t="s">
        <v>18813</v>
      </c>
      <c r="C1991" s="20" t="s">
        <v>18814</v>
      </c>
      <c r="D1991" s="20" t="s">
        <v>18815</v>
      </c>
      <c r="E1991" s="20" t="s">
        <v>18816</v>
      </c>
      <c r="F1991" s="20" t="s">
        <v>6193</v>
      </c>
      <c r="G1991" s="20">
        <v>2017</v>
      </c>
      <c r="H1991" s="57">
        <v>42783</v>
      </c>
      <c r="I1991" s="20" t="s">
        <v>18817</v>
      </c>
      <c r="K1991" s="20" t="s">
        <v>18818</v>
      </c>
    </row>
    <row r="1992" spans="1:11" ht="15.75" customHeight="1" x14ac:dyDescent="0.25">
      <c r="A1992" s="20">
        <v>28222842</v>
      </c>
      <c r="B1992" s="20" t="s">
        <v>18806</v>
      </c>
      <c r="C1992" s="20" t="s">
        <v>18807</v>
      </c>
      <c r="D1992" s="20" t="s">
        <v>18808</v>
      </c>
      <c r="E1992" s="20" t="s">
        <v>15634</v>
      </c>
      <c r="F1992" s="20" t="s">
        <v>8010</v>
      </c>
      <c r="G1992" s="20">
        <v>2017</v>
      </c>
      <c r="H1992" s="57">
        <v>42789</v>
      </c>
      <c r="I1992" s="20" t="s">
        <v>18809</v>
      </c>
    </row>
    <row r="1993" spans="1:11" ht="15.75" customHeight="1" x14ac:dyDescent="0.25">
      <c r="A1993" s="20">
        <v>28266285</v>
      </c>
      <c r="B1993" s="20" t="s">
        <v>18802</v>
      </c>
      <c r="C1993" s="20" t="s">
        <v>18803</v>
      </c>
      <c r="D1993" s="20" t="s">
        <v>18804</v>
      </c>
      <c r="E1993" s="20" t="s">
        <v>6616</v>
      </c>
      <c r="F1993" s="20" t="s">
        <v>2564</v>
      </c>
      <c r="G1993" s="20">
        <v>2017</v>
      </c>
      <c r="H1993" s="57">
        <v>42802</v>
      </c>
      <c r="K1993" s="20" t="s">
        <v>18805</v>
      </c>
    </row>
    <row r="1994" spans="1:11" ht="15.75" customHeight="1" x14ac:dyDescent="0.25">
      <c r="A1994" s="20">
        <v>28384882</v>
      </c>
      <c r="B1994" s="20" t="s">
        <v>18796</v>
      </c>
      <c r="C1994" s="20" t="s">
        <v>18797</v>
      </c>
      <c r="D1994" s="20" t="s">
        <v>18798</v>
      </c>
      <c r="E1994" s="20" t="s">
        <v>18799</v>
      </c>
      <c r="F1994" s="20" t="s">
        <v>18235</v>
      </c>
      <c r="G1994" s="20">
        <v>2017</v>
      </c>
      <c r="H1994" s="57">
        <v>42833</v>
      </c>
      <c r="I1994" s="20" t="s">
        <v>18800</v>
      </c>
      <c r="K1994" s="20" t="s">
        <v>18801</v>
      </c>
    </row>
    <row r="1995" spans="1:11" ht="15.75" customHeight="1" x14ac:dyDescent="0.25">
      <c r="A1995" s="20">
        <v>28443228</v>
      </c>
      <c r="B1995" s="20" t="s">
        <v>18790</v>
      </c>
      <c r="C1995" s="20" t="s">
        <v>18791</v>
      </c>
      <c r="D1995" s="20" t="s">
        <v>18792</v>
      </c>
      <c r="E1995" s="20" t="s">
        <v>18793</v>
      </c>
      <c r="F1995" s="20" t="s">
        <v>17964</v>
      </c>
      <c r="G1995" s="20">
        <v>2017</v>
      </c>
      <c r="H1995" s="57">
        <v>42852</v>
      </c>
      <c r="I1995" s="20" t="s">
        <v>18794</v>
      </c>
      <c r="K1995" s="20" t="s">
        <v>18795</v>
      </c>
    </row>
    <row r="1996" spans="1:11" ht="15.75" customHeight="1" x14ac:dyDescent="0.25">
      <c r="A1996" s="20">
        <v>28476971</v>
      </c>
      <c r="B1996" s="20" t="s">
        <v>18782</v>
      </c>
      <c r="C1996" s="20" t="s">
        <v>18783</v>
      </c>
      <c r="D1996" s="20" t="s">
        <v>18784</v>
      </c>
      <c r="E1996" s="20" t="s">
        <v>18785</v>
      </c>
      <c r="F1996" s="20" t="s">
        <v>5599</v>
      </c>
      <c r="G1996" s="20">
        <v>2017</v>
      </c>
      <c r="H1996" s="57">
        <v>42862</v>
      </c>
      <c r="I1996" s="20" t="s">
        <v>18786</v>
      </c>
      <c r="K1996" s="20" t="s">
        <v>18787</v>
      </c>
    </row>
    <row r="1997" spans="1:11" ht="15.75" customHeight="1" x14ac:dyDescent="0.25">
      <c r="A1997" s="20">
        <v>28775818</v>
      </c>
      <c r="B1997" s="20" t="s">
        <v>18776</v>
      </c>
      <c r="C1997" s="20" t="s">
        <v>18777</v>
      </c>
      <c r="D1997" s="20" t="s">
        <v>18778</v>
      </c>
      <c r="E1997" s="20" t="s">
        <v>18779</v>
      </c>
      <c r="F1997" s="20" t="s">
        <v>7255</v>
      </c>
      <c r="G1997" s="20">
        <v>2017</v>
      </c>
      <c r="H1997" s="57">
        <v>42952</v>
      </c>
      <c r="I1997" s="20" t="s">
        <v>18780</v>
      </c>
    </row>
    <row r="1998" spans="1:11" ht="15.75" customHeight="1" x14ac:dyDescent="0.25">
      <c r="A1998" s="20">
        <v>28152988</v>
      </c>
      <c r="B1998" s="20" t="s">
        <v>18769</v>
      </c>
      <c r="C1998" s="20" t="s">
        <v>18770</v>
      </c>
      <c r="D1998" s="20" t="s">
        <v>18771</v>
      </c>
      <c r="E1998" s="20" t="s">
        <v>18772</v>
      </c>
      <c r="F1998" s="20" t="s">
        <v>2974</v>
      </c>
      <c r="G1998" s="20">
        <v>2017</v>
      </c>
      <c r="H1998" s="57">
        <v>42770</v>
      </c>
      <c r="I1998" s="20" t="s">
        <v>18773</v>
      </c>
      <c r="K1998" s="20" t="s">
        <v>18774</v>
      </c>
    </row>
    <row r="1999" spans="1:11" ht="15.75" customHeight="1" x14ac:dyDescent="0.25">
      <c r="A1999" s="20">
        <v>27974466</v>
      </c>
      <c r="B1999" s="20" t="s">
        <v>18763</v>
      </c>
      <c r="C1999" s="20" t="s">
        <v>18764</v>
      </c>
      <c r="D1999" s="20" t="s">
        <v>18765</v>
      </c>
      <c r="E1999" s="20" t="s">
        <v>18766</v>
      </c>
      <c r="F1999" s="20" t="s">
        <v>7014</v>
      </c>
      <c r="G1999" s="20">
        <v>2017</v>
      </c>
      <c r="H1999" s="57">
        <v>42720</v>
      </c>
      <c r="I1999" s="20" t="s">
        <v>18767</v>
      </c>
      <c r="K1999" s="20" t="s">
        <v>18768</v>
      </c>
    </row>
    <row r="2000" spans="1:11" ht="15.75" customHeight="1" x14ac:dyDescent="0.25">
      <c r="A2000" s="20">
        <v>28165371</v>
      </c>
      <c r="B2000" s="20" t="s">
        <v>18756</v>
      </c>
      <c r="C2000" s="20" t="s">
        <v>18757</v>
      </c>
      <c r="D2000" s="20" t="s">
        <v>18758</v>
      </c>
      <c r="E2000" s="20" t="s">
        <v>18759</v>
      </c>
      <c r="F2000" s="20" t="s">
        <v>3589</v>
      </c>
      <c r="G2000" s="20">
        <v>2017</v>
      </c>
      <c r="H2000" s="57">
        <v>42773</v>
      </c>
      <c r="I2000" s="20" t="s">
        <v>18760</v>
      </c>
      <c r="K2000" s="20" t="s">
        <v>18761</v>
      </c>
    </row>
    <row r="2001" spans="1:11" ht="15.75" customHeight="1" x14ac:dyDescent="0.25">
      <c r="A2001" s="20">
        <v>27927680</v>
      </c>
      <c r="B2001" s="20" t="s">
        <v>18747</v>
      </c>
      <c r="C2001" s="20" t="s">
        <v>18748</v>
      </c>
      <c r="D2001" s="20" t="s">
        <v>18749</v>
      </c>
      <c r="E2001" s="20" t="s">
        <v>18750</v>
      </c>
      <c r="F2001" s="20" t="s">
        <v>16715</v>
      </c>
      <c r="G2001" s="20">
        <v>2017</v>
      </c>
      <c r="H2001" s="57">
        <v>42713</v>
      </c>
      <c r="I2001" s="20" t="s">
        <v>18751</v>
      </c>
      <c r="K2001" s="20" t="s">
        <v>18752</v>
      </c>
    </row>
    <row r="2002" spans="1:11" ht="15.75" customHeight="1" x14ac:dyDescent="0.25">
      <c r="A2002" s="20">
        <v>28115697</v>
      </c>
      <c r="B2002" s="20" t="s">
        <v>18740</v>
      </c>
      <c r="C2002" s="20" t="s">
        <v>18741</v>
      </c>
      <c r="D2002" s="20" t="s">
        <v>18742</v>
      </c>
      <c r="E2002" s="20" t="s">
        <v>18743</v>
      </c>
      <c r="F2002" s="20" t="s">
        <v>10827</v>
      </c>
      <c r="G2002" s="20">
        <v>2017</v>
      </c>
      <c r="H2002" s="57">
        <v>42760</v>
      </c>
      <c r="I2002" s="20" t="s">
        <v>18744</v>
      </c>
      <c r="K2002" s="20" t="s">
        <v>18745</v>
      </c>
    </row>
    <row r="2003" spans="1:11" ht="15.75" customHeight="1" x14ac:dyDescent="0.25">
      <c r="A2003" s="20">
        <v>28051856</v>
      </c>
      <c r="B2003" s="20" t="s">
        <v>18735</v>
      </c>
      <c r="C2003" s="20" t="s">
        <v>18736</v>
      </c>
      <c r="D2003" s="20" t="s">
        <v>18737</v>
      </c>
      <c r="E2003" s="20" t="s">
        <v>18447</v>
      </c>
      <c r="F2003" s="20" t="s">
        <v>12284</v>
      </c>
      <c r="G2003" s="20">
        <v>2017</v>
      </c>
      <c r="H2003" s="57">
        <v>42740</v>
      </c>
      <c r="K2003" s="20" t="s">
        <v>18738</v>
      </c>
    </row>
    <row r="2004" spans="1:11" ht="15.75" customHeight="1" x14ac:dyDescent="0.25">
      <c r="A2004" s="20">
        <v>28231673</v>
      </c>
      <c r="B2004" s="20" t="s">
        <v>18729</v>
      </c>
      <c r="C2004" s="20" t="s">
        <v>18730</v>
      </c>
      <c r="D2004" s="20" t="s">
        <v>18731</v>
      </c>
      <c r="E2004" s="20" t="s">
        <v>7605</v>
      </c>
      <c r="F2004" s="20" t="s">
        <v>11844</v>
      </c>
      <c r="G2004" s="20">
        <v>2017</v>
      </c>
      <c r="H2004" s="57">
        <v>42790</v>
      </c>
      <c r="K2004" s="20" t="s">
        <v>18732</v>
      </c>
    </row>
    <row r="2005" spans="1:11" ht="15.75" customHeight="1" x14ac:dyDescent="0.25">
      <c r="A2005" s="20">
        <v>28239557</v>
      </c>
      <c r="B2005" s="20" t="s">
        <v>18722</v>
      </c>
      <c r="C2005" s="20" t="s">
        <v>18723</v>
      </c>
      <c r="D2005" s="20" t="s">
        <v>18724</v>
      </c>
      <c r="E2005" s="20" t="s">
        <v>18725</v>
      </c>
      <c r="F2005" s="20" t="s">
        <v>17889</v>
      </c>
      <c r="G2005" s="20">
        <v>2017</v>
      </c>
      <c r="H2005" s="57">
        <v>42794</v>
      </c>
      <c r="I2005" s="20" t="s">
        <v>18726</v>
      </c>
      <c r="K2005" s="20" t="s">
        <v>18727</v>
      </c>
    </row>
    <row r="2006" spans="1:11" ht="15.75" customHeight="1" x14ac:dyDescent="0.25">
      <c r="A2006" s="20">
        <v>28208681</v>
      </c>
      <c r="B2006" s="20" t="s">
        <v>18716</v>
      </c>
      <c r="C2006" s="20" t="s">
        <v>18717</v>
      </c>
      <c r="D2006" s="20" t="s">
        <v>18718</v>
      </c>
      <c r="E2006" s="20" t="s">
        <v>1367</v>
      </c>
      <c r="F2006" s="20" t="s">
        <v>6151</v>
      </c>
      <c r="G2006" s="20">
        <v>2017</v>
      </c>
      <c r="H2006" s="57">
        <v>42784</v>
      </c>
      <c r="I2006" s="20" t="s">
        <v>18719</v>
      </c>
      <c r="K2006" s="20" t="s">
        <v>18720</v>
      </c>
    </row>
    <row r="2007" spans="1:11" ht="15.75" customHeight="1" x14ac:dyDescent="0.25">
      <c r="A2007" s="20">
        <v>28192483</v>
      </c>
      <c r="B2007" s="20" t="s">
        <v>18711</v>
      </c>
      <c r="C2007" s="20" t="s">
        <v>14385</v>
      </c>
      <c r="D2007" s="20" t="s">
        <v>18712</v>
      </c>
      <c r="E2007" s="20" t="s">
        <v>12003</v>
      </c>
      <c r="F2007" s="20" t="s">
        <v>294</v>
      </c>
      <c r="G2007" s="20">
        <v>2017</v>
      </c>
      <c r="H2007" s="57">
        <v>42780</v>
      </c>
      <c r="I2007" s="20" t="s">
        <v>18713</v>
      </c>
      <c r="K2007" s="20" t="s">
        <v>18714</v>
      </c>
    </row>
    <row r="2008" spans="1:11" ht="15.75" customHeight="1" x14ac:dyDescent="0.25">
      <c r="A2008" s="20">
        <v>27385615</v>
      </c>
      <c r="B2008" s="20" t="s">
        <v>18704</v>
      </c>
      <c r="C2008" s="20" t="s">
        <v>18705</v>
      </c>
      <c r="D2008" s="20" t="s">
        <v>18706</v>
      </c>
      <c r="E2008" s="20" t="s">
        <v>6549</v>
      </c>
      <c r="F2008" s="20" t="s">
        <v>18707</v>
      </c>
      <c r="G2008" s="20">
        <v>2017</v>
      </c>
      <c r="H2008" s="57">
        <v>42559</v>
      </c>
      <c r="K2008" s="20" t="s">
        <v>18708</v>
      </c>
    </row>
    <row r="2009" spans="1:11" ht="15.75" customHeight="1" x14ac:dyDescent="0.25">
      <c r="A2009" s="20">
        <v>28230522</v>
      </c>
      <c r="B2009" s="20" t="s">
        <v>18698</v>
      </c>
      <c r="C2009" s="20" t="s">
        <v>18699</v>
      </c>
      <c r="D2009" s="20" t="s">
        <v>18700</v>
      </c>
      <c r="E2009" s="20" t="s">
        <v>18701</v>
      </c>
      <c r="F2009" s="20" t="s">
        <v>10059</v>
      </c>
      <c r="G2009" s="20">
        <v>2017</v>
      </c>
      <c r="H2009" s="57">
        <v>42790</v>
      </c>
      <c r="I2009" s="20" t="s">
        <v>18702</v>
      </c>
      <c r="K2009" s="20" t="s">
        <v>18703</v>
      </c>
    </row>
    <row r="2010" spans="1:11" ht="15.75" customHeight="1" x14ac:dyDescent="0.25">
      <c r="A2010" s="20">
        <v>28469461</v>
      </c>
      <c r="B2010" s="20" t="s">
        <v>18691</v>
      </c>
      <c r="C2010" s="20" t="s">
        <v>18692</v>
      </c>
      <c r="D2010" s="20" t="s">
        <v>18693</v>
      </c>
      <c r="E2010" s="20" t="s">
        <v>18694</v>
      </c>
      <c r="F2010" s="20" t="s">
        <v>878</v>
      </c>
      <c r="G2010" s="20">
        <v>2017</v>
      </c>
      <c r="H2010" s="57">
        <v>42860</v>
      </c>
      <c r="I2010" s="20" t="s">
        <v>18695</v>
      </c>
      <c r="K2010" s="20" t="s">
        <v>18696</v>
      </c>
    </row>
    <row r="2011" spans="1:11" ht="15.75" customHeight="1" x14ac:dyDescent="0.25">
      <c r="A2011" s="20">
        <v>28222186</v>
      </c>
      <c r="B2011" s="20" t="s">
        <v>18684</v>
      </c>
      <c r="C2011" s="20" t="s">
        <v>18685</v>
      </c>
      <c r="D2011" s="20" t="s">
        <v>18686</v>
      </c>
      <c r="E2011" s="20" t="s">
        <v>18687</v>
      </c>
      <c r="F2011" s="20" t="s">
        <v>1756</v>
      </c>
      <c r="G2011" s="20">
        <v>2017</v>
      </c>
      <c r="H2011" s="57">
        <v>42788</v>
      </c>
      <c r="I2011" s="20" t="s">
        <v>18688</v>
      </c>
      <c r="K2011" s="20" t="s">
        <v>18689</v>
      </c>
    </row>
    <row r="2012" spans="1:11" ht="15.75" customHeight="1" x14ac:dyDescent="0.25">
      <c r="A2012" s="20">
        <v>28222761</v>
      </c>
      <c r="B2012" s="20" t="s">
        <v>18677</v>
      </c>
      <c r="C2012" s="20" t="s">
        <v>18678</v>
      </c>
      <c r="D2012" s="20" t="s">
        <v>18679</v>
      </c>
      <c r="E2012" s="20" t="s">
        <v>18680</v>
      </c>
      <c r="F2012" s="20" t="s">
        <v>7617</v>
      </c>
      <c r="G2012" s="20">
        <v>2017</v>
      </c>
      <c r="H2012" s="57">
        <v>42789</v>
      </c>
      <c r="I2012" s="20" t="s">
        <v>18681</v>
      </c>
      <c r="K2012" s="20" t="s">
        <v>18682</v>
      </c>
    </row>
    <row r="2013" spans="1:11" ht="15.75" customHeight="1" x14ac:dyDescent="0.25">
      <c r="A2013" s="20">
        <v>28289408</v>
      </c>
      <c r="B2013" s="20" t="s">
        <v>18670</v>
      </c>
      <c r="C2013" s="20" t="s">
        <v>18671</v>
      </c>
      <c r="D2013" s="20" t="s">
        <v>18672</v>
      </c>
      <c r="E2013" s="20" t="s">
        <v>18673</v>
      </c>
      <c r="F2013" s="20" t="s">
        <v>133</v>
      </c>
      <c r="G2013" s="20">
        <v>2017</v>
      </c>
      <c r="H2013" s="57">
        <v>42809</v>
      </c>
      <c r="I2013" s="20" t="s">
        <v>18674</v>
      </c>
      <c r="K2013" s="20" t="s">
        <v>18675</v>
      </c>
    </row>
    <row r="2014" spans="1:11" ht="15.75" customHeight="1" x14ac:dyDescent="0.25">
      <c r="A2014" s="20">
        <v>27990010</v>
      </c>
      <c r="B2014" s="20" t="s">
        <v>18663</v>
      </c>
      <c r="C2014" s="20" t="s">
        <v>18664</v>
      </c>
      <c r="D2014" s="20" t="s">
        <v>18665</v>
      </c>
      <c r="E2014" s="20" t="s">
        <v>18666</v>
      </c>
      <c r="F2014" s="20" t="s">
        <v>18667</v>
      </c>
      <c r="G2014" s="20">
        <v>2017</v>
      </c>
      <c r="H2014" s="57">
        <v>42724</v>
      </c>
      <c r="I2014" s="20" t="s">
        <v>18668</v>
      </c>
      <c r="K2014" s="20" t="s">
        <v>18669</v>
      </c>
    </row>
    <row r="2015" spans="1:11" ht="15.75" customHeight="1" x14ac:dyDescent="0.25">
      <c r="A2015" s="20">
        <v>28293234</v>
      </c>
      <c r="B2015" s="20" t="s">
        <v>18645</v>
      </c>
      <c r="C2015" s="20" t="s">
        <v>18646</v>
      </c>
      <c r="D2015" s="20" t="s">
        <v>18647</v>
      </c>
      <c r="E2015" s="20" t="s">
        <v>18648</v>
      </c>
      <c r="F2015" s="20" t="s">
        <v>133</v>
      </c>
      <c r="G2015" s="20">
        <v>2017</v>
      </c>
      <c r="H2015" s="57">
        <v>42810</v>
      </c>
      <c r="I2015" s="20" t="s">
        <v>18649</v>
      </c>
      <c r="K2015" s="20" t="s">
        <v>18650</v>
      </c>
    </row>
    <row r="2016" spans="1:11" ht="15.75" customHeight="1" x14ac:dyDescent="0.25">
      <c r="A2016" s="20">
        <v>27435639</v>
      </c>
      <c r="B2016" s="20" t="s">
        <v>18639</v>
      </c>
      <c r="C2016" s="20" t="s">
        <v>18640</v>
      </c>
      <c r="D2016" s="20" t="s">
        <v>18641</v>
      </c>
      <c r="E2016" s="20" t="s">
        <v>18642</v>
      </c>
      <c r="F2016" s="20" t="s">
        <v>15026</v>
      </c>
      <c r="G2016" s="20">
        <v>2017</v>
      </c>
      <c r="H2016" s="57">
        <v>42572</v>
      </c>
      <c r="K2016" s="20" t="s">
        <v>18643</v>
      </c>
    </row>
    <row r="2017" spans="1:11" ht="15.75" customHeight="1" x14ac:dyDescent="0.25">
      <c r="A2017" s="20">
        <v>27476815</v>
      </c>
      <c r="B2017" s="20" t="s">
        <v>18633</v>
      </c>
      <c r="C2017" s="20" t="s">
        <v>18634</v>
      </c>
      <c r="D2017" s="20" t="s">
        <v>18635</v>
      </c>
      <c r="E2017" s="20" t="s">
        <v>18636</v>
      </c>
      <c r="F2017" s="20" t="s">
        <v>18637</v>
      </c>
      <c r="G2017" s="20">
        <v>2017</v>
      </c>
      <c r="H2017" s="57">
        <v>42584</v>
      </c>
      <c r="K2017" s="20" t="s">
        <v>18638</v>
      </c>
    </row>
    <row r="2018" spans="1:11" ht="15.75" customHeight="1" x14ac:dyDescent="0.25">
      <c r="A2018" s="20">
        <v>27695910</v>
      </c>
      <c r="B2018" s="20" t="s">
        <v>18628</v>
      </c>
      <c r="C2018" s="20" t="s">
        <v>18629</v>
      </c>
      <c r="D2018" s="20" t="s">
        <v>18630</v>
      </c>
      <c r="E2018" s="20" t="s">
        <v>18631</v>
      </c>
      <c r="F2018" s="20" t="s">
        <v>2391</v>
      </c>
      <c r="G2018" s="20">
        <v>2017</v>
      </c>
      <c r="H2018" s="57">
        <v>42647</v>
      </c>
      <c r="K2018" s="20" t="s">
        <v>18632</v>
      </c>
    </row>
    <row r="2019" spans="1:11" ht="15.75" customHeight="1" x14ac:dyDescent="0.25">
      <c r="A2019" s="20">
        <v>27761725</v>
      </c>
      <c r="B2019" s="20" t="s">
        <v>18623</v>
      </c>
      <c r="C2019" s="20" t="s">
        <v>18624</v>
      </c>
      <c r="D2019" s="20" t="s">
        <v>18625</v>
      </c>
      <c r="E2019" s="20" t="s">
        <v>18626</v>
      </c>
      <c r="F2019" s="20" t="s">
        <v>3126</v>
      </c>
      <c r="G2019" s="20">
        <v>2017</v>
      </c>
      <c r="H2019" s="57">
        <v>42664</v>
      </c>
      <c r="K2019" s="20" t="s">
        <v>18627</v>
      </c>
    </row>
    <row r="2020" spans="1:11" ht="15.75" customHeight="1" x14ac:dyDescent="0.25">
      <c r="A2020" s="20">
        <v>27874211</v>
      </c>
      <c r="B2020" s="20" t="s">
        <v>18619</v>
      </c>
      <c r="C2020" s="20" t="s">
        <v>18620</v>
      </c>
      <c r="D2020" s="20" t="s">
        <v>18621</v>
      </c>
      <c r="E2020" s="20" t="s">
        <v>1895</v>
      </c>
      <c r="F2020" s="20" t="s">
        <v>5358</v>
      </c>
      <c r="G2020" s="20">
        <v>2017</v>
      </c>
      <c r="H2020" s="57">
        <v>42697</v>
      </c>
      <c r="K2020" s="20" t="s">
        <v>18622</v>
      </c>
    </row>
    <row r="2021" spans="1:11" ht="15.75" customHeight="1" x14ac:dyDescent="0.25">
      <c r="A2021" s="20">
        <v>27884799</v>
      </c>
      <c r="B2021" s="20" t="s">
        <v>18614</v>
      </c>
      <c r="C2021" s="20" t="s">
        <v>18615</v>
      </c>
      <c r="D2021" s="20" t="s">
        <v>18616</v>
      </c>
      <c r="E2021" s="20" t="s">
        <v>18617</v>
      </c>
      <c r="F2021" s="20" t="s">
        <v>1086</v>
      </c>
      <c r="G2021" s="20">
        <v>2017</v>
      </c>
      <c r="H2021" s="57">
        <v>42700</v>
      </c>
      <c r="K2021" s="20" t="s">
        <v>18618</v>
      </c>
    </row>
    <row r="2022" spans="1:11" ht="15.75" customHeight="1" x14ac:dyDescent="0.25">
      <c r="A2022" s="20">
        <v>28024611</v>
      </c>
      <c r="B2022" s="20" t="s">
        <v>18609</v>
      </c>
      <c r="C2022" s="20" t="s">
        <v>18610</v>
      </c>
      <c r="D2022" s="20" t="s">
        <v>18611</v>
      </c>
      <c r="E2022" s="20" t="s">
        <v>18612</v>
      </c>
      <c r="F2022" s="20" t="s">
        <v>10919</v>
      </c>
      <c r="G2022" s="20">
        <v>2017</v>
      </c>
      <c r="H2022" s="57">
        <v>42732</v>
      </c>
      <c r="K2022" s="20" t="s">
        <v>18613</v>
      </c>
    </row>
    <row r="2023" spans="1:11" ht="15.75" customHeight="1" x14ac:dyDescent="0.25">
      <c r="A2023" s="20">
        <v>28024833</v>
      </c>
      <c r="B2023" s="20" t="s">
        <v>18603</v>
      </c>
      <c r="C2023" s="20" t="s">
        <v>18604</v>
      </c>
      <c r="D2023" s="20" t="s">
        <v>18605</v>
      </c>
      <c r="E2023" s="20" t="s">
        <v>18606</v>
      </c>
      <c r="F2023" s="20" t="s">
        <v>18607</v>
      </c>
      <c r="G2023" s="20">
        <v>2017</v>
      </c>
      <c r="H2023" s="57">
        <v>42732</v>
      </c>
      <c r="K2023" s="20" t="s">
        <v>18608</v>
      </c>
    </row>
    <row r="2024" spans="1:11" ht="15.75" customHeight="1" x14ac:dyDescent="0.25">
      <c r="A2024" s="20">
        <v>28110669</v>
      </c>
      <c r="B2024" s="20" t="s">
        <v>18597</v>
      </c>
      <c r="C2024" s="20" t="s">
        <v>18598</v>
      </c>
      <c r="D2024" s="20" t="s">
        <v>18599</v>
      </c>
      <c r="E2024" s="20" t="s">
        <v>18600</v>
      </c>
      <c r="F2024" s="20" t="s">
        <v>18601</v>
      </c>
      <c r="G2024" s="20">
        <v>2017</v>
      </c>
      <c r="H2024" s="57">
        <v>42759</v>
      </c>
      <c r="K2024" s="20" t="s">
        <v>18602</v>
      </c>
    </row>
    <row r="2025" spans="1:11" ht="15.75" customHeight="1" x14ac:dyDescent="0.25">
      <c r="A2025" s="20">
        <v>28111714</v>
      </c>
      <c r="B2025" s="20" t="s">
        <v>18592</v>
      </c>
      <c r="C2025" s="20" t="s">
        <v>18593</v>
      </c>
      <c r="D2025" s="20" t="s">
        <v>18594</v>
      </c>
      <c r="E2025" s="20" t="s">
        <v>18595</v>
      </c>
      <c r="F2025" s="20" t="s">
        <v>18053</v>
      </c>
      <c r="G2025" s="20">
        <v>2017</v>
      </c>
      <c r="H2025" s="57">
        <v>42759</v>
      </c>
      <c r="K2025" s="20" t="s">
        <v>18596</v>
      </c>
    </row>
    <row r="2026" spans="1:11" ht="15.75" customHeight="1" x14ac:dyDescent="0.25">
      <c r="A2026" s="20">
        <v>28125923</v>
      </c>
      <c r="B2026" s="20" t="s">
        <v>18587</v>
      </c>
      <c r="C2026" s="20" t="s">
        <v>18588</v>
      </c>
      <c r="D2026" s="20" t="s">
        <v>18589</v>
      </c>
      <c r="E2026" s="20" t="s">
        <v>18590</v>
      </c>
      <c r="F2026" s="20" t="s">
        <v>10873</v>
      </c>
      <c r="G2026" s="20">
        <v>2017</v>
      </c>
      <c r="H2026" s="57">
        <v>42763</v>
      </c>
      <c r="K2026" s="20" t="s">
        <v>18591</v>
      </c>
    </row>
    <row r="2027" spans="1:11" ht="15.75" customHeight="1" x14ac:dyDescent="0.25">
      <c r="A2027" s="20">
        <v>28176523</v>
      </c>
      <c r="B2027" s="20" t="s">
        <v>18582</v>
      </c>
      <c r="C2027" s="20" t="s">
        <v>18583</v>
      </c>
      <c r="D2027" s="20" t="s">
        <v>18584</v>
      </c>
      <c r="E2027" s="20" t="s">
        <v>18585</v>
      </c>
      <c r="F2027" s="20" t="s">
        <v>1896</v>
      </c>
      <c r="G2027" s="20">
        <v>2017</v>
      </c>
      <c r="H2027" s="57">
        <v>42775</v>
      </c>
      <c r="K2027" s="20" t="s">
        <v>18586</v>
      </c>
    </row>
    <row r="2028" spans="1:11" ht="15.75" customHeight="1" x14ac:dyDescent="0.25">
      <c r="A2028" s="20">
        <v>28218003</v>
      </c>
      <c r="B2028" s="20" t="s">
        <v>18565</v>
      </c>
      <c r="C2028" s="20" t="s">
        <v>18566</v>
      </c>
      <c r="D2028" s="20" t="s">
        <v>18567</v>
      </c>
      <c r="E2028" s="20" t="s">
        <v>11379</v>
      </c>
      <c r="F2028" s="20" t="s">
        <v>4771</v>
      </c>
      <c r="G2028" s="20">
        <v>2017</v>
      </c>
      <c r="H2028" s="57">
        <v>42787</v>
      </c>
      <c r="K2028" s="20" t="s">
        <v>18568</v>
      </c>
    </row>
    <row r="2029" spans="1:11" ht="15.75" customHeight="1" x14ac:dyDescent="0.25">
      <c r="A2029" s="20">
        <v>28321389</v>
      </c>
      <c r="B2029" s="20" t="s">
        <v>18531</v>
      </c>
      <c r="C2029" s="20" t="s">
        <v>18532</v>
      </c>
      <c r="D2029" s="20" t="s">
        <v>18533</v>
      </c>
      <c r="E2029" s="20" t="s">
        <v>18534</v>
      </c>
      <c r="F2029" s="20" t="s">
        <v>185</v>
      </c>
      <c r="G2029" s="20">
        <v>2017</v>
      </c>
      <c r="H2029" s="57">
        <v>42816</v>
      </c>
      <c r="I2029" s="20" t="s">
        <v>18535</v>
      </c>
      <c r="K2029" s="20" t="s">
        <v>18536</v>
      </c>
    </row>
    <row r="2030" spans="1:11" ht="15.75" customHeight="1" x14ac:dyDescent="0.25">
      <c r="A2030" s="20">
        <v>28103015</v>
      </c>
      <c r="B2030" s="20" t="s">
        <v>18524</v>
      </c>
      <c r="C2030" s="20" t="s">
        <v>18525</v>
      </c>
      <c r="D2030" s="20" t="s">
        <v>18526</v>
      </c>
      <c r="E2030" s="20" t="s">
        <v>18527</v>
      </c>
      <c r="F2030" s="20" t="s">
        <v>2936</v>
      </c>
      <c r="G2030" s="20">
        <v>2017</v>
      </c>
      <c r="H2030" s="57">
        <v>42755</v>
      </c>
      <c r="I2030" s="20" t="s">
        <v>18528</v>
      </c>
      <c r="J2030" s="20" t="s">
        <v>18529</v>
      </c>
      <c r="K2030" s="20" t="s">
        <v>18530</v>
      </c>
    </row>
    <row r="2031" spans="1:11" ht="15.75" customHeight="1" x14ac:dyDescent="0.25">
      <c r="A2031" s="20">
        <v>28192710</v>
      </c>
      <c r="B2031" s="20" t="s">
        <v>18518</v>
      </c>
      <c r="C2031" s="20" t="s">
        <v>18519</v>
      </c>
      <c r="D2031" s="20" t="s">
        <v>18520</v>
      </c>
      <c r="E2031" s="20" t="s">
        <v>6181</v>
      </c>
      <c r="F2031" s="20" t="s">
        <v>18521</v>
      </c>
      <c r="G2031" s="20">
        <v>2017</v>
      </c>
      <c r="H2031" s="57">
        <v>42780</v>
      </c>
      <c r="K2031" s="20" t="s">
        <v>18522</v>
      </c>
    </row>
    <row r="2032" spans="1:11" ht="15.75" customHeight="1" x14ac:dyDescent="0.25">
      <c r="A2032" s="20">
        <v>33465933</v>
      </c>
      <c r="B2032" s="20" t="s">
        <v>18511</v>
      </c>
      <c r="C2032" s="20" t="s">
        <v>18512</v>
      </c>
      <c r="D2032" s="20" t="s">
        <v>18513</v>
      </c>
      <c r="E2032" s="20" t="s">
        <v>18514</v>
      </c>
      <c r="F2032" s="20" t="s">
        <v>18515</v>
      </c>
      <c r="G2032" s="20">
        <v>2017</v>
      </c>
      <c r="H2032" s="57">
        <v>44216</v>
      </c>
      <c r="K2032" s="20" t="s">
        <v>18516</v>
      </c>
    </row>
    <row r="2033" spans="1:11" ht="15.75" customHeight="1" x14ac:dyDescent="0.25">
      <c r="A2033" s="20">
        <v>28323855</v>
      </c>
      <c r="B2033" s="20" t="s">
        <v>18498</v>
      </c>
      <c r="C2033" s="20" t="s">
        <v>18499</v>
      </c>
      <c r="D2033" s="20" t="s">
        <v>18500</v>
      </c>
      <c r="E2033" s="20" t="s">
        <v>176</v>
      </c>
      <c r="F2033" s="20" t="s">
        <v>294</v>
      </c>
      <c r="G2033" s="20">
        <v>2017</v>
      </c>
      <c r="H2033" s="57">
        <v>42816</v>
      </c>
      <c r="I2033" s="20" t="s">
        <v>18501</v>
      </c>
      <c r="K2033" s="20" t="s">
        <v>18502</v>
      </c>
    </row>
    <row r="2034" spans="1:11" ht="15.75" customHeight="1" x14ac:dyDescent="0.25">
      <c r="A2034" s="20">
        <v>28393050</v>
      </c>
      <c r="B2034" s="20" t="s">
        <v>18480</v>
      </c>
      <c r="C2034" s="20" t="s">
        <v>18481</v>
      </c>
      <c r="D2034" s="20" t="s">
        <v>18482</v>
      </c>
      <c r="E2034" s="20" t="s">
        <v>18483</v>
      </c>
      <c r="F2034" s="20" t="s">
        <v>185</v>
      </c>
      <c r="G2034" s="20">
        <v>2017</v>
      </c>
      <c r="H2034" s="57">
        <v>42836</v>
      </c>
      <c r="I2034" s="20" t="s">
        <v>18484</v>
      </c>
      <c r="K2034" s="20" t="s">
        <v>18485</v>
      </c>
    </row>
    <row r="2035" spans="1:11" ht="15.75" customHeight="1" x14ac:dyDescent="0.25">
      <c r="A2035" s="20">
        <v>28362863</v>
      </c>
      <c r="B2035" s="20" t="s">
        <v>18462</v>
      </c>
      <c r="C2035" s="20" t="s">
        <v>18463</v>
      </c>
      <c r="D2035" s="20" t="s">
        <v>18464</v>
      </c>
      <c r="E2035" s="20" t="s">
        <v>18465</v>
      </c>
      <c r="F2035" s="20" t="s">
        <v>294</v>
      </c>
      <c r="G2035" s="20">
        <v>2017</v>
      </c>
      <c r="H2035" s="57">
        <v>42826</v>
      </c>
      <c r="I2035" s="20" t="s">
        <v>18466</v>
      </c>
      <c r="K2035" s="20" t="s">
        <v>18467</v>
      </c>
    </row>
    <row r="2036" spans="1:11" ht="15.75" customHeight="1" x14ac:dyDescent="0.25">
      <c r="A2036" s="20">
        <v>27229186</v>
      </c>
      <c r="B2036" s="20" t="s">
        <v>18457</v>
      </c>
      <c r="C2036" s="20" t="s">
        <v>18458</v>
      </c>
      <c r="D2036" s="20" t="s">
        <v>18459</v>
      </c>
      <c r="E2036" s="20" t="s">
        <v>3131</v>
      </c>
      <c r="F2036" s="20" t="s">
        <v>18460</v>
      </c>
      <c r="G2036" s="20">
        <v>2017</v>
      </c>
      <c r="H2036" s="57">
        <v>42518</v>
      </c>
      <c r="K2036" s="20" t="s">
        <v>18461</v>
      </c>
    </row>
    <row r="2037" spans="1:11" ht="15.75" customHeight="1" x14ac:dyDescent="0.25">
      <c r="A2037" s="20">
        <v>27798771</v>
      </c>
      <c r="B2037" s="20" t="s">
        <v>18449</v>
      </c>
      <c r="C2037" s="20" t="s">
        <v>18450</v>
      </c>
      <c r="D2037" s="20" t="s">
        <v>18451</v>
      </c>
      <c r="E2037" s="20" t="s">
        <v>18452</v>
      </c>
      <c r="F2037" s="20" t="s">
        <v>18453</v>
      </c>
      <c r="G2037" s="20">
        <v>2017</v>
      </c>
      <c r="H2037" s="57">
        <v>42675</v>
      </c>
      <c r="I2037" s="20" t="s">
        <v>18454</v>
      </c>
      <c r="J2037" s="20" t="s">
        <v>18455</v>
      </c>
      <c r="K2037" s="20" t="s">
        <v>18456</v>
      </c>
    </row>
    <row r="2038" spans="1:11" ht="15.75" customHeight="1" x14ac:dyDescent="0.25">
      <c r="A2038" s="20">
        <v>27889528</v>
      </c>
      <c r="B2038" s="20" t="s">
        <v>18444</v>
      </c>
      <c r="C2038" s="20" t="s">
        <v>18445</v>
      </c>
      <c r="D2038" s="20" t="s">
        <v>18446</v>
      </c>
      <c r="E2038" s="20" t="s">
        <v>18447</v>
      </c>
      <c r="F2038" s="20" t="s">
        <v>4253</v>
      </c>
      <c r="G2038" s="20">
        <v>2017</v>
      </c>
      <c r="H2038" s="57">
        <v>42702</v>
      </c>
      <c r="K2038" s="20" t="s">
        <v>18448</v>
      </c>
    </row>
    <row r="2039" spans="1:11" ht="15.75" customHeight="1" x14ac:dyDescent="0.25">
      <c r="A2039" s="20">
        <v>27909896</v>
      </c>
      <c r="B2039" s="20" t="s">
        <v>18438</v>
      </c>
      <c r="C2039" s="20" t="s">
        <v>18439</v>
      </c>
      <c r="D2039" s="20" t="s">
        <v>18440</v>
      </c>
      <c r="E2039" s="20" t="s">
        <v>18441</v>
      </c>
      <c r="F2039" s="20" t="s">
        <v>18442</v>
      </c>
      <c r="G2039" s="20">
        <v>2017</v>
      </c>
      <c r="H2039" s="57">
        <v>42707</v>
      </c>
      <c r="K2039" s="20" t="s">
        <v>18443</v>
      </c>
    </row>
    <row r="2040" spans="1:11" ht="15.75" customHeight="1" x14ac:dyDescent="0.25">
      <c r="A2040" s="20">
        <v>28004519</v>
      </c>
      <c r="B2040" s="20" t="s">
        <v>18433</v>
      </c>
      <c r="C2040" s="20" t="s">
        <v>18434</v>
      </c>
      <c r="D2040" s="20" t="s">
        <v>18435</v>
      </c>
      <c r="E2040" s="20" t="s">
        <v>18436</v>
      </c>
      <c r="F2040" s="20" t="s">
        <v>1438</v>
      </c>
      <c r="G2040" s="20">
        <v>2017</v>
      </c>
      <c r="H2040" s="57">
        <v>42727</v>
      </c>
      <c r="K2040" s="20" t="s">
        <v>18437</v>
      </c>
    </row>
    <row r="2041" spans="1:11" ht="15.75" customHeight="1" x14ac:dyDescent="0.25">
      <c r="A2041" s="20">
        <v>28028611</v>
      </c>
      <c r="B2041" s="20" t="s">
        <v>18427</v>
      </c>
      <c r="C2041" s="20" t="s">
        <v>18428</v>
      </c>
      <c r="D2041" s="20" t="s">
        <v>18429</v>
      </c>
      <c r="E2041" s="20" t="s">
        <v>18430</v>
      </c>
      <c r="F2041" s="20" t="s">
        <v>18431</v>
      </c>
      <c r="G2041" s="20">
        <v>2017</v>
      </c>
      <c r="H2041" s="57">
        <v>42733</v>
      </c>
      <c r="K2041" s="20" t="s">
        <v>18432</v>
      </c>
    </row>
    <row r="2042" spans="1:11" ht="15.75" customHeight="1" x14ac:dyDescent="0.25">
      <c r="A2042" s="20">
        <v>28911679</v>
      </c>
      <c r="B2042" s="20" t="s">
        <v>18363</v>
      </c>
      <c r="C2042" s="20" t="s">
        <v>18364</v>
      </c>
      <c r="D2042" s="20" t="s">
        <v>18365</v>
      </c>
      <c r="E2042" s="20" t="s">
        <v>18366</v>
      </c>
      <c r="F2042" s="20" t="s">
        <v>18367</v>
      </c>
      <c r="G2042" s="20">
        <v>2017</v>
      </c>
      <c r="H2042" s="57">
        <v>42994</v>
      </c>
      <c r="I2042" s="20" t="s">
        <v>18368</v>
      </c>
      <c r="K2042" s="20" t="s">
        <v>18369</v>
      </c>
    </row>
    <row r="2043" spans="1:11" ht="15.75" customHeight="1" x14ac:dyDescent="0.25">
      <c r="A2043" s="20">
        <v>28405178</v>
      </c>
      <c r="B2043" s="20" t="s">
        <v>18348</v>
      </c>
      <c r="C2043" s="20" t="s">
        <v>18349</v>
      </c>
      <c r="D2043" s="20" t="s">
        <v>18350</v>
      </c>
      <c r="E2043" s="20" t="s">
        <v>18351</v>
      </c>
      <c r="F2043" s="20" t="s">
        <v>18352</v>
      </c>
      <c r="G2043" s="20">
        <v>2017</v>
      </c>
      <c r="H2043" s="57">
        <v>42839</v>
      </c>
      <c r="I2043" s="20" t="s">
        <v>18353</v>
      </c>
      <c r="K2043" s="20" t="s">
        <v>18354</v>
      </c>
    </row>
    <row r="2044" spans="1:11" ht="15.75" customHeight="1" x14ac:dyDescent="0.25">
      <c r="A2044" s="20">
        <v>28400860</v>
      </c>
      <c r="B2044" s="20" t="s">
        <v>18335</v>
      </c>
      <c r="C2044" s="20" t="s">
        <v>18336</v>
      </c>
      <c r="D2044" s="20" t="s">
        <v>18337</v>
      </c>
      <c r="E2044" s="20" t="s">
        <v>10502</v>
      </c>
      <c r="F2044" s="20" t="s">
        <v>1788</v>
      </c>
      <c r="G2044" s="20">
        <v>2017</v>
      </c>
      <c r="H2044" s="57">
        <v>42838</v>
      </c>
      <c r="I2044" s="20" t="s">
        <v>18338</v>
      </c>
      <c r="K2044" s="20" t="s">
        <v>18339</v>
      </c>
    </row>
    <row r="2045" spans="1:11" ht="15.75" customHeight="1" x14ac:dyDescent="0.25">
      <c r="A2045" s="20">
        <v>28419165</v>
      </c>
      <c r="B2045" s="20" t="s">
        <v>18329</v>
      </c>
      <c r="C2045" s="20" t="s">
        <v>18330</v>
      </c>
      <c r="D2045" s="20" t="s">
        <v>18331</v>
      </c>
      <c r="E2045" s="20" t="s">
        <v>18332</v>
      </c>
      <c r="F2045" s="20" t="s">
        <v>294</v>
      </c>
      <c r="G2045" s="20">
        <v>2017</v>
      </c>
      <c r="H2045" s="57">
        <v>42844</v>
      </c>
      <c r="I2045" s="20" t="s">
        <v>18333</v>
      </c>
      <c r="K2045" s="20" t="s">
        <v>18334</v>
      </c>
    </row>
    <row r="2046" spans="1:11" ht="15.75" customHeight="1" x14ac:dyDescent="0.25">
      <c r="A2046" s="20">
        <v>28458662</v>
      </c>
      <c r="B2046" s="20" t="s">
        <v>18322</v>
      </c>
      <c r="C2046" s="20" t="s">
        <v>18323</v>
      </c>
      <c r="D2046" s="20" t="s">
        <v>18324</v>
      </c>
      <c r="E2046" s="20" t="s">
        <v>18325</v>
      </c>
      <c r="F2046" s="20" t="s">
        <v>133</v>
      </c>
      <c r="G2046" s="20">
        <v>2017</v>
      </c>
      <c r="H2046" s="57">
        <v>42857</v>
      </c>
      <c r="I2046" s="20" t="s">
        <v>18326</v>
      </c>
      <c r="K2046" s="20" t="s">
        <v>18327</v>
      </c>
    </row>
    <row r="2047" spans="1:11" ht="15.75" customHeight="1" x14ac:dyDescent="0.25">
      <c r="A2047" s="20">
        <v>28473810</v>
      </c>
      <c r="B2047" s="20" t="s">
        <v>18309</v>
      </c>
      <c r="C2047" s="20" t="s">
        <v>18310</v>
      </c>
      <c r="D2047" s="20" t="s">
        <v>18311</v>
      </c>
      <c r="E2047" s="20" t="s">
        <v>18312</v>
      </c>
      <c r="F2047" s="20" t="s">
        <v>133</v>
      </c>
      <c r="G2047" s="20">
        <v>2017</v>
      </c>
      <c r="H2047" s="57">
        <v>42861</v>
      </c>
      <c r="I2047" s="20" t="s">
        <v>18313</v>
      </c>
      <c r="K2047" s="20" t="s">
        <v>18314</v>
      </c>
    </row>
    <row r="2048" spans="1:11" ht="15.75" customHeight="1" x14ac:dyDescent="0.25">
      <c r="A2048" s="20">
        <v>28430783</v>
      </c>
      <c r="B2048" s="20" t="s">
        <v>18303</v>
      </c>
      <c r="C2048" s="20" t="s">
        <v>18304</v>
      </c>
      <c r="D2048" s="20" t="s">
        <v>18305</v>
      </c>
      <c r="E2048" s="20" t="s">
        <v>18306</v>
      </c>
      <c r="F2048" s="20" t="s">
        <v>294</v>
      </c>
      <c r="G2048" s="20">
        <v>2017</v>
      </c>
      <c r="H2048" s="57">
        <v>42847</v>
      </c>
      <c r="I2048" s="20" t="s">
        <v>18307</v>
      </c>
      <c r="K2048" s="20" t="s">
        <v>18308</v>
      </c>
    </row>
    <row r="2049" spans="1:11" ht="15.75" customHeight="1" x14ac:dyDescent="0.25">
      <c r="A2049" s="20">
        <v>28451440</v>
      </c>
      <c r="B2049" s="20" t="s">
        <v>18295</v>
      </c>
      <c r="C2049" s="20" t="s">
        <v>18296</v>
      </c>
      <c r="D2049" s="20" t="s">
        <v>18297</v>
      </c>
      <c r="E2049" s="20" t="s">
        <v>18298</v>
      </c>
      <c r="F2049" s="20" t="s">
        <v>18299</v>
      </c>
      <c r="G2049" s="20">
        <v>2017</v>
      </c>
      <c r="H2049" s="57">
        <v>42854</v>
      </c>
      <c r="I2049" s="20" t="s">
        <v>18300</v>
      </c>
      <c r="K2049" s="20" t="s">
        <v>18301</v>
      </c>
    </row>
    <row r="2050" spans="1:11" ht="15.75" customHeight="1" x14ac:dyDescent="0.25">
      <c r="A2050" s="20">
        <v>28441432</v>
      </c>
      <c r="B2050" s="20" t="s">
        <v>18277</v>
      </c>
      <c r="C2050" s="20" t="s">
        <v>18278</v>
      </c>
      <c r="D2050" s="20" t="s">
        <v>18279</v>
      </c>
      <c r="E2050" s="20" t="s">
        <v>1895</v>
      </c>
      <c r="F2050" s="20" t="s">
        <v>294</v>
      </c>
      <c r="G2050" s="20">
        <v>2017</v>
      </c>
      <c r="H2050" s="57">
        <v>42851</v>
      </c>
      <c r="I2050" s="20" t="s">
        <v>18280</v>
      </c>
      <c r="K2050" s="20" t="s">
        <v>18281</v>
      </c>
    </row>
    <row r="2051" spans="1:11" ht="15.75" customHeight="1" x14ac:dyDescent="0.25">
      <c r="A2051" s="20">
        <v>28496443</v>
      </c>
      <c r="B2051" s="20" t="s">
        <v>18270</v>
      </c>
      <c r="C2051" s="20" t="s">
        <v>18271</v>
      </c>
      <c r="D2051" s="20" t="s">
        <v>18272</v>
      </c>
      <c r="E2051" s="20" t="s">
        <v>18273</v>
      </c>
      <c r="F2051" s="20" t="s">
        <v>141</v>
      </c>
      <c r="G2051" s="20">
        <v>2017</v>
      </c>
      <c r="H2051" s="57">
        <v>42868</v>
      </c>
      <c r="I2051" s="20" t="s">
        <v>18274</v>
      </c>
      <c r="K2051" s="20" t="s">
        <v>18275</v>
      </c>
    </row>
    <row r="2052" spans="1:11" ht="15.75" customHeight="1" x14ac:dyDescent="0.25">
      <c r="A2052" s="20">
        <v>27442607</v>
      </c>
      <c r="B2052" s="20" t="s">
        <v>18211</v>
      </c>
      <c r="C2052" s="20" t="s">
        <v>18212</v>
      </c>
      <c r="D2052" s="20" t="s">
        <v>18213</v>
      </c>
      <c r="E2052" s="20" t="s">
        <v>18214</v>
      </c>
      <c r="F2052" s="20" t="s">
        <v>18215</v>
      </c>
      <c r="G2052" s="20">
        <v>2017</v>
      </c>
      <c r="H2052" s="57">
        <v>42573</v>
      </c>
      <c r="I2052" s="20" t="s">
        <v>18216</v>
      </c>
      <c r="K2052" s="20" t="s">
        <v>18217</v>
      </c>
    </row>
    <row r="2053" spans="1:11" ht="15.75" customHeight="1" x14ac:dyDescent="0.25">
      <c r="A2053" s="20">
        <v>28748023</v>
      </c>
      <c r="B2053" s="20" t="s">
        <v>18190</v>
      </c>
      <c r="C2053" s="20" t="s">
        <v>18191</v>
      </c>
      <c r="D2053" s="20" t="s">
        <v>18192</v>
      </c>
      <c r="E2053" s="20" t="s">
        <v>18193</v>
      </c>
      <c r="F2053" s="20" t="s">
        <v>1222</v>
      </c>
      <c r="G2053" s="20">
        <v>2017</v>
      </c>
      <c r="H2053" s="57">
        <v>42944</v>
      </c>
      <c r="I2053" s="20" t="s">
        <v>18194</v>
      </c>
      <c r="K2053" s="20" t="s">
        <v>18195</v>
      </c>
    </row>
    <row r="2054" spans="1:11" ht="15.75" customHeight="1" x14ac:dyDescent="0.25">
      <c r="A2054" s="20">
        <v>27558288</v>
      </c>
      <c r="B2054" s="20" t="s">
        <v>18152</v>
      </c>
      <c r="C2054" s="20" t="s">
        <v>18153</v>
      </c>
      <c r="D2054" s="20" t="s">
        <v>18154</v>
      </c>
      <c r="E2054" s="20" t="s">
        <v>18155</v>
      </c>
      <c r="F2054" s="20" t="s">
        <v>3141</v>
      </c>
      <c r="G2054" s="20">
        <v>2017</v>
      </c>
      <c r="H2054" s="57">
        <v>42608</v>
      </c>
      <c r="I2054" s="20" t="s">
        <v>18156</v>
      </c>
      <c r="K2054" s="20" t="s">
        <v>18157</v>
      </c>
    </row>
    <row r="2055" spans="1:11" ht="15.75" customHeight="1" x14ac:dyDescent="0.25">
      <c r="A2055" s="20">
        <v>27808599</v>
      </c>
      <c r="B2055" s="20" t="s">
        <v>18145</v>
      </c>
      <c r="C2055" s="20" t="s">
        <v>18146</v>
      </c>
      <c r="D2055" s="20" t="s">
        <v>18147</v>
      </c>
      <c r="E2055" s="20" t="s">
        <v>18148</v>
      </c>
      <c r="F2055" s="20" t="s">
        <v>3141</v>
      </c>
      <c r="G2055" s="20">
        <v>2017</v>
      </c>
      <c r="H2055" s="57">
        <v>42678</v>
      </c>
      <c r="I2055" s="20" t="s">
        <v>18149</v>
      </c>
      <c r="K2055" s="20" t="s">
        <v>18150</v>
      </c>
    </row>
    <row r="2056" spans="1:11" ht="15.75" customHeight="1" x14ac:dyDescent="0.25">
      <c r="A2056" s="20">
        <v>28611956</v>
      </c>
      <c r="B2056" s="20" t="s">
        <v>18119</v>
      </c>
      <c r="C2056" s="20" t="s">
        <v>18120</v>
      </c>
      <c r="D2056" s="20" t="s">
        <v>18121</v>
      </c>
      <c r="E2056" s="20" t="s">
        <v>6881</v>
      </c>
      <c r="F2056" s="20" t="s">
        <v>185</v>
      </c>
      <c r="G2056" s="20">
        <v>2017</v>
      </c>
      <c r="H2056" s="57">
        <v>42901</v>
      </c>
      <c r="I2056" s="20" t="s">
        <v>18122</v>
      </c>
      <c r="K2056" s="20" t="s">
        <v>18123</v>
      </c>
    </row>
    <row r="2057" spans="1:11" ht="15.75" customHeight="1" x14ac:dyDescent="0.25">
      <c r="A2057" s="20">
        <v>28054368</v>
      </c>
      <c r="B2057" s="20" t="s">
        <v>18107</v>
      </c>
      <c r="C2057" s="20" t="s">
        <v>18108</v>
      </c>
      <c r="D2057" s="20" t="s">
        <v>18109</v>
      </c>
      <c r="E2057" s="20" t="s">
        <v>18110</v>
      </c>
      <c r="F2057" s="20" t="s">
        <v>18111</v>
      </c>
      <c r="G2057" s="20">
        <v>2017</v>
      </c>
      <c r="H2057" s="57">
        <v>42741</v>
      </c>
      <c r="I2057" s="20" t="s">
        <v>18112</v>
      </c>
      <c r="K2057" s="20" t="s">
        <v>18113</v>
      </c>
    </row>
    <row r="2058" spans="1:11" ht="15.75" customHeight="1" x14ac:dyDescent="0.25">
      <c r="A2058" s="20">
        <v>28127899</v>
      </c>
      <c r="B2058" s="20" t="s">
        <v>18101</v>
      </c>
      <c r="C2058" s="20" t="s">
        <v>18102</v>
      </c>
      <c r="D2058" s="20" t="s">
        <v>18103</v>
      </c>
      <c r="E2058" s="20" t="s">
        <v>18104</v>
      </c>
      <c r="F2058" s="20" t="s">
        <v>10925</v>
      </c>
      <c r="G2058" s="20">
        <v>2017</v>
      </c>
      <c r="H2058" s="57">
        <v>42763</v>
      </c>
      <c r="I2058" s="20" t="s">
        <v>18105</v>
      </c>
      <c r="K2058" s="20" t="s">
        <v>18106</v>
      </c>
    </row>
    <row r="2059" spans="1:11" ht="15.75" customHeight="1" x14ac:dyDescent="0.25">
      <c r="A2059" s="20">
        <v>28219825</v>
      </c>
      <c r="B2059" s="20" t="s">
        <v>18091</v>
      </c>
      <c r="C2059" s="20" t="s">
        <v>18092</v>
      </c>
      <c r="D2059" s="20" t="s">
        <v>18093</v>
      </c>
      <c r="E2059" s="20" t="s">
        <v>6616</v>
      </c>
      <c r="F2059" s="20" t="s">
        <v>9267</v>
      </c>
      <c r="G2059" s="20">
        <v>2017</v>
      </c>
      <c r="H2059" s="57">
        <v>42788</v>
      </c>
      <c r="K2059" s="20" t="s">
        <v>18094</v>
      </c>
    </row>
    <row r="2060" spans="1:11" ht="15.75" customHeight="1" x14ac:dyDescent="0.25">
      <c r="A2060" s="20">
        <v>28570610</v>
      </c>
      <c r="B2060" s="20" t="s">
        <v>18022</v>
      </c>
      <c r="C2060" s="20" t="s">
        <v>18023</v>
      </c>
      <c r="D2060" s="20" t="s">
        <v>18024</v>
      </c>
      <c r="E2060" s="20" t="s">
        <v>18025</v>
      </c>
      <c r="F2060" s="20" t="s">
        <v>294</v>
      </c>
      <c r="G2060" s="20">
        <v>2017</v>
      </c>
      <c r="H2060" s="57">
        <v>42888</v>
      </c>
      <c r="I2060" s="20" t="s">
        <v>18026</v>
      </c>
      <c r="K2060" s="20" t="s">
        <v>18027</v>
      </c>
    </row>
    <row r="2061" spans="1:11" ht="15.75" customHeight="1" x14ac:dyDescent="0.25">
      <c r="A2061" s="20">
        <v>28663747</v>
      </c>
      <c r="B2061" s="20" t="s">
        <v>17919</v>
      </c>
      <c r="C2061" s="20" t="s">
        <v>17920</v>
      </c>
      <c r="D2061" s="20" t="s">
        <v>17921</v>
      </c>
      <c r="E2061" s="20" t="s">
        <v>17922</v>
      </c>
      <c r="F2061" s="20" t="s">
        <v>133</v>
      </c>
      <c r="G2061" s="20">
        <v>2017</v>
      </c>
      <c r="H2061" s="57">
        <v>42917</v>
      </c>
      <c r="I2061" s="20" t="s">
        <v>17923</v>
      </c>
      <c r="K2061" s="20" t="s">
        <v>17924</v>
      </c>
    </row>
    <row r="2062" spans="1:11" ht="15.75" customHeight="1" x14ac:dyDescent="0.25">
      <c r="A2062" s="20">
        <v>28664152</v>
      </c>
      <c r="B2062" s="20" t="s">
        <v>17913</v>
      </c>
      <c r="C2062" s="20" t="s">
        <v>17914</v>
      </c>
      <c r="D2062" s="20" t="s">
        <v>17915</v>
      </c>
      <c r="E2062" s="20" t="s">
        <v>17732</v>
      </c>
      <c r="F2062" s="20" t="s">
        <v>185</v>
      </c>
      <c r="G2062" s="20">
        <v>2017</v>
      </c>
      <c r="H2062" s="57">
        <v>42917</v>
      </c>
      <c r="I2062" s="20" t="s">
        <v>17916</v>
      </c>
      <c r="K2062" s="20" t="s">
        <v>17917</v>
      </c>
    </row>
    <row r="2063" spans="1:11" ht="15.75" customHeight="1" x14ac:dyDescent="0.25">
      <c r="A2063" s="20">
        <v>28725563</v>
      </c>
      <c r="B2063" s="20" t="s">
        <v>17885</v>
      </c>
      <c r="C2063" s="20" t="s">
        <v>17886</v>
      </c>
      <c r="D2063" s="20" t="s">
        <v>17887</v>
      </c>
      <c r="E2063" s="20" t="s">
        <v>17888</v>
      </c>
      <c r="F2063" s="20" t="s">
        <v>17889</v>
      </c>
      <c r="G2063" s="20">
        <v>2017</v>
      </c>
      <c r="H2063" s="57">
        <v>42937</v>
      </c>
      <c r="I2063" s="20" t="s">
        <v>17890</v>
      </c>
      <c r="K2063" s="20" t="s">
        <v>17891</v>
      </c>
    </row>
    <row r="2064" spans="1:11" ht="15.75" customHeight="1" x14ac:dyDescent="0.25">
      <c r="A2064" s="20">
        <v>31294175</v>
      </c>
      <c r="B2064" s="20" t="s">
        <v>17871</v>
      </c>
      <c r="C2064" s="20" t="s">
        <v>17872</v>
      </c>
      <c r="D2064" s="20" t="s">
        <v>17873</v>
      </c>
      <c r="E2064" s="20" t="s">
        <v>17874</v>
      </c>
      <c r="F2064" s="20" t="s">
        <v>5201</v>
      </c>
      <c r="G2064" s="20">
        <v>2017</v>
      </c>
      <c r="H2064" s="57">
        <v>43658</v>
      </c>
      <c r="I2064" s="20" t="s">
        <v>17875</v>
      </c>
      <c r="K2064" s="20" t="s">
        <v>17876</v>
      </c>
    </row>
    <row r="2065" spans="1:11" ht="15.75" customHeight="1" x14ac:dyDescent="0.25">
      <c r="A2065" s="20">
        <v>27841958</v>
      </c>
      <c r="B2065" s="20" t="s">
        <v>17862</v>
      </c>
      <c r="C2065" s="20" t="s">
        <v>17863</v>
      </c>
      <c r="D2065" s="20" t="s">
        <v>17864</v>
      </c>
      <c r="E2065" s="20" t="s">
        <v>1167</v>
      </c>
      <c r="F2065" s="20" t="s">
        <v>8980</v>
      </c>
      <c r="G2065" s="20">
        <v>2017</v>
      </c>
      <c r="H2065" s="57">
        <v>42689</v>
      </c>
      <c r="K2065" s="20" t="s">
        <v>17865</v>
      </c>
    </row>
    <row r="2066" spans="1:11" ht="15.75" customHeight="1" x14ac:dyDescent="0.25">
      <c r="A2066" s="20">
        <v>28277944</v>
      </c>
      <c r="B2066" s="20" t="s">
        <v>17784</v>
      </c>
      <c r="C2066" s="20" t="s">
        <v>17785</v>
      </c>
      <c r="D2066" s="20" t="s">
        <v>17786</v>
      </c>
      <c r="E2066" s="20" t="s">
        <v>17787</v>
      </c>
      <c r="F2066" s="20" t="s">
        <v>2510</v>
      </c>
      <c r="G2066" s="20">
        <v>2017</v>
      </c>
      <c r="H2066" s="57">
        <v>42804</v>
      </c>
      <c r="I2066" s="20" t="s">
        <v>17788</v>
      </c>
      <c r="K2066" s="20" t="s">
        <v>17789</v>
      </c>
    </row>
    <row r="2067" spans="1:11" ht="15.75" customHeight="1" x14ac:dyDescent="0.25">
      <c r="A2067" s="20">
        <v>28729860</v>
      </c>
      <c r="B2067" s="20" t="s">
        <v>17772</v>
      </c>
      <c r="C2067" s="20" t="s">
        <v>17773</v>
      </c>
      <c r="D2067" s="20" t="s">
        <v>17774</v>
      </c>
      <c r="E2067" s="20" t="s">
        <v>15524</v>
      </c>
      <c r="F2067" s="20" t="s">
        <v>133</v>
      </c>
      <c r="G2067" s="20">
        <v>2017</v>
      </c>
      <c r="H2067" s="57">
        <v>42938</v>
      </c>
      <c r="I2067" s="20" t="s">
        <v>17775</v>
      </c>
      <c r="K2067" s="20" t="s">
        <v>17776</v>
      </c>
    </row>
    <row r="2068" spans="1:11" ht="15.75" customHeight="1" x14ac:dyDescent="0.25">
      <c r="A2068" s="20">
        <v>28744259</v>
      </c>
      <c r="B2068" s="20" t="s">
        <v>17766</v>
      </c>
      <c r="C2068" s="20" t="s">
        <v>17767</v>
      </c>
      <c r="D2068" s="20" t="s">
        <v>17768</v>
      </c>
      <c r="E2068" s="20" t="s">
        <v>900</v>
      </c>
      <c r="F2068" s="20" t="s">
        <v>133</v>
      </c>
      <c r="G2068" s="20">
        <v>2017</v>
      </c>
      <c r="H2068" s="57">
        <v>42943</v>
      </c>
      <c r="I2068" s="20" t="s">
        <v>17769</v>
      </c>
      <c r="K2068" s="20" t="s">
        <v>17770</v>
      </c>
    </row>
    <row r="2069" spans="1:11" ht="15.75" customHeight="1" x14ac:dyDescent="0.25">
      <c r="A2069" s="20">
        <v>28770177</v>
      </c>
      <c r="B2069" s="20" t="s">
        <v>17729</v>
      </c>
      <c r="C2069" s="20" t="s">
        <v>17730</v>
      </c>
      <c r="D2069" s="20" t="s">
        <v>17731</v>
      </c>
      <c r="E2069" s="20" t="s">
        <v>17732</v>
      </c>
      <c r="F2069" s="20" t="s">
        <v>185</v>
      </c>
      <c r="G2069" s="20">
        <v>2017</v>
      </c>
      <c r="H2069" s="57">
        <v>42951</v>
      </c>
      <c r="I2069" s="20" t="s">
        <v>17733</v>
      </c>
      <c r="K2069" s="20" t="s">
        <v>17734</v>
      </c>
    </row>
    <row r="2070" spans="1:11" ht="15.75" customHeight="1" x14ac:dyDescent="0.25">
      <c r="A2070" s="20">
        <v>28767653</v>
      </c>
      <c r="B2070" s="20" t="s">
        <v>17623</v>
      </c>
      <c r="C2070" s="20" t="s">
        <v>17624</v>
      </c>
      <c r="D2070" s="20" t="s">
        <v>17625</v>
      </c>
      <c r="E2070" s="20" t="s">
        <v>17626</v>
      </c>
      <c r="F2070" s="20" t="s">
        <v>294</v>
      </c>
      <c r="G2070" s="20">
        <v>2017</v>
      </c>
      <c r="H2070" s="57">
        <v>42950</v>
      </c>
      <c r="I2070" s="20" t="s">
        <v>17627</v>
      </c>
      <c r="K2070" s="20" t="s">
        <v>17628</v>
      </c>
    </row>
    <row r="2071" spans="1:11" ht="15.75" customHeight="1" x14ac:dyDescent="0.25">
      <c r="A2071" s="20">
        <v>28796834</v>
      </c>
      <c r="B2071" s="20" t="s">
        <v>17616</v>
      </c>
      <c r="C2071" s="20" t="s">
        <v>17617</v>
      </c>
      <c r="D2071" s="20" t="s">
        <v>17618</v>
      </c>
      <c r="E2071" s="20" t="s">
        <v>17619</v>
      </c>
      <c r="F2071" s="20" t="s">
        <v>294</v>
      </c>
      <c r="G2071" s="20">
        <v>2017</v>
      </c>
      <c r="H2071" s="57">
        <v>42958</v>
      </c>
      <c r="I2071" s="20" t="s">
        <v>17620</v>
      </c>
      <c r="K2071" s="20" t="s">
        <v>17621</v>
      </c>
    </row>
    <row r="2072" spans="1:11" ht="15.75" customHeight="1" x14ac:dyDescent="0.25">
      <c r="A2072" s="20">
        <v>28861073</v>
      </c>
      <c r="B2072" s="20" t="s">
        <v>17592</v>
      </c>
      <c r="C2072" s="20" t="s">
        <v>17593</v>
      </c>
      <c r="D2072" s="20" t="s">
        <v>17594</v>
      </c>
      <c r="E2072" s="20" t="s">
        <v>17595</v>
      </c>
      <c r="F2072" s="20" t="s">
        <v>133</v>
      </c>
      <c r="G2072" s="20">
        <v>2017</v>
      </c>
      <c r="H2072" s="57">
        <v>42980</v>
      </c>
      <c r="I2072" s="20" t="s">
        <v>17596</v>
      </c>
      <c r="K2072" s="20" t="s">
        <v>17597</v>
      </c>
    </row>
    <row r="2073" spans="1:11" ht="15.75" customHeight="1" x14ac:dyDescent="0.25">
      <c r="A2073" s="20">
        <v>28846684</v>
      </c>
      <c r="B2073" s="20" t="s">
        <v>17579</v>
      </c>
      <c r="C2073" s="20" t="s">
        <v>17580</v>
      </c>
      <c r="D2073" s="20" t="s">
        <v>17581</v>
      </c>
      <c r="E2073" s="20" t="s">
        <v>17582</v>
      </c>
      <c r="F2073" s="20" t="s">
        <v>294</v>
      </c>
      <c r="G2073" s="20">
        <v>2017</v>
      </c>
      <c r="H2073" s="57">
        <v>42976</v>
      </c>
      <c r="I2073" s="20" t="s">
        <v>17583</v>
      </c>
      <c r="K2073" s="20" t="s">
        <v>17584</v>
      </c>
    </row>
    <row r="2074" spans="1:11" ht="15.75" customHeight="1" x14ac:dyDescent="0.25">
      <c r="A2074" s="20">
        <v>28900429</v>
      </c>
      <c r="B2074" s="20" t="s">
        <v>17560</v>
      </c>
      <c r="C2074" s="20" t="s">
        <v>17561</v>
      </c>
      <c r="D2074" s="20" t="s">
        <v>17562</v>
      </c>
      <c r="E2074" s="20" t="s">
        <v>17563</v>
      </c>
      <c r="F2074" s="20" t="s">
        <v>141</v>
      </c>
      <c r="G2074" s="20">
        <v>2017</v>
      </c>
      <c r="H2074" s="57">
        <v>42992</v>
      </c>
      <c r="I2074" s="20" t="s">
        <v>17564</v>
      </c>
      <c r="K2074" s="20" t="s">
        <v>17565</v>
      </c>
    </row>
    <row r="2075" spans="1:11" ht="15.75" customHeight="1" x14ac:dyDescent="0.25">
      <c r="A2075" s="20">
        <v>28928724</v>
      </c>
      <c r="B2075" s="20" t="s">
        <v>17385</v>
      </c>
      <c r="C2075" s="20" t="s">
        <v>17386</v>
      </c>
      <c r="D2075" s="20" t="s">
        <v>17387</v>
      </c>
      <c r="E2075" s="20" t="s">
        <v>791</v>
      </c>
      <c r="F2075" s="20" t="s">
        <v>133</v>
      </c>
      <c r="G2075" s="20">
        <v>2017</v>
      </c>
      <c r="H2075" s="57">
        <v>42999</v>
      </c>
      <c r="I2075" s="20" t="s">
        <v>17388</v>
      </c>
      <c r="K2075" s="20" t="s">
        <v>17389</v>
      </c>
    </row>
    <row r="2076" spans="1:11" ht="15.75" customHeight="1" x14ac:dyDescent="0.25">
      <c r="A2076" s="20">
        <v>28878891</v>
      </c>
      <c r="B2076" s="20" t="s">
        <v>17373</v>
      </c>
      <c r="C2076" s="20" t="s">
        <v>17374</v>
      </c>
      <c r="D2076" s="20" t="s">
        <v>17375</v>
      </c>
      <c r="E2076" s="20" t="s">
        <v>4783</v>
      </c>
      <c r="F2076" s="20" t="s">
        <v>2306</v>
      </c>
      <c r="G2076" s="20">
        <v>2017</v>
      </c>
      <c r="H2076" s="57">
        <v>42986</v>
      </c>
      <c r="I2076" s="20" t="s">
        <v>17376</v>
      </c>
      <c r="K2076" s="20" t="s">
        <v>17377</v>
      </c>
    </row>
    <row r="2077" spans="1:11" ht="15.75" customHeight="1" x14ac:dyDescent="0.25">
      <c r="A2077" s="20">
        <v>29450094</v>
      </c>
      <c r="B2077" s="20" t="s">
        <v>17365</v>
      </c>
      <c r="C2077" s="20" t="s">
        <v>17366</v>
      </c>
      <c r="D2077" s="20" t="s">
        <v>17367</v>
      </c>
      <c r="E2077" s="20" t="s">
        <v>17368</v>
      </c>
      <c r="F2077" s="20" t="s">
        <v>17369</v>
      </c>
      <c r="G2077" s="20">
        <v>2017</v>
      </c>
      <c r="H2077" s="57">
        <v>43148</v>
      </c>
      <c r="I2077" s="20" t="s">
        <v>17370</v>
      </c>
      <c r="K2077" s="20" t="s">
        <v>17371</v>
      </c>
    </row>
    <row r="2078" spans="1:11" ht="15.75" customHeight="1" x14ac:dyDescent="0.25">
      <c r="A2078" s="20">
        <v>28924496</v>
      </c>
      <c r="B2078" s="20" t="s">
        <v>17342</v>
      </c>
      <c r="C2078" s="20" t="s">
        <v>17343</v>
      </c>
      <c r="D2078" s="20" t="s">
        <v>17344</v>
      </c>
      <c r="E2078" s="20" t="s">
        <v>17345</v>
      </c>
      <c r="F2078" s="20" t="s">
        <v>1623</v>
      </c>
      <c r="G2078" s="20">
        <v>2017</v>
      </c>
      <c r="H2078" s="57">
        <v>42998</v>
      </c>
      <c r="I2078" s="20" t="s">
        <v>17346</v>
      </c>
      <c r="K2078" s="20" t="s">
        <v>17347</v>
      </c>
    </row>
    <row r="2079" spans="1:11" ht="15.75" customHeight="1" x14ac:dyDescent="0.25">
      <c r="A2079" s="20">
        <v>30671327</v>
      </c>
      <c r="B2079" s="20" t="s">
        <v>17314</v>
      </c>
      <c r="C2079" s="20" t="s">
        <v>17315</v>
      </c>
      <c r="D2079" s="20" t="s">
        <v>17316</v>
      </c>
      <c r="E2079" s="20" t="s">
        <v>17317</v>
      </c>
      <c r="F2079" s="20" t="s">
        <v>17318</v>
      </c>
      <c r="G2079" s="20">
        <v>2017</v>
      </c>
      <c r="H2079" s="57">
        <v>43489</v>
      </c>
      <c r="I2079" s="20" t="s">
        <v>17319</v>
      </c>
      <c r="K2079" s="20" t="s">
        <v>17320</v>
      </c>
    </row>
    <row r="2080" spans="1:11" ht="15.75" customHeight="1" x14ac:dyDescent="0.25">
      <c r="A2080" s="20">
        <v>28932390</v>
      </c>
      <c r="B2080" s="20" t="s">
        <v>17297</v>
      </c>
      <c r="C2080" s="20" t="s">
        <v>17298</v>
      </c>
      <c r="D2080" s="20" t="s">
        <v>17299</v>
      </c>
      <c r="E2080" s="20" t="s">
        <v>15365</v>
      </c>
      <c r="F2080" s="20" t="s">
        <v>2306</v>
      </c>
      <c r="G2080" s="20">
        <v>2017</v>
      </c>
      <c r="H2080" s="57">
        <v>43000</v>
      </c>
      <c r="I2080" s="20" t="s">
        <v>17300</v>
      </c>
      <c r="K2080" s="20" t="s">
        <v>17301</v>
      </c>
    </row>
    <row r="2081" spans="1:11" ht="15.75" customHeight="1" x14ac:dyDescent="0.25">
      <c r="A2081" s="20">
        <v>28974944</v>
      </c>
      <c r="B2081" s="20" t="s">
        <v>17290</v>
      </c>
      <c r="C2081" s="20" t="s">
        <v>17291</v>
      </c>
      <c r="D2081" s="20" t="s">
        <v>17292</v>
      </c>
      <c r="E2081" s="20" t="s">
        <v>17293</v>
      </c>
      <c r="F2081" s="20" t="s">
        <v>133</v>
      </c>
      <c r="G2081" s="20">
        <v>2017</v>
      </c>
      <c r="H2081" s="57">
        <v>43013</v>
      </c>
      <c r="I2081" s="20" t="s">
        <v>17294</v>
      </c>
      <c r="K2081" s="20" t="s">
        <v>17295</v>
      </c>
    </row>
    <row r="2082" spans="1:11" ht="15.75" customHeight="1" x14ac:dyDescent="0.25">
      <c r="A2082" s="20">
        <v>28931073</v>
      </c>
      <c r="B2082" s="20" t="s">
        <v>17279</v>
      </c>
      <c r="C2082" s="20" t="s">
        <v>17280</v>
      </c>
      <c r="D2082" s="20" t="s">
        <v>17281</v>
      </c>
      <c r="E2082" s="20" t="s">
        <v>17282</v>
      </c>
      <c r="F2082" s="20" t="s">
        <v>294</v>
      </c>
      <c r="G2082" s="20">
        <v>2017</v>
      </c>
      <c r="H2082" s="57">
        <v>42999</v>
      </c>
      <c r="I2082" s="20" t="s">
        <v>17283</v>
      </c>
      <c r="K2082" s="20" t="s">
        <v>17284</v>
      </c>
    </row>
    <row r="2083" spans="1:11" ht="15.75" customHeight="1" x14ac:dyDescent="0.25">
      <c r="A2083" s="20">
        <v>28953940</v>
      </c>
      <c r="B2083" s="20" t="s">
        <v>17239</v>
      </c>
      <c r="C2083" s="20" t="s">
        <v>17240</v>
      </c>
      <c r="D2083" s="20" t="s">
        <v>17241</v>
      </c>
      <c r="E2083" s="20" t="s">
        <v>17242</v>
      </c>
      <c r="F2083" s="20" t="s">
        <v>294</v>
      </c>
      <c r="G2083" s="20">
        <v>2017</v>
      </c>
      <c r="H2083" s="57">
        <v>43006</v>
      </c>
      <c r="I2083" s="20" t="s">
        <v>17243</v>
      </c>
      <c r="K2083" s="20" t="s">
        <v>17244</v>
      </c>
    </row>
    <row r="2084" spans="1:11" ht="15.75" customHeight="1" x14ac:dyDescent="0.25">
      <c r="A2084" s="20">
        <v>29051753</v>
      </c>
      <c r="B2084" s="20" t="s">
        <v>17113</v>
      </c>
      <c r="C2084" s="20" t="s">
        <v>17114</v>
      </c>
      <c r="D2084" s="20" t="s">
        <v>17115</v>
      </c>
      <c r="E2084" s="20" t="s">
        <v>17116</v>
      </c>
      <c r="F2084" s="20" t="s">
        <v>133</v>
      </c>
      <c r="G2084" s="20">
        <v>2017</v>
      </c>
      <c r="H2084" s="57">
        <v>43029</v>
      </c>
      <c r="I2084" s="20" t="s">
        <v>17117</v>
      </c>
      <c r="K2084" s="20" t="s">
        <v>17118</v>
      </c>
    </row>
    <row r="2085" spans="1:11" ht="15.75" customHeight="1" x14ac:dyDescent="0.25">
      <c r="A2085" s="20">
        <v>29089931</v>
      </c>
      <c r="B2085" s="20" t="s">
        <v>17076</v>
      </c>
      <c r="C2085" s="20" t="s">
        <v>17077</v>
      </c>
      <c r="D2085" s="20" t="s">
        <v>17078</v>
      </c>
      <c r="E2085" s="20" t="s">
        <v>17079</v>
      </c>
      <c r="F2085" s="20" t="s">
        <v>133</v>
      </c>
      <c r="G2085" s="20">
        <v>2017</v>
      </c>
      <c r="H2085" s="57">
        <v>43041</v>
      </c>
      <c r="I2085" s="20" t="s">
        <v>17080</v>
      </c>
      <c r="K2085" s="20" t="s">
        <v>17081</v>
      </c>
    </row>
    <row r="2086" spans="1:11" ht="15.75" customHeight="1" x14ac:dyDescent="0.25">
      <c r="A2086" s="20">
        <v>29104565</v>
      </c>
      <c r="B2086" s="20" t="s">
        <v>17069</v>
      </c>
      <c r="C2086" s="20" t="s">
        <v>17070</v>
      </c>
      <c r="D2086" s="20" t="s">
        <v>17071</v>
      </c>
      <c r="E2086" s="20" t="s">
        <v>17072</v>
      </c>
      <c r="F2086" s="20" t="s">
        <v>133</v>
      </c>
      <c r="G2086" s="20">
        <v>2017</v>
      </c>
      <c r="H2086" s="57">
        <v>43046</v>
      </c>
      <c r="I2086" s="20" t="s">
        <v>17073</v>
      </c>
      <c r="K2086" s="20" t="s">
        <v>17074</v>
      </c>
    </row>
    <row r="2087" spans="1:11" ht="15.75" customHeight="1" x14ac:dyDescent="0.25">
      <c r="A2087" s="20">
        <v>29073283</v>
      </c>
      <c r="B2087" s="20" t="s">
        <v>17063</v>
      </c>
      <c r="C2087" s="20" t="s">
        <v>17064</v>
      </c>
      <c r="D2087" s="20" t="s">
        <v>17065</v>
      </c>
      <c r="E2087" s="20" t="s">
        <v>15701</v>
      </c>
      <c r="F2087" s="20" t="s">
        <v>294</v>
      </c>
      <c r="G2087" s="20">
        <v>2017</v>
      </c>
      <c r="H2087" s="57">
        <v>43035</v>
      </c>
      <c r="I2087" s="20" t="s">
        <v>17066</v>
      </c>
      <c r="K2087" s="20" t="s">
        <v>17067</v>
      </c>
    </row>
    <row r="2088" spans="1:11" ht="15.75" customHeight="1" x14ac:dyDescent="0.25">
      <c r="A2088" s="20">
        <v>27730684</v>
      </c>
      <c r="B2088" s="20" t="s">
        <v>17058</v>
      </c>
      <c r="C2088" s="20" t="s">
        <v>17059</v>
      </c>
      <c r="D2088" s="20" t="s">
        <v>17060</v>
      </c>
      <c r="E2088" s="20" t="s">
        <v>17061</v>
      </c>
      <c r="F2088" s="20" t="s">
        <v>3968</v>
      </c>
      <c r="G2088" s="20">
        <v>2017</v>
      </c>
      <c r="H2088" s="57">
        <v>42656</v>
      </c>
      <c r="K2088" s="20" t="s">
        <v>17062</v>
      </c>
    </row>
    <row r="2089" spans="1:11" ht="15.75" customHeight="1" x14ac:dyDescent="0.25">
      <c r="A2089" s="20">
        <v>28188118</v>
      </c>
      <c r="B2089" s="20" t="s">
        <v>17050</v>
      </c>
      <c r="C2089" s="20" t="s">
        <v>17051</v>
      </c>
      <c r="D2089" s="20" t="s">
        <v>17052</v>
      </c>
      <c r="E2089" s="20" t="s">
        <v>226</v>
      </c>
      <c r="F2089" s="20" t="s">
        <v>15026</v>
      </c>
      <c r="G2089" s="20">
        <v>2017</v>
      </c>
      <c r="H2089" s="57">
        <v>42778</v>
      </c>
      <c r="K2089" s="20" t="s">
        <v>17053</v>
      </c>
    </row>
    <row r="2090" spans="1:11" ht="15.75" customHeight="1" x14ac:dyDescent="0.25">
      <c r="A2090" s="20">
        <v>28189512</v>
      </c>
      <c r="B2090" s="20" t="s">
        <v>17045</v>
      </c>
      <c r="C2090" s="20" t="s">
        <v>17046</v>
      </c>
      <c r="D2090" s="20" t="s">
        <v>17047</v>
      </c>
      <c r="E2090" s="20" t="s">
        <v>17048</v>
      </c>
      <c r="F2090" s="20" t="s">
        <v>15026</v>
      </c>
      <c r="G2090" s="20">
        <v>2017</v>
      </c>
      <c r="H2090" s="57">
        <v>42779</v>
      </c>
      <c r="K2090" s="20" t="s">
        <v>17049</v>
      </c>
    </row>
    <row r="2091" spans="1:11" ht="15.75" customHeight="1" x14ac:dyDescent="0.25">
      <c r="A2091" s="20">
        <v>29112955</v>
      </c>
      <c r="B2091" s="20" t="s">
        <v>16913</v>
      </c>
      <c r="C2091" s="20" t="s">
        <v>16914</v>
      </c>
      <c r="D2091" s="20" t="s">
        <v>16915</v>
      </c>
      <c r="E2091" s="20" t="s">
        <v>16916</v>
      </c>
      <c r="F2091" s="20" t="s">
        <v>294</v>
      </c>
      <c r="G2091" s="20">
        <v>2017</v>
      </c>
      <c r="H2091" s="57">
        <v>43047</v>
      </c>
      <c r="I2091" s="20" t="s">
        <v>16917</v>
      </c>
      <c r="K2091" s="20" t="s">
        <v>16918</v>
      </c>
    </row>
    <row r="2092" spans="1:11" ht="15.75" customHeight="1" x14ac:dyDescent="0.25">
      <c r="A2092" s="20">
        <v>29180991</v>
      </c>
      <c r="B2092" s="20" t="s">
        <v>16873</v>
      </c>
      <c r="C2092" s="20" t="s">
        <v>16874</v>
      </c>
      <c r="D2092" s="20" t="s">
        <v>16875</v>
      </c>
      <c r="E2092" s="20" t="s">
        <v>3745</v>
      </c>
      <c r="F2092" s="20" t="s">
        <v>133</v>
      </c>
      <c r="G2092" s="20">
        <v>2017</v>
      </c>
      <c r="H2092" s="57">
        <v>43068</v>
      </c>
      <c r="I2092" s="20" t="s">
        <v>16876</v>
      </c>
      <c r="K2092" s="20" t="s">
        <v>16877</v>
      </c>
    </row>
    <row r="2093" spans="1:11" ht="15.75" customHeight="1" x14ac:dyDescent="0.25">
      <c r="A2093" s="20">
        <v>29187844</v>
      </c>
      <c r="B2093" s="20" t="s">
        <v>16866</v>
      </c>
      <c r="C2093" s="20" t="s">
        <v>16867</v>
      </c>
      <c r="D2093" s="20" t="s">
        <v>16868</v>
      </c>
      <c r="E2093" s="20" t="s">
        <v>16869</v>
      </c>
      <c r="F2093" s="20" t="s">
        <v>133</v>
      </c>
      <c r="G2093" s="20">
        <v>2017</v>
      </c>
      <c r="H2093" s="57">
        <v>43070</v>
      </c>
      <c r="I2093" s="20" t="s">
        <v>16870</v>
      </c>
      <c r="K2093" s="20" t="s">
        <v>16871</v>
      </c>
    </row>
    <row r="2094" spans="1:11" ht="15.75" customHeight="1" x14ac:dyDescent="0.25">
      <c r="A2094" s="20">
        <v>29290845</v>
      </c>
      <c r="B2094" s="20" t="s">
        <v>16828</v>
      </c>
      <c r="C2094" s="20" t="s">
        <v>16829</v>
      </c>
      <c r="D2094" s="20" t="s">
        <v>16830</v>
      </c>
      <c r="E2094" s="20" t="s">
        <v>11379</v>
      </c>
      <c r="F2094" s="20" t="s">
        <v>15045</v>
      </c>
      <c r="G2094" s="20">
        <v>2017</v>
      </c>
      <c r="H2094" s="57">
        <v>43102</v>
      </c>
      <c r="I2094" s="20" t="s">
        <v>16831</v>
      </c>
      <c r="K2094" s="20" t="s">
        <v>16832</v>
      </c>
    </row>
    <row r="2095" spans="1:11" ht="15.75" customHeight="1" x14ac:dyDescent="0.25">
      <c r="A2095" s="20">
        <v>27766891</v>
      </c>
      <c r="B2095" s="20" t="s">
        <v>16821</v>
      </c>
      <c r="C2095" s="20" t="s">
        <v>16822</v>
      </c>
      <c r="D2095" s="20" t="s">
        <v>16823</v>
      </c>
      <c r="E2095" s="20" t="s">
        <v>16824</v>
      </c>
      <c r="F2095" s="20" t="s">
        <v>16825</v>
      </c>
      <c r="G2095" s="20">
        <v>2017</v>
      </c>
      <c r="H2095" s="57">
        <v>42665</v>
      </c>
      <c r="I2095" s="20" t="s">
        <v>16826</v>
      </c>
      <c r="K2095" s="20" t="s">
        <v>16827</v>
      </c>
    </row>
    <row r="2096" spans="1:11" ht="15.75" customHeight="1" x14ac:dyDescent="0.25">
      <c r="A2096" s="20">
        <v>29259590</v>
      </c>
      <c r="B2096" s="20" t="s">
        <v>16705</v>
      </c>
      <c r="C2096" s="20" t="s">
        <v>16706</v>
      </c>
      <c r="D2096" s="20" t="s">
        <v>16707</v>
      </c>
      <c r="E2096" s="20" t="s">
        <v>4718</v>
      </c>
      <c r="F2096" s="20" t="s">
        <v>133</v>
      </c>
      <c r="G2096" s="20">
        <v>2017</v>
      </c>
      <c r="H2096" s="57">
        <v>43090</v>
      </c>
      <c r="I2096" s="20" t="s">
        <v>16708</v>
      </c>
      <c r="K2096" s="20" t="s">
        <v>16709</v>
      </c>
    </row>
    <row r="2097" spans="1:11" ht="15.75" customHeight="1" x14ac:dyDescent="0.25">
      <c r="A2097" s="20">
        <v>29270160</v>
      </c>
      <c r="B2097" s="20" t="s">
        <v>16699</v>
      </c>
      <c r="C2097" s="20" t="s">
        <v>16700</v>
      </c>
      <c r="D2097" s="20" t="s">
        <v>16701</v>
      </c>
      <c r="E2097" s="20" t="s">
        <v>16702</v>
      </c>
      <c r="F2097" s="20" t="s">
        <v>133</v>
      </c>
      <c r="G2097" s="20">
        <v>2017</v>
      </c>
      <c r="H2097" s="57">
        <v>43092</v>
      </c>
      <c r="I2097" s="20" t="s">
        <v>16703</v>
      </c>
      <c r="K2097" s="20" t="s">
        <v>16704</v>
      </c>
    </row>
    <row r="2098" spans="1:11" ht="15.75" customHeight="1" x14ac:dyDescent="0.25">
      <c r="A2098" s="20">
        <v>29435422</v>
      </c>
      <c r="B2098" s="20" t="s">
        <v>16685</v>
      </c>
      <c r="C2098" s="20" t="s">
        <v>16686</v>
      </c>
      <c r="D2098" s="20" t="s">
        <v>16687</v>
      </c>
      <c r="E2098" s="20" t="s">
        <v>16688</v>
      </c>
      <c r="F2098" s="20" t="s">
        <v>13105</v>
      </c>
      <c r="G2098" s="20">
        <v>2017</v>
      </c>
      <c r="H2098" s="57">
        <v>43145</v>
      </c>
      <c r="I2098" s="20" t="s">
        <v>16689</v>
      </c>
      <c r="K2098" s="20" t="s">
        <v>16690</v>
      </c>
    </row>
    <row r="2099" spans="1:11" ht="15.75" customHeight="1" x14ac:dyDescent="0.25">
      <c r="A2099" s="20">
        <v>29270233</v>
      </c>
      <c r="B2099" s="20" t="s">
        <v>16611</v>
      </c>
      <c r="C2099" s="20" t="s">
        <v>16612</v>
      </c>
      <c r="D2099" s="20" t="s">
        <v>16613</v>
      </c>
      <c r="E2099" s="20" t="s">
        <v>16614</v>
      </c>
      <c r="F2099" s="20" t="s">
        <v>1788</v>
      </c>
      <c r="G2099" s="20">
        <v>2017</v>
      </c>
      <c r="H2099" s="57">
        <v>43092</v>
      </c>
      <c r="I2099" s="20" t="s">
        <v>16615</v>
      </c>
      <c r="K2099" s="20" t="s">
        <v>16616</v>
      </c>
    </row>
    <row r="2100" spans="1:11" ht="15.75" customHeight="1" x14ac:dyDescent="0.25">
      <c r="A2100" s="20">
        <v>29375556</v>
      </c>
      <c r="B2100" s="20" t="s">
        <v>16605</v>
      </c>
      <c r="C2100" s="20" t="s">
        <v>16606</v>
      </c>
      <c r="D2100" s="20" t="s">
        <v>16607</v>
      </c>
      <c r="E2100" s="20" t="s">
        <v>401</v>
      </c>
      <c r="F2100" s="20" t="s">
        <v>141</v>
      </c>
      <c r="G2100" s="20">
        <v>2017</v>
      </c>
      <c r="H2100" s="57">
        <v>43130</v>
      </c>
      <c r="I2100" s="20" t="s">
        <v>16608</v>
      </c>
      <c r="K2100" s="20" t="s">
        <v>16609</v>
      </c>
    </row>
    <row r="2101" spans="1:11" ht="15.75" customHeight="1" x14ac:dyDescent="0.25">
      <c r="A2101" s="20">
        <v>26277207</v>
      </c>
      <c r="B2101" s="20" t="s">
        <v>16578</v>
      </c>
      <c r="C2101" s="20" t="s">
        <v>16579</v>
      </c>
      <c r="D2101" s="20" t="s">
        <v>16580</v>
      </c>
      <c r="E2101" s="20" t="s">
        <v>16581</v>
      </c>
      <c r="F2101" s="20" t="s">
        <v>13567</v>
      </c>
      <c r="G2101" s="20">
        <v>2018</v>
      </c>
      <c r="H2101" s="57">
        <v>42233</v>
      </c>
      <c r="K2101" s="20" t="s">
        <v>16582</v>
      </c>
    </row>
    <row r="2102" spans="1:11" ht="15.75" customHeight="1" x14ac:dyDescent="0.25">
      <c r="A2102" s="20">
        <v>28092699</v>
      </c>
      <c r="B2102" s="20" t="s">
        <v>16566</v>
      </c>
      <c r="C2102" s="20" t="s">
        <v>16567</v>
      </c>
      <c r="D2102" s="20" t="s">
        <v>16568</v>
      </c>
      <c r="E2102" s="20" t="s">
        <v>16569</v>
      </c>
      <c r="F2102" s="20" t="s">
        <v>16570</v>
      </c>
      <c r="G2102" s="20">
        <v>2018</v>
      </c>
      <c r="H2102" s="57">
        <v>42752</v>
      </c>
      <c r="I2102" s="20" t="s">
        <v>16571</v>
      </c>
      <c r="K2102" s="20" t="s">
        <v>16572</v>
      </c>
    </row>
    <row r="2103" spans="1:11" ht="15.75" customHeight="1" x14ac:dyDescent="0.25">
      <c r="A2103" s="20">
        <v>29371861</v>
      </c>
      <c r="B2103" s="20" t="s">
        <v>16347</v>
      </c>
      <c r="C2103" s="20" t="s">
        <v>16348</v>
      </c>
      <c r="D2103" s="20" t="s">
        <v>16349</v>
      </c>
      <c r="E2103" s="20" t="s">
        <v>16350</v>
      </c>
      <c r="F2103" s="20" t="s">
        <v>133</v>
      </c>
      <c r="G2103" s="20">
        <v>2018</v>
      </c>
      <c r="H2103" s="57">
        <v>43127</v>
      </c>
      <c r="I2103" s="20" t="s">
        <v>16351</v>
      </c>
      <c r="K2103" s="20" t="s">
        <v>16352</v>
      </c>
    </row>
    <row r="2104" spans="1:11" ht="15.75" customHeight="1" x14ac:dyDescent="0.25">
      <c r="A2104" s="20">
        <v>29375374</v>
      </c>
      <c r="B2104" s="20" t="s">
        <v>16341</v>
      </c>
      <c r="C2104" s="20" t="s">
        <v>16342</v>
      </c>
      <c r="D2104" s="20" t="s">
        <v>16343</v>
      </c>
      <c r="E2104" s="20" t="s">
        <v>1357</v>
      </c>
      <c r="F2104" s="20" t="s">
        <v>792</v>
      </c>
      <c r="G2104" s="20">
        <v>2018</v>
      </c>
      <c r="H2104" s="57">
        <v>43130</v>
      </c>
      <c r="I2104" s="20" t="s">
        <v>16344</v>
      </c>
      <c r="K2104" s="20" t="s">
        <v>16345</v>
      </c>
    </row>
    <row r="2105" spans="1:11" ht="15.75" customHeight="1" x14ac:dyDescent="0.25">
      <c r="A2105" s="20">
        <v>29379483</v>
      </c>
      <c r="B2105" s="20" t="s">
        <v>16313</v>
      </c>
      <c r="C2105" s="20" t="s">
        <v>16314</v>
      </c>
      <c r="D2105" s="20" t="s">
        <v>16315</v>
      </c>
      <c r="E2105" s="20" t="s">
        <v>16316</v>
      </c>
      <c r="F2105" s="20" t="s">
        <v>133</v>
      </c>
      <c r="G2105" s="20">
        <v>2018</v>
      </c>
      <c r="H2105" s="57">
        <v>43131</v>
      </c>
      <c r="I2105" s="20" t="s">
        <v>16317</v>
      </c>
      <c r="K2105" s="20" t="s">
        <v>16318</v>
      </c>
    </row>
    <row r="2106" spans="1:11" ht="15.75" customHeight="1" x14ac:dyDescent="0.25">
      <c r="A2106" s="20">
        <v>27744547</v>
      </c>
      <c r="B2106" s="20" t="s">
        <v>16006</v>
      </c>
      <c r="C2106" s="20" t="s">
        <v>16007</v>
      </c>
      <c r="D2106" s="20" t="s">
        <v>16008</v>
      </c>
      <c r="E2106" s="20" t="s">
        <v>16009</v>
      </c>
      <c r="F2106" s="20" t="s">
        <v>8068</v>
      </c>
      <c r="G2106" s="20">
        <v>2018</v>
      </c>
      <c r="H2106" s="57">
        <v>42660</v>
      </c>
      <c r="K2106" s="20" t="s">
        <v>16010</v>
      </c>
    </row>
    <row r="2107" spans="1:11" ht="15.75" customHeight="1" x14ac:dyDescent="0.25">
      <c r="A2107" s="20">
        <v>27763815</v>
      </c>
      <c r="B2107" s="20" t="s">
        <v>14512</v>
      </c>
      <c r="C2107" s="20" t="s">
        <v>14513</v>
      </c>
      <c r="D2107" s="20" t="s">
        <v>14514</v>
      </c>
      <c r="E2107" s="20" t="s">
        <v>14515</v>
      </c>
      <c r="F2107" s="20" t="s">
        <v>14516</v>
      </c>
      <c r="G2107" s="20">
        <v>2018</v>
      </c>
      <c r="H2107" s="57">
        <v>42676</v>
      </c>
      <c r="I2107" s="20" t="s">
        <v>14517</v>
      </c>
      <c r="K2107" s="20" t="s">
        <v>14518</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ADB"/>
  </sheetPr>
  <dimension ref="A1:K3005"/>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1" width="10.7109375" customWidth="1"/>
  </cols>
  <sheetData>
    <row r="1" spans="1:11" x14ac:dyDescent="0.25">
      <c r="A1" s="20" t="s">
        <v>82</v>
      </c>
      <c r="B1" s="20" t="s">
        <v>83</v>
      </c>
      <c r="C1" s="20" t="s">
        <v>84</v>
      </c>
      <c r="D1" s="20" t="s">
        <v>85</v>
      </c>
      <c r="E1" s="20" t="s">
        <v>86</v>
      </c>
      <c r="F1" s="20" t="s">
        <v>87</v>
      </c>
      <c r="G1" s="20" t="s">
        <v>88</v>
      </c>
      <c r="H1" s="20" t="s">
        <v>89</v>
      </c>
      <c r="I1" s="20" t="s">
        <v>90</v>
      </c>
      <c r="J1" s="20" t="s">
        <v>91</v>
      </c>
      <c r="K1" s="20" t="s">
        <v>92</v>
      </c>
    </row>
    <row r="2" spans="1:11" x14ac:dyDescent="0.25">
      <c r="A2" s="20">
        <v>28289408</v>
      </c>
      <c r="B2" s="20" t="s">
        <v>18670</v>
      </c>
      <c r="C2" s="20" t="s">
        <v>18671</v>
      </c>
      <c r="D2" s="20" t="s">
        <v>18672</v>
      </c>
      <c r="E2" s="20" t="s">
        <v>18673</v>
      </c>
      <c r="F2" s="20" t="s">
        <v>133</v>
      </c>
      <c r="G2" s="20">
        <v>2017</v>
      </c>
      <c r="H2" s="57">
        <v>42809</v>
      </c>
      <c r="I2" s="20" t="s">
        <v>18674</v>
      </c>
      <c r="K2" s="20" t="s">
        <v>18675</v>
      </c>
    </row>
    <row r="3" spans="1:11" x14ac:dyDescent="0.25">
      <c r="A3" s="20">
        <v>27990010</v>
      </c>
      <c r="B3" s="20" t="s">
        <v>18663</v>
      </c>
      <c r="C3" s="20" t="s">
        <v>18664</v>
      </c>
      <c r="D3" s="20" t="s">
        <v>18665</v>
      </c>
      <c r="E3" s="20" t="s">
        <v>18666</v>
      </c>
      <c r="F3" s="20" t="s">
        <v>18667</v>
      </c>
      <c r="G3" s="20">
        <v>2017</v>
      </c>
      <c r="H3" s="57">
        <v>42724</v>
      </c>
      <c r="I3" s="20" t="s">
        <v>18668</v>
      </c>
      <c r="K3" s="20" t="s">
        <v>18669</v>
      </c>
    </row>
    <row r="4" spans="1:11" x14ac:dyDescent="0.25">
      <c r="A4" s="20">
        <v>28245817</v>
      </c>
      <c r="B4" s="20" t="s">
        <v>18657</v>
      </c>
      <c r="C4" s="20" t="s">
        <v>18658</v>
      </c>
      <c r="D4" s="20" t="s">
        <v>18659</v>
      </c>
      <c r="E4" s="20" t="s">
        <v>18660</v>
      </c>
      <c r="F4" s="20" t="s">
        <v>8781</v>
      </c>
      <c r="G4" s="20">
        <v>2017</v>
      </c>
      <c r="H4" s="57">
        <v>42796</v>
      </c>
      <c r="I4" s="20" t="s">
        <v>18661</v>
      </c>
      <c r="K4" s="20" t="s">
        <v>18662</v>
      </c>
    </row>
    <row r="5" spans="1:11" x14ac:dyDescent="0.25">
      <c r="A5" s="20">
        <v>28248685</v>
      </c>
      <c r="B5" s="20" t="s">
        <v>18652</v>
      </c>
      <c r="C5" s="20" t="s">
        <v>18653</v>
      </c>
      <c r="D5" s="20" t="s">
        <v>18654</v>
      </c>
      <c r="E5" s="20" t="s">
        <v>18655</v>
      </c>
      <c r="F5" s="20" t="s">
        <v>15038</v>
      </c>
      <c r="G5" s="20">
        <v>2017</v>
      </c>
      <c r="H5" s="57">
        <v>42796</v>
      </c>
      <c r="K5" s="20" t="s">
        <v>18656</v>
      </c>
    </row>
    <row r="6" spans="1:11" x14ac:dyDescent="0.25">
      <c r="A6" s="20">
        <v>28293234</v>
      </c>
      <c r="B6" s="20" t="s">
        <v>18645</v>
      </c>
      <c r="C6" s="20" t="s">
        <v>18646</v>
      </c>
      <c r="D6" s="20" t="s">
        <v>18647</v>
      </c>
      <c r="E6" s="20" t="s">
        <v>18648</v>
      </c>
      <c r="F6" s="20" t="s">
        <v>133</v>
      </c>
      <c r="G6" s="20">
        <v>2017</v>
      </c>
      <c r="H6" s="57">
        <v>42810</v>
      </c>
      <c r="I6" s="20" t="s">
        <v>18649</v>
      </c>
      <c r="K6" s="20" t="s">
        <v>18650</v>
      </c>
    </row>
    <row r="7" spans="1:11" x14ac:dyDescent="0.25">
      <c r="A7" s="20">
        <v>27435639</v>
      </c>
      <c r="B7" s="20" t="s">
        <v>18639</v>
      </c>
      <c r="C7" s="20" t="s">
        <v>18640</v>
      </c>
      <c r="D7" s="20" t="s">
        <v>18641</v>
      </c>
      <c r="E7" s="20" t="s">
        <v>18642</v>
      </c>
      <c r="F7" s="20" t="s">
        <v>15026</v>
      </c>
      <c r="G7" s="20">
        <v>2017</v>
      </c>
      <c r="H7" s="57">
        <v>42572</v>
      </c>
      <c r="K7" s="20" t="s">
        <v>18643</v>
      </c>
    </row>
    <row r="8" spans="1:11" x14ac:dyDescent="0.25">
      <c r="A8" s="20">
        <v>27476815</v>
      </c>
      <c r="B8" s="20" t="s">
        <v>18633</v>
      </c>
      <c r="C8" s="20" t="s">
        <v>18634</v>
      </c>
      <c r="D8" s="20" t="s">
        <v>18635</v>
      </c>
      <c r="E8" s="20" t="s">
        <v>18636</v>
      </c>
      <c r="F8" s="20" t="s">
        <v>18637</v>
      </c>
      <c r="G8" s="20">
        <v>2017</v>
      </c>
      <c r="H8" s="57">
        <v>42584</v>
      </c>
      <c r="K8" s="20" t="s">
        <v>18638</v>
      </c>
    </row>
    <row r="9" spans="1:11" x14ac:dyDescent="0.25">
      <c r="A9" s="20">
        <v>27695910</v>
      </c>
      <c r="B9" s="20" t="s">
        <v>18628</v>
      </c>
      <c r="C9" s="20" t="s">
        <v>18629</v>
      </c>
      <c r="D9" s="20" t="s">
        <v>18630</v>
      </c>
      <c r="E9" s="20" t="s">
        <v>18631</v>
      </c>
      <c r="F9" s="20" t="s">
        <v>2391</v>
      </c>
      <c r="G9" s="20">
        <v>2017</v>
      </c>
      <c r="H9" s="57">
        <v>42647</v>
      </c>
      <c r="K9" s="20" t="s">
        <v>18632</v>
      </c>
    </row>
    <row r="10" spans="1:11" x14ac:dyDescent="0.25">
      <c r="A10" s="20">
        <v>27761725</v>
      </c>
      <c r="B10" s="20" t="s">
        <v>18623</v>
      </c>
      <c r="C10" s="20" t="s">
        <v>18624</v>
      </c>
      <c r="D10" s="20" t="s">
        <v>18625</v>
      </c>
      <c r="E10" s="20" t="s">
        <v>18626</v>
      </c>
      <c r="F10" s="20" t="s">
        <v>3126</v>
      </c>
      <c r="G10" s="20">
        <v>2017</v>
      </c>
      <c r="H10" s="57">
        <v>42664</v>
      </c>
      <c r="K10" s="20" t="s">
        <v>18627</v>
      </c>
    </row>
    <row r="11" spans="1:11" x14ac:dyDescent="0.25">
      <c r="A11" s="20">
        <v>27874211</v>
      </c>
      <c r="B11" s="20" t="s">
        <v>18619</v>
      </c>
      <c r="C11" s="20" t="s">
        <v>18620</v>
      </c>
      <c r="D11" s="20" t="s">
        <v>18621</v>
      </c>
      <c r="E11" s="20" t="s">
        <v>1895</v>
      </c>
      <c r="F11" s="20" t="s">
        <v>5358</v>
      </c>
      <c r="G11" s="20">
        <v>2017</v>
      </c>
      <c r="H11" s="57">
        <v>42697</v>
      </c>
      <c r="K11" s="20" t="s">
        <v>18622</v>
      </c>
    </row>
    <row r="12" spans="1:11" x14ac:dyDescent="0.25">
      <c r="A12" s="20">
        <v>27884799</v>
      </c>
      <c r="B12" s="20" t="s">
        <v>18614</v>
      </c>
      <c r="C12" s="20" t="s">
        <v>18615</v>
      </c>
      <c r="D12" s="20" t="s">
        <v>18616</v>
      </c>
      <c r="E12" s="20" t="s">
        <v>18617</v>
      </c>
      <c r="F12" s="20" t="s">
        <v>1086</v>
      </c>
      <c r="G12" s="20">
        <v>2017</v>
      </c>
      <c r="H12" s="57">
        <v>42700</v>
      </c>
      <c r="K12" s="20" t="s">
        <v>18618</v>
      </c>
    </row>
    <row r="13" spans="1:11" x14ac:dyDescent="0.25">
      <c r="A13" s="20">
        <v>28024611</v>
      </c>
      <c r="B13" s="20" t="s">
        <v>18609</v>
      </c>
      <c r="C13" s="20" t="s">
        <v>18610</v>
      </c>
      <c r="D13" s="20" t="s">
        <v>18611</v>
      </c>
      <c r="E13" s="20" t="s">
        <v>18612</v>
      </c>
      <c r="F13" s="20" t="s">
        <v>10919</v>
      </c>
      <c r="G13" s="20">
        <v>2017</v>
      </c>
      <c r="H13" s="57">
        <v>42732</v>
      </c>
      <c r="K13" s="20" t="s">
        <v>18613</v>
      </c>
    </row>
    <row r="14" spans="1:11" x14ac:dyDescent="0.25">
      <c r="A14" s="20">
        <v>28024833</v>
      </c>
      <c r="B14" s="20" t="s">
        <v>18603</v>
      </c>
      <c r="C14" s="20" t="s">
        <v>18604</v>
      </c>
      <c r="D14" s="20" t="s">
        <v>18605</v>
      </c>
      <c r="E14" s="20" t="s">
        <v>18606</v>
      </c>
      <c r="F14" s="20" t="s">
        <v>18607</v>
      </c>
      <c r="G14" s="20">
        <v>2017</v>
      </c>
      <c r="H14" s="57">
        <v>42732</v>
      </c>
      <c r="K14" s="20" t="s">
        <v>18608</v>
      </c>
    </row>
    <row r="15" spans="1:11" x14ac:dyDescent="0.25">
      <c r="A15" s="20">
        <v>28110669</v>
      </c>
      <c r="B15" s="20" t="s">
        <v>18597</v>
      </c>
      <c r="C15" s="20" t="s">
        <v>18598</v>
      </c>
      <c r="D15" s="20" t="s">
        <v>18599</v>
      </c>
      <c r="E15" s="20" t="s">
        <v>18600</v>
      </c>
      <c r="F15" s="20" t="s">
        <v>18601</v>
      </c>
      <c r="G15" s="20">
        <v>2017</v>
      </c>
      <c r="H15" s="57">
        <v>42759</v>
      </c>
      <c r="K15" s="20" t="s">
        <v>18602</v>
      </c>
    </row>
    <row r="16" spans="1:11" x14ac:dyDescent="0.25">
      <c r="A16" s="20">
        <v>28111714</v>
      </c>
      <c r="B16" s="20" t="s">
        <v>18592</v>
      </c>
      <c r="C16" s="20" t="s">
        <v>18593</v>
      </c>
      <c r="D16" s="20" t="s">
        <v>18594</v>
      </c>
      <c r="E16" s="20" t="s">
        <v>18595</v>
      </c>
      <c r="F16" s="20" t="s">
        <v>18053</v>
      </c>
      <c r="G16" s="20">
        <v>2017</v>
      </c>
      <c r="H16" s="57">
        <v>42759</v>
      </c>
      <c r="K16" s="20" t="s">
        <v>18596</v>
      </c>
    </row>
    <row r="17" spans="1:11" x14ac:dyDescent="0.25">
      <c r="A17" s="20">
        <v>28125923</v>
      </c>
      <c r="B17" s="20" t="s">
        <v>18587</v>
      </c>
      <c r="C17" s="20" t="s">
        <v>18588</v>
      </c>
      <c r="D17" s="20" t="s">
        <v>18589</v>
      </c>
      <c r="E17" s="20" t="s">
        <v>18590</v>
      </c>
      <c r="F17" s="20" t="s">
        <v>10873</v>
      </c>
      <c r="G17" s="20">
        <v>2017</v>
      </c>
      <c r="H17" s="57">
        <v>42763</v>
      </c>
      <c r="K17" s="20" t="s">
        <v>18591</v>
      </c>
    </row>
    <row r="18" spans="1:11" x14ac:dyDescent="0.25">
      <c r="A18" s="20">
        <v>28176523</v>
      </c>
      <c r="B18" s="20" t="s">
        <v>18582</v>
      </c>
      <c r="C18" s="20" t="s">
        <v>18583</v>
      </c>
      <c r="D18" s="20" t="s">
        <v>18584</v>
      </c>
      <c r="E18" s="20" t="s">
        <v>18585</v>
      </c>
      <c r="F18" s="20" t="s">
        <v>1896</v>
      </c>
      <c r="G18" s="20">
        <v>2017</v>
      </c>
      <c r="H18" s="57">
        <v>42775</v>
      </c>
      <c r="K18" s="20" t="s">
        <v>18586</v>
      </c>
    </row>
    <row r="19" spans="1:11" x14ac:dyDescent="0.25">
      <c r="A19" s="20">
        <v>28199144</v>
      </c>
      <c r="B19" s="20" t="s">
        <v>18578</v>
      </c>
      <c r="C19" s="20" t="s">
        <v>18579</v>
      </c>
      <c r="D19" s="20" t="s">
        <v>18580</v>
      </c>
      <c r="E19" s="20" t="s">
        <v>15483</v>
      </c>
      <c r="F19" s="20" t="s">
        <v>7765</v>
      </c>
      <c r="G19" s="20">
        <v>2017</v>
      </c>
      <c r="H19" s="57">
        <v>42782</v>
      </c>
      <c r="K19" s="20" t="s">
        <v>18581</v>
      </c>
    </row>
    <row r="20" spans="1:11" x14ac:dyDescent="0.25">
      <c r="A20" s="20">
        <v>28199151</v>
      </c>
      <c r="B20" s="20" t="s">
        <v>18573</v>
      </c>
      <c r="C20" s="20" t="s">
        <v>18574</v>
      </c>
      <c r="D20" s="20" t="s">
        <v>18575</v>
      </c>
      <c r="E20" s="20" t="s">
        <v>18576</v>
      </c>
      <c r="F20" s="20" t="s">
        <v>7765</v>
      </c>
      <c r="G20" s="20">
        <v>2017</v>
      </c>
      <c r="H20" s="57">
        <v>42782</v>
      </c>
      <c r="K20" s="20" t="s">
        <v>18577</v>
      </c>
    </row>
    <row r="21" spans="1:11" ht="15.75" customHeight="1" x14ac:dyDescent="0.25">
      <c r="A21" s="20">
        <v>28207293</v>
      </c>
      <c r="B21" s="20" t="s">
        <v>18569</v>
      </c>
      <c r="C21" s="20" t="s">
        <v>18570</v>
      </c>
      <c r="D21" s="20" t="s">
        <v>18571</v>
      </c>
      <c r="E21" s="20" t="s">
        <v>12066</v>
      </c>
      <c r="F21" s="20" t="s">
        <v>7765</v>
      </c>
      <c r="G21" s="20">
        <v>2017</v>
      </c>
      <c r="H21" s="57">
        <v>42783</v>
      </c>
      <c r="K21" s="20" t="s">
        <v>18572</v>
      </c>
    </row>
    <row r="22" spans="1:11" ht="15.75" customHeight="1" x14ac:dyDescent="0.25">
      <c r="A22" s="20">
        <v>28218003</v>
      </c>
      <c r="B22" s="20" t="s">
        <v>18565</v>
      </c>
      <c r="C22" s="20" t="s">
        <v>18566</v>
      </c>
      <c r="D22" s="20" t="s">
        <v>18567</v>
      </c>
      <c r="E22" s="20" t="s">
        <v>11379</v>
      </c>
      <c r="F22" s="20" t="s">
        <v>4771</v>
      </c>
      <c r="G22" s="20">
        <v>2017</v>
      </c>
      <c r="H22" s="57">
        <v>42787</v>
      </c>
      <c r="K22" s="20" t="s">
        <v>18568</v>
      </c>
    </row>
    <row r="23" spans="1:11" ht="15.75" customHeight="1" x14ac:dyDescent="0.25">
      <c r="A23" s="20">
        <v>28271671</v>
      </c>
      <c r="B23" s="20" t="s">
        <v>18560</v>
      </c>
      <c r="C23" s="20" t="s">
        <v>18561</v>
      </c>
      <c r="D23" s="20" t="s">
        <v>18562</v>
      </c>
      <c r="E23" s="20" t="s">
        <v>18563</v>
      </c>
      <c r="F23" s="20" t="s">
        <v>5312</v>
      </c>
      <c r="G23" s="20">
        <v>2017</v>
      </c>
      <c r="H23" s="57">
        <v>42803</v>
      </c>
      <c r="K23" s="20" t="s">
        <v>18564</v>
      </c>
    </row>
    <row r="24" spans="1:11" ht="15.75" customHeight="1" x14ac:dyDescent="0.25">
      <c r="A24" s="20">
        <v>28353464</v>
      </c>
      <c r="B24" s="20" t="s">
        <v>18555</v>
      </c>
      <c r="C24" s="20" t="s">
        <v>18556</v>
      </c>
      <c r="D24" s="20" t="s">
        <v>18557</v>
      </c>
      <c r="E24" s="20" t="s">
        <v>18558</v>
      </c>
      <c r="F24" s="20" t="s">
        <v>13936</v>
      </c>
      <c r="G24" s="20">
        <v>2017</v>
      </c>
      <c r="H24" s="57">
        <v>42824</v>
      </c>
    </row>
    <row r="25" spans="1:11" ht="15.75" customHeight="1" x14ac:dyDescent="0.25">
      <c r="A25" s="20">
        <v>28649069</v>
      </c>
      <c r="B25" s="20" t="s">
        <v>18550</v>
      </c>
      <c r="C25" s="20" t="s">
        <v>18551</v>
      </c>
      <c r="D25" s="20" t="s">
        <v>18552</v>
      </c>
      <c r="E25" s="20" t="s">
        <v>18553</v>
      </c>
      <c r="F25" s="20" t="s">
        <v>2531</v>
      </c>
      <c r="G25" s="20">
        <v>2017</v>
      </c>
      <c r="H25" s="57">
        <v>42913</v>
      </c>
    </row>
    <row r="26" spans="1:11" ht="15.75" customHeight="1" x14ac:dyDescent="0.25">
      <c r="A26" s="20">
        <v>28252026</v>
      </c>
      <c r="B26" s="20" t="s">
        <v>18544</v>
      </c>
      <c r="C26" s="20" t="s">
        <v>18545</v>
      </c>
      <c r="D26" s="20" t="s">
        <v>18546</v>
      </c>
      <c r="E26" s="20" t="s">
        <v>3657</v>
      </c>
      <c r="F26" s="20" t="s">
        <v>1882</v>
      </c>
      <c r="G26" s="20">
        <v>2017</v>
      </c>
      <c r="H26" s="57">
        <v>42797</v>
      </c>
      <c r="I26" s="20" t="s">
        <v>18547</v>
      </c>
      <c r="K26" s="20" t="s">
        <v>18548</v>
      </c>
    </row>
    <row r="27" spans="1:11" ht="15.75" customHeight="1" x14ac:dyDescent="0.25">
      <c r="A27" s="20">
        <v>28250429</v>
      </c>
      <c r="B27" s="20" t="s">
        <v>18538</v>
      </c>
      <c r="C27" s="20" t="s">
        <v>18539</v>
      </c>
      <c r="D27" s="20" t="s">
        <v>18540</v>
      </c>
      <c r="E27" s="20" t="s">
        <v>18541</v>
      </c>
      <c r="F27" s="20" t="s">
        <v>1882</v>
      </c>
      <c r="G27" s="20">
        <v>2017</v>
      </c>
      <c r="H27" s="57">
        <v>42797</v>
      </c>
      <c r="I27" s="20" t="s">
        <v>18542</v>
      </c>
      <c r="K27" s="20" t="s">
        <v>18543</v>
      </c>
    </row>
    <row r="28" spans="1:11" ht="15.75" customHeight="1" x14ac:dyDescent="0.25">
      <c r="A28" s="20">
        <v>28321389</v>
      </c>
      <c r="B28" s="20" t="s">
        <v>18531</v>
      </c>
      <c r="C28" s="20" t="s">
        <v>18532</v>
      </c>
      <c r="D28" s="20" t="s">
        <v>18533</v>
      </c>
      <c r="E28" s="20" t="s">
        <v>18534</v>
      </c>
      <c r="F28" s="20" t="s">
        <v>185</v>
      </c>
      <c r="G28" s="20">
        <v>2017</v>
      </c>
      <c r="H28" s="57">
        <v>42816</v>
      </c>
      <c r="I28" s="20" t="s">
        <v>18535</v>
      </c>
      <c r="K28" s="20" t="s">
        <v>18536</v>
      </c>
    </row>
    <row r="29" spans="1:11" ht="15.75" customHeight="1" x14ac:dyDescent="0.25">
      <c r="A29" s="20">
        <v>28103015</v>
      </c>
      <c r="B29" s="20" t="s">
        <v>18524</v>
      </c>
      <c r="C29" s="20" t="s">
        <v>18525</v>
      </c>
      <c r="D29" s="20" t="s">
        <v>18526</v>
      </c>
      <c r="E29" s="20" t="s">
        <v>18527</v>
      </c>
      <c r="F29" s="20" t="s">
        <v>2936</v>
      </c>
      <c r="G29" s="20">
        <v>2017</v>
      </c>
      <c r="H29" s="57">
        <v>42755</v>
      </c>
      <c r="I29" s="20" t="s">
        <v>18528</v>
      </c>
      <c r="J29" s="20" t="s">
        <v>18529</v>
      </c>
      <c r="K29" s="20" t="s">
        <v>18530</v>
      </c>
    </row>
    <row r="30" spans="1:11" ht="15.75" customHeight="1" x14ac:dyDescent="0.25">
      <c r="A30" s="20">
        <v>28192710</v>
      </c>
      <c r="B30" s="20" t="s">
        <v>18518</v>
      </c>
      <c r="C30" s="20" t="s">
        <v>18519</v>
      </c>
      <c r="D30" s="20" t="s">
        <v>18520</v>
      </c>
      <c r="E30" s="20" t="s">
        <v>6181</v>
      </c>
      <c r="F30" s="20" t="s">
        <v>18521</v>
      </c>
      <c r="G30" s="20">
        <v>2017</v>
      </c>
      <c r="H30" s="57">
        <v>42780</v>
      </c>
      <c r="K30" s="20" t="s">
        <v>18522</v>
      </c>
    </row>
    <row r="31" spans="1:11" ht="15.75" customHeight="1" x14ac:dyDescent="0.25">
      <c r="A31" s="20">
        <v>33465933</v>
      </c>
      <c r="B31" s="20" t="s">
        <v>18511</v>
      </c>
      <c r="C31" s="20" t="s">
        <v>18512</v>
      </c>
      <c r="D31" s="20" t="s">
        <v>18513</v>
      </c>
      <c r="E31" s="20" t="s">
        <v>18514</v>
      </c>
      <c r="F31" s="20" t="s">
        <v>18515</v>
      </c>
      <c r="G31" s="20">
        <v>2017</v>
      </c>
      <c r="H31" s="57">
        <v>44216</v>
      </c>
      <c r="K31" s="20" t="s">
        <v>18516</v>
      </c>
    </row>
    <row r="32" spans="1:11" ht="15.75" customHeight="1" x14ac:dyDescent="0.25">
      <c r="A32" s="20">
        <v>28302076</v>
      </c>
      <c r="B32" s="20" t="s">
        <v>18504</v>
      </c>
      <c r="C32" s="20" t="s">
        <v>18505</v>
      </c>
      <c r="D32" s="20" t="s">
        <v>18506</v>
      </c>
      <c r="E32" s="20" t="s">
        <v>18507</v>
      </c>
      <c r="F32" s="20" t="s">
        <v>1735</v>
      </c>
      <c r="G32" s="20">
        <v>2017</v>
      </c>
      <c r="H32" s="57">
        <v>42812</v>
      </c>
      <c r="I32" s="20" t="s">
        <v>18508</v>
      </c>
      <c r="K32" s="20" t="s">
        <v>18509</v>
      </c>
    </row>
    <row r="33" spans="1:11" ht="15.75" customHeight="1" x14ac:dyDescent="0.25">
      <c r="A33" s="20">
        <v>28323855</v>
      </c>
      <c r="B33" s="20" t="s">
        <v>18498</v>
      </c>
      <c r="C33" s="20" t="s">
        <v>18499</v>
      </c>
      <c r="D33" s="20" t="s">
        <v>18500</v>
      </c>
      <c r="E33" s="20" t="s">
        <v>176</v>
      </c>
      <c r="F33" s="20" t="s">
        <v>294</v>
      </c>
      <c r="G33" s="20">
        <v>2017</v>
      </c>
      <c r="H33" s="57">
        <v>42816</v>
      </c>
      <c r="I33" s="20" t="s">
        <v>18501</v>
      </c>
      <c r="K33" s="20" t="s">
        <v>18502</v>
      </c>
    </row>
    <row r="34" spans="1:11" ht="15.75" customHeight="1" x14ac:dyDescent="0.25">
      <c r="A34" s="20">
        <v>28197578</v>
      </c>
      <c r="B34" s="20" t="s">
        <v>18492</v>
      </c>
      <c r="C34" s="20" t="s">
        <v>18493</v>
      </c>
      <c r="D34" s="20" t="s">
        <v>18494</v>
      </c>
      <c r="E34" s="20" t="s">
        <v>18495</v>
      </c>
      <c r="F34" s="20" t="s">
        <v>1834</v>
      </c>
      <c r="G34" s="20">
        <v>2017</v>
      </c>
      <c r="H34" s="57">
        <v>42782</v>
      </c>
      <c r="K34" s="20" t="s">
        <v>18496</v>
      </c>
    </row>
    <row r="35" spans="1:11" ht="15.75" customHeight="1" x14ac:dyDescent="0.25">
      <c r="A35" s="20">
        <v>28338066</v>
      </c>
      <c r="B35" s="20" t="s">
        <v>18486</v>
      </c>
      <c r="C35" s="20" t="s">
        <v>18487</v>
      </c>
      <c r="D35" s="20" t="s">
        <v>18488</v>
      </c>
      <c r="E35" s="20" t="s">
        <v>18489</v>
      </c>
      <c r="F35" s="20" t="s">
        <v>1882</v>
      </c>
      <c r="G35" s="20">
        <v>2017</v>
      </c>
      <c r="H35" s="57">
        <v>42819</v>
      </c>
      <c r="I35" s="20" t="s">
        <v>18490</v>
      </c>
      <c r="K35" s="20" t="s">
        <v>18491</v>
      </c>
    </row>
    <row r="36" spans="1:11" ht="15.75" customHeight="1" x14ac:dyDescent="0.25">
      <c r="A36" s="20">
        <v>28393050</v>
      </c>
      <c r="B36" s="20" t="s">
        <v>18480</v>
      </c>
      <c r="C36" s="20" t="s">
        <v>18481</v>
      </c>
      <c r="D36" s="20" t="s">
        <v>18482</v>
      </c>
      <c r="E36" s="20" t="s">
        <v>18483</v>
      </c>
      <c r="F36" s="20" t="s">
        <v>185</v>
      </c>
      <c r="G36" s="20">
        <v>2017</v>
      </c>
      <c r="H36" s="57">
        <v>42836</v>
      </c>
      <c r="I36" s="20" t="s">
        <v>18484</v>
      </c>
      <c r="K36" s="20" t="s">
        <v>18485</v>
      </c>
    </row>
    <row r="37" spans="1:11" ht="15.75" customHeight="1" x14ac:dyDescent="0.25">
      <c r="A37" s="20">
        <v>27994213</v>
      </c>
      <c r="B37" s="20" t="s">
        <v>18474</v>
      </c>
      <c r="C37" s="20" t="s">
        <v>18475</v>
      </c>
      <c r="D37" s="20" t="s">
        <v>18476</v>
      </c>
      <c r="E37" s="20" t="s">
        <v>18477</v>
      </c>
      <c r="F37" s="20" t="s">
        <v>5738</v>
      </c>
      <c r="G37" s="20">
        <v>2017</v>
      </c>
      <c r="H37" s="57">
        <v>42725</v>
      </c>
      <c r="K37" s="20" t="s">
        <v>18478</v>
      </c>
    </row>
    <row r="38" spans="1:11" ht="15.75" customHeight="1" x14ac:dyDescent="0.25">
      <c r="A38" s="20">
        <v>29359693</v>
      </c>
      <c r="B38" s="20" t="s">
        <v>18469</v>
      </c>
      <c r="C38" s="20" t="s">
        <v>18470</v>
      </c>
      <c r="D38" s="20" t="s">
        <v>18471</v>
      </c>
      <c r="E38" s="20" t="s">
        <v>8588</v>
      </c>
      <c r="F38" s="20" t="s">
        <v>6297</v>
      </c>
      <c r="G38" s="20">
        <v>2017</v>
      </c>
      <c r="H38" s="57">
        <v>43124</v>
      </c>
      <c r="K38" s="20" t="s">
        <v>18472</v>
      </c>
    </row>
    <row r="39" spans="1:11" ht="15.75" customHeight="1" x14ac:dyDescent="0.25">
      <c r="A39" s="20">
        <v>28362863</v>
      </c>
      <c r="B39" s="20" t="s">
        <v>18462</v>
      </c>
      <c r="C39" s="20" t="s">
        <v>18463</v>
      </c>
      <c r="D39" s="20" t="s">
        <v>18464</v>
      </c>
      <c r="E39" s="20" t="s">
        <v>18465</v>
      </c>
      <c r="F39" s="20" t="s">
        <v>294</v>
      </c>
      <c r="G39" s="20">
        <v>2017</v>
      </c>
      <c r="H39" s="57">
        <v>42826</v>
      </c>
      <c r="I39" s="20" t="s">
        <v>18466</v>
      </c>
      <c r="K39" s="20" t="s">
        <v>18467</v>
      </c>
    </row>
    <row r="40" spans="1:11" ht="15.75" customHeight="1" x14ac:dyDescent="0.25">
      <c r="A40" s="20">
        <v>27229186</v>
      </c>
      <c r="B40" s="20" t="s">
        <v>18457</v>
      </c>
      <c r="C40" s="20" t="s">
        <v>18458</v>
      </c>
      <c r="D40" s="20" t="s">
        <v>18459</v>
      </c>
      <c r="E40" s="20" t="s">
        <v>3131</v>
      </c>
      <c r="F40" s="20" t="s">
        <v>18460</v>
      </c>
      <c r="G40" s="20">
        <v>2017</v>
      </c>
      <c r="H40" s="57">
        <v>42518</v>
      </c>
      <c r="K40" s="20" t="s">
        <v>18461</v>
      </c>
    </row>
    <row r="41" spans="1:11" ht="15.75" customHeight="1" x14ac:dyDescent="0.25">
      <c r="A41" s="20">
        <v>27798771</v>
      </c>
      <c r="B41" s="20" t="s">
        <v>18449</v>
      </c>
      <c r="C41" s="20" t="s">
        <v>18450</v>
      </c>
      <c r="D41" s="20" t="s">
        <v>18451</v>
      </c>
      <c r="E41" s="20" t="s">
        <v>18452</v>
      </c>
      <c r="F41" s="20" t="s">
        <v>18453</v>
      </c>
      <c r="G41" s="20">
        <v>2017</v>
      </c>
      <c r="H41" s="57">
        <v>42675</v>
      </c>
      <c r="I41" s="20" t="s">
        <v>18454</v>
      </c>
      <c r="J41" s="20" t="s">
        <v>18455</v>
      </c>
      <c r="K41" s="20" t="s">
        <v>18456</v>
      </c>
    </row>
    <row r="42" spans="1:11" ht="15.75" customHeight="1" x14ac:dyDescent="0.25">
      <c r="A42" s="20">
        <v>27889528</v>
      </c>
      <c r="B42" s="20" t="s">
        <v>18444</v>
      </c>
      <c r="C42" s="20" t="s">
        <v>18445</v>
      </c>
      <c r="D42" s="20" t="s">
        <v>18446</v>
      </c>
      <c r="E42" s="20" t="s">
        <v>18447</v>
      </c>
      <c r="F42" s="20" t="s">
        <v>4253</v>
      </c>
      <c r="G42" s="20">
        <v>2017</v>
      </c>
      <c r="H42" s="57">
        <v>42702</v>
      </c>
      <c r="K42" s="20" t="s">
        <v>18448</v>
      </c>
    </row>
    <row r="43" spans="1:11" ht="15.75" customHeight="1" x14ac:dyDescent="0.25">
      <c r="A43" s="20">
        <v>27909896</v>
      </c>
      <c r="B43" s="20" t="s">
        <v>18438</v>
      </c>
      <c r="C43" s="20" t="s">
        <v>18439</v>
      </c>
      <c r="D43" s="20" t="s">
        <v>18440</v>
      </c>
      <c r="E43" s="20" t="s">
        <v>18441</v>
      </c>
      <c r="F43" s="20" t="s">
        <v>18442</v>
      </c>
      <c r="G43" s="20">
        <v>2017</v>
      </c>
      <c r="H43" s="57">
        <v>42707</v>
      </c>
      <c r="K43" s="20" t="s">
        <v>18443</v>
      </c>
    </row>
    <row r="44" spans="1:11" ht="15.75" customHeight="1" x14ac:dyDescent="0.25">
      <c r="A44" s="20">
        <v>28004519</v>
      </c>
      <c r="B44" s="20" t="s">
        <v>18433</v>
      </c>
      <c r="C44" s="20" t="s">
        <v>18434</v>
      </c>
      <c r="D44" s="20" t="s">
        <v>18435</v>
      </c>
      <c r="E44" s="20" t="s">
        <v>18436</v>
      </c>
      <c r="F44" s="20" t="s">
        <v>1438</v>
      </c>
      <c r="G44" s="20">
        <v>2017</v>
      </c>
      <c r="H44" s="57">
        <v>42727</v>
      </c>
      <c r="K44" s="20" t="s">
        <v>18437</v>
      </c>
    </row>
    <row r="45" spans="1:11" ht="15.75" customHeight="1" x14ac:dyDescent="0.25">
      <c r="A45" s="20">
        <v>28028611</v>
      </c>
      <c r="B45" s="20" t="s">
        <v>18427</v>
      </c>
      <c r="C45" s="20" t="s">
        <v>18428</v>
      </c>
      <c r="D45" s="20" t="s">
        <v>18429</v>
      </c>
      <c r="E45" s="20" t="s">
        <v>18430</v>
      </c>
      <c r="F45" s="20" t="s">
        <v>18431</v>
      </c>
      <c r="G45" s="20">
        <v>2017</v>
      </c>
      <c r="H45" s="57">
        <v>42733</v>
      </c>
      <c r="K45" s="20" t="s">
        <v>18432</v>
      </c>
    </row>
    <row r="46" spans="1:11" ht="15.75" customHeight="1" x14ac:dyDescent="0.25">
      <c r="A46" s="20">
        <v>28096156</v>
      </c>
      <c r="B46" s="20" t="s">
        <v>18420</v>
      </c>
      <c r="C46" s="20" t="s">
        <v>18421</v>
      </c>
      <c r="D46" s="20" t="s">
        <v>18422</v>
      </c>
      <c r="E46" s="20" t="s">
        <v>18423</v>
      </c>
      <c r="F46" s="20" t="s">
        <v>1917</v>
      </c>
      <c r="G46" s="20">
        <v>2017</v>
      </c>
      <c r="H46" s="57">
        <v>42754</v>
      </c>
      <c r="I46" s="20" t="s">
        <v>18424</v>
      </c>
      <c r="K46" s="20" t="s">
        <v>18425</v>
      </c>
    </row>
    <row r="47" spans="1:11" ht="15.75" customHeight="1" x14ac:dyDescent="0.25">
      <c r="A47" s="20">
        <v>28221718</v>
      </c>
      <c r="B47" s="20" t="s">
        <v>18415</v>
      </c>
      <c r="C47" s="20" t="s">
        <v>18416</v>
      </c>
      <c r="D47" s="20" t="s">
        <v>18417</v>
      </c>
      <c r="E47" s="20" t="s">
        <v>18418</v>
      </c>
      <c r="F47" s="20" t="s">
        <v>7073</v>
      </c>
      <c r="G47" s="20">
        <v>2017</v>
      </c>
      <c r="H47" s="57">
        <v>42788</v>
      </c>
      <c r="K47" s="20" t="s">
        <v>18419</v>
      </c>
    </row>
    <row r="48" spans="1:11" ht="15.75" customHeight="1" x14ac:dyDescent="0.25">
      <c r="A48" s="20">
        <v>28268178</v>
      </c>
      <c r="B48" s="20" t="s">
        <v>18409</v>
      </c>
      <c r="C48" s="20" t="s">
        <v>18410</v>
      </c>
      <c r="D48" s="20" t="s">
        <v>18411</v>
      </c>
      <c r="E48" s="20" t="s">
        <v>18412</v>
      </c>
      <c r="F48" s="20" t="s">
        <v>18413</v>
      </c>
      <c r="G48" s="20">
        <v>2017</v>
      </c>
      <c r="H48" s="57">
        <v>42802</v>
      </c>
      <c r="K48" s="20" t="s">
        <v>18414</v>
      </c>
    </row>
    <row r="49" spans="1:11" ht="15.75" customHeight="1" x14ac:dyDescent="0.25">
      <c r="A49" s="20">
        <v>28274731</v>
      </c>
      <c r="B49" s="20" t="s">
        <v>18405</v>
      </c>
      <c r="D49" s="20" t="s">
        <v>18406</v>
      </c>
      <c r="F49" s="20" t="s">
        <v>18407</v>
      </c>
      <c r="G49" s="20">
        <v>2017</v>
      </c>
      <c r="H49" s="57">
        <v>42804</v>
      </c>
      <c r="K49" s="20" t="s">
        <v>18408</v>
      </c>
    </row>
    <row r="50" spans="1:11" ht="15.75" customHeight="1" x14ac:dyDescent="0.25">
      <c r="A50" s="20">
        <v>28333314</v>
      </c>
      <c r="B50" s="20" t="s">
        <v>18400</v>
      </c>
      <c r="C50" s="20" t="s">
        <v>18401</v>
      </c>
      <c r="D50" s="20" t="s">
        <v>18402</v>
      </c>
      <c r="E50" s="20" t="s">
        <v>18403</v>
      </c>
      <c r="F50" s="20" t="s">
        <v>4144</v>
      </c>
      <c r="G50" s="20">
        <v>2017</v>
      </c>
      <c r="H50" s="57">
        <v>42818</v>
      </c>
      <c r="K50" s="20" t="s">
        <v>18404</v>
      </c>
    </row>
    <row r="51" spans="1:11" ht="15.75" customHeight="1" x14ac:dyDescent="0.25">
      <c r="A51" s="20">
        <v>28520995</v>
      </c>
      <c r="B51" s="20" t="s">
        <v>18395</v>
      </c>
      <c r="C51" s="20" t="s">
        <v>18396</v>
      </c>
      <c r="D51" s="20" t="s">
        <v>18397</v>
      </c>
      <c r="E51" s="20" t="s">
        <v>18398</v>
      </c>
      <c r="F51" s="20" t="s">
        <v>2363</v>
      </c>
      <c r="G51" s="20">
        <v>2017</v>
      </c>
      <c r="H51" s="57">
        <v>42874</v>
      </c>
      <c r="K51" s="20" t="s">
        <v>18399</v>
      </c>
    </row>
    <row r="52" spans="1:11" ht="15.75" customHeight="1" x14ac:dyDescent="0.25">
      <c r="A52" s="20">
        <v>28520997</v>
      </c>
      <c r="B52" s="20" t="s">
        <v>18391</v>
      </c>
      <c r="C52" s="20" t="s">
        <v>17436</v>
      </c>
      <c r="D52" s="20" t="s">
        <v>18392</v>
      </c>
      <c r="E52" s="20" t="s">
        <v>17438</v>
      </c>
      <c r="F52" s="20" t="s">
        <v>2363</v>
      </c>
      <c r="G52" s="20">
        <v>2017</v>
      </c>
      <c r="H52" s="57">
        <v>42874</v>
      </c>
      <c r="I52" s="20" t="s">
        <v>18393</v>
      </c>
      <c r="K52" s="20" t="s">
        <v>18394</v>
      </c>
    </row>
    <row r="53" spans="1:11" ht="15.75" customHeight="1" x14ac:dyDescent="0.25">
      <c r="A53" s="20">
        <v>28520998</v>
      </c>
      <c r="B53" s="20" t="s">
        <v>18385</v>
      </c>
      <c r="C53" s="20" t="s">
        <v>18386</v>
      </c>
      <c r="D53" s="20" t="s">
        <v>18387</v>
      </c>
      <c r="E53" s="20" t="s">
        <v>18388</v>
      </c>
      <c r="F53" s="20" t="s">
        <v>2363</v>
      </c>
      <c r="G53" s="20">
        <v>2017</v>
      </c>
      <c r="H53" s="57">
        <v>42874</v>
      </c>
      <c r="K53" s="20" t="s">
        <v>18389</v>
      </c>
    </row>
    <row r="54" spans="1:11" ht="15.75" customHeight="1" x14ac:dyDescent="0.25">
      <c r="A54" s="20">
        <v>28539715</v>
      </c>
      <c r="B54" s="20" t="s">
        <v>18378</v>
      </c>
      <c r="C54" s="20" t="s">
        <v>18379</v>
      </c>
      <c r="D54" s="20" t="s">
        <v>18380</v>
      </c>
      <c r="E54" s="20" t="s">
        <v>18381</v>
      </c>
      <c r="F54" s="20" t="s">
        <v>18382</v>
      </c>
      <c r="G54" s="20">
        <v>2017</v>
      </c>
      <c r="H54" s="57">
        <v>42881</v>
      </c>
      <c r="I54" s="20" t="s">
        <v>18383</v>
      </c>
      <c r="K54" s="20" t="s">
        <v>18384</v>
      </c>
    </row>
    <row r="55" spans="1:11" ht="15.75" customHeight="1" x14ac:dyDescent="0.25">
      <c r="A55" s="20">
        <v>28868246</v>
      </c>
      <c r="B55" s="20" t="s">
        <v>18371</v>
      </c>
      <c r="C55" s="20" t="s">
        <v>18372</v>
      </c>
      <c r="D55" s="20" t="s">
        <v>18373</v>
      </c>
      <c r="E55" s="20" t="s">
        <v>18374</v>
      </c>
      <c r="F55" s="20" t="s">
        <v>18375</v>
      </c>
      <c r="G55" s="20">
        <v>2017</v>
      </c>
      <c r="H55" s="57">
        <v>42983</v>
      </c>
      <c r="I55" s="20" t="s">
        <v>18376</v>
      </c>
    </row>
    <row r="56" spans="1:11" ht="15.75" customHeight="1" x14ac:dyDescent="0.25">
      <c r="A56" s="20">
        <v>28911679</v>
      </c>
      <c r="B56" s="20" t="s">
        <v>18363</v>
      </c>
      <c r="C56" s="20" t="s">
        <v>18364</v>
      </c>
      <c r="D56" s="20" t="s">
        <v>18365</v>
      </c>
      <c r="E56" s="20" t="s">
        <v>18366</v>
      </c>
      <c r="F56" s="20" t="s">
        <v>18367</v>
      </c>
      <c r="G56" s="20">
        <v>2017</v>
      </c>
      <c r="H56" s="57">
        <v>42994</v>
      </c>
      <c r="I56" s="20" t="s">
        <v>18368</v>
      </c>
      <c r="K56" s="20" t="s">
        <v>18369</v>
      </c>
    </row>
    <row r="57" spans="1:11" ht="15.75" customHeight="1" x14ac:dyDescent="0.25">
      <c r="A57" s="20">
        <v>28168305</v>
      </c>
      <c r="B57" s="20" t="s">
        <v>18356</v>
      </c>
      <c r="C57" s="20" t="s">
        <v>18357</v>
      </c>
      <c r="D57" s="20" t="s">
        <v>18358</v>
      </c>
      <c r="E57" s="20" t="s">
        <v>18359</v>
      </c>
      <c r="F57" s="20" t="s">
        <v>13856</v>
      </c>
      <c r="G57" s="20">
        <v>2017</v>
      </c>
      <c r="H57" s="57">
        <v>42774</v>
      </c>
      <c r="I57" s="20" t="s">
        <v>18360</v>
      </c>
      <c r="K57" s="20" t="s">
        <v>18361</v>
      </c>
    </row>
    <row r="58" spans="1:11" ht="15.75" customHeight="1" x14ac:dyDescent="0.25">
      <c r="A58" s="20">
        <v>28405178</v>
      </c>
      <c r="B58" s="20" t="s">
        <v>18348</v>
      </c>
      <c r="C58" s="20" t="s">
        <v>18349</v>
      </c>
      <c r="D58" s="20" t="s">
        <v>18350</v>
      </c>
      <c r="E58" s="20" t="s">
        <v>18351</v>
      </c>
      <c r="F58" s="20" t="s">
        <v>18352</v>
      </c>
      <c r="G58" s="20">
        <v>2017</v>
      </c>
      <c r="H58" s="57">
        <v>42839</v>
      </c>
      <c r="I58" s="20" t="s">
        <v>18353</v>
      </c>
      <c r="K58" s="20" t="s">
        <v>18354</v>
      </c>
    </row>
    <row r="59" spans="1:11" ht="15.75" customHeight="1" x14ac:dyDescent="0.25">
      <c r="A59" s="20">
        <v>28394930</v>
      </c>
      <c r="B59" s="20" t="s">
        <v>18341</v>
      </c>
      <c r="C59" s="20" t="s">
        <v>18342</v>
      </c>
      <c r="D59" s="20" t="s">
        <v>18343</v>
      </c>
      <c r="E59" s="20" t="s">
        <v>18344</v>
      </c>
      <c r="F59" s="20" t="s">
        <v>1756</v>
      </c>
      <c r="G59" s="20">
        <v>2017</v>
      </c>
      <c r="H59" s="57">
        <v>42836</v>
      </c>
      <c r="I59" s="20" t="s">
        <v>18345</v>
      </c>
      <c r="K59" s="20" t="s">
        <v>18346</v>
      </c>
    </row>
    <row r="60" spans="1:11" ht="15.75" customHeight="1" x14ac:dyDescent="0.25">
      <c r="A60" s="20">
        <v>28400860</v>
      </c>
      <c r="B60" s="20" t="s">
        <v>18335</v>
      </c>
      <c r="C60" s="20" t="s">
        <v>18336</v>
      </c>
      <c r="D60" s="20" t="s">
        <v>18337</v>
      </c>
      <c r="E60" s="20" t="s">
        <v>10502</v>
      </c>
      <c r="F60" s="20" t="s">
        <v>1788</v>
      </c>
      <c r="G60" s="20">
        <v>2017</v>
      </c>
      <c r="H60" s="57">
        <v>42838</v>
      </c>
      <c r="I60" s="20" t="s">
        <v>18338</v>
      </c>
      <c r="K60" s="20" t="s">
        <v>18339</v>
      </c>
    </row>
    <row r="61" spans="1:11" ht="15.75" customHeight="1" x14ac:dyDescent="0.25">
      <c r="A61" s="20">
        <v>28419165</v>
      </c>
      <c r="B61" s="20" t="s">
        <v>18329</v>
      </c>
      <c r="C61" s="20" t="s">
        <v>18330</v>
      </c>
      <c r="D61" s="20" t="s">
        <v>18331</v>
      </c>
      <c r="E61" s="20" t="s">
        <v>18332</v>
      </c>
      <c r="F61" s="20" t="s">
        <v>294</v>
      </c>
      <c r="G61" s="20">
        <v>2017</v>
      </c>
      <c r="H61" s="57">
        <v>42844</v>
      </c>
      <c r="I61" s="20" t="s">
        <v>18333</v>
      </c>
      <c r="K61" s="20" t="s">
        <v>18334</v>
      </c>
    </row>
    <row r="62" spans="1:11" ht="15.75" customHeight="1" x14ac:dyDescent="0.25">
      <c r="A62" s="20">
        <v>28458662</v>
      </c>
      <c r="B62" s="20" t="s">
        <v>18322</v>
      </c>
      <c r="C62" s="20" t="s">
        <v>18323</v>
      </c>
      <c r="D62" s="20" t="s">
        <v>18324</v>
      </c>
      <c r="E62" s="20" t="s">
        <v>18325</v>
      </c>
      <c r="F62" s="20" t="s">
        <v>133</v>
      </c>
      <c r="G62" s="20">
        <v>2017</v>
      </c>
      <c r="H62" s="57">
        <v>42857</v>
      </c>
      <c r="I62" s="20" t="s">
        <v>18326</v>
      </c>
      <c r="K62" s="20" t="s">
        <v>18327</v>
      </c>
    </row>
    <row r="63" spans="1:11" ht="15.75" customHeight="1" x14ac:dyDescent="0.25">
      <c r="A63" s="20">
        <v>28428292</v>
      </c>
      <c r="B63" s="20" t="s">
        <v>18316</v>
      </c>
      <c r="C63" s="20" t="s">
        <v>18317</v>
      </c>
      <c r="D63" s="20" t="s">
        <v>18318</v>
      </c>
      <c r="E63" s="20" t="s">
        <v>18319</v>
      </c>
      <c r="F63" s="20" t="s">
        <v>15635</v>
      </c>
      <c r="G63" s="20">
        <v>2017</v>
      </c>
      <c r="H63" s="57">
        <v>42847</v>
      </c>
      <c r="I63" s="20" t="s">
        <v>18320</v>
      </c>
      <c r="K63" s="20" t="s">
        <v>18321</v>
      </c>
    </row>
    <row r="64" spans="1:11" ht="15.75" customHeight="1" x14ac:dyDescent="0.25">
      <c r="A64" s="20">
        <v>28473810</v>
      </c>
      <c r="B64" s="20" t="s">
        <v>18309</v>
      </c>
      <c r="C64" s="20" t="s">
        <v>18310</v>
      </c>
      <c r="D64" s="20" t="s">
        <v>18311</v>
      </c>
      <c r="E64" s="20" t="s">
        <v>18312</v>
      </c>
      <c r="F64" s="20" t="s">
        <v>133</v>
      </c>
      <c r="G64" s="20">
        <v>2017</v>
      </c>
      <c r="H64" s="57">
        <v>42861</v>
      </c>
      <c r="I64" s="20" t="s">
        <v>18313</v>
      </c>
      <c r="K64" s="20" t="s">
        <v>18314</v>
      </c>
    </row>
    <row r="65" spans="1:11" ht="15.75" customHeight="1" x14ac:dyDescent="0.25">
      <c r="A65" s="20">
        <v>28430783</v>
      </c>
      <c r="B65" s="20" t="s">
        <v>18303</v>
      </c>
      <c r="C65" s="20" t="s">
        <v>18304</v>
      </c>
      <c r="D65" s="20" t="s">
        <v>18305</v>
      </c>
      <c r="E65" s="20" t="s">
        <v>18306</v>
      </c>
      <c r="F65" s="20" t="s">
        <v>294</v>
      </c>
      <c r="G65" s="20">
        <v>2017</v>
      </c>
      <c r="H65" s="57">
        <v>42847</v>
      </c>
      <c r="I65" s="20" t="s">
        <v>18307</v>
      </c>
      <c r="K65" s="20" t="s">
        <v>18308</v>
      </c>
    </row>
    <row r="66" spans="1:11" ht="15.75" customHeight="1" x14ac:dyDescent="0.25">
      <c r="A66" s="20">
        <v>28451440</v>
      </c>
      <c r="B66" s="20" t="s">
        <v>18295</v>
      </c>
      <c r="C66" s="20" t="s">
        <v>18296</v>
      </c>
      <c r="D66" s="20" t="s">
        <v>18297</v>
      </c>
      <c r="E66" s="20" t="s">
        <v>18298</v>
      </c>
      <c r="F66" s="20" t="s">
        <v>18299</v>
      </c>
      <c r="G66" s="20">
        <v>2017</v>
      </c>
      <c r="H66" s="57">
        <v>42854</v>
      </c>
      <c r="I66" s="20" t="s">
        <v>18300</v>
      </c>
      <c r="K66" s="20" t="s">
        <v>18301</v>
      </c>
    </row>
    <row r="67" spans="1:11" ht="15.75" customHeight="1" x14ac:dyDescent="0.25">
      <c r="A67" s="20">
        <v>28439072</v>
      </c>
      <c r="B67" s="20" t="s">
        <v>18288</v>
      </c>
      <c r="C67" s="20" t="s">
        <v>18289</v>
      </c>
      <c r="D67" s="20" t="s">
        <v>18290</v>
      </c>
      <c r="E67" s="20" t="s">
        <v>18291</v>
      </c>
      <c r="F67" s="20" t="s">
        <v>1882</v>
      </c>
      <c r="G67" s="20">
        <v>2017</v>
      </c>
      <c r="H67" s="57">
        <v>42851</v>
      </c>
      <c r="I67" s="20" t="s">
        <v>18292</v>
      </c>
      <c r="K67" s="20" t="s">
        <v>18293</v>
      </c>
    </row>
    <row r="68" spans="1:11" ht="15.75" customHeight="1" x14ac:dyDescent="0.25">
      <c r="A68" s="20">
        <v>28440329</v>
      </c>
      <c r="B68" s="20" t="s">
        <v>18283</v>
      </c>
      <c r="C68" s="20" t="s">
        <v>18284</v>
      </c>
      <c r="D68" s="20" t="s">
        <v>18285</v>
      </c>
      <c r="E68" s="20" t="s">
        <v>17116</v>
      </c>
      <c r="F68" s="20" t="s">
        <v>1882</v>
      </c>
      <c r="G68" s="20">
        <v>2017</v>
      </c>
      <c r="H68" s="57">
        <v>42851</v>
      </c>
      <c r="I68" s="20" t="s">
        <v>18286</v>
      </c>
      <c r="K68" s="20" t="s">
        <v>18287</v>
      </c>
    </row>
    <row r="69" spans="1:11" ht="15.75" customHeight="1" x14ac:dyDescent="0.25">
      <c r="A69" s="20">
        <v>28441432</v>
      </c>
      <c r="B69" s="20" t="s">
        <v>18277</v>
      </c>
      <c r="C69" s="20" t="s">
        <v>18278</v>
      </c>
      <c r="D69" s="20" t="s">
        <v>18279</v>
      </c>
      <c r="E69" s="20" t="s">
        <v>1895</v>
      </c>
      <c r="F69" s="20" t="s">
        <v>294</v>
      </c>
      <c r="G69" s="20">
        <v>2017</v>
      </c>
      <c r="H69" s="57">
        <v>42851</v>
      </c>
      <c r="I69" s="20" t="s">
        <v>18280</v>
      </c>
      <c r="K69" s="20" t="s">
        <v>18281</v>
      </c>
    </row>
    <row r="70" spans="1:11" ht="15.75" customHeight="1" x14ac:dyDescent="0.25">
      <c r="A70" s="20">
        <v>28496443</v>
      </c>
      <c r="B70" s="20" t="s">
        <v>18270</v>
      </c>
      <c r="C70" s="20" t="s">
        <v>18271</v>
      </c>
      <c r="D70" s="20" t="s">
        <v>18272</v>
      </c>
      <c r="E70" s="20" t="s">
        <v>18273</v>
      </c>
      <c r="F70" s="20" t="s">
        <v>141</v>
      </c>
      <c r="G70" s="20">
        <v>2017</v>
      </c>
      <c r="H70" s="57">
        <v>42868</v>
      </c>
      <c r="I70" s="20" t="s">
        <v>18274</v>
      </c>
      <c r="K70" s="20" t="s">
        <v>18275</v>
      </c>
    </row>
    <row r="71" spans="1:11" ht="15.75" customHeight="1" x14ac:dyDescent="0.25">
      <c r="A71" s="20">
        <v>28453565</v>
      </c>
      <c r="B71" s="20" t="s">
        <v>18264</v>
      </c>
      <c r="C71" s="20" t="s">
        <v>18265</v>
      </c>
      <c r="D71" s="20" t="s">
        <v>18266</v>
      </c>
      <c r="E71" s="20" t="s">
        <v>8656</v>
      </c>
      <c r="F71" s="20" t="s">
        <v>2047</v>
      </c>
      <c r="G71" s="20">
        <v>2017</v>
      </c>
      <c r="H71" s="57">
        <v>42854</v>
      </c>
      <c r="I71" s="20" t="s">
        <v>18267</v>
      </c>
      <c r="K71" s="20" t="s">
        <v>18268</v>
      </c>
    </row>
    <row r="72" spans="1:11" ht="15.75" customHeight="1" x14ac:dyDescent="0.25">
      <c r="A72" s="20">
        <v>28236643</v>
      </c>
      <c r="B72" s="20" t="s">
        <v>18259</v>
      </c>
      <c r="C72" s="20" t="s">
        <v>18260</v>
      </c>
      <c r="D72" s="20" t="s">
        <v>18261</v>
      </c>
      <c r="E72" s="20" t="s">
        <v>18262</v>
      </c>
      <c r="F72" s="20" t="s">
        <v>1438</v>
      </c>
      <c r="G72" s="20">
        <v>2017</v>
      </c>
      <c r="H72" s="57">
        <v>42792</v>
      </c>
      <c r="K72" s="20" t="s">
        <v>18263</v>
      </c>
    </row>
    <row r="73" spans="1:11" ht="15.75" customHeight="1" x14ac:dyDescent="0.25">
      <c r="A73" s="20">
        <v>28256031</v>
      </c>
      <c r="B73" s="20" t="s">
        <v>18254</v>
      </c>
      <c r="C73" s="20" t="s">
        <v>18255</v>
      </c>
      <c r="D73" s="20" t="s">
        <v>18256</v>
      </c>
      <c r="E73" s="20" t="s">
        <v>18257</v>
      </c>
      <c r="F73" s="20" t="s">
        <v>1438</v>
      </c>
      <c r="G73" s="20">
        <v>2017</v>
      </c>
      <c r="H73" s="57">
        <v>42798</v>
      </c>
      <c r="K73" s="20" t="s">
        <v>18258</v>
      </c>
    </row>
    <row r="74" spans="1:11" ht="15.75" customHeight="1" x14ac:dyDescent="0.25">
      <c r="A74" s="20">
        <v>28381477</v>
      </c>
      <c r="B74" s="20" t="s">
        <v>18249</v>
      </c>
      <c r="C74" s="20" t="s">
        <v>18250</v>
      </c>
      <c r="D74" s="20" t="s">
        <v>18251</v>
      </c>
      <c r="E74" s="20" t="s">
        <v>2713</v>
      </c>
      <c r="F74" s="20" t="s">
        <v>6610</v>
      </c>
      <c r="G74" s="20">
        <v>2017</v>
      </c>
      <c r="H74" s="57">
        <v>42832</v>
      </c>
      <c r="I74" s="20" t="s">
        <v>18252</v>
      </c>
      <c r="K74" s="20" t="s">
        <v>18253</v>
      </c>
    </row>
    <row r="75" spans="1:11" ht="15.75" customHeight="1" x14ac:dyDescent="0.25">
      <c r="A75" s="20">
        <v>28401466</v>
      </c>
      <c r="B75" s="20" t="s">
        <v>18243</v>
      </c>
      <c r="C75" s="20" t="s">
        <v>18244</v>
      </c>
      <c r="D75" s="20" t="s">
        <v>18245</v>
      </c>
      <c r="E75" s="20" t="s">
        <v>18246</v>
      </c>
      <c r="F75" s="20" t="s">
        <v>5610</v>
      </c>
      <c r="G75" s="20">
        <v>2017</v>
      </c>
      <c r="H75" s="57">
        <v>42838</v>
      </c>
      <c r="I75" s="20" t="s">
        <v>18247</v>
      </c>
      <c r="K75" s="20" t="s">
        <v>18248</v>
      </c>
    </row>
    <row r="76" spans="1:11" ht="15.75" customHeight="1" x14ac:dyDescent="0.25">
      <c r="A76" s="20">
        <v>28513418</v>
      </c>
      <c r="B76" s="20" t="s">
        <v>18238</v>
      </c>
      <c r="C76" s="20" t="s">
        <v>18239</v>
      </c>
      <c r="D76" s="20" t="s">
        <v>18240</v>
      </c>
      <c r="E76" s="20" t="s">
        <v>18241</v>
      </c>
      <c r="F76" s="20" t="s">
        <v>2564</v>
      </c>
      <c r="G76" s="20">
        <v>2017</v>
      </c>
      <c r="H76" s="57">
        <v>42873</v>
      </c>
      <c r="K76" s="20" t="s">
        <v>18242</v>
      </c>
    </row>
    <row r="77" spans="1:11" ht="15.75" customHeight="1" x14ac:dyDescent="0.25">
      <c r="A77" s="20">
        <v>28658760</v>
      </c>
      <c r="B77" s="20" t="s">
        <v>18231</v>
      </c>
      <c r="C77" s="20" t="s">
        <v>18232</v>
      </c>
      <c r="D77" s="20" t="s">
        <v>18233</v>
      </c>
      <c r="E77" s="20" t="s">
        <v>18234</v>
      </c>
      <c r="F77" s="20" t="s">
        <v>18235</v>
      </c>
      <c r="G77" s="20">
        <v>2017</v>
      </c>
      <c r="H77" s="57">
        <v>42916</v>
      </c>
      <c r="I77" s="20" t="s">
        <v>18236</v>
      </c>
      <c r="K77" s="20" t="s">
        <v>18237</v>
      </c>
    </row>
    <row r="78" spans="1:11" ht="15.75" customHeight="1" x14ac:dyDescent="0.25">
      <c r="A78" s="20">
        <v>28948960</v>
      </c>
      <c r="B78" s="20" t="s">
        <v>18224</v>
      </c>
      <c r="C78" s="20" t="s">
        <v>18225</v>
      </c>
      <c r="D78" s="20" t="s">
        <v>18226</v>
      </c>
      <c r="E78" s="20" t="s">
        <v>18227</v>
      </c>
      <c r="F78" s="20" t="s">
        <v>12739</v>
      </c>
      <c r="G78" s="20">
        <v>2017</v>
      </c>
      <c r="H78" s="57">
        <v>43005</v>
      </c>
      <c r="I78" s="20" t="s">
        <v>18228</v>
      </c>
      <c r="K78" s="20" t="s">
        <v>18229</v>
      </c>
    </row>
    <row r="79" spans="1:11" ht="15.75" customHeight="1" x14ac:dyDescent="0.25">
      <c r="A79" s="20">
        <v>28627855</v>
      </c>
      <c r="B79" s="20" t="s">
        <v>18219</v>
      </c>
      <c r="C79" s="20" t="s">
        <v>18220</v>
      </c>
      <c r="D79" s="20" t="s">
        <v>18221</v>
      </c>
      <c r="E79" s="20" t="s">
        <v>18222</v>
      </c>
      <c r="F79" s="20" t="s">
        <v>15871</v>
      </c>
      <c r="G79" s="20">
        <v>2017</v>
      </c>
      <c r="H79" s="57">
        <v>42906</v>
      </c>
    </row>
    <row r="80" spans="1:11" ht="15.75" customHeight="1" x14ac:dyDescent="0.25">
      <c r="A80" s="20">
        <v>27442607</v>
      </c>
      <c r="B80" s="20" t="s">
        <v>18211</v>
      </c>
      <c r="C80" s="20" t="s">
        <v>18212</v>
      </c>
      <c r="D80" s="20" t="s">
        <v>18213</v>
      </c>
      <c r="E80" s="20" t="s">
        <v>18214</v>
      </c>
      <c r="F80" s="20" t="s">
        <v>18215</v>
      </c>
      <c r="G80" s="20">
        <v>2017</v>
      </c>
      <c r="H80" s="57">
        <v>42573</v>
      </c>
      <c r="I80" s="20" t="s">
        <v>18216</v>
      </c>
      <c r="K80" s="20" t="s">
        <v>18217</v>
      </c>
    </row>
    <row r="81" spans="1:11" ht="15.75" customHeight="1" x14ac:dyDescent="0.25">
      <c r="A81" s="20">
        <v>28481286</v>
      </c>
      <c r="B81" s="20" t="s">
        <v>18205</v>
      </c>
      <c r="C81" s="20" t="s">
        <v>18206</v>
      </c>
      <c r="D81" s="20" t="s">
        <v>18207</v>
      </c>
      <c r="E81" s="20" t="s">
        <v>10275</v>
      </c>
      <c r="F81" s="20" t="s">
        <v>6151</v>
      </c>
      <c r="G81" s="20">
        <v>2017</v>
      </c>
      <c r="H81" s="57">
        <v>42864</v>
      </c>
      <c r="I81" s="20" t="s">
        <v>18208</v>
      </c>
      <c r="K81" s="20" t="s">
        <v>18209</v>
      </c>
    </row>
    <row r="82" spans="1:11" ht="15.75" customHeight="1" x14ac:dyDescent="0.25">
      <c r="A82" s="20">
        <v>28481331</v>
      </c>
      <c r="B82" s="20" t="s">
        <v>18197</v>
      </c>
      <c r="C82" s="20" t="s">
        <v>18198</v>
      </c>
      <c r="D82" s="20" t="s">
        <v>18199</v>
      </c>
      <c r="E82" s="20" t="s">
        <v>18200</v>
      </c>
      <c r="F82" s="20" t="s">
        <v>2129</v>
      </c>
      <c r="G82" s="20">
        <v>2017</v>
      </c>
      <c r="H82" s="57">
        <v>42864</v>
      </c>
      <c r="I82" s="20" t="s">
        <v>18201</v>
      </c>
      <c r="J82" s="20" t="s">
        <v>18202</v>
      </c>
      <c r="K82" s="20" t="s">
        <v>18203</v>
      </c>
    </row>
    <row r="83" spans="1:11" ht="15.75" customHeight="1" x14ac:dyDescent="0.25">
      <c r="A83" s="20">
        <v>28748023</v>
      </c>
      <c r="B83" s="20" t="s">
        <v>18190</v>
      </c>
      <c r="C83" s="20" t="s">
        <v>18191</v>
      </c>
      <c r="D83" s="20" t="s">
        <v>18192</v>
      </c>
      <c r="E83" s="20" t="s">
        <v>18193</v>
      </c>
      <c r="F83" s="20" t="s">
        <v>1222</v>
      </c>
      <c r="G83" s="20">
        <v>2017</v>
      </c>
      <c r="H83" s="57">
        <v>42944</v>
      </c>
      <c r="I83" s="20" t="s">
        <v>18194</v>
      </c>
      <c r="K83" s="20" t="s">
        <v>18195</v>
      </c>
    </row>
    <row r="84" spans="1:11" ht="15.75" customHeight="1" x14ac:dyDescent="0.25">
      <c r="A84" s="20">
        <v>28495762</v>
      </c>
      <c r="B84" s="20" t="s">
        <v>18183</v>
      </c>
      <c r="C84" s="20" t="s">
        <v>18184</v>
      </c>
      <c r="D84" s="20" t="s">
        <v>18185</v>
      </c>
      <c r="E84" s="20" t="s">
        <v>18186</v>
      </c>
      <c r="F84" s="20" t="s">
        <v>15635</v>
      </c>
      <c r="G84" s="20">
        <v>2017</v>
      </c>
      <c r="H84" s="57">
        <v>42868</v>
      </c>
      <c r="I84" s="20" t="s">
        <v>18187</v>
      </c>
      <c r="K84" s="20" t="s">
        <v>18188</v>
      </c>
    </row>
    <row r="85" spans="1:11" ht="15.75" customHeight="1" x14ac:dyDescent="0.25">
      <c r="A85" s="20">
        <v>28325837</v>
      </c>
      <c r="B85" s="20" t="s">
        <v>18177</v>
      </c>
      <c r="C85" s="20" t="s">
        <v>18178</v>
      </c>
      <c r="D85" s="20" t="s">
        <v>18179</v>
      </c>
      <c r="E85" s="20" t="s">
        <v>18180</v>
      </c>
      <c r="F85" s="20" t="s">
        <v>7014</v>
      </c>
      <c r="G85" s="20">
        <v>2017</v>
      </c>
      <c r="H85" s="57">
        <v>42817</v>
      </c>
      <c r="I85" s="20" t="s">
        <v>18181</v>
      </c>
      <c r="K85" s="20" t="s">
        <v>18182</v>
      </c>
    </row>
    <row r="86" spans="1:11" ht="15.75" customHeight="1" x14ac:dyDescent="0.25">
      <c r="A86" s="20">
        <v>28499446</v>
      </c>
      <c r="B86" s="20" t="s">
        <v>18170</v>
      </c>
      <c r="C86" s="20" t="s">
        <v>18171</v>
      </c>
      <c r="D86" s="20" t="s">
        <v>18172</v>
      </c>
      <c r="E86" s="20" t="s">
        <v>18173</v>
      </c>
      <c r="F86" s="20" t="s">
        <v>5837</v>
      </c>
      <c r="G86" s="20">
        <v>2017</v>
      </c>
      <c r="H86" s="57">
        <v>42869</v>
      </c>
      <c r="I86" s="20" t="s">
        <v>18174</v>
      </c>
      <c r="K86" s="20" t="s">
        <v>18175</v>
      </c>
    </row>
    <row r="87" spans="1:11" ht="15.75" customHeight="1" x14ac:dyDescent="0.25">
      <c r="A87" s="20">
        <v>28514661</v>
      </c>
      <c r="B87" s="20" t="s">
        <v>18164</v>
      </c>
      <c r="C87" s="20" t="s">
        <v>18165</v>
      </c>
      <c r="D87" s="20" t="s">
        <v>18166</v>
      </c>
      <c r="E87" s="20" t="s">
        <v>18167</v>
      </c>
      <c r="F87" s="20" t="s">
        <v>7458</v>
      </c>
      <c r="G87" s="20">
        <v>2017</v>
      </c>
      <c r="H87" s="57">
        <v>42873</v>
      </c>
      <c r="K87" s="20" t="s">
        <v>18168</v>
      </c>
    </row>
    <row r="88" spans="1:11" ht="15.75" customHeight="1" x14ac:dyDescent="0.25">
      <c r="A88" s="20">
        <v>28513559</v>
      </c>
      <c r="B88" s="20" t="s">
        <v>18158</v>
      </c>
      <c r="C88" s="20" t="s">
        <v>18159</v>
      </c>
      <c r="D88" s="20" t="s">
        <v>18160</v>
      </c>
      <c r="E88" s="20" t="s">
        <v>15519</v>
      </c>
      <c r="F88" s="20" t="s">
        <v>2293</v>
      </c>
      <c r="G88" s="20">
        <v>2017</v>
      </c>
      <c r="H88" s="57">
        <v>42873</v>
      </c>
      <c r="I88" s="20" t="s">
        <v>18161</v>
      </c>
      <c r="K88" s="20" t="s">
        <v>18162</v>
      </c>
    </row>
    <row r="89" spans="1:11" ht="15.75" customHeight="1" x14ac:dyDescent="0.25">
      <c r="A89" s="20">
        <v>27558288</v>
      </c>
      <c r="B89" s="20" t="s">
        <v>18152</v>
      </c>
      <c r="C89" s="20" t="s">
        <v>18153</v>
      </c>
      <c r="D89" s="20" t="s">
        <v>18154</v>
      </c>
      <c r="E89" s="20" t="s">
        <v>18155</v>
      </c>
      <c r="F89" s="20" t="s">
        <v>3141</v>
      </c>
      <c r="G89" s="20">
        <v>2017</v>
      </c>
      <c r="H89" s="57">
        <v>42608</v>
      </c>
      <c r="I89" s="20" t="s">
        <v>18156</v>
      </c>
      <c r="K89" s="20" t="s">
        <v>18157</v>
      </c>
    </row>
    <row r="90" spans="1:11" ht="15.75" customHeight="1" x14ac:dyDescent="0.25">
      <c r="A90" s="20">
        <v>27808599</v>
      </c>
      <c r="B90" s="20" t="s">
        <v>18145</v>
      </c>
      <c r="C90" s="20" t="s">
        <v>18146</v>
      </c>
      <c r="D90" s="20" t="s">
        <v>18147</v>
      </c>
      <c r="E90" s="20" t="s">
        <v>18148</v>
      </c>
      <c r="F90" s="20" t="s">
        <v>3141</v>
      </c>
      <c r="G90" s="20">
        <v>2017</v>
      </c>
      <c r="H90" s="57">
        <v>42678</v>
      </c>
      <c r="I90" s="20" t="s">
        <v>18149</v>
      </c>
      <c r="K90" s="20" t="s">
        <v>18150</v>
      </c>
    </row>
    <row r="91" spans="1:11" ht="15.75" customHeight="1" x14ac:dyDescent="0.25">
      <c r="A91" s="20">
        <v>28535747</v>
      </c>
      <c r="B91" s="20" t="s">
        <v>18139</v>
      </c>
      <c r="C91" s="20" t="s">
        <v>18140</v>
      </c>
      <c r="D91" s="20" t="s">
        <v>18141</v>
      </c>
      <c r="E91" s="20" t="s">
        <v>18142</v>
      </c>
      <c r="F91" s="20" t="s">
        <v>1735</v>
      </c>
      <c r="G91" s="20">
        <v>2017</v>
      </c>
      <c r="H91" s="57">
        <v>42880</v>
      </c>
      <c r="I91" s="20" t="s">
        <v>18143</v>
      </c>
      <c r="K91" s="20" t="s">
        <v>18144</v>
      </c>
    </row>
    <row r="92" spans="1:11" ht="15.75" customHeight="1" x14ac:dyDescent="0.25">
      <c r="A92" s="20">
        <v>28545528</v>
      </c>
      <c r="B92" s="20" t="s">
        <v>18133</v>
      </c>
      <c r="C92" s="20" t="s">
        <v>18134</v>
      </c>
      <c r="D92" s="20" t="s">
        <v>18135</v>
      </c>
      <c r="E92" s="20" t="s">
        <v>18136</v>
      </c>
      <c r="F92" s="20" t="s">
        <v>1735</v>
      </c>
      <c r="G92" s="20">
        <v>2017</v>
      </c>
      <c r="H92" s="57">
        <v>42882</v>
      </c>
      <c r="I92" s="20" t="s">
        <v>18137</v>
      </c>
      <c r="K92" s="20" t="s">
        <v>18138</v>
      </c>
    </row>
    <row r="93" spans="1:11" ht="15.75" customHeight="1" x14ac:dyDescent="0.25">
      <c r="A93" s="20">
        <v>28713514</v>
      </c>
      <c r="B93" s="20" t="s">
        <v>18125</v>
      </c>
      <c r="C93" s="20" t="s">
        <v>18126</v>
      </c>
      <c r="D93" s="20" t="s">
        <v>18127</v>
      </c>
      <c r="E93" s="20" t="s">
        <v>18128</v>
      </c>
      <c r="F93" s="20" t="s">
        <v>18129</v>
      </c>
      <c r="G93" s="20">
        <v>2017</v>
      </c>
      <c r="H93" s="57">
        <v>42934</v>
      </c>
      <c r="I93" s="20" t="s">
        <v>18130</v>
      </c>
      <c r="K93" s="20" t="s">
        <v>18131</v>
      </c>
    </row>
    <row r="94" spans="1:11" ht="15.75" customHeight="1" x14ac:dyDescent="0.25">
      <c r="A94" s="20">
        <v>28611956</v>
      </c>
      <c r="B94" s="20" t="s">
        <v>18119</v>
      </c>
      <c r="C94" s="20" t="s">
        <v>18120</v>
      </c>
      <c r="D94" s="20" t="s">
        <v>18121</v>
      </c>
      <c r="E94" s="20" t="s">
        <v>6881</v>
      </c>
      <c r="F94" s="20" t="s">
        <v>185</v>
      </c>
      <c r="G94" s="20">
        <v>2017</v>
      </c>
      <c r="H94" s="57">
        <v>42901</v>
      </c>
      <c r="I94" s="20" t="s">
        <v>18122</v>
      </c>
      <c r="K94" s="20" t="s">
        <v>18123</v>
      </c>
    </row>
    <row r="95" spans="1:11" ht="15.75" customHeight="1" x14ac:dyDescent="0.25">
      <c r="A95" s="20">
        <v>27838822</v>
      </c>
      <c r="B95" s="20" t="s">
        <v>18114</v>
      </c>
      <c r="C95" s="20" t="s">
        <v>18115</v>
      </c>
      <c r="D95" s="20" t="s">
        <v>18116</v>
      </c>
      <c r="E95" s="20" t="s">
        <v>17541</v>
      </c>
      <c r="F95" s="20" t="s">
        <v>18117</v>
      </c>
      <c r="G95" s="20">
        <v>2017</v>
      </c>
      <c r="H95" s="57">
        <v>42688</v>
      </c>
      <c r="K95" s="20" t="s">
        <v>18118</v>
      </c>
    </row>
    <row r="96" spans="1:11" ht="15.75" customHeight="1" x14ac:dyDescent="0.25">
      <c r="A96" s="20">
        <v>28054368</v>
      </c>
      <c r="B96" s="20" t="s">
        <v>18107</v>
      </c>
      <c r="C96" s="20" t="s">
        <v>18108</v>
      </c>
      <c r="D96" s="20" t="s">
        <v>18109</v>
      </c>
      <c r="E96" s="20" t="s">
        <v>18110</v>
      </c>
      <c r="F96" s="20" t="s">
        <v>18111</v>
      </c>
      <c r="G96" s="20">
        <v>2017</v>
      </c>
      <c r="H96" s="57">
        <v>42741</v>
      </c>
      <c r="I96" s="20" t="s">
        <v>18112</v>
      </c>
      <c r="K96" s="20" t="s">
        <v>18113</v>
      </c>
    </row>
    <row r="97" spans="1:11" ht="15.75" customHeight="1" x14ac:dyDescent="0.25">
      <c r="A97" s="20">
        <v>28127899</v>
      </c>
      <c r="B97" s="20" t="s">
        <v>18101</v>
      </c>
      <c r="C97" s="20" t="s">
        <v>18102</v>
      </c>
      <c r="D97" s="20" t="s">
        <v>18103</v>
      </c>
      <c r="E97" s="20" t="s">
        <v>18104</v>
      </c>
      <c r="F97" s="20" t="s">
        <v>10925</v>
      </c>
      <c r="G97" s="20">
        <v>2017</v>
      </c>
      <c r="H97" s="57">
        <v>42763</v>
      </c>
      <c r="I97" s="20" t="s">
        <v>18105</v>
      </c>
      <c r="K97" s="20" t="s">
        <v>18106</v>
      </c>
    </row>
    <row r="98" spans="1:11" ht="15.75" customHeight="1" x14ac:dyDescent="0.25">
      <c r="A98" s="20">
        <v>28130242</v>
      </c>
      <c r="B98" s="20" t="s">
        <v>18095</v>
      </c>
      <c r="C98" s="20" t="s">
        <v>18096</v>
      </c>
      <c r="D98" s="20" t="s">
        <v>18097</v>
      </c>
      <c r="E98" s="20" t="s">
        <v>18098</v>
      </c>
      <c r="F98" s="20" t="s">
        <v>3616</v>
      </c>
      <c r="G98" s="20">
        <v>2017</v>
      </c>
      <c r="H98" s="57">
        <v>42764</v>
      </c>
      <c r="I98" s="20" t="s">
        <v>18099</v>
      </c>
      <c r="K98" s="20" t="s">
        <v>18100</v>
      </c>
    </row>
    <row r="99" spans="1:11" ht="15.75" customHeight="1" x14ac:dyDescent="0.25">
      <c r="A99" s="20">
        <v>28219825</v>
      </c>
      <c r="B99" s="20" t="s">
        <v>18091</v>
      </c>
      <c r="C99" s="20" t="s">
        <v>18092</v>
      </c>
      <c r="D99" s="20" t="s">
        <v>18093</v>
      </c>
      <c r="E99" s="20" t="s">
        <v>6616</v>
      </c>
      <c r="F99" s="20" t="s">
        <v>9267</v>
      </c>
      <c r="G99" s="20">
        <v>2017</v>
      </c>
      <c r="H99" s="57">
        <v>42788</v>
      </c>
      <c r="K99" s="20" t="s">
        <v>18094</v>
      </c>
    </row>
    <row r="100" spans="1:11" ht="15.75" customHeight="1" x14ac:dyDescent="0.25">
      <c r="A100" s="20">
        <v>28292540</v>
      </c>
      <c r="B100" s="20" t="s">
        <v>18086</v>
      </c>
      <c r="C100" s="20" t="s">
        <v>18087</v>
      </c>
      <c r="D100" s="20" t="s">
        <v>18088</v>
      </c>
      <c r="E100" s="20" t="s">
        <v>18089</v>
      </c>
      <c r="F100" s="20" t="s">
        <v>7347</v>
      </c>
      <c r="G100" s="20">
        <v>2017</v>
      </c>
      <c r="H100" s="57">
        <v>42810</v>
      </c>
      <c r="K100" s="20" t="s">
        <v>18090</v>
      </c>
    </row>
    <row r="101" spans="1:11" ht="15.75" customHeight="1" x14ac:dyDescent="0.25">
      <c r="A101" s="20">
        <v>28294081</v>
      </c>
      <c r="B101" s="20" t="s">
        <v>18080</v>
      </c>
      <c r="C101" s="20" t="s">
        <v>18081</v>
      </c>
      <c r="D101" s="20" t="s">
        <v>18082</v>
      </c>
      <c r="E101" s="20" t="s">
        <v>18083</v>
      </c>
      <c r="F101" s="20" t="s">
        <v>5798</v>
      </c>
      <c r="G101" s="20">
        <v>2017</v>
      </c>
      <c r="H101" s="57">
        <v>42810</v>
      </c>
      <c r="I101" s="20" t="s">
        <v>18084</v>
      </c>
      <c r="K101" s="20" t="s">
        <v>18085</v>
      </c>
    </row>
    <row r="102" spans="1:11" ht="15.75" customHeight="1" x14ac:dyDescent="0.25">
      <c r="A102" s="20">
        <v>28316932</v>
      </c>
      <c r="B102" s="20" t="s">
        <v>18072</v>
      </c>
      <c r="C102" s="20" t="s">
        <v>18073</v>
      </c>
      <c r="D102" s="20" t="s">
        <v>18074</v>
      </c>
      <c r="E102" s="20" t="s">
        <v>18075</v>
      </c>
      <c r="F102" s="20" t="s">
        <v>18076</v>
      </c>
      <c r="G102" s="20">
        <v>2017</v>
      </c>
      <c r="H102" s="57">
        <v>42815</v>
      </c>
      <c r="I102" s="20" t="s">
        <v>18077</v>
      </c>
      <c r="K102" s="20" t="s">
        <v>18078</v>
      </c>
    </row>
    <row r="103" spans="1:11" ht="15.75" customHeight="1" x14ac:dyDescent="0.25">
      <c r="A103" s="20">
        <v>28348056</v>
      </c>
      <c r="B103" s="20" t="s">
        <v>18066</v>
      </c>
      <c r="C103" s="20" t="s">
        <v>18067</v>
      </c>
      <c r="D103" s="20" t="s">
        <v>18068</v>
      </c>
      <c r="E103" s="20" t="s">
        <v>4195</v>
      </c>
      <c r="F103" s="20" t="s">
        <v>3723</v>
      </c>
      <c r="G103" s="20">
        <v>2017</v>
      </c>
      <c r="H103" s="57">
        <v>42823</v>
      </c>
      <c r="I103" s="20" t="s">
        <v>18069</v>
      </c>
      <c r="K103" s="20" t="s">
        <v>18070</v>
      </c>
    </row>
    <row r="104" spans="1:11" ht="15.75" customHeight="1" x14ac:dyDescent="0.25">
      <c r="A104" s="20">
        <v>28373192</v>
      </c>
      <c r="B104" s="20" t="s">
        <v>18060</v>
      </c>
      <c r="C104" s="20" t="s">
        <v>18061</v>
      </c>
      <c r="D104" s="20" t="s">
        <v>18062</v>
      </c>
      <c r="E104" s="20" t="s">
        <v>6192</v>
      </c>
      <c r="F104" s="20" t="s">
        <v>1917</v>
      </c>
      <c r="G104" s="20">
        <v>2017</v>
      </c>
      <c r="H104" s="57">
        <v>42830</v>
      </c>
      <c r="I104" s="20" t="s">
        <v>18063</v>
      </c>
      <c r="K104" s="20" t="s">
        <v>18064</v>
      </c>
    </row>
    <row r="105" spans="1:11" ht="15.75" customHeight="1" x14ac:dyDescent="0.25">
      <c r="A105" s="20">
        <v>28389211</v>
      </c>
      <c r="B105" s="20" t="s">
        <v>18055</v>
      </c>
      <c r="C105" s="20" t="s">
        <v>18056</v>
      </c>
      <c r="D105" s="20" t="s">
        <v>18057</v>
      </c>
      <c r="E105" s="20" t="s">
        <v>18058</v>
      </c>
      <c r="F105" s="20" t="s">
        <v>8892</v>
      </c>
      <c r="G105" s="20">
        <v>2017</v>
      </c>
      <c r="H105" s="57">
        <v>42834</v>
      </c>
      <c r="K105" s="20" t="s">
        <v>18059</v>
      </c>
    </row>
    <row r="106" spans="1:11" ht="15.75" customHeight="1" x14ac:dyDescent="0.25">
      <c r="A106" s="20">
        <v>28389893</v>
      </c>
      <c r="B106" s="20" t="s">
        <v>18049</v>
      </c>
      <c r="C106" s="20" t="s">
        <v>18050</v>
      </c>
      <c r="D106" s="20" t="s">
        <v>18051</v>
      </c>
      <c r="E106" s="20" t="s">
        <v>18052</v>
      </c>
      <c r="F106" s="20" t="s">
        <v>18053</v>
      </c>
      <c r="G106" s="20">
        <v>2017</v>
      </c>
      <c r="H106" s="57">
        <v>42834</v>
      </c>
      <c r="K106" s="20" t="s">
        <v>18054</v>
      </c>
    </row>
    <row r="107" spans="1:11" ht="15.75" customHeight="1" x14ac:dyDescent="0.25">
      <c r="A107" s="20">
        <v>28392317</v>
      </c>
      <c r="B107" s="20" t="s">
        <v>18045</v>
      </c>
      <c r="C107" s="20" t="s">
        <v>18046</v>
      </c>
      <c r="D107" s="20" t="s">
        <v>18047</v>
      </c>
      <c r="E107" s="20" t="s">
        <v>12158</v>
      </c>
      <c r="F107" s="20" t="s">
        <v>2652</v>
      </c>
      <c r="G107" s="20">
        <v>2017</v>
      </c>
      <c r="H107" s="57">
        <v>42836</v>
      </c>
      <c r="K107" s="20" t="s">
        <v>18048</v>
      </c>
    </row>
    <row r="108" spans="1:11" ht="15.75" customHeight="1" x14ac:dyDescent="0.25">
      <c r="A108" s="20">
        <v>28438393</v>
      </c>
      <c r="B108" s="20" t="s">
        <v>18039</v>
      </c>
      <c r="C108" s="20" t="s">
        <v>18040</v>
      </c>
      <c r="D108" s="20" t="s">
        <v>18041</v>
      </c>
      <c r="E108" s="20" t="s">
        <v>18042</v>
      </c>
      <c r="F108" s="20" t="s">
        <v>18043</v>
      </c>
      <c r="G108" s="20">
        <v>2017</v>
      </c>
      <c r="H108" s="57">
        <v>42851</v>
      </c>
      <c r="K108" s="20" t="s">
        <v>18044</v>
      </c>
    </row>
    <row r="109" spans="1:11" ht="15.75" customHeight="1" x14ac:dyDescent="0.25">
      <c r="A109" s="20">
        <v>28457602</v>
      </c>
      <c r="B109" s="20" t="s">
        <v>18033</v>
      </c>
      <c r="C109" s="20" t="s">
        <v>18034</v>
      </c>
      <c r="D109" s="20" t="s">
        <v>18035</v>
      </c>
      <c r="E109" s="20" t="s">
        <v>3147</v>
      </c>
      <c r="F109" s="20" t="s">
        <v>18036</v>
      </c>
      <c r="G109" s="20">
        <v>2017</v>
      </c>
      <c r="H109" s="57">
        <v>42857</v>
      </c>
      <c r="I109" s="20" t="s">
        <v>18037</v>
      </c>
      <c r="K109" s="20" t="s">
        <v>18038</v>
      </c>
    </row>
    <row r="110" spans="1:11" ht="15.75" customHeight="1" x14ac:dyDescent="0.25">
      <c r="A110" s="20">
        <v>28552617</v>
      </c>
      <c r="B110" s="20" t="s">
        <v>18028</v>
      </c>
      <c r="C110" s="20" t="s">
        <v>18029</v>
      </c>
      <c r="D110" s="20" t="s">
        <v>18030</v>
      </c>
      <c r="E110" s="20" t="s">
        <v>18031</v>
      </c>
      <c r="F110" s="20" t="s">
        <v>12653</v>
      </c>
      <c r="G110" s="20">
        <v>2017</v>
      </c>
      <c r="H110" s="57">
        <v>42885</v>
      </c>
      <c r="K110" s="20" t="s">
        <v>18032</v>
      </c>
    </row>
    <row r="111" spans="1:11" ht="15.75" customHeight="1" x14ac:dyDescent="0.25">
      <c r="A111" s="20">
        <v>28570610</v>
      </c>
      <c r="B111" s="20" t="s">
        <v>18022</v>
      </c>
      <c r="C111" s="20" t="s">
        <v>18023</v>
      </c>
      <c r="D111" s="20" t="s">
        <v>18024</v>
      </c>
      <c r="E111" s="20" t="s">
        <v>18025</v>
      </c>
      <c r="F111" s="20" t="s">
        <v>294</v>
      </c>
      <c r="G111" s="20">
        <v>2017</v>
      </c>
      <c r="H111" s="57">
        <v>42888</v>
      </c>
      <c r="I111" s="20" t="s">
        <v>18026</v>
      </c>
      <c r="K111" s="20" t="s">
        <v>18027</v>
      </c>
    </row>
    <row r="112" spans="1:11" ht="15.75" customHeight="1" x14ac:dyDescent="0.25">
      <c r="A112" s="20">
        <v>28597684</v>
      </c>
      <c r="B112" s="20" t="s">
        <v>18018</v>
      </c>
      <c r="C112" s="20" t="s">
        <v>18019</v>
      </c>
      <c r="D112" s="20" t="s">
        <v>18020</v>
      </c>
      <c r="E112" s="20" t="s">
        <v>4770</v>
      </c>
      <c r="F112" s="20" t="s">
        <v>4771</v>
      </c>
      <c r="G112" s="20">
        <v>2017</v>
      </c>
      <c r="H112" s="57">
        <v>42896</v>
      </c>
      <c r="K112" s="20" t="s">
        <v>18021</v>
      </c>
    </row>
    <row r="113" spans="1:11" ht="15.75" customHeight="1" x14ac:dyDescent="0.25">
      <c r="A113" s="20">
        <v>28598348</v>
      </c>
      <c r="B113" s="20" t="s">
        <v>18013</v>
      </c>
      <c r="C113" s="20" t="s">
        <v>18014</v>
      </c>
      <c r="D113" s="20" t="s">
        <v>18015</v>
      </c>
      <c r="E113" s="20" t="s">
        <v>18016</v>
      </c>
      <c r="F113" s="20" t="s">
        <v>5921</v>
      </c>
      <c r="G113" s="20">
        <v>2017</v>
      </c>
      <c r="H113" s="57">
        <v>42896</v>
      </c>
      <c r="K113" s="20" t="s">
        <v>18017</v>
      </c>
    </row>
    <row r="114" spans="1:11" ht="15.75" customHeight="1" x14ac:dyDescent="0.25">
      <c r="A114" s="20">
        <v>28602163</v>
      </c>
      <c r="B114" s="20" t="s">
        <v>18006</v>
      </c>
      <c r="C114" s="20" t="s">
        <v>18007</v>
      </c>
      <c r="D114" s="20" t="s">
        <v>18008</v>
      </c>
      <c r="E114" s="20" t="s">
        <v>18009</v>
      </c>
      <c r="F114" s="20" t="s">
        <v>10059</v>
      </c>
      <c r="G114" s="20">
        <v>2017</v>
      </c>
      <c r="H114" s="57">
        <v>42899</v>
      </c>
      <c r="I114" s="20" t="s">
        <v>18010</v>
      </c>
      <c r="K114" s="20" t="s">
        <v>18011</v>
      </c>
    </row>
    <row r="115" spans="1:11" ht="15.75" customHeight="1" x14ac:dyDescent="0.25">
      <c r="A115" s="20">
        <v>28635589</v>
      </c>
      <c r="B115" s="20" t="s">
        <v>18001</v>
      </c>
      <c r="C115" s="20" t="s">
        <v>18002</v>
      </c>
      <c r="D115" s="20" t="s">
        <v>18003</v>
      </c>
      <c r="E115" s="20" t="s">
        <v>18004</v>
      </c>
      <c r="F115" s="20" t="s">
        <v>2880</v>
      </c>
      <c r="G115" s="20">
        <v>2017</v>
      </c>
      <c r="H115" s="57">
        <v>42908</v>
      </c>
      <c r="K115" s="20" t="s">
        <v>18005</v>
      </c>
    </row>
    <row r="116" spans="1:11" ht="15.75" customHeight="1" x14ac:dyDescent="0.25">
      <c r="A116" s="20">
        <v>28651684</v>
      </c>
      <c r="B116" s="20" t="s">
        <v>17996</v>
      </c>
      <c r="C116" s="20" t="s">
        <v>17997</v>
      </c>
      <c r="D116" s="20" t="s">
        <v>17998</v>
      </c>
      <c r="E116" s="20" t="s">
        <v>17999</v>
      </c>
      <c r="F116" s="20" t="s">
        <v>15695</v>
      </c>
      <c r="G116" s="20">
        <v>2017</v>
      </c>
      <c r="H116" s="57">
        <v>42914</v>
      </c>
      <c r="K116" s="20" t="s">
        <v>18000</v>
      </c>
    </row>
    <row r="117" spans="1:11" ht="15.75" customHeight="1" x14ac:dyDescent="0.25">
      <c r="A117" s="20">
        <v>28665628</v>
      </c>
      <c r="B117" s="20" t="s">
        <v>17992</v>
      </c>
      <c r="C117" s="20" t="s">
        <v>17993</v>
      </c>
      <c r="D117" s="20" t="s">
        <v>17994</v>
      </c>
      <c r="E117" s="20" t="s">
        <v>17995</v>
      </c>
      <c r="F117" s="20" t="s">
        <v>8626</v>
      </c>
      <c r="G117" s="20">
        <v>2017</v>
      </c>
      <c r="H117" s="57">
        <v>42917</v>
      </c>
    </row>
    <row r="118" spans="1:11" ht="15.75" customHeight="1" x14ac:dyDescent="0.25">
      <c r="A118" s="20">
        <v>28690880</v>
      </c>
      <c r="B118" s="20" t="s">
        <v>17985</v>
      </c>
      <c r="C118" s="20" t="s">
        <v>17986</v>
      </c>
      <c r="D118" s="20" t="s">
        <v>17987</v>
      </c>
      <c r="E118" s="20" t="s">
        <v>17988</v>
      </c>
      <c r="F118" s="20" t="s">
        <v>7958</v>
      </c>
      <c r="G118" s="20">
        <v>2017</v>
      </c>
      <c r="H118" s="57">
        <v>42927</v>
      </c>
      <c r="I118" s="20" t="s">
        <v>17989</v>
      </c>
      <c r="K118" s="20" t="s">
        <v>17990</v>
      </c>
    </row>
    <row r="119" spans="1:11" ht="15.75" customHeight="1" x14ac:dyDescent="0.25">
      <c r="A119" s="20">
        <v>28720951</v>
      </c>
      <c r="B119" s="20" t="s">
        <v>17979</v>
      </c>
      <c r="C119" s="20" t="s">
        <v>17980</v>
      </c>
      <c r="D119" s="20" t="s">
        <v>17981</v>
      </c>
      <c r="E119" s="20" t="s">
        <v>17982</v>
      </c>
      <c r="F119" s="20" t="s">
        <v>117</v>
      </c>
      <c r="G119" s="20">
        <v>2017</v>
      </c>
      <c r="H119" s="57">
        <v>42936</v>
      </c>
      <c r="I119" s="20" t="s">
        <v>17983</v>
      </c>
      <c r="K119" s="20" t="s">
        <v>17984</v>
      </c>
    </row>
    <row r="120" spans="1:11" ht="15.75" customHeight="1" x14ac:dyDescent="0.25">
      <c r="A120" s="20">
        <v>28730135</v>
      </c>
      <c r="B120" s="20" t="s">
        <v>17973</v>
      </c>
      <c r="C120" s="20" t="s">
        <v>17974</v>
      </c>
      <c r="D120" s="20" t="s">
        <v>17975</v>
      </c>
      <c r="E120" s="20" t="s">
        <v>17976</v>
      </c>
      <c r="F120" s="20" t="s">
        <v>2551</v>
      </c>
      <c r="G120" s="20">
        <v>2017</v>
      </c>
      <c r="H120" s="57">
        <v>42938</v>
      </c>
      <c r="I120" s="20" t="s">
        <v>17977</v>
      </c>
      <c r="K120" s="20" t="s">
        <v>17978</v>
      </c>
    </row>
    <row r="121" spans="1:11" ht="15.75" customHeight="1" x14ac:dyDescent="0.25">
      <c r="A121" s="20">
        <v>28746042</v>
      </c>
      <c r="B121" s="20" t="s">
        <v>17968</v>
      </c>
      <c r="C121" s="20" t="s">
        <v>17969</v>
      </c>
      <c r="D121" s="20" t="s">
        <v>17970</v>
      </c>
      <c r="E121" s="20" t="s">
        <v>17971</v>
      </c>
      <c r="F121" s="20" t="s">
        <v>14341</v>
      </c>
      <c r="G121" s="20">
        <v>2017</v>
      </c>
      <c r="H121" s="57">
        <v>42943</v>
      </c>
      <c r="K121" s="20" t="s">
        <v>17972</v>
      </c>
    </row>
    <row r="122" spans="1:11" ht="15.75" customHeight="1" x14ac:dyDescent="0.25">
      <c r="A122" s="20">
        <v>28781945</v>
      </c>
      <c r="B122" s="20" t="s">
        <v>17961</v>
      </c>
      <c r="C122" s="20" t="s">
        <v>17962</v>
      </c>
      <c r="D122" s="20" t="s">
        <v>17963</v>
      </c>
      <c r="E122" s="20" t="s">
        <v>15020</v>
      </c>
      <c r="F122" s="20" t="s">
        <v>17964</v>
      </c>
      <c r="G122" s="20">
        <v>2017</v>
      </c>
      <c r="H122" s="57">
        <v>42955</v>
      </c>
      <c r="I122" s="20" t="s">
        <v>17965</v>
      </c>
      <c r="K122" s="20" t="s">
        <v>17966</v>
      </c>
    </row>
    <row r="123" spans="1:11" ht="15.75" customHeight="1" x14ac:dyDescent="0.25">
      <c r="A123" s="20">
        <v>28499553</v>
      </c>
      <c r="B123" s="20" t="s">
        <v>17955</v>
      </c>
      <c r="C123" s="20" t="s">
        <v>17956</v>
      </c>
      <c r="D123" s="20" t="s">
        <v>17957</v>
      </c>
      <c r="E123" s="20" t="s">
        <v>17958</v>
      </c>
      <c r="F123" s="20" t="s">
        <v>2840</v>
      </c>
      <c r="G123" s="20">
        <v>2017</v>
      </c>
      <c r="H123" s="57">
        <v>42869</v>
      </c>
      <c r="I123" s="20" t="s">
        <v>17959</v>
      </c>
      <c r="K123" s="20" t="s">
        <v>17960</v>
      </c>
    </row>
    <row r="124" spans="1:11" ht="15.75" customHeight="1" x14ac:dyDescent="0.25">
      <c r="A124" s="20">
        <v>28583153</v>
      </c>
      <c r="B124" s="20" t="s">
        <v>17949</v>
      </c>
      <c r="C124" s="20" t="s">
        <v>17950</v>
      </c>
      <c r="D124" s="20" t="s">
        <v>17951</v>
      </c>
      <c r="E124" s="20" t="s">
        <v>17952</v>
      </c>
      <c r="F124" s="20" t="s">
        <v>2974</v>
      </c>
      <c r="G124" s="20">
        <v>2017</v>
      </c>
      <c r="H124" s="57">
        <v>42893</v>
      </c>
      <c r="I124" s="20" t="s">
        <v>17953</v>
      </c>
      <c r="K124" s="20" t="s">
        <v>17954</v>
      </c>
    </row>
    <row r="125" spans="1:11" ht="15.75" customHeight="1" x14ac:dyDescent="0.25">
      <c r="A125" s="20">
        <v>28583187</v>
      </c>
      <c r="B125" s="20" t="s">
        <v>17942</v>
      </c>
      <c r="C125" s="20" t="s">
        <v>17943</v>
      </c>
      <c r="D125" s="20" t="s">
        <v>17944</v>
      </c>
      <c r="E125" s="20" t="s">
        <v>17945</v>
      </c>
      <c r="F125" s="20" t="s">
        <v>4182</v>
      </c>
      <c r="G125" s="20">
        <v>2017</v>
      </c>
      <c r="H125" s="57">
        <v>42893</v>
      </c>
      <c r="I125" s="20" t="s">
        <v>17946</v>
      </c>
      <c r="K125" s="20" t="s">
        <v>17947</v>
      </c>
    </row>
    <row r="126" spans="1:11" ht="15.75" customHeight="1" x14ac:dyDescent="0.25">
      <c r="A126" s="20">
        <v>28618272</v>
      </c>
      <c r="B126" s="20" t="s">
        <v>17937</v>
      </c>
      <c r="C126" s="20" t="s">
        <v>17938</v>
      </c>
      <c r="D126" s="20" t="s">
        <v>17939</v>
      </c>
      <c r="E126" s="20" t="s">
        <v>15580</v>
      </c>
      <c r="F126" s="20" t="s">
        <v>3752</v>
      </c>
      <c r="G126" s="20">
        <v>2017</v>
      </c>
      <c r="H126" s="57">
        <v>42902</v>
      </c>
      <c r="K126" s="20" t="s">
        <v>17940</v>
      </c>
    </row>
    <row r="127" spans="1:11" ht="15.75" customHeight="1" x14ac:dyDescent="0.25">
      <c r="A127" s="20">
        <v>28617307</v>
      </c>
      <c r="B127" s="20" t="s">
        <v>17931</v>
      </c>
      <c r="C127" s="20" t="s">
        <v>17932</v>
      </c>
      <c r="D127" s="20" t="s">
        <v>17933</v>
      </c>
      <c r="E127" s="20" t="s">
        <v>17934</v>
      </c>
      <c r="F127" s="20" t="s">
        <v>8255</v>
      </c>
      <c r="G127" s="20">
        <v>2017</v>
      </c>
      <c r="H127" s="57">
        <v>42902</v>
      </c>
      <c r="I127" s="20" t="s">
        <v>17935</v>
      </c>
      <c r="K127" s="20" t="s">
        <v>17936</v>
      </c>
    </row>
    <row r="128" spans="1:11" ht="15.75" customHeight="1" x14ac:dyDescent="0.25">
      <c r="A128" s="20">
        <v>28617325</v>
      </c>
      <c r="B128" s="20" t="s">
        <v>17925</v>
      </c>
      <c r="C128" s="20" t="s">
        <v>17926</v>
      </c>
      <c r="D128" s="20" t="s">
        <v>17927</v>
      </c>
      <c r="E128" s="20" t="s">
        <v>17928</v>
      </c>
      <c r="F128" s="20" t="s">
        <v>2353</v>
      </c>
      <c r="G128" s="20">
        <v>2017</v>
      </c>
      <c r="H128" s="57">
        <v>42902</v>
      </c>
      <c r="I128" s="20" t="s">
        <v>17929</v>
      </c>
      <c r="K128" s="20" t="s">
        <v>17930</v>
      </c>
    </row>
    <row r="129" spans="1:11" ht="15.75" customHeight="1" x14ac:dyDescent="0.25">
      <c r="A129" s="20">
        <v>28663747</v>
      </c>
      <c r="B129" s="20" t="s">
        <v>17919</v>
      </c>
      <c r="C129" s="20" t="s">
        <v>17920</v>
      </c>
      <c r="D129" s="20" t="s">
        <v>17921</v>
      </c>
      <c r="E129" s="20" t="s">
        <v>17922</v>
      </c>
      <c r="F129" s="20" t="s">
        <v>133</v>
      </c>
      <c r="G129" s="20">
        <v>2017</v>
      </c>
      <c r="H129" s="57">
        <v>42917</v>
      </c>
      <c r="I129" s="20" t="s">
        <v>17923</v>
      </c>
      <c r="K129" s="20" t="s">
        <v>17924</v>
      </c>
    </row>
    <row r="130" spans="1:11" ht="15.75" customHeight="1" x14ac:dyDescent="0.25">
      <c r="A130" s="20">
        <v>28664152</v>
      </c>
      <c r="B130" s="20" t="s">
        <v>17913</v>
      </c>
      <c r="C130" s="20" t="s">
        <v>17914</v>
      </c>
      <c r="D130" s="20" t="s">
        <v>17915</v>
      </c>
      <c r="E130" s="20" t="s">
        <v>17732</v>
      </c>
      <c r="F130" s="20" t="s">
        <v>185</v>
      </c>
      <c r="G130" s="20">
        <v>2017</v>
      </c>
      <c r="H130" s="57">
        <v>42917</v>
      </c>
      <c r="I130" s="20" t="s">
        <v>17916</v>
      </c>
      <c r="K130" s="20" t="s">
        <v>17917</v>
      </c>
    </row>
    <row r="131" spans="1:11" ht="15.75" customHeight="1" x14ac:dyDescent="0.25">
      <c r="A131" s="20">
        <v>28629407</v>
      </c>
      <c r="B131" s="20" t="s">
        <v>17907</v>
      </c>
      <c r="C131" s="20" t="s">
        <v>17908</v>
      </c>
      <c r="D131" s="20" t="s">
        <v>17909</v>
      </c>
      <c r="E131" s="20" t="s">
        <v>17910</v>
      </c>
      <c r="F131" s="20" t="s">
        <v>10819</v>
      </c>
      <c r="G131" s="20">
        <v>2017</v>
      </c>
      <c r="H131" s="57">
        <v>42907</v>
      </c>
      <c r="I131" s="20" t="s">
        <v>17911</v>
      </c>
      <c r="K131" s="20" t="s">
        <v>17912</v>
      </c>
    </row>
    <row r="132" spans="1:11" ht="15.75" customHeight="1" x14ac:dyDescent="0.25">
      <c r="A132" s="20">
        <v>28630433</v>
      </c>
      <c r="B132" s="20" t="s">
        <v>17900</v>
      </c>
      <c r="C132" s="20" t="s">
        <v>17901</v>
      </c>
      <c r="D132" s="20" t="s">
        <v>17902</v>
      </c>
      <c r="E132" s="20" t="s">
        <v>17903</v>
      </c>
      <c r="F132" s="20" t="s">
        <v>1882</v>
      </c>
      <c r="G132" s="20">
        <v>2017</v>
      </c>
      <c r="H132" s="57">
        <v>42907</v>
      </c>
      <c r="I132" s="20" t="s">
        <v>17904</v>
      </c>
      <c r="K132" s="20" t="s">
        <v>17905</v>
      </c>
    </row>
    <row r="133" spans="1:11" ht="15.75" customHeight="1" x14ac:dyDescent="0.25">
      <c r="A133" s="20">
        <v>28637484</v>
      </c>
      <c r="B133" s="20" t="s">
        <v>17893</v>
      </c>
      <c r="C133" s="20" t="s">
        <v>17894</v>
      </c>
      <c r="D133" s="20" t="s">
        <v>17895</v>
      </c>
      <c r="E133" s="20" t="s">
        <v>17896</v>
      </c>
      <c r="F133" s="20" t="s">
        <v>9667</v>
      </c>
      <c r="G133" s="20">
        <v>2017</v>
      </c>
      <c r="H133" s="57">
        <v>42909</v>
      </c>
      <c r="I133" s="20" t="s">
        <v>17897</v>
      </c>
      <c r="K133" s="20" t="s">
        <v>17898</v>
      </c>
    </row>
    <row r="134" spans="1:11" ht="15.75" customHeight="1" x14ac:dyDescent="0.25">
      <c r="A134" s="20">
        <v>28725563</v>
      </c>
      <c r="B134" s="20" t="s">
        <v>17885</v>
      </c>
      <c r="C134" s="20" t="s">
        <v>17886</v>
      </c>
      <c r="D134" s="20" t="s">
        <v>17887</v>
      </c>
      <c r="E134" s="20" t="s">
        <v>17888</v>
      </c>
      <c r="F134" s="20" t="s">
        <v>17889</v>
      </c>
      <c r="G134" s="20">
        <v>2017</v>
      </c>
      <c r="H134" s="57">
        <v>42937</v>
      </c>
      <c r="I134" s="20" t="s">
        <v>17890</v>
      </c>
      <c r="K134" s="20" t="s">
        <v>17891</v>
      </c>
    </row>
    <row r="135" spans="1:11" ht="15.75" customHeight="1" x14ac:dyDescent="0.25">
      <c r="A135" s="20">
        <v>28650995</v>
      </c>
      <c r="B135" s="20" t="s">
        <v>17878</v>
      </c>
      <c r="C135" s="20" t="s">
        <v>17879</v>
      </c>
      <c r="D135" s="20" t="s">
        <v>17880</v>
      </c>
      <c r="E135" s="20" t="s">
        <v>17881</v>
      </c>
      <c r="F135" s="20" t="s">
        <v>1756</v>
      </c>
      <c r="G135" s="20">
        <v>2017</v>
      </c>
      <c r="H135" s="57">
        <v>42913</v>
      </c>
      <c r="I135" s="20" t="s">
        <v>17882</v>
      </c>
      <c r="K135" s="20" t="s">
        <v>17883</v>
      </c>
    </row>
    <row r="136" spans="1:11" ht="15.75" customHeight="1" x14ac:dyDescent="0.25">
      <c r="A136" s="20">
        <v>31294175</v>
      </c>
      <c r="B136" s="20" t="s">
        <v>17871</v>
      </c>
      <c r="C136" s="20" t="s">
        <v>17872</v>
      </c>
      <c r="D136" s="20" t="s">
        <v>17873</v>
      </c>
      <c r="E136" s="20" t="s">
        <v>17874</v>
      </c>
      <c r="F136" s="20" t="s">
        <v>5201</v>
      </c>
      <c r="G136" s="20">
        <v>2017</v>
      </c>
      <c r="H136" s="57">
        <v>43658</v>
      </c>
      <c r="I136" s="20" t="s">
        <v>17875</v>
      </c>
      <c r="K136" s="20" t="s">
        <v>17876</v>
      </c>
    </row>
    <row r="137" spans="1:11" ht="15.75" customHeight="1" x14ac:dyDescent="0.25">
      <c r="A137" s="20">
        <v>28899313</v>
      </c>
      <c r="B137" s="20" t="s">
        <v>17866</v>
      </c>
      <c r="C137" s="20" t="s">
        <v>17867</v>
      </c>
      <c r="D137" s="20" t="s">
        <v>17868</v>
      </c>
      <c r="E137" s="20" t="s">
        <v>17869</v>
      </c>
      <c r="F137" s="20" t="s">
        <v>17394</v>
      </c>
      <c r="G137" s="20">
        <v>2017</v>
      </c>
      <c r="H137" s="57">
        <v>42992</v>
      </c>
    </row>
    <row r="138" spans="1:11" ht="15.75" customHeight="1" x14ac:dyDescent="0.25">
      <c r="A138" s="20">
        <v>27841958</v>
      </c>
      <c r="B138" s="20" t="s">
        <v>17862</v>
      </c>
      <c r="C138" s="20" t="s">
        <v>17863</v>
      </c>
      <c r="D138" s="20" t="s">
        <v>17864</v>
      </c>
      <c r="E138" s="20" t="s">
        <v>1167</v>
      </c>
      <c r="F138" s="20" t="s">
        <v>8980</v>
      </c>
      <c r="G138" s="20">
        <v>2017</v>
      </c>
      <c r="H138" s="57">
        <v>42689</v>
      </c>
      <c r="K138" s="20" t="s">
        <v>17865</v>
      </c>
    </row>
    <row r="139" spans="1:11" ht="15.75" customHeight="1" x14ac:dyDescent="0.25">
      <c r="A139" s="20">
        <v>28298258</v>
      </c>
      <c r="B139" s="20" t="s">
        <v>17855</v>
      </c>
      <c r="C139" s="20" t="s">
        <v>17856</v>
      </c>
      <c r="D139" s="20" t="s">
        <v>17857</v>
      </c>
      <c r="E139" s="20" t="s">
        <v>17858</v>
      </c>
      <c r="F139" s="20" t="s">
        <v>17859</v>
      </c>
      <c r="G139" s="20">
        <v>2017</v>
      </c>
      <c r="H139" s="57">
        <v>42811</v>
      </c>
      <c r="K139" s="20" t="s">
        <v>17860</v>
      </c>
    </row>
    <row r="140" spans="1:11" ht="15.75" customHeight="1" x14ac:dyDescent="0.25">
      <c r="A140" s="20">
        <v>28343946</v>
      </c>
      <c r="B140" s="20" t="s">
        <v>17849</v>
      </c>
      <c r="C140" s="20" t="s">
        <v>17850</v>
      </c>
      <c r="D140" s="20" t="s">
        <v>17851</v>
      </c>
      <c r="E140" s="20" t="s">
        <v>17852</v>
      </c>
      <c r="F140" s="20" t="s">
        <v>17853</v>
      </c>
      <c r="G140" s="20">
        <v>2017</v>
      </c>
      <c r="H140" s="57">
        <v>42822</v>
      </c>
      <c r="K140" s="20" t="s">
        <v>17854</v>
      </c>
    </row>
    <row r="141" spans="1:11" ht="15.75" customHeight="1" x14ac:dyDescent="0.25">
      <c r="A141" s="20">
        <v>28402677</v>
      </c>
      <c r="B141" s="20" t="s">
        <v>17844</v>
      </c>
      <c r="C141" s="20" t="s">
        <v>17845</v>
      </c>
      <c r="D141" s="20" t="s">
        <v>17846</v>
      </c>
      <c r="E141" s="20" t="s">
        <v>17847</v>
      </c>
      <c r="F141" s="20" t="s">
        <v>4259</v>
      </c>
      <c r="G141" s="20">
        <v>2017</v>
      </c>
      <c r="H141" s="57">
        <v>42839</v>
      </c>
      <c r="K141" s="20" t="s">
        <v>17848</v>
      </c>
    </row>
    <row r="142" spans="1:11" ht="15.75" customHeight="1" x14ac:dyDescent="0.25">
      <c r="A142" s="20">
        <v>28416464</v>
      </c>
      <c r="B142" s="20" t="s">
        <v>17839</v>
      </c>
      <c r="C142" s="20" t="s">
        <v>17840</v>
      </c>
      <c r="D142" s="20" t="s">
        <v>17841</v>
      </c>
      <c r="E142" s="20" t="s">
        <v>17842</v>
      </c>
      <c r="F142" s="20" t="s">
        <v>6015</v>
      </c>
      <c r="G142" s="20">
        <v>2017</v>
      </c>
      <c r="H142" s="57">
        <v>42844</v>
      </c>
      <c r="K142" s="20" t="s">
        <v>17843</v>
      </c>
    </row>
    <row r="143" spans="1:11" ht="15.75" customHeight="1" x14ac:dyDescent="0.25">
      <c r="A143" s="20">
        <v>28427794</v>
      </c>
      <c r="B143" s="20" t="s">
        <v>17835</v>
      </c>
      <c r="C143" s="20" t="s">
        <v>17836</v>
      </c>
      <c r="D143" s="20" t="s">
        <v>17837</v>
      </c>
      <c r="E143" s="20" t="s">
        <v>4847</v>
      </c>
      <c r="F143" s="20" t="s">
        <v>8042</v>
      </c>
      <c r="G143" s="20">
        <v>2017</v>
      </c>
      <c r="H143" s="57">
        <v>42847</v>
      </c>
      <c r="K143" s="20" t="s">
        <v>17838</v>
      </c>
    </row>
    <row r="144" spans="1:11" ht="15.75" customHeight="1" x14ac:dyDescent="0.25">
      <c r="A144" s="20">
        <v>28483960</v>
      </c>
      <c r="B144" s="20" t="s">
        <v>17828</v>
      </c>
      <c r="C144" s="20" t="s">
        <v>17829</v>
      </c>
      <c r="D144" s="20" t="s">
        <v>17830</v>
      </c>
      <c r="E144" s="20" t="s">
        <v>17831</v>
      </c>
      <c r="F144" s="20" t="s">
        <v>1917</v>
      </c>
      <c r="G144" s="20">
        <v>2017</v>
      </c>
      <c r="H144" s="57">
        <v>42865</v>
      </c>
      <c r="I144" s="20" t="s">
        <v>17832</v>
      </c>
      <c r="K144" s="20" t="s">
        <v>17833</v>
      </c>
    </row>
    <row r="145" spans="1:11" ht="15.75" customHeight="1" x14ac:dyDescent="0.25">
      <c r="A145" s="20">
        <v>28646435</v>
      </c>
      <c r="B145" s="20" t="s">
        <v>17823</v>
      </c>
      <c r="C145" s="20" t="s">
        <v>17824</v>
      </c>
      <c r="D145" s="20" t="s">
        <v>17825</v>
      </c>
      <c r="E145" s="20" t="s">
        <v>17826</v>
      </c>
      <c r="F145" s="20" t="s">
        <v>9308</v>
      </c>
      <c r="G145" s="20">
        <v>2017</v>
      </c>
      <c r="H145" s="57">
        <v>42911</v>
      </c>
      <c r="K145" s="20" t="s">
        <v>17827</v>
      </c>
    </row>
    <row r="146" spans="1:11" ht="15.75" customHeight="1" x14ac:dyDescent="0.25">
      <c r="A146" s="20">
        <v>28648270</v>
      </c>
      <c r="B146" s="20" t="s">
        <v>17818</v>
      </c>
      <c r="C146" s="20" t="s">
        <v>17819</v>
      </c>
      <c r="D146" s="20" t="s">
        <v>17820</v>
      </c>
      <c r="E146" s="20" t="s">
        <v>17821</v>
      </c>
      <c r="F146" s="20" t="s">
        <v>14341</v>
      </c>
      <c r="G146" s="20">
        <v>2017</v>
      </c>
      <c r="H146" s="57">
        <v>42913</v>
      </c>
      <c r="K146" s="20" t="s">
        <v>17822</v>
      </c>
    </row>
    <row r="147" spans="1:11" ht="15.75" customHeight="1" x14ac:dyDescent="0.25">
      <c r="A147" s="20">
        <v>28721849</v>
      </c>
      <c r="B147" s="20" t="s">
        <v>17814</v>
      </c>
      <c r="C147" s="20" t="s">
        <v>17815</v>
      </c>
      <c r="D147" s="20" t="s">
        <v>17816</v>
      </c>
      <c r="E147" s="20" t="s">
        <v>9702</v>
      </c>
      <c r="F147" s="20" t="s">
        <v>2564</v>
      </c>
      <c r="G147" s="20">
        <v>2017</v>
      </c>
      <c r="H147" s="57">
        <v>42936</v>
      </c>
      <c r="K147" s="20" t="s">
        <v>17817</v>
      </c>
    </row>
    <row r="148" spans="1:11" ht="15.75" customHeight="1" x14ac:dyDescent="0.25">
      <c r="A148" s="20">
        <v>28731727</v>
      </c>
      <c r="B148" s="20" t="s">
        <v>17810</v>
      </c>
      <c r="C148" s="20" t="s">
        <v>17811</v>
      </c>
      <c r="D148" s="20" t="s">
        <v>17812</v>
      </c>
      <c r="E148" s="20" t="s">
        <v>17813</v>
      </c>
      <c r="F148" s="20" t="s">
        <v>8626</v>
      </c>
      <c r="G148" s="20">
        <v>2017</v>
      </c>
      <c r="H148" s="57">
        <v>42938</v>
      </c>
    </row>
    <row r="149" spans="1:11" ht="15.75" customHeight="1" x14ac:dyDescent="0.25">
      <c r="A149" s="20">
        <v>28746227</v>
      </c>
      <c r="B149" s="20" t="s">
        <v>17804</v>
      </c>
      <c r="C149" s="20" t="s">
        <v>17805</v>
      </c>
      <c r="D149" s="20" t="s">
        <v>17806</v>
      </c>
      <c r="E149" s="20" t="s">
        <v>17807</v>
      </c>
      <c r="F149" s="20" t="s">
        <v>6193</v>
      </c>
      <c r="G149" s="20">
        <v>2017</v>
      </c>
      <c r="H149" s="57">
        <v>42943</v>
      </c>
      <c r="I149" s="20" t="s">
        <v>17808</v>
      </c>
      <c r="K149" s="20" t="s">
        <v>17809</v>
      </c>
    </row>
    <row r="150" spans="1:11" ht="15.75" customHeight="1" x14ac:dyDescent="0.25">
      <c r="A150" s="20">
        <v>29118939</v>
      </c>
      <c r="B150" s="20" t="s">
        <v>17798</v>
      </c>
      <c r="C150" s="20" t="s">
        <v>17799</v>
      </c>
      <c r="D150" s="20" t="s">
        <v>17800</v>
      </c>
      <c r="E150" s="20" t="s">
        <v>17801</v>
      </c>
      <c r="F150" s="20" t="s">
        <v>8867</v>
      </c>
      <c r="G150" s="20">
        <v>2017</v>
      </c>
      <c r="H150" s="57">
        <v>43049</v>
      </c>
      <c r="I150" s="20" t="s">
        <v>17802</v>
      </c>
    </row>
    <row r="151" spans="1:11" ht="15.75" customHeight="1" x14ac:dyDescent="0.25">
      <c r="A151" s="20">
        <v>29217934</v>
      </c>
      <c r="B151" s="20" t="s">
        <v>17791</v>
      </c>
      <c r="C151" s="20" t="s">
        <v>17792</v>
      </c>
      <c r="D151" s="20" t="s">
        <v>17793</v>
      </c>
      <c r="E151" s="20" t="s">
        <v>17794</v>
      </c>
      <c r="F151" s="20" t="s">
        <v>13193</v>
      </c>
      <c r="G151" s="20">
        <v>2017</v>
      </c>
      <c r="H151" s="57">
        <v>43078</v>
      </c>
      <c r="I151" s="20" t="s">
        <v>17795</v>
      </c>
      <c r="K151" s="20" t="s">
        <v>17796</v>
      </c>
    </row>
    <row r="152" spans="1:11" ht="15.75" customHeight="1" x14ac:dyDescent="0.25">
      <c r="A152" s="20">
        <v>28277944</v>
      </c>
      <c r="B152" s="20" t="s">
        <v>17784</v>
      </c>
      <c r="C152" s="20" t="s">
        <v>17785</v>
      </c>
      <c r="D152" s="20" t="s">
        <v>17786</v>
      </c>
      <c r="E152" s="20" t="s">
        <v>17787</v>
      </c>
      <c r="F152" s="20" t="s">
        <v>2510</v>
      </c>
      <c r="G152" s="20">
        <v>2017</v>
      </c>
      <c r="H152" s="57">
        <v>42804</v>
      </c>
      <c r="I152" s="20" t="s">
        <v>17788</v>
      </c>
      <c r="K152" s="20" t="s">
        <v>17789</v>
      </c>
    </row>
    <row r="153" spans="1:11" ht="15.75" customHeight="1" x14ac:dyDescent="0.25">
      <c r="A153" s="20">
        <v>28683780</v>
      </c>
      <c r="B153" s="20" t="s">
        <v>17778</v>
      </c>
      <c r="C153" s="20" t="s">
        <v>17779</v>
      </c>
      <c r="D153" s="20" t="s">
        <v>17780</v>
      </c>
      <c r="E153" s="20" t="s">
        <v>17781</v>
      </c>
      <c r="F153" s="20" t="s">
        <v>4182</v>
      </c>
      <c r="G153" s="20">
        <v>2017</v>
      </c>
      <c r="H153" s="57">
        <v>42924</v>
      </c>
      <c r="I153" s="20" t="s">
        <v>17782</v>
      </c>
      <c r="K153" s="20" t="s">
        <v>17783</v>
      </c>
    </row>
    <row r="154" spans="1:11" ht="15.75" customHeight="1" x14ac:dyDescent="0.25">
      <c r="A154" s="20">
        <v>28729860</v>
      </c>
      <c r="B154" s="20" t="s">
        <v>17772</v>
      </c>
      <c r="C154" s="20" t="s">
        <v>17773</v>
      </c>
      <c r="D154" s="20" t="s">
        <v>17774</v>
      </c>
      <c r="E154" s="20" t="s">
        <v>15524</v>
      </c>
      <c r="F154" s="20" t="s">
        <v>133</v>
      </c>
      <c r="G154" s="20">
        <v>2017</v>
      </c>
      <c r="H154" s="57">
        <v>42938</v>
      </c>
      <c r="I154" s="20" t="s">
        <v>17775</v>
      </c>
      <c r="K154" s="20" t="s">
        <v>17776</v>
      </c>
    </row>
    <row r="155" spans="1:11" ht="15.75" customHeight="1" x14ac:dyDescent="0.25">
      <c r="A155" s="20">
        <v>28744259</v>
      </c>
      <c r="B155" s="20" t="s">
        <v>17766</v>
      </c>
      <c r="C155" s="20" t="s">
        <v>17767</v>
      </c>
      <c r="D155" s="20" t="s">
        <v>17768</v>
      </c>
      <c r="E155" s="20" t="s">
        <v>900</v>
      </c>
      <c r="F155" s="20" t="s">
        <v>133</v>
      </c>
      <c r="G155" s="20">
        <v>2017</v>
      </c>
      <c r="H155" s="57">
        <v>42943</v>
      </c>
      <c r="I155" s="20" t="s">
        <v>17769</v>
      </c>
      <c r="K155" s="20" t="s">
        <v>17770</v>
      </c>
    </row>
    <row r="156" spans="1:11" ht="15.75" customHeight="1" x14ac:dyDescent="0.25">
      <c r="A156" s="20">
        <v>28708077</v>
      </c>
      <c r="B156" s="20" t="s">
        <v>17760</v>
      </c>
      <c r="C156" s="20" t="s">
        <v>17761</v>
      </c>
      <c r="D156" s="20" t="s">
        <v>17762</v>
      </c>
      <c r="E156" s="20" t="s">
        <v>7156</v>
      </c>
      <c r="F156" s="20" t="s">
        <v>6151</v>
      </c>
      <c r="G156" s="20">
        <v>2017</v>
      </c>
      <c r="H156" s="57">
        <v>42931</v>
      </c>
      <c r="I156" s="20" t="s">
        <v>17763</v>
      </c>
      <c r="K156" s="20" t="s">
        <v>17764</v>
      </c>
    </row>
    <row r="157" spans="1:11" ht="15.75" customHeight="1" x14ac:dyDescent="0.25">
      <c r="A157" s="20">
        <v>28536105</v>
      </c>
      <c r="B157" s="20" t="s">
        <v>17754</v>
      </c>
      <c r="C157" s="20" t="s">
        <v>17755</v>
      </c>
      <c r="D157" s="20" t="s">
        <v>17756</v>
      </c>
      <c r="E157" s="20" t="s">
        <v>17757</v>
      </c>
      <c r="F157" s="20" t="s">
        <v>5154</v>
      </c>
      <c r="G157" s="20">
        <v>2017</v>
      </c>
      <c r="H157" s="57">
        <v>42880</v>
      </c>
      <c r="I157" s="20" t="s">
        <v>17758</v>
      </c>
      <c r="K157" s="20" t="s">
        <v>17759</v>
      </c>
    </row>
    <row r="158" spans="1:11" ht="15.75" customHeight="1" x14ac:dyDescent="0.25">
      <c r="A158" s="20">
        <v>28838152</v>
      </c>
      <c r="B158" s="20" t="s">
        <v>17747</v>
      </c>
      <c r="C158" s="20" t="s">
        <v>17748</v>
      </c>
      <c r="D158" s="20" t="s">
        <v>17749</v>
      </c>
      <c r="E158" s="20" t="s">
        <v>17750</v>
      </c>
      <c r="F158" s="20" t="s">
        <v>2846</v>
      </c>
      <c r="G158" s="20">
        <v>2017</v>
      </c>
      <c r="H158" s="57">
        <v>42973</v>
      </c>
      <c r="I158" s="20" t="s">
        <v>17751</v>
      </c>
      <c r="K158" s="20" t="s">
        <v>17752</v>
      </c>
    </row>
    <row r="159" spans="1:11" ht="15.75" customHeight="1" x14ac:dyDescent="0.25">
      <c r="A159" s="20">
        <v>28505584</v>
      </c>
      <c r="B159" s="20" t="s">
        <v>17743</v>
      </c>
      <c r="C159" s="20" t="s">
        <v>17744</v>
      </c>
      <c r="D159" s="20" t="s">
        <v>17745</v>
      </c>
      <c r="E159" s="20" t="s">
        <v>900</v>
      </c>
      <c r="F159" s="20" t="s">
        <v>3858</v>
      </c>
      <c r="G159" s="20">
        <v>2017</v>
      </c>
      <c r="H159" s="57">
        <v>42871</v>
      </c>
      <c r="K159" s="20" t="s">
        <v>17746</v>
      </c>
    </row>
    <row r="160" spans="1:11" ht="15.75" customHeight="1" x14ac:dyDescent="0.25">
      <c r="A160" s="20">
        <v>28716138</v>
      </c>
      <c r="B160" s="20" t="s">
        <v>17736</v>
      </c>
      <c r="C160" s="20" t="s">
        <v>17737</v>
      </c>
      <c r="D160" s="20" t="s">
        <v>17738</v>
      </c>
      <c r="E160" s="20" t="s">
        <v>17739</v>
      </c>
      <c r="F160" s="20" t="s">
        <v>4182</v>
      </c>
      <c r="G160" s="20">
        <v>2017</v>
      </c>
      <c r="H160" s="57">
        <v>42935</v>
      </c>
      <c r="I160" s="20" t="s">
        <v>17740</v>
      </c>
      <c r="K160" s="20" t="s">
        <v>17741</v>
      </c>
    </row>
    <row r="161" spans="1:11" ht="15.75" customHeight="1" x14ac:dyDescent="0.25">
      <c r="A161" s="20">
        <v>28770177</v>
      </c>
      <c r="B161" s="20" t="s">
        <v>17729</v>
      </c>
      <c r="C161" s="20" t="s">
        <v>17730</v>
      </c>
      <c r="D161" s="20" t="s">
        <v>17731</v>
      </c>
      <c r="E161" s="20" t="s">
        <v>17732</v>
      </c>
      <c r="F161" s="20" t="s">
        <v>185</v>
      </c>
      <c r="G161" s="20">
        <v>2017</v>
      </c>
      <c r="H161" s="57">
        <v>42951</v>
      </c>
      <c r="I161" s="20" t="s">
        <v>17733</v>
      </c>
      <c r="K161" s="20" t="s">
        <v>17734</v>
      </c>
    </row>
    <row r="162" spans="1:11" ht="15.75" customHeight="1" x14ac:dyDescent="0.25">
      <c r="A162" s="20">
        <v>28727722</v>
      </c>
      <c r="B162" s="20" t="s">
        <v>17723</v>
      </c>
      <c r="C162" s="20" t="s">
        <v>17724</v>
      </c>
      <c r="D162" s="20" t="s">
        <v>17725</v>
      </c>
      <c r="E162" s="20" t="s">
        <v>10243</v>
      </c>
      <c r="F162" s="20" t="s">
        <v>2047</v>
      </c>
      <c r="G162" s="20">
        <v>2017</v>
      </c>
      <c r="H162" s="57">
        <v>42937</v>
      </c>
      <c r="I162" s="20" t="s">
        <v>17726</v>
      </c>
      <c r="K162" s="20" t="s">
        <v>17727</v>
      </c>
    </row>
    <row r="163" spans="1:11" ht="15.75" customHeight="1" x14ac:dyDescent="0.25">
      <c r="A163" s="20">
        <v>28587925</v>
      </c>
      <c r="B163" s="20" t="s">
        <v>17717</v>
      </c>
      <c r="C163" s="20" t="s">
        <v>17718</v>
      </c>
      <c r="D163" s="20" t="s">
        <v>17719</v>
      </c>
      <c r="E163" s="20" t="s">
        <v>17720</v>
      </c>
      <c r="F163" s="20" t="s">
        <v>14916</v>
      </c>
      <c r="G163" s="20">
        <v>2017</v>
      </c>
      <c r="H163" s="57">
        <v>42894</v>
      </c>
      <c r="K163" s="20" t="s">
        <v>17721</v>
      </c>
    </row>
    <row r="164" spans="1:11" ht="15.75" customHeight="1" x14ac:dyDescent="0.25">
      <c r="A164" s="20">
        <v>28627567</v>
      </c>
      <c r="B164" s="20" t="s">
        <v>17708</v>
      </c>
      <c r="C164" s="20" t="s">
        <v>17709</v>
      </c>
      <c r="D164" s="20" t="s">
        <v>17710</v>
      </c>
      <c r="E164" s="20" t="s">
        <v>17711</v>
      </c>
      <c r="F164" s="20" t="s">
        <v>17712</v>
      </c>
      <c r="G164" s="20">
        <v>2017</v>
      </c>
      <c r="H164" s="57">
        <v>42906</v>
      </c>
      <c r="I164" s="20" t="s">
        <v>17713</v>
      </c>
      <c r="J164" s="20" t="s">
        <v>17714</v>
      </c>
      <c r="K164" s="20" t="s">
        <v>17715</v>
      </c>
    </row>
    <row r="165" spans="1:11" ht="15.75" customHeight="1" x14ac:dyDescent="0.25">
      <c r="A165" s="20">
        <v>28438642</v>
      </c>
      <c r="B165" s="20" t="s">
        <v>17701</v>
      </c>
      <c r="C165" s="20" t="s">
        <v>17702</v>
      </c>
      <c r="D165" s="20" t="s">
        <v>17703</v>
      </c>
      <c r="E165" s="20" t="s">
        <v>17704</v>
      </c>
      <c r="F165" s="20" t="s">
        <v>3918</v>
      </c>
      <c r="G165" s="20">
        <v>2017</v>
      </c>
      <c r="H165" s="57">
        <v>42851</v>
      </c>
      <c r="I165" s="20" t="s">
        <v>17705</v>
      </c>
      <c r="J165" s="20" t="s">
        <v>17706</v>
      </c>
      <c r="K165" s="20" t="s">
        <v>17707</v>
      </c>
    </row>
    <row r="166" spans="1:11" ht="15.75" customHeight="1" x14ac:dyDescent="0.25">
      <c r="A166" s="20">
        <v>28526589</v>
      </c>
      <c r="B166" s="20" t="s">
        <v>17696</v>
      </c>
      <c r="C166" s="20" t="s">
        <v>17697</v>
      </c>
      <c r="D166" s="20" t="s">
        <v>17698</v>
      </c>
      <c r="E166" s="20" t="s">
        <v>17699</v>
      </c>
      <c r="F166" s="20" t="s">
        <v>9252</v>
      </c>
      <c r="G166" s="20">
        <v>2017</v>
      </c>
      <c r="H166" s="57">
        <v>42876</v>
      </c>
      <c r="K166" s="20" t="s">
        <v>17700</v>
      </c>
    </row>
    <row r="167" spans="1:11" ht="15.75" customHeight="1" x14ac:dyDescent="0.25">
      <c r="A167" s="20">
        <v>28526638</v>
      </c>
      <c r="B167" s="20" t="s">
        <v>17691</v>
      </c>
      <c r="C167" s="20" t="s">
        <v>17692</v>
      </c>
      <c r="D167" s="20" t="s">
        <v>17693</v>
      </c>
      <c r="E167" s="20" t="s">
        <v>17694</v>
      </c>
      <c r="F167" s="20" t="s">
        <v>4253</v>
      </c>
      <c r="G167" s="20">
        <v>2017</v>
      </c>
      <c r="H167" s="57">
        <v>42876</v>
      </c>
      <c r="K167" s="20" t="s">
        <v>17695</v>
      </c>
    </row>
    <row r="168" spans="1:11" ht="15.75" customHeight="1" x14ac:dyDescent="0.25">
      <c r="A168" s="20">
        <v>28535823</v>
      </c>
      <c r="B168" s="20" t="s">
        <v>17685</v>
      </c>
      <c r="C168" s="20" t="s">
        <v>17686</v>
      </c>
      <c r="D168" s="20" t="s">
        <v>17687</v>
      </c>
      <c r="E168" s="20" t="s">
        <v>17688</v>
      </c>
      <c r="F168" s="20" t="s">
        <v>5798</v>
      </c>
      <c r="G168" s="20">
        <v>2017</v>
      </c>
      <c r="H168" s="57">
        <v>42880</v>
      </c>
      <c r="I168" s="20" t="s">
        <v>17689</v>
      </c>
      <c r="K168" s="20" t="s">
        <v>17690</v>
      </c>
    </row>
    <row r="169" spans="1:11" ht="15.75" customHeight="1" x14ac:dyDescent="0.25">
      <c r="A169" s="20">
        <v>28597303</v>
      </c>
      <c r="B169" s="20" t="s">
        <v>17680</v>
      </c>
      <c r="C169" s="20" t="s">
        <v>17681</v>
      </c>
      <c r="D169" s="20" t="s">
        <v>17682</v>
      </c>
      <c r="E169" s="20" t="s">
        <v>17683</v>
      </c>
      <c r="F169" s="20" t="s">
        <v>2391</v>
      </c>
      <c r="G169" s="20">
        <v>2017</v>
      </c>
      <c r="H169" s="57">
        <v>42896</v>
      </c>
      <c r="K169" s="20" t="s">
        <v>17684</v>
      </c>
    </row>
    <row r="170" spans="1:11" ht="15.75" customHeight="1" x14ac:dyDescent="0.25">
      <c r="A170" s="20">
        <v>28649137</v>
      </c>
      <c r="B170" s="20" t="s">
        <v>17675</v>
      </c>
      <c r="C170" s="20" t="s">
        <v>17676</v>
      </c>
      <c r="D170" s="20" t="s">
        <v>17677</v>
      </c>
      <c r="E170" s="20" t="s">
        <v>17678</v>
      </c>
      <c r="F170" s="20" t="s">
        <v>14795</v>
      </c>
      <c r="G170" s="20">
        <v>2017</v>
      </c>
      <c r="H170" s="57">
        <v>42913</v>
      </c>
      <c r="K170" s="20" t="s">
        <v>17679</v>
      </c>
    </row>
    <row r="171" spans="1:11" ht="15.75" customHeight="1" x14ac:dyDescent="0.25">
      <c r="A171" s="20">
        <v>28654862</v>
      </c>
      <c r="B171" s="20" t="s">
        <v>17670</v>
      </c>
      <c r="C171" s="20" t="s">
        <v>17671</v>
      </c>
      <c r="D171" s="20" t="s">
        <v>17672</v>
      </c>
      <c r="E171" s="20" t="s">
        <v>17673</v>
      </c>
      <c r="F171" s="20" t="s">
        <v>13775</v>
      </c>
      <c r="G171" s="20">
        <v>2017</v>
      </c>
      <c r="H171" s="57">
        <v>42914</v>
      </c>
      <c r="K171" s="20" t="s">
        <v>17674</v>
      </c>
    </row>
    <row r="172" spans="1:11" ht="15.75" customHeight="1" x14ac:dyDescent="0.25">
      <c r="A172" s="20">
        <v>28732128</v>
      </c>
      <c r="B172" s="20" t="s">
        <v>17665</v>
      </c>
      <c r="C172" s="20" t="s">
        <v>17666</v>
      </c>
      <c r="D172" s="20" t="s">
        <v>17667</v>
      </c>
      <c r="E172" s="20" t="s">
        <v>17668</v>
      </c>
      <c r="F172" s="20" t="s">
        <v>5342</v>
      </c>
      <c r="G172" s="20">
        <v>2017</v>
      </c>
      <c r="H172" s="57">
        <v>42938</v>
      </c>
      <c r="K172" s="20" t="s">
        <v>17669</v>
      </c>
    </row>
    <row r="173" spans="1:11" ht="15.75" customHeight="1" x14ac:dyDescent="0.25">
      <c r="A173" s="20">
        <v>28734511</v>
      </c>
      <c r="B173" s="20" t="s">
        <v>17661</v>
      </c>
      <c r="C173" s="20" t="s">
        <v>16748</v>
      </c>
      <c r="D173" s="20" t="s">
        <v>17662</v>
      </c>
      <c r="E173" s="20" t="s">
        <v>12774</v>
      </c>
      <c r="F173" s="20" t="s">
        <v>17663</v>
      </c>
      <c r="G173" s="20">
        <v>2017</v>
      </c>
      <c r="H173" s="57">
        <v>42940</v>
      </c>
      <c r="K173" s="20" t="s">
        <v>17664</v>
      </c>
    </row>
    <row r="174" spans="1:11" ht="15.75" customHeight="1" x14ac:dyDescent="0.25">
      <c r="A174" s="20">
        <v>28735965</v>
      </c>
      <c r="B174" s="20" t="s">
        <v>17656</v>
      </c>
      <c r="C174" s="20" t="s">
        <v>17657</v>
      </c>
      <c r="D174" s="20" t="s">
        <v>17658</v>
      </c>
      <c r="E174" s="20" t="s">
        <v>13149</v>
      </c>
      <c r="F174" s="20" t="s">
        <v>1631</v>
      </c>
      <c r="G174" s="20">
        <v>2017</v>
      </c>
      <c r="H174" s="57">
        <v>42941</v>
      </c>
      <c r="I174" s="20" t="s">
        <v>17659</v>
      </c>
      <c r="K174" s="20" t="s">
        <v>17660</v>
      </c>
    </row>
    <row r="175" spans="1:11" ht="15.75" customHeight="1" x14ac:dyDescent="0.25">
      <c r="A175" s="20">
        <v>28757024</v>
      </c>
      <c r="B175" s="20" t="s">
        <v>17652</v>
      </c>
      <c r="C175" s="20" t="s">
        <v>17653</v>
      </c>
      <c r="D175" s="20" t="s">
        <v>17654</v>
      </c>
      <c r="E175" s="20" t="s">
        <v>132</v>
      </c>
      <c r="F175" s="20" t="s">
        <v>10072</v>
      </c>
      <c r="G175" s="20">
        <v>2017</v>
      </c>
      <c r="H175" s="57">
        <v>42948</v>
      </c>
      <c r="K175" s="20" t="s">
        <v>17655</v>
      </c>
    </row>
    <row r="176" spans="1:11" ht="15.75" customHeight="1" x14ac:dyDescent="0.25">
      <c r="A176" s="20">
        <v>28942832</v>
      </c>
      <c r="B176" s="20" t="s">
        <v>17646</v>
      </c>
      <c r="C176" s="20" t="s">
        <v>17647</v>
      </c>
      <c r="D176" s="20" t="s">
        <v>17648</v>
      </c>
      <c r="E176" s="20" t="s">
        <v>17649</v>
      </c>
      <c r="F176" s="20" t="s">
        <v>17650</v>
      </c>
      <c r="G176" s="20">
        <v>2017</v>
      </c>
      <c r="H176" s="57">
        <v>43004</v>
      </c>
      <c r="K176" s="20" t="s">
        <v>17651</v>
      </c>
    </row>
    <row r="177" spans="1:11" ht="15.75" customHeight="1" x14ac:dyDescent="0.25">
      <c r="A177" s="20">
        <v>29151079</v>
      </c>
      <c r="B177" s="20" t="s">
        <v>17641</v>
      </c>
      <c r="C177" s="20" t="s">
        <v>17642</v>
      </c>
      <c r="D177" s="20" t="s">
        <v>17643</v>
      </c>
      <c r="E177" s="20" t="s">
        <v>17644</v>
      </c>
      <c r="F177" s="20" t="s">
        <v>17645</v>
      </c>
      <c r="G177" s="20">
        <v>2017</v>
      </c>
      <c r="H177" s="57">
        <v>43059</v>
      </c>
    </row>
    <row r="178" spans="1:11" ht="15.75" customHeight="1" x14ac:dyDescent="0.25">
      <c r="A178" s="20">
        <v>29238458</v>
      </c>
      <c r="B178" s="20" t="s">
        <v>17636</v>
      </c>
      <c r="C178" s="20" t="s">
        <v>17637</v>
      </c>
      <c r="D178" s="20" t="s">
        <v>17638</v>
      </c>
      <c r="E178" s="20" t="s">
        <v>17639</v>
      </c>
      <c r="F178" s="20" t="s">
        <v>7255</v>
      </c>
      <c r="G178" s="20">
        <v>2017</v>
      </c>
      <c r="H178" s="57">
        <v>43084</v>
      </c>
      <c r="I178" s="20" t="s">
        <v>17640</v>
      </c>
    </row>
    <row r="179" spans="1:11" ht="15.75" customHeight="1" x14ac:dyDescent="0.25">
      <c r="A179" s="20">
        <v>29238460</v>
      </c>
      <c r="B179" s="20" t="s">
        <v>17630</v>
      </c>
      <c r="C179" s="20" t="s">
        <v>17631</v>
      </c>
      <c r="D179" s="20" t="s">
        <v>17632</v>
      </c>
      <c r="E179" s="20" t="s">
        <v>17633</v>
      </c>
      <c r="F179" s="20" t="s">
        <v>7255</v>
      </c>
      <c r="G179" s="20">
        <v>2017</v>
      </c>
      <c r="H179" s="57">
        <v>43084</v>
      </c>
      <c r="I179" s="20" t="s">
        <v>17634</v>
      </c>
    </row>
    <row r="180" spans="1:11" ht="15.75" customHeight="1" x14ac:dyDescent="0.25">
      <c r="A180" s="20">
        <v>28767653</v>
      </c>
      <c r="B180" s="20" t="s">
        <v>17623</v>
      </c>
      <c r="C180" s="20" t="s">
        <v>17624</v>
      </c>
      <c r="D180" s="20" t="s">
        <v>17625</v>
      </c>
      <c r="E180" s="20" t="s">
        <v>17626</v>
      </c>
      <c r="F180" s="20" t="s">
        <v>294</v>
      </c>
      <c r="G180" s="20">
        <v>2017</v>
      </c>
      <c r="H180" s="57">
        <v>42950</v>
      </c>
      <c r="I180" s="20" t="s">
        <v>17627</v>
      </c>
      <c r="K180" s="20" t="s">
        <v>17628</v>
      </c>
    </row>
    <row r="181" spans="1:11" ht="15.75" customHeight="1" x14ac:dyDescent="0.25">
      <c r="A181" s="20">
        <v>28796834</v>
      </c>
      <c r="B181" s="20" t="s">
        <v>17616</v>
      </c>
      <c r="C181" s="20" t="s">
        <v>17617</v>
      </c>
      <c r="D181" s="20" t="s">
        <v>17618</v>
      </c>
      <c r="E181" s="20" t="s">
        <v>17619</v>
      </c>
      <c r="F181" s="20" t="s">
        <v>294</v>
      </c>
      <c r="G181" s="20">
        <v>2017</v>
      </c>
      <c r="H181" s="57">
        <v>42958</v>
      </c>
      <c r="I181" s="20" t="s">
        <v>17620</v>
      </c>
      <c r="K181" s="20" t="s">
        <v>17621</v>
      </c>
    </row>
    <row r="182" spans="1:11" ht="15.75" customHeight="1" x14ac:dyDescent="0.25">
      <c r="A182" s="20">
        <v>28806780</v>
      </c>
      <c r="B182" s="20" t="s">
        <v>17609</v>
      </c>
      <c r="C182" s="20" t="s">
        <v>17610</v>
      </c>
      <c r="D182" s="20" t="s">
        <v>17611</v>
      </c>
      <c r="E182" s="20" t="s">
        <v>17612</v>
      </c>
      <c r="F182" s="20" t="s">
        <v>1756</v>
      </c>
      <c r="G182" s="20">
        <v>2017</v>
      </c>
      <c r="H182" s="57">
        <v>42962</v>
      </c>
      <c r="I182" s="20" t="s">
        <v>17613</v>
      </c>
      <c r="K182" s="20" t="s">
        <v>17614</v>
      </c>
    </row>
    <row r="183" spans="1:11" ht="15.75" customHeight="1" x14ac:dyDescent="0.25">
      <c r="A183" s="20">
        <v>28522322</v>
      </c>
      <c r="B183" s="20" t="s">
        <v>17605</v>
      </c>
      <c r="C183" s="20" t="s">
        <v>17606</v>
      </c>
      <c r="D183" s="20" t="s">
        <v>17607</v>
      </c>
      <c r="E183" s="20" t="s">
        <v>9431</v>
      </c>
      <c r="F183" s="20" t="s">
        <v>9850</v>
      </c>
      <c r="G183" s="20">
        <v>2017</v>
      </c>
      <c r="H183" s="57">
        <v>42875</v>
      </c>
      <c r="K183" s="20" t="s">
        <v>17608</v>
      </c>
    </row>
    <row r="184" spans="1:11" ht="15.75" customHeight="1" x14ac:dyDescent="0.25">
      <c r="A184" s="20">
        <v>28823367</v>
      </c>
      <c r="B184" s="20" t="s">
        <v>17599</v>
      </c>
      <c r="C184" s="20" t="s">
        <v>17600</v>
      </c>
      <c r="D184" s="20" t="s">
        <v>17601</v>
      </c>
      <c r="E184" s="20" t="s">
        <v>17602</v>
      </c>
      <c r="F184" s="20" t="s">
        <v>17603</v>
      </c>
      <c r="G184" s="20">
        <v>2017</v>
      </c>
      <c r="H184" s="57">
        <v>42969</v>
      </c>
      <c r="K184" s="20" t="s">
        <v>17604</v>
      </c>
    </row>
    <row r="185" spans="1:11" ht="15.75" customHeight="1" x14ac:dyDescent="0.25">
      <c r="A185" s="20">
        <v>28861073</v>
      </c>
      <c r="B185" s="20" t="s">
        <v>17592</v>
      </c>
      <c r="C185" s="20" t="s">
        <v>17593</v>
      </c>
      <c r="D185" s="20" t="s">
        <v>17594</v>
      </c>
      <c r="E185" s="20" t="s">
        <v>17595</v>
      </c>
      <c r="F185" s="20" t="s">
        <v>133</v>
      </c>
      <c r="G185" s="20">
        <v>2017</v>
      </c>
      <c r="H185" s="57">
        <v>42980</v>
      </c>
      <c r="I185" s="20" t="s">
        <v>17596</v>
      </c>
      <c r="K185" s="20" t="s">
        <v>17597</v>
      </c>
    </row>
    <row r="186" spans="1:11" ht="15.75" customHeight="1" x14ac:dyDescent="0.25">
      <c r="A186" s="20">
        <v>28694104</v>
      </c>
      <c r="B186" s="20" t="s">
        <v>17586</v>
      </c>
      <c r="C186" s="20" t="s">
        <v>17587</v>
      </c>
      <c r="D186" s="20" t="s">
        <v>17588</v>
      </c>
      <c r="E186" s="20" t="s">
        <v>17589</v>
      </c>
      <c r="F186" s="20" t="s">
        <v>3284</v>
      </c>
      <c r="G186" s="20">
        <v>2017</v>
      </c>
      <c r="H186" s="57">
        <v>42928</v>
      </c>
      <c r="K186" s="20" t="s">
        <v>17590</v>
      </c>
    </row>
    <row r="187" spans="1:11" ht="15.75" customHeight="1" x14ac:dyDescent="0.25">
      <c r="A187" s="20">
        <v>28846684</v>
      </c>
      <c r="B187" s="20" t="s">
        <v>17579</v>
      </c>
      <c r="C187" s="20" t="s">
        <v>17580</v>
      </c>
      <c r="D187" s="20" t="s">
        <v>17581</v>
      </c>
      <c r="E187" s="20" t="s">
        <v>17582</v>
      </c>
      <c r="F187" s="20" t="s">
        <v>294</v>
      </c>
      <c r="G187" s="20">
        <v>2017</v>
      </c>
      <c r="H187" s="57">
        <v>42976</v>
      </c>
      <c r="I187" s="20" t="s">
        <v>17583</v>
      </c>
      <c r="K187" s="20" t="s">
        <v>17584</v>
      </c>
    </row>
    <row r="188" spans="1:11" ht="15.75" customHeight="1" x14ac:dyDescent="0.25">
      <c r="A188" s="20">
        <v>28851288</v>
      </c>
      <c r="B188" s="20" t="s">
        <v>17573</v>
      </c>
      <c r="C188" s="20" t="s">
        <v>17574</v>
      </c>
      <c r="D188" s="20" t="s">
        <v>17575</v>
      </c>
      <c r="E188" s="20" t="s">
        <v>17576</v>
      </c>
      <c r="F188" s="20" t="s">
        <v>1735</v>
      </c>
      <c r="G188" s="20">
        <v>2017</v>
      </c>
      <c r="H188" s="57">
        <v>42978</v>
      </c>
      <c r="I188" s="20" t="s">
        <v>17577</v>
      </c>
      <c r="K188" s="20" t="s">
        <v>17578</v>
      </c>
    </row>
    <row r="189" spans="1:11" ht="15.75" customHeight="1" x14ac:dyDescent="0.25">
      <c r="A189" s="20">
        <v>28851846</v>
      </c>
      <c r="B189" s="20" t="s">
        <v>17567</v>
      </c>
      <c r="C189" s="20" t="s">
        <v>17568</v>
      </c>
      <c r="D189" s="20" t="s">
        <v>17569</v>
      </c>
      <c r="E189" s="20" t="s">
        <v>17570</v>
      </c>
      <c r="F189" s="20" t="s">
        <v>1795</v>
      </c>
      <c r="G189" s="20">
        <v>2017</v>
      </c>
      <c r="H189" s="57">
        <v>42978</v>
      </c>
      <c r="I189" s="20" t="s">
        <v>17571</v>
      </c>
      <c r="K189" s="20" t="s">
        <v>17572</v>
      </c>
    </row>
    <row r="190" spans="1:11" ht="15.75" customHeight="1" x14ac:dyDescent="0.25">
      <c r="A190" s="20">
        <v>28900429</v>
      </c>
      <c r="B190" s="20" t="s">
        <v>17560</v>
      </c>
      <c r="C190" s="20" t="s">
        <v>17561</v>
      </c>
      <c r="D190" s="20" t="s">
        <v>17562</v>
      </c>
      <c r="E190" s="20" t="s">
        <v>17563</v>
      </c>
      <c r="F190" s="20" t="s">
        <v>141</v>
      </c>
      <c r="G190" s="20">
        <v>2017</v>
      </c>
      <c r="H190" s="57">
        <v>42992</v>
      </c>
      <c r="I190" s="20" t="s">
        <v>17564</v>
      </c>
      <c r="K190" s="20" t="s">
        <v>17565</v>
      </c>
    </row>
    <row r="191" spans="1:11" ht="15.75" customHeight="1" x14ac:dyDescent="0.25">
      <c r="A191" s="20">
        <v>28860257</v>
      </c>
      <c r="B191" s="20" t="s">
        <v>17555</v>
      </c>
      <c r="C191" s="20" t="s">
        <v>17556</v>
      </c>
      <c r="D191" s="20" t="s">
        <v>17557</v>
      </c>
      <c r="E191" s="20" t="s">
        <v>17518</v>
      </c>
      <c r="F191" s="20" t="s">
        <v>15635</v>
      </c>
      <c r="G191" s="20">
        <v>2017</v>
      </c>
      <c r="H191" s="57">
        <v>42980</v>
      </c>
      <c r="I191" s="20" t="s">
        <v>17558</v>
      </c>
      <c r="K191" s="20" t="s">
        <v>17559</v>
      </c>
    </row>
    <row r="192" spans="1:11" ht="15.75" customHeight="1" x14ac:dyDescent="0.25">
      <c r="A192" s="20">
        <v>32158991</v>
      </c>
      <c r="B192" s="20" t="s">
        <v>17548</v>
      </c>
      <c r="C192" s="20" t="s">
        <v>17549</v>
      </c>
      <c r="D192" s="20" t="s">
        <v>17550</v>
      </c>
      <c r="E192" s="20" t="s">
        <v>17551</v>
      </c>
      <c r="F192" s="20" t="s">
        <v>2570</v>
      </c>
      <c r="G192" s="20">
        <v>2017</v>
      </c>
      <c r="H192" s="57">
        <v>43902</v>
      </c>
      <c r="I192" s="20" t="s">
        <v>17552</v>
      </c>
      <c r="K192" s="20" t="s">
        <v>17553</v>
      </c>
    </row>
    <row r="193" spans="1:11" ht="15.75" customHeight="1" x14ac:dyDescent="0.25">
      <c r="A193" s="20">
        <v>28357881</v>
      </c>
      <c r="B193" s="20" t="s">
        <v>17543</v>
      </c>
      <c r="C193" s="20" t="s">
        <v>17544</v>
      </c>
      <c r="D193" s="20" t="s">
        <v>17545</v>
      </c>
      <c r="E193" s="20" t="s">
        <v>17546</v>
      </c>
      <c r="F193" s="20" t="s">
        <v>9278</v>
      </c>
      <c r="G193" s="20">
        <v>2017</v>
      </c>
      <c r="H193" s="57">
        <v>42825</v>
      </c>
      <c r="K193" s="20" t="s">
        <v>17547</v>
      </c>
    </row>
    <row r="194" spans="1:11" ht="15.75" customHeight="1" x14ac:dyDescent="0.25">
      <c r="A194" s="20">
        <v>28502651</v>
      </c>
      <c r="B194" s="20" t="s">
        <v>17538</v>
      </c>
      <c r="C194" s="20" t="s">
        <v>17539</v>
      </c>
      <c r="D194" s="20" t="s">
        <v>17540</v>
      </c>
      <c r="E194" s="20" t="s">
        <v>17541</v>
      </c>
      <c r="F194" s="20" t="s">
        <v>8062</v>
      </c>
      <c r="G194" s="20">
        <v>2017</v>
      </c>
      <c r="H194" s="57">
        <v>42871</v>
      </c>
      <c r="K194" s="20" t="s">
        <v>17542</v>
      </c>
    </row>
    <row r="195" spans="1:11" ht="15.75" customHeight="1" x14ac:dyDescent="0.25">
      <c r="A195" s="20">
        <v>28578266</v>
      </c>
      <c r="B195" s="20" t="s">
        <v>17533</v>
      </c>
      <c r="C195" s="20" t="s">
        <v>17534</v>
      </c>
      <c r="D195" s="20" t="s">
        <v>17535</v>
      </c>
      <c r="E195" s="20" t="s">
        <v>17536</v>
      </c>
      <c r="F195" s="20" t="s">
        <v>3858</v>
      </c>
      <c r="G195" s="20">
        <v>2017</v>
      </c>
      <c r="H195" s="57">
        <v>42891</v>
      </c>
      <c r="K195" s="20" t="s">
        <v>17537</v>
      </c>
    </row>
    <row r="196" spans="1:11" ht="15.75" customHeight="1" x14ac:dyDescent="0.25">
      <c r="A196" s="20">
        <v>28579426</v>
      </c>
      <c r="B196" s="20" t="s">
        <v>17527</v>
      </c>
      <c r="C196" s="20" t="s">
        <v>17528</v>
      </c>
      <c r="D196" s="20" t="s">
        <v>17529</v>
      </c>
      <c r="E196" s="20" t="s">
        <v>17530</v>
      </c>
      <c r="F196" s="20" t="s">
        <v>6038</v>
      </c>
      <c r="G196" s="20">
        <v>2017</v>
      </c>
      <c r="H196" s="57">
        <v>42892</v>
      </c>
      <c r="I196" s="20" t="s">
        <v>17531</v>
      </c>
      <c r="K196" s="20" t="s">
        <v>17532</v>
      </c>
    </row>
    <row r="197" spans="1:11" ht="15.75" customHeight="1" x14ac:dyDescent="0.25">
      <c r="A197" s="20">
        <v>28591819</v>
      </c>
      <c r="B197" s="20" t="s">
        <v>17522</v>
      </c>
      <c r="C197" s="20" t="s">
        <v>17523</v>
      </c>
      <c r="D197" s="20" t="s">
        <v>17524</v>
      </c>
      <c r="E197" s="20" t="s">
        <v>17525</v>
      </c>
      <c r="F197" s="20" t="s">
        <v>2745</v>
      </c>
      <c r="G197" s="20">
        <v>2017</v>
      </c>
      <c r="H197" s="57">
        <v>42894</v>
      </c>
      <c r="K197" s="20" t="s">
        <v>17526</v>
      </c>
    </row>
    <row r="198" spans="1:11" ht="15.75" customHeight="1" x14ac:dyDescent="0.25">
      <c r="A198" s="20">
        <v>28599915</v>
      </c>
      <c r="B198" s="20" t="s">
        <v>17515</v>
      </c>
      <c r="C198" s="20" t="s">
        <v>17516</v>
      </c>
      <c r="D198" s="20" t="s">
        <v>17517</v>
      </c>
      <c r="E198" s="20" t="s">
        <v>17518</v>
      </c>
      <c r="F198" s="20" t="s">
        <v>3918</v>
      </c>
      <c r="G198" s="20">
        <v>2017</v>
      </c>
      <c r="H198" s="57">
        <v>42897</v>
      </c>
      <c r="I198" s="20" t="s">
        <v>17519</v>
      </c>
      <c r="J198" s="20" t="s">
        <v>17520</v>
      </c>
      <c r="K198" s="20" t="s">
        <v>17521</v>
      </c>
    </row>
    <row r="199" spans="1:11" ht="15.75" customHeight="1" x14ac:dyDescent="0.25">
      <c r="A199" s="20">
        <v>28606485</v>
      </c>
      <c r="B199" s="20" t="s">
        <v>17510</v>
      </c>
      <c r="C199" s="20" t="s">
        <v>17511</v>
      </c>
      <c r="D199" s="20" t="s">
        <v>17512</v>
      </c>
      <c r="E199" s="20" t="s">
        <v>12158</v>
      </c>
      <c r="F199" s="20" t="s">
        <v>9267</v>
      </c>
      <c r="G199" s="20">
        <v>2017</v>
      </c>
      <c r="H199" s="57">
        <v>42900</v>
      </c>
      <c r="I199" s="20" t="s">
        <v>17513</v>
      </c>
      <c r="K199" s="20" t="s">
        <v>17514</v>
      </c>
    </row>
    <row r="200" spans="1:11" ht="15.75" customHeight="1" x14ac:dyDescent="0.25">
      <c r="A200" s="20">
        <v>28630074</v>
      </c>
      <c r="B200" s="20" t="s">
        <v>17503</v>
      </c>
      <c r="C200" s="20" t="s">
        <v>17504</v>
      </c>
      <c r="D200" s="20" t="s">
        <v>17505</v>
      </c>
      <c r="E200" s="20" t="s">
        <v>17506</v>
      </c>
      <c r="F200" s="20" t="s">
        <v>3723</v>
      </c>
      <c r="G200" s="20">
        <v>2017</v>
      </c>
      <c r="H200" s="57">
        <v>42907</v>
      </c>
      <c r="I200" s="20" t="s">
        <v>17507</v>
      </c>
      <c r="K200" s="20" t="s">
        <v>17508</v>
      </c>
    </row>
    <row r="201" spans="1:11" ht="15.75" customHeight="1" x14ac:dyDescent="0.25">
      <c r="A201" s="20">
        <v>28643490</v>
      </c>
      <c r="B201" s="20" t="s">
        <v>17497</v>
      </c>
      <c r="C201" s="20" t="s">
        <v>17498</v>
      </c>
      <c r="D201" s="20" t="s">
        <v>17499</v>
      </c>
      <c r="E201" s="20" t="s">
        <v>394</v>
      </c>
      <c r="F201" s="20" t="s">
        <v>17500</v>
      </c>
      <c r="G201" s="20">
        <v>2017</v>
      </c>
      <c r="H201" s="57">
        <v>42910</v>
      </c>
      <c r="I201" s="20" t="s">
        <v>17501</v>
      </c>
      <c r="K201" s="20" t="s">
        <v>17502</v>
      </c>
    </row>
    <row r="202" spans="1:11" ht="15.75" customHeight="1" x14ac:dyDescent="0.25">
      <c r="A202" s="20">
        <v>28674052</v>
      </c>
      <c r="B202" s="20" t="s">
        <v>17490</v>
      </c>
      <c r="C202" s="20" t="s">
        <v>17491</v>
      </c>
      <c r="D202" s="20" t="s">
        <v>17492</v>
      </c>
      <c r="E202" s="20" t="s">
        <v>17493</v>
      </c>
      <c r="F202" s="20" t="s">
        <v>1917</v>
      </c>
      <c r="G202" s="20">
        <v>2017</v>
      </c>
      <c r="H202" s="57">
        <v>42921</v>
      </c>
      <c r="I202" s="20" t="s">
        <v>17494</v>
      </c>
      <c r="K202" s="20" t="s">
        <v>17495</v>
      </c>
    </row>
    <row r="203" spans="1:11" ht="15.75" customHeight="1" x14ac:dyDescent="0.25">
      <c r="A203" s="20">
        <v>28689895</v>
      </c>
      <c r="B203" s="20" t="s">
        <v>17485</v>
      </c>
      <c r="C203" s="20" t="s">
        <v>17486</v>
      </c>
      <c r="D203" s="20" t="s">
        <v>17487</v>
      </c>
      <c r="E203" s="20" t="s">
        <v>17488</v>
      </c>
      <c r="F203" s="20" t="s">
        <v>8042</v>
      </c>
      <c r="G203" s="20">
        <v>2017</v>
      </c>
      <c r="H203" s="57">
        <v>42927</v>
      </c>
      <c r="K203" s="20" t="s">
        <v>17489</v>
      </c>
    </row>
    <row r="204" spans="1:11" ht="15.75" customHeight="1" x14ac:dyDescent="0.25">
      <c r="A204" s="20">
        <v>28701483</v>
      </c>
      <c r="B204" s="20" t="s">
        <v>17479</v>
      </c>
      <c r="C204" s="20" t="s">
        <v>17480</v>
      </c>
      <c r="D204" s="20" t="s">
        <v>17481</v>
      </c>
      <c r="E204" s="20" t="s">
        <v>17482</v>
      </c>
      <c r="F204" s="20" t="s">
        <v>262</v>
      </c>
      <c r="G204" s="20">
        <v>2017</v>
      </c>
      <c r="H204" s="57">
        <v>42930</v>
      </c>
      <c r="I204" s="20" t="s">
        <v>17483</v>
      </c>
      <c r="K204" s="20" t="s">
        <v>17484</v>
      </c>
    </row>
    <row r="205" spans="1:11" ht="15.75" customHeight="1" x14ac:dyDescent="0.25">
      <c r="A205" s="20">
        <v>28711269</v>
      </c>
      <c r="B205" s="20" t="s">
        <v>17474</v>
      </c>
      <c r="C205" s="20" t="s">
        <v>17475</v>
      </c>
      <c r="D205" s="20" t="s">
        <v>17476</v>
      </c>
      <c r="E205" s="20" t="s">
        <v>17477</v>
      </c>
      <c r="F205" s="20" t="s">
        <v>4667</v>
      </c>
      <c r="G205" s="20">
        <v>2017</v>
      </c>
      <c r="H205" s="57">
        <v>42933</v>
      </c>
      <c r="K205" s="20" t="s">
        <v>17478</v>
      </c>
    </row>
    <row r="206" spans="1:11" ht="15.75" customHeight="1" x14ac:dyDescent="0.25">
      <c r="A206" s="20">
        <v>28772238</v>
      </c>
      <c r="B206" s="20" t="s">
        <v>17469</v>
      </c>
      <c r="C206" s="20" t="s">
        <v>17470</v>
      </c>
      <c r="D206" s="20" t="s">
        <v>17471</v>
      </c>
      <c r="E206" s="20" t="s">
        <v>17472</v>
      </c>
      <c r="F206" s="20" t="s">
        <v>13775</v>
      </c>
      <c r="G206" s="20">
        <v>2017</v>
      </c>
      <c r="H206" s="57">
        <v>42951</v>
      </c>
      <c r="K206" s="20" t="s">
        <v>17473</v>
      </c>
    </row>
    <row r="207" spans="1:11" ht="15.75" customHeight="1" x14ac:dyDescent="0.25">
      <c r="A207" s="20">
        <v>28784551</v>
      </c>
      <c r="B207" s="20" t="s">
        <v>17464</v>
      </c>
      <c r="C207" s="20" t="s">
        <v>17465</v>
      </c>
      <c r="D207" s="20" t="s">
        <v>17466</v>
      </c>
      <c r="E207" s="20" t="s">
        <v>17467</v>
      </c>
      <c r="F207" s="20" t="s">
        <v>1390</v>
      </c>
      <c r="G207" s="20">
        <v>2017</v>
      </c>
      <c r="H207" s="57">
        <v>42956</v>
      </c>
      <c r="K207" s="20" t="s">
        <v>17468</v>
      </c>
    </row>
    <row r="208" spans="1:11" ht="15.75" customHeight="1" x14ac:dyDescent="0.25">
      <c r="A208" s="20">
        <v>28820132</v>
      </c>
      <c r="B208" s="20" t="s">
        <v>17458</v>
      </c>
      <c r="C208" s="20" t="s">
        <v>17459</v>
      </c>
      <c r="D208" s="20" t="s">
        <v>17460</v>
      </c>
      <c r="E208" s="20" t="s">
        <v>17461</v>
      </c>
      <c r="F208" s="20" t="s">
        <v>5979</v>
      </c>
      <c r="G208" s="20">
        <v>2017</v>
      </c>
      <c r="H208" s="57">
        <v>42966</v>
      </c>
      <c r="I208" s="20" t="s">
        <v>17462</v>
      </c>
      <c r="K208" s="20" t="s">
        <v>17463</v>
      </c>
    </row>
    <row r="209" spans="1:11" ht="15.75" customHeight="1" x14ac:dyDescent="0.25">
      <c r="A209" s="20">
        <v>28842214</v>
      </c>
      <c r="B209" s="20" t="s">
        <v>17453</v>
      </c>
      <c r="C209" s="20" t="s">
        <v>17454</v>
      </c>
      <c r="D209" s="20" t="s">
        <v>17455</v>
      </c>
      <c r="E209" s="20" t="s">
        <v>17456</v>
      </c>
      <c r="F209" s="20" t="s">
        <v>4272</v>
      </c>
      <c r="G209" s="20">
        <v>2017</v>
      </c>
      <c r="H209" s="57">
        <v>42974</v>
      </c>
      <c r="K209" s="20" t="s">
        <v>17457</v>
      </c>
    </row>
    <row r="210" spans="1:11" ht="15.75" customHeight="1" x14ac:dyDescent="0.25">
      <c r="A210" s="20">
        <v>28844213</v>
      </c>
      <c r="B210" s="20" t="s">
        <v>17447</v>
      </c>
      <c r="C210" s="20" t="s">
        <v>17448</v>
      </c>
      <c r="D210" s="20" t="s">
        <v>17449</v>
      </c>
      <c r="E210" s="20" t="s">
        <v>17450</v>
      </c>
      <c r="F210" s="20" t="s">
        <v>17451</v>
      </c>
      <c r="G210" s="20">
        <v>2017</v>
      </c>
      <c r="H210" s="57">
        <v>42976</v>
      </c>
      <c r="K210" s="20" t="s">
        <v>17452</v>
      </c>
    </row>
    <row r="211" spans="1:11" ht="15.75" customHeight="1" x14ac:dyDescent="0.25">
      <c r="A211" s="20">
        <v>28885918</v>
      </c>
      <c r="B211" s="20" t="s">
        <v>17443</v>
      </c>
      <c r="C211" s="20" t="s">
        <v>17444</v>
      </c>
      <c r="D211" s="20" t="s">
        <v>17445</v>
      </c>
      <c r="E211" s="20" t="s">
        <v>11891</v>
      </c>
      <c r="F211" s="20" t="s">
        <v>17439</v>
      </c>
      <c r="G211" s="20">
        <v>2017</v>
      </c>
      <c r="H211" s="57">
        <v>42987</v>
      </c>
      <c r="K211" s="20" t="s">
        <v>17446</v>
      </c>
    </row>
    <row r="212" spans="1:11" ht="15.75" customHeight="1" x14ac:dyDescent="0.25">
      <c r="A212" s="20">
        <v>28885920</v>
      </c>
      <c r="B212" s="20" t="s">
        <v>17435</v>
      </c>
      <c r="C212" s="20" t="s">
        <v>17436</v>
      </c>
      <c r="D212" s="20" t="s">
        <v>17437</v>
      </c>
      <c r="E212" s="20" t="s">
        <v>17438</v>
      </c>
      <c r="F212" s="20" t="s">
        <v>17439</v>
      </c>
      <c r="G212" s="20">
        <v>2017</v>
      </c>
      <c r="H212" s="57">
        <v>42987</v>
      </c>
      <c r="I212" s="20" t="s">
        <v>17440</v>
      </c>
      <c r="J212" s="20" t="s">
        <v>17441</v>
      </c>
      <c r="K212" s="20" t="s">
        <v>17442</v>
      </c>
    </row>
    <row r="213" spans="1:11" ht="15.75" customHeight="1" x14ac:dyDescent="0.25">
      <c r="A213" s="20">
        <v>28919170</v>
      </c>
      <c r="B213" s="20" t="s">
        <v>17429</v>
      </c>
      <c r="C213" s="20" t="s">
        <v>17430</v>
      </c>
      <c r="D213" s="20" t="s">
        <v>17431</v>
      </c>
      <c r="E213" s="20" t="s">
        <v>17432</v>
      </c>
      <c r="F213" s="20" t="s">
        <v>4272</v>
      </c>
      <c r="G213" s="20">
        <v>2017</v>
      </c>
      <c r="H213" s="57">
        <v>42997</v>
      </c>
      <c r="I213" s="20" t="s">
        <v>17433</v>
      </c>
      <c r="K213" s="20" t="s">
        <v>17434</v>
      </c>
    </row>
    <row r="214" spans="1:11" ht="15.75" customHeight="1" x14ac:dyDescent="0.25">
      <c r="A214" s="20">
        <v>28932711</v>
      </c>
      <c r="B214" s="20" t="s">
        <v>17422</v>
      </c>
      <c r="C214" s="20" t="s">
        <v>17423</v>
      </c>
      <c r="D214" s="20" t="s">
        <v>17424</v>
      </c>
      <c r="E214" s="20" t="s">
        <v>17425</v>
      </c>
      <c r="F214" s="20" t="s">
        <v>17426</v>
      </c>
      <c r="G214" s="20">
        <v>2017</v>
      </c>
      <c r="H214" s="57">
        <v>43000</v>
      </c>
      <c r="I214" s="20" t="s">
        <v>17427</v>
      </c>
      <c r="K214" s="20" t="s">
        <v>17428</v>
      </c>
    </row>
    <row r="215" spans="1:11" ht="15.75" customHeight="1" x14ac:dyDescent="0.25">
      <c r="A215" s="20">
        <v>29043212</v>
      </c>
      <c r="B215" s="20" t="s">
        <v>17416</v>
      </c>
      <c r="C215" s="20" t="s">
        <v>17417</v>
      </c>
      <c r="D215" s="20" t="s">
        <v>17418</v>
      </c>
      <c r="E215" s="20" t="s">
        <v>17419</v>
      </c>
      <c r="F215" s="20" t="s">
        <v>5031</v>
      </c>
      <c r="G215" s="20">
        <v>2017</v>
      </c>
      <c r="H215" s="57">
        <v>43027</v>
      </c>
      <c r="I215" s="20" t="s">
        <v>17420</v>
      </c>
      <c r="K215" s="20" t="s">
        <v>17421</v>
      </c>
    </row>
    <row r="216" spans="1:11" ht="15.75" customHeight="1" x14ac:dyDescent="0.25">
      <c r="A216" s="20">
        <v>29071279</v>
      </c>
      <c r="B216" s="20" t="s">
        <v>17409</v>
      </c>
      <c r="C216" s="20" t="s">
        <v>17410</v>
      </c>
      <c r="D216" s="20" t="s">
        <v>17411</v>
      </c>
      <c r="E216" s="20" t="s">
        <v>17412</v>
      </c>
      <c r="F216" s="20" t="s">
        <v>17413</v>
      </c>
      <c r="G216" s="20">
        <v>2017</v>
      </c>
      <c r="H216" s="57">
        <v>43035</v>
      </c>
      <c r="I216" s="20" t="s">
        <v>17414</v>
      </c>
      <c r="K216" s="20" t="s">
        <v>17415</v>
      </c>
    </row>
    <row r="217" spans="1:11" ht="15.75" customHeight="1" x14ac:dyDescent="0.25">
      <c r="A217" s="20">
        <v>29085601</v>
      </c>
      <c r="B217" s="20" t="s">
        <v>17403</v>
      </c>
      <c r="C217" s="20" t="s">
        <v>17404</v>
      </c>
      <c r="D217" s="20" t="s">
        <v>17405</v>
      </c>
      <c r="E217" s="20" t="s">
        <v>17406</v>
      </c>
      <c r="F217" s="20" t="s">
        <v>4605</v>
      </c>
      <c r="G217" s="20">
        <v>2017</v>
      </c>
      <c r="H217" s="57">
        <v>43040</v>
      </c>
      <c r="I217" s="20" t="s">
        <v>17407</v>
      </c>
      <c r="K217" s="20" t="s">
        <v>17408</v>
      </c>
    </row>
    <row r="218" spans="1:11" ht="15.75" customHeight="1" x14ac:dyDescent="0.25">
      <c r="A218" s="20">
        <v>29358549</v>
      </c>
      <c r="B218" s="20" t="s">
        <v>17396</v>
      </c>
      <c r="C218" s="20" t="s">
        <v>17397</v>
      </c>
      <c r="D218" s="20" t="s">
        <v>17398</v>
      </c>
      <c r="E218" s="20" t="s">
        <v>17399</v>
      </c>
      <c r="F218" s="20" t="s">
        <v>17400</v>
      </c>
      <c r="G218" s="20">
        <v>2017</v>
      </c>
      <c r="H218" s="57">
        <v>43124</v>
      </c>
      <c r="K218" s="20" t="s">
        <v>17401</v>
      </c>
    </row>
    <row r="219" spans="1:11" ht="15.75" customHeight="1" x14ac:dyDescent="0.25">
      <c r="A219" s="20">
        <v>29720071</v>
      </c>
      <c r="B219" s="20" t="s">
        <v>17390</v>
      </c>
      <c r="C219" s="20" t="s">
        <v>17391</v>
      </c>
      <c r="D219" s="20" t="s">
        <v>17392</v>
      </c>
      <c r="E219" s="20" t="s">
        <v>17393</v>
      </c>
      <c r="F219" s="20" t="s">
        <v>17394</v>
      </c>
      <c r="G219" s="20">
        <v>2017</v>
      </c>
      <c r="H219" s="57">
        <v>43224</v>
      </c>
    </row>
    <row r="220" spans="1:11" ht="15.75" customHeight="1" x14ac:dyDescent="0.25">
      <c r="A220" s="20">
        <v>28928724</v>
      </c>
      <c r="B220" s="20" t="s">
        <v>17385</v>
      </c>
      <c r="C220" s="20" t="s">
        <v>17386</v>
      </c>
      <c r="D220" s="20" t="s">
        <v>17387</v>
      </c>
      <c r="E220" s="20" t="s">
        <v>791</v>
      </c>
      <c r="F220" s="20" t="s">
        <v>133</v>
      </c>
      <c r="G220" s="20">
        <v>2017</v>
      </c>
      <c r="H220" s="57">
        <v>42999</v>
      </c>
      <c r="I220" s="20" t="s">
        <v>17388</v>
      </c>
      <c r="K220" s="20" t="s">
        <v>17389</v>
      </c>
    </row>
    <row r="221" spans="1:11" ht="15.75" customHeight="1" x14ac:dyDescent="0.25">
      <c r="A221" s="20">
        <v>28797729</v>
      </c>
      <c r="B221" s="20" t="s">
        <v>17379</v>
      </c>
      <c r="C221" s="20" t="s">
        <v>17380</v>
      </c>
      <c r="D221" s="20" t="s">
        <v>17381</v>
      </c>
      <c r="E221" s="20" t="s">
        <v>17382</v>
      </c>
      <c r="F221" s="20" t="s">
        <v>2840</v>
      </c>
      <c r="G221" s="20">
        <v>2017</v>
      </c>
      <c r="H221" s="57">
        <v>42959</v>
      </c>
      <c r="K221" s="20" t="s">
        <v>17383</v>
      </c>
    </row>
    <row r="222" spans="1:11" ht="15.75" customHeight="1" x14ac:dyDescent="0.25">
      <c r="A222" s="20">
        <v>28878891</v>
      </c>
      <c r="B222" s="20" t="s">
        <v>17373</v>
      </c>
      <c r="C222" s="20" t="s">
        <v>17374</v>
      </c>
      <c r="D222" s="20" t="s">
        <v>17375</v>
      </c>
      <c r="E222" s="20" t="s">
        <v>4783</v>
      </c>
      <c r="F222" s="20" t="s">
        <v>2306</v>
      </c>
      <c r="G222" s="20">
        <v>2017</v>
      </c>
      <c r="H222" s="57">
        <v>42986</v>
      </c>
      <c r="I222" s="20" t="s">
        <v>17376</v>
      </c>
      <c r="K222" s="20" t="s">
        <v>17377</v>
      </c>
    </row>
    <row r="223" spans="1:11" ht="15.75" customHeight="1" x14ac:dyDescent="0.25">
      <c r="A223" s="20">
        <v>29450094</v>
      </c>
      <c r="B223" s="20" t="s">
        <v>17365</v>
      </c>
      <c r="C223" s="20" t="s">
        <v>17366</v>
      </c>
      <c r="D223" s="20" t="s">
        <v>17367</v>
      </c>
      <c r="E223" s="20" t="s">
        <v>17368</v>
      </c>
      <c r="F223" s="20" t="s">
        <v>17369</v>
      </c>
      <c r="G223" s="20">
        <v>2017</v>
      </c>
      <c r="H223" s="57">
        <v>43148</v>
      </c>
      <c r="I223" s="20" t="s">
        <v>17370</v>
      </c>
      <c r="K223" s="20" t="s">
        <v>17371</v>
      </c>
    </row>
    <row r="224" spans="1:11" ht="15.75" customHeight="1" x14ac:dyDescent="0.25">
      <c r="A224" s="20">
        <v>28910926</v>
      </c>
      <c r="B224" s="20" t="s">
        <v>17359</v>
      </c>
      <c r="C224" s="20" t="s">
        <v>17360</v>
      </c>
      <c r="D224" s="20" t="s">
        <v>17361</v>
      </c>
      <c r="E224" s="20" t="s">
        <v>17362</v>
      </c>
      <c r="F224" s="20" t="s">
        <v>11844</v>
      </c>
      <c r="G224" s="20">
        <v>2017</v>
      </c>
      <c r="H224" s="57">
        <v>42993</v>
      </c>
      <c r="K224" s="20" t="s">
        <v>17363</v>
      </c>
    </row>
    <row r="225" spans="1:11" ht="15.75" customHeight="1" x14ac:dyDescent="0.25">
      <c r="A225" s="20">
        <v>28847968</v>
      </c>
      <c r="B225" s="20" t="s">
        <v>17354</v>
      </c>
      <c r="C225" s="20" t="s">
        <v>17355</v>
      </c>
      <c r="D225" s="20" t="s">
        <v>17356</v>
      </c>
      <c r="E225" s="20" t="s">
        <v>15701</v>
      </c>
      <c r="F225" s="20" t="s">
        <v>10827</v>
      </c>
      <c r="G225" s="20">
        <v>2017</v>
      </c>
      <c r="H225" s="57">
        <v>42977</v>
      </c>
      <c r="I225" s="20" t="s">
        <v>17357</v>
      </c>
      <c r="K225" s="20" t="s">
        <v>17358</v>
      </c>
    </row>
    <row r="226" spans="1:11" ht="15.75" customHeight="1" x14ac:dyDescent="0.25">
      <c r="A226" s="20">
        <v>28899344</v>
      </c>
      <c r="B226" s="20" t="s">
        <v>17349</v>
      </c>
      <c r="C226" s="20" t="s">
        <v>17350</v>
      </c>
      <c r="D226" s="20" t="s">
        <v>17351</v>
      </c>
      <c r="E226" s="20" t="s">
        <v>8254</v>
      </c>
      <c r="F226" s="20" t="s">
        <v>9748</v>
      </c>
      <c r="G226" s="20">
        <v>2017</v>
      </c>
      <c r="H226" s="57">
        <v>42992</v>
      </c>
      <c r="I226" s="20" t="s">
        <v>17352</v>
      </c>
      <c r="K226" s="20" t="s">
        <v>17353</v>
      </c>
    </row>
    <row r="227" spans="1:11" ht="15.75" customHeight="1" x14ac:dyDescent="0.25">
      <c r="A227" s="20">
        <v>28924496</v>
      </c>
      <c r="B227" s="20" t="s">
        <v>17342</v>
      </c>
      <c r="C227" s="20" t="s">
        <v>17343</v>
      </c>
      <c r="D227" s="20" t="s">
        <v>17344</v>
      </c>
      <c r="E227" s="20" t="s">
        <v>17345</v>
      </c>
      <c r="F227" s="20" t="s">
        <v>1623</v>
      </c>
      <c r="G227" s="20">
        <v>2017</v>
      </c>
      <c r="H227" s="57">
        <v>42998</v>
      </c>
      <c r="I227" s="20" t="s">
        <v>17346</v>
      </c>
      <c r="K227" s="20" t="s">
        <v>17347</v>
      </c>
    </row>
    <row r="228" spans="1:11" ht="15.75" customHeight="1" x14ac:dyDescent="0.25">
      <c r="A228" s="20">
        <v>28912547</v>
      </c>
      <c r="B228" s="20" t="s">
        <v>17335</v>
      </c>
      <c r="C228" s="20" t="s">
        <v>17336</v>
      </c>
      <c r="D228" s="20" t="s">
        <v>17337</v>
      </c>
      <c r="E228" s="20" t="s">
        <v>17338</v>
      </c>
      <c r="F228" s="20" t="s">
        <v>2260</v>
      </c>
      <c r="G228" s="20">
        <v>2017</v>
      </c>
      <c r="H228" s="57">
        <v>42994</v>
      </c>
      <c r="I228" s="20" t="s">
        <v>17339</v>
      </c>
      <c r="K228" s="20" t="s">
        <v>17340</v>
      </c>
    </row>
    <row r="229" spans="1:11" ht="15.75" customHeight="1" x14ac:dyDescent="0.25">
      <c r="A229" s="20">
        <v>28652301</v>
      </c>
      <c r="B229" s="20" t="s">
        <v>17328</v>
      </c>
      <c r="C229" s="20" t="s">
        <v>17329</v>
      </c>
      <c r="D229" s="20" t="s">
        <v>17330</v>
      </c>
      <c r="E229" s="20" t="s">
        <v>17331</v>
      </c>
      <c r="F229" s="20" t="s">
        <v>1566</v>
      </c>
      <c r="G229" s="20">
        <v>2017</v>
      </c>
      <c r="H229" s="57">
        <v>42914</v>
      </c>
      <c r="I229" s="20" t="s">
        <v>17332</v>
      </c>
      <c r="K229" s="20" t="s">
        <v>17333</v>
      </c>
    </row>
    <row r="230" spans="1:11" ht="15.75" customHeight="1" x14ac:dyDescent="0.25">
      <c r="A230" s="20">
        <v>28915922</v>
      </c>
      <c r="B230" s="20" t="s">
        <v>17322</v>
      </c>
      <c r="C230" s="20" t="s">
        <v>17323</v>
      </c>
      <c r="D230" s="20" t="s">
        <v>17324</v>
      </c>
      <c r="E230" s="20" t="s">
        <v>17325</v>
      </c>
      <c r="F230" s="20" t="s">
        <v>7617</v>
      </c>
      <c r="G230" s="20">
        <v>2017</v>
      </c>
      <c r="H230" s="57">
        <v>42995</v>
      </c>
      <c r="I230" s="20" t="s">
        <v>17326</v>
      </c>
      <c r="K230" s="20" t="s">
        <v>17327</v>
      </c>
    </row>
    <row r="231" spans="1:11" ht="15.75" customHeight="1" x14ac:dyDescent="0.25">
      <c r="A231" s="20">
        <v>30671327</v>
      </c>
      <c r="B231" s="20" t="s">
        <v>17314</v>
      </c>
      <c r="C231" s="20" t="s">
        <v>17315</v>
      </c>
      <c r="D231" s="20" t="s">
        <v>17316</v>
      </c>
      <c r="E231" s="20" t="s">
        <v>17317</v>
      </c>
      <c r="F231" s="20" t="s">
        <v>17318</v>
      </c>
      <c r="G231" s="20">
        <v>2017</v>
      </c>
      <c r="H231" s="57">
        <v>43489</v>
      </c>
      <c r="I231" s="20" t="s">
        <v>17319</v>
      </c>
      <c r="K231" s="20" t="s">
        <v>17320</v>
      </c>
    </row>
    <row r="232" spans="1:11" ht="15.75" customHeight="1" x14ac:dyDescent="0.25">
      <c r="A232" s="20">
        <v>28783414</v>
      </c>
      <c r="B232" s="20" t="s">
        <v>17307</v>
      </c>
      <c r="C232" s="20" t="s">
        <v>17308</v>
      </c>
      <c r="D232" s="20" t="s">
        <v>17309</v>
      </c>
      <c r="E232" s="20" t="s">
        <v>11483</v>
      </c>
      <c r="F232" s="20" t="s">
        <v>17310</v>
      </c>
      <c r="G232" s="20">
        <v>2017</v>
      </c>
      <c r="H232" s="57">
        <v>42955</v>
      </c>
      <c r="I232" s="20" t="s">
        <v>17311</v>
      </c>
      <c r="K232" s="20" t="s">
        <v>17312</v>
      </c>
    </row>
    <row r="233" spans="1:11" ht="15.75" customHeight="1" x14ac:dyDescent="0.25">
      <c r="A233" s="20">
        <v>28803475</v>
      </c>
      <c r="B233" s="20" t="s">
        <v>17302</v>
      </c>
      <c r="C233" s="20" t="s">
        <v>17303</v>
      </c>
      <c r="D233" s="20" t="s">
        <v>17304</v>
      </c>
      <c r="E233" s="20" t="s">
        <v>17305</v>
      </c>
      <c r="F233" s="20" t="s">
        <v>2143</v>
      </c>
      <c r="G233" s="20">
        <v>2017</v>
      </c>
      <c r="H233" s="57">
        <v>42962</v>
      </c>
      <c r="K233" s="20" t="s">
        <v>17306</v>
      </c>
    </row>
    <row r="234" spans="1:11" ht="15.75" customHeight="1" x14ac:dyDescent="0.25">
      <c r="A234" s="20">
        <v>28932390</v>
      </c>
      <c r="B234" s="20" t="s">
        <v>17297</v>
      </c>
      <c r="C234" s="20" t="s">
        <v>17298</v>
      </c>
      <c r="D234" s="20" t="s">
        <v>17299</v>
      </c>
      <c r="E234" s="20" t="s">
        <v>15365</v>
      </c>
      <c r="F234" s="20" t="s">
        <v>2306</v>
      </c>
      <c r="G234" s="20">
        <v>2017</v>
      </c>
      <c r="H234" s="57">
        <v>43000</v>
      </c>
      <c r="I234" s="20" t="s">
        <v>17300</v>
      </c>
      <c r="K234" s="20" t="s">
        <v>17301</v>
      </c>
    </row>
    <row r="235" spans="1:11" ht="15.75" customHeight="1" x14ac:dyDescent="0.25">
      <c r="A235" s="20">
        <v>28974944</v>
      </c>
      <c r="B235" s="20" t="s">
        <v>17290</v>
      </c>
      <c r="C235" s="20" t="s">
        <v>17291</v>
      </c>
      <c r="D235" s="20" t="s">
        <v>17292</v>
      </c>
      <c r="E235" s="20" t="s">
        <v>17293</v>
      </c>
      <c r="F235" s="20" t="s">
        <v>133</v>
      </c>
      <c r="G235" s="20">
        <v>2017</v>
      </c>
      <c r="H235" s="57">
        <v>43013</v>
      </c>
      <c r="I235" s="20" t="s">
        <v>17294</v>
      </c>
      <c r="K235" s="20" t="s">
        <v>17295</v>
      </c>
    </row>
    <row r="236" spans="1:11" ht="15.75" customHeight="1" x14ac:dyDescent="0.25">
      <c r="A236" s="20">
        <v>28931025</v>
      </c>
      <c r="B236" s="20" t="s">
        <v>17285</v>
      </c>
      <c r="C236" s="20" t="s">
        <v>17286</v>
      </c>
      <c r="D236" s="20" t="s">
        <v>17287</v>
      </c>
      <c r="E236" s="20" t="s">
        <v>14114</v>
      </c>
      <c r="F236" s="20" t="s">
        <v>2047</v>
      </c>
      <c r="G236" s="20">
        <v>2017</v>
      </c>
      <c r="H236" s="57">
        <v>42999</v>
      </c>
      <c r="I236" s="20" t="s">
        <v>17288</v>
      </c>
      <c r="K236" s="20" t="s">
        <v>17289</v>
      </c>
    </row>
    <row r="237" spans="1:11" ht="15.75" customHeight="1" x14ac:dyDescent="0.25">
      <c r="A237" s="20">
        <v>28931073</v>
      </c>
      <c r="B237" s="20" t="s">
        <v>17279</v>
      </c>
      <c r="C237" s="20" t="s">
        <v>17280</v>
      </c>
      <c r="D237" s="20" t="s">
        <v>17281</v>
      </c>
      <c r="E237" s="20" t="s">
        <v>17282</v>
      </c>
      <c r="F237" s="20" t="s">
        <v>294</v>
      </c>
      <c r="G237" s="20">
        <v>2017</v>
      </c>
      <c r="H237" s="57">
        <v>42999</v>
      </c>
      <c r="I237" s="20" t="s">
        <v>17283</v>
      </c>
      <c r="K237" s="20" t="s">
        <v>17284</v>
      </c>
    </row>
    <row r="238" spans="1:11" ht="15.75" customHeight="1" x14ac:dyDescent="0.25">
      <c r="A238" s="20">
        <v>28951355</v>
      </c>
      <c r="B238" s="20" t="s">
        <v>17272</v>
      </c>
      <c r="C238" s="20" t="s">
        <v>17273</v>
      </c>
      <c r="D238" s="20" t="s">
        <v>17274</v>
      </c>
      <c r="E238" s="20" t="s">
        <v>17275</v>
      </c>
      <c r="F238" s="20" t="s">
        <v>2817</v>
      </c>
      <c r="G238" s="20">
        <v>2017</v>
      </c>
      <c r="H238" s="57">
        <v>43006</v>
      </c>
      <c r="I238" s="20" t="s">
        <v>17276</v>
      </c>
      <c r="K238" s="20" t="s">
        <v>17277</v>
      </c>
    </row>
    <row r="239" spans="1:11" ht="15.75" customHeight="1" x14ac:dyDescent="0.25">
      <c r="A239" s="20">
        <v>28750143</v>
      </c>
      <c r="B239" s="20" t="s">
        <v>17263</v>
      </c>
      <c r="C239" s="20" t="s">
        <v>17264</v>
      </c>
      <c r="D239" s="20" t="s">
        <v>17265</v>
      </c>
      <c r="E239" s="20" t="s">
        <v>17266</v>
      </c>
      <c r="F239" s="20" t="s">
        <v>17267</v>
      </c>
      <c r="G239" s="20">
        <v>2017</v>
      </c>
      <c r="H239" s="57">
        <v>42944</v>
      </c>
      <c r="I239" s="20" t="s">
        <v>17268</v>
      </c>
      <c r="J239" s="20" t="s">
        <v>17269</v>
      </c>
      <c r="K239" s="20" t="s">
        <v>17270</v>
      </c>
    </row>
    <row r="240" spans="1:11" ht="15.75" customHeight="1" x14ac:dyDescent="0.25">
      <c r="A240" s="20">
        <v>28994778</v>
      </c>
      <c r="B240" s="20" t="s">
        <v>17257</v>
      </c>
      <c r="C240" s="20" t="s">
        <v>17258</v>
      </c>
      <c r="D240" s="20" t="s">
        <v>17259</v>
      </c>
      <c r="E240" s="20" t="s">
        <v>17260</v>
      </c>
      <c r="F240" s="20" t="s">
        <v>13330</v>
      </c>
      <c r="G240" s="20">
        <v>2017</v>
      </c>
      <c r="H240" s="57">
        <v>43019</v>
      </c>
      <c r="I240" s="20" t="s">
        <v>17261</v>
      </c>
      <c r="K240" s="20" t="s">
        <v>17262</v>
      </c>
    </row>
    <row r="241" spans="1:11" ht="15.75" customHeight="1" x14ac:dyDescent="0.25">
      <c r="A241" s="20">
        <v>28945748</v>
      </c>
      <c r="B241" s="20" t="s">
        <v>17252</v>
      </c>
      <c r="C241" s="20" t="s">
        <v>17253</v>
      </c>
      <c r="D241" s="20" t="s">
        <v>17254</v>
      </c>
      <c r="E241" s="20" t="s">
        <v>4413</v>
      </c>
      <c r="F241" s="20" t="s">
        <v>8815</v>
      </c>
      <c r="G241" s="20">
        <v>2017</v>
      </c>
      <c r="H241" s="57">
        <v>43004</v>
      </c>
      <c r="I241" s="20" t="s">
        <v>17255</v>
      </c>
      <c r="K241" s="20" t="s">
        <v>17256</v>
      </c>
    </row>
    <row r="242" spans="1:11" ht="15.75" customHeight="1" x14ac:dyDescent="0.25">
      <c r="A242" s="20">
        <v>28946856</v>
      </c>
      <c r="B242" s="20" t="s">
        <v>17246</v>
      </c>
      <c r="C242" s="20" t="s">
        <v>17247</v>
      </c>
      <c r="D242" s="20" t="s">
        <v>17248</v>
      </c>
      <c r="E242" s="20" t="s">
        <v>16586</v>
      </c>
      <c r="F242" s="20" t="s">
        <v>11303</v>
      </c>
      <c r="G242" s="20">
        <v>2017</v>
      </c>
      <c r="H242" s="57">
        <v>43005</v>
      </c>
      <c r="I242" s="20" t="s">
        <v>17249</v>
      </c>
      <c r="K242" s="20" t="s">
        <v>17250</v>
      </c>
    </row>
    <row r="243" spans="1:11" ht="15.75" customHeight="1" x14ac:dyDescent="0.25">
      <c r="A243" s="20">
        <v>28953940</v>
      </c>
      <c r="B243" s="20" t="s">
        <v>17239</v>
      </c>
      <c r="C243" s="20" t="s">
        <v>17240</v>
      </c>
      <c r="D243" s="20" t="s">
        <v>17241</v>
      </c>
      <c r="E243" s="20" t="s">
        <v>17242</v>
      </c>
      <c r="F243" s="20" t="s">
        <v>294</v>
      </c>
      <c r="G243" s="20">
        <v>2017</v>
      </c>
      <c r="H243" s="57">
        <v>43006</v>
      </c>
      <c r="I243" s="20" t="s">
        <v>17243</v>
      </c>
      <c r="K243" s="20" t="s">
        <v>17244</v>
      </c>
    </row>
    <row r="244" spans="1:11" ht="15.75" customHeight="1" x14ac:dyDescent="0.25">
      <c r="A244" s="20">
        <v>28575304</v>
      </c>
      <c r="B244" s="20" t="s">
        <v>17233</v>
      </c>
      <c r="C244" s="20" t="s">
        <v>17234</v>
      </c>
      <c r="D244" s="20" t="s">
        <v>17235</v>
      </c>
      <c r="E244" s="20" t="s">
        <v>2713</v>
      </c>
      <c r="F244" s="20" t="s">
        <v>1956</v>
      </c>
      <c r="G244" s="20">
        <v>2017</v>
      </c>
      <c r="H244" s="57">
        <v>42889</v>
      </c>
      <c r="I244" s="20" t="s">
        <v>17236</v>
      </c>
      <c r="K244" s="20" t="s">
        <v>17237</v>
      </c>
    </row>
    <row r="245" spans="1:11" ht="15.75" customHeight="1" x14ac:dyDescent="0.25">
      <c r="A245" s="20">
        <v>28658607</v>
      </c>
      <c r="B245" s="20" t="s">
        <v>17228</v>
      </c>
      <c r="C245" s="20" t="s">
        <v>17229</v>
      </c>
      <c r="D245" s="20" t="s">
        <v>17230</v>
      </c>
      <c r="E245" s="20" t="s">
        <v>17231</v>
      </c>
      <c r="F245" s="20" t="s">
        <v>1653</v>
      </c>
      <c r="G245" s="20">
        <v>2017</v>
      </c>
      <c r="H245" s="57">
        <v>42915</v>
      </c>
      <c r="K245" s="20" t="s">
        <v>17232</v>
      </c>
    </row>
    <row r="246" spans="1:11" ht="15.75" customHeight="1" x14ac:dyDescent="0.25">
      <c r="A246" s="20">
        <v>28675605</v>
      </c>
      <c r="B246" s="20" t="s">
        <v>17223</v>
      </c>
      <c r="C246" s="20" t="s">
        <v>17224</v>
      </c>
      <c r="D246" s="20" t="s">
        <v>17225</v>
      </c>
      <c r="E246" s="20" t="s">
        <v>16776</v>
      </c>
      <c r="F246" s="20" t="s">
        <v>17226</v>
      </c>
      <c r="G246" s="20">
        <v>2017</v>
      </c>
      <c r="H246" s="57">
        <v>42921</v>
      </c>
      <c r="K246" s="20" t="s">
        <v>17227</v>
      </c>
    </row>
    <row r="247" spans="1:11" ht="15.75" customHeight="1" x14ac:dyDescent="0.25">
      <c r="A247" s="20">
        <v>28755871</v>
      </c>
      <c r="B247" s="20" t="s">
        <v>17217</v>
      </c>
      <c r="C247" s="20" t="s">
        <v>17218</v>
      </c>
      <c r="D247" s="20" t="s">
        <v>17219</v>
      </c>
      <c r="E247" s="20" t="s">
        <v>17220</v>
      </c>
      <c r="F247" s="20" t="s">
        <v>17221</v>
      </c>
      <c r="G247" s="20">
        <v>2017</v>
      </c>
      <c r="H247" s="57">
        <v>42947</v>
      </c>
      <c r="K247" s="20" t="s">
        <v>17222</v>
      </c>
    </row>
    <row r="248" spans="1:11" ht="15.75" customHeight="1" x14ac:dyDescent="0.25">
      <c r="A248" s="20">
        <v>28802838</v>
      </c>
      <c r="B248" s="20" t="s">
        <v>17209</v>
      </c>
      <c r="C248" s="20" t="s">
        <v>17210</v>
      </c>
      <c r="D248" s="20" t="s">
        <v>17211</v>
      </c>
      <c r="E248" s="20" t="s">
        <v>17212</v>
      </c>
      <c r="F248" s="20" t="s">
        <v>17213</v>
      </c>
      <c r="G248" s="20">
        <v>2017</v>
      </c>
      <c r="H248" s="57">
        <v>42961</v>
      </c>
      <c r="I248" s="20" t="s">
        <v>17214</v>
      </c>
      <c r="J248" s="20" t="s">
        <v>17215</v>
      </c>
      <c r="K248" s="20" t="s">
        <v>17216</v>
      </c>
    </row>
    <row r="249" spans="1:11" ht="15.75" customHeight="1" x14ac:dyDescent="0.25">
      <c r="A249" s="20">
        <v>28867636</v>
      </c>
      <c r="B249" s="20" t="s">
        <v>17205</v>
      </c>
      <c r="C249" s="20" t="s">
        <v>17206</v>
      </c>
      <c r="D249" s="20" t="s">
        <v>17207</v>
      </c>
      <c r="E249" s="20" t="s">
        <v>3745</v>
      </c>
      <c r="F249" s="20" t="s">
        <v>4253</v>
      </c>
      <c r="G249" s="20">
        <v>2017</v>
      </c>
      <c r="H249" s="57">
        <v>42983</v>
      </c>
      <c r="K249" s="20" t="s">
        <v>17208</v>
      </c>
    </row>
    <row r="250" spans="1:11" ht="15.75" customHeight="1" x14ac:dyDescent="0.25">
      <c r="A250" s="20">
        <v>28873671</v>
      </c>
      <c r="B250" s="20" t="s">
        <v>17200</v>
      </c>
      <c r="C250" s="20" t="s">
        <v>17201</v>
      </c>
      <c r="D250" s="20" t="s">
        <v>17202</v>
      </c>
      <c r="E250" s="20" t="s">
        <v>17203</v>
      </c>
      <c r="F250" s="20" t="s">
        <v>1390</v>
      </c>
      <c r="G250" s="20">
        <v>2017</v>
      </c>
      <c r="H250" s="57">
        <v>42985</v>
      </c>
      <c r="K250" s="20" t="s">
        <v>17204</v>
      </c>
    </row>
    <row r="251" spans="1:11" ht="15.75" customHeight="1" x14ac:dyDescent="0.25">
      <c r="A251" s="20">
        <v>28922029</v>
      </c>
      <c r="B251" s="20" t="s">
        <v>17195</v>
      </c>
      <c r="C251" s="20" t="s">
        <v>17196</v>
      </c>
      <c r="D251" s="20" t="s">
        <v>17197</v>
      </c>
      <c r="E251" s="20" t="s">
        <v>17198</v>
      </c>
      <c r="F251" s="20" t="s">
        <v>7765</v>
      </c>
      <c r="G251" s="20">
        <v>2017</v>
      </c>
      <c r="H251" s="57">
        <v>42997</v>
      </c>
      <c r="K251" s="20" t="s">
        <v>17199</v>
      </c>
    </row>
    <row r="252" spans="1:11" ht="15.75" customHeight="1" x14ac:dyDescent="0.25">
      <c r="A252" s="20">
        <v>28930004</v>
      </c>
      <c r="B252" s="20" t="s">
        <v>17189</v>
      </c>
      <c r="C252" s="20" t="s">
        <v>17190</v>
      </c>
      <c r="D252" s="20" t="s">
        <v>17191</v>
      </c>
      <c r="E252" s="20" t="s">
        <v>17192</v>
      </c>
      <c r="F252" s="20" t="s">
        <v>5979</v>
      </c>
      <c r="G252" s="20">
        <v>2017</v>
      </c>
      <c r="H252" s="57">
        <v>42999</v>
      </c>
      <c r="I252" s="20" t="s">
        <v>17193</v>
      </c>
      <c r="K252" s="20" t="s">
        <v>17194</v>
      </c>
    </row>
    <row r="253" spans="1:11" ht="15.75" customHeight="1" x14ac:dyDescent="0.25">
      <c r="A253" s="20">
        <v>28944419</v>
      </c>
      <c r="B253" s="20" t="s">
        <v>17183</v>
      </c>
      <c r="C253" s="20" t="s">
        <v>17184</v>
      </c>
      <c r="D253" s="20" t="s">
        <v>17185</v>
      </c>
      <c r="E253" s="20" t="s">
        <v>17186</v>
      </c>
      <c r="F253" s="20" t="s">
        <v>17187</v>
      </c>
      <c r="G253" s="20">
        <v>2017</v>
      </c>
      <c r="H253" s="57">
        <v>43004</v>
      </c>
      <c r="K253" s="20" t="s">
        <v>17188</v>
      </c>
    </row>
    <row r="254" spans="1:11" ht="15.75" customHeight="1" x14ac:dyDescent="0.25">
      <c r="A254" s="20">
        <v>28955635</v>
      </c>
      <c r="B254" s="20" t="s">
        <v>17177</v>
      </c>
      <c r="C254" s="20" t="s">
        <v>17178</v>
      </c>
      <c r="D254" s="20" t="s">
        <v>17179</v>
      </c>
      <c r="E254" s="20" t="s">
        <v>17180</v>
      </c>
      <c r="F254" s="20" t="s">
        <v>5610</v>
      </c>
      <c r="G254" s="20">
        <v>2017</v>
      </c>
      <c r="H254" s="57">
        <v>43007</v>
      </c>
      <c r="I254" s="20" t="s">
        <v>17181</v>
      </c>
      <c r="K254" s="20" t="s">
        <v>17182</v>
      </c>
    </row>
    <row r="255" spans="1:11" ht="15.75" customHeight="1" x14ac:dyDescent="0.25">
      <c r="A255" s="20">
        <v>29019315</v>
      </c>
      <c r="B255" s="20" t="s">
        <v>17171</v>
      </c>
      <c r="C255" s="20" t="s">
        <v>17172</v>
      </c>
      <c r="D255" s="20" t="s">
        <v>17173</v>
      </c>
      <c r="E255" s="20" t="s">
        <v>17174</v>
      </c>
      <c r="F255" s="20" t="s">
        <v>10059</v>
      </c>
      <c r="G255" s="20">
        <v>2017</v>
      </c>
      <c r="H255" s="57">
        <v>43020</v>
      </c>
      <c r="I255" s="20" t="s">
        <v>17175</v>
      </c>
      <c r="K255" s="20" t="s">
        <v>17176</v>
      </c>
    </row>
    <row r="256" spans="1:11" ht="15.75" customHeight="1" x14ac:dyDescent="0.25">
      <c r="A256" s="20">
        <v>29103266</v>
      </c>
      <c r="B256" s="20" t="s">
        <v>17165</v>
      </c>
      <c r="C256" s="20" t="s">
        <v>17166</v>
      </c>
      <c r="D256" s="20" t="s">
        <v>17167</v>
      </c>
      <c r="E256" s="20" t="s">
        <v>17168</v>
      </c>
      <c r="F256" s="20" t="s">
        <v>17162</v>
      </c>
      <c r="G256" s="20">
        <v>2017</v>
      </c>
      <c r="H256" s="57">
        <v>43046</v>
      </c>
      <c r="I256" s="20" t="s">
        <v>17169</v>
      </c>
      <c r="K256" s="20" t="s">
        <v>17170</v>
      </c>
    </row>
    <row r="257" spans="1:11" ht="15.75" customHeight="1" x14ac:dyDescent="0.25">
      <c r="A257" s="20">
        <v>29103267</v>
      </c>
      <c r="B257" s="20" t="s">
        <v>17158</v>
      </c>
      <c r="C257" s="20" t="s">
        <v>17159</v>
      </c>
      <c r="D257" s="20" t="s">
        <v>17160</v>
      </c>
      <c r="E257" s="20" t="s">
        <v>17161</v>
      </c>
      <c r="F257" s="20" t="s">
        <v>17162</v>
      </c>
      <c r="G257" s="20">
        <v>2017</v>
      </c>
      <c r="H257" s="57">
        <v>43046</v>
      </c>
      <c r="I257" s="20" t="s">
        <v>17163</v>
      </c>
      <c r="K257" s="20" t="s">
        <v>17164</v>
      </c>
    </row>
    <row r="258" spans="1:11" ht="15.75" customHeight="1" x14ac:dyDescent="0.25">
      <c r="A258" s="20">
        <v>29165756</v>
      </c>
      <c r="B258" s="20" t="s">
        <v>17154</v>
      </c>
      <c r="C258" s="20" t="s">
        <v>17155</v>
      </c>
      <c r="D258" s="20" t="s">
        <v>17156</v>
      </c>
      <c r="E258" s="20" t="s">
        <v>17157</v>
      </c>
      <c r="F258" s="20" t="s">
        <v>4625</v>
      </c>
      <c r="G258" s="20">
        <v>2017</v>
      </c>
      <c r="H258" s="57">
        <v>43062</v>
      </c>
    </row>
    <row r="259" spans="1:11" ht="15.75" customHeight="1" x14ac:dyDescent="0.25">
      <c r="A259" s="20">
        <v>29177089</v>
      </c>
      <c r="B259" s="20" t="s">
        <v>17147</v>
      </c>
      <c r="C259" s="20" t="s">
        <v>17148</v>
      </c>
      <c r="D259" s="20" t="s">
        <v>17149</v>
      </c>
      <c r="E259" s="20" t="s">
        <v>17150</v>
      </c>
      <c r="F259" s="20" t="s">
        <v>3020</v>
      </c>
      <c r="G259" s="20">
        <v>2017</v>
      </c>
      <c r="H259" s="57">
        <v>43067</v>
      </c>
      <c r="I259" s="20" t="s">
        <v>17151</v>
      </c>
      <c r="K259" s="20" t="s">
        <v>17152</v>
      </c>
    </row>
    <row r="260" spans="1:11" ht="15.75" customHeight="1" x14ac:dyDescent="0.25">
      <c r="A260" s="20">
        <v>29296272</v>
      </c>
      <c r="B260" s="20" t="s">
        <v>17141</v>
      </c>
      <c r="C260" s="20" t="s">
        <v>17142</v>
      </c>
      <c r="D260" s="20" t="s">
        <v>17143</v>
      </c>
      <c r="E260" s="20" t="s">
        <v>17144</v>
      </c>
      <c r="F260" s="20" t="s">
        <v>7255</v>
      </c>
      <c r="G260" s="20">
        <v>2017</v>
      </c>
      <c r="H260" s="57">
        <v>43104</v>
      </c>
      <c r="I260" s="20" t="s">
        <v>17145</v>
      </c>
    </row>
    <row r="261" spans="1:11" ht="15.75" customHeight="1" x14ac:dyDescent="0.25">
      <c r="A261" s="20">
        <v>29379598</v>
      </c>
      <c r="B261" s="20" t="s">
        <v>17134</v>
      </c>
      <c r="C261" s="20" t="s">
        <v>17135</v>
      </c>
      <c r="D261" s="20" t="s">
        <v>17136</v>
      </c>
      <c r="E261" s="20" t="s">
        <v>17137</v>
      </c>
      <c r="F261" s="20" t="s">
        <v>8867</v>
      </c>
      <c r="G261" s="20">
        <v>2017</v>
      </c>
      <c r="H261" s="57">
        <v>43131</v>
      </c>
      <c r="I261" s="20" t="s">
        <v>17138</v>
      </c>
    </row>
    <row r="262" spans="1:11" ht="15.75" customHeight="1" x14ac:dyDescent="0.25">
      <c r="A262" s="20">
        <v>28968393</v>
      </c>
      <c r="B262" s="20" t="s">
        <v>17127</v>
      </c>
      <c r="C262" s="20" t="s">
        <v>17128</v>
      </c>
      <c r="D262" s="20" t="s">
        <v>17129</v>
      </c>
      <c r="E262" s="20" t="s">
        <v>17130</v>
      </c>
      <c r="F262" s="20" t="s">
        <v>2047</v>
      </c>
      <c r="G262" s="20">
        <v>2017</v>
      </c>
      <c r="H262" s="57">
        <v>43011</v>
      </c>
      <c r="I262" s="20" t="s">
        <v>17131</v>
      </c>
      <c r="K262" s="20" t="s">
        <v>17132</v>
      </c>
    </row>
    <row r="263" spans="1:11" ht="15.75" customHeight="1" x14ac:dyDescent="0.25">
      <c r="A263" s="20">
        <v>28318301</v>
      </c>
      <c r="B263" s="20" t="s">
        <v>17120</v>
      </c>
      <c r="C263" s="20" t="s">
        <v>17121</v>
      </c>
      <c r="D263" s="20" t="s">
        <v>17122</v>
      </c>
      <c r="E263" s="20" t="s">
        <v>17123</v>
      </c>
      <c r="F263" s="20" t="s">
        <v>17124</v>
      </c>
      <c r="G263" s="20">
        <v>2017</v>
      </c>
      <c r="H263" s="57">
        <v>42815</v>
      </c>
      <c r="K263" s="20" t="s">
        <v>17125</v>
      </c>
    </row>
    <row r="264" spans="1:11" ht="15.75" customHeight="1" x14ac:dyDescent="0.25">
      <c r="A264" s="20">
        <v>29051753</v>
      </c>
      <c r="B264" s="20" t="s">
        <v>17113</v>
      </c>
      <c r="C264" s="20" t="s">
        <v>17114</v>
      </c>
      <c r="D264" s="20" t="s">
        <v>17115</v>
      </c>
      <c r="E264" s="20" t="s">
        <v>17116</v>
      </c>
      <c r="F264" s="20" t="s">
        <v>133</v>
      </c>
      <c r="G264" s="20">
        <v>2017</v>
      </c>
      <c r="H264" s="57">
        <v>43029</v>
      </c>
      <c r="I264" s="20" t="s">
        <v>17117</v>
      </c>
      <c r="K264" s="20" t="s">
        <v>17118</v>
      </c>
    </row>
    <row r="265" spans="1:11" ht="15.75" customHeight="1" x14ac:dyDescent="0.25">
      <c r="A265" s="20">
        <v>28842484</v>
      </c>
      <c r="B265" s="20" t="s">
        <v>17107</v>
      </c>
      <c r="C265" s="20" t="s">
        <v>17108</v>
      </c>
      <c r="D265" s="20" t="s">
        <v>17109</v>
      </c>
      <c r="E265" s="20" t="s">
        <v>14817</v>
      </c>
      <c r="F265" s="20" t="s">
        <v>7014</v>
      </c>
      <c r="G265" s="20">
        <v>2017</v>
      </c>
      <c r="H265" s="57">
        <v>42974</v>
      </c>
      <c r="I265" s="20" t="s">
        <v>17110</v>
      </c>
      <c r="K265" s="20" t="s">
        <v>17111</v>
      </c>
    </row>
    <row r="266" spans="1:11" ht="15.75" customHeight="1" x14ac:dyDescent="0.25">
      <c r="A266" s="20">
        <v>29024638</v>
      </c>
      <c r="B266" s="20" t="s">
        <v>17102</v>
      </c>
      <c r="C266" s="20" t="s">
        <v>17103</v>
      </c>
      <c r="D266" s="20" t="s">
        <v>17104</v>
      </c>
      <c r="E266" s="20" t="s">
        <v>17105</v>
      </c>
      <c r="F266" s="20" t="s">
        <v>3752</v>
      </c>
      <c r="G266" s="20">
        <v>2017</v>
      </c>
      <c r="H266" s="57">
        <v>43021</v>
      </c>
      <c r="K266" s="20" t="s">
        <v>17106</v>
      </c>
    </row>
    <row r="267" spans="1:11" ht="15.75" customHeight="1" x14ac:dyDescent="0.25">
      <c r="A267" s="20">
        <v>29024643</v>
      </c>
      <c r="B267" s="20" t="s">
        <v>17096</v>
      </c>
      <c r="C267" s="20" t="s">
        <v>17097</v>
      </c>
      <c r="D267" s="20" t="s">
        <v>17098</v>
      </c>
      <c r="E267" s="20" t="s">
        <v>8637</v>
      </c>
      <c r="F267" s="20" t="s">
        <v>3752</v>
      </c>
      <c r="G267" s="20">
        <v>2017</v>
      </c>
      <c r="H267" s="57">
        <v>43021</v>
      </c>
      <c r="I267" s="20" t="s">
        <v>17099</v>
      </c>
      <c r="K267" s="20" t="s">
        <v>17100</v>
      </c>
    </row>
    <row r="268" spans="1:11" ht="15.75" customHeight="1" x14ac:dyDescent="0.25">
      <c r="A268" s="20">
        <v>29027919</v>
      </c>
      <c r="B268" s="20" t="s">
        <v>17089</v>
      </c>
      <c r="C268" s="20" t="s">
        <v>17090</v>
      </c>
      <c r="D268" s="20" t="s">
        <v>17091</v>
      </c>
      <c r="E268" s="20" t="s">
        <v>17092</v>
      </c>
      <c r="F268" s="20" t="s">
        <v>3589</v>
      </c>
      <c r="G268" s="20">
        <v>2017</v>
      </c>
      <c r="H268" s="57">
        <v>43022</v>
      </c>
      <c r="I268" s="20" t="s">
        <v>17093</v>
      </c>
      <c r="K268" s="20" t="s">
        <v>17094</v>
      </c>
    </row>
    <row r="269" spans="1:11" ht="15.75" customHeight="1" x14ac:dyDescent="0.25">
      <c r="A269" s="20">
        <v>29017253</v>
      </c>
      <c r="B269" s="20" t="s">
        <v>17083</v>
      </c>
      <c r="C269" s="20" t="s">
        <v>17084</v>
      </c>
      <c r="D269" s="20" t="s">
        <v>17085</v>
      </c>
      <c r="E269" s="20" t="s">
        <v>17086</v>
      </c>
      <c r="F269" s="20" t="s">
        <v>1956</v>
      </c>
      <c r="G269" s="20">
        <v>2017</v>
      </c>
      <c r="H269" s="57">
        <v>43020</v>
      </c>
      <c r="K269" s="20" t="s">
        <v>17087</v>
      </c>
    </row>
    <row r="270" spans="1:11" ht="15.75" customHeight="1" x14ac:dyDescent="0.25">
      <c r="A270" s="20">
        <v>29089931</v>
      </c>
      <c r="B270" s="20" t="s">
        <v>17076</v>
      </c>
      <c r="C270" s="20" t="s">
        <v>17077</v>
      </c>
      <c r="D270" s="20" t="s">
        <v>17078</v>
      </c>
      <c r="E270" s="20" t="s">
        <v>17079</v>
      </c>
      <c r="F270" s="20" t="s">
        <v>133</v>
      </c>
      <c r="G270" s="20">
        <v>2017</v>
      </c>
      <c r="H270" s="57">
        <v>43041</v>
      </c>
      <c r="I270" s="20" t="s">
        <v>17080</v>
      </c>
      <c r="K270" s="20" t="s">
        <v>17081</v>
      </c>
    </row>
    <row r="271" spans="1:11" ht="15.75" customHeight="1" x14ac:dyDescent="0.25">
      <c r="A271" s="20">
        <v>29104565</v>
      </c>
      <c r="B271" s="20" t="s">
        <v>17069</v>
      </c>
      <c r="C271" s="20" t="s">
        <v>17070</v>
      </c>
      <c r="D271" s="20" t="s">
        <v>17071</v>
      </c>
      <c r="E271" s="20" t="s">
        <v>17072</v>
      </c>
      <c r="F271" s="20" t="s">
        <v>133</v>
      </c>
      <c r="G271" s="20">
        <v>2017</v>
      </c>
      <c r="H271" s="57">
        <v>43046</v>
      </c>
      <c r="I271" s="20" t="s">
        <v>17073</v>
      </c>
      <c r="K271" s="20" t="s">
        <v>17074</v>
      </c>
    </row>
    <row r="272" spans="1:11" ht="15.75" customHeight="1" x14ac:dyDescent="0.25">
      <c r="A272" s="20">
        <v>29073283</v>
      </c>
      <c r="B272" s="20" t="s">
        <v>17063</v>
      </c>
      <c r="C272" s="20" t="s">
        <v>17064</v>
      </c>
      <c r="D272" s="20" t="s">
        <v>17065</v>
      </c>
      <c r="E272" s="20" t="s">
        <v>15701</v>
      </c>
      <c r="F272" s="20" t="s">
        <v>294</v>
      </c>
      <c r="G272" s="20">
        <v>2017</v>
      </c>
      <c r="H272" s="57">
        <v>43035</v>
      </c>
      <c r="I272" s="20" t="s">
        <v>17066</v>
      </c>
      <c r="K272" s="20" t="s">
        <v>17067</v>
      </c>
    </row>
    <row r="273" spans="1:11" ht="15.75" customHeight="1" x14ac:dyDescent="0.25">
      <c r="A273" s="20">
        <v>27730684</v>
      </c>
      <c r="B273" s="20" t="s">
        <v>17058</v>
      </c>
      <c r="C273" s="20" t="s">
        <v>17059</v>
      </c>
      <c r="D273" s="20" t="s">
        <v>17060</v>
      </c>
      <c r="E273" s="20" t="s">
        <v>17061</v>
      </c>
      <c r="F273" s="20" t="s">
        <v>3968</v>
      </c>
      <c r="G273" s="20">
        <v>2017</v>
      </c>
      <c r="H273" s="57">
        <v>42656</v>
      </c>
      <c r="K273" s="20" t="s">
        <v>17062</v>
      </c>
    </row>
    <row r="274" spans="1:11" ht="15.75" customHeight="1" x14ac:dyDescent="0.25">
      <c r="A274" s="20">
        <v>28178108</v>
      </c>
      <c r="B274" s="20" t="s">
        <v>17054</v>
      </c>
      <c r="C274" s="20" t="s">
        <v>17055</v>
      </c>
      <c r="D274" s="20" t="s">
        <v>17056</v>
      </c>
      <c r="E274" s="20" t="s">
        <v>5901</v>
      </c>
      <c r="F274" s="20" t="s">
        <v>7730</v>
      </c>
      <c r="G274" s="20">
        <v>2017</v>
      </c>
      <c r="H274" s="57">
        <v>42775</v>
      </c>
      <c r="K274" s="20" t="s">
        <v>17057</v>
      </c>
    </row>
    <row r="275" spans="1:11" ht="15.75" customHeight="1" x14ac:dyDescent="0.25">
      <c r="A275" s="20">
        <v>28188118</v>
      </c>
      <c r="B275" s="20" t="s">
        <v>17050</v>
      </c>
      <c r="C275" s="20" t="s">
        <v>17051</v>
      </c>
      <c r="D275" s="20" t="s">
        <v>17052</v>
      </c>
      <c r="E275" s="20" t="s">
        <v>226</v>
      </c>
      <c r="F275" s="20" t="s">
        <v>15026</v>
      </c>
      <c r="G275" s="20">
        <v>2017</v>
      </c>
      <c r="H275" s="57">
        <v>42778</v>
      </c>
      <c r="K275" s="20" t="s">
        <v>17053</v>
      </c>
    </row>
    <row r="276" spans="1:11" ht="15.75" customHeight="1" x14ac:dyDescent="0.25">
      <c r="A276" s="20">
        <v>28189512</v>
      </c>
      <c r="B276" s="20" t="s">
        <v>17045</v>
      </c>
      <c r="C276" s="20" t="s">
        <v>17046</v>
      </c>
      <c r="D276" s="20" t="s">
        <v>17047</v>
      </c>
      <c r="E276" s="20" t="s">
        <v>17048</v>
      </c>
      <c r="F276" s="20" t="s">
        <v>15026</v>
      </c>
      <c r="G276" s="20">
        <v>2017</v>
      </c>
      <c r="H276" s="57">
        <v>42779</v>
      </c>
      <c r="K276" s="20" t="s">
        <v>17049</v>
      </c>
    </row>
    <row r="277" spans="1:11" ht="15.75" customHeight="1" x14ac:dyDescent="0.25">
      <c r="A277" s="20">
        <v>28389276</v>
      </c>
      <c r="B277" s="20" t="s">
        <v>17040</v>
      </c>
      <c r="C277" s="20" t="s">
        <v>17041</v>
      </c>
      <c r="D277" s="20" t="s">
        <v>17042</v>
      </c>
      <c r="E277" s="20" t="s">
        <v>14981</v>
      </c>
      <c r="F277" s="20" t="s">
        <v>7107</v>
      </c>
      <c r="G277" s="20">
        <v>2017</v>
      </c>
      <c r="H277" s="57">
        <v>42834</v>
      </c>
      <c r="I277" s="20" t="s">
        <v>17043</v>
      </c>
      <c r="K277" s="20" t="s">
        <v>17044</v>
      </c>
    </row>
    <row r="278" spans="1:11" ht="15.75" customHeight="1" x14ac:dyDescent="0.25">
      <c r="A278" s="20">
        <v>28536926</v>
      </c>
      <c r="B278" s="20" t="s">
        <v>17035</v>
      </c>
      <c r="C278" s="20" t="s">
        <v>17036</v>
      </c>
      <c r="D278" s="20" t="s">
        <v>17037</v>
      </c>
      <c r="E278" s="20" t="s">
        <v>3140</v>
      </c>
      <c r="F278" s="20" t="s">
        <v>17038</v>
      </c>
      <c r="G278" s="20">
        <v>2017</v>
      </c>
      <c r="H278" s="57">
        <v>42880</v>
      </c>
      <c r="K278" s="20" t="s">
        <v>17039</v>
      </c>
    </row>
    <row r="279" spans="1:11" ht="15.75" customHeight="1" x14ac:dyDescent="0.25">
      <c r="A279" s="20">
        <v>28541454</v>
      </c>
      <c r="B279" s="20" t="s">
        <v>17029</v>
      </c>
      <c r="C279" s="20" t="s">
        <v>17030</v>
      </c>
      <c r="D279" s="20" t="s">
        <v>17031</v>
      </c>
      <c r="E279" s="20" t="s">
        <v>17032</v>
      </c>
      <c r="F279" s="20" t="s">
        <v>14411</v>
      </c>
      <c r="G279" s="20">
        <v>2017</v>
      </c>
      <c r="H279" s="57">
        <v>42881</v>
      </c>
      <c r="I279" s="20" t="s">
        <v>17033</v>
      </c>
      <c r="K279" s="20" t="s">
        <v>17034</v>
      </c>
    </row>
    <row r="280" spans="1:11" ht="15.75" customHeight="1" x14ac:dyDescent="0.25">
      <c r="A280" s="20">
        <v>28602988</v>
      </c>
      <c r="B280" s="20" t="s">
        <v>17024</v>
      </c>
      <c r="C280" s="20" t="s">
        <v>17025</v>
      </c>
      <c r="D280" s="20" t="s">
        <v>17026</v>
      </c>
      <c r="E280" s="20" t="s">
        <v>17027</v>
      </c>
      <c r="F280" s="20" t="s">
        <v>2370</v>
      </c>
      <c r="G280" s="20">
        <v>2017</v>
      </c>
      <c r="H280" s="57">
        <v>42899</v>
      </c>
      <c r="K280" s="20" t="s">
        <v>17028</v>
      </c>
    </row>
    <row r="281" spans="1:11" ht="15.75" customHeight="1" x14ac:dyDescent="0.25">
      <c r="A281" s="20">
        <v>28625530</v>
      </c>
      <c r="B281" s="20" t="s">
        <v>17017</v>
      </c>
      <c r="C281" s="20" t="s">
        <v>17018</v>
      </c>
      <c r="D281" s="20" t="s">
        <v>17019</v>
      </c>
      <c r="E281" s="20" t="s">
        <v>17020</v>
      </c>
      <c r="F281" s="20" t="s">
        <v>1106</v>
      </c>
      <c r="G281" s="20">
        <v>2017</v>
      </c>
      <c r="H281" s="57">
        <v>42906</v>
      </c>
      <c r="I281" s="20" t="s">
        <v>17021</v>
      </c>
      <c r="J281" s="20" t="s">
        <v>17022</v>
      </c>
      <c r="K281" s="20" t="s">
        <v>17023</v>
      </c>
    </row>
    <row r="282" spans="1:11" ht="15.75" customHeight="1" x14ac:dyDescent="0.25">
      <c r="A282" s="20">
        <v>28744569</v>
      </c>
      <c r="B282" s="20" t="s">
        <v>17012</v>
      </c>
      <c r="C282" s="20" t="s">
        <v>17013</v>
      </c>
      <c r="D282" s="20" t="s">
        <v>17014</v>
      </c>
      <c r="E282" s="20" t="s">
        <v>17015</v>
      </c>
      <c r="F282" s="20" t="s">
        <v>6679</v>
      </c>
      <c r="G282" s="20">
        <v>2017</v>
      </c>
      <c r="H282" s="57">
        <v>42943</v>
      </c>
      <c r="K282" s="20" t="s">
        <v>17016</v>
      </c>
    </row>
    <row r="283" spans="1:11" ht="15.75" customHeight="1" x14ac:dyDescent="0.25">
      <c r="A283" s="20">
        <v>28748516</v>
      </c>
      <c r="B283" s="20" t="s">
        <v>17007</v>
      </c>
      <c r="C283" s="20" t="s">
        <v>17008</v>
      </c>
      <c r="D283" s="20" t="s">
        <v>17009</v>
      </c>
      <c r="E283" s="20" t="s">
        <v>17010</v>
      </c>
      <c r="F283" s="20" t="s">
        <v>1665</v>
      </c>
      <c r="G283" s="20">
        <v>2017</v>
      </c>
      <c r="H283" s="57">
        <v>42944</v>
      </c>
      <c r="K283" s="20" t="s">
        <v>17011</v>
      </c>
    </row>
    <row r="284" spans="1:11" ht="15.75" customHeight="1" x14ac:dyDescent="0.25">
      <c r="A284" s="20">
        <v>28808162</v>
      </c>
      <c r="B284" s="20" t="s">
        <v>17000</v>
      </c>
      <c r="C284" s="20" t="s">
        <v>17001</v>
      </c>
      <c r="D284" s="20" t="s">
        <v>17002</v>
      </c>
      <c r="E284" s="20" t="s">
        <v>17003</v>
      </c>
      <c r="F284" s="20" t="s">
        <v>3723</v>
      </c>
      <c r="G284" s="20">
        <v>2017</v>
      </c>
      <c r="H284" s="57">
        <v>42963</v>
      </c>
      <c r="I284" s="20" t="s">
        <v>17004</v>
      </c>
      <c r="K284" s="20" t="s">
        <v>17005</v>
      </c>
    </row>
    <row r="285" spans="1:11" ht="15.75" customHeight="1" x14ac:dyDescent="0.25">
      <c r="A285" s="20">
        <v>28818557</v>
      </c>
      <c r="B285" s="20" t="s">
        <v>16995</v>
      </c>
      <c r="C285" s="20" t="s">
        <v>16996</v>
      </c>
      <c r="D285" s="20" t="s">
        <v>16997</v>
      </c>
      <c r="E285" s="20" t="s">
        <v>16998</v>
      </c>
      <c r="F285" s="20" t="s">
        <v>2640</v>
      </c>
      <c r="G285" s="20">
        <v>2017</v>
      </c>
      <c r="H285" s="57">
        <v>42966</v>
      </c>
      <c r="K285" s="20" t="s">
        <v>16999</v>
      </c>
    </row>
    <row r="286" spans="1:11" ht="15.75" customHeight="1" x14ac:dyDescent="0.25">
      <c r="A286" s="20">
        <v>28826780</v>
      </c>
      <c r="B286" s="20" t="s">
        <v>16990</v>
      </c>
      <c r="C286" s="20" t="s">
        <v>16991</v>
      </c>
      <c r="D286" s="20" t="s">
        <v>16992</v>
      </c>
      <c r="E286" s="20" t="s">
        <v>16993</v>
      </c>
      <c r="F286" s="20" t="s">
        <v>4947</v>
      </c>
      <c r="G286" s="20">
        <v>2017</v>
      </c>
      <c r="H286" s="57">
        <v>42970</v>
      </c>
      <c r="K286" s="20" t="s">
        <v>16994</v>
      </c>
    </row>
    <row r="287" spans="1:11" ht="15.75" customHeight="1" x14ac:dyDescent="0.25">
      <c r="A287" s="20">
        <v>28903182</v>
      </c>
      <c r="B287" s="20" t="s">
        <v>16986</v>
      </c>
      <c r="C287" s="20" t="s">
        <v>16987</v>
      </c>
      <c r="D287" s="20" t="s">
        <v>16988</v>
      </c>
      <c r="E287" s="20" t="s">
        <v>1489</v>
      </c>
      <c r="F287" s="20" t="s">
        <v>8389</v>
      </c>
      <c r="G287" s="20">
        <v>2017</v>
      </c>
      <c r="H287" s="57">
        <v>42993</v>
      </c>
      <c r="K287" s="20" t="s">
        <v>16989</v>
      </c>
    </row>
    <row r="288" spans="1:11" ht="15.75" customHeight="1" x14ac:dyDescent="0.25">
      <c r="A288" s="20">
        <v>28941777</v>
      </c>
      <c r="B288" s="20" t="s">
        <v>16981</v>
      </c>
      <c r="C288" s="20" t="s">
        <v>16982</v>
      </c>
      <c r="D288" s="20" t="s">
        <v>16983</v>
      </c>
      <c r="E288" s="20" t="s">
        <v>16984</v>
      </c>
      <c r="F288" s="20" t="s">
        <v>13775</v>
      </c>
      <c r="G288" s="20">
        <v>2017</v>
      </c>
      <c r="H288" s="57">
        <v>43003</v>
      </c>
      <c r="K288" s="20" t="s">
        <v>16985</v>
      </c>
    </row>
    <row r="289" spans="1:11" ht="15.75" customHeight="1" x14ac:dyDescent="0.25">
      <c r="A289" s="20">
        <v>28961759</v>
      </c>
      <c r="B289" s="20" t="s">
        <v>16976</v>
      </c>
      <c r="C289" s="20" t="s">
        <v>16977</v>
      </c>
      <c r="D289" s="20" t="s">
        <v>16978</v>
      </c>
      <c r="E289" s="20" t="s">
        <v>16979</v>
      </c>
      <c r="F289" s="20" t="s">
        <v>2745</v>
      </c>
      <c r="G289" s="20">
        <v>2017</v>
      </c>
      <c r="H289" s="57">
        <v>43008</v>
      </c>
      <c r="K289" s="20" t="s">
        <v>16980</v>
      </c>
    </row>
    <row r="290" spans="1:11" ht="15.75" customHeight="1" x14ac:dyDescent="0.25">
      <c r="A290" s="20">
        <v>28983914</v>
      </c>
      <c r="B290" s="20" t="s">
        <v>16971</v>
      </c>
      <c r="C290" s="20" t="s">
        <v>16972</v>
      </c>
      <c r="D290" s="20" t="s">
        <v>16973</v>
      </c>
      <c r="E290" s="20" t="s">
        <v>2873</v>
      </c>
      <c r="F290" s="20" t="s">
        <v>16974</v>
      </c>
      <c r="G290" s="20">
        <v>2017</v>
      </c>
      <c r="H290" s="57">
        <v>43015</v>
      </c>
      <c r="K290" s="20" t="s">
        <v>16975</v>
      </c>
    </row>
    <row r="291" spans="1:11" ht="15.75" customHeight="1" x14ac:dyDescent="0.25">
      <c r="A291" s="20">
        <v>29085137</v>
      </c>
      <c r="B291" s="20" t="s">
        <v>16965</v>
      </c>
      <c r="C291" s="20" t="s">
        <v>16966</v>
      </c>
      <c r="D291" s="20" t="s">
        <v>16967</v>
      </c>
      <c r="E291" s="20" t="s">
        <v>16968</v>
      </c>
      <c r="F291" s="20" t="s">
        <v>117</v>
      </c>
      <c r="G291" s="20">
        <v>2017</v>
      </c>
      <c r="H291" s="57">
        <v>43040</v>
      </c>
      <c r="I291" s="20" t="s">
        <v>16969</v>
      </c>
      <c r="K291" s="20" t="s">
        <v>16970</v>
      </c>
    </row>
    <row r="292" spans="1:11" ht="15.75" customHeight="1" x14ac:dyDescent="0.25">
      <c r="A292" s="20">
        <v>29134117</v>
      </c>
      <c r="B292" s="20" t="s">
        <v>16958</v>
      </c>
      <c r="C292" s="20" t="s">
        <v>16959</v>
      </c>
      <c r="D292" s="20" t="s">
        <v>16960</v>
      </c>
      <c r="E292" s="20" t="s">
        <v>16961</v>
      </c>
      <c r="F292" s="20" t="s">
        <v>10369</v>
      </c>
      <c r="G292" s="20">
        <v>2017</v>
      </c>
      <c r="H292" s="57">
        <v>43054</v>
      </c>
      <c r="I292" s="20" t="s">
        <v>16962</v>
      </c>
      <c r="K292" s="20" t="s">
        <v>16963</v>
      </c>
    </row>
    <row r="293" spans="1:11" ht="15.75" customHeight="1" x14ac:dyDescent="0.25">
      <c r="A293" s="20">
        <v>29140236</v>
      </c>
      <c r="B293" s="20" t="s">
        <v>16953</v>
      </c>
      <c r="C293" s="20" t="s">
        <v>16954</v>
      </c>
      <c r="D293" s="20" t="s">
        <v>16955</v>
      </c>
      <c r="E293" s="20" t="s">
        <v>10305</v>
      </c>
      <c r="F293" s="20" t="s">
        <v>4868</v>
      </c>
      <c r="G293" s="20">
        <v>2017</v>
      </c>
      <c r="H293" s="57">
        <v>43055</v>
      </c>
      <c r="I293" s="20" t="s">
        <v>16956</v>
      </c>
      <c r="K293" s="20" t="s">
        <v>16957</v>
      </c>
    </row>
    <row r="294" spans="1:11" ht="15.75" customHeight="1" x14ac:dyDescent="0.25">
      <c r="A294" s="20">
        <v>29744120</v>
      </c>
      <c r="B294" s="20" t="s">
        <v>16945</v>
      </c>
      <c r="C294" s="20" t="s">
        <v>16946</v>
      </c>
      <c r="D294" s="20" t="s">
        <v>16947</v>
      </c>
      <c r="E294" s="20" t="s">
        <v>16948</v>
      </c>
      <c r="F294" s="20" t="s">
        <v>16949</v>
      </c>
      <c r="G294" s="20">
        <v>2017</v>
      </c>
      <c r="H294" s="57">
        <v>43231</v>
      </c>
      <c r="I294" s="20" t="s">
        <v>16950</v>
      </c>
      <c r="K294" s="20" t="s">
        <v>16951</v>
      </c>
    </row>
    <row r="295" spans="1:11" ht="15.75" customHeight="1" x14ac:dyDescent="0.25">
      <c r="A295" s="20">
        <v>29903206</v>
      </c>
      <c r="B295" s="20" t="s">
        <v>16940</v>
      </c>
      <c r="C295" s="20" t="s">
        <v>16941</v>
      </c>
      <c r="D295" s="20" t="s">
        <v>16942</v>
      </c>
      <c r="E295" s="20" t="s">
        <v>6810</v>
      </c>
      <c r="F295" s="20" t="s">
        <v>16943</v>
      </c>
      <c r="G295" s="20">
        <v>2017</v>
      </c>
      <c r="H295" s="57">
        <v>43267</v>
      </c>
    </row>
    <row r="296" spans="1:11" ht="15.75" customHeight="1" x14ac:dyDescent="0.25">
      <c r="A296" s="20">
        <v>30183835</v>
      </c>
      <c r="B296" s="20" t="s">
        <v>16933</v>
      </c>
      <c r="C296" s="20" t="s">
        <v>16934</v>
      </c>
      <c r="D296" s="20" t="s">
        <v>16935</v>
      </c>
      <c r="E296" s="20" t="s">
        <v>16936</v>
      </c>
      <c r="F296" s="20" t="s">
        <v>16937</v>
      </c>
      <c r="G296" s="20">
        <v>2017</v>
      </c>
      <c r="H296" s="57">
        <v>43349</v>
      </c>
      <c r="K296" s="20" t="s">
        <v>16938</v>
      </c>
    </row>
    <row r="297" spans="1:11" ht="15.75" customHeight="1" x14ac:dyDescent="0.25">
      <c r="A297" s="20">
        <v>28598765</v>
      </c>
      <c r="B297" s="20" t="s">
        <v>16926</v>
      </c>
      <c r="C297" s="20" t="s">
        <v>16927</v>
      </c>
      <c r="D297" s="20" t="s">
        <v>16928</v>
      </c>
      <c r="E297" s="20" t="s">
        <v>16929</v>
      </c>
      <c r="F297" s="20" t="s">
        <v>2510</v>
      </c>
      <c r="G297" s="20">
        <v>2017</v>
      </c>
      <c r="H297" s="57">
        <v>42896</v>
      </c>
      <c r="I297" s="20" t="s">
        <v>16930</v>
      </c>
      <c r="K297" s="20" t="s">
        <v>16931</v>
      </c>
    </row>
    <row r="298" spans="1:11" ht="15.75" customHeight="1" x14ac:dyDescent="0.25">
      <c r="A298" s="20">
        <v>28789934</v>
      </c>
      <c r="B298" s="20" t="s">
        <v>16919</v>
      </c>
      <c r="C298" s="20" t="s">
        <v>16920</v>
      </c>
      <c r="D298" s="20" t="s">
        <v>16921</v>
      </c>
      <c r="E298" s="20" t="s">
        <v>16922</v>
      </c>
      <c r="F298" s="20" t="s">
        <v>16923</v>
      </c>
      <c r="G298" s="20">
        <v>2017</v>
      </c>
      <c r="H298" s="57">
        <v>42957</v>
      </c>
      <c r="K298" s="20" t="s">
        <v>16924</v>
      </c>
    </row>
    <row r="299" spans="1:11" ht="15.75" customHeight="1" x14ac:dyDescent="0.25">
      <c r="A299" s="20">
        <v>29112955</v>
      </c>
      <c r="B299" s="20" t="s">
        <v>16913</v>
      </c>
      <c r="C299" s="20" t="s">
        <v>16914</v>
      </c>
      <c r="D299" s="20" t="s">
        <v>16915</v>
      </c>
      <c r="E299" s="20" t="s">
        <v>16916</v>
      </c>
      <c r="F299" s="20" t="s">
        <v>294</v>
      </c>
      <c r="G299" s="20">
        <v>2017</v>
      </c>
      <c r="H299" s="57">
        <v>43047</v>
      </c>
      <c r="I299" s="20" t="s">
        <v>16917</v>
      </c>
      <c r="K299" s="20" t="s">
        <v>16918</v>
      </c>
    </row>
    <row r="300" spans="1:11" ht="15.75" customHeight="1" x14ac:dyDescent="0.25">
      <c r="A300" s="20">
        <v>29116010</v>
      </c>
      <c r="B300" s="20" t="s">
        <v>16906</v>
      </c>
      <c r="C300" s="20" t="s">
        <v>16907</v>
      </c>
      <c r="D300" s="20" t="s">
        <v>16908</v>
      </c>
      <c r="E300" s="20" t="s">
        <v>16909</v>
      </c>
      <c r="F300" s="20" t="s">
        <v>4182</v>
      </c>
      <c r="G300" s="20">
        <v>2017</v>
      </c>
      <c r="H300" s="57">
        <v>43048</v>
      </c>
      <c r="I300" s="20" t="s">
        <v>16910</v>
      </c>
      <c r="K300" s="20" t="s">
        <v>16911</v>
      </c>
    </row>
    <row r="301" spans="1:11" ht="15.75" customHeight="1" x14ac:dyDescent="0.25">
      <c r="A301" s="20">
        <v>29121863</v>
      </c>
      <c r="B301" s="20" t="s">
        <v>16900</v>
      </c>
      <c r="C301" s="20" t="s">
        <v>16901</v>
      </c>
      <c r="D301" s="20" t="s">
        <v>16902</v>
      </c>
      <c r="E301" s="20" t="s">
        <v>16903</v>
      </c>
      <c r="F301" s="20" t="s">
        <v>1735</v>
      </c>
      <c r="G301" s="20">
        <v>2017</v>
      </c>
      <c r="H301" s="57">
        <v>43050</v>
      </c>
      <c r="I301" s="20" t="s">
        <v>16904</v>
      </c>
      <c r="K301" s="20" t="s">
        <v>16905</v>
      </c>
    </row>
    <row r="302" spans="1:11" ht="15.75" customHeight="1" x14ac:dyDescent="0.25">
      <c r="A302" s="20">
        <v>29122007</v>
      </c>
      <c r="B302" s="20" t="s">
        <v>16894</v>
      </c>
      <c r="C302" s="20" t="s">
        <v>16895</v>
      </c>
      <c r="D302" s="20" t="s">
        <v>16896</v>
      </c>
      <c r="E302" s="20" t="s">
        <v>1437</v>
      </c>
      <c r="F302" s="20" t="s">
        <v>7617</v>
      </c>
      <c r="G302" s="20">
        <v>2017</v>
      </c>
      <c r="H302" s="57">
        <v>43050</v>
      </c>
      <c r="I302" s="20" t="s">
        <v>16897</v>
      </c>
      <c r="K302" s="20" t="s">
        <v>16898</v>
      </c>
    </row>
    <row r="303" spans="1:11" ht="15.75" customHeight="1" x14ac:dyDescent="0.25">
      <c r="A303" s="20">
        <v>29123067</v>
      </c>
      <c r="B303" s="20" t="s">
        <v>16889</v>
      </c>
      <c r="C303" s="20" t="s">
        <v>16890</v>
      </c>
      <c r="D303" s="20" t="s">
        <v>16891</v>
      </c>
      <c r="E303" s="20" t="s">
        <v>16892</v>
      </c>
      <c r="F303" s="20" t="s">
        <v>6213</v>
      </c>
      <c r="G303" s="20">
        <v>2017</v>
      </c>
      <c r="H303" s="57">
        <v>43050</v>
      </c>
      <c r="K303" s="20" t="s">
        <v>16893</v>
      </c>
    </row>
    <row r="304" spans="1:11" ht="15.75" customHeight="1" x14ac:dyDescent="0.25">
      <c r="A304" s="20">
        <v>29141342</v>
      </c>
      <c r="B304" s="20" t="s">
        <v>16885</v>
      </c>
      <c r="C304" s="20" t="s">
        <v>16886</v>
      </c>
      <c r="D304" s="20" t="s">
        <v>16887</v>
      </c>
      <c r="E304" s="20" t="s">
        <v>7156</v>
      </c>
      <c r="F304" s="20" t="s">
        <v>11844</v>
      </c>
      <c r="G304" s="20">
        <v>2017</v>
      </c>
      <c r="H304" s="57">
        <v>43056</v>
      </c>
      <c r="K304" s="20" t="s">
        <v>16888</v>
      </c>
    </row>
    <row r="305" spans="1:11" ht="15.75" customHeight="1" x14ac:dyDescent="0.25">
      <c r="A305" s="20">
        <v>29141346</v>
      </c>
      <c r="B305" s="20" t="s">
        <v>16879</v>
      </c>
      <c r="C305" s="20" t="s">
        <v>16880</v>
      </c>
      <c r="D305" s="20" t="s">
        <v>16881</v>
      </c>
      <c r="E305" s="20" t="s">
        <v>16882</v>
      </c>
      <c r="F305" s="20" t="s">
        <v>11844</v>
      </c>
      <c r="G305" s="20">
        <v>2017</v>
      </c>
      <c r="H305" s="57">
        <v>43056</v>
      </c>
      <c r="K305" s="20" t="s">
        <v>16883</v>
      </c>
    </row>
    <row r="306" spans="1:11" ht="15.75" customHeight="1" x14ac:dyDescent="0.25">
      <c r="A306" s="20">
        <v>29180991</v>
      </c>
      <c r="B306" s="20" t="s">
        <v>16873</v>
      </c>
      <c r="C306" s="20" t="s">
        <v>16874</v>
      </c>
      <c r="D306" s="20" t="s">
        <v>16875</v>
      </c>
      <c r="E306" s="20" t="s">
        <v>3745</v>
      </c>
      <c r="F306" s="20" t="s">
        <v>133</v>
      </c>
      <c r="G306" s="20">
        <v>2017</v>
      </c>
      <c r="H306" s="57">
        <v>43068</v>
      </c>
      <c r="I306" s="20" t="s">
        <v>16876</v>
      </c>
      <c r="K306" s="20" t="s">
        <v>16877</v>
      </c>
    </row>
    <row r="307" spans="1:11" ht="15.75" customHeight="1" x14ac:dyDescent="0.25">
      <c r="A307" s="20">
        <v>29187844</v>
      </c>
      <c r="B307" s="20" t="s">
        <v>16866</v>
      </c>
      <c r="C307" s="20" t="s">
        <v>16867</v>
      </c>
      <c r="D307" s="20" t="s">
        <v>16868</v>
      </c>
      <c r="E307" s="20" t="s">
        <v>16869</v>
      </c>
      <c r="F307" s="20" t="s">
        <v>133</v>
      </c>
      <c r="G307" s="20">
        <v>2017</v>
      </c>
      <c r="H307" s="57">
        <v>43070</v>
      </c>
      <c r="I307" s="20" t="s">
        <v>16870</v>
      </c>
      <c r="K307" s="20" t="s">
        <v>16871</v>
      </c>
    </row>
    <row r="308" spans="1:11" ht="15.75" customHeight="1" x14ac:dyDescent="0.25">
      <c r="A308" s="20">
        <v>29144452</v>
      </c>
      <c r="B308" s="20" t="s">
        <v>16861</v>
      </c>
      <c r="C308" s="20" t="s">
        <v>16862</v>
      </c>
      <c r="D308" s="20" t="s">
        <v>16863</v>
      </c>
      <c r="E308" s="20" t="s">
        <v>16864</v>
      </c>
      <c r="F308" s="20" t="s">
        <v>3454</v>
      </c>
      <c r="G308" s="20">
        <v>2017</v>
      </c>
      <c r="H308" s="57">
        <v>43056</v>
      </c>
      <c r="K308" s="20" t="s">
        <v>16865</v>
      </c>
    </row>
    <row r="309" spans="1:11" ht="15.75" customHeight="1" x14ac:dyDescent="0.25">
      <c r="A309" s="20">
        <v>29146903</v>
      </c>
      <c r="B309" s="20" t="s">
        <v>16854</v>
      </c>
      <c r="C309" s="20" t="s">
        <v>16855</v>
      </c>
      <c r="D309" s="20" t="s">
        <v>16856</v>
      </c>
      <c r="E309" s="20" t="s">
        <v>16857</v>
      </c>
      <c r="F309" s="20" t="s">
        <v>2260</v>
      </c>
      <c r="G309" s="20">
        <v>2017</v>
      </c>
      <c r="H309" s="57">
        <v>43057</v>
      </c>
      <c r="I309" s="20" t="s">
        <v>16858</v>
      </c>
      <c r="K309" s="20" t="s">
        <v>16859</v>
      </c>
    </row>
    <row r="310" spans="1:11" ht="15.75" customHeight="1" x14ac:dyDescent="0.25">
      <c r="A310" s="20">
        <v>29161250</v>
      </c>
      <c r="B310" s="20" t="s">
        <v>16847</v>
      </c>
      <c r="C310" s="20" t="s">
        <v>16848</v>
      </c>
      <c r="D310" s="20" t="s">
        <v>16849</v>
      </c>
      <c r="E310" s="20" t="s">
        <v>16850</v>
      </c>
      <c r="F310" s="20" t="s">
        <v>16851</v>
      </c>
      <c r="G310" s="20">
        <v>2017</v>
      </c>
      <c r="H310" s="57">
        <v>43061</v>
      </c>
      <c r="K310" s="20" t="s">
        <v>16852</v>
      </c>
    </row>
    <row r="311" spans="1:11" ht="15.75" customHeight="1" x14ac:dyDescent="0.25">
      <c r="A311" s="20">
        <v>29183395</v>
      </c>
      <c r="B311" s="20" t="s">
        <v>16840</v>
      </c>
      <c r="C311" s="20" t="s">
        <v>16841</v>
      </c>
      <c r="D311" s="20" t="s">
        <v>16842</v>
      </c>
      <c r="E311" s="20" t="s">
        <v>16843</v>
      </c>
      <c r="F311" s="20" t="s">
        <v>4182</v>
      </c>
      <c r="G311" s="20">
        <v>2017</v>
      </c>
      <c r="H311" s="57">
        <v>43069</v>
      </c>
      <c r="I311" s="20" t="s">
        <v>16844</v>
      </c>
      <c r="K311" s="20" t="s">
        <v>16845</v>
      </c>
    </row>
    <row r="312" spans="1:11" ht="15.75" customHeight="1" x14ac:dyDescent="0.25">
      <c r="A312" s="20">
        <v>29088530</v>
      </c>
      <c r="B312" s="20" t="s">
        <v>16834</v>
      </c>
      <c r="C312" s="20" t="s">
        <v>16835</v>
      </c>
      <c r="D312" s="20" t="s">
        <v>16836</v>
      </c>
      <c r="E312" s="20" t="s">
        <v>16837</v>
      </c>
      <c r="F312" s="20" t="s">
        <v>1896</v>
      </c>
      <c r="G312" s="20">
        <v>2017</v>
      </c>
      <c r="H312" s="57">
        <v>43040</v>
      </c>
      <c r="K312" s="20" t="s">
        <v>16838</v>
      </c>
    </row>
    <row r="313" spans="1:11" ht="15.75" customHeight="1" x14ac:dyDescent="0.25">
      <c r="A313" s="20">
        <v>29290845</v>
      </c>
      <c r="B313" s="20" t="s">
        <v>16828</v>
      </c>
      <c r="C313" s="20" t="s">
        <v>16829</v>
      </c>
      <c r="D313" s="20" t="s">
        <v>16830</v>
      </c>
      <c r="E313" s="20" t="s">
        <v>11379</v>
      </c>
      <c r="F313" s="20" t="s">
        <v>15045</v>
      </c>
      <c r="G313" s="20">
        <v>2017</v>
      </c>
      <c r="H313" s="57">
        <v>43102</v>
      </c>
      <c r="I313" s="20" t="s">
        <v>16831</v>
      </c>
      <c r="K313" s="20" t="s">
        <v>16832</v>
      </c>
    </row>
    <row r="314" spans="1:11" ht="15.75" customHeight="1" x14ac:dyDescent="0.25">
      <c r="A314" s="20">
        <v>27766891</v>
      </c>
      <c r="B314" s="20" t="s">
        <v>16821</v>
      </c>
      <c r="C314" s="20" t="s">
        <v>16822</v>
      </c>
      <c r="D314" s="20" t="s">
        <v>16823</v>
      </c>
      <c r="E314" s="20" t="s">
        <v>16824</v>
      </c>
      <c r="F314" s="20" t="s">
        <v>16825</v>
      </c>
      <c r="G314" s="20">
        <v>2017</v>
      </c>
      <c r="H314" s="57">
        <v>42665</v>
      </c>
      <c r="I314" s="20" t="s">
        <v>16826</v>
      </c>
      <c r="K314" s="20" t="s">
        <v>16827</v>
      </c>
    </row>
    <row r="315" spans="1:11" ht="15.75" customHeight="1" x14ac:dyDescent="0.25">
      <c r="A315" s="20">
        <v>28508699</v>
      </c>
      <c r="B315" s="20" t="s">
        <v>16815</v>
      </c>
      <c r="C315" s="20" t="s">
        <v>16816</v>
      </c>
      <c r="D315" s="20" t="s">
        <v>16817</v>
      </c>
      <c r="E315" s="20" t="s">
        <v>16818</v>
      </c>
      <c r="F315" s="20" t="s">
        <v>10978</v>
      </c>
      <c r="G315" s="20">
        <v>2017</v>
      </c>
      <c r="H315" s="57">
        <v>42872</v>
      </c>
      <c r="I315" s="20" t="s">
        <v>16819</v>
      </c>
      <c r="K315" s="20" t="s">
        <v>16820</v>
      </c>
    </row>
    <row r="316" spans="1:11" ht="15.75" customHeight="1" x14ac:dyDescent="0.25">
      <c r="A316" s="20">
        <v>28577398</v>
      </c>
      <c r="B316" s="20" t="s">
        <v>16810</v>
      </c>
      <c r="C316" s="20" t="s">
        <v>16811</v>
      </c>
      <c r="D316" s="20" t="s">
        <v>16812</v>
      </c>
      <c r="E316" s="20" t="s">
        <v>16813</v>
      </c>
      <c r="F316" s="20" t="s">
        <v>1047</v>
      </c>
      <c r="G316" s="20">
        <v>2017</v>
      </c>
      <c r="H316" s="57">
        <v>42890</v>
      </c>
      <c r="K316" s="20" t="s">
        <v>16814</v>
      </c>
    </row>
    <row r="317" spans="1:11" ht="15.75" customHeight="1" x14ac:dyDescent="0.25">
      <c r="A317" s="20">
        <v>28605848</v>
      </c>
      <c r="B317" s="20" t="s">
        <v>16805</v>
      </c>
      <c r="C317" s="20" t="s">
        <v>16806</v>
      </c>
      <c r="D317" s="20" t="s">
        <v>16807</v>
      </c>
      <c r="E317" s="20" t="s">
        <v>1367</v>
      </c>
      <c r="F317" s="20" t="s">
        <v>1047</v>
      </c>
      <c r="G317" s="20">
        <v>2017</v>
      </c>
      <c r="H317" s="57">
        <v>42900</v>
      </c>
      <c r="K317" s="20" t="s">
        <v>16808</v>
      </c>
    </row>
    <row r="318" spans="1:11" ht="15.75" customHeight="1" x14ac:dyDescent="0.25">
      <c r="A318" s="20">
        <v>28728309</v>
      </c>
      <c r="B318" s="20" t="s">
        <v>16800</v>
      </c>
      <c r="C318" s="20" t="s">
        <v>16801</v>
      </c>
      <c r="D318" s="20" t="s">
        <v>16802</v>
      </c>
      <c r="E318" s="20" t="s">
        <v>900</v>
      </c>
      <c r="F318" s="20" t="s">
        <v>5454</v>
      </c>
      <c r="G318" s="20">
        <v>2017</v>
      </c>
      <c r="H318" s="57">
        <v>42938</v>
      </c>
      <c r="I318" s="20" t="s">
        <v>16803</v>
      </c>
      <c r="K318" s="20" t="s">
        <v>16804</v>
      </c>
    </row>
    <row r="319" spans="1:11" ht="15.75" customHeight="1" x14ac:dyDescent="0.25">
      <c r="A319" s="20">
        <v>28807622</v>
      </c>
      <c r="B319" s="20" t="s">
        <v>16795</v>
      </c>
      <c r="C319" s="20" t="s">
        <v>16796</v>
      </c>
      <c r="D319" s="20" t="s">
        <v>16797</v>
      </c>
      <c r="E319" s="20" t="s">
        <v>16798</v>
      </c>
      <c r="F319" s="20" t="s">
        <v>13510</v>
      </c>
      <c r="G319" s="20">
        <v>2017</v>
      </c>
      <c r="H319" s="57">
        <v>42963</v>
      </c>
      <c r="K319" s="20" t="s">
        <v>16799</v>
      </c>
    </row>
    <row r="320" spans="1:11" ht="15.75" customHeight="1" x14ac:dyDescent="0.25">
      <c r="A320" s="20">
        <v>28886559</v>
      </c>
      <c r="B320" s="20" t="s">
        <v>16790</v>
      </c>
      <c r="C320" s="20" t="s">
        <v>16791</v>
      </c>
      <c r="D320" s="20" t="s">
        <v>16792</v>
      </c>
      <c r="E320" s="20" t="s">
        <v>16793</v>
      </c>
      <c r="F320" s="20" t="s">
        <v>2184</v>
      </c>
      <c r="G320" s="20">
        <v>2017</v>
      </c>
      <c r="H320" s="57">
        <v>42987</v>
      </c>
      <c r="K320" s="20" t="s">
        <v>16794</v>
      </c>
    </row>
    <row r="321" spans="1:11" ht="15.75" customHeight="1" x14ac:dyDescent="0.25">
      <c r="A321" s="20">
        <v>28939442</v>
      </c>
      <c r="B321" s="20" t="s">
        <v>16786</v>
      </c>
      <c r="C321" s="20" t="s">
        <v>16787</v>
      </c>
      <c r="D321" s="20" t="s">
        <v>16788</v>
      </c>
      <c r="E321" s="20" t="s">
        <v>11467</v>
      </c>
      <c r="F321" s="20" t="s">
        <v>8892</v>
      </c>
      <c r="G321" s="20">
        <v>2017</v>
      </c>
      <c r="H321" s="57">
        <v>43002</v>
      </c>
      <c r="K321" s="20" t="s">
        <v>16789</v>
      </c>
    </row>
    <row r="322" spans="1:11" ht="15.75" customHeight="1" x14ac:dyDescent="0.25">
      <c r="A322" s="20">
        <v>28947259</v>
      </c>
      <c r="B322" s="20" t="s">
        <v>16780</v>
      </c>
      <c r="C322" s="20" t="s">
        <v>16781</v>
      </c>
      <c r="D322" s="20" t="s">
        <v>16782</v>
      </c>
      <c r="E322" s="20" t="s">
        <v>16783</v>
      </c>
      <c r="F322" s="20" t="s">
        <v>16784</v>
      </c>
      <c r="G322" s="20">
        <v>2017</v>
      </c>
      <c r="H322" s="57">
        <v>43005</v>
      </c>
      <c r="K322" s="20" t="s">
        <v>16785</v>
      </c>
    </row>
    <row r="323" spans="1:11" ht="15.75" customHeight="1" x14ac:dyDescent="0.25">
      <c r="A323" s="20">
        <v>28970221</v>
      </c>
      <c r="B323" s="20" t="s">
        <v>16773</v>
      </c>
      <c r="C323" s="20" t="s">
        <v>16774</v>
      </c>
      <c r="D323" s="20" t="s">
        <v>16775</v>
      </c>
      <c r="E323" s="20" t="s">
        <v>16776</v>
      </c>
      <c r="F323" s="20" t="s">
        <v>1801</v>
      </c>
      <c r="G323" s="20">
        <v>2017</v>
      </c>
      <c r="H323" s="57">
        <v>43012</v>
      </c>
      <c r="I323" s="20" t="s">
        <v>16777</v>
      </c>
      <c r="K323" s="20" t="s">
        <v>16778</v>
      </c>
    </row>
    <row r="324" spans="1:11" ht="15.75" customHeight="1" x14ac:dyDescent="0.25">
      <c r="A324" s="20">
        <v>29016338</v>
      </c>
      <c r="B324" s="20" t="s">
        <v>16767</v>
      </c>
      <c r="C324" s="20" t="s">
        <v>16768</v>
      </c>
      <c r="D324" s="20" t="s">
        <v>16769</v>
      </c>
      <c r="E324" s="20" t="s">
        <v>16770</v>
      </c>
      <c r="F324" s="20" t="s">
        <v>4868</v>
      </c>
      <c r="G324" s="20">
        <v>2017</v>
      </c>
      <c r="H324" s="57">
        <v>43019</v>
      </c>
      <c r="I324" s="20" t="s">
        <v>16771</v>
      </c>
      <c r="K324" s="20" t="s">
        <v>16772</v>
      </c>
    </row>
    <row r="325" spans="1:11" ht="15.75" customHeight="1" x14ac:dyDescent="0.25">
      <c r="A325" s="20">
        <v>29022243</v>
      </c>
      <c r="B325" s="20" t="s">
        <v>16762</v>
      </c>
      <c r="C325" s="20" t="s">
        <v>16763</v>
      </c>
      <c r="D325" s="20" t="s">
        <v>16764</v>
      </c>
      <c r="E325" s="20" t="s">
        <v>16765</v>
      </c>
      <c r="F325" s="20" t="s">
        <v>3114</v>
      </c>
      <c r="G325" s="20">
        <v>2017</v>
      </c>
      <c r="H325" s="57">
        <v>43021</v>
      </c>
      <c r="K325" s="20" t="s">
        <v>16766</v>
      </c>
    </row>
    <row r="326" spans="1:11" ht="15.75" customHeight="1" x14ac:dyDescent="0.25">
      <c r="A326" s="20">
        <v>29058340</v>
      </c>
      <c r="B326" s="20" t="s">
        <v>16757</v>
      </c>
      <c r="C326" s="20" t="s">
        <v>16758</v>
      </c>
      <c r="D326" s="20" t="s">
        <v>16759</v>
      </c>
      <c r="E326" s="20" t="s">
        <v>14597</v>
      </c>
      <c r="F326" s="20" t="s">
        <v>16760</v>
      </c>
      <c r="G326" s="20">
        <v>2017</v>
      </c>
      <c r="H326" s="57">
        <v>43032</v>
      </c>
      <c r="K326" s="20" t="s">
        <v>16761</v>
      </c>
    </row>
    <row r="327" spans="1:11" ht="15.75" customHeight="1" x14ac:dyDescent="0.25">
      <c r="A327" s="20">
        <v>29106325</v>
      </c>
      <c r="B327" s="20" t="s">
        <v>16751</v>
      </c>
      <c r="C327" s="20" t="s">
        <v>16752</v>
      </c>
      <c r="D327" s="20" t="s">
        <v>16753</v>
      </c>
      <c r="E327" s="20" t="s">
        <v>16754</v>
      </c>
      <c r="F327" s="20" t="s">
        <v>8980</v>
      </c>
      <c r="G327" s="20">
        <v>2017</v>
      </c>
      <c r="H327" s="57">
        <v>43046</v>
      </c>
      <c r="I327" s="20" t="s">
        <v>16755</v>
      </c>
      <c r="K327" s="20" t="s">
        <v>16756</v>
      </c>
    </row>
    <row r="328" spans="1:11" ht="15.75" customHeight="1" x14ac:dyDescent="0.25">
      <c r="A328" s="20">
        <v>29132604</v>
      </c>
      <c r="B328" s="20" t="s">
        <v>16747</v>
      </c>
      <c r="C328" s="20" t="s">
        <v>16748</v>
      </c>
      <c r="D328" s="20" t="s">
        <v>16749</v>
      </c>
      <c r="E328" s="20" t="s">
        <v>12774</v>
      </c>
      <c r="F328" s="20" t="s">
        <v>10306</v>
      </c>
      <c r="G328" s="20">
        <v>2017</v>
      </c>
      <c r="H328" s="57">
        <v>43054</v>
      </c>
      <c r="K328" s="20" t="s">
        <v>16750</v>
      </c>
    </row>
    <row r="329" spans="1:11" ht="15.75" customHeight="1" x14ac:dyDescent="0.25">
      <c r="A329" s="20">
        <v>29132613</v>
      </c>
      <c r="B329" s="20" t="s">
        <v>16742</v>
      </c>
      <c r="C329" s="20" t="s">
        <v>16743</v>
      </c>
      <c r="D329" s="20" t="s">
        <v>16744</v>
      </c>
      <c r="E329" s="20" t="s">
        <v>10305</v>
      </c>
      <c r="F329" s="20" t="s">
        <v>10306</v>
      </c>
      <c r="G329" s="20">
        <v>2017</v>
      </c>
      <c r="H329" s="57">
        <v>43054</v>
      </c>
      <c r="I329" s="20" t="s">
        <v>16745</v>
      </c>
      <c r="K329" s="20" t="s">
        <v>16746</v>
      </c>
    </row>
    <row r="330" spans="1:11" ht="15.75" customHeight="1" x14ac:dyDescent="0.25">
      <c r="A330" s="20">
        <v>29138083</v>
      </c>
      <c r="B330" s="20" t="s">
        <v>16737</v>
      </c>
      <c r="C330" s="20" t="s">
        <v>16738</v>
      </c>
      <c r="D330" s="20" t="s">
        <v>16739</v>
      </c>
      <c r="E330" s="20" t="s">
        <v>16740</v>
      </c>
      <c r="F330" s="20" t="s">
        <v>4253</v>
      </c>
      <c r="G330" s="20">
        <v>2017</v>
      </c>
      <c r="H330" s="57">
        <v>43055</v>
      </c>
      <c r="K330" s="20" t="s">
        <v>16741</v>
      </c>
    </row>
    <row r="331" spans="1:11" ht="15.75" customHeight="1" x14ac:dyDescent="0.25">
      <c r="A331" s="20">
        <v>29214491</v>
      </c>
      <c r="B331" s="20" t="s">
        <v>16732</v>
      </c>
      <c r="C331" s="20" t="s">
        <v>16733</v>
      </c>
      <c r="D331" s="20" t="s">
        <v>16734</v>
      </c>
      <c r="E331" s="20" t="s">
        <v>16735</v>
      </c>
      <c r="F331" s="20" t="s">
        <v>11724</v>
      </c>
      <c r="G331" s="20">
        <v>2017</v>
      </c>
      <c r="H331" s="57">
        <v>43077</v>
      </c>
      <c r="K331" s="20" t="s">
        <v>16736</v>
      </c>
    </row>
    <row r="332" spans="1:11" ht="15.75" customHeight="1" x14ac:dyDescent="0.25">
      <c r="A332" s="20">
        <v>29290231</v>
      </c>
      <c r="B332" s="20" t="s">
        <v>16726</v>
      </c>
      <c r="C332" s="20" t="s">
        <v>16727</v>
      </c>
      <c r="D332" s="20" t="s">
        <v>16728</v>
      </c>
      <c r="E332" s="20" t="s">
        <v>16729</v>
      </c>
      <c r="F332" s="20" t="s">
        <v>16730</v>
      </c>
      <c r="G332" s="20">
        <v>2017</v>
      </c>
      <c r="H332" s="57">
        <v>43102</v>
      </c>
      <c r="K332" s="20" t="s">
        <v>16731</v>
      </c>
    </row>
    <row r="333" spans="1:11" ht="15.75" customHeight="1" x14ac:dyDescent="0.25">
      <c r="A333" s="20">
        <v>30147424</v>
      </c>
      <c r="B333" s="20" t="s">
        <v>16718</v>
      </c>
      <c r="C333" s="20" t="s">
        <v>16719</v>
      </c>
      <c r="D333" s="20" t="s">
        <v>16720</v>
      </c>
      <c r="E333" s="20" t="s">
        <v>16721</v>
      </c>
      <c r="F333" s="20" t="s">
        <v>16722</v>
      </c>
      <c r="G333" s="20">
        <v>2017</v>
      </c>
      <c r="H333" s="57">
        <v>43340</v>
      </c>
      <c r="I333" s="20" t="s">
        <v>16723</v>
      </c>
      <c r="K333" s="20" t="s">
        <v>16724</v>
      </c>
    </row>
    <row r="334" spans="1:11" ht="15.75" customHeight="1" x14ac:dyDescent="0.25">
      <c r="A334" s="20">
        <v>29046309</v>
      </c>
      <c r="B334" s="20" t="s">
        <v>16711</v>
      </c>
      <c r="C334" s="20" t="s">
        <v>16712</v>
      </c>
      <c r="D334" s="20" t="s">
        <v>16713</v>
      </c>
      <c r="E334" s="20" t="s">
        <v>16714</v>
      </c>
      <c r="F334" s="20" t="s">
        <v>16715</v>
      </c>
      <c r="G334" s="20">
        <v>2017</v>
      </c>
      <c r="H334" s="57">
        <v>43028</v>
      </c>
      <c r="I334" s="20" t="s">
        <v>16716</v>
      </c>
      <c r="K334" s="20" t="s">
        <v>16717</v>
      </c>
    </row>
    <row r="335" spans="1:11" ht="15.75" customHeight="1" x14ac:dyDescent="0.25">
      <c r="A335" s="20">
        <v>29259590</v>
      </c>
      <c r="B335" s="20" t="s">
        <v>16705</v>
      </c>
      <c r="C335" s="20" t="s">
        <v>16706</v>
      </c>
      <c r="D335" s="20" t="s">
        <v>16707</v>
      </c>
      <c r="E335" s="20" t="s">
        <v>4718</v>
      </c>
      <c r="F335" s="20" t="s">
        <v>133</v>
      </c>
      <c r="G335" s="20">
        <v>2017</v>
      </c>
      <c r="H335" s="57">
        <v>43090</v>
      </c>
      <c r="I335" s="20" t="s">
        <v>16708</v>
      </c>
      <c r="K335" s="20" t="s">
        <v>16709</v>
      </c>
    </row>
    <row r="336" spans="1:11" ht="15.75" customHeight="1" x14ac:dyDescent="0.25">
      <c r="A336" s="20">
        <v>29270160</v>
      </c>
      <c r="B336" s="20" t="s">
        <v>16699</v>
      </c>
      <c r="C336" s="20" t="s">
        <v>16700</v>
      </c>
      <c r="D336" s="20" t="s">
        <v>16701</v>
      </c>
      <c r="E336" s="20" t="s">
        <v>16702</v>
      </c>
      <c r="F336" s="20" t="s">
        <v>133</v>
      </c>
      <c r="G336" s="20">
        <v>2017</v>
      </c>
      <c r="H336" s="57">
        <v>43092</v>
      </c>
      <c r="I336" s="20" t="s">
        <v>16703</v>
      </c>
      <c r="K336" s="20" t="s">
        <v>16704</v>
      </c>
    </row>
    <row r="337" spans="1:11" ht="15.75" customHeight="1" x14ac:dyDescent="0.25">
      <c r="A337" s="20">
        <v>29770061</v>
      </c>
      <c r="B337" s="20" t="s">
        <v>16692</v>
      </c>
      <c r="C337" s="20" t="s">
        <v>16693</v>
      </c>
      <c r="D337" s="20" t="s">
        <v>16694</v>
      </c>
      <c r="E337" s="20" t="s">
        <v>16695</v>
      </c>
      <c r="F337" s="20" t="s">
        <v>16696</v>
      </c>
      <c r="G337" s="20">
        <v>2017</v>
      </c>
      <c r="H337" s="57">
        <v>43238</v>
      </c>
      <c r="I337" s="20" t="s">
        <v>16697</v>
      </c>
      <c r="K337" s="20" t="s">
        <v>16698</v>
      </c>
    </row>
    <row r="338" spans="1:11" ht="15.75" customHeight="1" x14ac:dyDescent="0.25">
      <c r="A338" s="20">
        <v>29435422</v>
      </c>
      <c r="B338" s="20" t="s">
        <v>16685</v>
      </c>
      <c r="C338" s="20" t="s">
        <v>16686</v>
      </c>
      <c r="D338" s="20" t="s">
        <v>16687</v>
      </c>
      <c r="E338" s="20" t="s">
        <v>16688</v>
      </c>
      <c r="F338" s="20" t="s">
        <v>13105</v>
      </c>
      <c r="G338" s="20">
        <v>2017</v>
      </c>
      <c r="H338" s="57">
        <v>43145</v>
      </c>
      <c r="I338" s="20" t="s">
        <v>16689</v>
      </c>
      <c r="K338" s="20" t="s">
        <v>16690</v>
      </c>
    </row>
    <row r="339" spans="1:11" ht="15.75" customHeight="1" x14ac:dyDescent="0.25">
      <c r="A339" s="20">
        <v>31618180</v>
      </c>
      <c r="B339" s="20" t="s">
        <v>16679</v>
      </c>
      <c r="C339" s="20" t="s">
        <v>16680</v>
      </c>
      <c r="D339" s="20" t="s">
        <v>16681</v>
      </c>
      <c r="E339" s="20" t="s">
        <v>16682</v>
      </c>
      <c r="F339" s="20" t="s">
        <v>15038</v>
      </c>
      <c r="G339" s="20">
        <v>2017</v>
      </c>
      <c r="H339" s="57">
        <v>43755</v>
      </c>
      <c r="K339" s="20" t="s">
        <v>16683</v>
      </c>
    </row>
    <row r="340" spans="1:11" ht="15.75" customHeight="1" x14ac:dyDescent="0.25">
      <c r="A340" s="20">
        <v>29229976</v>
      </c>
      <c r="B340" s="20" t="s">
        <v>16672</v>
      </c>
      <c r="C340" s="20" t="s">
        <v>16673</v>
      </c>
      <c r="D340" s="20" t="s">
        <v>16674</v>
      </c>
      <c r="E340" s="20" t="s">
        <v>16675</v>
      </c>
      <c r="F340" s="20" t="s">
        <v>1882</v>
      </c>
      <c r="G340" s="20">
        <v>2017</v>
      </c>
      <c r="H340" s="57">
        <v>43082</v>
      </c>
      <c r="I340" s="20" t="s">
        <v>16676</v>
      </c>
      <c r="K340" s="20" t="s">
        <v>16677</v>
      </c>
    </row>
    <row r="341" spans="1:11" ht="15.75" customHeight="1" x14ac:dyDescent="0.25">
      <c r="A341" s="20">
        <v>29134812</v>
      </c>
      <c r="B341" s="20" t="s">
        <v>16665</v>
      </c>
      <c r="C341" s="20" t="s">
        <v>16666</v>
      </c>
      <c r="D341" s="20" t="s">
        <v>16667</v>
      </c>
      <c r="E341" s="20" t="s">
        <v>16668</v>
      </c>
      <c r="F341" s="20" t="s">
        <v>8751</v>
      </c>
      <c r="G341" s="20">
        <v>2017</v>
      </c>
      <c r="H341" s="57">
        <v>43054</v>
      </c>
      <c r="I341" s="20" t="s">
        <v>16669</v>
      </c>
      <c r="J341" s="20" t="s">
        <v>16670</v>
      </c>
      <c r="K341" s="20" t="s">
        <v>16671</v>
      </c>
    </row>
    <row r="342" spans="1:11" ht="15.75" customHeight="1" x14ac:dyDescent="0.25">
      <c r="A342" s="20">
        <v>29231810</v>
      </c>
      <c r="B342" s="20" t="s">
        <v>16659</v>
      </c>
      <c r="C342" s="20" t="s">
        <v>16660</v>
      </c>
      <c r="D342" s="20" t="s">
        <v>16661</v>
      </c>
      <c r="E342" s="20" t="s">
        <v>16662</v>
      </c>
      <c r="F342" s="20" t="s">
        <v>5245</v>
      </c>
      <c r="G342" s="20">
        <v>2017</v>
      </c>
      <c r="H342" s="57">
        <v>43082</v>
      </c>
      <c r="I342" s="20" t="s">
        <v>16663</v>
      </c>
      <c r="K342" s="20" t="s">
        <v>16664</v>
      </c>
    </row>
    <row r="343" spans="1:11" ht="15.75" customHeight="1" x14ac:dyDescent="0.25">
      <c r="A343" s="20">
        <v>29233899</v>
      </c>
      <c r="B343" s="20" t="s">
        <v>16653</v>
      </c>
      <c r="C343" s="20" t="s">
        <v>16654</v>
      </c>
      <c r="D343" s="20" t="s">
        <v>16655</v>
      </c>
      <c r="E343" s="20" t="s">
        <v>16656</v>
      </c>
      <c r="F343" s="20" t="s">
        <v>1795</v>
      </c>
      <c r="G343" s="20">
        <v>2017</v>
      </c>
      <c r="H343" s="57">
        <v>43083</v>
      </c>
      <c r="I343" s="20" t="s">
        <v>16657</v>
      </c>
      <c r="K343" s="20" t="s">
        <v>16658</v>
      </c>
    </row>
    <row r="344" spans="1:11" ht="15.75" customHeight="1" x14ac:dyDescent="0.25">
      <c r="A344" s="20">
        <v>29234070</v>
      </c>
      <c r="B344" s="20" t="s">
        <v>16646</v>
      </c>
      <c r="C344" s="20" t="s">
        <v>16647</v>
      </c>
      <c r="D344" s="20" t="s">
        <v>16648</v>
      </c>
      <c r="E344" s="20" t="s">
        <v>16649</v>
      </c>
      <c r="F344" s="20" t="s">
        <v>1882</v>
      </c>
      <c r="G344" s="20">
        <v>2017</v>
      </c>
      <c r="H344" s="57">
        <v>43083</v>
      </c>
      <c r="I344" s="20" t="s">
        <v>16650</v>
      </c>
      <c r="K344" s="20" t="s">
        <v>16651</v>
      </c>
    </row>
    <row r="345" spans="1:11" ht="15.75" customHeight="1" x14ac:dyDescent="0.25">
      <c r="A345" s="20">
        <v>28558984</v>
      </c>
      <c r="B345" s="20" t="s">
        <v>16639</v>
      </c>
      <c r="C345" s="20" t="s">
        <v>16640</v>
      </c>
      <c r="D345" s="20" t="s">
        <v>16641</v>
      </c>
      <c r="E345" s="20" t="s">
        <v>16642</v>
      </c>
      <c r="F345" s="20" t="s">
        <v>2840</v>
      </c>
      <c r="G345" s="20">
        <v>2017</v>
      </c>
      <c r="H345" s="57">
        <v>42887</v>
      </c>
      <c r="I345" s="20" t="s">
        <v>16643</v>
      </c>
      <c r="J345" s="20" t="s">
        <v>16644</v>
      </c>
      <c r="K345" s="20" t="s">
        <v>16645</v>
      </c>
    </row>
    <row r="346" spans="1:11" ht="15.75" customHeight="1" x14ac:dyDescent="0.25">
      <c r="A346" s="20">
        <v>28583306</v>
      </c>
      <c r="B346" s="20" t="s">
        <v>16635</v>
      </c>
      <c r="C346" s="20" t="s">
        <v>16636</v>
      </c>
      <c r="D346" s="20" t="s">
        <v>16637</v>
      </c>
      <c r="E346" s="20" t="s">
        <v>11891</v>
      </c>
      <c r="F346" s="20" t="s">
        <v>2840</v>
      </c>
      <c r="G346" s="20">
        <v>2017</v>
      </c>
      <c r="H346" s="57">
        <v>42893</v>
      </c>
      <c r="K346" s="20" t="s">
        <v>16638</v>
      </c>
    </row>
    <row r="347" spans="1:11" ht="15.75" customHeight="1" x14ac:dyDescent="0.25">
      <c r="A347" s="20">
        <v>28705515</v>
      </c>
      <c r="B347" s="20" t="s">
        <v>16631</v>
      </c>
      <c r="C347" s="20" t="s">
        <v>16632</v>
      </c>
      <c r="D347" s="20" t="s">
        <v>16633</v>
      </c>
      <c r="E347" s="20" t="s">
        <v>5069</v>
      </c>
      <c r="F347" s="20" t="s">
        <v>2840</v>
      </c>
      <c r="G347" s="20">
        <v>2017</v>
      </c>
      <c r="H347" s="57">
        <v>42931</v>
      </c>
      <c r="K347" s="20" t="s">
        <v>16634</v>
      </c>
    </row>
    <row r="348" spans="1:11" ht="15.75" customHeight="1" x14ac:dyDescent="0.25">
      <c r="A348" s="20">
        <v>28765005</v>
      </c>
      <c r="B348" s="20" t="s">
        <v>16627</v>
      </c>
      <c r="C348" s="20" t="s">
        <v>16628</v>
      </c>
      <c r="D348" s="20" t="s">
        <v>16629</v>
      </c>
      <c r="E348" s="20" t="s">
        <v>12774</v>
      </c>
      <c r="F348" s="20" t="s">
        <v>2840</v>
      </c>
      <c r="G348" s="20">
        <v>2017</v>
      </c>
      <c r="H348" s="57">
        <v>42950</v>
      </c>
      <c r="K348" s="20" t="s">
        <v>16630</v>
      </c>
    </row>
    <row r="349" spans="1:11" ht="15.75" customHeight="1" x14ac:dyDescent="0.25">
      <c r="A349" s="20">
        <v>28890194</v>
      </c>
      <c r="B349" s="20" t="s">
        <v>16622</v>
      </c>
      <c r="C349" s="20" t="s">
        <v>16623</v>
      </c>
      <c r="D349" s="20" t="s">
        <v>16624</v>
      </c>
      <c r="E349" s="20" t="s">
        <v>16625</v>
      </c>
      <c r="F349" s="20" t="s">
        <v>2840</v>
      </c>
      <c r="G349" s="20">
        <v>2017</v>
      </c>
      <c r="H349" s="57">
        <v>42990</v>
      </c>
      <c r="K349" s="20" t="s">
        <v>16626</v>
      </c>
    </row>
    <row r="350" spans="1:11" ht="15.75" customHeight="1" x14ac:dyDescent="0.25">
      <c r="A350" s="20">
        <v>28987444</v>
      </c>
      <c r="B350" s="20" t="s">
        <v>16618</v>
      </c>
      <c r="C350" s="20" t="s">
        <v>16619</v>
      </c>
      <c r="D350" s="20" t="s">
        <v>16620</v>
      </c>
      <c r="E350" s="20" t="s">
        <v>11880</v>
      </c>
      <c r="F350" s="20" t="s">
        <v>2840</v>
      </c>
      <c r="G350" s="20">
        <v>2017</v>
      </c>
      <c r="H350" s="57">
        <v>43017</v>
      </c>
      <c r="K350" s="20" t="s">
        <v>16621</v>
      </c>
    </row>
    <row r="351" spans="1:11" ht="15.75" customHeight="1" x14ac:dyDescent="0.25">
      <c r="A351" s="20">
        <v>29270233</v>
      </c>
      <c r="B351" s="20" t="s">
        <v>16611</v>
      </c>
      <c r="C351" s="20" t="s">
        <v>16612</v>
      </c>
      <c r="D351" s="20" t="s">
        <v>16613</v>
      </c>
      <c r="E351" s="20" t="s">
        <v>16614</v>
      </c>
      <c r="F351" s="20" t="s">
        <v>1788</v>
      </c>
      <c r="G351" s="20">
        <v>2017</v>
      </c>
      <c r="H351" s="57">
        <v>43092</v>
      </c>
      <c r="I351" s="20" t="s">
        <v>16615</v>
      </c>
      <c r="K351" s="20" t="s">
        <v>16616</v>
      </c>
    </row>
    <row r="352" spans="1:11" ht="15.75" customHeight="1" x14ac:dyDescent="0.25">
      <c r="A352" s="20">
        <v>29375556</v>
      </c>
      <c r="B352" s="20" t="s">
        <v>16605</v>
      </c>
      <c r="C352" s="20" t="s">
        <v>16606</v>
      </c>
      <c r="D352" s="20" t="s">
        <v>16607</v>
      </c>
      <c r="E352" s="20" t="s">
        <v>401</v>
      </c>
      <c r="F352" s="20" t="s">
        <v>141</v>
      </c>
      <c r="G352" s="20">
        <v>2017</v>
      </c>
      <c r="H352" s="57">
        <v>43130</v>
      </c>
      <c r="I352" s="20" t="s">
        <v>16608</v>
      </c>
      <c r="K352" s="20" t="s">
        <v>16609</v>
      </c>
    </row>
    <row r="353" spans="1:11" ht="15.75" customHeight="1" x14ac:dyDescent="0.25">
      <c r="A353" s="20">
        <v>29281630</v>
      </c>
      <c r="B353" s="20" t="s">
        <v>16597</v>
      </c>
      <c r="C353" s="20" t="s">
        <v>16598</v>
      </c>
      <c r="D353" s="20" t="s">
        <v>16599</v>
      </c>
      <c r="E353" s="20" t="s">
        <v>16600</v>
      </c>
      <c r="F353" s="20" t="s">
        <v>16601</v>
      </c>
      <c r="G353" s="20">
        <v>2017</v>
      </c>
      <c r="H353" s="57">
        <v>43097</v>
      </c>
      <c r="I353" s="20" t="s">
        <v>16602</v>
      </c>
      <c r="K353" s="20" t="s">
        <v>16603</v>
      </c>
    </row>
    <row r="354" spans="1:11" ht="15.75" customHeight="1" x14ac:dyDescent="0.25">
      <c r="A354" s="20">
        <v>32264567</v>
      </c>
      <c r="B354" s="20" t="s">
        <v>16590</v>
      </c>
      <c r="C354" s="20" t="s">
        <v>16591</v>
      </c>
      <c r="D354" s="20" t="s">
        <v>16592</v>
      </c>
      <c r="E354" s="20" t="s">
        <v>16593</v>
      </c>
      <c r="F354" s="20" t="s">
        <v>16594</v>
      </c>
      <c r="G354" s="20">
        <v>2017</v>
      </c>
      <c r="H354" s="57">
        <v>43930</v>
      </c>
      <c r="K354" s="20" t="s">
        <v>16595</v>
      </c>
    </row>
    <row r="355" spans="1:11" ht="15.75" customHeight="1" x14ac:dyDescent="0.25">
      <c r="A355" s="20">
        <v>29286297</v>
      </c>
      <c r="B355" s="20" t="s">
        <v>16583</v>
      </c>
      <c r="C355" s="20" t="s">
        <v>16584</v>
      </c>
      <c r="D355" s="20" t="s">
        <v>16585</v>
      </c>
      <c r="E355" s="20" t="s">
        <v>16586</v>
      </c>
      <c r="F355" s="20" t="s">
        <v>6151</v>
      </c>
      <c r="G355" s="20">
        <v>2017</v>
      </c>
      <c r="H355" s="57">
        <v>43099</v>
      </c>
      <c r="I355" s="20" t="s">
        <v>16587</v>
      </c>
      <c r="K355" s="20" t="s">
        <v>16588</v>
      </c>
    </row>
    <row r="356" spans="1:11" ht="15.75" customHeight="1" x14ac:dyDescent="0.25">
      <c r="A356" s="20">
        <v>26277207</v>
      </c>
      <c r="B356" s="20" t="s">
        <v>16578</v>
      </c>
      <c r="C356" s="20" t="s">
        <v>16579</v>
      </c>
      <c r="D356" s="20" t="s">
        <v>16580</v>
      </c>
      <c r="E356" s="20" t="s">
        <v>16581</v>
      </c>
      <c r="F356" s="20" t="s">
        <v>13567</v>
      </c>
      <c r="G356" s="20">
        <v>2018</v>
      </c>
      <c r="H356" s="57">
        <v>42233</v>
      </c>
      <c r="K356" s="20" t="s">
        <v>16582</v>
      </c>
    </row>
    <row r="357" spans="1:11" ht="15.75" customHeight="1" x14ac:dyDescent="0.25">
      <c r="A357" s="20">
        <v>27629779</v>
      </c>
      <c r="B357" s="20" t="s">
        <v>16573</v>
      </c>
      <c r="C357" s="20" t="s">
        <v>16574</v>
      </c>
      <c r="D357" s="20" t="s">
        <v>16575</v>
      </c>
      <c r="E357" s="20" t="s">
        <v>12732</v>
      </c>
      <c r="F357" s="20" t="s">
        <v>841</v>
      </c>
      <c r="G357" s="20">
        <v>2018</v>
      </c>
      <c r="H357" s="57">
        <v>42629</v>
      </c>
      <c r="I357" s="20" t="s">
        <v>16576</v>
      </c>
      <c r="K357" s="20" t="s">
        <v>16577</v>
      </c>
    </row>
    <row r="358" spans="1:11" ht="15.75" customHeight="1" x14ac:dyDescent="0.25">
      <c r="A358" s="20">
        <v>28092699</v>
      </c>
      <c r="B358" s="20" t="s">
        <v>16566</v>
      </c>
      <c r="C358" s="20" t="s">
        <v>16567</v>
      </c>
      <c r="D358" s="20" t="s">
        <v>16568</v>
      </c>
      <c r="E358" s="20" t="s">
        <v>16569</v>
      </c>
      <c r="F358" s="20" t="s">
        <v>16570</v>
      </c>
      <c r="G358" s="20">
        <v>2018</v>
      </c>
      <c r="H358" s="57">
        <v>42752</v>
      </c>
      <c r="I358" s="20" t="s">
        <v>16571</v>
      </c>
      <c r="K358" s="20" t="s">
        <v>16572</v>
      </c>
    </row>
    <row r="359" spans="1:11" ht="15.75" customHeight="1" x14ac:dyDescent="0.25">
      <c r="A359" s="20">
        <v>28520499</v>
      </c>
      <c r="B359" s="20" t="s">
        <v>16560</v>
      </c>
      <c r="C359" s="20" t="s">
        <v>16561</v>
      </c>
      <c r="D359" s="20" t="s">
        <v>16562</v>
      </c>
      <c r="E359" s="20" t="s">
        <v>16563</v>
      </c>
      <c r="F359" s="20" t="s">
        <v>8980</v>
      </c>
      <c r="G359" s="20">
        <v>2018</v>
      </c>
      <c r="H359" s="57">
        <v>42874</v>
      </c>
      <c r="K359" s="20" t="s">
        <v>16564</v>
      </c>
    </row>
    <row r="360" spans="1:11" ht="15.75" customHeight="1" x14ac:dyDescent="0.25">
      <c r="A360" s="20">
        <v>28641525</v>
      </c>
      <c r="B360" s="20" t="s">
        <v>16555</v>
      </c>
      <c r="C360" s="20" t="s">
        <v>16556</v>
      </c>
      <c r="D360" s="20" t="s">
        <v>16557</v>
      </c>
      <c r="E360" s="20" t="s">
        <v>16558</v>
      </c>
      <c r="F360" s="20" t="s">
        <v>16415</v>
      </c>
      <c r="G360" s="20">
        <v>2018</v>
      </c>
      <c r="H360" s="57">
        <v>42910</v>
      </c>
      <c r="K360" s="20" t="s">
        <v>16559</v>
      </c>
    </row>
    <row r="361" spans="1:11" ht="15.75" customHeight="1" x14ac:dyDescent="0.25">
      <c r="A361" s="20">
        <v>28816527</v>
      </c>
      <c r="B361" s="20" t="s">
        <v>16549</v>
      </c>
      <c r="C361" s="20" t="s">
        <v>16550</v>
      </c>
      <c r="D361" s="20" t="s">
        <v>16551</v>
      </c>
      <c r="E361" s="20" t="s">
        <v>16552</v>
      </c>
      <c r="F361" s="20" t="s">
        <v>16553</v>
      </c>
      <c r="G361" s="20">
        <v>2018</v>
      </c>
      <c r="H361" s="57">
        <v>42965</v>
      </c>
      <c r="K361" s="20" t="s">
        <v>16554</v>
      </c>
    </row>
    <row r="362" spans="1:11" ht="15.75" customHeight="1" x14ac:dyDescent="0.25">
      <c r="A362" s="20">
        <v>28875940</v>
      </c>
      <c r="B362" s="20" t="s">
        <v>16543</v>
      </c>
      <c r="C362" s="20" t="s">
        <v>16544</v>
      </c>
      <c r="D362" s="20" t="s">
        <v>16545</v>
      </c>
      <c r="E362" s="20" t="s">
        <v>16546</v>
      </c>
      <c r="F362" s="20" t="s">
        <v>16547</v>
      </c>
      <c r="G362" s="20">
        <v>2018</v>
      </c>
      <c r="H362" s="57">
        <v>42985</v>
      </c>
      <c r="K362" s="20" t="s">
        <v>16548</v>
      </c>
    </row>
    <row r="363" spans="1:11" ht="15.75" customHeight="1" x14ac:dyDescent="0.25">
      <c r="A363" s="20">
        <v>28887202</v>
      </c>
      <c r="B363" s="20" t="s">
        <v>16538</v>
      </c>
      <c r="C363" s="20" t="s">
        <v>16539</v>
      </c>
      <c r="D363" s="20" t="s">
        <v>16540</v>
      </c>
      <c r="E363" s="20" t="s">
        <v>16541</v>
      </c>
      <c r="F363" s="20" t="s">
        <v>4303</v>
      </c>
      <c r="G363" s="20">
        <v>2018</v>
      </c>
      <c r="H363" s="57">
        <v>42988</v>
      </c>
      <c r="K363" s="20" t="s">
        <v>16542</v>
      </c>
    </row>
    <row r="364" spans="1:11" ht="15.75" customHeight="1" x14ac:dyDescent="0.25">
      <c r="A364" s="20">
        <v>29016188</v>
      </c>
      <c r="B364" s="20" t="s">
        <v>16533</v>
      </c>
      <c r="C364" s="20" t="s">
        <v>16534</v>
      </c>
      <c r="D364" s="20" t="s">
        <v>16535</v>
      </c>
      <c r="E364" s="20" t="s">
        <v>16536</v>
      </c>
      <c r="F364" s="20" t="s">
        <v>4259</v>
      </c>
      <c r="G364" s="20">
        <v>2018</v>
      </c>
      <c r="H364" s="57">
        <v>43019</v>
      </c>
      <c r="K364" s="20" t="s">
        <v>16537</v>
      </c>
    </row>
    <row r="365" spans="1:11" ht="15.75" customHeight="1" x14ac:dyDescent="0.25">
      <c r="A365" s="20">
        <v>29087624</v>
      </c>
      <c r="B365" s="20" t="s">
        <v>16527</v>
      </c>
      <c r="C365" s="20" t="s">
        <v>16528</v>
      </c>
      <c r="D365" s="20" t="s">
        <v>16529</v>
      </c>
      <c r="E365" s="20" t="s">
        <v>16530</v>
      </c>
      <c r="F365" s="20" t="s">
        <v>4320</v>
      </c>
      <c r="G365" s="20">
        <v>2018</v>
      </c>
      <c r="H365" s="57">
        <v>43040</v>
      </c>
      <c r="I365" s="20" t="s">
        <v>16531</v>
      </c>
      <c r="K365" s="20" t="s">
        <v>16532</v>
      </c>
    </row>
    <row r="366" spans="1:11" ht="15.75" customHeight="1" x14ac:dyDescent="0.25">
      <c r="A366" s="20">
        <v>29091543</v>
      </c>
      <c r="B366" s="20" t="s">
        <v>16522</v>
      </c>
      <c r="C366" s="20" t="s">
        <v>16523</v>
      </c>
      <c r="D366" s="20" t="s">
        <v>16524</v>
      </c>
      <c r="E366" s="20" t="s">
        <v>8437</v>
      </c>
      <c r="F366" s="20" t="s">
        <v>2122</v>
      </c>
      <c r="G366" s="20">
        <v>2018</v>
      </c>
      <c r="H366" s="57">
        <v>43041</v>
      </c>
      <c r="I366" s="20" t="s">
        <v>16525</v>
      </c>
      <c r="K366" s="20" t="s">
        <v>16526</v>
      </c>
    </row>
    <row r="367" spans="1:11" ht="15.75" customHeight="1" x14ac:dyDescent="0.25">
      <c r="A367" s="20">
        <v>29100990</v>
      </c>
      <c r="B367" s="20" t="s">
        <v>16517</v>
      </c>
      <c r="C367" s="20" t="s">
        <v>16518</v>
      </c>
      <c r="D367" s="20" t="s">
        <v>16519</v>
      </c>
      <c r="E367" s="20" t="s">
        <v>16520</v>
      </c>
      <c r="F367" s="20" t="s">
        <v>3918</v>
      </c>
      <c r="G367" s="20">
        <v>2018</v>
      </c>
      <c r="H367" s="57">
        <v>43044</v>
      </c>
      <c r="K367" s="20" t="s">
        <v>16521</v>
      </c>
    </row>
    <row r="368" spans="1:11" ht="15.75" customHeight="1" x14ac:dyDescent="0.25">
      <c r="A368" s="20">
        <v>29112318</v>
      </c>
      <c r="B368" s="20" t="s">
        <v>16512</v>
      </c>
      <c r="C368" s="20" t="s">
        <v>16513</v>
      </c>
      <c r="D368" s="20" t="s">
        <v>16514</v>
      </c>
      <c r="E368" s="20" t="s">
        <v>16515</v>
      </c>
      <c r="F368" s="20" t="s">
        <v>1438</v>
      </c>
      <c r="G368" s="20">
        <v>2018</v>
      </c>
      <c r="H368" s="57">
        <v>43047</v>
      </c>
      <c r="K368" s="20" t="s">
        <v>16516</v>
      </c>
    </row>
    <row r="369" spans="1:11" ht="15.75" customHeight="1" x14ac:dyDescent="0.25">
      <c r="A369" s="20">
        <v>29121442</v>
      </c>
      <c r="B369" s="20" t="s">
        <v>16507</v>
      </c>
      <c r="C369" s="20" t="s">
        <v>16508</v>
      </c>
      <c r="D369" s="20" t="s">
        <v>16509</v>
      </c>
      <c r="E369" s="20" t="s">
        <v>16510</v>
      </c>
      <c r="F369" s="20" t="s">
        <v>8657</v>
      </c>
      <c r="G369" s="20">
        <v>2018</v>
      </c>
      <c r="H369" s="57">
        <v>43049</v>
      </c>
      <c r="K369" s="20" t="s">
        <v>16511</v>
      </c>
    </row>
    <row r="370" spans="1:11" ht="15.75" customHeight="1" x14ac:dyDescent="0.25">
      <c r="A370" s="20">
        <v>29121443</v>
      </c>
      <c r="B370" s="20" t="s">
        <v>16502</v>
      </c>
      <c r="C370" s="20" t="s">
        <v>16503</v>
      </c>
      <c r="D370" s="20" t="s">
        <v>16504</v>
      </c>
      <c r="E370" s="20" t="s">
        <v>16505</v>
      </c>
      <c r="F370" s="20" t="s">
        <v>8657</v>
      </c>
      <c r="G370" s="20">
        <v>2018</v>
      </c>
      <c r="H370" s="57">
        <v>43049</v>
      </c>
      <c r="K370" s="20" t="s">
        <v>16506</v>
      </c>
    </row>
    <row r="371" spans="1:11" ht="15.75" customHeight="1" x14ac:dyDescent="0.25">
      <c r="A371" s="20">
        <v>29141986</v>
      </c>
      <c r="B371" s="20" t="s">
        <v>16496</v>
      </c>
      <c r="C371" s="20" t="s">
        <v>16497</v>
      </c>
      <c r="D371" s="20" t="s">
        <v>16498</v>
      </c>
      <c r="E371" s="20" t="s">
        <v>16499</v>
      </c>
      <c r="F371" s="20" t="s">
        <v>13942</v>
      </c>
      <c r="G371" s="20">
        <v>2018</v>
      </c>
      <c r="H371" s="57">
        <v>43056</v>
      </c>
      <c r="I371" s="20" t="s">
        <v>16500</v>
      </c>
      <c r="K371" s="20" t="s">
        <v>16501</v>
      </c>
    </row>
    <row r="372" spans="1:11" ht="15.75" customHeight="1" x14ac:dyDescent="0.25">
      <c r="A372" s="20">
        <v>29154198</v>
      </c>
      <c r="B372" s="20" t="s">
        <v>16491</v>
      </c>
      <c r="C372" s="20" t="s">
        <v>16492</v>
      </c>
      <c r="D372" s="20" t="s">
        <v>16493</v>
      </c>
      <c r="E372" s="20" t="s">
        <v>16494</v>
      </c>
      <c r="F372" s="20" t="s">
        <v>13775</v>
      </c>
      <c r="G372" s="20">
        <v>2018</v>
      </c>
      <c r="H372" s="57">
        <v>43060</v>
      </c>
      <c r="K372" s="20" t="s">
        <v>16495</v>
      </c>
    </row>
    <row r="373" spans="1:11" ht="15.75" customHeight="1" x14ac:dyDescent="0.25">
      <c r="A373" s="20">
        <v>29191979</v>
      </c>
      <c r="B373" s="20" t="s">
        <v>16485</v>
      </c>
      <c r="C373" s="20" t="s">
        <v>16486</v>
      </c>
      <c r="D373" s="20" t="s">
        <v>16487</v>
      </c>
      <c r="E373" s="20" t="s">
        <v>16488</v>
      </c>
      <c r="F373" s="20" t="s">
        <v>13942</v>
      </c>
      <c r="G373" s="20">
        <v>2018</v>
      </c>
      <c r="H373" s="57">
        <v>43071</v>
      </c>
      <c r="I373" s="20" t="s">
        <v>16489</v>
      </c>
      <c r="K373" s="20" t="s">
        <v>16490</v>
      </c>
    </row>
    <row r="374" spans="1:11" ht="15.75" customHeight="1" x14ac:dyDescent="0.25">
      <c r="A374" s="20">
        <v>29203365</v>
      </c>
      <c r="B374" s="20" t="s">
        <v>16480</v>
      </c>
      <c r="C374" s="20" t="s">
        <v>16481</v>
      </c>
      <c r="D374" s="20" t="s">
        <v>16482</v>
      </c>
      <c r="E374" s="20" t="s">
        <v>16483</v>
      </c>
      <c r="F374" s="20" t="s">
        <v>4253</v>
      </c>
      <c r="G374" s="20">
        <v>2018</v>
      </c>
      <c r="H374" s="57">
        <v>43075</v>
      </c>
      <c r="K374" s="20" t="s">
        <v>16484</v>
      </c>
    </row>
    <row r="375" spans="1:11" ht="15.75" customHeight="1" x14ac:dyDescent="0.25">
      <c r="A375" s="20">
        <v>29204286</v>
      </c>
      <c r="B375" s="20" t="s">
        <v>16474</v>
      </c>
      <c r="C375" s="20" t="s">
        <v>16475</v>
      </c>
      <c r="D375" s="20" t="s">
        <v>16476</v>
      </c>
      <c r="E375" s="20" t="s">
        <v>12462</v>
      </c>
      <c r="F375" s="20" t="s">
        <v>7703</v>
      </c>
      <c r="G375" s="20">
        <v>2017</v>
      </c>
      <c r="H375" s="57">
        <v>43075</v>
      </c>
      <c r="I375" s="20" t="s">
        <v>16477</v>
      </c>
      <c r="K375" s="20" t="s">
        <v>16478</v>
      </c>
    </row>
    <row r="376" spans="1:11" ht="15.75" customHeight="1" x14ac:dyDescent="0.25">
      <c r="A376" s="20">
        <v>29246337</v>
      </c>
      <c r="B376" s="20" t="s">
        <v>16469</v>
      </c>
      <c r="C376" s="20" t="s">
        <v>16470</v>
      </c>
      <c r="D376" s="20" t="s">
        <v>16471</v>
      </c>
      <c r="E376" s="20" t="s">
        <v>16472</v>
      </c>
      <c r="F376" s="20" t="s">
        <v>14341</v>
      </c>
      <c r="G376" s="20">
        <v>2018</v>
      </c>
      <c r="H376" s="57">
        <v>43086</v>
      </c>
      <c r="K376" s="20" t="s">
        <v>16473</v>
      </c>
    </row>
    <row r="377" spans="1:11" ht="15.75" customHeight="1" x14ac:dyDescent="0.25">
      <c r="A377" s="20">
        <v>29256316</v>
      </c>
      <c r="B377" s="20" t="s">
        <v>16462</v>
      </c>
      <c r="C377" s="20" t="s">
        <v>16463</v>
      </c>
      <c r="D377" s="20" t="s">
        <v>16464</v>
      </c>
      <c r="E377" s="20" t="s">
        <v>16465</v>
      </c>
      <c r="F377" s="20" t="s">
        <v>3141</v>
      </c>
      <c r="G377" s="20">
        <v>2018</v>
      </c>
      <c r="H377" s="57">
        <v>43089</v>
      </c>
      <c r="I377" s="20" t="s">
        <v>16466</v>
      </c>
      <c r="K377" s="20" t="s">
        <v>16467</v>
      </c>
    </row>
    <row r="378" spans="1:11" ht="15.75" customHeight="1" x14ac:dyDescent="0.25">
      <c r="A378" s="20">
        <v>29276660</v>
      </c>
      <c r="B378" s="20" t="s">
        <v>16456</v>
      </c>
      <c r="C378" s="20" t="s">
        <v>16457</v>
      </c>
      <c r="D378" s="20" t="s">
        <v>16458</v>
      </c>
      <c r="E378" s="20" t="s">
        <v>16459</v>
      </c>
      <c r="F378" s="20" t="s">
        <v>5610</v>
      </c>
      <c r="G378" s="20">
        <v>2018</v>
      </c>
      <c r="H378" s="57">
        <v>43095</v>
      </c>
      <c r="I378" s="20" t="s">
        <v>16460</v>
      </c>
      <c r="K378" s="20" t="s">
        <v>16461</v>
      </c>
    </row>
    <row r="379" spans="1:11" ht="15.75" customHeight="1" x14ac:dyDescent="0.25">
      <c r="A379" s="20">
        <v>29311457</v>
      </c>
      <c r="B379" s="20" t="s">
        <v>16450</v>
      </c>
      <c r="C379" s="20" t="s">
        <v>16451</v>
      </c>
      <c r="D379" s="20" t="s">
        <v>16452</v>
      </c>
      <c r="E379" s="20" t="s">
        <v>16453</v>
      </c>
      <c r="F379" s="20" t="s">
        <v>16454</v>
      </c>
      <c r="G379" s="20">
        <v>2018</v>
      </c>
      <c r="H379" s="57">
        <v>43110</v>
      </c>
      <c r="K379" s="20" t="s">
        <v>16455</v>
      </c>
    </row>
    <row r="380" spans="1:11" ht="15.75" customHeight="1" x14ac:dyDescent="0.25">
      <c r="A380" s="20">
        <v>29318984</v>
      </c>
      <c r="B380" s="20" t="s">
        <v>16443</v>
      </c>
      <c r="C380" s="20" t="s">
        <v>16444</v>
      </c>
      <c r="D380" s="20" t="s">
        <v>16445</v>
      </c>
      <c r="E380" s="20" t="s">
        <v>16446</v>
      </c>
      <c r="F380" s="20" t="s">
        <v>2880</v>
      </c>
      <c r="G380" s="20">
        <v>2018</v>
      </c>
      <c r="H380" s="57">
        <v>43111</v>
      </c>
      <c r="I380" s="20" t="s">
        <v>16447</v>
      </c>
      <c r="J380" s="20" t="s">
        <v>16448</v>
      </c>
      <c r="K380" s="20" t="s">
        <v>16449</v>
      </c>
    </row>
    <row r="381" spans="1:11" ht="15.75" customHeight="1" x14ac:dyDescent="0.25">
      <c r="A381" s="20">
        <v>29344358</v>
      </c>
      <c r="B381" s="20" t="s">
        <v>16436</v>
      </c>
      <c r="C381" s="20" t="s">
        <v>16437</v>
      </c>
      <c r="D381" s="20" t="s">
        <v>16438</v>
      </c>
      <c r="E381" s="20" t="s">
        <v>16439</v>
      </c>
      <c r="F381" s="20" t="s">
        <v>16440</v>
      </c>
      <c r="G381" s="20">
        <v>2018</v>
      </c>
      <c r="H381" s="57">
        <v>43119</v>
      </c>
      <c r="I381" s="20" t="s">
        <v>16441</v>
      </c>
      <c r="K381" s="20" t="s">
        <v>16442</v>
      </c>
    </row>
    <row r="382" spans="1:11" ht="15.75" customHeight="1" x14ac:dyDescent="0.25">
      <c r="A382" s="20">
        <v>29611484</v>
      </c>
      <c r="B382" s="20" t="s">
        <v>16430</v>
      </c>
      <c r="C382" s="20" t="s">
        <v>16431</v>
      </c>
      <c r="D382" s="20" t="s">
        <v>16432</v>
      </c>
      <c r="E382" s="20" t="s">
        <v>16433</v>
      </c>
      <c r="F382" s="20" t="s">
        <v>16434</v>
      </c>
      <c r="G382" s="20">
        <v>2018</v>
      </c>
      <c r="H382" s="57">
        <v>43194</v>
      </c>
      <c r="K382" s="20" t="s">
        <v>16435</v>
      </c>
    </row>
    <row r="383" spans="1:11" ht="15.75" customHeight="1" x14ac:dyDescent="0.25">
      <c r="A383" s="20">
        <v>29689670</v>
      </c>
      <c r="B383" s="20" t="s">
        <v>16423</v>
      </c>
      <c r="C383" s="20" t="s">
        <v>16424</v>
      </c>
      <c r="D383" s="20" t="s">
        <v>16425</v>
      </c>
      <c r="E383" s="20" t="s">
        <v>16426</v>
      </c>
      <c r="F383" s="20" t="s">
        <v>16427</v>
      </c>
      <c r="G383" s="20">
        <v>2018</v>
      </c>
      <c r="H383" s="57">
        <v>43215</v>
      </c>
      <c r="K383" s="20" t="s">
        <v>16428</v>
      </c>
    </row>
    <row r="384" spans="1:11" ht="15.75" customHeight="1" x14ac:dyDescent="0.25">
      <c r="A384" s="20">
        <v>29699808</v>
      </c>
      <c r="B384" s="20" t="s">
        <v>16417</v>
      </c>
      <c r="C384" s="20" t="s">
        <v>16418</v>
      </c>
      <c r="D384" s="20" t="s">
        <v>16419</v>
      </c>
      <c r="E384" s="20" t="s">
        <v>10584</v>
      </c>
      <c r="F384" s="20" t="s">
        <v>16420</v>
      </c>
      <c r="G384" s="20">
        <v>2018</v>
      </c>
      <c r="H384" s="57">
        <v>43218</v>
      </c>
      <c r="K384" s="20" t="s">
        <v>16421</v>
      </c>
    </row>
    <row r="385" spans="1:11" ht="15.75" customHeight="1" x14ac:dyDescent="0.25">
      <c r="A385" s="20">
        <v>29792153</v>
      </c>
      <c r="B385" s="20" t="s">
        <v>16411</v>
      </c>
      <c r="C385" s="20" t="s">
        <v>16412</v>
      </c>
      <c r="D385" s="20" t="s">
        <v>16413</v>
      </c>
      <c r="E385" s="20" t="s">
        <v>16414</v>
      </c>
      <c r="F385" s="20" t="s">
        <v>16415</v>
      </c>
      <c r="G385" s="20">
        <v>2018</v>
      </c>
      <c r="H385" s="57">
        <v>43245</v>
      </c>
      <c r="K385" s="20" t="s">
        <v>16416</v>
      </c>
    </row>
    <row r="386" spans="1:11" ht="15.75" customHeight="1" x14ac:dyDescent="0.25">
      <c r="A386" s="20">
        <v>29796032</v>
      </c>
      <c r="B386" s="20" t="s">
        <v>16403</v>
      </c>
      <c r="C386" s="20" t="s">
        <v>16404</v>
      </c>
      <c r="D386" s="20" t="s">
        <v>16405</v>
      </c>
      <c r="E386" s="20" t="s">
        <v>16406</v>
      </c>
      <c r="F386" s="20" t="s">
        <v>16407</v>
      </c>
      <c r="G386" s="20">
        <v>2018</v>
      </c>
      <c r="H386" s="57">
        <v>43246</v>
      </c>
      <c r="I386" s="20" t="s">
        <v>16408</v>
      </c>
    </row>
    <row r="387" spans="1:11" ht="15.75" customHeight="1" x14ac:dyDescent="0.25">
      <c r="A387" s="20">
        <v>30080332</v>
      </c>
      <c r="B387" s="20" t="s">
        <v>16398</v>
      </c>
      <c r="C387" s="20" t="s">
        <v>16399</v>
      </c>
      <c r="D387" s="20" t="s">
        <v>16400</v>
      </c>
      <c r="E387" s="20" t="s">
        <v>16401</v>
      </c>
      <c r="F387" s="20" t="s">
        <v>16402</v>
      </c>
      <c r="G387" s="20">
        <v>2018</v>
      </c>
      <c r="H387" s="57">
        <v>43319</v>
      </c>
    </row>
    <row r="388" spans="1:11" ht="15.75" customHeight="1" x14ac:dyDescent="0.25">
      <c r="A388" s="20">
        <v>30088147</v>
      </c>
      <c r="B388" s="20" t="s">
        <v>16393</v>
      </c>
      <c r="C388" s="20" t="s">
        <v>16394</v>
      </c>
      <c r="D388" s="20" t="s">
        <v>16395</v>
      </c>
      <c r="E388" s="20" t="s">
        <v>16396</v>
      </c>
      <c r="F388" s="20" t="s">
        <v>10545</v>
      </c>
      <c r="G388" s="20">
        <v>2018</v>
      </c>
      <c r="H388" s="57">
        <v>43321</v>
      </c>
      <c r="K388" s="20" t="s">
        <v>16397</v>
      </c>
    </row>
    <row r="389" spans="1:11" ht="15.75" customHeight="1" x14ac:dyDescent="0.25">
      <c r="A389" s="20">
        <v>30218158</v>
      </c>
      <c r="B389" s="20" t="s">
        <v>16389</v>
      </c>
      <c r="C389" s="20" t="s">
        <v>16390</v>
      </c>
      <c r="D389" s="20" t="s">
        <v>16391</v>
      </c>
      <c r="E389" s="20" t="s">
        <v>16066</v>
      </c>
      <c r="F389" s="20" t="s">
        <v>10545</v>
      </c>
      <c r="G389" s="20">
        <v>2018</v>
      </c>
      <c r="H389" s="57">
        <v>43359</v>
      </c>
      <c r="K389" s="20" t="s">
        <v>16392</v>
      </c>
    </row>
    <row r="390" spans="1:11" ht="15.75" customHeight="1" x14ac:dyDescent="0.25">
      <c r="A390" s="20">
        <v>30534913</v>
      </c>
      <c r="B390" s="20" t="s">
        <v>16384</v>
      </c>
      <c r="C390" s="20" t="s">
        <v>16385</v>
      </c>
      <c r="D390" s="20" t="s">
        <v>16386</v>
      </c>
      <c r="E390" s="20" t="s">
        <v>16387</v>
      </c>
      <c r="F390" s="20" t="s">
        <v>6624</v>
      </c>
      <c r="G390" s="20">
        <v>2018</v>
      </c>
      <c r="H390" s="57">
        <v>43446</v>
      </c>
      <c r="K390" s="20" t="s">
        <v>16388</v>
      </c>
    </row>
    <row r="391" spans="1:11" ht="15.75" customHeight="1" x14ac:dyDescent="0.25">
      <c r="A391" s="20">
        <v>29106651</v>
      </c>
      <c r="B391" s="20" t="s">
        <v>16378</v>
      </c>
      <c r="C391" s="20" t="s">
        <v>16379</v>
      </c>
      <c r="D391" s="20" t="s">
        <v>16380</v>
      </c>
      <c r="E391" s="20" t="s">
        <v>16381</v>
      </c>
      <c r="F391" s="20" t="s">
        <v>13856</v>
      </c>
      <c r="G391" s="20">
        <v>2018</v>
      </c>
      <c r="H391" s="57">
        <v>43046</v>
      </c>
      <c r="I391" s="20" t="s">
        <v>16382</v>
      </c>
      <c r="K391" s="20" t="s">
        <v>16383</v>
      </c>
    </row>
    <row r="392" spans="1:11" ht="15.75" customHeight="1" x14ac:dyDescent="0.25">
      <c r="A392" s="20">
        <v>29301876</v>
      </c>
      <c r="B392" s="20" t="s">
        <v>16372</v>
      </c>
      <c r="C392" s="20" t="s">
        <v>16373</v>
      </c>
      <c r="D392" s="20" t="s">
        <v>16374</v>
      </c>
      <c r="E392" s="20" t="s">
        <v>11653</v>
      </c>
      <c r="F392" s="20" t="s">
        <v>15635</v>
      </c>
      <c r="G392" s="20">
        <v>2018</v>
      </c>
      <c r="H392" s="57">
        <v>43106</v>
      </c>
      <c r="I392" s="20" t="s">
        <v>16375</v>
      </c>
      <c r="K392" s="20" t="s">
        <v>16376</v>
      </c>
    </row>
    <row r="393" spans="1:11" ht="15.75" customHeight="1" x14ac:dyDescent="0.25">
      <c r="A393" s="20">
        <v>29304144</v>
      </c>
      <c r="B393" s="20" t="s">
        <v>16367</v>
      </c>
      <c r="C393" s="20" t="s">
        <v>15571</v>
      </c>
      <c r="D393" s="20" t="s">
        <v>16368</v>
      </c>
      <c r="E393" s="20" t="s">
        <v>15573</v>
      </c>
      <c r="F393" s="20" t="s">
        <v>294</v>
      </c>
      <c r="G393" s="20">
        <v>2018</v>
      </c>
      <c r="H393" s="57">
        <v>43106</v>
      </c>
      <c r="I393" s="20" t="s">
        <v>16369</v>
      </c>
      <c r="K393" s="20" t="s">
        <v>16370</v>
      </c>
    </row>
    <row r="394" spans="1:11" ht="15.75" customHeight="1" x14ac:dyDescent="0.25">
      <c r="A394" s="20">
        <v>29399361</v>
      </c>
      <c r="B394" s="20" t="s">
        <v>16359</v>
      </c>
      <c r="C394" s="20" t="s">
        <v>16360</v>
      </c>
      <c r="D394" s="20" t="s">
        <v>16361</v>
      </c>
      <c r="E394" s="20" t="s">
        <v>16362</v>
      </c>
      <c r="F394" s="20" t="s">
        <v>16363</v>
      </c>
      <c r="G394" s="20">
        <v>2018</v>
      </c>
      <c r="H394" s="57">
        <v>43137</v>
      </c>
      <c r="I394" s="20" t="s">
        <v>16364</v>
      </c>
      <c r="K394" s="20" t="s">
        <v>16365</v>
      </c>
    </row>
    <row r="395" spans="1:11" ht="15.75" customHeight="1" x14ac:dyDescent="0.25">
      <c r="A395" s="20">
        <v>29269393</v>
      </c>
      <c r="B395" s="20" t="s">
        <v>16353</v>
      </c>
      <c r="C395" s="20" t="s">
        <v>16354</v>
      </c>
      <c r="D395" s="20" t="s">
        <v>16355</v>
      </c>
      <c r="E395" s="20" t="s">
        <v>16356</v>
      </c>
      <c r="F395" s="20" t="s">
        <v>10827</v>
      </c>
      <c r="G395" s="20">
        <v>2018</v>
      </c>
      <c r="H395" s="57">
        <v>43092</v>
      </c>
      <c r="I395" s="20" t="s">
        <v>16357</v>
      </c>
      <c r="K395" s="20" t="s">
        <v>16358</v>
      </c>
    </row>
    <row r="396" spans="1:11" ht="15.75" customHeight="1" x14ac:dyDescent="0.25">
      <c r="A396" s="20">
        <v>29371861</v>
      </c>
      <c r="B396" s="20" t="s">
        <v>16347</v>
      </c>
      <c r="C396" s="20" t="s">
        <v>16348</v>
      </c>
      <c r="D396" s="20" t="s">
        <v>16349</v>
      </c>
      <c r="E396" s="20" t="s">
        <v>16350</v>
      </c>
      <c r="F396" s="20" t="s">
        <v>133</v>
      </c>
      <c r="G396" s="20">
        <v>2018</v>
      </c>
      <c r="H396" s="57">
        <v>43127</v>
      </c>
      <c r="I396" s="20" t="s">
        <v>16351</v>
      </c>
      <c r="K396" s="20" t="s">
        <v>16352</v>
      </c>
    </row>
    <row r="397" spans="1:11" ht="15.75" customHeight="1" x14ac:dyDescent="0.25">
      <c r="A397" s="20">
        <v>29375374</v>
      </c>
      <c r="B397" s="20" t="s">
        <v>16341</v>
      </c>
      <c r="C397" s="20" t="s">
        <v>16342</v>
      </c>
      <c r="D397" s="20" t="s">
        <v>16343</v>
      </c>
      <c r="E397" s="20" t="s">
        <v>1357</v>
      </c>
      <c r="F397" s="20" t="s">
        <v>792</v>
      </c>
      <c r="G397" s="20">
        <v>2018</v>
      </c>
      <c r="H397" s="57">
        <v>43130</v>
      </c>
      <c r="I397" s="20" t="s">
        <v>16344</v>
      </c>
      <c r="K397" s="20" t="s">
        <v>16345</v>
      </c>
    </row>
    <row r="398" spans="1:11" ht="15.75" customHeight="1" x14ac:dyDescent="0.25">
      <c r="A398" s="20">
        <v>29423048</v>
      </c>
      <c r="B398" s="20" t="s">
        <v>16333</v>
      </c>
      <c r="C398" s="20" t="s">
        <v>16334</v>
      </c>
      <c r="D398" s="20" t="s">
        <v>16335</v>
      </c>
      <c r="E398" s="20" t="s">
        <v>16336</v>
      </c>
      <c r="F398" s="20" t="s">
        <v>16337</v>
      </c>
      <c r="G398" s="20">
        <v>2017</v>
      </c>
      <c r="H398" s="57">
        <v>43141</v>
      </c>
      <c r="I398" s="20" t="s">
        <v>16338</v>
      </c>
      <c r="K398" s="20" t="s">
        <v>16339</v>
      </c>
    </row>
    <row r="399" spans="1:11" ht="15.75" customHeight="1" x14ac:dyDescent="0.25">
      <c r="A399" s="20">
        <v>29374895</v>
      </c>
      <c r="B399" s="20" t="s">
        <v>16327</v>
      </c>
      <c r="C399" s="20" t="s">
        <v>16328</v>
      </c>
      <c r="D399" s="20" t="s">
        <v>16329</v>
      </c>
      <c r="E399" s="20" t="s">
        <v>16330</v>
      </c>
      <c r="F399" s="20" t="s">
        <v>11844</v>
      </c>
      <c r="G399" s="20">
        <v>2018</v>
      </c>
      <c r="H399" s="57">
        <v>43129</v>
      </c>
      <c r="K399" s="20" t="s">
        <v>16331</v>
      </c>
    </row>
    <row r="400" spans="1:11" ht="15.75" customHeight="1" x14ac:dyDescent="0.25">
      <c r="A400" s="20">
        <v>29391815</v>
      </c>
      <c r="B400" s="20" t="s">
        <v>16320</v>
      </c>
      <c r="C400" s="20" t="s">
        <v>16321</v>
      </c>
      <c r="D400" s="20" t="s">
        <v>16322</v>
      </c>
      <c r="E400" s="20" t="s">
        <v>16323</v>
      </c>
      <c r="F400" s="20" t="s">
        <v>6513</v>
      </c>
      <c r="G400" s="20">
        <v>2018</v>
      </c>
      <c r="H400" s="57">
        <v>43134</v>
      </c>
      <c r="I400" s="20" t="s">
        <v>16324</v>
      </c>
      <c r="K400" s="20" t="s">
        <v>16325</v>
      </c>
    </row>
    <row r="401" spans="1:11" ht="15.75" customHeight="1" x14ac:dyDescent="0.25">
      <c r="A401" s="20">
        <v>29379483</v>
      </c>
      <c r="B401" s="20" t="s">
        <v>16313</v>
      </c>
      <c r="C401" s="20" t="s">
        <v>16314</v>
      </c>
      <c r="D401" s="20" t="s">
        <v>16315</v>
      </c>
      <c r="E401" s="20" t="s">
        <v>16316</v>
      </c>
      <c r="F401" s="20" t="s">
        <v>133</v>
      </c>
      <c r="G401" s="20">
        <v>2018</v>
      </c>
      <c r="H401" s="57">
        <v>43131</v>
      </c>
      <c r="I401" s="20" t="s">
        <v>16317</v>
      </c>
      <c r="K401" s="20" t="s">
        <v>16318</v>
      </c>
    </row>
    <row r="402" spans="1:11" ht="15.75" customHeight="1" x14ac:dyDescent="0.25">
      <c r="A402" s="20">
        <v>29416958</v>
      </c>
      <c r="B402" s="20" t="s">
        <v>16306</v>
      </c>
      <c r="C402" s="20" t="s">
        <v>16307</v>
      </c>
      <c r="D402" s="20" t="s">
        <v>16308</v>
      </c>
      <c r="E402" s="20" t="s">
        <v>16309</v>
      </c>
      <c r="F402" s="20" t="s">
        <v>16226</v>
      </c>
      <c r="G402" s="20">
        <v>2018</v>
      </c>
      <c r="H402" s="57">
        <v>43140</v>
      </c>
      <c r="I402" s="20" t="s">
        <v>16310</v>
      </c>
      <c r="K402" s="20" t="s">
        <v>16311</v>
      </c>
    </row>
    <row r="403" spans="1:11" ht="15.75" customHeight="1" x14ac:dyDescent="0.25">
      <c r="A403" s="20">
        <v>29349705</v>
      </c>
      <c r="B403" s="20" t="s">
        <v>16299</v>
      </c>
      <c r="C403" s="20" t="s">
        <v>16300</v>
      </c>
      <c r="D403" s="20" t="s">
        <v>16301</v>
      </c>
      <c r="E403" s="20" t="s">
        <v>16302</v>
      </c>
      <c r="F403" s="20" t="s">
        <v>16303</v>
      </c>
      <c r="G403" s="20">
        <v>2018</v>
      </c>
      <c r="H403" s="57">
        <v>43120</v>
      </c>
      <c r="I403" s="20" t="s">
        <v>16304</v>
      </c>
      <c r="K403" s="20" t="s">
        <v>16305</v>
      </c>
    </row>
    <row r="404" spans="1:11" ht="15.75" customHeight="1" x14ac:dyDescent="0.25">
      <c r="A404" s="20">
        <v>29351935</v>
      </c>
      <c r="B404" s="20" t="s">
        <v>16292</v>
      </c>
      <c r="C404" s="20" t="s">
        <v>16293</v>
      </c>
      <c r="D404" s="20" t="s">
        <v>16294</v>
      </c>
      <c r="E404" s="20" t="s">
        <v>16295</v>
      </c>
      <c r="F404" s="20" t="s">
        <v>10811</v>
      </c>
      <c r="G404" s="20">
        <v>2018</v>
      </c>
      <c r="H404" s="57">
        <v>43121</v>
      </c>
      <c r="I404" s="20" t="s">
        <v>16296</v>
      </c>
      <c r="K404" s="20" t="s">
        <v>16297</v>
      </c>
    </row>
    <row r="405" spans="1:11" ht="15.75" customHeight="1" x14ac:dyDescent="0.25">
      <c r="A405" s="20">
        <v>29410651</v>
      </c>
      <c r="B405" s="20" t="s">
        <v>16286</v>
      </c>
      <c r="C405" s="20" t="s">
        <v>16287</v>
      </c>
      <c r="D405" s="20" t="s">
        <v>16288</v>
      </c>
      <c r="E405" s="20" t="s">
        <v>441</v>
      </c>
      <c r="F405" s="20" t="s">
        <v>133</v>
      </c>
      <c r="G405" s="20">
        <v>2018</v>
      </c>
      <c r="H405" s="57">
        <v>43139</v>
      </c>
      <c r="I405" s="20" t="s">
        <v>16289</v>
      </c>
      <c r="K405" s="20" t="s">
        <v>16290</v>
      </c>
    </row>
    <row r="406" spans="1:11" ht="15.75" customHeight="1" x14ac:dyDescent="0.25">
      <c r="A406" s="20">
        <v>29623093</v>
      </c>
      <c r="B406" s="20" t="s">
        <v>16280</v>
      </c>
      <c r="C406" s="20" t="s">
        <v>16281</v>
      </c>
      <c r="D406" s="20" t="s">
        <v>16282</v>
      </c>
      <c r="E406" s="20" t="s">
        <v>16283</v>
      </c>
      <c r="F406" s="20" t="s">
        <v>365</v>
      </c>
      <c r="G406" s="20">
        <v>2018</v>
      </c>
      <c r="H406" s="57">
        <v>43197</v>
      </c>
      <c r="I406" s="20" t="s">
        <v>16284</v>
      </c>
      <c r="K406" s="20" t="s">
        <v>16285</v>
      </c>
    </row>
    <row r="407" spans="1:11" ht="15.75" customHeight="1" x14ac:dyDescent="0.25">
      <c r="A407" s="20">
        <v>29875953</v>
      </c>
      <c r="B407" s="20" t="s">
        <v>16274</v>
      </c>
      <c r="C407" s="20" t="s">
        <v>16275</v>
      </c>
      <c r="D407" s="20" t="s">
        <v>16276</v>
      </c>
      <c r="E407" s="20" t="s">
        <v>16277</v>
      </c>
      <c r="F407" s="20" t="s">
        <v>1222</v>
      </c>
      <c r="G407" s="20">
        <v>2018</v>
      </c>
      <c r="H407" s="57">
        <v>43259</v>
      </c>
      <c r="I407" s="20" t="s">
        <v>16278</v>
      </c>
      <c r="K407" s="20" t="s">
        <v>16279</v>
      </c>
    </row>
    <row r="408" spans="1:11" ht="15.75" customHeight="1" x14ac:dyDescent="0.25">
      <c r="A408" s="20">
        <v>29370828</v>
      </c>
      <c r="B408" s="20" t="s">
        <v>16267</v>
      </c>
      <c r="C408" s="20" t="s">
        <v>16268</v>
      </c>
      <c r="D408" s="20" t="s">
        <v>16269</v>
      </c>
      <c r="E408" s="20" t="s">
        <v>16270</v>
      </c>
      <c r="F408" s="20" t="s">
        <v>4182</v>
      </c>
      <c r="G408" s="20">
        <v>2018</v>
      </c>
      <c r="H408" s="57">
        <v>43127</v>
      </c>
      <c r="I408" s="20" t="s">
        <v>16271</v>
      </c>
      <c r="K408" s="20" t="s">
        <v>16272</v>
      </c>
    </row>
    <row r="409" spans="1:11" ht="15.75" customHeight="1" x14ac:dyDescent="0.25">
      <c r="A409" s="20">
        <v>29434579</v>
      </c>
      <c r="B409" s="20" t="s">
        <v>16261</v>
      </c>
      <c r="C409" s="20" t="s">
        <v>16262</v>
      </c>
      <c r="D409" s="20" t="s">
        <v>16263</v>
      </c>
      <c r="E409" s="20" t="s">
        <v>628</v>
      </c>
      <c r="F409" s="20" t="s">
        <v>133</v>
      </c>
      <c r="G409" s="20">
        <v>2018</v>
      </c>
      <c r="H409" s="57">
        <v>43145</v>
      </c>
      <c r="I409" s="20" t="s">
        <v>16264</v>
      </c>
      <c r="K409" s="20" t="s">
        <v>16265</v>
      </c>
    </row>
    <row r="410" spans="1:11" ht="15.75" customHeight="1" x14ac:dyDescent="0.25">
      <c r="A410" s="20">
        <v>29377961</v>
      </c>
      <c r="B410" s="20" t="s">
        <v>16254</v>
      </c>
      <c r="C410" s="20" t="s">
        <v>16255</v>
      </c>
      <c r="D410" s="20" t="s">
        <v>16256</v>
      </c>
      <c r="E410" s="20" t="s">
        <v>16257</v>
      </c>
      <c r="F410" s="20" t="s">
        <v>294</v>
      </c>
      <c r="G410" s="20">
        <v>2018</v>
      </c>
      <c r="H410" s="57">
        <v>43130</v>
      </c>
      <c r="I410" s="20" t="s">
        <v>16258</v>
      </c>
      <c r="K410" s="20" t="s">
        <v>16259</v>
      </c>
    </row>
    <row r="411" spans="1:11" ht="15.75" customHeight="1" x14ac:dyDescent="0.25">
      <c r="A411" s="20">
        <v>29381693</v>
      </c>
      <c r="B411" s="20" t="s">
        <v>16247</v>
      </c>
      <c r="C411" s="20" t="s">
        <v>16248</v>
      </c>
      <c r="D411" s="20" t="s">
        <v>16249</v>
      </c>
      <c r="E411" s="20" t="s">
        <v>16250</v>
      </c>
      <c r="F411" s="20" t="s">
        <v>16251</v>
      </c>
      <c r="G411" s="20">
        <v>2018</v>
      </c>
      <c r="H411" s="57">
        <v>43131</v>
      </c>
      <c r="I411" s="20" t="s">
        <v>16252</v>
      </c>
      <c r="K411" s="20" t="s">
        <v>16253</v>
      </c>
    </row>
    <row r="412" spans="1:11" ht="15.75" customHeight="1" x14ac:dyDescent="0.25">
      <c r="A412" s="20">
        <v>29383497</v>
      </c>
      <c r="B412" s="20" t="s">
        <v>16241</v>
      </c>
      <c r="C412" s="20" t="s">
        <v>16242</v>
      </c>
      <c r="D412" s="20" t="s">
        <v>16243</v>
      </c>
      <c r="E412" s="20" t="s">
        <v>16244</v>
      </c>
      <c r="F412" s="20" t="s">
        <v>9308</v>
      </c>
      <c r="G412" s="20">
        <v>2018</v>
      </c>
      <c r="H412" s="57">
        <v>43132</v>
      </c>
      <c r="K412" s="20" t="s">
        <v>16245</v>
      </c>
    </row>
    <row r="413" spans="1:11" ht="15.75" customHeight="1" x14ac:dyDescent="0.25">
      <c r="A413" s="20">
        <v>29313353</v>
      </c>
      <c r="B413" s="20" t="s">
        <v>16236</v>
      </c>
      <c r="C413" s="20" t="s">
        <v>16237</v>
      </c>
      <c r="D413" s="20" t="s">
        <v>16238</v>
      </c>
      <c r="E413" s="20" t="s">
        <v>16239</v>
      </c>
      <c r="F413" s="20" t="s">
        <v>1896</v>
      </c>
      <c r="G413" s="20">
        <v>2018</v>
      </c>
      <c r="H413" s="57">
        <v>43110</v>
      </c>
      <c r="K413" s="20" t="s">
        <v>16240</v>
      </c>
    </row>
    <row r="414" spans="1:11" ht="15.75" customHeight="1" x14ac:dyDescent="0.25">
      <c r="A414" s="20">
        <v>29385143</v>
      </c>
      <c r="B414" s="20" t="s">
        <v>16230</v>
      </c>
      <c r="C414" s="20" t="s">
        <v>16231</v>
      </c>
      <c r="D414" s="20" t="s">
        <v>16232</v>
      </c>
      <c r="E414" s="20" t="s">
        <v>16233</v>
      </c>
      <c r="F414" s="20" t="s">
        <v>294</v>
      </c>
      <c r="G414" s="20">
        <v>2018</v>
      </c>
      <c r="H414" s="57">
        <v>43132</v>
      </c>
      <c r="I414" s="20" t="s">
        <v>16234</v>
      </c>
      <c r="K414" s="20" t="s">
        <v>16235</v>
      </c>
    </row>
    <row r="415" spans="1:11" ht="15.75" customHeight="1" x14ac:dyDescent="0.25">
      <c r="A415" s="20">
        <v>29473015</v>
      </c>
      <c r="B415" s="20" t="s">
        <v>16223</v>
      </c>
      <c r="C415" s="20" t="s">
        <v>16224</v>
      </c>
      <c r="D415" s="20" t="s">
        <v>16225</v>
      </c>
      <c r="E415" s="20" t="s">
        <v>9371</v>
      </c>
      <c r="F415" s="20" t="s">
        <v>16226</v>
      </c>
      <c r="G415" s="20">
        <v>2018</v>
      </c>
      <c r="H415" s="57">
        <v>43155</v>
      </c>
      <c r="I415" s="20" t="s">
        <v>16227</v>
      </c>
      <c r="K415" s="20" t="s">
        <v>16228</v>
      </c>
    </row>
    <row r="416" spans="1:11" ht="15.75" customHeight="1" x14ac:dyDescent="0.25">
      <c r="A416" s="20">
        <v>28490580</v>
      </c>
      <c r="B416" s="20" t="s">
        <v>16218</v>
      </c>
      <c r="C416" s="20" t="s">
        <v>16219</v>
      </c>
      <c r="D416" s="20" t="s">
        <v>16220</v>
      </c>
      <c r="E416" s="20" t="s">
        <v>16221</v>
      </c>
      <c r="F416" s="20" t="s">
        <v>317</v>
      </c>
      <c r="G416" s="20">
        <v>2018</v>
      </c>
      <c r="H416" s="57">
        <v>42867</v>
      </c>
      <c r="K416" s="20" t="s">
        <v>16222</v>
      </c>
    </row>
    <row r="417" spans="1:11" ht="15.75" customHeight="1" x14ac:dyDescent="0.25">
      <c r="A417" s="20">
        <v>29029149</v>
      </c>
      <c r="B417" s="20" t="s">
        <v>16212</v>
      </c>
      <c r="C417" s="20" t="s">
        <v>16213</v>
      </c>
      <c r="D417" s="20" t="s">
        <v>16214</v>
      </c>
      <c r="E417" s="20" t="s">
        <v>16215</v>
      </c>
      <c r="F417" s="20" t="s">
        <v>1956</v>
      </c>
      <c r="G417" s="20">
        <v>2018</v>
      </c>
      <c r="H417" s="57">
        <v>43022</v>
      </c>
      <c r="I417" s="20" t="s">
        <v>16216</v>
      </c>
      <c r="K417" s="20" t="s">
        <v>16217</v>
      </c>
    </row>
    <row r="418" spans="1:11" ht="15.75" customHeight="1" x14ac:dyDescent="0.25">
      <c r="A418" s="20">
        <v>29038087</v>
      </c>
      <c r="B418" s="20" t="s">
        <v>16208</v>
      </c>
      <c r="C418" s="20" t="s">
        <v>16209</v>
      </c>
      <c r="D418" s="20" t="s">
        <v>16210</v>
      </c>
      <c r="E418" s="20" t="s">
        <v>12786</v>
      </c>
      <c r="F418" s="20" t="s">
        <v>4303</v>
      </c>
      <c r="G418" s="20">
        <v>2018</v>
      </c>
      <c r="H418" s="57">
        <v>43026</v>
      </c>
      <c r="K418" s="20" t="s">
        <v>16211</v>
      </c>
    </row>
    <row r="419" spans="1:11" ht="15.75" customHeight="1" x14ac:dyDescent="0.25">
      <c r="A419" s="20">
        <v>29118177</v>
      </c>
      <c r="B419" s="20" t="s">
        <v>16202</v>
      </c>
      <c r="C419" s="20" t="s">
        <v>16203</v>
      </c>
      <c r="D419" s="20" t="s">
        <v>16204</v>
      </c>
      <c r="E419" s="20" t="s">
        <v>6810</v>
      </c>
      <c r="F419" s="20" t="s">
        <v>2327</v>
      </c>
      <c r="G419" s="20">
        <v>2018</v>
      </c>
      <c r="H419" s="57">
        <v>43049</v>
      </c>
      <c r="I419" s="20" t="s">
        <v>16205</v>
      </c>
      <c r="K419" s="20" t="s">
        <v>16206</v>
      </c>
    </row>
    <row r="420" spans="1:11" ht="15.75" customHeight="1" x14ac:dyDescent="0.25">
      <c r="A420" s="20">
        <v>29168553</v>
      </c>
      <c r="B420" s="20" t="s">
        <v>16196</v>
      </c>
      <c r="C420" s="20" t="s">
        <v>16197</v>
      </c>
      <c r="D420" s="20" t="s">
        <v>16198</v>
      </c>
      <c r="E420" s="20" t="s">
        <v>16199</v>
      </c>
      <c r="F420" s="20" t="s">
        <v>16200</v>
      </c>
      <c r="G420" s="20">
        <v>2018</v>
      </c>
      <c r="H420" s="57">
        <v>43063</v>
      </c>
      <c r="K420" s="20" t="s">
        <v>16201</v>
      </c>
    </row>
    <row r="421" spans="1:11" ht="15.75" customHeight="1" x14ac:dyDescent="0.25">
      <c r="A421" s="20">
        <v>29181886</v>
      </c>
      <c r="B421" s="20" t="s">
        <v>16191</v>
      </c>
      <c r="C421" s="20" t="s">
        <v>16192</v>
      </c>
      <c r="D421" s="20" t="s">
        <v>16193</v>
      </c>
      <c r="E421" s="20" t="s">
        <v>16194</v>
      </c>
      <c r="F421" s="20" t="s">
        <v>2195</v>
      </c>
      <c r="G421" s="20">
        <v>2018</v>
      </c>
      <c r="H421" s="57">
        <v>43068</v>
      </c>
      <c r="K421" s="20" t="s">
        <v>16195</v>
      </c>
    </row>
    <row r="422" spans="1:11" ht="15.75" customHeight="1" x14ac:dyDescent="0.25">
      <c r="A422" s="20">
        <v>29194994</v>
      </c>
      <c r="B422" s="20" t="s">
        <v>16185</v>
      </c>
      <c r="C422" s="20" t="s">
        <v>16186</v>
      </c>
      <c r="D422" s="20" t="s">
        <v>16187</v>
      </c>
      <c r="E422" s="20" t="s">
        <v>16188</v>
      </c>
      <c r="F422" s="20" t="s">
        <v>10925</v>
      </c>
      <c r="G422" s="20">
        <v>2018</v>
      </c>
      <c r="H422" s="57">
        <v>43071</v>
      </c>
      <c r="I422" s="20" t="s">
        <v>16189</v>
      </c>
      <c r="K422" s="20" t="s">
        <v>16190</v>
      </c>
    </row>
    <row r="423" spans="1:11" ht="15.75" customHeight="1" x14ac:dyDescent="0.25">
      <c r="A423" s="20">
        <v>29198740</v>
      </c>
      <c r="B423" s="20" t="s">
        <v>16180</v>
      </c>
      <c r="C423" s="20" t="s">
        <v>16181</v>
      </c>
      <c r="D423" s="20" t="s">
        <v>16182</v>
      </c>
      <c r="E423" s="20" t="s">
        <v>16183</v>
      </c>
      <c r="F423" s="20" t="s">
        <v>6038</v>
      </c>
      <c r="G423" s="20">
        <v>2018</v>
      </c>
      <c r="H423" s="57">
        <v>43074</v>
      </c>
      <c r="K423" s="20" t="s">
        <v>16184</v>
      </c>
    </row>
    <row r="424" spans="1:11" ht="15.75" customHeight="1" x14ac:dyDescent="0.25">
      <c r="A424" s="20">
        <v>29210349</v>
      </c>
      <c r="B424" s="20" t="s">
        <v>16174</v>
      </c>
      <c r="C424" s="20" t="s">
        <v>16175</v>
      </c>
      <c r="D424" s="20" t="s">
        <v>16176</v>
      </c>
      <c r="E424" s="20" t="s">
        <v>16177</v>
      </c>
      <c r="F424" s="20" t="s">
        <v>4868</v>
      </c>
      <c r="G424" s="20">
        <v>2018</v>
      </c>
      <c r="H424" s="57">
        <v>43076</v>
      </c>
      <c r="I424" s="20" t="s">
        <v>16178</v>
      </c>
      <c r="K424" s="20" t="s">
        <v>16179</v>
      </c>
    </row>
    <row r="425" spans="1:11" ht="15.75" customHeight="1" x14ac:dyDescent="0.25">
      <c r="A425" s="20">
        <v>29251673</v>
      </c>
      <c r="B425" s="20" t="s">
        <v>16169</v>
      </c>
      <c r="C425" s="20" t="s">
        <v>16170</v>
      </c>
      <c r="D425" s="20" t="s">
        <v>16171</v>
      </c>
      <c r="E425" s="20" t="s">
        <v>16172</v>
      </c>
      <c r="F425" s="20" t="s">
        <v>3944</v>
      </c>
      <c r="G425" s="20">
        <v>2018</v>
      </c>
      <c r="H425" s="57">
        <v>43088</v>
      </c>
      <c r="K425" s="20" t="s">
        <v>16173</v>
      </c>
    </row>
    <row r="426" spans="1:11" ht="15.75" customHeight="1" x14ac:dyDescent="0.25">
      <c r="A426" s="20">
        <v>29262293</v>
      </c>
      <c r="B426" s="20" t="s">
        <v>16164</v>
      </c>
      <c r="C426" s="20" t="s">
        <v>16165</v>
      </c>
      <c r="D426" s="20" t="s">
        <v>16166</v>
      </c>
      <c r="E426" s="20" t="s">
        <v>16167</v>
      </c>
      <c r="F426" s="20" t="s">
        <v>3918</v>
      </c>
      <c r="G426" s="20">
        <v>2018</v>
      </c>
      <c r="H426" s="57">
        <v>43090</v>
      </c>
      <c r="K426" s="20" t="s">
        <v>16168</v>
      </c>
    </row>
    <row r="427" spans="1:11" ht="15.75" customHeight="1" x14ac:dyDescent="0.25">
      <c r="A427" s="20">
        <v>29280312</v>
      </c>
      <c r="B427" s="20" t="s">
        <v>16158</v>
      </c>
      <c r="C427" s="20" t="s">
        <v>16159</v>
      </c>
      <c r="D427" s="20" t="s">
        <v>16160</v>
      </c>
      <c r="E427" s="20" t="s">
        <v>16161</v>
      </c>
      <c r="F427" s="20" t="s">
        <v>16162</v>
      </c>
      <c r="G427" s="20">
        <v>2018</v>
      </c>
      <c r="H427" s="57">
        <v>43097</v>
      </c>
      <c r="K427" s="20" t="s">
        <v>16163</v>
      </c>
    </row>
    <row r="428" spans="1:11" ht="15.75" customHeight="1" x14ac:dyDescent="0.25">
      <c r="A428" s="20">
        <v>29282610</v>
      </c>
      <c r="B428" s="20" t="s">
        <v>16153</v>
      </c>
      <c r="C428" s="20" t="s">
        <v>16154</v>
      </c>
      <c r="D428" s="20" t="s">
        <v>16155</v>
      </c>
      <c r="E428" s="20" t="s">
        <v>6810</v>
      </c>
      <c r="F428" s="20" t="s">
        <v>16156</v>
      </c>
      <c r="G428" s="20">
        <v>2018</v>
      </c>
      <c r="H428" s="57">
        <v>43098</v>
      </c>
      <c r="K428" s="20" t="s">
        <v>16157</v>
      </c>
    </row>
    <row r="429" spans="1:11" ht="15.75" customHeight="1" x14ac:dyDescent="0.25">
      <c r="A429" s="20">
        <v>29320233</v>
      </c>
      <c r="B429" s="20" t="s">
        <v>16148</v>
      </c>
      <c r="C429" s="20" t="s">
        <v>16149</v>
      </c>
      <c r="D429" s="20" t="s">
        <v>16150</v>
      </c>
      <c r="E429" s="20" t="s">
        <v>16151</v>
      </c>
      <c r="F429" s="20" t="s">
        <v>7765</v>
      </c>
      <c r="G429" s="20">
        <v>2018</v>
      </c>
      <c r="H429" s="57">
        <v>43111</v>
      </c>
      <c r="K429" s="20" t="s">
        <v>16152</v>
      </c>
    </row>
    <row r="430" spans="1:11" ht="15.75" customHeight="1" x14ac:dyDescent="0.25">
      <c r="A430" s="20">
        <v>29320234</v>
      </c>
      <c r="B430" s="20" t="s">
        <v>16143</v>
      </c>
      <c r="C430" s="20" t="s">
        <v>16144</v>
      </c>
      <c r="D430" s="20" t="s">
        <v>16145</v>
      </c>
      <c r="E430" s="20" t="s">
        <v>16146</v>
      </c>
      <c r="F430" s="20" t="s">
        <v>7765</v>
      </c>
      <c r="G430" s="20">
        <v>2018</v>
      </c>
      <c r="H430" s="57">
        <v>43111</v>
      </c>
      <c r="K430" s="20" t="s">
        <v>16147</v>
      </c>
    </row>
    <row r="431" spans="1:11" ht="15.75" customHeight="1" x14ac:dyDescent="0.25">
      <c r="A431" s="20">
        <v>29391040</v>
      </c>
      <c r="B431" s="20" t="s">
        <v>16136</v>
      </c>
      <c r="C431" s="20" t="s">
        <v>16137</v>
      </c>
      <c r="D431" s="20" t="s">
        <v>16138</v>
      </c>
      <c r="E431" s="20" t="s">
        <v>16139</v>
      </c>
      <c r="F431" s="20" t="s">
        <v>5837</v>
      </c>
      <c r="G431" s="20">
        <v>2018</v>
      </c>
      <c r="H431" s="57">
        <v>43134</v>
      </c>
      <c r="I431" s="20" t="s">
        <v>16140</v>
      </c>
      <c r="K431" s="20" t="s">
        <v>16141</v>
      </c>
    </row>
    <row r="432" spans="1:11" ht="15.75" customHeight="1" x14ac:dyDescent="0.25">
      <c r="A432" s="20">
        <v>29391619</v>
      </c>
      <c r="B432" s="20" t="s">
        <v>16131</v>
      </c>
      <c r="C432" s="20" t="s">
        <v>16132</v>
      </c>
      <c r="D432" s="20" t="s">
        <v>16133</v>
      </c>
      <c r="E432" s="20" t="s">
        <v>6383</v>
      </c>
      <c r="F432" s="20" t="s">
        <v>117</v>
      </c>
      <c r="G432" s="20">
        <v>2018</v>
      </c>
      <c r="H432" s="57">
        <v>43134</v>
      </c>
      <c r="I432" s="20" t="s">
        <v>16134</v>
      </c>
      <c r="K432" s="20" t="s">
        <v>16135</v>
      </c>
    </row>
    <row r="433" spans="1:11" ht="15.75" customHeight="1" x14ac:dyDescent="0.25">
      <c r="A433" s="20">
        <v>29475651</v>
      </c>
      <c r="B433" s="20" t="s">
        <v>16125</v>
      </c>
      <c r="C433" s="20" t="s">
        <v>16126</v>
      </c>
      <c r="D433" s="20" t="s">
        <v>16127</v>
      </c>
      <c r="E433" s="20" t="s">
        <v>16128</v>
      </c>
      <c r="F433" s="20" t="s">
        <v>2162</v>
      </c>
      <c r="G433" s="20">
        <v>2018</v>
      </c>
      <c r="H433" s="57">
        <v>43156</v>
      </c>
      <c r="K433" s="20" t="s">
        <v>16129</v>
      </c>
    </row>
    <row r="434" spans="1:11" ht="15.75" customHeight="1" x14ac:dyDescent="0.25">
      <c r="A434" s="20">
        <v>30623055</v>
      </c>
      <c r="B434" s="20" t="s">
        <v>16117</v>
      </c>
      <c r="C434" s="20" t="s">
        <v>16118</v>
      </c>
      <c r="D434" s="20" t="s">
        <v>16119</v>
      </c>
      <c r="E434" s="20" t="s">
        <v>16120</v>
      </c>
      <c r="F434" s="20" t="s">
        <v>16121</v>
      </c>
      <c r="G434" s="20">
        <v>2017</v>
      </c>
      <c r="H434" s="57">
        <v>43475</v>
      </c>
      <c r="I434" s="20" t="s">
        <v>16122</v>
      </c>
      <c r="K434" s="20" t="s">
        <v>16123</v>
      </c>
    </row>
    <row r="435" spans="1:11" ht="15.75" customHeight="1" x14ac:dyDescent="0.25">
      <c r="A435" s="20">
        <v>35539625</v>
      </c>
      <c r="B435" s="20" t="s">
        <v>16112</v>
      </c>
      <c r="C435" s="20" t="s">
        <v>15459</v>
      </c>
      <c r="D435" s="20" t="s">
        <v>16113</v>
      </c>
      <c r="E435" s="20" t="s">
        <v>15461</v>
      </c>
      <c r="F435" s="20" t="s">
        <v>10249</v>
      </c>
      <c r="G435" s="20">
        <v>2018</v>
      </c>
      <c r="H435" s="57">
        <v>44692</v>
      </c>
      <c r="I435" s="20" t="s">
        <v>16114</v>
      </c>
      <c r="K435" s="20" t="s">
        <v>16115</v>
      </c>
    </row>
    <row r="436" spans="1:11" ht="15.75" customHeight="1" x14ac:dyDescent="0.25">
      <c r="A436" s="20">
        <v>29467730</v>
      </c>
      <c r="B436" s="20" t="s">
        <v>16106</v>
      </c>
      <c r="C436" s="20" t="s">
        <v>16107</v>
      </c>
      <c r="D436" s="20" t="s">
        <v>16108</v>
      </c>
      <c r="E436" s="20" t="s">
        <v>5107</v>
      </c>
      <c r="F436" s="20" t="s">
        <v>133</v>
      </c>
      <c r="G436" s="20">
        <v>2018</v>
      </c>
      <c r="H436" s="57">
        <v>43154</v>
      </c>
      <c r="I436" s="20" t="s">
        <v>16109</v>
      </c>
      <c r="K436" s="20" t="s">
        <v>16110</v>
      </c>
    </row>
    <row r="437" spans="1:11" ht="15.75" customHeight="1" x14ac:dyDescent="0.25">
      <c r="A437" s="20">
        <v>29415075</v>
      </c>
      <c r="B437" s="20" t="s">
        <v>16100</v>
      </c>
      <c r="C437" s="20" t="s">
        <v>16101</v>
      </c>
      <c r="D437" s="20" t="s">
        <v>16102</v>
      </c>
      <c r="E437" s="20" t="s">
        <v>16103</v>
      </c>
      <c r="F437" s="20" t="s">
        <v>2047</v>
      </c>
      <c r="G437" s="20">
        <v>2018</v>
      </c>
      <c r="H437" s="57">
        <v>43139</v>
      </c>
      <c r="I437" s="20" t="s">
        <v>16104</v>
      </c>
      <c r="K437" s="20" t="s">
        <v>16105</v>
      </c>
    </row>
    <row r="438" spans="1:11" ht="15.75" customHeight="1" x14ac:dyDescent="0.25">
      <c r="A438" s="20">
        <v>29415691</v>
      </c>
      <c r="B438" s="20" t="s">
        <v>16093</v>
      </c>
      <c r="C438" s="20" t="s">
        <v>16094</v>
      </c>
      <c r="D438" s="20" t="s">
        <v>16095</v>
      </c>
      <c r="E438" s="20" t="s">
        <v>16096</v>
      </c>
      <c r="F438" s="20" t="s">
        <v>11303</v>
      </c>
      <c r="G438" s="20">
        <v>2018</v>
      </c>
      <c r="H438" s="57">
        <v>43140</v>
      </c>
      <c r="I438" s="20" t="s">
        <v>16097</v>
      </c>
      <c r="K438" s="20" t="s">
        <v>16098</v>
      </c>
    </row>
    <row r="439" spans="1:11" ht="15.75" customHeight="1" x14ac:dyDescent="0.25">
      <c r="A439" s="20">
        <v>29420641</v>
      </c>
      <c r="B439" s="20" t="s">
        <v>16086</v>
      </c>
      <c r="C439" s="20" t="s">
        <v>16087</v>
      </c>
      <c r="D439" s="20" t="s">
        <v>16088</v>
      </c>
      <c r="E439" s="20" t="s">
        <v>16089</v>
      </c>
      <c r="F439" s="20" t="s">
        <v>1756</v>
      </c>
      <c r="G439" s="20">
        <v>2018</v>
      </c>
      <c r="H439" s="57">
        <v>43140</v>
      </c>
      <c r="I439" s="20" t="s">
        <v>16090</v>
      </c>
      <c r="K439" s="20" t="s">
        <v>16091</v>
      </c>
    </row>
    <row r="440" spans="1:11" ht="15.75" customHeight="1" x14ac:dyDescent="0.25">
      <c r="A440" s="20">
        <v>29433444</v>
      </c>
      <c r="B440" s="20" t="s">
        <v>16081</v>
      </c>
      <c r="C440" s="20" t="s">
        <v>16082</v>
      </c>
      <c r="D440" s="20" t="s">
        <v>16083</v>
      </c>
      <c r="E440" s="20" t="s">
        <v>15400</v>
      </c>
      <c r="F440" s="20" t="s">
        <v>9467</v>
      </c>
      <c r="G440" s="20">
        <v>2018</v>
      </c>
      <c r="H440" s="57">
        <v>43145</v>
      </c>
      <c r="I440" s="20" t="s">
        <v>16084</v>
      </c>
      <c r="K440" s="20" t="s">
        <v>16085</v>
      </c>
    </row>
    <row r="441" spans="1:11" ht="15.75" customHeight="1" x14ac:dyDescent="0.25">
      <c r="A441" s="20">
        <v>29487571</v>
      </c>
      <c r="B441" s="20" t="s">
        <v>16074</v>
      </c>
      <c r="C441" s="20" t="s">
        <v>16075</v>
      </c>
      <c r="D441" s="20" t="s">
        <v>16076</v>
      </c>
      <c r="E441" s="20" t="s">
        <v>16077</v>
      </c>
      <c r="F441" s="20" t="s">
        <v>133</v>
      </c>
      <c r="G441" s="20">
        <v>2018</v>
      </c>
      <c r="H441" s="57">
        <v>43160</v>
      </c>
      <c r="I441" s="20" t="s">
        <v>16078</v>
      </c>
      <c r="K441" s="20" t="s">
        <v>16079</v>
      </c>
    </row>
    <row r="442" spans="1:11" ht="15.75" customHeight="1" x14ac:dyDescent="0.25">
      <c r="A442" s="20">
        <v>29439741</v>
      </c>
      <c r="B442" s="20" t="s">
        <v>16069</v>
      </c>
      <c r="C442" s="20" t="s">
        <v>16070</v>
      </c>
      <c r="D442" s="20" t="s">
        <v>16071</v>
      </c>
      <c r="E442" s="20" t="s">
        <v>12033</v>
      </c>
      <c r="F442" s="20" t="s">
        <v>7617</v>
      </c>
      <c r="G442" s="20">
        <v>2018</v>
      </c>
      <c r="H442" s="57">
        <v>43146</v>
      </c>
      <c r="I442" s="20" t="s">
        <v>16072</v>
      </c>
      <c r="K442" s="20" t="s">
        <v>16073</v>
      </c>
    </row>
    <row r="443" spans="1:11" ht="15.75" customHeight="1" x14ac:dyDescent="0.25">
      <c r="A443" s="20">
        <v>29440574</v>
      </c>
      <c r="B443" s="20" t="s">
        <v>16063</v>
      </c>
      <c r="C443" s="20" t="s">
        <v>16064</v>
      </c>
      <c r="D443" s="20" t="s">
        <v>16065</v>
      </c>
      <c r="E443" s="20" t="s">
        <v>16066</v>
      </c>
      <c r="F443" s="20" t="s">
        <v>1795</v>
      </c>
      <c r="G443" s="20">
        <v>2018</v>
      </c>
      <c r="H443" s="57">
        <v>43146</v>
      </c>
      <c r="I443" s="20" t="s">
        <v>16067</v>
      </c>
      <c r="K443" s="20" t="s">
        <v>16068</v>
      </c>
    </row>
    <row r="444" spans="1:11" ht="15.75" customHeight="1" x14ac:dyDescent="0.25">
      <c r="A444" s="20">
        <v>29487585</v>
      </c>
      <c r="B444" s="20" t="s">
        <v>16057</v>
      </c>
      <c r="C444" s="20" t="s">
        <v>16058</v>
      </c>
      <c r="D444" s="20" t="s">
        <v>16059</v>
      </c>
      <c r="E444" s="20" t="s">
        <v>6881</v>
      </c>
      <c r="F444" s="20" t="s">
        <v>133</v>
      </c>
      <c r="G444" s="20">
        <v>2018</v>
      </c>
      <c r="H444" s="57">
        <v>43160</v>
      </c>
      <c r="I444" s="20" t="s">
        <v>16060</v>
      </c>
      <c r="K444" s="20" t="s">
        <v>16061</v>
      </c>
    </row>
    <row r="445" spans="1:11" ht="15.75" customHeight="1" x14ac:dyDescent="0.25">
      <c r="A445" s="20">
        <v>28992610</v>
      </c>
      <c r="B445" s="20" t="s">
        <v>16051</v>
      </c>
      <c r="C445" s="20" t="s">
        <v>16052</v>
      </c>
      <c r="D445" s="20" t="s">
        <v>16053</v>
      </c>
      <c r="E445" s="20" t="s">
        <v>16054</v>
      </c>
      <c r="F445" s="20" t="s">
        <v>2179</v>
      </c>
      <c r="G445" s="20">
        <v>2018</v>
      </c>
      <c r="H445" s="57">
        <v>43018</v>
      </c>
      <c r="K445" s="20" t="s">
        <v>16055</v>
      </c>
    </row>
    <row r="446" spans="1:11" ht="15.75" customHeight="1" x14ac:dyDescent="0.25">
      <c r="A446" s="20">
        <v>29473887</v>
      </c>
      <c r="B446" s="20" t="s">
        <v>16044</v>
      </c>
      <c r="C446" s="20" t="s">
        <v>16045</v>
      </c>
      <c r="D446" s="20" t="s">
        <v>16046</v>
      </c>
      <c r="E446" s="20" t="s">
        <v>16047</v>
      </c>
      <c r="F446" s="20" t="s">
        <v>2293</v>
      </c>
      <c r="G446" s="20">
        <v>2018</v>
      </c>
      <c r="H446" s="57">
        <v>43155</v>
      </c>
      <c r="I446" s="20" t="s">
        <v>16048</v>
      </c>
      <c r="K446" s="20" t="s">
        <v>16049</v>
      </c>
    </row>
    <row r="447" spans="1:11" ht="15.75" customHeight="1" x14ac:dyDescent="0.25">
      <c r="A447" s="20">
        <v>29254859</v>
      </c>
      <c r="B447" s="20" t="s">
        <v>16038</v>
      </c>
      <c r="C447" s="20" t="s">
        <v>16039</v>
      </c>
      <c r="D447" s="20" t="s">
        <v>16040</v>
      </c>
      <c r="E447" s="20" t="s">
        <v>12774</v>
      </c>
      <c r="F447" s="20" t="s">
        <v>16041</v>
      </c>
      <c r="G447" s="20">
        <v>2018</v>
      </c>
      <c r="H447" s="57">
        <v>43089</v>
      </c>
      <c r="K447" s="20" t="s">
        <v>16042</v>
      </c>
    </row>
    <row r="448" spans="1:11" ht="15.75" customHeight="1" x14ac:dyDescent="0.25">
      <c r="A448" s="20">
        <v>29590642</v>
      </c>
      <c r="B448" s="20" t="s">
        <v>16030</v>
      </c>
      <c r="C448" s="20" t="s">
        <v>16031</v>
      </c>
      <c r="D448" s="20" t="s">
        <v>16032</v>
      </c>
      <c r="E448" s="20" t="s">
        <v>16033</v>
      </c>
      <c r="F448" s="20" t="s">
        <v>16034</v>
      </c>
      <c r="G448" s="20">
        <v>2018</v>
      </c>
      <c r="H448" s="57">
        <v>43188</v>
      </c>
      <c r="I448" s="20" t="s">
        <v>16035</v>
      </c>
      <c r="K448" s="20" t="s">
        <v>16036</v>
      </c>
    </row>
    <row r="449" spans="1:11" ht="15.75" customHeight="1" x14ac:dyDescent="0.25">
      <c r="A449" s="20">
        <v>29488034</v>
      </c>
      <c r="B449" s="20" t="s">
        <v>16024</v>
      </c>
      <c r="C449" s="20" t="s">
        <v>16025</v>
      </c>
      <c r="D449" s="20" t="s">
        <v>16026</v>
      </c>
      <c r="E449" s="20" t="s">
        <v>16027</v>
      </c>
      <c r="F449" s="20" t="s">
        <v>9308</v>
      </c>
      <c r="G449" s="20">
        <v>2018</v>
      </c>
      <c r="H449" s="57">
        <v>43160</v>
      </c>
      <c r="K449" s="20" t="s">
        <v>16028</v>
      </c>
    </row>
    <row r="450" spans="1:11" ht="15.75" customHeight="1" x14ac:dyDescent="0.25">
      <c r="A450" s="20">
        <v>29489863</v>
      </c>
      <c r="B450" s="20" t="s">
        <v>16018</v>
      </c>
      <c r="C450" s="20" t="s">
        <v>16019</v>
      </c>
      <c r="D450" s="20" t="s">
        <v>16020</v>
      </c>
      <c r="E450" s="20" t="s">
        <v>16021</v>
      </c>
      <c r="F450" s="20" t="s">
        <v>294</v>
      </c>
      <c r="G450" s="20">
        <v>2018</v>
      </c>
      <c r="H450" s="57">
        <v>43160</v>
      </c>
      <c r="I450" s="20" t="s">
        <v>16022</v>
      </c>
      <c r="K450" s="20" t="s">
        <v>16023</v>
      </c>
    </row>
    <row r="451" spans="1:11" ht="15.75" customHeight="1" x14ac:dyDescent="0.25">
      <c r="A451" s="20">
        <v>29491452</v>
      </c>
      <c r="B451" s="20" t="s">
        <v>16011</v>
      </c>
      <c r="C451" s="20" t="s">
        <v>16012</v>
      </c>
      <c r="D451" s="20" t="s">
        <v>16013</v>
      </c>
      <c r="E451" s="20" t="s">
        <v>16014</v>
      </c>
      <c r="F451" s="20" t="s">
        <v>1882</v>
      </c>
      <c r="G451" s="20">
        <v>2018</v>
      </c>
      <c r="H451" s="57">
        <v>43161</v>
      </c>
      <c r="I451" s="20" t="s">
        <v>16015</v>
      </c>
      <c r="K451" s="20" t="s">
        <v>16016</v>
      </c>
    </row>
    <row r="452" spans="1:11" ht="15.75" customHeight="1" x14ac:dyDescent="0.25">
      <c r="A452" s="20">
        <v>27744547</v>
      </c>
      <c r="B452" s="20" t="s">
        <v>16006</v>
      </c>
      <c r="C452" s="20" t="s">
        <v>16007</v>
      </c>
      <c r="D452" s="20" t="s">
        <v>16008</v>
      </c>
      <c r="E452" s="20" t="s">
        <v>16009</v>
      </c>
      <c r="F452" s="20" t="s">
        <v>8068</v>
      </c>
      <c r="G452" s="20">
        <v>2018</v>
      </c>
      <c r="H452" s="57">
        <v>42660</v>
      </c>
      <c r="K452" s="20" t="s">
        <v>16010</v>
      </c>
    </row>
    <row r="453" spans="1:11" ht="15.75" customHeight="1" x14ac:dyDescent="0.25">
      <c r="A453" s="20">
        <v>28843417</v>
      </c>
      <c r="B453" s="20" t="s">
        <v>16000</v>
      </c>
      <c r="C453" s="20" t="s">
        <v>16001</v>
      </c>
      <c r="D453" s="20" t="s">
        <v>16002</v>
      </c>
      <c r="E453" s="20" t="s">
        <v>16003</v>
      </c>
      <c r="F453" s="20" t="s">
        <v>15026</v>
      </c>
      <c r="G453" s="20">
        <v>2018</v>
      </c>
      <c r="H453" s="57">
        <v>42975</v>
      </c>
      <c r="K453" s="20" t="s">
        <v>16004</v>
      </c>
    </row>
    <row r="454" spans="1:11" ht="15.75" customHeight="1" x14ac:dyDescent="0.25">
      <c r="A454" s="20">
        <v>29149625</v>
      </c>
      <c r="B454" s="20" t="s">
        <v>15996</v>
      </c>
      <c r="C454" s="20" t="s">
        <v>15997</v>
      </c>
      <c r="D454" s="20" t="s">
        <v>15998</v>
      </c>
      <c r="E454" s="20" t="s">
        <v>12963</v>
      </c>
      <c r="F454" s="20" t="s">
        <v>13561</v>
      </c>
      <c r="G454" s="20">
        <v>2018</v>
      </c>
      <c r="H454" s="57">
        <v>43057</v>
      </c>
      <c r="K454" s="20" t="s">
        <v>15999</v>
      </c>
    </row>
    <row r="455" spans="1:11" ht="15.75" customHeight="1" x14ac:dyDescent="0.25">
      <c r="A455" s="20">
        <v>29192342</v>
      </c>
      <c r="B455" s="20" t="s">
        <v>15991</v>
      </c>
      <c r="C455" s="20" t="s">
        <v>15992</v>
      </c>
      <c r="D455" s="20" t="s">
        <v>15993</v>
      </c>
      <c r="E455" s="20" t="s">
        <v>15994</v>
      </c>
      <c r="F455" s="20" t="s">
        <v>10143</v>
      </c>
      <c r="G455" s="20">
        <v>2018</v>
      </c>
      <c r="H455" s="57">
        <v>43071</v>
      </c>
      <c r="K455" s="20" t="s">
        <v>15995</v>
      </c>
    </row>
    <row r="456" spans="1:11" ht="15.75" customHeight="1" x14ac:dyDescent="0.25">
      <c r="A456" s="20">
        <v>29217418</v>
      </c>
      <c r="B456" s="20" t="s">
        <v>15987</v>
      </c>
      <c r="C456" s="20" t="s">
        <v>15988</v>
      </c>
      <c r="D456" s="20" t="s">
        <v>15989</v>
      </c>
      <c r="E456" s="20" t="s">
        <v>9886</v>
      </c>
      <c r="F456" s="20" t="s">
        <v>8042</v>
      </c>
      <c r="G456" s="20">
        <v>2018</v>
      </c>
      <c r="H456" s="57">
        <v>43078</v>
      </c>
      <c r="K456" s="20" t="s">
        <v>15990</v>
      </c>
    </row>
    <row r="457" spans="1:11" ht="15.75" customHeight="1" x14ac:dyDescent="0.25">
      <c r="A457" s="20">
        <v>29217465</v>
      </c>
      <c r="B457" s="20" t="s">
        <v>15979</v>
      </c>
      <c r="C457" s="20" t="s">
        <v>15980</v>
      </c>
      <c r="D457" s="20" t="s">
        <v>15981</v>
      </c>
      <c r="E457" s="20" t="s">
        <v>15982</v>
      </c>
      <c r="F457" s="20" t="s">
        <v>15983</v>
      </c>
      <c r="G457" s="20">
        <v>2018</v>
      </c>
      <c r="H457" s="57">
        <v>43078</v>
      </c>
      <c r="I457" s="20" t="s">
        <v>15984</v>
      </c>
      <c r="J457" s="20" t="s">
        <v>15985</v>
      </c>
      <c r="K457" s="20" t="s">
        <v>15986</v>
      </c>
    </row>
    <row r="458" spans="1:11" ht="15.75" customHeight="1" x14ac:dyDescent="0.25">
      <c r="A458" s="20">
        <v>29233677</v>
      </c>
      <c r="B458" s="20" t="s">
        <v>15974</v>
      </c>
      <c r="C458" s="20" t="s">
        <v>15975</v>
      </c>
      <c r="D458" s="20" t="s">
        <v>15976</v>
      </c>
      <c r="E458" s="20" t="s">
        <v>15977</v>
      </c>
      <c r="F458" s="20" t="s">
        <v>4661</v>
      </c>
      <c r="G458" s="20">
        <v>2018</v>
      </c>
      <c r="H458" s="57">
        <v>43083</v>
      </c>
      <c r="K458" s="20" t="s">
        <v>15978</v>
      </c>
    </row>
    <row r="459" spans="1:11" ht="15.75" customHeight="1" x14ac:dyDescent="0.25">
      <c r="A459" s="20">
        <v>29267960</v>
      </c>
      <c r="B459" s="20" t="s">
        <v>15970</v>
      </c>
      <c r="C459" s="20" t="s">
        <v>15971</v>
      </c>
      <c r="D459" s="20" t="s">
        <v>15972</v>
      </c>
      <c r="E459" s="20" t="s">
        <v>2060</v>
      </c>
      <c r="F459" s="20" t="s">
        <v>7120</v>
      </c>
      <c r="G459" s="20">
        <v>2018</v>
      </c>
      <c r="H459" s="57">
        <v>43091</v>
      </c>
      <c r="K459" s="20" t="s">
        <v>15973</v>
      </c>
    </row>
    <row r="460" spans="1:11" ht="15.75" customHeight="1" x14ac:dyDescent="0.25">
      <c r="A460" s="20">
        <v>29331460</v>
      </c>
      <c r="B460" s="20" t="s">
        <v>15966</v>
      </c>
      <c r="C460" s="20" t="s">
        <v>15967</v>
      </c>
      <c r="D460" s="20" t="s">
        <v>15968</v>
      </c>
      <c r="E460" s="20" t="s">
        <v>286</v>
      </c>
      <c r="F460" s="20" t="s">
        <v>4667</v>
      </c>
      <c r="G460" s="20">
        <v>2018</v>
      </c>
      <c r="H460" s="57">
        <v>43115</v>
      </c>
      <c r="K460" s="20" t="s">
        <v>15969</v>
      </c>
    </row>
    <row r="461" spans="1:11" ht="15.75" customHeight="1" x14ac:dyDescent="0.25">
      <c r="A461" s="20">
        <v>29340896</v>
      </c>
      <c r="B461" s="20" t="s">
        <v>15961</v>
      </c>
      <c r="C461" s="20" t="s">
        <v>15962</v>
      </c>
      <c r="D461" s="20" t="s">
        <v>15963</v>
      </c>
      <c r="E461" s="20" t="s">
        <v>15964</v>
      </c>
      <c r="F461" s="20" t="s">
        <v>1697</v>
      </c>
      <c r="G461" s="20">
        <v>2018</v>
      </c>
      <c r="H461" s="57">
        <v>43118</v>
      </c>
      <c r="K461" s="20" t="s">
        <v>15965</v>
      </c>
    </row>
    <row r="462" spans="1:11" ht="15.75" customHeight="1" x14ac:dyDescent="0.25">
      <c r="A462" s="20">
        <v>29360566</v>
      </c>
      <c r="B462" s="20" t="s">
        <v>15956</v>
      </c>
      <c r="C462" s="20" t="s">
        <v>15957</v>
      </c>
      <c r="D462" s="20" t="s">
        <v>15958</v>
      </c>
      <c r="E462" s="20" t="s">
        <v>15959</v>
      </c>
      <c r="F462" s="20" t="s">
        <v>4253</v>
      </c>
      <c r="G462" s="20">
        <v>2018</v>
      </c>
      <c r="H462" s="57">
        <v>43124</v>
      </c>
      <c r="K462" s="20" t="s">
        <v>15960</v>
      </c>
    </row>
    <row r="463" spans="1:11" ht="15.75" customHeight="1" x14ac:dyDescent="0.25">
      <c r="A463" s="20">
        <v>29362824</v>
      </c>
      <c r="B463" s="20" t="s">
        <v>15951</v>
      </c>
      <c r="C463" s="20" t="s">
        <v>15952</v>
      </c>
      <c r="D463" s="20" t="s">
        <v>15953</v>
      </c>
      <c r="E463" s="20" t="s">
        <v>15954</v>
      </c>
      <c r="F463" s="20" t="s">
        <v>2116</v>
      </c>
      <c r="G463" s="20">
        <v>2018</v>
      </c>
      <c r="H463" s="57">
        <v>43125</v>
      </c>
      <c r="K463" s="20" t="s">
        <v>15955</v>
      </c>
    </row>
    <row r="464" spans="1:11" ht="15.75" customHeight="1" x14ac:dyDescent="0.25">
      <c r="A464" s="20">
        <v>29363445</v>
      </c>
      <c r="B464" s="20" t="s">
        <v>15945</v>
      </c>
      <c r="C464" s="20" t="s">
        <v>15946</v>
      </c>
      <c r="D464" s="20" t="s">
        <v>15947</v>
      </c>
      <c r="E464" s="20" t="s">
        <v>15948</v>
      </c>
      <c r="F464" s="20" t="s">
        <v>4868</v>
      </c>
      <c r="G464" s="20">
        <v>2018</v>
      </c>
      <c r="H464" s="57">
        <v>43125</v>
      </c>
      <c r="I464" s="20" t="s">
        <v>15949</v>
      </c>
      <c r="K464" s="20" t="s">
        <v>15950</v>
      </c>
    </row>
    <row r="465" spans="1:11" ht="15.75" customHeight="1" x14ac:dyDescent="0.25">
      <c r="A465" s="20">
        <v>29420446</v>
      </c>
      <c r="B465" s="20" t="s">
        <v>15940</v>
      </c>
      <c r="C465" s="20" t="s">
        <v>15941</v>
      </c>
      <c r="D465" s="20" t="s">
        <v>15942</v>
      </c>
      <c r="E465" s="20" t="s">
        <v>15943</v>
      </c>
      <c r="F465" s="20" t="s">
        <v>6030</v>
      </c>
      <c r="G465" s="20">
        <v>2018</v>
      </c>
      <c r="H465" s="57">
        <v>43140</v>
      </c>
      <c r="K465" s="20" t="s">
        <v>15944</v>
      </c>
    </row>
    <row r="466" spans="1:11" ht="15.75" customHeight="1" x14ac:dyDescent="0.25">
      <c r="A466" s="20">
        <v>29446686</v>
      </c>
      <c r="B466" s="20" t="s">
        <v>15936</v>
      </c>
      <c r="C466" s="20" t="s">
        <v>15937</v>
      </c>
      <c r="D466" s="20" t="s">
        <v>15938</v>
      </c>
      <c r="E466" s="20" t="s">
        <v>824</v>
      </c>
      <c r="F466" s="20" t="s">
        <v>7765</v>
      </c>
      <c r="G466" s="20">
        <v>2018</v>
      </c>
      <c r="H466" s="57">
        <v>43147</v>
      </c>
      <c r="K466" s="20" t="s">
        <v>15939</v>
      </c>
    </row>
    <row r="467" spans="1:11" ht="15.75" customHeight="1" x14ac:dyDescent="0.25">
      <c r="A467" s="20">
        <v>29458535</v>
      </c>
      <c r="B467" s="20" t="s">
        <v>15933</v>
      </c>
      <c r="C467" s="20" t="s">
        <v>12929</v>
      </c>
      <c r="D467" s="20" t="s">
        <v>15934</v>
      </c>
      <c r="E467" s="20" t="s">
        <v>6383</v>
      </c>
      <c r="F467" s="20" t="s">
        <v>2564</v>
      </c>
      <c r="G467" s="20">
        <v>2018</v>
      </c>
      <c r="H467" s="57">
        <v>43152</v>
      </c>
      <c r="K467" s="20" t="s">
        <v>15935</v>
      </c>
    </row>
    <row r="468" spans="1:11" ht="15.75" customHeight="1" x14ac:dyDescent="0.25">
      <c r="A468" s="20">
        <v>29469038</v>
      </c>
      <c r="B468" s="20" t="s">
        <v>15926</v>
      </c>
      <c r="C468" s="20" t="s">
        <v>15927</v>
      </c>
      <c r="D468" s="20" t="s">
        <v>15928</v>
      </c>
      <c r="E468" s="20" t="s">
        <v>15929</v>
      </c>
      <c r="F468" s="20" t="s">
        <v>15930</v>
      </c>
      <c r="G468" s="20">
        <v>2018</v>
      </c>
      <c r="H468" s="57">
        <v>43154</v>
      </c>
      <c r="K468" s="20" t="s">
        <v>15931</v>
      </c>
    </row>
    <row r="469" spans="1:11" ht="15.75" customHeight="1" x14ac:dyDescent="0.25">
      <c r="A469" s="20">
        <v>29527456</v>
      </c>
      <c r="B469" s="20" t="s">
        <v>15920</v>
      </c>
      <c r="C469" s="20" t="s">
        <v>15921</v>
      </c>
      <c r="D469" s="20" t="s">
        <v>15922</v>
      </c>
      <c r="E469" s="20" t="s">
        <v>15923</v>
      </c>
      <c r="F469" s="20" t="s">
        <v>5610</v>
      </c>
      <c r="G469" s="20">
        <v>2018</v>
      </c>
      <c r="H469" s="57">
        <v>43172</v>
      </c>
      <c r="I469" s="20" t="s">
        <v>15924</v>
      </c>
      <c r="K469" s="20" t="s">
        <v>15925</v>
      </c>
    </row>
    <row r="470" spans="1:11" ht="15.75" customHeight="1" x14ac:dyDescent="0.25">
      <c r="A470" s="20">
        <v>29536830</v>
      </c>
      <c r="B470" s="20" t="s">
        <v>15914</v>
      </c>
      <c r="C470" s="20" t="s">
        <v>15915</v>
      </c>
      <c r="D470" s="20" t="s">
        <v>15916</v>
      </c>
      <c r="E470" s="20" t="s">
        <v>15917</v>
      </c>
      <c r="F470" s="20" t="s">
        <v>10059</v>
      </c>
      <c r="G470" s="20">
        <v>2018</v>
      </c>
      <c r="H470" s="57">
        <v>43174</v>
      </c>
      <c r="I470" s="20" t="s">
        <v>15918</v>
      </c>
      <c r="K470" s="20" t="s">
        <v>15919</v>
      </c>
    </row>
    <row r="471" spans="1:11" ht="15.75" customHeight="1" x14ac:dyDescent="0.25">
      <c r="A471" s="20">
        <v>29583113</v>
      </c>
      <c r="B471" s="20" t="s">
        <v>15908</v>
      </c>
      <c r="C471" s="20" t="s">
        <v>15909</v>
      </c>
      <c r="D471" s="20" t="s">
        <v>15910</v>
      </c>
      <c r="E471" s="20" t="s">
        <v>15911</v>
      </c>
      <c r="F471" s="20" t="s">
        <v>3020</v>
      </c>
      <c r="G471" s="20">
        <v>2018</v>
      </c>
      <c r="H471" s="57">
        <v>43187</v>
      </c>
      <c r="I471" s="20" t="s">
        <v>15912</v>
      </c>
      <c r="K471" s="20" t="s">
        <v>15913</v>
      </c>
    </row>
    <row r="472" spans="1:11" ht="15.75" customHeight="1" x14ac:dyDescent="0.25">
      <c r="A472" s="20">
        <v>29637750</v>
      </c>
      <c r="B472" s="20" t="s">
        <v>15903</v>
      </c>
      <c r="C472" s="20" t="s">
        <v>15904</v>
      </c>
      <c r="D472" s="20" t="s">
        <v>15905</v>
      </c>
      <c r="E472" s="20" t="s">
        <v>14831</v>
      </c>
      <c r="F472" s="20" t="s">
        <v>10037</v>
      </c>
      <c r="G472" s="20">
        <v>2018</v>
      </c>
      <c r="H472" s="57">
        <v>43202</v>
      </c>
      <c r="I472" s="20" t="s">
        <v>15906</v>
      </c>
      <c r="K472" s="20" t="s">
        <v>15907</v>
      </c>
    </row>
    <row r="473" spans="1:11" ht="15.75" customHeight="1" x14ac:dyDescent="0.25">
      <c r="A473" s="20">
        <v>29662849</v>
      </c>
      <c r="B473" s="20" t="s">
        <v>15897</v>
      </c>
      <c r="C473" s="20" t="s">
        <v>15898</v>
      </c>
      <c r="D473" s="20" t="s">
        <v>15899</v>
      </c>
      <c r="E473" s="20" t="s">
        <v>15900</v>
      </c>
      <c r="F473" s="20" t="s">
        <v>5031</v>
      </c>
      <c r="G473" s="20">
        <v>2018</v>
      </c>
      <c r="H473" s="57">
        <v>43208</v>
      </c>
      <c r="I473" s="20" t="s">
        <v>15901</v>
      </c>
      <c r="K473" s="20" t="s">
        <v>15902</v>
      </c>
    </row>
    <row r="474" spans="1:11" ht="15.75" customHeight="1" x14ac:dyDescent="0.25">
      <c r="A474" s="20">
        <v>29983517</v>
      </c>
      <c r="B474" s="20" t="s">
        <v>15890</v>
      </c>
      <c r="C474" s="20" t="s">
        <v>15891</v>
      </c>
      <c r="D474" s="20" t="s">
        <v>15892</v>
      </c>
      <c r="E474" s="20" t="s">
        <v>15893</v>
      </c>
      <c r="F474" s="20" t="s">
        <v>13193</v>
      </c>
      <c r="G474" s="20">
        <v>2018</v>
      </c>
      <c r="H474" s="57">
        <v>43291</v>
      </c>
      <c r="I474" s="20" t="s">
        <v>15894</v>
      </c>
      <c r="K474" s="20" t="s">
        <v>15895</v>
      </c>
    </row>
    <row r="475" spans="1:11" ht="15.75" customHeight="1" x14ac:dyDescent="0.25">
      <c r="A475" s="20">
        <v>29309918</v>
      </c>
      <c r="B475" s="20" t="s">
        <v>15885</v>
      </c>
      <c r="C475" s="20" t="s">
        <v>15886</v>
      </c>
      <c r="D475" s="20" t="s">
        <v>15887</v>
      </c>
      <c r="E475" s="20" t="s">
        <v>15888</v>
      </c>
      <c r="F475" s="20" t="s">
        <v>7330</v>
      </c>
      <c r="G475" s="20">
        <v>2018</v>
      </c>
      <c r="H475" s="57">
        <v>43109</v>
      </c>
      <c r="K475" s="20" t="s">
        <v>15889</v>
      </c>
    </row>
    <row r="476" spans="1:11" ht="15.75" customHeight="1" x14ac:dyDescent="0.25">
      <c r="A476" s="20">
        <v>29551996</v>
      </c>
      <c r="B476" s="20" t="s">
        <v>15879</v>
      </c>
      <c r="C476" s="20" t="s">
        <v>15880</v>
      </c>
      <c r="D476" s="20" t="s">
        <v>15881</v>
      </c>
      <c r="E476" s="20" t="s">
        <v>628</v>
      </c>
      <c r="F476" s="20" t="s">
        <v>133</v>
      </c>
      <c r="G476" s="20">
        <v>2018</v>
      </c>
      <c r="H476" s="57">
        <v>43179</v>
      </c>
      <c r="I476" s="20" t="s">
        <v>15882</v>
      </c>
      <c r="K476" s="20" t="s">
        <v>15883</v>
      </c>
    </row>
    <row r="477" spans="1:11" ht="15.75" customHeight="1" x14ac:dyDescent="0.25">
      <c r="A477" s="20">
        <v>29556221</v>
      </c>
      <c r="B477" s="20" t="s">
        <v>15872</v>
      </c>
      <c r="C477" s="20" t="s">
        <v>15873</v>
      </c>
      <c r="D477" s="20" t="s">
        <v>15874</v>
      </c>
      <c r="E477" s="20" t="s">
        <v>15875</v>
      </c>
      <c r="F477" s="20" t="s">
        <v>133</v>
      </c>
      <c r="G477" s="20">
        <v>2018</v>
      </c>
      <c r="H477" s="57">
        <v>43180</v>
      </c>
      <c r="I477" s="20" t="s">
        <v>15876</v>
      </c>
      <c r="K477" s="20" t="s">
        <v>15877</v>
      </c>
    </row>
    <row r="478" spans="1:11" ht="15.75" customHeight="1" x14ac:dyDescent="0.25">
      <c r="A478" s="20">
        <v>29512951</v>
      </c>
      <c r="B478" s="20" t="s">
        <v>15867</v>
      </c>
      <c r="C478" s="20" t="s">
        <v>15868</v>
      </c>
      <c r="D478" s="20" t="s">
        <v>15869</v>
      </c>
      <c r="E478" s="20" t="s">
        <v>15870</v>
      </c>
      <c r="F478" s="20" t="s">
        <v>15871</v>
      </c>
      <c r="G478" s="20">
        <v>2018</v>
      </c>
      <c r="H478" s="57">
        <v>43167</v>
      </c>
    </row>
    <row r="479" spans="1:11" ht="15.75" customHeight="1" x14ac:dyDescent="0.25">
      <c r="A479" s="20">
        <v>29541156</v>
      </c>
      <c r="B479" s="20" t="s">
        <v>15860</v>
      </c>
      <c r="C479" s="20" t="s">
        <v>15861</v>
      </c>
      <c r="D479" s="20" t="s">
        <v>15862</v>
      </c>
      <c r="E479" s="20" t="s">
        <v>15863</v>
      </c>
      <c r="F479" s="20" t="s">
        <v>6889</v>
      </c>
      <c r="G479" s="20">
        <v>2018</v>
      </c>
      <c r="H479" s="57">
        <v>43175</v>
      </c>
      <c r="I479" s="20" t="s">
        <v>15864</v>
      </c>
      <c r="K479" s="20" t="s">
        <v>15865</v>
      </c>
    </row>
    <row r="480" spans="1:11" ht="15.75" customHeight="1" x14ac:dyDescent="0.25">
      <c r="A480" s="20">
        <v>29593678</v>
      </c>
      <c r="B480" s="20" t="s">
        <v>15853</v>
      </c>
      <c r="C480" s="20" t="s">
        <v>15854</v>
      </c>
      <c r="D480" s="20" t="s">
        <v>15855</v>
      </c>
      <c r="E480" s="20" t="s">
        <v>15856</v>
      </c>
      <c r="F480" s="20" t="s">
        <v>133</v>
      </c>
      <c r="G480" s="20">
        <v>2018</v>
      </c>
      <c r="H480" s="57">
        <v>43189</v>
      </c>
      <c r="I480" s="20" t="s">
        <v>15857</v>
      </c>
      <c r="K480" s="20" t="s">
        <v>15858</v>
      </c>
    </row>
    <row r="481" spans="1:11" ht="15.75" customHeight="1" x14ac:dyDescent="0.25">
      <c r="A481" s="20">
        <v>29534721</v>
      </c>
      <c r="B481" s="20" t="s">
        <v>15847</v>
      </c>
      <c r="C481" s="20" t="s">
        <v>15848</v>
      </c>
      <c r="D481" s="20" t="s">
        <v>15849</v>
      </c>
      <c r="E481" s="20" t="s">
        <v>15850</v>
      </c>
      <c r="F481" s="20" t="s">
        <v>2093</v>
      </c>
      <c r="G481" s="20">
        <v>2018</v>
      </c>
      <c r="H481" s="57">
        <v>43174</v>
      </c>
      <c r="I481" s="20" t="s">
        <v>15851</v>
      </c>
      <c r="K481" s="20" t="s">
        <v>15852</v>
      </c>
    </row>
    <row r="482" spans="1:11" ht="15.75" customHeight="1" x14ac:dyDescent="0.25">
      <c r="A482" s="20">
        <v>29535202</v>
      </c>
      <c r="B482" s="20" t="s">
        <v>15841</v>
      </c>
      <c r="C482" s="20" t="s">
        <v>15842</v>
      </c>
      <c r="D482" s="20" t="s">
        <v>15843</v>
      </c>
      <c r="E482" s="20" t="s">
        <v>15844</v>
      </c>
      <c r="F482" s="20" t="s">
        <v>1795</v>
      </c>
      <c r="G482" s="20">
        <v>2018</v>
      </c>
      <c r="H482" s="57">
        <v>43174</v>
      </c>
      <c r="I482" s="20" t="s">
        <v>15845</v>
      </c>
      <c r="K482" s="20" t="s">
        <v>15846</v>
      </c>
    </row>
    <row r="483" spans="1:11" ht="15.75" customHeight="1" x14ac:dyDescent="0.25">
      <c r="A483" s="20">
        <v>29593668</v>
      </c>
      <c r="B483" s="20" t="s">
        <v>15835</v>
      </c>
      <c r="C483" s="20" t="s">
        <v>15836</v>
      </c>
      <c r="D483" s="20" t="s">
        <v>15837</v>
      </c>
      <c r="E483" s="20" t="s">
        <v>15838</v>
      </c>
      <c r="F483" s="20" t="s">
        <v>133</v>
      </c>
      <c r="G483" s="20">
        <v>2018</v>
      </c>
      <c r="H483" s="57">
        <v>43189</v>
      </c>
      <c r="I483" s="20" t="s">
        <v>15839</v>
      </c>
      <c r="K483" s="20" t="s">
        <v>15840</v>
      </c>
    </row>
    <row r="484" spans="1:11" ht="15.75" customHeight="1" x14ac:dyDescent="0.25">
      <c r="A484" s="20">
        <v>29717292</v>
      </c>
      <c r="B484" s="20" t="s">
        <v>15829</v>
      </c>
      <c r="C484" s="20" t="s">
        <v>15830</v>
      </c>
      <c r="D484" s="20" t="s">
        <v>15831</v>
      </c>
      <c r="E484" s="20" t="s">
        <v>15832</v>
      </c>
      <c r="F484" s="20" t="s">
        <v>15833</v>
      </c>
      <c r="G484" s="20">
        <v>2018</v>
      </c>
      <c r="H484" s="57">
        <v>43223</v>
      </c>
    </row>
    <row r="485" spans="1:11" ht="15.75" customHeight="1" x14ac:dyDescent="0.25">
      <c r="A485" s="20">
        <v>29540734</v>
      </c>
      <c r="B485" s="20" t="s">
        <v>15822</v>
      </c>
      <c r="C485" s="20" t="s">
        <v>15823</v>
      </c>
      <c r="D485" s="20" t="s">
        <v>15824</v>
      </c>
      <c r="E485" s="20" t="s">
        <v>15825</v>
      </c>
      <c r="F485" s="20" t="s">
        <v>1882</v>
      </c>
      <c r="G485" s="20">
        <v>2018</v>
      </c>
      <c r="H485" s="57">
        <v>43175</v>
      </c>
      <c r="I485" s="20" t="s">
        <v>15826</v>
      </c>
      <c r="K485" s="20" t="s">
        <v>15827</v>
      </c>
    </row>
    <row r="486" spans="1:11" ht="15.75" customHeight="1" x14ac:dyDescent="0.25">
      <c r="A486" s="20">
        <v>29535176</v>
      </c>
      <c r="B486" s="20" t="s">
        <v>15814</v>
      </c>
      <c r="C486" s="20" t="s">
        <v>15815</v>
      </c>
      <c r="D486" s="20" t="s">
        <v>15816</v>
      </c>
      <c r="E486" s="20" t="s">
        <v>15817</v>
      </c>
      <c r="F486" s="20" t="s">
        <v>15818</v>
      </c>
      <c r="G486" s="20">
        <v>2018</v>
      </c>
      <c r="H486" s="57">
        <v>43174</v>
      </c>
      <c r="I486" s="20" t="s">
        <v>15819</v>
      </c>
      <c r="K486" s="20" t="s">
        <v>15820</v>
      </c>
    </row>
    <row r="487" spans="1:11" ht="15.75" customHeight="1" x14ac:dyDescent="0.25">
      <c r="A487" s="20">
        <v>29558450</v>
      </c>
      <c r="B487" s="20" t="s">
        <v>15807</v>
      </c>
      <c r="C487" s="20" t="s">
        <v>15808</v>
      </c>
      <c r="D487" s="20" t="s">
        <v>15809</v>
      </c>
      <c r="E487" s="20" t="s">
        <v>15810</v>
      </c>
      <c r="F487" s="20" t="s">
        <v>8255</v>
      </c>
      <c r="G487" s="20">
        <v>2018</v>
      </c>
      <c r="H487" s="57">
        <v>43180</v>
      </c>
      <c r="I487" s="20" t="s">
        <v>15811</v>
      </c>
      <c r="K487" s="20" t="s">
        <v>15812</v>
      </c>
    </row>
    <row r="488" spans="1:11" ht="15.75" customHeight="1" x14ac:dyDescent="0.25">
      <c r="A488" s="20">
        <v>29491243</v>
      </c>
      <c r="B488" s="20" t="s">
        <v>15802</v>
      </c>
      <c r="C488" s="20" t="s">
        <v>15803</v>
      </c>
      <c r="D488" s="20" t="s">
        <v>15804</v>
      </c>
      <c r="E488" s="20" t="s">
        <v>15805</v>
      </c>
      <c r="F488" s="20" t="s">
        <v>6804</v>
      </c>
      <c r="G488" s="20">
        <v>2018</v>
      </c>
      <c r="H488" s="57">
        <v>43161</v>
      </c>
      <c r="K488" s="20" t="s">
        <v>15806</v>
      </c>
    </row>
    <row r="489" spans="1:11" ht="15.75" customHeight="1" x14ac:dyDescent="0.25">
      <c r="A489" s="20">
        <v>29570602</v>
      </c>
      <c r="B489" s="20" t="s">
        <v>15795</v>
      </c>
      <c r="C489" s="20" t="s">
        <v>15796</v>
      </c>
      <c r="D489" s="20" t="s">
        <v>15797</v>
      </c>
      <c r="E489" s="20" t="s">
        <v>15798</v>
      </c>
      <c r="F489" s="20" t="s">
        <v>15799</v>
      </c>
      <c r="G489" s="20">
        <v>2018</v>
      </c>
      <c r="H489" s="57">
        <v>43183</v>
      </c>
      <c r="I489" s="20" t="s">
        <v>15800</v>
      </c>
      <c r="K489" s="20" t="s">
        <v>15801</v>
      </c>
    </row>
    <row r="490" spans="1:11" ht="15.75" customHeight="1" x14ac:dyDescent="0.25">
      <c r="A490" s="20">
        <v>30050634</v>
      </c>
      <c r="B490" s="20" t="s">
        <v>15788</v>
      </c>
      <c r="C490" s="20" t="s">
        <v>15789</v>
      </c>
      <c r="D490" s="20" t="s">
        <v>15790</v>
      </c>
      <c r="E490" s="20" t="s">
        <v>15791</v>
      </c>
      <c r="F490" s="20" t="s">
        <v>1222</v>
      </c>
      <c r="G490" s="20">
        <v>2018</v>
      </c>
      <c r="H490" s="57">
        <v>43309</v>
      </c>
      <c r="I490" s="20" t="s">
        <v>15792</v>
      </c>
      <c r="K490" s="20" t="s">
        <v>15793</v>
      </c>
    </row>
    <row r="491" spans="1:11" ht="15.75" customHeight="1" x14ac:dyDescent="0.25">
      <c r="A491" s="20">
        <v>30274433</v>
      </c>
      <c r="B491" s="20" t="s">
        <v>15781</v>
      </c>
      <c r="C491" s="20" t="s">
        <v>15782</v>
      </c>
      <c r="D491" s="20" t="s">
        <v>15783</v>
      </c>
      <c r="E491" s="20" t="s">
        <v>15784</v>
      </c>
      <c r="F491" s="20" t="s">
        <v>5730</v>
      </c>
      <c r="G491" s="20">
        <v>2018</v>
      </c>
      <c r="H491" s="57">
        <v>43376</v>
      </c>
      <c r="I491" s="20" t="s">
        <v>15785</v>
      </c>
      <c r="K491" s="20" t="s">
        <v>15786</v>
      </c>
    </row>
    <row r="492" spans="1:11" ht="15.75" customHeight="1" x14ac:dyDescent="0.25">
      <c r="A492" s="20">
        <v>29590182</v>
      </c>
      <c r="B492" s="20" t="s">
        <v>15776</v>
      </c>
      <c r="C492" s="20" t="s">
        <v>15777</v>
      </c>
      <c r="D492" s="20" t="s">
        <v>15778</v>
      </c>
      <c r="E492" s="20" t="s">
        <v>11891</v>
      </c>
      <c r="F492" s="20" t="s">
        <v>294</v>
      </c>
      <c r="G492" s="20">
        <v>2018</v>
      </c>
      <c r="H492" s="57">
        <v>43188</v>
      </c>
      <c r="I492" s="20" t="s">
        <v>15779</v>
      </c>
      <c r="K492" s="20" t="s">
        <v>15780</v>
      </c>
    </row>
    <row r="493" spans="1:11" ht="15.75" customHeight="1" x14ac:dyDescent="0.25">
      <c r="A493" s="20">
        <v>29600284</v>
      </c>
      <c r="B493" s="20" t="s">
        <v>15770</v>
      </c>
      <c r="C493" s="20" t="s">
        <v>15771</v>
      </c>
      <c r="D493" s="20" t="s">
        <v>15772</v>
      </c>
      <c r="E493" s="20" t="s">
        <v>15773</v>
      </c>
      <c r="F493" s="20" t="s">
        <v>4421</v>
      </c>
      <c r="G493" s="20">
        <v>2018</v>
      </c>
      <c r="H493" s="57">
        <v>43190</v>
      </c>
      <c r="I493" s="20" t="s">
        <v>15774</v>
      </c>
      <c r="K493" s="20" t="s">
        <v>15775</v>
      </c>
    </row>
    <row r="494" spans="1:11" ht="15.75" customHeight="1" x14ac:dyDescent="0.25">
      <c r="A494" s="20">
        <v>28385040</v>
      </c>
      <c r="B494" s="20" t="s">
        <v>15765</v>
      </c>
      <c r="C494" s="20" t="s">
        <v>15766</v>
      </c>
      <c r="D494" s="20" t="s">
        <v>15767</v>
      </c>
      <c r="E494" s="20" t="s">
        <v>15768</v>
      </c>
      <c r="F494" s="20" t="s">
        <v>690</v>
      </c>
      <c r="G494" s="20">
        <v>2018</v>
      </c>
      <c r="H494" s="57">
        <v>42833</v>
      </c>
      <c r="K494" s="20" t="s">
        <v>15769</v>
      </c>
    </row>
    <row r="495" spans="1:11" ht="15.75" customHeight="1" x14ac:dyDescent="0.25">
      <c r="A495" s="20">
        <v>28853989</v>
      </c>
      <c r="B495" s="20" t="s">
        <v>15761</v>
      </c>
      <c r="C495" s="20" t="s">
        <v>15762</v>
      </c>
      <c r="D495" s="20" t="s">
        <v>15763</v>
      </c>
      <c r="E495" s="20" t="s">
        <v>4783</v>
      </c>
      <c r="F495" s="20" t="s">
        <v>8980</v>
      </c>
      <c r="G495" s="20">
        <v>2018</v>
      </c>
      <c r="H495" s="57">
        <v>42978</v>
      </c>
      <c r="K495" s="20" t="s">
        <v>15764</v>
      </c>
    </row>
    <row r="496" spans="1:11" ht="15.75" customHeight="1" x14ac:dyDescent="0.25">
      <c r="A496" s="20">
        <v>28877767</v>
      </c>
      <c r="B496" s="20" t="s">
        <v>15756</v>
      </c>
      <c r="C496" s="20" t="s">
        <v>15757</v>
      </c>
      <c r="D496" s="20" t="s">
        <v>15758</v>
      </c>
      <c r="E496" s="20" t="s">
        <v>15759</v>
      </c>
      <c r="F496" s="20" t="s">
        <v>6339</v>
      </c>
      <c r="G496" s="20">
        <v>2018</v>
      </c>
      <c r="H496" s="57">
        <v>42986</v>
      </c>
      <c r="K496" s="20" t="s">
        <v>15760</v>
      </c>
    </row>
    <row r="497" spans="1:11" ht="15.75" customHeight="1" x14ac:dyDescent="0.25">
      <c r="A497" s="20">
        <v>28929202</v>
      </c>
      <c r="B497" s="20" t="s">
        <v>15751</v>
      </c>
      <c r="C497" s="20" t="s">
        <v>15752</v>
      </c>
      <c r="D497" s="20" t="s">
        <v>15753</v>
      </c>
      <c r="E497" s="20" t="s">
        <v>15754</v>
      </c>
      <c r="F497" s="20" t="s">
        <v>1449</v>
      </c>
      <c r="G497" s="20">
        <v>2018</v>
      </c>
      <c r="H497" s="57">
        <v>42999</v>
      </c>
      <c r="K497" s="20" t="s">
        <v>15755</v>
      </c>
    </row>
    <row r="498" spans="1:11" ht="15.75" customHeight="1" x14ac:dyDescent="0.25">
      <c r="A498" s="20">
        <v>29037938</v>
      </c>
      <c r="B498" s="20" t="s">
        <v>15745</v>
      </c>
      <c r="C498" s="20" t="s">
        <v>15746</v>
      </c>
      <c r="D498" s="20" t="s">
        <v>15747</v>
      </c>
      <c r="E498" s="20" t="s">
        <v>15748</v>
      </c>
      <c r="F498" s="20" t="s">
        <v>15749</v>
      </c>
      <c r="G498" s="20">
        <v>2018</v>
      </c>
      <c r="H498" s="57">
        <v>43026</v>
      </c>
      <c r="K498" s="20" t="s">
        <v>15750</v>
      </c>
    </row>
    <row r="499" spans="1:11" ht="15.75" customHeight="1" x14ac:dyDescent="0.25">
      <c r="A499" s="20">
        <v>29159689</v>
      </c>
      <c r="B499" s="20" t="s">
        <v>15740</v>
      </c>
      <c r="C499" s="20" t="s">
        <v>15741</v>
      </c>
      <c r="D499" s="20" t="s">
        <v>15742</v>
      </c>
      <c r="E499" s="20" t="s">
        <v>15743</v>
      </c>
      <c r="F499" s="20" t="s">
        <v>6679</v>
      </c>
      <c r="G499" s="20">
        <v>2018</v>
      </c>
      <c r="H499" s="57">
        <v>43061</v>
      </c>
      <c r="K499" s="20" t="s">
        <v>15744</v>
      </c>
    </row>
    <row r="500" spans="1:11" ht="15.75" customHeight="1" x14ac:dyDescent="0.25">
      <c r="A500" s="20">
        <v>29236304</v>
      </c>
      <c r="B500" s="20" t="s">
        <v>15735</v>
      </c>
      <c r="C500" s="20" t="s">
        <v>15736</v>
      </c>
      <c r="D500" s="20" t="s">
        <v>15737</v>
      </c>
      <c r="E500" s="20" t="s">
        <v>15738</v>
      </c>
      <c r="F500" s="20" t="s">
        <v>3519</v>
      </c>
      <c r="G500" s="20">
        <v>2018</v>
      </c>
      <c r="H500" s="57">
        <v>43083</v>
      </c>
      <c r="K500" s="20" t="s">
        <v>15739</v>
      </c>
    </row>
    <row r="501" spans="1:11" ht="15.75" customHeight="1" x14ac:dyDescent="0.25">
      <c r="A501" s="20">
        <v>29250873</v>
      </c>
      <c r="B501" s="20" t="s">
        <v>15730</v>
      </c>
      <c r="C501" s="20" t="s">
        <v>15731</v>
      </c>
      <c r="D501" s="20" t="s">
        <v>15732</v>
      </c>
      <c r="E501" s="20" t="s">
        <v>15733</v>
      </c>
      <c r="F501" s="20" t="s">
        <v>4320</v>
      </c>
      <c r="G501" s="20">
        <v>2018</v>
      </c>
      <c r="H501" s="57">
        <v>43088</v>
      </c>
      <c r="K501" s="20" t="s">
        <v>15734</v>
      </c>
    </row>
    <row r="502" spans="1:11" ht="15.75" customHeight="1" x14ac:dyDescent="0.25">
      <c r="A502" s="20">
        <v>29313242</v>
      </c>
      <c r="B502" s="20" t="s">
        <v>15723</v>
      </c>
      <c r="C502" s="20" t="s">
        <v>15724</v>
      </c>
      <c r="D502" s="20" t="s">
        <v>15725</v>
      </c>
      <c r="E502" s="20" t="s">
        <v>15726</v>
      </c>
      <c r="F502" s="20" t="s">
        <v>15727</v>
      </c>
      <c r="G502" s="20">
        <v>2018</v>
      </c>
      <c r="H502" s="57">
        <v>43110</v>
      </c>
      <c r="I502" s="20" t="s">
        <v>15728</v>
      </c>
      <c r="K502" s="20" t="s">
        <v>15729</v>
      </c>
    </row>
    <row r="503" spans="1:11" ht="15.75" customHeight="1" x14ac:dyDescent="0.25">
      <c r="A503" s="20">
        <v>29339461</v>
      </c>
      <c r="B503" s="20" t="s">
        <v>15716</v>
      </c>
      <c r="C503" s="20" t="s">
        <v>15717</v>
      </c>
      <c r="D503" s="20" t="s">
        <v>15718</v>
      </c>
      <c r="E503" s="20" t="s">
        <v>15719</v>
      </c>
      <c r="F503" s="20" t="s">
        <v>3723</v>
      </c>
      <c r="G503" s="20">
        <v>2018</v>
      </c>
      <c r="H503" s="57">
        <v>43118</v>
      </c>
      <c r="I503" s="20" t="s">
        <v>15720</v>
      </c>
      <c r="K503" s="20" t="s">
        <v>15721</v>
      </c>
    </row>
    <row r="504" spans="1:11" ht="15.75" customHeight="1" x14ac:dyDescent="0.25">
      <c r="A504" s="20">
        <v>29378707</v>
      </c>
      <c r="B504" s="20" t="s">
        <v>15709</v>
      </c>
      <c r="C504" s="20" t="s">
        <v>15710</v>
      </c>
      <c r="D504" s="20" t="s">
        <v>15711</v>
      </c>
      <c r="E504" s="20" t="s">
        <v>15712</v>
      </c>
      <c r="F504" s="20" t="s">
        <v>1917</v>
      </c>
      <c r="G504" s="20">
        <v>2018</v>
      </c>
      <c r="H504" s="57">
        <v>43131</v>
      </c>
      <c r="I504" s="20" t="s">
        <v>15713</v>
      </c>
      <c r="K504" s="20" t="s">
        <v>15714</v>
      </c>
    </row>
    <row r="505" spans="1:11" ht="15.75" customHeight="1" x14ac:dyDescent="0.25">
      <c r="A505" s="20">
        <v>29390100</v>
      </c>
      <c r="B505" s="20" t="s">
        <v>15703</v>
      </c>
      <c r="C505" s="20" t="s">
        <v>15704</v>
      </c>
      <c r="D505" s="20" t="s">
        <v>15705</v>
      </c>
      <c r="E505" s="20" t="s">
        <v>15706</v>
      </c>
      <c r="F505" s="20" t="s">
        <v>1399</v>
      </c>
      <c r="G505" s="20">
        <v>2018</v>
      </c>
      <c r="H505" s="57">
        <v>43133</v>
      </c>
      <c r="K505" s="20" t="s">
        <v>15707</v>
      </c>
    </row>
    <row r="506" spans="1:11" ht="15.75" customHeight="1" x14ac:dyDescent="0.25">
      <c r="A506" s="20">
        <v>29477730</v>
      </c>
      <c r="B506" s="20" t="s">
        <v>15698</v>
      </c>
      <c r="C506" s="20" t="s">
        <v>15699</v>
      </c>
      <c r="D506" s="20" t="s">
        <v>15700</v>
      </c>
      <c r="E506" s="20" t="s">
        <v>15701</v>
      </c>
      <c r="F506" s="20" t="s">
        <v>1106</v>
      </c>
      <c r="G506" s="20">
        <v>2018</v>
      </c>
      <c r="H506" s="57">
        <v>43157</v>
      </c>
      <c r="K506" s="20" t="s">
        <v>15702</v>
      </c>
    </row>
    <row r="507" spans="1:11" ht="15.75" customHeight="1" x14ac:dyDescent="0.25">
      <c r="A507" s="20">
        <v>29488864</v>
      </c>
      <c r="B507" s="20" t="s">
        <v>15691</v>
      </c>
      <c r="C507" s="20" t="s">
        <v>15692</v>
      </c>
      <c r="D507" s="20" t="s">
        <v>15693</v>
      </c>
      <c r="E507" s="20" t="s">
        <v>15694</v>
      </c>
      <c r="F507" s="20" t="s">
        <v>15695</v>
      </c>
      <c r="G507" s="20">
        <v>2018</v>
      </c>
      <c r="H507" s="57">
        <v>43160</v>
      </c>
      <c r="I507" s="20" t="s">
        <v>15696</v>
      </c>
      <c r="K507" s="20" t="s">
        <v>15697</v>
      </c>
    </row>
    <row r="508" spans="1:11" ht="15.75" customHeight="1" x14ac:dyDescent="0.25">
      <c r="A508" s="20">
        <v>29550166</v>
      </c>
      <c r="B508" s="20" t="s">
        <v>15686</v>
      </c>
      <c r="C508" s="20" t="s">
        <v>15687</v>
      </c>
      <c r="D508" s="20" t="s">
        <v>15688</v>
      </c>
      <c r="E508" s="20" t="s">
        <v>15689</v>
      </c>
      <c r="F508" s="20" t="s">
        <v>8892</v>
      </c>
      <c r="G508" s="20">
        <v>2018</v>
      </c>
      <c r="H508" s="57">
        <v>43178</v>
      </c>
      <c r="K508" s="20" t="s">
        <v>15690</v>
      </c>
    </row>
    <row r="509" spans="1:11" ht="15.75" customHeight="1" x14ac:dyDescent="0.25">
      <c r="A509" s="20">
        <v>29576347</v>
      </c>
      <c r="B509" s="20" t="s">
        <v>15680</v>
      </c>
      <c r="C509" s="20" t="s">
        <v>15681</v>
      </c>
      <c r="D509" s="20" t="s">
        <v>15682</v>
      </c>
      <c r="E509" s="20" t="s">
        <v>15683</v>
      </c>
      <c r="F509" s="20" t="s">
        <v>15684</v>
      </c>
      <c r="G509" s="20">
        <v>2018</v>
      </c>
      <c r="H509" s="57">
        <v>43186</v>
      </c>
      <c r="K509" s="20" t="s">
        <v>15685</v>
      </c>
    </row>
    <row r="510" spans="1:11" ht="15.75" customHeight="1" x14ac:dyDescent="0.25">
      <c r="A510" s="20">
        <v>29595412</v>
      </c>
      <c r="B510" s="20" t="s">
        <v>15674</v>
      </c>
      <c r="C510" s="20" t="s">
        <v>15675</v>
      </c>
      <c r="D510" s="20" t="s">
        <v>15676</v>
      </c>
      <c r="E510" s="20" t="s">
        <v>6123</v>
      </c>
      <c r="F510" s="20" t="s">
        <v>3020</v>
      </c>
      <c r="G510" s="20">
        <v>2018</v>
      </c>
      <c r="H510" s="57">
        <v>43189</v>
      </c>
      <c r="I510" s="20" t="s">
        <v>15677</v>
      </c>
      <c r="K510" s="20" t="s">
        <v>15678</v>
      </c>
    </row>
    <row r="511" spans="1:11" ht="15.75" customHeight="1" x14ac:dyDescent="0.25">
      <c r="A511" s="20">
        <v>29692577</v>
      </c>
      <c r="B511" s="20" t="s">
        <v>15667</v>
      </c>
      <c r="C511" s="20" t="s">
        <v>15668</v>
      </c>
      <c r="D511" s="20" t="s">
        <v>15669</v>
      </c>
      <c r="E511" s="20" t="s">
        <v>15670</v>
      </c>
      <c r="F511" s="20" t="s">
        <v>13701</v>
      </c>
      <c r="G511" s="20">
        <v>2018</v>
      </c>
      <c r="H511" s="57">
        <v>43216</v>
      </c>
      <c r="I511" s="20" t="s">
        <v>15671</v>
      </c>
      <c r="K511" s="20" t="s">
        <v>15672</v>
      </c>
    </row>
    <row r="512" spans="1:11" ht="15.75" customHeight="1" x14ac:dyDescent="0.25">
      <c r="A512" s="20">
        <v>29663937</v>
      </c>
      <c r="B512" s="20" t="s">
        <v>15663</v>
      </c>
      <c r="C512" s="20" t="s">
        <v>15664</v>
      </c>
      <c r="D512" s="20" t="s">
        <v>15665</v>
      </c>
      <c r="E512" s="20" t="s">
        <v>15634</v>
      </c>
      <c r="F512" s="20" t="s">
        <v>8010</v>
      </c>
      <c r="G512" s="20">
        <v>2018</v>
      </c>
      <c r="H512" s="57">
        <v>43208</v>
      </c>
      <c r="I512" s="20" t="s">
        <v>15666</v>
      </c>
    </row>
    <row r="513" spans="1:11" ht="15.75" customHeight="1" x14ac:dyDescent="0.25">
      <c r="A513" s="20">
        <v>29614121</v>
      </c>
      <c r="B513" s="20" t="s">
        <v>15657</v>
      </c>
      <c r="C513" s="20" t="s">
        <v>15658</v>
      </c>
      <c r="D513" s="20" t="s">
        <v>15659</v>
      </c>
      <c r="E513" s="20" t="s">
        <v>1615</v>
      </c>
      <c r="F513" s="20" t="s">
        <v>294</v>
      </c>
      <c r="G513" s="20">
        <v>2018</v>
      </c>
      <c r="H513" s="57">
        <v>43194</v>
      </c>
      <c r="I513" s="20" t="s">
        <v>15660</v>
      </c>
      <c r="K513" s="20" t="s">
        <v>15661</v>
      </c>
    </row>
    <row r="514" spans="1:11" ht="15.75" customHeight="1" x14ac:dyDescent="0.25">
      <c r="A514" s="20">
        <v>29670590</v>
      </c>
      <c r="B514" s="20" t="s">
        <v>15652</v>
      </c>
      <c r="C514" s="20" t="s">
        <v>7378</v>
      </c>
      <c r="D514" s="20" t="s">
        <v>15653</v>
      </c>
      <c r="E514" s="20" t="s">
        <v>7380</v>
      </c>
      <c r="F514" s="20" t="s">
        <v>133</v>
      </c>
      <c r="G514" s="20">
        <v>2018</v>
      </c>
      <c r="H514" s="57">
        <v>43210</v>
      </c>
      <c r="I514" s="20" t="s">
        <v>15654</v>
      </c>
      <c r="K514" s="20" t="s">
        <v>15655</v>
      </c>
    </row>
    <row r="515" spans="1:11" ht="15.75" customHeight="1" x14ac:dyDescent="0.25">
      <c r="A515" s="20">
        <v>29621296</v>
      </c>
      <c r="B515" s="20" t="s">
        <v>15645</v>
      </c>
      <c r="C515" s="20" t="s">
        <v>15646</v>
      </c>
      <c r="D515" s="20" t="s">
        <v>15647</v>
      </c>
      <c r="E515" s="20" t="s">
        <v>15648</v>
      </c>
      <c r="F515" s="20" t="s">
        <v>294</v>
      </c>
      <c r="G515" s="20">
        <v>2018</v>
      </c>
      <c r="H515" s="57">
        <v>43196</v>
      </c>
      <c r="I515" s="20" t="s">
        <v>15649</v>
      </c>
      <c r="K515" s="20" t="s">
        <v>15650</v>
      </c>
    </row>
    <row r="516" spans="1:11" ht="15.75" customHeight="1" x14ac:dyDescent="0.25">
      <c r="A516" s="20">
        <v>29099941</v>
      </c>
      <c r="B516" s="20" t="s">
        <v>15639</v>
      </c>
      <c r="C516" s="20" t="s">
        <v>15640</v>
      </c>
      <c r="D516" s="20" t="s">
        <v>15641</v>
      </c>
      <c r="E516" s="20" t="s">
        <v>15642</v>
      </c>
      <c r="F516" s="20" t="s">
        <v>2846</v>
      </c>
      <c r="G516" s="20">
        <v>2018</v>
      </c>
      <c r="H516" s="57">
        <v>43043</v>
      </c>
      <c r="K516" s="20" t="s">
        <v>15643</v>
      </c>
    </row>
    <row r="517" spans="1:11" ht="15.75" customHeight="1" x14ac:dyDescent="0.25">
      <c r="A517" s="20">
        <v>29650580</v>
      </c>
      <c r="B517" s="20" t="s">
        <v>15631</v>
      </c>
      <c r="C517" s="20" t="s">
        <v>15632</v>
      </c>
      <c r="D517" s="20" t="s">
        <v>15633</v>
      </c>
      <c r="E517" s="20" t="s">
        <v>15634</v>
      </c>
      <c r="F517" s="20" t="s">
        <v>15635</v>
      </c>
      <c r="G517" s="20">
        <v>2018</v>
      </c>
      <c r="H517" s="57">
        <v>43204</v>
      </c>
      <c r="I517" s="20" t="s">
        <v>15636</v>
      </c>
      <c r="K517" s="20" t="s">
        <v>15637</v>
      </c>
    </row>
    <row r="518" spans="1:11" ht="15.75" customHeight="1" x14ac:dyDescent="0.25">
      <c r="A518" s="20">
        <v>29650970</v>
      </c>
      <c r="B518" s="20" t="s">
        <v>15625</v>
      </c>
      <c r="C518" s="20" t="s">
        <v>15626</v>
      </c>
      <c r="D518" s="20" t="s">
        <v>15627</v>
      </c>
      <c r="E518" s="20" t="s">
        <v>286</v>
      </c>
      <c r="F518" s="20" t="s">
        <v>15628</v>
      </c>
      <c r="G518" s="20">
        <v>2018</v>
      </c>
      <c r="H518" s="57">
        <v>43204</v>
      </c>
      <c r="I518" s="20" t="s">
        <v>15629</v>
      </c>
      <c r="K518" s="20" t="s">
        <v>15630</v>
      </c>
    </row>
    <row r="519" spans="1:11" ht="15.75" customHeight="1" x14ac:dyDescent="0.25">
      <c r="A519" s="20">
        <v>29654279</v>
      </c>
      <c r="B519" s="20" t="s">
        <v>15620</v>
      </c>
      <c r="C519" s="20" t="s">
        <v>15422</v>
      </c>
      <c r="D519" s="20" t="s">
        <v>15621</v>
      </c>
      <c r="E519" s="20" t="s">
        <v>14981</v>
      </c>
      <c r="F519" s="20" t="s">
        <v>2260</v>
      </c>
      <c r="G519" s="20">
        <v>2018</v>
      </c>
      <c r="H519" s="57">
        <v>43205</v>
      </c>
      <c r="I519" s="20" t="s">
        <v>15622</v>
      </c>
      <c r="K519" s="20" t="s">
        <v>15623</v>
      </c>
    </row>
    <row r="520" spans="1:11" ht="15.75" customHeight="1" x14ac:dyDescent="0.25">
      <c r="A520" s="20">
        <v>29061520</v>
      </c>
      <c r="B520" s="20" t="s">
        <v>15614</v>
      </c>
      <c r="C520" s="20" t="s">
        <v>15615</v>
      </c>
      <c r="D520" s="20" t="s">
        <v>15616</v>
      </c>
      <c r="E520" s="20" t="s">
        <v>15617</v>
      </c>
      <c r="F520" s="20" t="s">
        <v>2370</v>
      </c>
      <c r="G520" s="20">
        <v>2018</v>
      </c>
      <c r="H520" s="57">
        <v>43033</v>
      </c>
      <c r="K520" s="20" t="s">
        <v>15618</v>
      </c>
    </row>
    <row r="521" spans="1:11" ht="15.75" customHeight="1" x14ac:dyDescent="0.25">
      <c r="A521" s="20">
        <v>29437962</v>
      </c>
      <c r="B521" s="20" t="s">
        <v>15607</v>
      </c>
      <c r="C521" s="20" t="s">
        <v>15608</v>
      </c>
      <c r="D521" s="20" t="s">
        <v>15609</v>
      </c>
      <c r="E521" s="20" t="s">
        <v>5381</v>
      </c>
      <c r="F521" s="20" t="s">
        <v>15610</v>
      </c>
      <c r="G521" s="20">
        <v>2018</v>
      </c>
      <c r="H521" s="57">
        <v>43145</v>
      </c>
      <c r="I521" s="20" t="s">
        <v>15611</v>
      </c>
      <c r="K521" s="20" t="s">
        <v>15612</v>
      </c>
    </row>
    <row r="522" spans="1:11" ht="15.75" customHeight="1" x14ac:dyDescent="0.25">
      <c r="A522" s="20">
        <v>29453260</v>
      </c>
      <c r="B522" s="20" t="s">
        <v>15602</v>
      </c>
      <c r="C522" s="20" t="s">
        <v>15603</v>
      </c>
      <c r="D522" s="20" t="s">
        <v>15604</v>
      </c>
      <c r="E522" s="20" t="s">
        <v>1069</v>
      </c>
      <c r="F522" s="20" t="s">
        <v>1801</v>
      </c>
      <c r="G522" s="20">
        <v>2018</v>
      </c>
      <c r="H522" s="57">
        <v>43149</v>
      </c>
      <c r="I522" s="20" t="s">
        <v>15605</v>
      </c>
      <c r="K522" s="20" t="s">
        <v>15606</v>
      </c>
    </row>
    <row r="523" spans="1:11" ht="15.75" customHeight="1" x14ac:dyDescent="0.25">
      <c r="A523" s="20">
        <v>29500254</v>
      </c>
      <c r="B523" s="20" t="s">
        <v>15595</v>
      </c>
      <c r="C523" s="20" t="s">
        <v>15596</v>
      </c>
      <c r="D523" s="20" t="s">
        <v>15597</v>
      </c>
      <c r="E523" s="20" t="s">
        <v>15598</v>
      </c>
      <c r="F523" s="20" t="s">
        <v>1801</v>
      </c>
      <c r="G523" s="20">
        <v>2018</v>
      </c>
      <c r="H523" s="57">
        <v>43163</v>
      </c>
      <c r="I523" s="20" t="s">
        <v>15599</v>
      </c>
      <c r="K523" s="20" t="s">
        <v>15600</v>
      </c>
    </row>
    <row r="524" spans="1:11" ht="15.75" customHeight="1" x14ac:dyDescent="0.25">
      <c r="A524" s="20">
        <v>29595954</v>
      </c>
      <c r="B524" s="20" t="s">
        <v>15590</v>
      </c>
      <c r="C524" s="20" t="s">
        <v>14051</v>
      </c>
      <c r="D524" s="20" t="s">
        <v>15591</v>
      </c>
      <c r="E524" s="20" t="s">
        <v>8750</v>
      </c>
      <c r="F524" s="20" t="s">
        <v>8751</v>
      </c>
      <c r="G524" s="20">
        <v>2018</v>
      </c>
      <c r="H524" s="57">
        <v>43189</v>
      </c>
      <c r="I524" s="20" t="s">
        <v>15592</v>
      </c>
      <c r="J524" s="20" t="s">
        <v>15593</v>
      </c>
      <c r="K524" s="20" t="s">
        <v>15594</v>
      </c>
    </row>
    <row r="525" spans="1:11" ht="15.75" customHeight="1" x14ac:dyDescent="0.25">
      <c r="A525" s="20">
        <v>29666289</v>
      </c>
      <c r="B525" s="20" t="s">
        <v>15583</v>
      </c>
      <c r="C525" s="20" t="s">
        <v>15584</v>
      </c>
      <c r="D525" s="20" t="s">
        <v>15585</v>
      </c>
      <c r="E525" s="20" t="s">
        <v>15586</v>
      </c>
      <c r="F525" s="20" t="s">
        <v>1795</v>
      </c>
      <c r="G525" s="20">
        <v>2018</v>
      </c>
      <c r="H525" s="57">
        <v>43209</v>
      </c>
      <c r="I525" s="20" t="s">
        <v>15587</v>
      </c>
      <c r="K525" s="20" t="s">
        <v>15588</v>
      </c>
    </row>
    <row r="526" spans="1:11" ht="15.75" customHeight="1" x14ac:dyDescent="0.25">
      <c r="A526" s="20">
        <v>29478905</v>
      </c>
      <c r="B526" s="20" t="s">
        <v>15577</v>
      </c>
      <c r="C526" s="20" t="s">
        <v>15578</v>
      </c>
      <c r="D526" s="20" t="s">
        <v>15579</v>
      </c>
      <c r="E526" s="20" t="s">
        <v>15580</v>
      </c>
      <c r="F526" s="20" t="s">
        <v>15581</v>
      </c>
      <c r="G526" s="20">
        <v>2018</v>
      </c>
      <c r="H526" s="57">
        <v>43158</v>
      </c>
      <c r="K526" s="20" t="s">
        <v>15582</v>
      </c>
    </row>
    <row r="527" spans="1:11" ht="15.75" customHeight="1" x14ac:dyDescent="0.25">
      <c r="A527" s="20">
        <v>29672646</v>
      </c>
      <c r="B527" s="20" t="s">
        <v>15570</v>
      </c>
      <c r="C527" s="20" t="s">
        <v>15571</v>
      </c>
      <c r="D527" s="20" t="s">
        <v>15572</v>
      </c>
      <c r="E527" s="20" t="s">
        <v>15573</v>
      </c>
      <c r="F527" s="20" t="s">
        <v>294</v>
      </c>
      <c r="G527" s="20">
        <v>2018</v>
      </c>
      <c r="H527" s="57">
        <v>43210</v>
      </c>
      <c r="I527" s="20" t="s">
        <v>15574</v>
      </c>
      <c r="K527" s="20" t="s">
        <v>15575</v>
      </c>
    </row>
    <row r="528" spans="1:11" ht="15.75" customHeight="1" x14ac:dyDescent="0.25">
      <c r="A528" s="20">
        <v>29694500</v>
      </c>
      <c r="B528" s="20" t="s">
        <v>15564</v>
      </c>
      <c r="C528" s="20" t="s">
        <v>15565</v>
      </c>
      <c r="D528" s="20" t="s">
        <v>15566</v>
      </c>
      <c r="E528" s="20" t="s">
        <v>15567</v>
      </c>
      <c r="F528" s="20" t="s">
        <v>15568</v>
      </c>
      <c r="G528" s="20">
        <v>2018</v>
      </c>
      <c r="H528" s="57">
        <v>43216</v>
      </c>
      <c r="K528" s="20" t="s">
        <v>15569</v>
      </c>
    </row>
    <row r="529" spans="1:11" ht="15.75" customHeight="1" x14ac:dyDescent="0.25">
      <c r="A529" s="20">
        <v>29922239</v>
      </c>
      <c r="B529" s="20" t="s">
        <v>15557</v>
      </c>
      <c r="C529" s="20" t="s">
        <v>15558</v>
      </c>
      <c r="D529" s="20" t="s">
        <v>15559</v>
      </c>
      <c r="E529" s="20" t="s">
        <v>15560</v>
      </c>
      <c r="F529" s="20" t="s">
        <v>133</v>
      </c>
      <c r="G529" s="20">
        <v>2018</v>
      </c>
      <c r="H529" s="57">
        <v>43272</v>
      </c>
      <c r="I529" s="20" t="s">
        <v>15561</v>
      </c>
      <c r="K529" s="20" t="s">
        <v>15562</v>
      </c>
    </row>
    <row r="530" spans="1:11" ht="15.75" customHeight="1" x14ac:dyDescent="0.25">
      <c r="A530" s="20">
        <v>29853867</v>
      </c>
      <c r="B530" s="20" t="s">
        <v>15549</v>
      </c>
      <c r="C530" s="20" t="s">
        <v>15550</v>
      </c>
      <c r="D530" s="20" t="s">
        <v>15551</v>
      </c>
      <c r="E530" s="20" t="s">
        <v>15552</v>
      </c>
      <c r="F530" s="20" t="s">
        <v>15553</v>
      </c>
      <c r="G530" s="20">
        <v>2018</v>
      </c>
      <c r="H530" s="57">
        <v>43253</v>
      </c>
      <c r="I530" s="20" t="s">
        <v>15554</v>
      </c>
      <c r="K530" s="20" t="s">
        <v>15555</v>
      </c>
    </row>
    <row r="531" spans="1:11" ht="15.75" customHeight="1" x14ac:dyDescent="0.25">
      <c r="A531" s="20">
        <v>28475437</v>
      </c>
      <c r="B531" s="20" t="s">
        <v>15544</v>
      </c>
      <c r="C531" s="20" t="s">
        <v>15545</v>
      </c>
      <c r="D531" s="20" t="s">
        <v>15546</v>
      </c>
      <c r="E531" s="20" t="s">
        <v>15547</v>
      </c>
      <c r="F531" s="20" t="s">
        <v>14162</v>
      </c>
      <c r="G531" s="20">
        <v>2018</v>
      </c>
      <c r="H531" s="57">
        <v>42861</v>
      </c>
      <c r="K531" s="20" t="s">
        <v>15548</v>
      </c>
    </row>
    <row r="532" spans="1:11" ht="15.75" customHeight="1" x14ac:dyDescent="0.25">
      <c r="A532" s="20">
        <v>28494614</v>
      </c>
      <c r="B532" s="20" t="s">
        <v>15539</v>
      </c>
      <c r="C532" s="20" t="s">
        <v>15540</v>
      </c>
      <c r="D532" s="20" t="s">
        <v>15541</v>
      </c>
      <c r="E532" s="20" t="s">
        <v>15542</v>
      </c>
      <c r="F532" s="20" t="s">
        <v>690</v>
      </c>
      <c r="G532" s="20">
        <v>2018</v>
      </c>
      <c r="H532" s="57">
        <v>42868</v>
      </c>
      <c r="K532" s="20" t="s">
        <v>15543</v>
      </c>
    </row>
    <row r="533" spans="1:11" ht="15.75" customHeight="1" x14ac:dyDescent="0.25">
      <c r="A533" s="20">
        <v>28885460</v>
      </c>
      <c r="B533" s="20" t="s">
        <v>15533</v>
      </c>
      <c r="C533" s="20" t="s">
        <v>15534</v>
      </c>
      <c r="D533" s="20" t="s">
        <v>15535</v>
      </c>
      <c r="E533" s="20" t="s">
        <v>15536</v>
      </c>
      <c r="F533" s="20" t="s">
        <v>7730</v>
      </c>
      <c r="G533" s="20">
        <v>2018</v>
      </c>
      <c r="H533" s="57">
        <v>42987</v>
      </c>
      <c r="I533" s="20" t="s">
        <v>15537</v>
      </c>
      <c r="K533" s="20" t="s">
        <v>15538</v>
      </c>
    </row>
    <row r="534" spans="1:11" ht="15.75" customHeight="1" x14ac:dyDescent="0.25">
      <c r="A534" s="20">
        <v>29366889</v>
      </c>
      <c r="B534" s="20" t="s">
        <v>15528</v>
      </c>
      <c r="C534" s="20" t="s">
        <v>15529</v>
      </c>
      <c r="D534" s="20" t="s">
        <v>15530</v>
      </c>
      <c r="E534" s="20" t="s">
        <v>15531</v>
      </c>
      <c r="F534" s="20" t="s">
        <v>2370</v>
      </c>
      <c r="G534" s="20">
        <v>2018</v>
      </c>
      <c r="H534" s="57">
        <v>43126</v>
      </c>
      <c r="K534" s="20" t="s">
        <v>15532</v>
      </c>
    </row>
    <row r="535" spans="1:11" ht="15.75" customHeight="1" x14ac:dyDescent="0.25">
      <c r="A535" s="20">
        <v>29440368</v>
      </c>
      <c r="B535" s="20" t="s">
        <v>15521</v>
      </c>
      <c r="C535" s="20" t="s">
        <v>15522</v>
      </c>
      <c r="D535" s="20" t="s">
        <v>15523</v>
      </c>
      <c r="E535" s="20" t="s">
        <v>15524</v>
      </c>
      <c r="F535" s="20" t="s">
        <v>3723</v>
      </c>
      <c r="G535" s="20">
        <v>2018</v>
      </c>
      <c r="H535" s="57">
        <v>43146</v>
      </c>
      <c r="I535" s="20" t="s">
        <v>15525</v>
      </c>
      <c r="K535" s="20" t="s">
        <v>15526</v>
      </c>
    </row>
    <row r="536" spans="1:11" ht="15.75" customHeight="1" x14ac:dyDescent="0.25">
      <c r="A536" s="20">
        <v>29442808</v>
      </c>
      <c r="B536" s="20" t="s">
        <v>15516</v>
      </c>
      <c r="C536" s="20" t="s">
        <v>15517</v>
      </c>
      <c r="D536" s="20" t="s">
        <v>15518</v>
      </c>
      <c r="E536" s="20" t="s">
        <v>15519</v>
      </c>
      <c r="F536" s="20" t="s">
        <v>8992</v>
      </c>
      <c r="G536" s="20">
        <v>2018</v>
      </c>
      <c r="H536" s="57">
        <v>43146</v>
      </c>
      <c r="K536" s="20" t="s">
        <v>15520</v>
      </c>
    </row>
    <row r="537" spans="1:11" ht="15.75" customHeight="1" x14ac:dyDescent="0.25">
      <c r="A537" s="20">
        <v>29475870</v>
      </c>
      <c r="B537" s="20" t="s">
        <v>15509</v>
      </c>
      <c r="C537" s="20" t="s">
        <v>15510</v>
      </c>
      <c r="D537" s="20" t="s">
        <v>15511</v>
      </c>
      <c r="E537" s="20" t="s">
        <v>15512</v>
      </c>
      <c r="F537" s="20" t="s">
        <v>1801</v>
      </c>
      <c r="G537" s="20">
        <v>2018</v>
      </c>
      <c r="H537" s="57">
        <v>43156</v>
      </c>
      <c r="I537" s="20" t="s">
        <v>15513</v>
      </c>
      <c r="K537" s="20" t="s">
        <v>15514</v>
      </c>
    </row>
    <row r="538" spans="1:11" ht="15.75" customHeight="1" x14ac:dyDescent="0.25">
      <c r="A538" s="20">
        <v>29501802</v>
      </c>
      <c r="B538" s="20" t="s">
        <v>15504</v>
      </c>
      <c r="C538" s="20" t="s">
        <v>15505</v>
      </c>
      <c r="D538" s="20" t="s">
        <v>15506</v>
      </c>
      <c r="E538" s="20" t="s">
        <v>15507</v>
      </c>
      <c r="F538" s="20" t="s">
        <v>2150</v>
      </c>
      <c r="G538" s="20">
        <v>2018</v>
      </c>
      <c r="H538" s="57">
        <v>43164</v>
      </c>
      <c r="K538" s="20" t="s">
        <v>15508</v>
      </c>
    </row>
    <row r="539" spans="1:11" ht="15.75" customHeight="1" x14ac:dyDescent="0.25">
      <c r="A539" s="20">
        <v>29501836</v>
      </c>
      <c r="B539" s="20" t="s">
        <v>15500</v>
      </c>
      <c r="C539" s="20" t="s">
        <v>15501</v>
      </c>
      <c r="D539" s="20" t="s">
        <v>15502</v>
      </c>
      <c r="E539" s="20" t="s">
        <v>10872</v>
      </c>
      <c r="F539" s="20" t="s">
        <v>2652</v>
      </c>
      <c r="G539" s="20">
        <v>2018</v>
      </c>
      <c r="H539" s="57">
        <v>43164</v>
      </c>
      <c r="K539" s="20" t="s">
        <v>15503</v>
      </c>
    </row>
    <row r="540" spans="1:11" ht="15.75" customHeight="1" x14ac:dyDescent="0.25">
      <c r="A540" s="20">
        <v>29518497</v>
      </c>
      <c r="B540" s="20" t="s">
        <v>15496</v>
      </c>
      <c r="C540" s="20" t="s">
        <v>15497</v>
      </c>
      <c r="D540" s="20" t="s">
        <v>15498</v>
      </c>
      <c r="E540" s="20" t="s">
        <v>2895</v>
      </c>
      <c r="F540" s="20" t="s">
        <v>2652</v>
      </c>
      <c r="G540" s="20">
        <v>2018</v>
      </c>
      <c r="H540" s="57">
        <v>43168</v>
      </c>
      <c r="K540" s="20" t="s">
        <v>15499</v>
      </c>
    </row>
    <row r="541" spans="1:11" ht="15.75" customHeight="1" x14ac:dyDescent="0.25">
      <c r="A541" s="20">
        <v>29573124</v>
      </c>
      <c r="B541" s="20" t="s">
        <v>15490</v>
      </c>
      <c r="C541" s="20" t="s">
        <v>15491</v>
      </c>
      <c r="D541" s="20" t="s">
        <v>15492</v>
      </c>
      <c r="E541" s="20" t="s">
        <v>15493</v>
      </c>
      <c r="F541" s="20" t="s">
        <v>15494</v>
      </c>
      <c r="G541" s="20">
        <v>2018</v>
      </c>
      <c r="H541" s="57">
        <v>43184</v>
      </c>
      <c r="K541" s="20" t="s">
        <v>15495</v>
      </c>
    </row>
    <row r="542" spans="1:11" ht="15.75" customHeight="1" x14ac:dyDescent="0.25">
      <c r="A542" s="20">
        <v>29578062</v>
      </c>
      <c r="B542" s="20" t="s">
        <v>15485</v>
      </c>
      <c r="C542" s="20" t="s">
        <v>15486</v>
      </c>
      <c r="D542" s="20" t="s">
        <v>15487</v>
      </c>
      <c r="E542" s="20" t="s">
        <v>15488</v>
      </c>
      <c r="F542" s="20" t="s">
        <v>4253</v>
      </c>
      <c r="G542" s="20">
        <v>2018</v>
      </c>
      <c r="H542" s="57">
        <v>43186</v>
      </c>
      <c r="K542" s="20" t="s">
        <v>15489</v>
      </c>
    </row>
    <row r="543" spans="1:11" ht="15.75" customHeight="1" x14ac:dyDescent="0.25">
      <c r="A543" s="20">
        <v>29620488</v>
      </c>
      <c r="B543" s="20" t="s">
        <v>15480</v>
      </c>
      <c r="C543" s="20" t="s">
        <v>15481</v>
      </c>
      <c r="D543" s="20" t="s">
        <v>15482</v>
      </c>
      <c r="E543" s="20" t="s">
        <v>15483</v>
      </c>
      <c r="F543" s="20" t="s">
        <v>7765</v>
      </c>
      <c r="G543" s="20">
        <v>2018</v>
      </c>
      <c r="H543" s="57">
        <v>43196</v>
      </c>
      <c r="K543" s="20" t="s">
        <v>15484</v>
      </c>
    </row>
    <row r="544" spans="1:11" ht="15.75" customHeight="1" x14ac:dyDescent="0.25">
      <c r="A544" s="20">
        <v>29702254</v>
      </c>
      <c r="B544" s="20" t="s">
        <v>15475</v>
      </c>
      <c r="C544" s="20" t="s">
        <v>15476</v>
      </c>
      <c r="D544" s="20" t="s">
        <v>15477</v>
      </c>
      <c r="E544" s="20" t="s">
        <v>6349</v>
      </c>
      <c r="F544" s="20" t="s">
        <v>4272</v>
      </c>
      <c r="G544" s="20">
        <v>2018</v>
      </c>
      <c r="H544" s="57">
        <v>43218</v>
      </c>
      <c r="K544" s="20" t="s">
        <v>15478</v>
      </c>
    </row>
    <row r="545" spans="1:11" ht="15.75" customHeight="1" x14ac:dyDescent="0.25">
      <c r="A545" s="20">
        <v>29703354</v>
      </c>
      <c r="B545" s="20" t="s">
        <v>15470</v>
      </c>
      <c r="C545" s="20" t="s">
        <v>15471</v>
      </c>
      <c r="D545" s="20" t="s">
        <v>15472</v>
      </c>
      <c r="E545" s="20" t="s">
        <v>15473</v>
      </c>
      <c r="F545" s="20" t="s">
        <v>14341</v>
      </c>
      <c r="G545" s="20">
        <v>2018</v>
      </c>
      <c r="H545" s="57">
        <v>43219</v>
      </c>
      <c r="K545" s="20" t="s">
        <v>15474</v>
      </c>
    </row>
    <row r="546" spans="1:11" ht="15.75" customHeight="1" x14ac:dyDescent="0.25">
      <c r="A546" s="20">
        <v>29717158</v>
      </c>
      <c r="B546" s="20" t="s">
        <v>15463</v>
      </c>
      <c r="C546" s="20" t="s">
        <v>15464</v>
      </c>
      <c r="D546" s="20" t="s">
        <v>15465</v>
      </c>
      <c r="E546" s="20" t="s">
        <v>15466</v>
      </c>
      <c r="F546" s="20" t="s">
        <v>1882</v>
      </c>
      <c r="G546" s="20">
        <v>2018</v>
      </c>
      <c r="H546" s="57">
        <v>43223</v>
      </c>
      <c r="I546" s="20" t="s">
        <v>15467</v>
      </c>
      <c r="K546" s="20" t="s">
        <v>15468</v>
      </c>
    </row>
    <row r="547" spans="1:11" ht="15.75" customHeight="1" x14ac:dyDescent="0.25">
      <c r="A547" s="20">
        <v>29722697</v>
      </c>
      <c r="B547" s="20" t="s">
        <v>15458</v>
      </c>
      <c r="C547" s="20" t="s">
        <v>15459</v>
      </c>
      <c r="D547" s="20" t="s">
        <v>15460</v>
      </c>
      <c r="E547" s="20" t="s">
        <v>15461</v>
      </c>
      <c r="F547" s="20" t="s">
        <v>14960</v>
      </c>
      <c r="G547" s="20">
        <v>2018</v>
      </c>
      <c r="H547" s="57">
        <v>43224</v>
      </c>
      <c r="K547" s="20" t="s">
        <v>15462</v>
      </c>
    </row>
    <row r="548" spans="1:11" ht="15.75" customHeight="1" x14ac:dyDescent="0.25">
      <c r="A548" s="20">
        <v>29790462</v>
      </c>
      <c r="B548" s="20" t="s">
        <v>15452</v>
      </c>
      <c r="C548" s="20" t="s">
        <v>15453</v>
      </c>
      <c r="D548" s="20" t="s">
        <v>15454</v>
      </c>
      <c r="E548" s="20" t="s">
        <v>15455</v>
      </c>
      <c r="F548" s="20" t="s">
        <v>10059</v>
      </c>
      <c r="G548" s="20">
        <v>2018</v>
      </c>
      <c r="H548" s="57">
        <v>43244</v>
      </c>
      <c r="I548" s="20" t="s">
        <v>15456</v>
      </c>
      <c r="K548" s="20" t="s">
        <v>15457</v>
      </c>
    </row>
    <row r="549" spans="1:11" ht="15.75" customHeight="1" x14ac:dyDescent="0.25">
      <c r="A549" s="20">
        <v>29922609</v>
      </c>
      <c r="B549" s="20" t="s">
        <v>15446</v>
      </c>
      <c r="C549" s="20" t="s">
        <v>15447</v>
      </c>
      <c r="D549" s="20" t="s">
        <v>15448</v>
      </c>
      <c r="E549" s="20" t="s">
        <v>15449</v>
      </c>
      <c r="F549" s="20" t="s">
        <v>14074</v>
      </c>
      <c r="G549" s="20">
        <v>2018</v>
      </c>
      <c r="H549" s="57">
        <v>43272</v>
      </c>
      <c r="I549" s="20" t="s">
        <v>15450</v>
      </c>
    </row>
    <row r="550" spans="1:11" ht="15.75" customHeight="1" x14ac:dyDescent="0.25">
      <c r="A550" s="20">
        <v>29718935</v>
      </c>
      <c r="B550" s="20" t="s">
        <v>15439</v>
      </c>
      <c r="C550" s="20" t="s">
        <v>15440</v>
      </c>
      <c r="D550" s="20" t="s">
        <v>15441</v>
      </c>
      <c r="E550" s="20" t="s">
        <v>15442</v>
      </c>
      <c r="F550" s="20" t="s">
        <v>294</v>
      </c>
      <c r="G550" s="20">
        <v>2018</v>
      </c>
      <c r="H550" s="57">
        <v>43223</v>
      </c>
      <c r="I550" s="20" t="s">
        <v>15443</v>
      </c>
      <c r="K550" s="20" t="s">
        <v>15444</v>
      </c>
    </row>
    <row r="551" spans="1:11" ht="15.75" customHeight="1" x14ac:dyDescent="0.25">
      <c r="A551" s="20">
        <v>29780362</v>
      </c>
      <c r="B551" s="20" t="s">
        <v>15433</v>
      </c>
      <c r="C551" s="20" t="s">
        <v>15434</v>
      </c>
      <c r="D551" s="20" t="s">
        <v>15435</v>
      </c>
      <c r="E551" s="20" t="s">
        <v>4503</v>
      </c>
      <c r="F551" s="20" t="s">
        <v>133</v>
      </c>
      <c r="G551" s="20">
        <v>2018</v>
      </c>
      <c r="H551" s="57">
        <v>43242</v>
      </c>
      <c r="I551" s="20" t="s">
        <v>15436</v>
      </c>
      <c r="K551" s="20" t="s">
        <v>15437</v>
      </c>
    </row>
    <row r="552" spans="1:11" ht="15.75" customHeight="1" x14ac:dyDescent="0.25">
      <c r="A552" s="20">
        <v>29740005</v>
      </c>
      <c r="B552" s="20" t="s">
        <v>15426</v>
      </c>
      <c r="C552" s="20" t="s">
        <v>15427</v>
      </c>
      <c r="D552" s="20" t="s">
        <v>15428</v>
      </c>
      <c r="E552" s="20" t="s">
        <v>15429</v>
      </c>
      <c r="F552" s="20" t="s">
        <v>1882</v>
      </c>
      <c r="G552" s="20">
        <v>2018</v>
      </c>
      <c r="H552" s="57">
        <v>43230</v>
      </c>
      <c r="I552" s="20" t="s">
        <v>15430</v>
      </c>
      <c r="K552" s="20" t="s">
        <v>15431</v>
      </c>
    </row>
    <row r="553" spans="1:11" ht="15.75" customHeight="1" x14ac:dyDescent="0.25">
      <c r="A553" s="20">
        <v>29743642</v>
      </c>
      <c r="B553" s="20" t="s">
        <v>15421</v>
      </c>
      <c r="C553" s="20" t="s">
        <v>15422</v>
      </c>
      <c r="D553" s="20" t="s">
        <v>15423</v>
      </c>
      <c r="E553" s="20" t="s">
        <v>14981</v>
      </c>
      <c r="F553" s="20" t="s">
        <v>1882</v>
      </c>
      <c r="G553" s="20">
        <v>2018</v>
      </c>
      <c r="H553" s="57">
        <v>43231</v>
      </c>
      <c r="I553" s="20" t="s">
        <v>15424</v>
      </c>
      <c r="K553" s="20" t="s">
        <v>15425</v>
      </c>
    </row>
    <row r="554" spans="1:11" ht="15.75" customHeight="1" x14ac:dyDescent="0.25">
      <c r="A554" s="20">
        <v>29746835</v>
      </c>
      <c r="B554" s="20" t="s">
        <v>15415</v>
      </c>
      <c r="C554" s="20" t="s">
        <v>15416</v>
      </c>
      <c r="D554" s="20" t="s">
        <v>15417</v>
      </c>
      <c r="E554" s="20" t="s">
        <v>15418</v>
      </c>
      <c r="F554" s="20" t="s">
        <v>3752</v>
      </c>
      <c r="G554" s="20">
        <v>2018</v>
      </c>
      <c r="H554" s="57">
        <v>43231</v>
      </c>
      <c r="K554" s="20" t="s">
        <v>15419</v>
      </c>
    </row>
    <row r="555" spans="1:11" ht="15.75" customHeight="1" x14ac:dyDescent="0.25">
      <c r="A555" s="20">
        <v>29860811</v>
      </c>
      <c r="B555" s="20" t="s">
        <v>15410</v>
      </c>
      <c r="C555" s="20" t="s">
        <v>15411</v>
      </c>
      <c r="D555" s="20" t="s">
        <v>15412</v>
      </c>
      <c r="E555" s="20" t="s">
        <v>15413</v>
      </c>
      <c r="F555" s="20" t="s">
        <v>11844</v>
      </c>
      <c r="G555" s="20">
        <v>2018</v>
      </c>
      <c r="H555" s="57">
        <v>43256</v>
      </c>
      <c r="K555" s="20" t="s">
        <v>15414</v>
      </c>
    </row>
    <row r="556" spans="1:11" ht="15.75" customHeight="1" x14ac:dyDescent="0.25">
      <c r="A556" s="20">
        <v>29860812</v>
      </c>
      <c r="B556" s="20" t="s">
        <v>15404</v>
      </c>
      <c r="C556" s="20" t="s">
        <v>15405</v>
      </c>
      <c r="D556" s="20" t="s">
        <v>15406</v>
      </c>
      <c r="E556" s="20" t="s">
        <v>15407</v>
      </c>
      <c r="F556" s="20" t="s">
        <v>11844</v>
      </c>
      <c r="G556" s="20">
        <v>2018</v>
      </c>
      <c r="H556" s="57">
        <v>43256</v>
      </c>
      <c r="K556" s="20" t="s">
        <v>15408</v>
      </c>
    </row>
    <row r="557" spans="1:11" ht="15.75" customHeight="1" x14ac:dyDescent="0.25">
      <c r="A557" s="20">
        <v>29867840</v>
      </c>
      <c r="B557" s="20" t="s">
        <v>15397</v>
      </c>
      <c r="C557" s="20" t="s">
        <v>15398</v>
      </c>
      <c r="D557" s="20" t="s">
        <v>15399</v>
      </c>
      <c r="E557" s="20" t="s">
        <v>15400</v>
      </c>
      <c r="F557" s="20" t="s">
        <v>133</v>
      </c>
      <c r="G557" s="20">
        <v>2018</v>
      </c>
      <c r="H557" s="57">
        <v>43257</v>
      </c>
      <c r="I557" s="20" t="s">
        <v>15401</v>
      </c>
      <c r="K557" s="20" t="s">
        <v>15402</v>
      </c>
    </row>
    <row r="558" spans="1:11" ht="15.75" customHeight="1" x14ac:dyDescent="0.25">
      <c r="A558" s="20">
        <v>29777316</v>
      </c>
      <c r="B558" s="20" t="s">
        <v>15391</v>
      </c>
      <c r="C558" s="20" t="s">
        <v>15392</v>
      </c>
      <c r="D558" s="20" t="s">
        <v>15393</v>
      </c>
      <c r="E558" s="20" t="s">
        <v>15394</v>
      </c>
      <c r="F558" s="20" t="s">
        <v>3686</v>
      </c>
      <c r="G558" s="20">
        <v>2018</v>
      </c>
      <c r="H558" s="57">
        <v>43240</v>
      </c>
      <c r="K558" s="20" t="s">
        <v>15395</v>
      </c>
    </row>
    <row r="559" spans="1:11" ht="15.75" customHeight="1" x14ac:dyDescent="0.25">
      <c r="A559" s="20">
        <v>29789961</v>
      </c>
      <c r="B559" s="20" t="s">
        <v>15385</v>
      </c>
      <c r="C559" s="20" t="s">
        <v>15386</v>
      </c>
      <c r="D559" s="20" t="s">
        <v>15387</v>
      </c>
      <c r="E559" s="20" t="s">
        <v>15388</v>
      </c>
      <c r="F559" s="20" t="s">
        <v>15053</v>
      </c>
      <c r="G559" s="20">
        <v>2018</v>
      </c>
      <c r="H559" s="57">
        <v>43244</v>
      </c>
      <c r="K559" s="20" t="s">
        <v>15389</v>
      </c>
    </row>
    <row r="560" spans="1:11" ht="15.75" customHeight="1" x14ac:dyDescent="0.25">
      <c r="A560" s="20">
        <v>29795186</v>
      </c>
      <c r="B560" s="20" t="s">
        <v>15379</v>
      </c>
      <c r="C560" s="20" t="s">
        <v>15380</v>
      </c>
      <c r="D560" s="20" t="s">
        <v>15381</v>
      </c>
      <c r="E560" s="20" t="s">
        <v>15382</v>
      </c>
      <c r="F560" s="20" t="s">
        <v>2260</v>
      </c>
      <c r="G560" s="20">
        <v>2018</v>
      </c>
      <c r="H560" s="57">
        <v>43246</v>
      </c>
      <c r="I560" s="20" t="s">
        <v>15383</v>
      </c>
      <c r="K560" s="20" t="s">
        <v>15384</v>
      </c>
    </row>
    <row r="561" spans="1:11" ht="15.75" customHeight="1" x14ac:dyDescent="0.25">
      <c r="A561" s="20">
        <v>29795312</v>
      </c>
      <c r="B561" s="20" t="s">
        <v>15373</v>
      </c>
      <c r="C561" s="20" t="s">
        <v>15374</v>
      </c>
      <c r="D561" s="20" t="s">
        <v>15375</v>
      </c>
      <c r="E561" s="20" t="s">
        <v>15376</v>
      </c>
      <c r="F561" s="20" t="s">
        <v>1882</v>
      </c>
      <c r="G561" s="20">
        <v>2018</v>
      </c>
      <c r="H561" s="57">
        <v>43246</v>
      </c>
      <c r="I561" s="20" t="s">
        <v>15377</v>
      </c>
      <c r="K561" s="20" t="s">
        <v>15378</v>
      </c>
    </row>
    <row r="562" spans="1:11" ht="15.75" customHeight="1" x14ac:dyDescent="0.25">
      <c r="A562" s="20">
        <v>29875765</v>
      </c>
      <c r="B562" s="20" t="s">
        <v>15367</v>
      </c>
      <c r="C562" s="20" t="s">
        <v>15368</v>
      </c>
      <c r="D562" s="20" t="s">
        <v>15369</v>
      </c>
      <c r="E562" s="20" t="s">
        <v>15370</v>
      </c>
      <c r="F562" s="20" t="s">
        <v>141</v>
      </c>
      <c r="G562" s="20">
        <v>2018</v>
      </c>
      <c r="H562" s="57">
        <v>43259</v>
      </c>
      <c r="I562" s="20" t="s">
        <v>15371</v>
      </c>
      <c r="K562" s="20" t="s">
        <v>15372</v>
      </c>
    </row>
    <row r="563" spans="1:11" ht="15.75" customHeight="1" x14ac:dyDescent="0.25">
      <c r="A563" s="20">
        <v>29709966</v>
      </c>
      <c r="B563" s="20" t="s">
        <v>15362</v>
      </c>
      <c r="C563" s="20" t="s">
        <v>15363</v>
      </c>
      <c r="D563" s="20" t="s">
        <v>15364</v>
      </c>
      <c r="E563" s="20" t="s">
        <v>15365</v>
      </c>
      <c r="F563" s="20" t="s">
        <v>6804</v>
      </c>
      <c r="G563" s="20">
        <v>2018</v>
      </c>
      <c r="H563" s="57">
        <v>43221</v>
      </c>
      <c r="K563" s="20" t="s">
        <v>15366</v>
      </c>
    </row>
    <row r="564" spans="1:11" ht="15.75" customHeight="1" x14ac:dyDescent="0.25">
      <c r="A564" s="20">
        <v>29795617</v>
      </c>
      <c r="B564" s="20" t="s">
        <v>15356</v>
      </c>
      <c r="C564" s="20" t="s">
        <v>15357</v>
      </c>
      <c r="D564" s="20" t="s">
        <v>15358</v>
      </c>
      <c r="E564" s="20" t="s">
        <v>15359</v>
      </c>
      <c r="F564" s="20" t="s">
        <v>294</v>
      </c>
      <c r="G564" s="20">
        <v>2018</v>
      </c>
      <c r="H564" s="57">
        <v>43246</v>
      </c>
      <c r="I564" s="20" t="s">
        <v>15360</v>
      </c>
      <c r="K564" s="20" t="s">
        <v>15361</v>
      </c>
    </row>
    <row r="565" spans="1:11" ht="15.75" customHeight="1" x14ac:dyDescent="0.25">
      <c r="A565" s="20">
        <v>29881380</v>
      </c>
      <c r="B565" s="20" t="s">
        <v>15350</v>
      </c>
      <c r="C565" s="20" t="s">
        <v>15351</v>
      </c>
      <c r="D565" s="20" t="s">
        <v>15352</v>
      </c>
      <c r="E565" s="20" t="s">
        <v>15353</v>
      </c>
      <c r="F565" s="20" t="s">
        <v>141</v>
      </c>
      <c r="G565" s="20">
        <v>2018</v>
      </c>
      <c r="H565" s="57">
        <v>43260</v>
      </c>
      <c r="I565" s="20" t="s">
        <v>15354</v>
      </c>
      <c r="K565" s="20" t="s">
        <v>15355</v>
      </c>
    </row>
    <row r="566" spans="1:11" ht="15.75" customHeight="1" x14ac:dyDescent="0.25">
      <c r="A566" s="20">
        <v>29889185</v>
      </c>
      <c r="B566" s="20" t="s">
        <v>15343</v>
      </c>
      <c r="C566" s="20" t="s">
        <v>15344</v>
      </c>
      <c r="D566" s="20" t="s">
        <v>15345</v>
      </c>
      <c r="E566" s="20" t="s">
        <v>15346</v>
      </c>
      <c r="F566" s="20" t="s">
        <v>13330</v>
      </c>
      <c r="G566" s="20">
        <v>2018</v>
      </c>
      <c r="H566" s="57">
        <v>43263</v>
      </c>
      <c r="I566" s="20" t="s">
        <v>15347</v>
      </c>
      <c r="K566" s="20" t="s">
        <v>15348</v>
      </c>
    </row>
    <row r="567" spans="1:11" ht="15.75" customHeight="1" x14ac:dyDescent="0.25">
      <c r="A567" s="20">
        <v>30993249</v>
      </c>
      <c r="B567" s="20" t="s">
        <v>15335</v>
      </c>
      <c r="C567" s="20" t="s">
        <v>15336</v>
      </c>
      <c r="D567" s="20" t="s">
        <v>15337</v>
      </c>
      <c r="E567" s="20" t="s">
        <v>15338</v>
      </c>
      <c r="F567" s="20" t="s">
        <v>15339</v>
      </c>
      <c r="G567" s="20">
        <v>2018</v>
      </c>
      <c r="H567" s="57">
        <v>43573</v>
      </c>
      <c r="I567" s="20" t="s">
        <v>15340</v>
      </c>
      <c r="K567" s="20" t="s">
        <v>15341</v>
      </c>
    </row>
    <row r="568" spans="1:11" ht="15.75" customHeight="1" x14ac:dyDescent="0.25">
      <c r="A568" s="20">
        <v>31865290</v>
      </c>
      <c r="B568" s="20" t="s">
        <v>15329</v>
      </c>
      <c r="C568" s="20" t="s">
        <v>15330</v>
      </c>
      <c r="D568" s="20" t="s">
        <v>15331</v>
      </c>
      <c r="E568" s="20" t="s">
        <v>15332</v>
      </c>
      <c r="F568" s="20" t="s">
        <v>15038</v>
      </c>
      <c r="G568" s="20">
        <v>2018</v>
      </c>
      <c r="H568" s="57">
        <v>43822</v>
      </c>
      <c r="K568" s="20" t="s">
        <v>15333</v>
      </c>
    </row>
    <row r="569" spans="1:11" ht="15.75" customHeight="1" x14ac:dyDescent="0.25">
      <c r="A569" s="20">
        <v>28410921</v>
      </c>
      <c r="B569" s="20" t="s">
        <v>15323</v>
      </c>
      <c r="C569" s="20" t="s">
        <v>15324</v>
      </c>
      <c r="D569" s="20" t="s">
        <v>15325</v>
      </c>
      <c r="E569" s="20" t="s">
        <v>15326</v>
      </c>
      <c r="F569" s="20" t="s">
        <v>15327</v>
      </c>
      <c r="G569" s="20">
        <v>2018</v>
      </c>
      <c r="H569" s="57">
        <v>42841</v>
      </c>
      <c r="K569" s="20" t="s">
        <v>15328</v>
      </c>
    </row>
    <row r="570" spans="1:11" ht="15.75" customHeight="1" x14ac:dyDescent="0.25">
      <c r="A570" s="20">
        <v>29105163</v>
      </c>
      <c r="B570" s="20" t="s">
        <v>15318</v>
      </c>
      <c r="C570" s="20" t="s">
        <v>15319</v>
      </c>
      <c r="D570" s="20" t="s">
        <v>15320</v>
      </c>
      <c r="E570" s="20" t="s">
        <v>15321</v>
      </c>
      <c r="F570" s="20" t="s">
        <v>10607</v>
      </c>
      <c r="G570" s="20">
        <v>2018</v>
      </c>
      <c r="H570" s="57">
        <v>43046</v>
      </c>
      <c r="K570" s="20" t="s">
        <v>15322</v>
      </c>
    </row>
    <row r="571" spans="1:11" ht="15.75" customHeight="1" x14ac:dyDescent="0.25">
      <c r="A571" s="20">
        <v>29111483</v>
      </c>
      <c r="B571" s="20" t="s">
        <v>15313</v>
      </c>
      <c r="C571" s="20" t="s">
        <v>15314</v>
      </c>
      <c r="D571" s="20" t="s">
        <v>15315</v>
      </c>
      <c r="E571" s="20" t="s">
        <v>15316</v>
      </c>
      <c r="F571" s="20" t="s">
        <v>9267</v>
      </c>
      <c r="G571" s="20">
        <v>2018</v>
      </c>
      <c r="H571" s="57">
        <v>43047</v>
      </c>
      <c r="K571" s="20" t="s">
        <v>15317</v>
      </c>
    </row>
    <row r="572" spans="1:11" ht="15.75" customHeight="1" x14ac:dyDescent="0.25">
      <c r="A572" s="20">
        <v>29285573</v>
      </c>
      <c r="B572" s="20" t="s">
        <v>15309</v>
      </c>
      <c r="C572" s="20" t="s">
        <v>15310</v>
      </c>
      <c r="D572" s="20" t="s">
        <v>15311</v>
      </c>
      <c r="E572" s="20" t="s">
        <v>14119</v>
      </c>
      <c r="F572" s="20" t="s">
        <v>11494</v>
      </c>
      <c r="G572" s="20">
        <v>2018</v>
      </c>
      <c r="H572" s="57">
        <v>43099</v>
      </c>
      <c r="K572" s="20" t="s">
        <v>15312</v>
      </c>
    </row>
    <row r="573" spans="1:11" ht="15.75" customHeight="1" x14ac:dyDescent="0.25">
      <c r="A573" s="20">
        <v>29293941</v>
      </c>
      <c r="B573" s="20" t="s">
        <v>15303</v>
      </c>
      <c r="C573" s="20" t="s">
        <v>15304</v>
      </c>
      <c r="D573" s="20" t="s">
        <v>15305</v>
      </c>
      <c r="E573" s="20" t="s">
        <v>15306</v>
      </c>
      <c r="F573" s="20" t="s">
        <v>1956</v>
      </c>
      <c r="G573" s="20">
        <v>2018</v>
      </c>
      <c r="H573" s="57">
        <v>43103</v>
      </c>
      <c r="I573" s="20" t="s">
        <v>15307</v>
      </c>
      <c r="K573" s="20" t="s">
        <v>15308</v>
      </c>
    </row>
    <row r="574" spans="1:11" ht="15.75" customHeight="1" x14ac:dyDescent="0.25">
      <c r="A574" s="20">
        <v>29307861</v>
      </c>
      <c r="B574" s="20" t="s">
        <v>15298</v>
      </c>
      <c r="C574" s="20" t="s">
        <v>15299</v>
      </c>
      <c r="D574" s="20" t="s">
        <v>15300</v>
      </c>
      <c r="E574" s="20" t="s">
        <v>15301</v>
      </c>
      <c r="F574" s="20" t="s">
        <v>9267</v>
      </c>
      <c r="G574" s="20">
        <v>2018</v>
      </c>
      <c r="H574" s="57">
        <v>43109</v>
      </c>
      <c r="K574" s="20" t="s">
        <v>15302</v>
      </c>
    </row>
    <row r="575" spans="1:11" ht="15.75" customHeight="1" x14ac:dyDescent="0.25">
      <c r="A575" s="20">
        <v>29404675</v>
      </c>
      <c r="B575" s="20" t="s">
        <v>15293</v>
      </c>
      <c r="C575" s="20" t="s">
        <v>15294</v>
      </c>
      <c r="D575" s="20" t="s">
        <v>15295</v>
      </c>
      <c r="E575" s="20" t="s">
        <v>15296</v>
      </c>
      <c r="F575" s="20" t="s">
        <v>11735</v>
      </c>
      <c r="G575" s="20">
        <v>2018</v>
      </c>
      <c r="H575" s="57">
        <v>43138</v>
      </c>
      <c r="K575" s="20" t="s">
        <v>15297</v>
      </c>
    </row>
    <row r="576" spans="1:11" ht="15.75" customHeight="1" x14ac:dyDescent="0.25">
      <c r="A576" s="20">
        <v>29433998</v>
      </c>
      <c r="B576" s="20" t="s">
        <v>15288</v>
      </c>
      <c r="C576" s="20" t="s">
        <v>15289</v>
      </c>
      <c r="D576" s="20" t="s">
        <v>15290</v>
      </c>
      <c r="E576" s="20" t="s">
        <v>15291</v>
      </c>
      <c r="F576" s="20" t="s">
        <v>8042</v>
      </c>
      <c r="G576" s="20">
        <v>2018</v>
      </c>
      <c r="H576" s="57">
        <v>43145</v>
      </c>
      <c r="K576" s="20" t="s">
        <v>15292</v>
      </c>
    </row>
    <row r="577" spans="1:11" ht="15.75" customHeight="1" x14ac:dyDescent="0.25">
      <c r="A577" s="20">
        <v>29448013</v>
      </c>
      <c r="B577" s="20" t="s">
        <v>15284</v>
      </c>
      <c r="C577" s="20" t="s">
        <v>15285</v>
      </c>
      <c r="D577" s="20" t="s">
        <v>15286</v>
      </c>
      <c r="E577" s="20" t="s">
        <v>14183</v>
      </c>
      <c r="F577" s="20" t="s">
        <v>4303</v>
      </c>
      <c r="G577" s="20">
        <v>2018</v>
      </c>
      <c r="H577" s="57">
        <v>43147</v>
      </c>
      <c r="K577" s="20" t="s">
        <v>15287</v>
      </c>
    </row>
    <row r="578" spans="1:11" ht="15.75" customHeight="1" x14ac:dyDescent="0.25">
      <c r="A578" s="20">
        <v>29453862</v>
      </c>
      <c r="B578" s="20" t="s">
        <v>15277</v>
      </c>
      <c r="C578" s="20" t="s">
        <v>15278</v>
      </c>
      <c r="D578" s="20" t="s">
        <v>15279</v>
      </c>
      <c r="E578" s="20" t="s">
        <v>15280</v>
      </c>
      <c r="F578" s="20" t="s">
        <v>3478</v>
      </c>
      <c r="G578" s="20">
        <v>2018</v>
      </c>
      <c r="H578" s="57">
        <v>43149</v>
      </c>
      <c r="I578" s="20" t="s">
        <v>15281</v>
      </c>
      <c r="J578" s="20" t="s">
        <v>15282</v>
      </c>
      <c r="K578" s="20" t="s">
        <v>15283</v>
      </c>
    </row>
    <row r="579" spans="1:11" ht="15.75" customHeight="1" x14ac:dyDescent="0.25">
      <c r="A579" s="20">
        <v>29534604</v>
      </c>
      <c r="B579" s="20" t="s">
        <v>15271</v>
      </c>
      <c r="C579" s="20" t="s">
        <v>15272</v>
      </c>
      <c r="D579" s="20" t="s">
        <v>15273</v>
      </c>
      <c r="E579" s="20" t="s">
        <v>15274</v>
      </c>
      <c r="F579" s="20" t="s">
        <v>15275</v>
      </c>
      <c r="G579" s="20">
        <v>2018</v>
      </c>
      <c r="H579" s="57">
        <v>43174</v>
      </c>
      <c r="K579" s="20" t="s">
        <v>15276</v>
      </c>
    </row>
    <row r="580" spans="1:11" ht="15.75" customHeight="1" x14ac:dyDescent="0.25">
      <c r="A580" s="20">
        <v>29550124</v>
      </c>
      <c r="B580" s="20" t="s">
        <v>15267</v>
      </c>
      <c r="C580" s="20" t="s">
        <v>15268</v>
      </c>
      <c r="D580" s="20" t="s">
        <v>15269</v>
      </c>
      <c r="E580" s="20" t="s">
        <v>1895</v>
      </c>
      <c r="F580" s="20" t="s">
        <v>4667</v>
      </c>
      <c r="G580" s="20">
        <v>2018</v>
      </c>
      <c r="H580" s="57">
        <v>43178</v>
      </c>
      <c r="K580" s="20" t="s">
        <v>15270</v>
      </c>
    </row>
    <row r="581" spans="1:11" ht="15.75" customHeight="1" x14ac:dyDescent="0.25">
      <c r="A581" s="20">
        <v>29551646</v>
      </c>
      <c r="B581" s="20" t="s">
        <v>15261</v>
      </c>
      <c r="C581" s="20" t="s">
        <v>15262</v>
      </c>
      <c r="D581" s="20" t="s">
        <v>15263</v>
      </c>
      <c r="E581" s="20" t="s">
        <v>15264</v>
      </c>
      <c r="F581" s="20" t="s">
        <v>1671</v>
      </c>
      <c r="G581" s="20">
        <v>2018</v>
      </c>
      <c r="H581" s="57">
        <v>43179</v>
      </c>
      <c r="K581" s="20" t="s">
        <v>15265</v>
      </c>
    </row>
    <row r="582" spans="1:11" ht="15.75" customHeight="1" x14ac:dyDescent="0.25">
      <c r="A582" s="20">
        <v>29596880</v>
      </c>
      <c r="B582" s="20" t="s">
        <v>15256</v>
      </c>
      <c r="C582" s="20" t="s">
        <v>15257</v>
      </c>
      <c r="D582" s="20" t="s">
        <v>15258</v>
      </c>
      <c r="E582" s="20" t="s">
        <v>15259</v>
      </c>
      <c r="F582" s="20" t="s">
        <v>4253</v>
      </c>
      <c r="G582" s="20">
        <v>2018</v>
      </c>
      <c r="H582" s="57">
        <v>43189</v>
      </c>
      <c r="K582" s="20" t="s">
        <v>15260</v>
      </c>
    </row>
    <row r="583" spans="1:11" ht="15.75" customHeight="1" x14ac:dyDescent="0.25">
      <c r="A583" s="20">
        <v>29605531</v>
      </c>
      <c r="B583" s="20" t="s">
        <v>15252</v>
      </c>
      <c r="C583" s="20" t="s">
        <v>15253</v>
      </c>
      <c r="D583" s="20" t="s">
        <v>15254</v>
      </c>
      <c r="E583" s="20" t="s">
        <v>4847</v>
      </c>
      <c r="F583" s="20" t="s">
        <v>8892</v>
      </c>
      <c r="G583" s="20">
        <v>2018</v>
      </c>
      <c r="H583" s="57">
        <v>43192</v>
      </c>
      <c r="K583" s="20" t="s">
        <v>15255</v>
      </c>
    </row>
    <row r="584" spans="1:11" ht="15.75" customHeight="1" x14ac:dyDescent="0.25">
      <c r="A584" s="20">
        <v>29651696</v>
      </c>
      <c r="B584" s="20" t="s">
        <v>15245</v>
      </c>
      <c r="C584" s="20" t="s">
        <v>15246</v>
      </c>
      <c r="D584" s="20" t="s">
        <v>15247</v>
      </c>
      <c r="E584" s="20" t="s">
        <v>15248</v>
      </c>
      <c r="F584" s="20" t="s">
        <v>15249</v>
      </c>
      <c r="G584" s="20">
        <v>2018</v>
      </c>
      <c r="H584" s="57">
        <v>43204</v>
      </c>
      <c r="I584" s="20" t="s">
        <v>15250</v>
      </c>
      <c r="K584" s="20" t="s">
        <v>15251</v>
      </c>
    </row>
    <row r="585" spans="1:11" ht="15.75" customHeight="1" x14ac:dyDescent="0.25">
      <c r="A585" s="20">
        <v>29653723</v>
      </c>
      <c r="B585" s="20" t="s">
        <v>15241</v>
      </c>
      <c r="C585" s="20" t="s">
        <v>15242</v>
      </c>
      <c r="D585" s="20" t="s">
        <v>15243</v>
      </c>
      <c r="E585" s="20" t="s">
        <v>5404</v>
      </c>
      <c r="F585" s="20" t="s">
        <v>10575</v>
      </c>
      <c r="G585" s="20">
        <v>2018</v>
      </c>
      <c r="H585" s="57">
        <v>43205</v>
      </c>
      <c r="K585" s="20" t="s">
        <v>15244</v>
      </c>
    </row>
    <row r="586" spans="1:11" ht="15.75" customHeight="1" x14ac:dyDescent="0.25">
      <c r="A586" s="20">
        <v>29655379</v>
      </c>
      <c r="B586" s="20" t="s">
        <v>15235</v>
      </c>
      <c r="C586" s="20" t="s">
        <v>15236</v>
      </c>
      <c r="D586" s="20" t="s">
        <v>15237</v>
      </c>
      <c r="E586" s="20" t="s">
        <v>15238</v>
      </c>
      <c r="F586" s="20" t="s">
        <v>5798</v>
      </c>
      <c r="G586" s="20">
        <v>2018</v>
      </c>
      <c r="H586" s="57">
        <v>43206</v>
      </c>
      <c r="I586" s="20" t="s">
        <v>15239</v>
      </c>
      <c r="K586" s="20" t="s">
        <v>15240</v>
      </c>
    </row>
    <row r="587" spans="1:11" ht="15.75" customHeight="1" x14ac:dyDescent="0.25">
      <c r="A587" s="20">
        <v>29692296</v>
      </c>
      <c r="B587" s="20" t="s">
        <v>15229</v>
      </c>
      <c r="C587" s="20" t="s">
        <v>15230</v>
      </c>
      <c r="D587" s="20" t="s">
        <v>15231</v>
      </c>
      <c r="E587" s="20" t="s">
        <v>15232</v>
      </c>
      <c r="F587" s="20" t="s">
        <v>4868</v>
      </c>
      <c r="G587" s="20">
        <v>2018</v>
      </c>
      <c r="H587" s="57">
        <v>43216</v>
      </c>
      <c r="I587" s="20" t="s">
        <v>15233</v>
      </c>
      <c r="K587" s="20" t="s">
        <v>15234</v>
      </c>
    </row>
    <row r="588" spans="1:11" ht="15.75" customHeight="1" x14ac:dyDescent="0.25">
      <c r="A588" s="20">
        <v>29693161</v>
      </c>
      <c r="B588" s="20" t="s">
        <v>15222</v>
      </c>
      <c r="C588" s="20" t="s">
        <v>15223</v>
      </c>
      <c r="D588" s="20" t="s">
        <v>15224</v>
      </c>
      <c r="E588" s="20" t="s">
        <v>15225</v>
      </c>
      <c r="F588" s="20" t="s">
        <v>15226</v>
      </c>
      <c r="G588" s="20">
        <v>2018</v>
      </c>
      <c r="H588" s="57">
        <v>43216</v>
      </c>
      <c r="I588" s="20" t="s">
        <v>15227</v>
      </c>
      <c r="K588" s="20" t="s">
        <v>15228</v>
      </c>
    </row>
    <row r="589" spans="1:11" ht="15.75" customHeight="1" x14ac:dyDescent="0.25">
      <c r="A589" s="20">
        <v>29693541</v>
      </c>
      <c r="B589" s="20" t="s">
        <v>15217</v>
      </c>
      <c r="C589" s="20" t="s">
        <v>15218</v>
      </c>
      <c r="D589" s="20" t="s">
        <v>15219</v>
      </c>
      <c r="E589" s="20" t="s">
        <v>15220</v>
      </c>
      <c r="F589" s="20" t="s">
        <v>2564</v>
      </c>
      <c r="G589" s="20">
        <v>2018</v>
      </c>
      <c r="H589" s="57">
        <v>43216</v>
      </c>
      <c r="K589" s="20" t="s">
        <v>15221</v>
      </c>
    </row>
    <row r="590" spans="1:11" ht="15.75" customHeight="1" x14ac:dyDescent="0.25">
      <c r="A590" s="20">
        <v>29714159</v>
      </c>
      <c r="B590" s="20" t="s">
        <v>15212</v>
      </c>
      <c r="C590" s="20" t="s">
        <v>15213</v>
      </c>
      <c r="D590" s="20" t="s">
        <v>15214</v>
      </c>
      <c r="E590" s="20" t="s">
        <v>7580</v>
      </c>
      <c r="F590" s="20" t="s">
        <v>4868</v>
      </c>
      <c r="G590" s="20">
        <v>2018</v>
      </c>
      <c r="H590" s="57">
        <v>43222</v>
      </c>
      <c r="I590" s="20" t="s">
        <v>15215</v>
      </c>
      <c r="K590" s="20" t="s">
        <v>15216</v>
      </c>
    </row>
    <row r="591" spans="1:11" ht="15.75" customHeight="1" x14ac:dyDescent="0.25">
      <c r="A591" s="20">
        <v>29768238</v>
      </c>
      <c r="B591" s="20" t="s">
        <v>15206</v>
      </c>
      <c r="C591" s="20" t="s">
        <v>15207</v>
      </c>
      <c r="D591" s="20" t="s">
        <v>15208</v>
      </c>
      <c r="E591" s="20" t="s">
        <v>15209</v>
      </c>
      <c r="F591" s="20" t="s">
        <v>5599</v>
      </c>
      <c r="G591" s="20">
        <v>2018</v>
      </c>
      <c r="H591" s="57">
        <v>43237</v>
      </c>
      <c r="I591" s="20" t="s">
        <v>15210</v>
      </c>
      <c r="K591" s="20" t="s">
        <v>15211</v>
      </c>
    </row>
    <row r="592" spans="1:11" ht="15.75" customHeight="1" x14ac:dyDescent="0.25">
      <c r="A592" s="20">
        <v>29778048</v>
      </c>
      <c r="B592" s="20" t="s">
        <v>15200</v>
      </c>
      <c r="C592" s="20" t="s">
        <v>15201</v>
      </c>
      <c r="D592" s="20" t="s">
        <v>15202</v>
      </c>
      <c r="E592" s="20" t="s">
        <v>15203</v>
      </c>
      <c r="F592" s="20" t="s">
        <v>15204</v>
      </c>
      <c r="G592" s="20">
        <v>2018</v>
      </c>
      <c r="H592" s="57">
        <v>43240</v>
      </c>
      <c r="K592" s="20" t="s">
        <v>15205</v>
      </c>
    </row>
    <row r="593" spans="1:11" ht="15.75" customHeight="1" x14ac:dyDescent="0.25">
      <c r="A593" s="20">
        <v>29778183</v>
      </c>
      <c r="B593" s="20" t="s">
        <v>15195</v>
      </c>
      <c r="C593" s="20" t="s">
        <v>15196</v>
      </c>
      <c r="D593" s="20" t="s">
        <v>15197</v>
      </c>
      <c r="E593" s="20" t="s">
        <v>15198</v>
      </c>
      <c r="F593" s="20" t="s">
        <v>10072</v>
      </c>
      <c r="G593" s="20">
        <v>2018</v>
      </c>
      <c r="H593" s="57">
        <v>43241</v>
      </c>
      <c r="K593" s="20" t="s">
        <v>15199</v>
      </c>
    </row>
    <row r="594" spans="1:11" ht="15.75" customHeight="1" x14ac:dyDescent="0.25">
      <c r="A594" s="20">
        <v>29892101</v>
      </c>
      <c r="B594" s="20" t="s">
        <v>15189</v>
      </c>
      <c r="C594" s="20" t="s">
        <v>15190</v>
      </c>
      <c r="D594" s="20" t="s">
        <v>15191</v>
      </c>
      <c r="E594" s="20" t="s">
        <v>15192</v>
      </c>
      <c r="F594" s="20" t="s">
        <v>117</v>
      </c>
      <c r="G594" s="20">
        <v>2018</v>
      </c>
      <c r="H594" s="57">
        <v>43264</v>
      </c>
      <c r="I594" s="20" t="s">
        <v>15193</v>
      </c>
      <c r="K594" s="20" t="s">
        <v>15194</v>
      </c>
    </row>
    <row r="595" spans="1:11" ht="15.75" customHeight="1" x14ac:dyDescent="0.25">
      <c r="A595" s="20">
        <v>30023370</v>
      </c>
      <c r="B595" s="20" t="s">
        <v>15182</v>
      </c>
      <c r="C595" s="20" t="s">
        <v>15183</v>
      </c>
      <c r="D595" s="20" t="s">
        <v>15184</v>
      </c>
      <c r="E595" s="20" t="s">
        <v>15185</v>
      </c>
      <c r="F595" s="20" t="s">
        <v>11416</v>
      </c>
      <c r="G595" s="20">
        <v>2018</v>
      </c>
      <c r="H595" s="57">
        <v>43301</v>
      </c>
      <c r="I595" s="20" t="s">
        <v>15186</v>
      </c>
      <c r="K595" s="20" t="s">
        <v>15187</v>
      </c>
    </row>
    <row r="596" spans="1:11" ht="15.75" customHeight="1" x14ac:dyDescent="0.25">
      <c r="A596" s="20">
        <v>29746643</v>
      </c>
      <c r="B596" s="20" t="s">
        <v>15176</v>
      </c>
      <c r="C596" s="20" t="s">
        <v>15177</v>
      </c>
      <c r="D596" s="20" t="s">
        <v>15178</v>
      </c>
      <c r="E596" s="20" t="s">
        <v>15179</v>
      </c>
      <c r="F596" s="20" t="s">
        <v>8342</v>
      </c>
      <c r="G596" s="20">
        <v>2018</v>
      </c>
      <c r="H596" s="57">
        <v>43231</v>
      </c>
      <c r="I596" s="20" t="s">
        <v>15180</v>
      </c>
      <c r="K596" s="20" t="s">
        <v>15181</v>
      </c>
    </row>
    <row r="597" spans="1:11" ht="15.75" customHeight="1" x14ac:dyDescent="0.25">
      <c r="A597" s="20">
        <v>30607324</v>
      </c>
      <c r="B597" s="20" t="s">
        <v>15168</v>
      </c>
      <c r="C597" s="20" t="s">
        <v>15169</v>
      </c>
      <c r="D597" s="20" t="s">
        <v>15170</v>
      </c>
      <c r="E597" s="20" t="s">
        <v>15171</v>
      </c>
      <c r="F597" s="20" t="s">
        <v>15172</v>
      </c>
      <c r="G597" s="20">
        <v>2018</v>
      </c>
      <c r="H597" s="57">
        <v>43470</v>
      </c>
      <c r="I597" s="20" t="s">
        <v>15173</v>
      </c>
      <c r="K597" s="20" t="s">
        <v>15174</v>
      </c>
    </row>
    <row r="598" spans="1:11" ht="15.75" customHeight="1" x14ac:dyDescent="0.25">
      <c r="A598" s="20">
        <v>29870564</v>
      </c>
      <c r="B598" s="20" t="s">
        <v>15161</v>
      </c>
      <c r="C598" s="20" t="s">
        <v>15162</v>
      </c>
      <c r="D598" s="20" t="s">
        <v>15163</v>
      </c>
      <c r="E598" s="20" t="s">
        <v>15164</v>
      </c>
      <c r="F598" s="20" t="s">
        <v>294</v>
      </c>
      <c r="G598" s="20">
        <v>2018</v>
      </c>
      <c r="H598" s="57">
        <v>43257</v>
      </c>
      <c r="I598" s="20" t="s">
        <v>15165</v>
      </c>
      <c r="K598" s="20" t="s">
        <v>15166</v>
      </c>
    </row>
    <row r="599" spans="1:11" ht="15.75" customHeight="1" x14ac:dyDescent="0.25">
      <c r="A599" s="20">
        <v>29874233</v>
      </c>
      <c r="B599" s="20" t="s">
        <v>15155</v>
      </c>
      <c r="C599" s="20" t="s">
        <v>15156</v>
      </c>
      <c r="D599" s="20" t="s">
        <v>15157</v>
      </c>
      <c r="E599" s="20" t="s">
        <v>7354</v>
      </c>
      <c r="F599" s="20" t="s">
        <v>294</v>
      </c>
      <c r="G599" s="20">
        <v>2018</v>
      </c>
      <c r="H599" s="57">
        <v>43258</v>
      </c>
      <c r="I599" s="20" t="s">
        <v>15158</v>
      </c>
      <c r="K599" s="20" t="s">
        <v>15159</v>
      </c>
    </row>
    <row r="600" spans="1:11" ht="15.75" customHeight="1" x14ac:dyDescent="0.25">
      <c r="A600" s="20">
        <v>29879965</v>
      </c>
      <c r="B600" s="20" t="s">
        <v>15150</v>
      </c>
      <c r="C600" s="20" t="s">
        <v>15151</v>
      </c>
      <c r="D600" s="20" t="s">
        <v>15152</v>
      </c>
      <c r="E600" s="20" t="s">
        <v>4783</v>
      </c>
      <c r="F600" s="20" t="s">
        <v>8781</v>
      </c>
      <c r="G600" s="20">
        <v>2018</v>
      </c>
      <c r="H600" s="57">
        <v>43260</v>
      </c>
      <c r="I600" s="20" t="s">
        <v>15153</v>
      </c>
      <c r="K600" s="20" t="s">
        <v>15154</v>
      </c>
    </row>
    <row r="601" spans="1:11" ht="15.75" customHeight="1" x14ac:dyDescent="0.25">
      <c r="A601" s="20">
        <v>33817085</v>
      </c>
      <c r="B601" s="20" t="s">
        <v>15144</v>
      </c>
      <c r="C601" s="20" t="s">
        <v>15145</v>
      </c>
      <c r="D601" s="20" t="s">
        <v>15146</v>
      </c>
      <c r="E601" s="20" t="s">
        <v>7097</v>
      </c>
      <c r="F601" s="20" t="s">
        <v>12053</v>
      </c>
      <c r="G601" s="20">
        <v>2018</v>
      </c>
      <c r="H601" s="57">
        <v>44291</v>
      </c>
      <c r="I601" s="20" t="s">
        <v>15147</v>
      </c>
      <c r="K601" s="20" t="s">
        <v>15148</v>
      </c>
    </row>
    <row r="602" spans="1:11" ht="15.75" customHeight="1" x14ac:dyDescent="0.25">
      <c r="A602" s="20">
        <v>29890699</v>
      </c>
      <c r="B602" s="20" t="s">
        <v>15137</v>
      </c>
      <c r="C602" s="20" t="s">
        <v>15138</v>
      </c>
      <c r="D602" s="20" t="s">
        <v>15139</v>
      </c>
      <c r="E602" s="20" t="s">
        <v>15140</v>
      </c>
      <c r="F602" s="20" t="s">
        <v>5447</v>
      </c>
      <c r="G602" s="20">
        <v>2018</v>
      </c>
      <c r="H602" s="57">
        <v>43264</v>
      </c>
      <c r="I602" s="20" t="s">
        <v>15141</v>
      </c>
      <c r="K602" s="20" t="s">
        <v>15142</v>
      </c>
    </row>
    <row r="603" spans="1:11" ht="15.75" customHeight="1" x14ac:dyDescent="0.25">
      <c r="A603" s="20">
        <v>29951050</v>
      </c>
      <c r="B603" s="20" t="s">
        <v>15132</v>
      </c>
      <c r="C603" s="20" t="s">
        <v>15133</v>
      </c>
      <c r="D603" s="20" t="s">
        <v>15134</v>
      </c>
      <c r="E603" s="20" t="s">
        <v>4394</v>
      </c>
      <c r="F603" s="20" t="s">
        <v>133</v>
      </c>
      <c r="G603" s="20">
        <v>2018</v>
      </c>
      <c r="H603" s="57">
        <v>43280</v>
      </c>
      <c r="I603" s="20" t="s">
        <v>15135</v>
      </c>
      <c r="K603" s="20" t="s">
        <v>15136</v>
      </c>
    </row>
    <row r="604" spans="1:11" ht="15.75" customHeight="1" x14ac:dyDescent="0.25">
      <c r="A604" s="20">
        <v>29351583</v>
      </c>
      <c r="B604" s="20" t="s">
        <v>15126</v>
      </c>
      <c r="C604" s="20" t="s">
        <v>15127</v>
      </c>
      <c r="D604" s="20" t="s">
        <v>15128</v>
      </c>
      <c r="E604" s="20" t="s">
        <v>15129</v>
      </c>
      <c r="F604" s="20" t="s">
        <v>1956</v>
      </c>
      <c r="G604" s="20">
        <v>2018</v>
      </c>
      <c r="H604" s="57">
        <v>43120</v>
      </c>
      <c r="I604" s="20" t="s">
        <v>15130</v>
      </c>
      <c r="K604" s="20" t="s">
        <v>15131</v>
      </c>
    </row>
    <row r="605" spans="1:11" ht="15.75" customHeight="1" x14ac:dyDescent="0.25">
      <c r="A605" s="20">
        <v>29967601</v>
      </c>
      <c r="B605" s="20" t="s">
        <v>15119</v>
      </c>
      <c r="C605" s="20" t="s">
        <v>15120</v>
      </c>
      <c r="D605" s="20" t="s">
        <v>15121</v>
      </c>
      <c r="E605" s="20" t="s">
        <v>15122</v>
      </c>
      <c r="F605" s="20" t="s">
        <v>133</v>
      </c>
      <c r="G605" s="20">
        <v>2018</v>
      </c>
      <c r="H605" s="57">
        <v>43285</v>
      </c>
      <c r="I605" s="20" t="s">
        <v>15123</v>
      </c>
      <c r="K605" s="20" t="s">
        <v>15124</v>
      </c>
    </row>
    <row r="606" spans="1:11" ht="15.75" customHeight="1" x14ac:dyDescent="0.25">
      <c r="A606" s="20">
        <v>29858013</v>
      </c>
      <c r="B606" s="20" t="s">
        <v>15113</v>
      </c>
      <c r="C606" s="20" t="s">
        <v>15114</v>
      </c>
      <c r="D606" s="20" t="s">
        <v>15115</v>
      </c>
      <c r="E606" s="20" t="s">
        <v>9459</v>
      </c>
      <c r="F606" s="20" t="s">
        <v>15098</v>
      </c>
      <c r="G606" s="20">
        <v>2018</v>
      </c>
      <c r="H606" s="57">
        <v>43254</v>
      </c>
      <c r="I606" s="20" t="s">
        <v>15116</v>
      </c>
      <c r="J606" s="20" t="s">
        <v>15117</v>
      </c>
      <c r="K606" s="20" t="s">
        <v>15118</v>
      </c>
    </row>
    <row r="607" spans="1:11" ht="15.75" customHeight="1" x14ac:dyDescent="0.25">
      <c r="A607" s="20">
        <v>29866849</v>
      </c>
      <c r="B607" s="20" t="s">
        <v>15107</v>
      </c>
      <c r="C607" s="20" t="s">
        <v>15108</v>
      </c>
      <c r="D607" s="20" t="s">
        <v>15109</v>
      </c>
      <c r="E607" s="20" t="s">
        <v>15110</v>
      </c>
      <c r="F607" s="20" t="s">
        <v>10827</v>
      </c>
      <c r="G607" s="20">
        <v>2018</v>
      </c>
      <c r="H607" s="57">
        <v>43257</v>
      </c>
      <c r="I607" s="20" t="s">
        <v>15111</v>
      </c>
      <c r="K607" s="20" t="s">
        <v>15112</v>
      </c>
    </row>
    <row r="608" spans="1:11" ht="15.75" customHeight="1" x14ac:dyDescent="0.25">
      <c r="A608" s="20">
        <v>29921672</v>
      </c>
      <c r="B608" s="20" t="s">
        <v>15101</v>
      </c>
      <c r="C608" s="20" t="s">
        <v>15102</v>
      </c>
      <c r="D608" s="20" t="s">
        <v>15103</v>
      </c>
      <c r="E608" s="20" t="s">
        <v>15104</v>
      </c>
      <c r="F608" s="20" t="s">
        <v>1795</v>
      </c>
      <c r="G608" s="20">
        <v>2018</v>
      </c>
      <c r="H608" s="57">
        <v>43272</v>
      </c>
      <c r="I608" s="20" t="s">
        <v>15105</v>
      </c>
      <c r="K608" s="20" t="s">
        <v>15106</v>
      </c>
    </row>
    <row r="609" spans="1:11" ht="15.75" customHeight="1" x14ac:dyDescent="0.25">
      <c r="A609" s="20">
        <v>29924970</v>
      </c>
      <c r="B609" s="20" t="s">
        <v>15094</v>
      </c>
      <c r="C609" s="20" t="s">
        <v>15095</v>
      </c>
      <c r="D609" s="20" t="s">
        <v>15096</v>
      </c>
      <c r="E609" s="20" t="s">
        <v>15097</v>
      </c>
      <c r="F609" s="20" t="s">
        <v>15098</v>
      </c>
      <c r="G609" s="20">
        <v>2018</v>
      </c>
      <c r="H609" s="57">
        <v>43272</v>
      </c>
      <c r="K609" s="20" t="s">
        <v>15099</v>
      </c>
    </row>
    <row r="610" spans="1:11" ht="15.75" customHeight="1" x14ac:dyDescent="0.25">
      <c r="A610" s="20">
        <v>29927916</v>
      </c>
      <c r="B610" s="20" t="s">
        <v>15088</v>
      </c>
      <c r="C610" s="20" t="s">
        <v>15089</v>
      </c>
      <c r="D610" s="20" t="s">
        <v>15090</v>
      </c>
      <c r="E610" s="20" t="s">
        <v>15091</v>
      </c>
      <c r="F610" s="20" t="s">
        <v>15092</v>
      </c>
      <c r="G610" s="20">
        <v>2018</v>
      </c>
      <c r="H610" s="57">
        <v>43273</v>
      </c>
    </row>
    <row r="611" spans="1:11" ht="15.75" customHeight="1" x14ac:dyDescent="0.25">
      <c r="A611" s="20">
        <v>29941875</v>
      </c>
      <c r="B611" s="20" t="s">
        <v>15082</v>
      </c>
      <c r="C611" s="20" t="s">
        <v>15083</v>
      </c>
      <c r="D611" s="20" t="s">
        <v>15084</v>
      </c>
      <c r="E611" s="20" t="s">
        <v>15085</v>
      </c>
      <c r="F611" s="20" t="s">
        <v>1882</v>
      </c>
      <c r="G611" s="20">
        <v>2018</v>
      </c>
      <c r="H611" s="57">
        <v>43278</v>
      </c>
      <c r="I611" s="20" t="s">
        <v>15086</v>
      </c>
      <c r="K611" s="20" t="s">
        <v>15087</v>
      </c>
    </row>
    <row r="612" spans="1:11" ht="15.75" customHeight="1" x14ac:dyDescent="0.25">
      <c r="A612" s="20">
        <v>29943167</v>
      </c>
      <c r="B612" s="20" t="s">
        <v>15075</v>
      </c>
      <c r="C612" s="20" t="s">
        <v>15076</v>
      </c>
      <c r="D612" s="20" t="s">
        <v>15077</v>
      </c>
      <c r="E612" s="20" t="s">
        <v>15078</v>
      </c>
      <c r="F612" s="20" t="s">
        <v>5454</v>
      </c>
      <c r="G612" s="20">
        <v>2018</v>
      </c>
      <c r="H612" s="57">
        <v>43278</v>
      </c>
      <c r="I612" s="20" t="s">
        <v>15079</v>
      </c>
      <c r="K612" s="20" t="s">
        <v>15080</v>
      </c>
    </row>
    <row r="613" spans="1:11" ht="15.75" customHeight="1" x14ac:dyDescent="0.25">
      <c r="A613" s="20">
        <v>29946048</v>
      </c>
      <c r="B613" s="20" t="s">
        <v>15068</v>
      </c>
      <c r="C613" s="20" t="s">
        <v>15069</v>
      </c>
      <c r="D613" s="20" t="s">
        <v>15070</v>
      </c>
      <c r="E613" s="20" t="s">
        <v>15071</v>
      </c>
      <c r="F613" s="20" t="s">
        <v>1795</v>
      </c>
      <c r="G613" s="20">
        <v>2018</v>
      </c>
      <c r="H613" s="57">
        <v>43279</v>
      </c>
      <c r="I613" s="20" t="s">
        <v>15072</v>
      </c>
      <c r="K613" s="20" t="s">
        <v>15073</v>
      </c>
    </row>
    <row r="614" spans="1:11" ht="15.75" customHeight="1" x14ac:dyDescent="0.25">
      <c r="A614" s="20">
        <v>29898979</v>
      </c>
      <c r="B614" s="20" t="s">
        <v>15061</v>
      </c>
      <c r="C614" s="20" t="s">
        <v>15062</v>
      </c>
      <c r="D614" s="20" t="s">
        <v>15063</v>
      </c>
      <c r="E614" s="20" t="s">
        <v>15064</v>
      </c>
      <c r="F614" s="20" t="s">
        <v>4421</v>
      </c>
      <c r="G614" s="20">
        <v>2018</v>
      </c>
      <c r="H614" s="57">
        <v>43266</v>
      </c>
      <c r="I614" s="20" t="s">
        <v>15065</v>
      </c>
      <c r="K614" s="20" t="s">
        <v>15066</v>
      </c>
    </row>
    <row r="615" spans="1:11" ht="15.75" customHeight="1" x14ac:dyDescent="0.25">
      <c r="A615" s="20">
        <v>29953425</v>
      </c>
      <c r="B615" s="20" t="s">
        <v>15055</v>
      </c>
      <c r="C615" s="20" t="s">
        <v>15056</v>
      </c>
      <c r="D615" s="20" t="s">
        <v>15057</v>
      </c>
      <c r="E615" s="20" t="s">
        <v>15058</v>
      </c>
      <c r="F615" s="20" t="s">
        <v>9034</v>
      </c>
      <c r="G615" s="20">
        <v>2018</v>
      </c>
      <c r="H615" s="57">
        <v>43280</v>
      </c>
      <c r="I615" s="20" t="s">
        <v>15059</v>
      </c>
      <c r="K615" s="20" t="s">
        <v>15060</v>
      </c>
    </row>
    <row r="616" spans="1:11" ht="15.75" customHeight="1" x14ac:dyDescent="0.25">
      <c r="A616" s="20">
        <v>29959541</v>
      </c>
      <c r="B616" s="20" t="s">
        <v>15049</v>
      </c>
      <c r="C616" s="20" t="s">
        <v>15050</v>
      </c>
      <c r="D616" s="20" t="s">
        <v>15051</v>
      </c>
      <c r="E616" s="20" t="s">
        <v>15052</v>
      </c>
      <c r="F616" s="20" t="s">
        <v>15053</v>
      </c>
      <c r="G616" s="20">
        <v>2018</v>
      </c>
      <c r="H616" s="57">
        <v>43282</v>
      </c>
      <c r="K616" s="20" t="s">
        <v>15054</v>
      </c>
    </row>
    <row r="617" spans="1:11" ht="15.75" customHeight="1" x14ac:dyDescent="0.25">
      <c r="A617" s="20">
        <v>30069259</v>
      </c>
      <c r="B617" s="20" t="s">
        <v>15041</v>
      </c>
      <c r="C617" s="20" t="s">
        <v>15042</v>
      </c>
      <c r="D617" s="20" t="s">
        <v>15043</v>
      </c>
      <c r="E617" s="20" t="s">
        <v>15044</v>
      </c>
      <c r="F617" s="20" t="s">
        <v>15045</v>
      </c>
      <c r="G617" s="20">
        <v>2018</v>
      </c>
      <c r="H617" s="57">
        <v>43315</v>
      </c>
      <c r="I617" s="20" t="s">
        <v>15046</v>
      </c>
      <c r="K617" s="20" t="s">
        <v>15047</v>
      </c>
    </row>
    <row r="618" spans="1:11" ht="15.75" customHeight="1" x14ac:dyDescent="0.25">
      <c r="A618" s="20">
        <v>31940304</v>
      </c>
      <c r="B618" s="20" t="s">
        <v>15034</v>
      </c>
      <c r="C618" s="20" t="s">
        <v>15035</v>
      </c>
      <c r="D618" s="20" t="s">
        <v>15036</v>
      </c>
      <c r="E618" s="20" t="s">
        <v>15037</v>
      </c>
      <c r="F618" s="20" t="s">
        <v>15038</v>
      </c>
      <c r="G618" s="20">
        <v>2018</v>
      </c>
      <c r="H618" s="57">
        <v>43846</v>
      </c>
      <c r="K618" s="20" t="s">
        <v>15039</v>
      </c>
    </row>
    <row r="619" spans="1:11" ht="15.75" customHeight="1" x14ac:dyDescent="0.25">
      <c r="A619" s="20">
        <v>29066021</v>
      </c>
      <c r="B619" s="20" t="s">
        <v>15029</v>
      </c>
      <c r="C619" s="20" t="s">
        <v>15030</v>
      </c>
      <c r="D619" s="20" t="s">
        <v>15031</v>
      </c>
      <c r="E619" s="20" t="s">
        <v>15032</v>
      </c>
      <c r="F619" s="20" t="s">
        <v>15026</v>
      </c>
      <c r="G619" s="20">
        <v>2018</v>
      </c>
      <c r="H619" s="57">
        <v>43034</v>
      </c>
      <c r="K619" s="20" t="s">
        <v>15033</v>
      </c>
    </row>
    <row r="620" spans="1:11" ht="15.75" customHeight="1" x14ac:dyDescent="0.25">
      <c r="A620" s="20">
        <v>29100875</v>
      </c>
      <c r="B620" s="20" t="s">
        <v>15023</v>
      </c>
      <c r="C620" s="20" t="s">
        <v>15024</v>
      </c>
      <c r="D620" s="20" t="s">
        <v>15025</v>
      </c>
      <c r="E620" s="20" t="s">
        <v>5582</v>
      </c>
      <c r="F620" s="20" t="s">
        <v>15026</v>
      </c>
      <c r="G620" s="20">
        <v>2018</v>
      </c>
      <c r="H620" s="57">
        <v>43044</v>
      </c>
      <c r="K620" s="20" t="s">
        <v>15027</v>
      </c>
    </row>
    <row r="621" spans="1:11" ht="15.75" customHeight="1" x14ac:dyDescent="0.25">
      <c r="A621" s="20">
        <v>29148915</v>
      </c>
      <c r="B621" s="20" t="s">
        <v>15017</v>
      </c>
      <c r="C621" s="20" t="s">
        <v>15018</v>
      </c>
      <c r="D621" s="20" t="s">
        <v>15019</v>
      </c>
      <c r="E621" s="20" t="s">
        <v>15020</v>
      </c>
      <c r="F621" s="20" t="s">
        <v>8980</v>
      </c>
      <c r="G621" s="20">
        <v>2018</v>
      </c>
      <c r="H621" s="57">
        <v>43057</v>
      </c>
      <c r="K621" s="20" t="s">
        <v>15021</v>
      </c>
    </row>
    <row r="622" spans="1:11" ht="15.75" customHeight="1" x14ac:dyDescent="0.25">
      <c r="A622" s="20">
        <v>29482996</v>
      </c>
      <c r="B622" s="20" t="s">
        <v>15011</v>
      </c>
      <c r="C622" s="20" t="s">
        <v>15012</v>
      </c>
      <c r="D622" s="20" t="s">
        <v>15013</v>
      </c>
      <c r="E622" s="20" t="s">
        <v>8047</v>
      </c>
      <c r="F622" s="20" t="s">
        <v>3092</v>
      </c>
      <c r="G622" s="20">
        <v>2018</v>
      </c>
      <c r="H622" s="57">
        <v>43159</v>
      </c>
      <c r="I622" s="20" t="s">
        <v>15014</v>
      </c>
      <c r="K622" s="20" t="s">
        <v>15015</v>
      </c>
    </row>
    <row r="623" spans="1:11" ht="15.75" customHeight="1" x14ac:dyDescent="0.25">
      <c r="A623" s="20">
        <v>29501823</v>
      </c>
      <c r="B623" s="20" t="s">
        <v>15007</v>
      </c>
      <c r="C623" s="20" t="s">
        <v>15008</v>
      </c>
      <c r="D623" s="20" t="s">
        <v>15009</v>
      </c>
      <c r="E623" s="20" t="s">
        <v>6192</v>
      </c>
      <c r="F623" s="20" t="s">
        <v>4303</v>
      </c>
      <c r="G623" s="20">
        <v>2018</v>
      </c>
      <c r="H623" s="57">
        <v>43164</v>
      </c>
      <c r="K623" s="20" t="s">
        <v>15010</v>
      </c>
    </row>
    <row r="624" spans="1:11" ht="15.75" customHeight="1" x14ac:dyDescent="0.25">
      <c r="A624" s="20">
        <v>29685983</v>
      </c>
      <c r="B624" s="20" t="s">
        <v>15000</v>
      </c>
      <c r="C624" s="20" t="s">
        <v>15001</v>
      </c>
      <c r="D624" s="20" t="s">
        <v>15002</v>
      </c>
      <c r="E624" s="20" t="s">
        <v>15003</v>
      </c>
      <c r="F624" s="20" t="s">
        <v>3723</v>
      </c>
      <c r="G624" s="20">
        <v>2018</v>
      </c>
      <c r="H624" s="57">
        <v>43215</v>
      </c>
      <c r="I624" s="20" t="s">
        <v>15004</v>
      </c>
      <c r="K624" s="20" t="s">
        <v>15005</v>
      </c>
    </row>
    <row r="625" spans="1:11" ht="15.75" customHeight="1" x14ac:dyDescent="0.25">
      <c r="A625" s="20">
        <v>29705426</v>
      </c>
      <c r="B625" s="20" t="s">
        <v>14996</v>
      </c>
      <c r="C625" s="20" t="s">
        <v>14997</v>
      </c>
      <c r="D625" s="20" t="s">
        <v>14998</v>
      </c>
      <c r="E625" s="20" t="s">
        <v>4567</v>
      </c>
      <c r="F625" s="20" t="s">
        <v>4667</v>
      </c>
      <c r="G625" s="20">
        <v>2018</v>
      </c>
      <c r="H625" s="57">
        <v>43220</v>
      </c>
      <c r="K625" s="20" t="s">
        <v>14999</v>
      </c>
    </row>
    <row r="626" spans="1:11" ht="15.75" customHeight="1" x14ac:dyDescent="0.25">
      <c r="A626" s="20">
        <v>29748124</v>
      </c>
      <c r="B626" s="20" t="s">
        <v>14991</v>
      </c>
      <c r="C626" s="20" t="s">
        <v>14992</v>
      </c>
      <c r="D626" s="20" t="s">
        <v>14993</v>
      </c>
      <c r="E626" s="20" t="s">
        <v>14994</v>
      </c>
      <c r="F626" s="20" t="s">
        <v>8892</v>
      </c>
      <c r="G626" s="20">
        <v>2018</v>
      </c>
      <c r="H626" s="57">
        <v>43232</v>
      </c>
      <c r="K626" s="20" t="s">
        <v>14995</v>
      </c>
    </row>
    <row r="627" spans="1:11" ht="15.75" customHeight="1" x14ac:dyDescent="0.25">
      <c r="A627" s="20">
        <v>29748997</v>
      </c>
      <c r="B627" s="20" t="s">
        <v>14984</v>
      </c>
      <c r="C627" s="20" t="s">
        <v>14985</v>
      </c>
      <c r="D627" s="20" t="s">
        <v>14986</v>
      </c>
      <c r="E627" s="20" t="s">
        <v>14987</v>
      </c>
      <c r="F627" s="20" t="s">
        <v>4320</v>
      </c>
      <c r="G627" s="20">
        <v>2018</v>
      </c>
      <c r="H627" s="57">
        <v>43232</v>
      </c>
      <c r="I627" s="20" t="s">
        <v>14988</v>
      </c>
      <c r="J627" s="20" t="s">
        <v>14989</v>
      </c>
      <c r="K627" s="20" t="s">
        <v>14990</v>
      </c>
    </row>
    <row r="628" spans="1:11" ht="15.75" customHeight="1" x14ac:dyDescent="0.25">
      <c r="A628" s="20">
        <v>29781799</v>
      </c>
      <c r="B628" s="20" t="s">
        <v>14978</v>
      </c>
      <c r="C628" s="20" t="s">
        <v>14979</v>
      </c>
      <c r="D628" s="20" t="s">
        <v>14980</v>
      </c>
      <c r="E628" s="20" t="s">
        <v>14981</v>
      </c>
      <c r="F628" s="20" t="s">
        <v>3020</v>
      </c>
      <c r="G628" s="20">
        <v>2018</v>
      </c>
      <c r="H628" s="57">
        <v>43242</v>
      </c>
      <c r="I628" s="20" t="s">
        <v>14982</v>
      </c>
      <c r="K628" s="20" t="s">
        <v>14983</v>
      </c>
    </row>
    <row r="629" spans="1:11" ht="15.75" customHeight="1" x14ac:dyDescent="0.25">
      <c r="A629" s="20">
        <v>29795200</v>
      </c>
      <c r="B629" s="20" t="s">
        <v>14973</v>
      </c>
      <c r="C629" s="20" t="s">
        <v>14974</v>
      </c>
      <c r="D629" s="20" t="s">
        <v>14975</v>
      </c>
      <c r="E629" s="20" t="s">
        <v>14976</v>
      </c>
      <c r="F629" s="20" t="s">
        <v>7392</v>
      </c>
      <c r="G629" s="20">
        <v>2018</v>
      </c>
      <c r="H629" s="57">
        <v>43246</v>
      </c>
      <c r="K629" s="20" t="s">
        <v>14977</v>
      </c>
    </row>
    <row r="630" spans="1:11" ht="15.75" customHeight="1" x14ac:dyDescent="0.25">
      <c r="A630" s="20">
        <v>29803469</v>
      </c>
      <c r="B630" s="20" t="s">
        <v>14968</v>
      </c>
      <c r="C630" s="20" t="s">
        <v>14969</v>
      </c>
      <c r="D630" s="20" t="s">
        <v>14970</v>
      </c>
      <c r="E630" s="20" t="s">
        <v>14971</v>
      </c>
      <c r="F630" s="20" t="s">
        <v>1390</v>
      </c>
      <c r="G630" s="20">
        <v>2018</v>
      </c>
      <c r="H630" s="57">
        <v>43248</v>
      </c>
      <c r="K630" s="20" t="s">
        <v>14972</v>
      </c>
    </row>
    <row r="631" spans="1:11" ht="15.75" customHeight="1" x14ac:dyDescent="0.25">
      <c r="A631" s="20">
        <v>29912703</v>
      </c>
      <c r="B631" s="20" t="s">
        <v>14962</v>
      </c>
      <c r="C631" s="20" t="s">
        <v>14963</v>
      </c>
      <c r="D631" s="20" t="s">
        <v>14964</v>
      </c>
      <c r="E631" s="20" t="s">
        <v>14965</v>
      </c>
      <c r="F631" s="20" t="s">
        <v>5979</v>
      </c>
      <c r="G631" s="20">
        <v>2018</v>
      </c>
      <c r="H631" s="57">
        <v>43270</v>
      </c>
      <c r="I631" s="20" t="s">
        <v>14966</v>
      </c>
      <c r="K631" s="20" t="s">
        <v>14967</v>
      </c>
    </row>
    <row r="632" spans="1:11" ht="15.75" customHeight="1" x14ac:dyDescent="0.25">
      <c r="A632" s="20">
        <v>30016289</v>
      </c>
      <c r="B632" s="20" t="s">
        <v>14956</v>
      </c>
      <c r="C632" s="20" t="s">
        <v>14957</v>
      </c>
      <c r="D632" s="20" t="s">
        <v>14958</v>
      </c>
      <c r="E632" s="20" t="s">
        <v>14959</v>
      </c>
      <c r="F632" s="20" t="s">
        <v>14960</v>
      </c>
      <c r="G632" s="20">
        <v>2018</v>
      </c>
      <c r="H632" s="57">
        <v>43299</v>
      </c>
      <c r="K632" s="20" t="s">
        <v>14961</v>
      </c>
    </row>
    <row r="633" spans="1:11" ht="15.75" customHeight="1" x14ac:dyDescent="0.25">
      <c r="A633" s="20">
        <v>30016470</v>
      </c>
      <c r="B633" s="20" t="s">
        <v>14950</v>
      </c>
      <c r="C633" s="20" t="s">
        <v>14951</v>
      </c>
      <c r="D633" s="20" t="s">
        <v>14952</v>
      </c>
      <c r="E633" s="20" t="s">
        <v>14953</v>
      </c>
      <c r="F633" s="20" t="s">
        <v>2363</v>
      </c>
      <c r="G633" s="20">
        <v>2018</v>
      </c>
      <c r="H633" s="57">
        <v>43299</v>
      </c>
      <c r="K633" s="20" t="s">
        <v>14954</v>
      </c>
    </row>
    <row r="634" spans="1:11" ht="15.75" customHeight="1" x14ac:dyDescent="0.25">
      <c r="A634" s="20">
        <v>30033406</v>
      </c>
      <c r="B634" s="20" t="s">
        <v>14946</v>
      </c>
      <c r="C634" s="20" t="s">
        <v>14947</v>
      </c>
      <c r="D634" s="20" t="s">
        <v>14948</v>
      </c>
      <c r="E634" s="20" t="s">
        <v>14949</v>
      </c>
      <c r="F634" s="20" t="s">
        <v>2531</v>
      </c>
      <c r="G634" s="20">
        <v>2018</v>
      </c>
      <c r="H634" s="57">
        <v>43305</v>
      </c>
    </row>
    <row r="635" spans="1:11" ht="15.75" customHeight="1" x14ac:dyDescent="0.25">
      <c r="A635" s="20">
        <v>30112140</v>
      </c>
      <c r="B635" s="20" t="s">
        <v>14939</v>
      </c>
      <c r="C635" s="20" t="s">
        <v>14940</v>
      </c>
      <c r="D635" s="20" t="s">
        <v>14941</v>
      </c>
      <c r="E635" s="20" t="s">
        <v>14942</v>
      </c>
      <c r="F635" s="20" t="s">
        <v>5279</v>
      </c>
      <c r="G635" s="20">
        <v>2018</v>
      </c>
      <c r="H635" s="57">
        <v>43329</v>
      </c>
      <c r="I635" s="20" t="s">
        <v>14943</v>
      </c>
      <c r="K635" s="20" t="s">
        <v>14944</v>
      </c>
    </row>
    <row r="636" spans="1:11" ht="15.75" customHeight="1" x14ac:dyDescent="0.25">
      <c r="A636" s="20">
        <v>30013545</v>
      </c>
      <c r="B636" s="20" t="s">
        <v>14932</v>
      </c>
      <c r="C636" s="20" t="s">
        <v>14933</v>
      </c>
      <c r="D636" s="20" t="s">
        <v>14934</v>
      </c>
      <c r="E636" s="20" t="s">
        <v>14935</v>
      </c>
      <c r="F636" s="20" t="s">
        <v>133</v>
      </c>
      <c r="G636" s="20">
        <v>2018</v>
      </c>
      <c r="H636" s="57">
        <v>43299</v>
      </c>
      <c r="I636" s="20" t="s">
        <v>14936</v>
      </c>
      <c r="K636" s="20" t="s">
        <v>14937</v>
      </c>
    </row>
    <row r="637" spans="1:11" ht="15.75" customHeight="1" x14ac:dyDescent="0.25">
      <c r="A637" s="20">
        <v>29976878</v>
      </c>
      <c r="B637" s="20" t="s">
        <v>14926</v>
      </c>
      <c r="C637" s="20" t="s">
        <v>14927</v>
      </c>
      <c r="D637" s="20" t="s">
        <v>14928</v>
      </c>
      <c r="E637" s="20" t="s">
        <v>14929</v>
      </c>
      <c r="F637" s="20" t="s">
        <v>6151</v>
      </c>
      <c r="G637" s="20">
        <v>2018</v>
      </c>
      <c r="H637" s="57">
        <v>43288</v>
      </c>
      <c r="I637" s="20" t="s">
        <v>14930</v>
      </c>
      <c r="K637" s="20" t="s">
        <v>14931</v>
      </c>
    </row>
    <row r="638" spans="1:11" ht="15.75" customHeight="1" x14ac:dyDescent="0.25">
      <c r="A638" s="20">
        <v>30026734</v>
      </c>
      <c r="B638" s="20" t="s">
        <v>14919</v>
      </c>
      <c r="C638" s="20" t="s">
        <v>14920</v>
      </c>
      <c r="D638" s="20" t="s">
        <v>14921</v>
      </c>
      <c r="E638" s="20" t="s">
        <v>14922</v>
      </c>
      <c r="F638" s="20" t="s">
        <v>133</v>
      </c>
      <c r="G638" s="20">
        <v>2018</v>
      </c>
      <c r="H638" s="57">
        <v>43302</v>
      </c>
      <c r="I638" s="20" t="s">
        <v>14923</v>
      </c>
      <c r="K638" s="20" t="s">
        <v>14924</v>
      </c>
    </row>
    <row r="639" spans="1:11" ht="15.75" customHeight="1" x14ac:dyDescent="0.25">
      <c r="A639" s="20">
        <v>29777720</v>
      </c>
      <c r="B639" s="20" t="s">
        <v>14912</v>
      </c>
      <c r="C639" s="20" t="s">
        <v>14913</v>
      </c>
      <c r="D639" s="20" t="s">
        <v>14914</v>
      </c>
      <c r="E639" s="20" t="s">
        <v>14915</v>
      </c>
      <c r="F639" s="20" t="s">
        <v>14916</v>
      </c>
      <c r="G639" s="20">
        <v>2018</v>
      </c>
      <c r="H639" s="57">
        <v>43240</v>
      </c>
      <c r="K639" s="20" t="s">
        <v>14917</v>
      </c>
    </row>
    <row r="640" spans="1:11" ht="15.75" customHeight="1" x14ac:dyDescent="0.25">
      <c r="A640" s="20">
        <v>29985435</v>
      </c>
      <c r="B640" s="20" t="s">
        <v>14905</v>
      </c>
      <c r="C640" s="20" t="s">
        <v>14906</v>
      </c>
      <c r="D640" s="20" t="s">
        <v>14907</v>
      </c>
      <c r="E640" s="20" t="s">
        <v>14908</v>
      </c>
      <c r="F640" s="20" t="s">
        <v>1882</v>
      </c>
      <c r="G640" s="20">
        <v>2018</v>
      </c>
      <c r="H640" s="57">
        <v>43291</v>
      </c>
      <c r="I640" s="20" t="s">
        <v>14909</v>
      </c>
      <c r="K640" s="20" t="s">
        <v>14910</v>
      </c>
    </row>
    <row r="641" spans="1:11" ht="15.75" customHeight="1" x14ac:dyDescent="0.25">
      <c r="A641" s="20">
        <v>29939431</v>
      </c>
      <c r="B641" s="20" t="s">
        <v>14900</v>
      </c>
      <c r="C641" s="20" t="s">
        <v>14901</v>
      </c>
      <c r="D641" s="20" t="s">
        <v>14902</v>
      </c>
      <c r="E641" s="20" t="s">
        <v>14903</v>
      </c>
      <c r="F641" s="20" t="s">
        <v>6070</v>
      </c>
      <c r="G641" s="20">
        <v>2018</v>
      </c>
      <c r="H641" s="57">
        <v>43277</v>
      </c>
      <c r="K641" s="20" t="s">
        <v>14904</v>
      </c>
    </row>
    <row r="642" spans="1:11" ht="15.75" customHeight="1" x14ac:dyDescent="0.25">
      <c r="A642" s="20">
        <v>29993024</v>
      </c>
      <c r="B642" s="20" t="s">
        <v>14893</v>
      </c>
      <c r="C642" s="20" t="s">
        <v>14894</v>
      </c>
      <c r="D642" s="20" t="s">
        <v>14895</v>
      </c>
      <c r="E642" s="20" t="s">
        <v>14896</v>
      </c>
      <c r="F642" s="20" t="s">
        <v>1882</v>
      </c>
      <c r="G642" s="20">
        <v>2018</v>
      </c>
      <c r="H642" s="57">
        <v>43293</v>
      </c>
      <c r="I642" s="20" t="s">
        <v>14897</v>
      </c>
      <c r="K642" s="20" t="s">
        <v>14898</v>
      </c>
    </row>
    <row r="643" spans="1:11" ht="15.75" customHeight="1" x14ac:dyDescent="0.25">
      <c r="A643" s="20">
        <v>29494982</v>
      </c>
      <c r="B643" s="20" t="s">
        <v>14887</v>
      </c>
      <c r="C643" s="20" t="s">
        <v>14888</v>
      </c>
      <c r="D643" s="20" t="s">
        <v>14889</v>
      </c>
      <c r="E643" s="20" t="s">
        <v>14890</v>
      </c>
      <c r="F643" s="20" t="s">
        <v>1047</v>
      </c>
      <c r="G643" s="20">
        <v>2018</v>
      </c>
      <c r="H643" s="57">
        <v>43161</v>
      </c>
      <c r="K643" s="20" t="s">
        <v>14891</v>
      </c>
    </row>
    <row r="644" spans="1:11" ht="15.75" customHeight="1" x14ac:dyDescent="0.25">
      <c r="A644" s="20">
        <v>30016317</v>
      </c>
      <c r="B644" s="20" t="s">
        <v>14880</v>
      </c>
      <c r="C644" s="20" t="s">
        <v>14881</v>
      </c>
      <c r="D644" s="20" t="s">
        <v>14882</v>
      </c>
      <c r="E644" s="20" t="s">
        <v>14883</v>
      </c>
      <c r="F644" s="20" t="s">
        <v>294</v>
      </c>
      <c r="G644" s="20">
        <v>2018</v>
      </c>
      <c r="H644" s="57">
        <v>43299</v>
      </c>
      <c r="I644" s="20" t="s">
        <v>14884</v>
      </c>
      <c r="K644" s="20" t="s">
        <v>14885</v>
      </c>
    </row>
    <row r="645" spans="1:11" ht="15.75" customHeight="1" x14ac:dyDescent="0.25">
      <c r="A645" s="20">
        <v>30038503</v>
      </c>
      <c r="B645" s="20" t="s">
        <v>14873</v>
      </c>
      <c r="C645" s="20" t="s">
        <v>14874</v>
      </c>
      <c r="D645" s="20" t="s">
        <v>14875</v>
      </c>
      <c r="E645" s="20" t="s">
        <v>14876</v>
      </c>
      <c r="F645" s="20" t="s">
        <v>878</v>
      </c>
      <c r="G645" s="20">
        <v>2018</v>
      </c>
      <c r="H645" s="57">
        <v>43306</v>
      </c>
      <c r="I645" s="20" t="s">
        <v>14877</v>
      </c>
      <c r="K645" s="20" t="s">
        <v>14878</v>
      </c>
    </row>
    <row r="646" spans="1:11" ht="15.75" customHeight="1" x14ac:dyDescent="0.25">
      <c r="A646" s="20">
        <v>30030387</v>
      </c>
      <c r="B646" s="20" t="s">
        <v>14868</v>
      </c>
      <c r="C646" s="20" t="s">
        <v>14869</v>
      </c>
      <c r="D646" s="20" t="s">
        <v>14870</v>
      </c>
      <c r="E646" s="20" t="s">
        <v>6855</v>
      </c>
      <c r="F646" s="20" t="s">
        <v>7014</v>
      </c>
      <c r="G646" s="20">
        <v>2018</v>
      </c>
      <c r="H646" s="57">
        <v>43303</v>
      </c>
      <c r="I646" s="20" t="s">
        <v>14871</v>
      </c>
      <c r="K646" s="20" t="s">
        <v>14872</v>
      </c>
    </row>
    <row r="647" spans="1:11" ht="15.75" customHeight="1" x14ac:dyDescent="0.25">
      <c r="A647" s="20">
        <v>30079059</v>
      </c>
      <c r="B647" s="20" t="s">
        <v>14861</v>
      </c>
      <c r="C647" s="20" t="s">
        <v>14862</v>
      </c>
      <c r="D647" s="20" t="s">
        <v>14863</v>
      </c>
      <c r="E647" s="20" t="s">
        <v>14864</v>
      </c>
      <c r="F647" s="20" t="s">
        <v>133</v>
      </c>
      <c r="G647" s="20">
        <v>2018</v>
      </c>
      <c r="H647" s="57">
        <v>43319</v>
      </c>
      <c r="I647" s="20" t="s">
        <v>14865</v>
      </c>
      <c r="K647" s="20" t="s">
        <v>14866</v>
      </c>
    </row>
    <row r="648" spans="1:11" ht="15.75" customHeight="1" x14ac:dyDescent="0.25">
      <c r="A648" s="20">
        <v>29960802</v>
      </c>
      <c r="B648" s="20" t="s">
        <v>14856</v>
      </c>
      <c r="C648" s="20" t="s">
        <v>14857</v>
      </c>
      <c r="D648" s="20" t="s">
        <v>14858</v>
      </c>
      <c r="E648" s="20" t="s">
        <v>14859</v>
      </c>
      <c r="F648" s="20" t="s">
        <v>2840</v>
      </c>
      <c r="G648" s="20">
        <v>2018</v>
      </c>
      <c r="H648" s="57">
        <v>43283</v>
      </c>
      <c r="K648" s="20" t="s">
        <v>14860</v>
      </c>
    </row>
    <row r="649" spans="1:11" ht="15.75" customHeight="1" x14ac:dyDescent="0.25">
      <c r="A649" s="20">
        <v>30045699</v>
      </c>
      <c r="B649" s="20" t="s">
        <v>14849</v>
      </c>
      <c r="C649" s="20" t="s">
        <v>14850</v>
      </c>
      <c r="D649" s="20" t="s">
        <v>14851</v>
      </c>
      <c r="E649" s="20" t="s">
        <v>14852</v>
      </c>
      <c r="F649" s="20" t="s">
        <v>7439</v>
      </c>
      <c r="G649" s="20">
        <v>2018</v>
      </c>
      <c r="H649" s="57">
        <v>43308</v>
      </c>
      <c r="I649" s="20" t="s">
        <v>14853</v>
      </c>
      <c r="K649" s="20" t="s">
        <v>14854</v>
      </c>
    </row>
    <row r="650" spans="1:11" ht="15.75" customHeight="1" x14ac:dyDescent="0.25">
      <c r="A650" s="20">
        <v>30064366</v>
      </c>
      <c r="B650" s="20" t="s">
        <v>14842</v>
      </c>
      <c r="C650" s="20" t="s">
        <v>14843</v>
      </c>
      <c r="D650" s="20" t="s">
        <v>14844</v>
      </c>
      <c r="E650" s="20" t="s">
        <v>14845</v>
      </c>
      <c r="F650" s="20" t="s">
        <v>2974</v>
      </c>
      <c r="G650" s="20">
        <v>2018</v>
      </c>
      <c r="H650" s="57">
        <v>43314</v>
      </c>
      <c r="I650" s="20" t="s">
        <v>14846</v>
      </c>
      <c r="K650" s="20" t="s">
        <v>14847</v>
      </c>
    </row>
    <row r="651" spans="1:11" ht="15.75" customHeight="1" x14ac:dyDescent="0.25">
      <c r="A651" s="20">
        <v>29133155</v>
      </c>
      <c r="B651" s="20" t="s">
        <v>14838</v>
      </c>
      <c r="C651" s="20" t="s">
        <v>14839</v>
      </c>
      <c r="D651" s="20" t="s">
        <v>14840</v>
      </c>
      <c r="E651" s="20" t="s">
        <v>6349</v>
      </c>
      <c r="F651" s="20" t="s">
        <v>7107</v>
      </c>
      <c r="G651" s="20">
        <v>2018</v>
      </c>
      <c r="H651" s="57">
        <v>43054</v>
      </c>
      <c r="K651" s="20" t="s">
        <v>14841</v>
      </c>
    </row>
    <row r="652" spans="1:11" ht="15.75" customHeight="1" x14ac:dyDescent="0.25">
      <c r="A652" s="20">
        <v>29526213</v>
      </c>
      <c r="B652" s="20" t="s">
        <v>14833</v>
      </c>
      <c r="C652" s="20" t="s">
        <v>14834</v>
      </c>
      <c r="D652" s="20" t="s">
        <v>14835</v>
      </c>
      <c r="E652" s="20" t="s">
        <v>14836</v>
      </c>
      <c r="F652" s="20" t="s">
        <v>1079</v>
      </c>
      <c r="G652" s="20">
        <v>2018</v>
      </c>
      <c r="H652" s="57">
        <v>43172</v>
      </c>
      <c r="K652" s="20" t="s">
        <v>14837</v>
      </c>
    </row>
    <row r="653" spans="1:11" ht="15.75" customHeight="1" x14ac:dyDescent="0.25">
      <c r="A653" s="20">
        <v>29595080</v>
      </c>
      <c r="B653" s="20" t="s">
        <v>14828</v>
      </c>
      <c r="C653" s="20" t="s">
        <v>14829</v>
      </c>
      <c r="D653" s="20" t="s">
        <v>14830</v>
      </c>
      <c r="E653" s="20" t="s">
        <v>14831</v>
      </c>
      <c r="F653" s="20" t="s">
        <v>10340</v>
      </c>
      <c r="G653" s="20">
        <v>2018</v>
      </c>
      <c r="H653" s="57">
        <v>43189</v>
      </c>
      <c r="K653" s="20" t="s">
        <v>14832</v>
      </c>
    </row>
    <row r="654" spans="1:11" ht="15.75" customHeight="1" x14ac:dyDescent="0.25">
      <c r="A654" s="20">
        <v>29603538</v>
      </c>
      <c r="B654" s="20" t="s">
        <v>14821</v>
      </c>
      <c r="C654" s="20" t="s">
        <v>14822</v>
      </c>
      <c r="D654" s="20" t="s">
        <v>14823</v>
      </c>
      <c r="E654" s="20" t="s">
        <v>14824</v>
      </c>
      <c r="F654" s="20" t="s">
        <v>1438</v>
      </c>
      <c r="G654" s="20">
        <v>2018</v>
      </c>
      <c r="H654" s="57">
        <v>43191</v>
      </c>
      <c r="I654" s="20" t="s">
        <v>14825</v>
      </c>
      <c r="J654" s="20" t="s">
        <v>14826</v>
      </c>
      <c r="K654" s="20" t="s">
        <v>14827</v>
      </c>
    </row>
    <row r="655" spans="1:11" ht="15.75" customHeight="1" x14ac:dyDescent="0.25">
      <c r="A655" s="20">
        <v>29672980</v>
      </c>
      <c r="B655" s="20" t="s">
        <v>14814</v>
      </c>
      <c r="C655" s="20" t="s">
        <v>14815</v>
      </c>
      <c r="D655" s="20" t="s">
        <v>14816</v>
      </c>
      <c r="E655" s="20" t="s">
        <v>14817</v>
      </c>
      <c r="F655" s="20" t="s">
        <v>14818</v>
      </c>
      <c r="G655" s="20">
        <v>2018</v>
      </c>
      <c r="H655" s="57">
        <v>43210</v>
      </c>
      <c r="I655" s="20" t="s">
        <v>14819</v>
      </c>
      <c r="K655" s="20" t="s">
        <v>14820</v>
      </c>
    </row>
    <row r="656" spans="1:11" ht="15.75" customHeight="1" x14ac:dyDescent="0.25">
      <c r="A656" s="20">
        <v>29709688</v>
      </c>
      <c r="B656" s="20" t="s">
        <v>14810</v>
      </c>
      <c r="C656" s="20" t="s">
        <v>14811</v>
      </c>
      <c r="D656" s="20" t="s">
        <v>14812</v>
      </c>
      <c r="E656" s="20" t="s">
        <v>9979</v>
      </c>
      <c r="F656" s="20" t="s">
        <v>4253</v>
      </c>
      <c r="G656" s="20">
        <v>2018</v>
      </c>
      <c r="H656" s="57">
        <v>43221</v>
      </c>
      <c r="K656" s="20" t="s">
        <v>14813</v>
      </c>
    </row>
    <row r="657" spans="1:11" ht="15.75" customHeight="1" x14ac:dyDescent="0.25">
      <c r="A657" s="20">
        <v>29785663</v>
      </c>
      <c r="B657" s="20" t="s">
        <v>14804</v>
      </c>
      <c r="C657" s="20" t="s">
        <v>14805</v>
      </c>
      <c r="D657" s="20" t="s">
        <v>14806</v>
      </c>
      <c r="E657" s="20" t="s">
        <v>14807</v>
      </c>
      <c r="F657" s="20" t="s">
        <v>14808</v>
      </c>
      <c r="G657" s="20">
        <v>2018</v>
      </c>
      <c r="H657" s="57">
        <v>43243</v>
      </c>
      <c r="K657" s="20" t="s">
        <v>14809</v>
      </c>
    </row>
    <row r="658" spans="1:11" ht="15.75" customHeight="1" x14ac:dyDescent="0.25">
      <c r="A658" s="20">
        <v>29844234</v>
      </c>
      <c r="B658" s="20" t="s">
        <v>14797</v>
      </c>
      <c r="C658" s="20" t="s">
        <v>14798</v>
      </c>
      <c r="D658" s="20" t="s">
        <v>14799</v>
      </c>
      <c r="E658" s="20" t="s">
        <v>14800</v>
      </c>
      <c r="F658" s="20" t="s">
        <v>3723</v>
      </c>
      <c r="G658" s="20">
        <v>2018</v>
      </c>
      <c r="H658" s="57">
        <v>43251</v>
      </c>
      <c r="I658" s="20" t="s">
        <v>14801</v>
      </c>
      <c r="K658" s="20" t="s">
        <v>14802</v>
      </c>
    </row>
    <row r="659" spans="1:11" ht="15.75" customHeight="1" x14ac:dyDescent="0.25">
      <c r="A659" s="20">
        <v>29855597</v>
      </c>
      <c r="B659" s="20" t="s">
        <v>14792</v>
      </c>
      <c r="C659" s="20" t="s">
        <v>14793</v>
      </c>
      <c r="D659" s="20" t="s">
        <v>14794</v>
      </c>
      <c r="E659" s="20" t="s">
        <v>4413</v>
      </c>
      <c r="F659" s="20" t="s">
        <v>14795</v>
      </c>
      <c r="G659" s="20">
        <v>2018</v>
      </c>
      <c r="H659" s="57">
        <v>43253</v>
      </c>
      <c r="K659" s="20" t="s">
        <v>14796</v>
      </c>
    </row>
    <row r="660" spans="1:11" ht="15.75" customHeight="1" x14ac:dyDescent="0.25">
      <c r="A660" s="20">
        <v>29880081</v>
      </c>
      <c r="B660" s="20" t="s">
        <v>14786</v>
      </c>
      <c r="C660" s="20" t="s">
        <v>14787</v>
      </c>
      <c r="D660" s="20" t="s">
        <v>14788</v>
      </c>
      <c r="E660" s="20" t="s">
        <v>14789</v>
      </c>
      <c r="F660" s="20" t="s">
        <v>5798</v>
      </c>
      <c r="G660" s="20">
        <v>2018</v>
      </c>
      <c r="H660" s="57">
        <v>43260</v>
      </c>
      <c r="I660" s="20" t="s">
        <v>14790</v>
      </c>
      <c r="K660" s="20" t="s">
        <v>14791</v>
      </c>
    </row>
    <row r="661" spans="1:11" ht="15.75" customHeight="1" x14ac:dyDescent="0.25">
      <c r="A661" s="20">
        <v>29908961</v>
      </c>
      <c r="B661" s="20" t="s">
        <v>14781</v>
      </c>
      <c r="C661" s="20" t="s">
        <v>14782</v>
      </c>
      <c r="D661" s="20" t="s">
        <v>14783</v>
      </c>
      <c r="E661" s="20" t="s">
        <v>14784</v>
      </c>
      <c r="F661" s="20" t="s">
        <v>2652</v>
      </c>
      <c r="G661" s="20">
        <v>2018</v>
      </c>
      <c r="H661" s="57">
        <v>43269</v>
      </c>
      <c r="K661" s="20" t="s">
        <v>14785</v>
      </c>
    </row>
    <row r="662" spans="1:11" ht="15.75" customHeight="1" x14ac:dyDescent="0.25">
      <c r="A662" s="20">
        <v>29923475</v>
      </c>
      <c r="B662" s="20" t="s">
        <v>14775</v>
      </c>
      <c r="C662" s="20" t="s">
        <v>14776</v>
      </c>
      <c r="D662" s="20" t="s">
        <v>14777</v>
      </c>
      <c r="E662" s="20" t="s">
        <v>14778</v>
      </c>
      <c r="F662" s="20" t="s">
        <v>5798</v>
      </c>
      <c r="G662" s="20">
        <v>2018</v>
      </c>
      <c r="H662" s="57">
        <v>43272</v>
      </c>
      <c r="I662" s="20" t="s">
        <v>14779</v>
      </c>
      <c r="K662" s="20" t="s">
        <v>14780</v>
      </c>
    </row>
    <row r="663" spans="1:11" ht="15.75" customHeight="1" x14ac:dyDescent="0.25">
      <c r="A663" s="20">
        <v>29927109</v>
      </c>
      <c r="B663" s="20" t="s">
        <v>14769</v>
      </c>
      <c r="C663" s="20" t="s">
        <v>14770</v>
      </c>
      <c r="D663" s="20" t="s">
        <v>14771</v>
      </c>
      <c r="E663" s="20" t="s">
        <v>13010</v>
      </c>
      <c r="F663" s="20" t="s">
        <v>10865</v>
      </c>
      <c r="G663" s="20">
        <v>2018</v>
      </c>
      <c r="H663" s="57">
        <v>43273</v>
      </c>
      <c r="I663" s="20" t="s">
        <v>14772</v>
      </c>
      <c r="J663" s="20" t="s">
        <v>14773</v>
      </c>
      <c r="K663" s="20" t="s">
        <v>14774</v>
      </c>
    </row>
    <row r="664" spans="1:11" ht="15.75" customHeight="1" x14ac:dyDescent="0.25">
      <c r="A664" s="20">
        <v>29931463</v>
      </c>
      <c r="B664" s="20" t="s">
        <v>14763</v>
      </c>
      <c r="C664" s="20" t="s">
        <v>14764</v>
      </c>
      <c r="D664" s="20" t="s">
        <v>14765</v>
      </c>
      <c r="E664" s="20" t="s">
        <v>14766</v>
      </c>
      <c r="F664" s="20" t="s">
        <v>14767</v>
      </c>
      <c r="G664" s="20">
        <v>2018</v>
      </c>
      <c r="H664" s="57">
        <v>43274</v>
      </c>
      <c r="K664" s="20" t="s">
        <v>14768</v>
      </c>
    </row>
    <row r="665" spans="1:11" ht="15.75" customHeight="1" x14ac:dyDescent="0.25">
      <c r="A665" s="20">
        <v>29943713</v>
      </c>
      <c r="B665" s="20" t="s">
        <v>14758</v>
      </c>
      <c r="C665" s="20" t="s">
        <v>14759</v>
      </c>
      <c r="D665" s="20" t="s">
        <v>14760</v>
      </c>
      <c r="E665" s="20" t="s">
        <v>10846</v>
      </c>
      <c r="F665" s="20" t="s">
        <v>4868</v>
      </c>
      <c r="G665" s="20">
        <v>2018</v>
      </c>
      <c r="H665" s="57">
        <v>43278</v>
      </c>
      <c r="I665" s="20" t="s">
        <v>14761</v>
      </c>
      <c r="K665" s="20" t="s">
        <v>14762</v>
      </c>
    </row>
    <row r="666" spans="1:11" ht="15.75" customHeight="1" x14ac:dyDescent="0.25">
      <c r="A666" s="20">
        <v>29957175</v>
      </c>
      <c r="B666" s="20" t="s">
        <v>14753</v>
      </c>
      <c r="C666" s="20" t="s">
        <v>14754</v>
      </c>
      <c r="D666" s="20" t="s">
        <v>14755</v>
      </c>
      <c r="E666" s="20" t="s">
        <v>14756</v>
      </c>
      <c r="F666" s="20" t="s">
        <v>2564</v>
      </c>
      <c r="G666" s="20">
        <v>2018</v>
      </c>
      <c r="H666" s="57">
        <v>43281</v>
      </c>
      <c r="K666" s="20" t="s">
        <v>14757</v>
      </c>
    </row>
    <row r="667" spans="1:11" ht="15.75" customHeight="1" x14ac:dyDescent="0.25">
      <c r="A667" s="20">
        <v>30068560</v>
      </c>
      <c r="B667" s="20" t="s">
        <v>14748</v>
      </c>
      <c r="C667" s="20" t="s">
        <v>14749</v>
      </c>
      <c r="D667" s="20" t="s">
        <v>14750</v>
      </c>
      <c r="E667" s="20" t="s">
        <v>3716</v>
      </c>
      <c r="F667" s="20" t="s">
        <v>4421</v>
      </c>
      <c r="G667" s="20">
        <v>2018</v>
      </c>
      <c r="H667" s="57">
        <v>43315</v>
      </c>
      <c r="I667" s="20" t="s">
        <v>14751</v>
      </c>
      <c r="K667" s="20" t="s">
        <v>14752</v>
      </c>
    </row>
    <row r="668" spans="1:11" ht="15.75" customHeight="1" x14ac:dyDescent="0.25">
      <c r="A668" s="20">
        <v>30141957</v>
      </c>
      <c r="B668" s="20" t="s">
        <v>14744</v>
      </c>
      <c r="C668" s="20" t="s">
        <v>14745</v>
      </c>
      <c r="D668" s="20" t="s">
        <v>14746</v>
      </c>
      <c r="E668" s="20" t="s">
        <v>14747</v>
      </c>
      <c r="F668" s="20" t="s">
        <v>8626</v>
      </c>
      <c r="G668" s="20">
        <v>2018</v>
      </c>
      <c r="H668" s="57">
        <v>43337</v>
      </c>
    </row>
    <row r="669" spans="1:11" ht="15.75" customHeight="1" x14ac:dyDescent="0.25">
      <c r="A669" s="20">
        <v>30169854</v>
      </c>
      <c r="B669" s="20" t="s">
        <v>14739</v>
      </c>
      <c r="C669" s="20" t="s">
        <v>14740</v>
      </c>
      <c r="D669" s="20" t="s">
        <v>14741</v>
      </c>
      <c r="E669" s="20" t="s">
        <v>14742</v>
      </c>
      <c r="F669" s="20" t="s">
        <v>2363</v>
      </c>
      <c r="G669" s="20">
        <v>2018</v>
      </c>
      <c r="H669" s="57">
        <v>43344</v>
      </c>
      <c r="K669" s="20" t="s">
        <v>14743</v>
      </c>
    </row>
    <row r="670" spans="1:11" ht="15.75" customHeight="1" x14ac:dyDescent="0.25">
      <c r="A670" s="20">
        <v>30211194</v>
      </c>
      <c r="B670" s="20" t="s">
        <v>14732</v>
      </c>
      <c r="C670" s="20" t="s">
        <v>14733</v>
      </c>
      <c r="D670" s="20" t="s">
        <v>14734</v>
      </c>
      <c r="E670" s="20" t="s">
        <v>14735</v>
      </c>
      <c r="F670" s="20" t="s">
        <v>11416</v>
      </c>
      <c r="G670" s="20">
        <v>2018</v>
      </c>
      <c r="H670" s="57">
        <v>43357</v>
      </c>
      <c r="I670" s="20" t="s">
        <v>14736</v>
      </c>
      <c r="K670" s="20" t="s">
        <v>14737</v>
      </c>
    </row>
    <row r="671" spans="1:11" ht="15.75" customHeight="1" x14ac:dyDescent="0.25">
      <c r="A671" s="20">
        <v>30229118</v>
      </c>
      <c r="B671" s="20" t="s">
        <v>14724</v>
      </c>
      <c r="C671" s="20" t="s">
        <v>14725</v>
      </c>
      <c r="D671" s="20" t="s">
        <v>14726</v>
      </c>
      <c r="E671" s="20" t="s">
        <v>14727</v>
      </c>
      <c r="F671" s="20" t="s">
        <v>14728</v>
      </c>
      <c r="G671" s="20">
        <v>2018</v>
      </c>
      <c r="H671" s="57">
        <v>43363</v>
      </c>
      <c r="I671" s="20" t="s">
        <v>14729</v>
      </c>
      <c r="K671" s="20" t="s">
        <v>14730</v>
      </c>
    </row>
    <row r="672" spans="1:11" ht="15.75" customHeight="1" x14ac:dyDescent="0.25">
      <c r="A672" s="20">
        <v>29689333</v>
      </c>
      <c r="B672" s="20" t="s">
        <v>14718</v>
      </c>
      <c r="C672" s="20" t="s">
        <v>14719</v>
      </c>
      <c r="D672" s="20" t="s">
        <v>14720</v>
      </c>
      <c r="E672" s="20" t="s">
        <v>14721</v>
      </c>
      <c r="F672" s="20" t="s">
        <v>3858</v>
      </c>
      <c r="G672" s="20">
        <v>2018</v>
      </c>
      <c r="H672" s="57">
        <v>43215</v>
      </c>
      <c r="K672" s="20" t="s">
        <v>14722</v>
      </c>
    </row>
    <row r="673" spans="1:11" ht="15.75" customHeight="1" x14ac:dyDescent="0.25">
      <c r="A673" s="20">
        <v>30076360</v>
      </c>
      <c r="B673" s="20" t="s">
        <v>14713</v>
      </c>
      <c r="C673" s="20" t="s">
        <v>14714</v>
      </c>
      <c r="D673" s="20" t="s">
        <v>14715</v>
      </c>
      <c r="E673" s="20" t="s">
        <v>394</v>
      </c>
      <c r="F673" s="20" t="s">
        <v>1882</v>
      </c>
      <c r="G673" s="20">
        <v>2018</v>
      </c>
      <c r="H673" s="57">
        <v>43317</v>
      </c>
      <c r="I673" s="20" t="s">
        <v>14716</v>
      </c>
      <c r="K673" s="20" t="s">
        <v>14717</v>
      </c>
    </row>
    <row r="674" spans="1:11" ht="15.75" customHeight="1" x14ac:dyDescent="0.25">
      <c r="A674" s="20">
        <v>30123205</v>
      </c>
      <c r="B674" s="20" t="s">
        <v>14707</v>
      </c>
      <c r="C674" s="20" t="s">
        <v>14708</v>
      </c>
      <c r="D674" s="20" t="s">
        <v>14709</v>
      </c>
      <c r="E674" s="20" t="s">
        <v>9319</v>
      </c>
      <c r="F674" s="20" t="s">
        <v>133</v>
      </c>
      <c r="G674" s="20">
        <v>2018</v>
      </c>
      <c r="H674" s="57">
        <v>43333</v>
      </c>
      <c r="I674" s="20" t="s">
        <v>14710</v>
      </c>
      <c r="K674" s="20" t="s">
        <v>14711</v>
      </c>
    </row>
    <row r="675" spans="1:11" ht="15.75" customHeight="1" x14ac:dyDescent="0.25">
      <c r="A675" s="20">
        <v>29921601</v>
      </c>
      <c r="B675" s="20" t="s">
        <v>14700</v>
      </c>
      <c r="C675" s="20" t="s">
        <v>14701</v>
      </c>
      <c r="D675" s="20" t="s">
        <v>14702</v>
      </c>
      <c r="E675" s="20" t="s">
        <v>14703</v>
      </c>
      <c r="F675" s="20" t="s">
        <v>14704</v>
      </c>
      <c r="G675" s="20">
        <v>2018</v>
      </c>
      <c r="H675" s="57">
        <v>43272</v>
      </c>
      <c r="I675" s="20" t="s">
        <v>14705</v>
      </c>
      <c r="K675" s="20" t="s">
        <v>14706</v>
      </c>
    </row>
    <row r="676" spans="1:11" ht="15.75" customHeight="1" x14ac:dyDescent="0.25">
      <c r="A676" s="20">
        <v>30037478</v>
      </c>
      <c r="B676" s="20" t="s">
        <v>14695</v>
      </c>
      <c r="C676" s="20" t="s">
        <v>14696</v>
      </c>
      <c r="D676" s="20" t="s">
        <v>14697</v>
      </c>
      <c r="E676" s="20" t="s">
        <v>4227</v>
      </c>
      <c r="F676" s="20" t="s">
        <v>2840</v>
      </c>
      <c r="G676" s="20">
        <v>2018</v>
      </c>
      <c r="H676" s="57">
        <v>43306</v>
      </c>
      <c r="K676" s="20" t="s">
        <v>14698</v>
      </c>
    </row>
    <row r="677" spans="1:11" ht="15.75" customHeight="1" x14ac:dyDescent="0.25">
      <c r="A677" s="20">
        <v>29621708</v>
      </c>
      <c r="B677" s="20" t="s">
        <v>14690</v>
      </c>
      <c r="C677" s="20" t="s">
        <v>14691</v>
      </c>
      <c r="D677" s="20" t="s">
        <v>14692</v>
      </c>
      <c r="E677" s="20" t="s">
        <v>14693</v>
      </c>
      <c r="F677" s="20" t="s">
        <v>2896</v>
      </c>
      <c r="G677" s="20">
        <v>2018</v>
      </c>
      <c r="H677" s="57">
        <v>43196</v>
      </c>
      <c r="K677" s="20" t="s">
        <v>14694</v>
      </c>
    </row>
    <row r="678" spans="1:11" ht="15.75" customHeight="1" x14ac:dyDescent="0.25">
      <c r="A678" s="20">
        <v>30111705</v>
      </c>
      <c r="B678" s="20" t="s">
        <v>14684</v>
      </c>
      <c r="C678" s="20" t="s">
        <v>14685</v>
      </c>
      <c r="D678" s="20" t="s">
        <v>14686</v>
      </c>
      <c r="E678" s="20" t="s">
        <v>9129</v>
      </c>
      <c r="F678" s="20" t="s">
        <v>5447</v>
      </c>
      <c r="G678" s="20">
        <v>2018</v>
      </c>
      <c r="H678" s="57">
        <v>43329</v>
      </c>
      <c r="I678" s="20" t="s">
        <v>14687</v>
      </c>
      <c r="K678" s="20" t="s">
        <v>14688</v>
      </c>
    </row>
    <row r="679" spans="1:11" ht="15.75" customHeight="1" x14ac:dyDescent="0.25">
      <c r="A679" s="20">
        <v>30210545</v>
      </c>
      <c r="B679" s="20" t="s">
        <v>14677</v>
      </c>
      <c r="C679" s="20" t="s">
        <v>14678</v>
      </c>
      <c r="D679" s="20" t="s">
        <v>14679</v>
      </c>
      <c r="E679" s="20" t="s">
        <v>14680</v>
      </c>
      <c r="F679" s="20" t="s">
        <v>365</v>
      </c>
      <c r="G679" s="20">
        <v>2018</v>
      </c>
      <c r="H679" s="57">
        <v>43357</v>
      </c>
      <c r="I679" s="20" t="s">
        <v>14681</v>
      </c>
      <c r="K679" s="20" t="s">
        <v>14682</v>
      </c>
    </row>
    <row r="680" spans="1:11" ht="15.75" customHeight="1" x14ac:dyDescent="0.25">
      <c r="A680" s="20">
        <v>30039813</v>
      </c>
      <c r="B680" s="20" t="s">
        <v>14671</v>
      </c>
      <c r="C680" s="20" t="s">
        <v>14672</v>
      </c>
      <c r="D680" s="20" t="s">
        <v>14673</v>
      </c>
      <c r="E680" s="20" t="s">
        <v>5489</v>
      </c>
      <c r="F680" s="20" t="s">
        <v>14674</v>
      </c>
      <c r="G680" s="20">
        <v>2018</v>
      </c>
      <c r="H680" s="57">
        <v>43306</v>
      </c>
      <c r="K680" s="20" t="s">
        <v>14675</v>
      </c>
    </row>
    <row r="681" spans="1:11" ht="15.75" customHeight="1" x14ac:dyDescent="0.25">
      <c r="A681" s="20">
        <v>30141522</v>
      </c>
      <c r="B681" s="20" t="s">
        <v>14664</v>
      </c>
      <c r="C681" s="20" t="s">
        <v>14665</v>
      </c>
      <c r="D681" s="20" t="s">
        <v>14666</v>
      </c>
      <c r="E681" s="20" t="s">
        <v>14667</v>
      </c>
      <c r="F681" s="20" t="s">
        <v>14668</v>
      </c>
      <c r="G681" s="20">
        <v>2018</v>
      </c>
      <c r="H681" s="57">
        <v>43337</v>
      </c>
      <c r="K681" s="20" t="s">
        <v>14669</v>
      </c>
    </row>
    <row r="682" spans="1:11" ht="15.75" customHeight="1" x14ac:dyDescent="0.25">
      <c r="A682" s="20">
        <v>30142163</v>
      </c>
      <c r="B682" s="20" t="s">
        <v>14658</v>
      </c>
      <c r="C682" s="20" t="s">
        <v>14659</v>
      </c>
      <c r="D682" s="20" t="s">
        <v>14660</v>
      </c>
      <c r="E682" s="20" t="s">
        <v>14661</v>
      </c>
      <c r="F682" s="20" t="s">
        <v>294</v>
      </c>
      <c r="G682" s="20">
        <v>2018</v>
      </c>
      <c r="H682" s="57">
        <v>43337</v>
      </c>
      <c r="I682" s="20" t="s">
        <v>14662</v>
      </c>
      <c r="K682" s="20" t="s">
        <v>14663</v>
      </c>
    </row>
    <row r="683" spans="1:11" ht="15.75" customHeight="1" x14ac:dyDescent="0.25">
      <c r="A683" s="20">
        <v>30149494</v>
      </c>
      <c r="B683" s="20" t="s">
        <v>14652</v>
      </c>
      <c r="C683" s="20" t="s">
        <v>14653</v>
      </c>
      <c r="D683" s="20" t="s">
        <v>14654</v>
      </c>
      <c r="E683" s="20" t="s">
        <v>14655</v>
      </c>
      <c r="F683" s="20" t="s">
        <v>6151</v>
      </c>
      <c r="G683" s="20">
        <v>2018</v>
      </c>
      <c r="H683" s="57">
        <v>43341</v>
      </c>
      <c r="I683" s="20" t="s">
        <v>14656</v>
      </c>
      <c r="K683" s="20" t="s">
        <v>14657</v>
      </c>
    </row>
    <row r="684" spans="1:11" ht="15.75" customHeight="1" x14ac:dyDescent="0.25">
      <c r="A684" s="20">
        <v>30197634</v>
      </c>
      <c r="B684" s="20" t="s">
        <v>14646</v>
      </c>
      <c r="C684" s="20" t="s">
        <v>14647</v>
      </c>
      <c r="D684" s="20" t="s">
        <v>14648</v>
      </c>
      <c r="E684" s="20" t="s">
        <v>14649</v>
      </c>
      <c r="F684" s="20" t="s">
        <v>133</v>
      </c>
      <c r="G684" s="20">
        <v>2018</v>
      </c>
      <c r="H684" s="57">
        <v>43354</v>
      </c>
      <c r="I684" s="20" t="s">
        <v>14650</v>
      </c>
      <c r="K684" s="20" t="s">
        <v>14651</v>
      </c>
    </row>
    <row r="685" spans="1:11" ht="15.75" customHeight="1" x14ac:dyDescent="0.25">
      <c r="A685" s="20">
        <v>30197635</v>
      </c>
      <c r="B685" s="20" t="s">
        <v>14639</v>
      </c>
      <c r="C685" s="20" t="s">
        <v>14640</v>
      </c>
      <c r="D685" s="20" t="s">
        <v>14641</v>
      </c>
      <c r="E685" s="20" t="s">
        <v>14642</v>
      </c>
      <c r="F685" s="20" t="s">
        <v>133</v>
      </c>
      <c r="G685" s="20">
        <v>2018</v>
      </c>
      <c r="H685" s="57">
        <v>43354</v>
      </c>
      <c r="I685" s="20" t="s">
        <v>14643</v>
      </c>
      <c r="K685" s="20" t="s">
        <v>14644</v>
      </c>
    </row>
    <row r="686" spans="1:11" ht="15.75" customHeight="1" x14ac:dyDescent="0.25">
      <c r="A686" s="20">
        <v>30157961</v>
      </c>
      <c r="B686" s="20" t="s">
        <v>14633</v>
      </c>
      <c r="C686" s="20" t="s">
        <v>14634</v>
      </c>
      <c r="D686" s="20" t="s">
        <v>14635</v>
      </c>
      <c r="E686" s="20" t="s">
        <v>11024</v>
      </c>
      <c r="F686" s="20" t="s">
        <v>4182</v>
      </c>
      <c r="G686" s="20">
        <v>2018</v>
      </c>
      <c r="H686" s="57">
        <v>43343</v>
      </c>
      <c r="I686" s="20" t="s">
        <v>14636</v>
      </c>
      <c r="K686" s="20" t="s">
        <v>14637</v>
      </c>
    </row>
    <row r="687" spans="1:11" ht="15.75" customHeight="1" x14ac:dyDescent="0.25">
      <c r="A687" s="20">
        <v>30170539</v>
      </c>
      <c r="B687" s="20" t="s">
        <v>14627</v>
      </c>
      <c r="C687" s="20" t="s">
        <v>14628</v>
      </c>
      <c r="D687" s="20" t="s">
        <v>14629</v>
      </c>
      <c r="E687" s="20" t="s">
        <v>14630</v>
      </c>
      <c r="F687" s="20" t="s">
        <v>9748</v>
      </c>
      <c r="G687" s="20">
        <v>2018</v>
      </c>
      <c r="H687" s="57">
        <v>43345</v>
      </c>
      <c r="I687" s="20" t="s">
        <v>14631</v>
      </c>
      <c r="K687" s="20" t="s">
        <v>14632</v>
      </c>
    </row>
    <row r="688" spans="1:11" ht="15.75" customHeight="1" x14ac:dyDescent="0.25">
      <c r="A688" s="20">
        <v>30233544</v>
      </c>
      <c r="B688" s="20" t="s">
        <v>14621</v>
      </c>
      <c r="C688" s="20" t="s">
        <v>14622</v>
      </c>
      <c r="D688" s="20" t="s">
        <v>14623</v>
      </c>
      <c r="E688" s="20" t="s">
        <v>7605</v>
      </c>
      <c r="F688" s="20" t="s">
        <v>133</v>
      </c>
      <c r="G688" s="20">
        <v>2018</v>
      </c>
      <c r="H688" s="57">
        <v>43364</v>
      </c>
      <c r="I688" s="20" t="s">
        <v>14624</v>
      </c>
      <c r="K688" s="20" t="s">
        <v>14625</v>
      </c>
    </row>
    <row r="689" spans="1:11" ht="15.75" customHeight="1" x14ac:dyDescent="0.25">
      <c r="A689" s="20">
        <v>29531194</v>
      </c>
      <c r="B689" s="20" t="s">
        <v>14615</v>
      </c>
      <c r="C689" s="20" t="s">
        <v>14616</v>
      </c>
      <c r="D689" s="20" t="s">
        <v>14617</v>
      </c>
      <c r="E689" s="20" t="s">
        <v>14618</v>
      </c>
      <c r="F689" s="20" t="s">
        <v>8673</v>
      </c>
      <c r="G689" s="20">
        <v>2018</v>
      </c>
      <c r="H689" s="57">
        <v>43173</v>
      </c>
      <c r="I689" s="20" t="s">
        <v>14619</v>
      </c>
      <c r="K689" s="20" t="s">
        <v>14620</v>
      </c>
    </row>
    <row r="690" spans="1:11" ht="15.75" customHeight="1" x14ac:dyDescent="0.25">
      <c r="A690" s="20">
        <v>29745302</v>
      </c>
      <c r="B690" s="20" t="s">
        <v>14609</v>
      </c>
      <c r="C690" s="20" t="s">
        <v>14610</v>
      </c>
      <c r="D690" s="20" t="s">
        <v>14611</v>
      </c>
      <c r="E690" s="20" t="s">
        <v>14612</v>
      </c>
      <c r="F690" s="20" t="s">
        <v>14613</v>
      </c>
      <c r="G690" s="20">
        <v>2018</v>
      </c>
      <c r="H690" s="57">
        <v>43231</v>
      </c>
      <c r="K690" s="20" t="s">
        <v>14614</v>
      </c>
    </row>
    <row r="691" spans="1:11" ht="15.75" customHeight="1" x14ac:dyDescent="0.25">
      <c r="A691" s="20">
        <v>29762756</v>
      </c>
      <c r="B691" s="20" t="s">
        <v>14604</v>
      </c>
      <c r="C691" s="20" t="s">
        <v>14605</v>
      </c>
      <c r="D691" s="20" t="s">
        <v>14606</v>
      </c>
      <c r="E691" s="20" t="s">
        <v>14607</v>
      </c>
      <c r="F691" s="20" t="s">
        <v>1399</v>
      </c>
      <c r="G691" s="20">
        <v>2018</v>
      </c>
      <c r="H691" s="57">
        <v>43236</v>
      </c>
      <c r="K691" s="20" t="s">
        <v>14608</v>
      </c>
    </row>
    <row r="692" spans="1:11" ht="15.75" customHeight="1" x14ac:dyDescent="0.25">
      <c r="A692" s="20">
        <v>29787978</v>
      </c>
      <c r="B692" s="20" t="s">
        <v>14599</v>
      </c>
      <c r="C692" s="20" t="s">
        <v>14600</v>
      </c>
      <c r="D692" s="20" t="s">
        <v>14601</v>
      </c>
      <c r="E692" s="20" t="s">
        <v>14602</v>
      </c>
      <c r="F692" s="20" t="s">
        <v>2658</v>
      </c>
      <c r="G692" s="20">
        <v>2018</v>
      </c>
      <c r="H692" s="57">
        <v>43243</v>
      </c>
      <c r="K692" s="20" t="s">
        <v>14603</v>
      </c>
    </row>
    <row r="693" spans="1:11" ht="15.75" customHeight="1" x14ac:dyDescent="0.25">
      <c r="A693" s="20">
        <v>29964206</v>
      </c>
      <c r="B693" s="20" t="s">
        <v>14594</v>
      </c>
      <c r="C693" s="20" t="s">
        <v>14595</v>
      </c>
      <c r="D693" s="20" t="s">
        <v>14596</v>
      </c>
      <c r="E693" s="20" t="s">
        <v>14597</v>
      </c>
      <c r="F693" s="20" t="s">
        <v>9267</v>
      </c>
      <c r="G693" s="20">
        <v>2018</v>
      </c>
      <c r="H693" s="57">
        <v>43284</v>
      </c>
      <c r="K693" s="20" t="s">
        <v>14598</v>
      </c>
    </row>
    <row r="694" spans="1:11" ht="15.75" customHeight="1" x14ac:dyDescent="0.25">
      <c r="A694" s="20">
        <v>29969087</v>
      </c>
      <c r="B694" s="20" t="s">
        <v>14589</v>
      </c>
      <c r="C694" s="20" t="s">
        <v>14590</v>
      </c>
      <c r="D694" s="20" t="s">
        <v>14591</v>
      </c>
      <c r="E694" s="20" t="s">
        <v>14592</v>
      </c>
      <c r="F694" s="20" t="s">
        <v>2564</v>
      </c>
      <c r="G694" s="20">
        <v>2018</v>
      </c>
      <c r="H694" s="57">
        <v>43285</v>
      </c>
      <c r="K694" s="20" t="s">
        <v>14593</v>
      </c>
    </row>
    <row r="695" spans="1:11" ht="15.75" customHeight="1" x14ac:dyDescent="0.25">
      <c r="A695" s="20">
        <v>30014811</v>
      </c>
      <c r="B695" s="20" t="s">
        <v>14584</v>
      </c>
      <c r="C695" s="20" t="s">
        <v>14585</v>
      </c>
      <c r="D695" s="20" t="s">
        <v>14586</v>
      </c>
      <c r="E695" s="20" t="s">
        <v>12072</v>
      </c>
      <c r="F695" s="20" t="s">
        <v>4868</v>
      </c>
      <c r="G695" s="20">
        <v>2018</v>
      </c>
      <c r="H695" s="57">
        <v>43299</v>
      </c>
      <c r="I695" s="20" t="s">
        <v>14587</v>
      </c>
      <c r="K695" s="20" t="s">
        <v>14588</v>
      </c>
    </row>
    <row r="696" spans="1:11" ht="15.75" customHeight="1" x14ac:dyDescent="0.25">
      <c r="A696" s="20">
        <v>30029052</v>
      </c>
      <c r="B696" s="20" t="s">
        <v>14578</v>
      </c>
      <c r="C696" s="20" t="s">
        <v>14579</v>
      </c>
      <c r="D696" s="20" t="s">
        <v>14580</v>
      </c>
      <c r="E696" s="20" t="s">
        <v>14581</v>
      </c>
      <c r="F696" s="20" t="s">
        <v>14582</v>
      </c>
      <c r="G696" s="20">
        <v>2018</v>
      </c>
      <c r="H696" s="57">
        <v>43302</v>
      </c>
      <c r="K696" s="20" t="s">
        <v>14583</v>
      </c>
    </row>
    <row r="697" spans="1:11" ht="15.75" customHeight="1" x14ac:dyDescent="0.25">
      <c r="A697" s="20">
        <v>30042006</v>
      </c>
      <c r="B697" s="20" t="s">
        <v>14573</v>
      </c>
      <c r="C697" s="20" t="s">
        <v>14574</v>
      </c>
      <c r="D697" s="20" t="s">
        <v>14575</v>
      </c>
      <c r="E697" s="20" t="s">
        <v>14576</v>
      </c>
      <c r="F697" s="20" t="s">
        <v>4947</v>
      </c>
      <c r="G697" s="20">
        <v>2018</v>
      </c>
      <c r="H697" s="57">
        <v>43307</v>
      </c>
      <c r="K697" s="20" t="s">
        <v>14577</v>
      </c>
    </row>
    <row r="698" spans="1:11" ht="15.75" customHeight="1" x14ac:dyDescent="0.25">
      <c r="A698" s="20">
        <v>30060169</v>
      </c>
      <c r="B698" s="20" t="s">
        <v>14567</v>
      </c>
      <c r="C698" s="20" t="s">
        <v>14568</v>
      </c>
      <c r="D698" s="20" t="s">
        <v>14569</v>
      </c>
      <c r="E698" s="20" t="s">
        <v>14570</v>
      </c>
      <c r="F698" s="20" t="s">
        <v>13248</v>
      </c>
      <c r="G698" s="20">
        <v>2018</v>
      </c>
      <c r="H698" s="57">
        <v>43312</v>
      </c>
      <c r="I698" s="20" t="s">
        <v>14571</v>
      </c>
      <c r="K698" s="20" t="s">
        <v>14572</v>
      </c>
    </row>
    <row r="699" spans="1:11" ht="15.75" customHeight="1" x14ac:dyDescent="0.25">
      <c r="A699" s="20">
        <v>30061757</v>
      </c>
      <c r="B699" s="20" t="s">
        <v>14561</v>
      </c>
      <c r="C699" s="20" t="s">
        <v>14562</v>
      </c>
      <c r="D699" s="20" t="s">
        <v>14563</v>
      </c>
      <c r="E699" s="20" t="s">
        <v>9825</v>
      </c>
      <c r="F699" s="20" t="s">
        <v>2129</v>
      </c>
      <c r="G699" s="20">
        <v>2018</v>
      </c>
      <c r="H699" s="57">
        <v>43313</v>
      </c>
      <c r="I699" s="20" t="s">
        <v>14564</v>
      </c>
      <c r="J699" s="20" t="s">
        <v>14565</v>
      </c>
      <c r="K699" s="20" t="s">
        <v>14566</v>
      </c>
    </row>
    <row r="700" spans="1:11" ht="15.75" customHeight="1" x14ac:dyDescent="0.25">
      <c r="A700" s="20">
        <v>30104448</v>
      </c>
      <c r="B700" s="20" t="s">
        <v>14556</v>
      </c>
      <c r="C700" s="20" t="s">
        <v>14557</v>
      </c>
      <c r="D700" s="20" t="s">
        <v>14558</v>
      </c>
      <c r="E700" s="20" t="s">
        <v>216</v>
      </c>
      <c r="F700" s="20" t="s">
        <v>5599</v>
      </c>
      <c r="G700" s="20">
        <v>2018</v>
      </c>
      <c r="H700" s="57">
        <v>43327</v>
      </c>
      <c r="I700" s="20" t="s">
        <v>14559</v>
      </c>
      <c r="K700" s="20" t="s">
        <v>14560</v>
      </c>
    </row>
    <row r="701" spans="1:11" ht="15.75" customHeight="1" x14ac:dyDescent="0.25">
      <c r="A701" s="20">
        <v>30138054</v>
      </c>
      <c r="B701" s="20" t="s">
        <v>14552</v>
      </c>
      <c r="C701" s="20" t="s">
        <v>14553</v>
      </c>
      <c r="D701" s="20" t="s">
        <v>14554</v>
      </c>
      <c r="E701" s="20" t="s">
        <v>14483</v>
      </c>
      <c r="F701" s="20" t="s">
        <v>7765</v>
      </c>
      <c r="G701" s="20">
        <v>2018</v>
      </c>
      <c r="H701" s="57">
        <v>43336</v>
      </c>
      <c r="K701" s="20" t="s">
        <v>14555</v>
      </c>
    </row>
    <row r="702" spans="1:11" ht="15.75" customHeight="1" x14ac:dyDescent="0.25">
      <c r="A702" s="20">
        <v>30173823</v>
      </c>
      <c r="B702" s="20" t="s">
        <v>14546</v>
      </c>
      <c r="C702" s="20" t="s">
        <v>14547</v>
      </c>
      <c r="D702" s="20" t="s">
        <v>14548</v>
      </c>
      <c r="E702" s="20" t="s">
        <v>14549</v>
      </c>
      <c r="F702" s="20" t="s">
        <v>14550</v>
      </c>
      <c r="G702" s="20">
        <v>2018</v>
      </c>
      <c r="H702" s="57">
        <v>43347</v>
      </c>
      <c r="K702" s="20" t="s">
        <v>14551</v>
      </c>
    </row>
    <row r="703" spans="1:11" ht="15.75" customHeight="1" x14ac:dyDescent="0.25">
      <c r="A703" s="20">
        <v>30293960</v>
      </c>
      <c r="B703" s="20" t="s">
        <v>14540</v>
      </c>
      <c r="C703" s="20" t="s">
        <v>14541</v>
      </c>
      <c r="D703" s="20" t="s">
        <v>14542</v>
      </c>
      <c r="E703" s="20" t="s">
        <v>14543</v>
      </c>
      <c r="F703" s="20" t="s">
        <v>14544</v>
      </c>
      <c r="G703" s="20">
        <v>2018</v>
      </c>
      <c r="H703" s="57">
        <v>43382</v>
      </c>
      <c r="K703" s="20" t="s">
        <v>14545</v>
      </c>
    </row>
    <row r="704" spans="1:11" ht="15.75" customHeight="1" x14ac:dyDescent="0.25">
      <c r="A704" s="20">
        <v>30344581</v>
      </c>
      <c r="B704" s="20" t="s">
        <v>14532</v>
      </c>
      <c r="C704" s="20" t="s">
        <v>14533</v>
      </c>
      <c r="D704" s="20" t="s">
        <v>14534</v>
      </c>
      <c r="E704" s="20" t="s">
        <v>14535</v>
      </c>
      <c r="F704" s="20" t="s">
        <v>14536</v>
      </c>
      <c r="G704" s="20">
        <v>2018</v>
      </c>
      <c r="H704" s="57">
        <v>43396</v>
      </c>
      <c r="I704" s="20" t="s">
        <v>14537</v>
      </c>
      <c r="K704" s="20" t="s">
        <v>14538</v>
      </c>
    </row>
    <row r="705" spans="1:11" ht="15.75" customHeight="1" x14ac:dyDescent="0.25">
      <c r="A705" s="20">
        <v>30347915</v>
      </c>
      <c r="B705" s="20" t="s">
        <v>14527</v>
      </c>
      <c r="C705" s="20" t="s">
        <v>14528</v>
      </c>
      <c r="D705" s="20" t="s">
        <v>14529</v>
      </c>
      <c r="E705" s="20" t="s">
        <v>6810</v>
      </c>
      <c r="F705" s="20" t="s">
        <v>2539</v>
      </c>
      <c r="G705" s="20">
        <v>2018</v>
      </c>
      <c r="H705" s="57">
        <v>43397</v>
      </c>
      <c r="K705" s="20" t="s">
        <v>14530</v>
      </c>
    </row>
    <row r="706" spans="1:11" ht="15.75" customHeight="1" x14ac:dyDescent="0.25">
      <c r="A706" s="20">
        <v>30423098</v>
      </c>
      <c r="B706" s="20" t="s">
        <v>14520</v>
      </c>
      <c r="C706" s="20" t="s">
        <v>14521</v>
      </c>
      <c r="D706" s="20" t="s">
        <v>14522</v>
      </c>
      <c r="E706" s="20" t="s">
        <v>14523</v>
      </c>
      <c r="F706" s="20" t="s">
        <v>3616</v>
      </c>
      <c r="G706" s="20">
        <v>2018</v>
      </c>
      <c r="H706" s="57">
        <v>43418</v>
      </c>
      <c r="I706" s="20" t="s">
        <v>14524</v>
      </c>
      <c r="K706" s="20" t="s">
        <v>14525</v>
      </c>
    </row>
    <row r="707" spans="1:11" ht="15.75" customHeight="1" x14ac:dyDescent="0.25">
      <c r="A707" s="20">
        <v>27763815</v>
      </c>
      <c r="B707" s="20" t="s">
        <v>14512</v>
      </c>
      <c r="C707" s="20" t="s">
        <v>14513</v>
      </c>
      <c r="D707" s="20" t="s">
        <v>14514</v>
      </c>
      <c r="E707" s="20" t="s">
        <v>14515</v>
      </c>
      <c r="F707" s="20" t="s">
        <v>14516</v>
      </c>
      <c r="G707" s="20">
        <v>2018</v>
      </c>
      <c r="H707" s="57">
        <v>42676</v>
      </c>
      <c r="I707" s="20" t="s">
        <v>14517</v>
      </c>
      <c r="K707" s="20" t="s">
        <v>14518</v>
      </c>
    </row>
    <row r="708" spans="1:11" ht="15.75" customHeight="1" x14ac:dyDescent="0.25">
      <c r="A708" s="20">
        <v>30126990</v>
      </c>
      <c r="B708" s="20" t="s">
        <v>14505</v>
      </c>
      <c r="C708" s="20" t="s">
        <v>14506</v>
      </c>
      <c r="D708" s="20" t="s">
        <v>14507</v>
      </c>
      <c r="E708" s="20" t="s">
        <v>14508</v>
      </c>
      <c r="F708" s="20" t="s">
        <v>10827</v>
      </c>
      <c r="G708" s="20">
        <v>2018</v>
      </c>
      <c r="H708" s="57">
        <v>43334</v>
      </c>
      <c r="I708" s="20" t="s">
        <v>14509</v>
      </c>
      <c r="K708" s="20" t="s">
        <v>14510</v>
      </c>
    </row>
    <row r="709" spans="1:11" ht="15.75" customHeight="1" x14ac:dyDescent="0.25">
      <c r="A709" s="20">
        <v>29860105</v>
      </c>
      <c r="B709" s="20" t="s">
        <v>14499</v>
      </c>
      <c r="C709" s="20" t="s">
        <v>14500</v>
      </c>
      <c r="D709" s="20" t="s">
        <v>14501</v>
      </c>
      <c r="E709" s="20" t="s">
        <v>14502</v>
      </c>
      <c r="F709" s="20" t="s">
        <v>1376</v>
      </c>
      <c r="G709" s="20">
        <v>2018</v>
      </c>
      <c r="H709" s="57">
        <v>43255</v>
      </c>
      <c r="K709" s="20" t="s">
        <v>14503</v>
      </c>
    </row>
    <row r="710" spans="1:11" ht="15.75" customHeight="1" x14ac:dyDescent="0.25">
      <c r="A710" s="20">
        <v>30198487</v>
      </c>
      <c r="B710" s="20" t="s">
        <v>14493</v>
      </c>
      <c r="C710" s="20" t="s">
        <v>14494</v>
      </c>
      <c r="D710" s="20" t="s">
        <v>14495</v>
      </c>
      <c r="E710" s="20" t="s">
        <v>14496</v>
      </c>
      <c r="F710" s="20" t="s">
        <v>14497</v>
      </c>
      <c r="G710" s="20">
        <v>2018</v>
      </c>
      <c r="H710" s="57">
        <v>43354</v>
      </c>
      <c r="K710" s="20" t="s">
        <v>14498</v>
      </c>
    </row>
    <row r="711" spans="1:11" ht="15.75" customHeight="1" x14ac:dyDescent="0.25">
      <c r="A711" s="20">
        <v>30201900</v>
      </c>
      <c r="B711" s="20" t="s">
        <v>14487</v>
      </c>
      <c r="C711" s="20" t="s">
        <v>14488</v>
      </c>
      <c r="D711" s="20" t="s">
        <v>14489</v>
      </c>
      <c r="E711" s="20" t="s">
        <v>12398</v>
      </c>
      <c r="F711" s="20" t="s">
        <v>6151</v>
      </c>
      <c r="G711" s="20">
        <v>2018</v>
      </c>
      <c r="H711" s="57">
        <v>43355</v>
      </c>
      <c r="I711" s="20" t="s">
        <v>14490</v>
      </c>
      <c r="K711" s="20" t="s">
        <v>14491</v>
      </c>
    </row>
    <row r="712" spans="1:11" ht="15.75" customHeight="1" x14ac:dyDescent="0.25">
      <c r="A712" s="20">
        <v>30271388</v>
      </c>
      <c r="B712" s="20" t="s">
        <v>14480</v>
      </c>
      <c r="C712" s="20" t="s">
        <v>14481</v>
      </c>
      <c r="D712" s="20" t="s">
        <v>14482</v>
      </c>
      <c r="E712" s="20" t="s">
        <v>14483</v>
      </c>
      <c r="F712" s="20" t="s">
        <v>133</v>
      </c>
      <c r="G712" s="20">
        <v>2018</v>
      </c>
      <c r="H712" s="57">
        <v>43375</v>
      </c>
      <c r="I712" s="20" t="s">
        <v>14484</v>
      </c>
      <c r="K712" s="20" t="s">
        <v>14485</v>
      </c>
    </row>
    <row r="713" spans="1:11" ht="15.75" customHeight="1" x14ac:dyDescent="0.25">
      <c r="A713" s="20">
        <v>30214719</v>
      </c>
      <c r="B713" s="20" t="s">
        <v>14473</v>
      </c>
      <c r="C713" s="20" t="s">
        <v>14474</v>
      </c>
      <c r="D713" s="20" t="s">
        <v>14475</v>
      </c>
      <c r="E713" s="20" t="s">
        <v>14476</v>
      </c>
      <c r="F713" s="20" t="s">
        <v>2306</v>
      </c>
      <c r="G713" s="20">
        <v>2018</v>
      </c>
      <c r="H713" s="57">
        <v>43358</v>
      </c>
      <c r="I713" s="20" t="s">
        <v>14477</v>
      </c>
      <c r="K713" s="20" t="s">
        <v>14478</v>
      </c>
    </row>
    <row r="714" spans="1:11" ht="15.75" customHeight="1" x14ac:dyDescent="0.25">
      <c r="A714" s="20">
        <v>29979033</v>
      </c>
      <c r="B714" s="20" t="s">
        <v>14468</v>
      </c>
      <c r="C714" s="20" t="s">
        <v>14469</v>
      </c>
      <c r="D714" s="20" t="s">
        <v>14470</v>
      </c>
      <c r="E714" s="20" t="s">
        <v>14471</v>
      </c>
      <c r="F714" s="20" t="s">
        <v>2936</v>
      </c>
      <c r="G714" s="20">
        <v>2018</v>
      </c>
      <c r="H714" s="57">
        <v>43288</v>
      </c>
      <c r="K714" s="20" t="s">
        <v>14472</v>
      </c>
    </row>
    <row r="715" spans="1:11" ht="15.75" customHeight="1" x14ac:dyDescent="0.25">
      <c r="A715" s="20">
        <v>30223526</v>
      </c>
      <c r="B715" s="20" t="s">
        <v>14461</v>
      </c>
      <c r="C715" s="20" t="s">
        <v>14462</v>
      </c>
      <c r="D715" s="20" t="s">
        <v>14463</v>
      </c>
      <c r="E715" s="20" t="s">
        <v>14464</v>
      </c>
      <c r="F715" s="20" t="s">
        <v>2427</v>
      </c>
      <c r="G715" s="20">
        <v>2018</v>
      </c>
      <c r="H715" s="57">
        <v>43362</v>
      </c>
      <c r="I715" s="20" t="s">
        <v>14465</v>
      </c>
      <c r="K715" s="20" t="s">
        <v>14466</v>
      </c>
    </row>
    <row r="716" spans="1:11" ht="15.75" customHeight="1" x14ac:dyDescent="0.25">
      <c r="A716" s="20">
        <v>29772356</v>
      </c>
      <c r="B716" s="20" t="s">
        <v>14455</v>
      </c>
      <c r="C716" s="20" t="s">
        <v>14456</v>
      </c>
      <c r="D716" s="20" t="s">
        <v>14457</v>
      </c>
      <c r="E716" s="20" t="s">
        <v>14458</v>
      </c>
      <c r="F716" s="20" t="s">
        <v>3284</v>
      </c>
      <c r="G716" s="20">
        <v>2018</v>
      </c>
      <c r="H716" s="57">
        <v>43238</v>
      </c>
      <c r="K716" s="20" t="s">
        <v>14459</v>
      </c>
    </row>
    <row r="717" spans="1:11" ht="15.75" customHeight="1" x14ac:dyDescent="0.25">
      <c r="A717" s="20">
        <v>30238231</v>
      </c>
      <c r="B717" s="20" t="s">
        <v>14447</v>
      </c>
      <c r="C717" s="20" t="s">
        <v>14448</v>
      </c>
      <c r="D717" s="20" t="s">
        <v>14449</v>
      </c>
      <c r="E717" s="20" t="s">
        <v>14450</v>
      </c>
      <c r="F717" s="20" t="s">
        <v>14451</v>
      </c>
      <c r="G717" s="20">
        <v>2018</v>
      </c>
      <c r="H717" s="57">
        <v>43365</v>
      </c>
      <c r="I717" s="20" t="s">
        <v>14452</v>
      </c>
      <c r="K717" s="20" t="s">
        <v>14453</v>
      </c>
    </row>
    <row r="718" spans="1:11" ht="15.75" customHeight="1" x14ac:dyDescent="0.25">
      <c r="A718" s="20">
        <v>30254126</v>
      </c>
      <c r="B718" s="20" t="s">
        <v>14442</v>
      </c>
      <c r="C718" s="20" t="s">
        <v>14443</v>
      </c>
      <c r="D718" s="20" t="s">
        <v>14444</v>
      </c>
      <c r="E718" s="20" t="s">
        <v>13010</v>
      </c>
      <c r="F718" s="20" t="s">
        <v>1795</v>
      </c>
      <c r="G718" s="20">
        <v>2018</v>
      </c>
      <c r="H718" s="57">
        <v>43370</v>
      </c>
      <c r="I718" s="20" t="s">
        <v>14445</v>
      </c>
      <c r="K718" s="20" t="s">
        <v>14446</v>
      </c>
    </row>
    <row r="719" spans="1:11" ht="15.75" customHeight="1" x14ac:dyDescent="0.25">
      <c r="A719" s="20">
        <v>29801599</v>
      </c>
      <c r="B719" s="20" t="s">
        <v>14436</v>
      </c>
      <c r="C719" s="20" t="s">
        <v>14437</v>
      </c>
      <c r="D719" s="20" t="s">
        <v>14438</v>
      </c>
      <c r="E719" s="20" t="s">
        <v>14439</v>
      </c>
      <c r="F719" s="20" t="s">
        <v>9400</v>
      </c>
      <c r="G719" s="20">
        <v>2018</v>
      </c>
      <c r="H719" s="57">
        <v>43247</v>
      </c>
      <c r="K719" s="20" t="s">
        <v>14440</v>
      </c>
    </row>
    <row r="720" spans="1:11" ht="15.75" customHeight="1" x14ac:dyDescent="0.25">
      <c r="A720" s="20">
        <v>30261008</v>
      </c>
      <c r="B720" s="20" t="s">
        <v>14429</v>
      </c>
      <c r="C720" s="20" t="s">
        <v>14430</v>
      </c>
      <c r="D720" s="20" t="s">
        <v>14431</v>
      </c>
      <c r="E720" s="20" t="s">
        <v>14432</v>
      </c>
      <c r="F720" s="20" t="s">
        <v>294</v>
      </c>
      <c r="G720" s="20">
        <v>2018</v>
      </c>
      <c r="H720" s="57">
        <v>43371</v>
      </c>
      <c r="I720" s="20" t="s">
        <v>14433</v>
      </c>
      <c r="K720" s="20" t="s">
        <v>14434</v>
      </c>
    </row>
    <row r="721" spans="1:11" ht="15.75" customHeight="1" x14ac:dyDescent="0.25">
      <c r="A721" s="20">
        <v>29926707</v>
      </c>
      <c r="B721" s="20" t="s">
        <v>14423</v>
      </c>
      <c r="C721" s="20" t="s">
        <v>14424</v>
      </c>
      <c r="D721" s="20" t="s">
        <v>14425</v>
      </c>
      <c r="E721" s="20" t="s">
        <v>14426</v>
      </c>
      <c r="F721" s="20" t="s">
        <v>5738</v>
      </c>
      <c r="G721" s="20">
        <v>2018</v>
      </c>
      <c r="H721" s="57">
        <v>43273</v>
      </c>
      <c r="K721" s="20" t="s">
        <v>14427</v>
      </c>
    </row>
    <row r="722" spans="1:11" ht="15.75" customHeight="1" x14ac:dyDescent="0.25">
      <c r="A722" s="20">
        <v>29751923</v>
      </c>
      <c r="B722" s="20" t="s">
        <v>14419</v>
      </c>
      <c r="C722" s="20" t="s">
        <v>14420</v>
      </c>
      <c r="D722" s="20" t="s">
        <v>14421</v>
      </c>
      <c r="E722" s="20" t="s">
        <v>505</v>
      </c>
      <c r="F722" s="20" t="s">
        <v>2902</v>
      </c>
      <c r="G722" s="20">
        <v>2018</v>
      </c>
      <c r="H722" s="57">
        <v>43233</v>
      </c>
      <c r="K722" s="20" t="s">
        <v>14422</v>
      </c>
    </row>
    <row r="723" spans="1:11" ht="15.75" customHeight="1" x14ac:dyDescent="0.25">
      <c r="A723" s="20">
        <v>29753223</v>
      </c>
      <c r="B723" s="20" t="s">
        <v>14414</v>
      </c>
      <c r="C723" s="20" t="s">
        <v>14415</v>
      </c>
      <c r="D723" s="20" t="s">
        <v>14416</v>
      </c>
      <c r="E723" s="20" t="s">
        <v>14417</v>
      </c>
      <c r="F723" s="20" t="s">
        <v>1047</v>
      </c>
      <c r="G723" s="20">
        <v>2018</v>
      </c>
      <c r="H723" s="57">
        <v>43233</v>
      </c>
      <c r="K723" s="20" t="s">
        <v>14418</v>
      </c>
    </row>
    <row r="724" spans="1:11" ht="15.75" customHeight="1" x14ac:dyDescent="0.25">
      <c r="A724" s="20">
        <v>29767678</v>
      </c>
      <c r="B724" s="20" t="s">
        <v>14407</v>
      </c>
      <c r="C724" s="20" t="s">
        <v>14408</v>
      </c>
      <c r="D724" s="20" t="s">
        <v>14409</v>
      </c>
      <c r="E724" s="20" t="s">
        <v>14410</v>
      </c>
      <c r="F724" s="20" t="s">
        <v>14411</v>
      </c>
      <c r="G724" s="20">
        <v>2018</v>
      </c>
      <c r="H724" s="57">
        <v>43237</v>
      </c>
      <c r="I724" s="20" t="s">
        <v>14412</v>
      </c>
      <c r="K724" s="20" t="s">
        <v>14413</v>
      </c>
    </row>
    <row r="725" spans="1:11" ht="15.75" customHeight="1" x14ac:dyDescent="0.25">
      <c r="A725" s="20">
        <v>29906540</v>
      </c>
      <c r="B725" s="20" t="s">
        <v>14402</v>
      </c>
      <c r="C725" s="20" t="s">
        <v>14403</v>
      </c>
      <c r="D725" s="20" t="s">
        <v>14404</v>
      </c>
      <c r="E725" s="20" t="s">
        <v>14405</v>
      </c>
      <c r="F725" s="20" t="s">
        <v>4253</v>
      </c>
      <c r="G725" s="20">
        <v>2018</v>
      </c>
      <c r="H725" s="57">
        <v>43267</v>
      </c>
      <c r="K725" s="20" t="s">
        <v>14406</v>
      </c>
    </row>
    <row r="726" spans="1:11" ht="15.75" customHeight="1" x14ac:dyDescent="0.25">
      <c r="A726" s="20">
        <v>29906636</v>
      </c>
      <c r="B726" s="20" t="s">
        <v>14397</v>
      </c>
      <c r="C726" s="20" t="s">
        <v>14398</v>
      </c>
      <c r="D726" s="20" t="s">
        <v>14399</v>
      </c>
      <c r="E726" s="20" t="s">
        <v>14400</v>
      </c>
      <c r="F726" s="20" t="s">
        <v>1653</v>
      </c>
      <c r="G726" s="20">
        <v>2018</v>
      </c>
      <c r="H726" s="57">
        <v>43267</v>
      </c>
      <c r="K726" s="20" t="s">
        <v>14401</v>
      </c>
    </row>
    <row r="727" spans="1:11" ht="15.75" customHeight="1" x14ac:dyDescent="0.25">
      <c r="A727" s="20">
        <v>29934223</v>
      </c>
      <c r="B727" s="20" t="s">
        <v>14393</v>
      </c>
      <c r="C727" s="20" t="s">
        <v>14394</v>
      </c>
      <c r="D727" s="20" t="s">
        <v>14395</v>
      </c>
      <c r="E727" s="20" t="s">
        <v>6986</v>
      </c>
      <c r="F727" s="20" t="s">
        <v>8892</v>
      </c>
      <c r="G727" s="20">
        <v>2018</v>
      </c>
      <c r="H727" s="57">
        <v>43275</v>
      </c>
      <c r="K727" s="20" t="s">
        <v>14396</v>
      </c>
    </row>
    <row r="728" spans="1:11" ht="15.75" customHeight="1" x14ac:dyDescent="0.25">
      <c r="A728" s="20">
        <v>29954493</v>
      </c>
      <c r="B728" s="20" t="s">
        <v>14388</v>
      </c>
      <c r="C728" s="20" t="s">
        <v>14389</v>
      </c>
      <c r="D728" s="20" t="s">
        <v>14390</v>
      </c>
      <c r="E728" s="20" t="s">
        <v>14391</v>
      </c>
      <c r="F728" s="20" t="s">
        <v>8992</v>
      </c>
      <c r="G728" s="20">
        <v>2018</v>
      </c>
      <c r="H728" s="57">
        <v>43281</v>
      </c>
      <c r="K728" s="20" t="s">
        <v>14392</v>
      </c>
    </row>
    <row r="729" spans="1:11" ht="15.75" customHeight="1" x14ac:dyDescent="0.25">
      <c r="A729" s="20">
        <v>29969587</v>
      </c>
      <c r="B729" s="20" t="s">
        <v>14384</v>
      </c>
      <c r="C729" s="20" t="s">
        <v>14385</v>
      </c>
      <c r="D729" s="20" t="s">
        <v>14386</v>
      </c>
      <c r="E729" s="20" t="s">
        <v>12003</v>
      </c>
      <c r="F729" s="20" t="s">
        <v>12004</v>
      </c>
      <c r="G729" s="20">
        <v>2018</v>
      </c>
      <c r="H729" s="57">
        <v>43285</v>
      </c>
      <c r="K729" s="20" t="s">
        <v>14387</v>
      </c>
    </row>
    <row r="730" spans="1:11" ht="15.75" customHeight="1" x14ac:dyDescent="0.25">
      <c r="A730" s="20">
        <v>30009969</v>
      </c>
      <c r="B730" s="20" t="s">
        <v>14380</v>
      </c>
      <c r="C730" s="20" t="s">
        <v>14381</v>
      </c>
      <c r="D730" s="20" t="s">
        <v>14382</v>
      </c>
      <c r="E730" s="20" t="s">
        <v>12812</v>
      </c>
      <c r="F730" s="20" t="s">
        <v>4253</v>
      </c>
      <c r="G730" s="20">
        <v>2018</v>
      </c>
      <c r="H730" s="57">
        <v>43298</v>
      </c>
      <c r="K730" s="20" t="s">
        <v>14383</v>
      </c>
    </row>
    <row r="731" spans="1:11" ht="15.75" customHeight="1" x14ac:dyDescent="0.25">
      <c r="A731" s="20">
        <v>30021824</v>
      </c>
      <c r="B731" s="20" t="s">
        <v>14374</v>
      </c>
      <c r="C731" s="20" t="s">
        <v>14375</v>
      </c>
      <c r="D731" s="20" t="s">
        <v>14376</v>
      </c>
      <c r="E731" s="20" t="s">
        <v>1940</v>
      </c>
      <c r="F731" s="20" t="s">
        <v>2327</v>
      </c>
      <c r="G731" s="20">
        <v>2018</v>
      </c>
      <c r="H731" s="57">
        <v>43301</v>
      </c>
      <c r="I731" s="20" t="s">
        <v>14377</v>
      </c>
      <c r="K731" s="20" t="s">
        <v>14378</v>
      </c>
    </row>
    <row r="732" spans="1:11" ht="15.75" customHeight="1" x14ac:dyDescent="0.25">
      <c r="A732" s="20">
        <v>30033383</v>
      </c>
      <c r="B732" s="20" t="s">
        <v>14371</v>
      </c>
      <c r="C732" s="20" t="s">
        <v>13793</v>
      </c>
      <c r="D732" s="20" t="s">
        <v>14372</v>
      </c>
      <c r="E732" s="20" t="s">
        <v>6881</v>
      </c>
      <c r="F732" s="20" t="s">
        <v>1653</v>
      </c>
      <c r="G732" s="20">
        <v>2018</v>
      </c>
      <c r="H732" s="57">
        <v>43305</v>
      </c>
      <c r="K732" s="20" t="s">
        <v>14373</v>
      </c>
    </row>
    <row r="733" spans="1:11" ht="15.75" customHeight="1" x14ac:dyDescent="0.25">
      <c r="A733" s="20">
        <v>30048255</v>
      </c>
      <c r="B733" s="20" t="s">
        <v>14365</v>
      </c>
      <c r="C733" s="20" t="s">
        <v>14366</v>
      </c>
      <c r="D733" s="20" t="s">
        <v>14367</v>
      </c>
      <c r="E733" s="20" t="s">
        <v>14368</v>
      </c>
      <c r="F733" s="20" t="s">
        <v>3944</v>
      </c>
      <c r="G733" s="20">
        <v>2018</v>
      </c>
      <c r="H733" s="57">
        <v>43308</v>
      </c>
      <c r="I733" s="20" t="s">
        <v>14369</v>
      </c>
      <c r="K733" s="20" t="s">
        <v>14370</v>
      </c>
    </row>
    <row r="734" spans="1:11" ht="15.75" customHeight="1" x14ac:dyDescent="0.25">
      <c r="A734" s="20">
        <v>30055976</v>
      </c>
      <c r="B734" s="20" t="s">
        <v>14360</v>
      </c>
      <c r="C734" s="20" t="s">
        <v>14361</v>
      </c>
      <c r="D734" s="20" t="s">
        <v>14362</v>
      </c>
      <c r="E734" s="20" t="s">
        <v>14363</v>
      </c>
      <c r="F734" s="20" t="s">
        <v>8892</v>
      </c>
      <c r="G734" s="20">
        <v>2018</v>
      </c>
      <c r="H734" s="57">
        <v>43311</v>
      </c>
      <c r="K734" s="20" t="s">
        <v>14364</v>
      </c>
    </row>
    <row r="735" spans="1:11" ht="15.75" customHeight="1" x14ac:dyDescent="0.25">
      <c r="A735" s="20">
        <v>30068737</v>
      </c>
      <c r="B735" s="20" t="s">
        <v>14353</v>
      </c>
      <c r="C735" s="20" t="s">
        <v>14354</v>
      </c>
      <c r="D735" s="20" t="s">
        <v>14355</v>
      </c>
      <c r="E735" s="20" t="s">
        <v>14356</v>
      </c>
      <c r="F735" s="20" t="s">
        <v>8149</v>
      </c>
      <c r="G735" s="20">
        <v>2018</v>
      </c>
      <c r="H735" s="57">
        <v>43315</v>
      </c>
      <c r="I735" s="20" t="s">
        <v>14357</v>
      </c>
      <c r="K735" s="20" t="s">
        <v>14358</v>
      </c>
    </row>
    <row r="736" spans="1:11" ht="15.75" customHeight="1" x14ac:dyDescent="0.25">
      <c r="A736" s="20">
        <v>30144555</v>
      </c>
      <c r="B736" s="20" t="s">
        <v>14349</v>
      </c>
      <c r="C736" s="20" t="s">
        <v>14350</v>
      </c>
      <c r="D736" s="20" t="s">
        <v>14351</v>
      </c>
      <c r="E736" s="20" t="s">
        <v>14239</v>
      </c>
      <c r="F736" s="20" t="s">
        <v>2652</v>
      </c>
      <c r="G736" s="20">
        <v>2018</v>
      </c>
      <c r="H736" s="57">
        <v>43338</v>
      </c>
      <c r="K736" s="20" t="s">
        <v>14352</v>
      </c>
    </row>
    <row r="737" spans="1:11" ht="15.75" customHeight="1" x14ac:dyDescent="0.25">
      <c r="A737" s="20">
        <v>30192713</v>
      </c>
      <c r="B737" s="20" t="s">
        <v>14343</v>
      </c>
      <c r="C737" s="20" t="s">
        <v>14344</v>
      </c>
      <c r="D737" s="20" t="s">
        <v>14345</v>
      </c>
      <c r="E737" s="20" t="s">
        <v>14346</v>
      </c>
      <c r="F737" s="20" t="s">
        <v>11963</v>
      </c>
      <c r="G737" s="20">
        <v>2018</v>
      </c>
      <c r="H737" s="57">
        <v>43351</v>
      </c>
      <c r="K737" s="20" t="s">
        <v>14347</v>
      </c>
    </row>
    <row r="738" spans="1:11" ht="15.75" customHeight="1" x14ac:dyDescent="0.25">
      <c r="A738" s="20">
        <v>30244733</v>
      </c>
      <c r="B738" s="20" t="s">
        <v>14337</v>
      </c>
      <c r="C738" s="20" t="s">
        <v>14338</v>
      </c>
      <c r="D738" s="20" t="s">
        <v>14339</v>
      </c>
      <c r="E738" s="20" t="s">
        <v>14340</v>
      </c>
      <c r="F738" s="20" t="s">
        <v>14341</v>
      </c>
      <c r="G738" s="20">
        <v>2018</v>
      </c>
      <c r="H738" s="57">
        <v>43368</v>
      </c>
      <c r="K738" s="20" t="s">
        <v>14342</v>
      </c>
    </row>
    <row r="739" spans="1:11" ht="15.75" customHeight="1" x14ac:dyDescent="0.25">
      <c r="A739" s="20">
        <v>30290960</v>
      </c>
      <c r="B739" s="20" t="s">
        <v>14331</v>
      </c>
      <c r="C739" s="20" t="s">
        <v>14332</v>
      </c>
      <c r="D739" s="20" t="s">
        <v>14333</v>
      </c>
      <c r="E739" s="20" t="s">
        <v>14334</v>
      </c>
      <c r="F739" s="20" t="s">
        <v>14335</v>
      </c>
      <c r="G739" s="20">
        <v>2018</v>
      </c>
      <c r="H739" s="57">
        <v>43380</v>
      </c>
      <c r="K739" s="20" t="s">
        <v>14336</v>
      </c>
    </row>
    <row r="740" spans="1:11" ht="15.75" customHeight="1" x14ac:dyDescent="0.25">
      <c r="A740" s="20">
        <v>30319866</v>
      </c>
      <c r="B740" s="20" t="s">
        <v>14323</v>
      </c>
      <c r="C740" s="20" t="s">
        <v>14324</v>
      </c>
      <c r="D740" s="20" t="s">
        <v>14325</v>
      </c>
      <c r="E740" s="20" t="s">
        <v>14326</v>
      </c>
      <c r="F740" s="20" t="s">
        <v>14327</v>
      </c>
      <c r="G740" s="20">
        <v>2018</v>
      </c>
      <c r="H740" s="57">
        <v>43389</v>
      </c>
      <c r="I740" s="20" t="s">
        <v>14328</v>
      </c>
      <c r="K740" s="20" t="s">
        <v>14329</v>
      </c>
    </row>
    <row r="741" spans="1:11" ht="15.75" customHeight="1" x14ac:dyDescent="0.25">
      <c r="A741" s="20">
        <v>30581262</v>
      </c>
      <c r="B741" s="20" t="s">
        <v>14315</v>
      </c>
      <c r="C741" s="20" t="s">
        <v>14316</v>
      </c>
      <c r="D741" s="20" t="s">
        <v>14317</v>
      </c>
      <c r="E741" s="20" t="s">
        <v>14318</v>
      </c>
      <c r="F741" s="20" t="s">
        <v>14319</v>
      </c>
      <c r="G741" s="20">
        <v>2018</v>
      </c>
      <c r="H741" s="57">
        <v>43459</v>
      </c>
      <c r="I741" s="20" t="s">
        <v>14320</v>
      </c>
      <c r="K741" s="20" t="s">
        <v>14321</v>
      </c>
    </row>
    <row r="742" spans="1:11" ht="15.75" customHeight="1" x14ac:dyDescent="0.25">
      <c r="A742" s="20">
        <v>30675330</v>
      </c>
      <c r="B742" s="20" t="s">
        <v>14309</v>
      </c>
      <c r="C742" s="20" t="s">
        <v>14310</v>
      </c>
      <c r="D742" s="20" t="s">
        <v>14311</v>
      </c>
      <c r="E742" s="20" t="s">
        <v>14312</v>
      </c>
      <c r="F742" s="20" t="s">
        <v>7255</v>
      </c>
      <c r="G742" s="20">
        <v>2018</v>
      </c>
      <c r="H742" s="57">
        <v>43490</v>
      </c>
      <c r="I742" s="20" t="s">
        <v>14313</v>
      </c>
    </row>
    <row r="743" spans="1:11" ht="15.75" customHeight="1" x14ac:dyDescent="0.25">
      <c r="A743" s="20">
        <v>31011389</v>
      </c>
      <c r="B743" s="20" t="s">
        <v>14303</v>
      </c>
      <c r="C743" s="20" t="s">
        <v>14304</v>
      </c>
      <c r="D743" s="20" t="s">
        <v>14305</v>
      </c>
      <c r="E743" s="20" t="s">
        <v>10833</v>
      </c>
      <c r="F743" s="20" t="s">
        <v>1222</v>
      </c>
      <c r="G743" s="20">
        <v>2018</v>
      </c>
      <c r="H743" s="57">
        <v>43579</v>
      </c>
      <c r="I743" s="20" t="s">
        <v>14306</v>
      </c>
      <c r="K743" s="20" t="s">
        <v>14307</v>
      </c>
    </row>
    <row r="744" spans="1:11" ht="15.75" customHeight="1" x14ac:dyDescent="0.25">
      <c r="A744" s="20">
        <v>30392326</v>
      </c>
      <c r="B744" s="20" t="s">
        <v>14298</v>
      </c>
      <c r="C744" s="20" t="s">
        <v>14299</v>
      </c>
      <c r="D744" s="20" t="s">
        <v>14300</v>
      </c>
      <c r="E744" s="20" t="s">
        <v>3131</v>
      </c>
      <c r="F744" s="20" t="s">
        <v>11398</v>
      </c>
      <c r="G744" s="20">
        <v>2018</v>
      </c>
      <c r="H744" s="57">
        <v>43410</v>
      </c>
      <c r="K744" s="20" t="s">
        <v>14301</v>
      </c>
    </row>
    <row r="745" spans="1:11" ht="15.75" customHeight="1" x14ac:dyDescent="0.25">
      <c r="A745" s="20">
        <v>30297695</v>
      </c>
      <c r="B745" s="20" t="s">
        <v>14292</v>
      </c>
      <c r="C745" s="20" t="s">
        <v>14293</v>
      </c>
      <c r="D745" s="20" t="s">
        <v>14294</v>
      </c>
      <c r="E745" s="20" t="s">
        <v>9825</v>
      </c>
      <c r="F745" s="20" t="s">
        <v>1882</v>
      </c>
      <c r="G745" s="20">
        <v>2018</v>
      </c>
      <c r="H745" s="57">
        <v>43383</v>
      </c>
      <c r="I745" s="20" t="s">
        <v>14295</v>
      </c>
      <c r="K745" s="20" t="s">
        <v>14296</v>
      </c>
    </row>
    <row r="746" spans="1:11" ht="15.75" customHeight="1" x14ac:dyDescent="0.25">
      <c r="A746" s="20">
        <v>30301858</v>
      </c>
      <c r="B746" s="20" t="s">
        <v>14286</v>
      </c>
      <c r="C746" s="20" t="s">
        <v>14287</v>
      </c>
      <c r="D746" s="20" t="s">
        <v>14288</v>
      </c>
      <c r="E746" s="20" t="s">
        <v>14289</v>
      </c>
      <c r="F746" s="20" t="s">
        <v>1795</v>
      </c>
      <c r="G746" s="20">
        <v>2018</v>
      </c>
      <c r="H746" s="57">
        <v>43384</v>
      </c>
      <c r="I746" s="20" t="s">
        <v>14290</v>
      </c>
      <c r="K746" s="20" t="s">
        <v>14291</v>
      </c>
    </row>
    <row r="747" spans="1:11" ht="15.75" customHeight="1" x14ac:dyDescent="0.25">
      <c r="A747" s="20">
        <v>30356845</v>
      </c>
      <c r="B747" s="20" t="s">
        <v>14280</v>
      </c>
      <c r="C747" s="20" t="s">
        <v>14281</v>
      </c>
      <c r="D747" s="20" t="s">
        <v>14282</v>
      </c>
      <c r="E747" s="20" t="s">
        <v>1167</v>
      </c>
      <c r="F747" s="20" t="s">
        <v>133</v>
      </c>
      <c r="G747" s="20">
        <v>2018</v>
      </c>
      <c r="H747" s="57">
        <v>43399</v>
      </c>
      <c r="I747" s="20" t="s">
        <v>14283</v>
      </c>
      <c r="K747" s="20" t="s">
        <v>14284</v>
      </c>
    </row>
    <row r="748" spans="1:11" ht="15.75" customHeight="1" x14ac:dyDescent="0.25">
      <c r="A748" s="20">
        <v>30309010</v>
      </c>
      <c r="B748" s="20" t="s">
        <v>14273</v>
      </c>
      <c r="C748" s="20" t="s">
        <v>14274</v>
      </c>
      <c r="D748" s="20" t="s">
        <v>14275</v>
      </c>
      <c r="E748" s="20" t="s">
        <v>14276</v>
      </c>
      <c r="F748" s="20" t="s">
        <v>6151</v>
      </c>
      <c r="G748" s="20">
        <v>2018</v>
      </c>
      <c r="H748" s="57">
        <v>43386</v>
      </c>
      <c r="I748" s="20" t="s">
        <v>14277</v>
      </c>
      <c r="K748" s="20" t="s">
        <v>14278</v>
      </c>
    </row>
    <row r="749" spans="1:11" ht="15.75" customHeight="1" x14ac:dyDescent="0.25">
      <c r="A749" s="20">
        <v>30416659</v>
      </c>
      <c r="B749" s="20" t="s">
        <v>14266</v>
      </c>
      <c r="C749" s="20" t="s">
        <v>14267</v>
      </c>
      <c r="D749" s="20" t="s">
        <v>14268</v>
      </c>
      <c r="E749" s="20" t="s">
        <v>14269</v>
      </c>
      <c r="F749" s="20" t="s">
        <v>14270</v>
      </c>
      <c r="G749" s="20">
        <v>2018</v>
      </c>
      <c r="H749" s="57">
        <v>43417</v>
      </c>
      <c r="I749" s="20" t="s">
        <v>14271</v>
      </c>
    </row>
    <row r="750" spans="1:11" ht="15.75" customHeight="1" x14ac:dyDescent="0.25">
      <c r="A750" s="20">
        <v>30459717</v>
      </c>
      <c r="B750" s="20" t="s">
        <v>14259</v>
      </c>
      <c r="C750" s="20" t="s">
        <v>14260</v>
      </c>
      <c r="D750" s="20" t="s">
        <v>14261</v>
      </c>
      <c r="E750" s="20" t="s">
        <v>14262</v>
      </c>
      <c r="F750" s="20" t="s">
        <v>133</v>
      </c>
      <c r="G750" s="20">
        <v>2018</v>
      </c>
      <c r="H750" s="57">
        <v>43426</v>
      </c>
      <c r="I750" s="20" t="s">
        <v>14263</v>
      </c>
      <c r="K750" s="20" t="s">
        <v>14264</v>
      </c>
    </row>
    <row r="751" spans="1:11" ht="15.75" customHeight="1" x14ac:dyDescent="0.25">
      <c r="A751" s="20">
        <v>30335814</v>
      </c>
      <c r="B751" s="20" t="s">
        <v>14253</v>
      </c>
      <c r="C751" s="20" t="s">
        <v>14254</v>
      </c>
      <c r="D751" s="20" t="s">
        <v>14255</v>
      </c>
      <c r="E751" s="20" t="s">
        <v>14256</v>
      </c>
      <c r="F751" s="20" t="s">
        <v>294</v>
      </c>
      <c r="G751" s="20">
        <v>2018</v>
      </c>
      <c r="H751" s="57">
        <v>43392</v>
      </c>
      <c r="I751" s="20" t="s">
        <v>14257</v>
      </c>
      <c r="K751" s="20" t="s">
        <v>14258</v>
      </c>
    </row>
    <row r="752" spans="1:11" ht="15.75" customHeight="1" x14ac:dyDescent="0.25">
      <c r="A752" s="20">
        <v>30337568</v>
      </c>
      <c r="B752" s="20" t="s">
        <v>14248</v>
      </c>
      <c r="C752" s="20" t="s">
        <v>14249</v>
      </c>
      <c r="D752" s="20" t="s">
        <v>14250</v>
      </c>
      <c r="E752" s="20" t="s">
        <v>5810</v>
      </c>
      <c r="F752" s="20" t="s">
        <v>1882</v>
      </c>
      <c r="G752" s="20">
        <v>2018</v>
      </c>
      <c r="H752" s="57">
        <v>43393</v>
      </c>
      <c r="I752" s="20" t="s">
        <v>14251</v>
      </c>
      <c r="K752" s="20" t="s">
        <v>14252</v>
      </c>
    </row>
    <row r="753" spans="1:11" ht="15.75" customHeight="1" x14ac:dyDescent="0.25">
      <c r="A753" s="20">
        <v>30337749</v>
      </c>
      <c r="B753" s="20" t="s">
        <v>14243</v>
      </c>
      <c r="C753" s="20" t="s">
        <v>14244</v>
      </c>
      <c r="D753" s="20" t="s">
        <v>14245</v>
      </c>
      <c r="E753" s="20" t="s">
        <v>14246</v>
      </c>
      <c r="F753" s="20" t="s">
        <v>14247</v>
      </c>
      <c r="G753" s="20">
        <v>2018</v>
      </c>
      <c r="H753" s="57">
        <v>43393</v>
      </c>
    </row>
    <row r="754" spans="1:11" ht="15.75" customHeight="1" x14ac:dyDescent="0.25">
      <c r="A754" s="20">
        <v>30498537</v>
      </c>
      <c r="B754" s="20" t="s">
        <v>14236</v>
      </c>
      <c r="C754" s="20" t="s">
        <v>14237</v>
      </c>
      <c r="D754" s="20" t="s">
        <v>14238</v>
      </c>
      <c r="E754" s="20" t="s">
        <v>14239</v>
      </c>
      <c r="F754" s="20" t="s">
        <v>1498</v>
      </c>
      <c r="G754" s="20">
        <v>2018</v>
      </c>
      <c r="H754" s="57">
        <v>43435</v>
      </c>
      <c r="I754" s="20" t="s">
        <v>14240</v>
      </c>
      <c r="K754" s="20" t="s">
        <v>14241</v>
      </c>
    </row>
    <row r="755" spans="1:11" ht="15.75" customHeight="1" x14ac:dyDescent="0.25">
      <c r="A755" s="20">
        <v>30386437</v>
      </c>
      <c r="B755" s="20" t="s">
        <v>14229</v>
      </c>
      <c r="C755" s="20" t="s">
        <v>14230</v>
      </c>
      <c r="D755" s="20" t="s">
        <v>14231</v>
      </c>
      <c r="E755" s="20" t="s">
        <v>14232</v>
      </c>
      <c r="F755" s="20" t="s">
        <v>1788</v>
      </c>
      <c r="G755" s="20">
        <v>2018</v>
      </c>
      <c r="H755" s="57">
        <v>43407</v>
      </c>
      <c r="I755" s="20" t="s">
        <v>14233</v>
      </c>
      <c r="K755" s="20" t="s">
        <v>14234</v>
      </c>
    </row>
    <row r="756" spans="1:11" ht="15.75" customHeight="1" x14ac:dyDescent="0.25">
      <c r="A756" s="20">
        <v>30365535</v>
      </c>
      <c r="B756" s="20" t="s">
        <v>14223</v>
      </c>
      <c r="C756" s="20" t="s">
        <v>14224</v>
      </c>
      <c r="D756" s="20" t="s">
        <v>14225</v>
      </c>
      <c r="E756" s="20" t="s">
        <v>14226</v>
      </c>
      <c r="F756" s="20" t="s">
        <v>1756</v>
      </c>
      <c r="G756" s="20">
        <v>2018</v>
      </c>
      <c r="H756" s="57">
        <v>43400</v>
      </c>
      <c r="I756" s="20" t="s">
        <v>14227</v>
      </c>
      <c r="K756" s="20" t="s">
        <v>14228</v>
      </c>
    </row>
    <row r="757" spans="1:11" ht="15.75" customHeight="1" x14ac:dyDescent="0.25">
      <c r="A757" s="20">
        <v>30464540</v>
      </c>
      <c r="B757" s="20" t="s">
        <v>14217</v>
      </c>
      <c r="C757" s="20" t="s">
        <v>14218</v>
      </c>
      <c r="D757" s="20" t="s">
        <v>14219</v>
      </c>
      <c r="E757" s="20" t="s">
        <v>1091</v>
      </c>
      <c r="F757" s="20" t="s">
        <v>6513</v>
      </c>
      <c r="G757" s="20">
        <v>2018</v>
      </c>
      <c r="H757" s="57">
        <v>43427</v>
      </c>
      <c r="I757" s="20" t="s">
        <v>14220</v>
      </c>
      <c r="K757" s="20" t="s">
        <v>14221</v>
      </c>
    </row>
    <row r="758" spans="1:11" ht="15.75" customHeight="1" x14ac:dyDescent="0.25">
      <c r="A758" s="20">
        <v>30269917</v>
      </c>
      <c r="B758" s="20" t="s">
        <v>14210</v>
      </c>
      <c r="C758" s="20" t="s">
        <v>14211</v>
      </c>
      <c r="D758" s="20" t="s">
        <v>14212</v>
      </c>
      <c r="E758" s="20" t="s">
        <v>14213</v>
      </c>
      <c r="F758" s="20" t="s">
        <v>2840</v>
      </c>
      <c r="G758" s="20">
        <v>2018</v>
      </c>
      <c r="H758" s="57">
        <v>43375</v>
      </c>
      <c r="I758" s="20" t="s">
        <v>14214</v>
      </c>
      <c r="J758" s="20" t="s">
        <v>14215</v>
      </c>
      <c r="K758" s="20" t="s">
        <v>14216</v>
      </c>
    </row>
    <row r="759" spans="1:11" ht="15.75" customHeight="1" x14ac:dyDescent="0.25">
      <c r="A759" s="20">
        <v>30374933</v>
      </c>
      <c r="B759" s="20" t="s">
        <v>14205</v>
      </c>
      <c r="C759" s="20" t="s">
        <v>14206</v>
      </c>
      <c r="D759" s="20" t="s">
        <v>14207</v>
      </c>
      <c r="E759" s="20" t="s">
        <v>14208</v>
      </c>
      <c r="F759" s="20" t="s">
        <v>9308</v>
      </c>
      <c r="G759" s="20">
        <v>2018</v>
      </c>
      <c r="H759" s="57">
        <v>43404</v>
      </c>
      <c r="K759" s="20" t="s">
        <v>14209</v>
      </c>
    </row>
    <row r="760" spans="1:11" ht="15.75" customHeight="1" x14ac:dyDescent="0.25">
      <c r="A760" s="20">
        <v>30420851</v>
      </c>
      <c r="B760" s="20" t="s">
        <v>14198</v>
      </c>
      <c r="C760" s="20" t="s">
        <v>14199</v>
      </c>
      <c r="D760" s="20" t="s">
        <v>14200</v>
      </c>
      <c r="E760" s="20" t="s">
        <v>14201</v>
      </c>
      <c r="F760" s="20" t="s">
        <v>133</v>
      </c>
      <c r="G760" s="20">
        <v>2018</v>
      </c>
      <c r="H760" s="57">
        <v>43418</v>
      </c>
      <c r="I760" s="20" t="s">
        <v>14202</v>
      </c>
      <c r="K760" s="20" t="s">
        <v>14203</v>
      </c>
    </row>
    <row r="761" spans="1:11" ht="15.75" customHeight="1" x14ac:dyDescent="0.25">
      <c r="A761" s="20">
        <v>30303013</v>
      </c>
      <c r="B761" s="20" t="s">
        <v>14193</v>
      </c>
      <c r="C761" s="20" t="s">
        <v>14194</v>
      </c>
      <c r="D761" s="20" t="s">
        <v>14195</v>
      </c>
      <c r="E761" s="20" t="s">
        <v>14196</v>
      </c>
      <c r="F761" s="20" t="s">
        <v>1896</v>
      </c>
      <c r="G761" s="20">
        <v>2018</v>
      </c>
      <c r="H761" s="57">
        <v>43384</v>
      </c>
      <c r="K761" s="20" t="s">
        <v>14197</v>
      </c>
    </row>
    <row r="762" spans="1:11" ht="15.75" customHeight="1" x14ac:dyDescent="0.25">
      <c r="A762" s="20">
        <v>30429838</v>
      </c>
      <c r="B762" s="20" t="s">
        <v>14187</v>
      </c>
      <c r="C762" s="20" t="s">
        <v>14188</v>
      </c>
      <c r="D762" s="20" t="s">
        <v>14189</v>
      </c>
      <c r="E762" s="20" t="s">
        <v>14190</v>
      </c>
      <c r="F762" s="20" t="s">
        <v>133</v>
      </c>
      <c r="G762" s="20">
        <v>2018</v>
      </c>
      <c r="H762" s="57">
        <v>43420</v>
      </c>
      <c r="I762" s="20" t="s">
        <v>14191</v>
      </c>
      <c r="K762" s="20" t="s">
        <v>14192</v>
      </c>
    </row>
    <row r="763" spans="1:11" ht="15.75" customHeight="1" x14ac:dyDescent="0.25">
      <c r="A763" s="20">
        <v>30464552</v>
      </c>
      <c r="B763" s="20" t="s">
        <v>14180</v>
      </c>
      <c r="C763" s="20" t="s">
        <v>14181</v>
      </c>
      <c r="D763" s="20" t="s">
        <v>14182</v>
      </c>
      <c r="E763" s="20" t="s">
        <v>14183</v>
      </c>
      <c r="F763" s="20" t="s">
        <v>6513</v>
      </c>
      <c r="G763" s="20">
        <v>2018</v>
      </c>
      <c r="H763" s="57">
        <v>43427</v>
      </c>
      <c r="I763" s="20" t="s">
        <v>14184</v>
      </c>
      <c r="K763" s="20" t="s">
        <v>14185</v>
      </c>
    </row>
    <row r="764" spans="1:11" ht="15.75" customHeight="1" x14ac:dyDescent="0.25">
      <c r="A764" s="20">
        <v>28360379</v>
      </c>
      <c r="B764" s="20" t="s">
        <v>14175</v>
      </c>
      <c r="C764" s="20" t="s">
        <v>14176</v>
      </c>
      <c r="D764" s="20" t="s">
        <v>14177</v>
      </c>
      <c r="E764" s="20" t="s">
        <v>14178</v>
      </c>
      <c r="F764" s="20" t="s">
        <v>317</v>
      </c>
      <c r="G764" s="20">
        <v>2018</v>
      </c>
      <c r="H764" s="57">
        <v>42826</v>
      </c>
      <c r="K764" s="20" t="s">
        <v>14179</v>
      </c>
    </row>
    <row r="765" spans="1:11" ht="15.75" customHeight="1" x14ac:dyDescent="0.25">
      <c r="A765" s="20">
        <v>29319752</v>
      </c>
      <c r="B765" s="20" t="s">
        <v>14170</v>
      </c>
      <c r="C765" s="20" t="s">
        <v>14171</v>
      </c>
      <c r="D765" s="20" t="s">
        <v>14172</v>
      </c>
      <c r="E765" s="20" t="s">
        <v>14173</v>
      </c>
      <c r="F765" s="20" t="s">
        <v>3561</v>
      </c>
      <c r="G765" s="20">
        <v>2018</v>
      </c>
      <c r="H765" s="57">
        <v>43111</v>
      </c>
      <c r="K765" s="20" t="s">
        <v>14174</v>
      </c>
    </row>
    <row r="766" spans="1:11" ht="15.75" customHeight="1" x14ac:dyDescent="0.25">
      <c r="A766" s="20">
        <v>29743001</v>
      </c>
      <c r="B766" s="20" t="s">
        <v>14165</v>
      </c>
      <c r="C766" s="20" t="s">
        <v>14166</v>
      </c>
      <c r="D766" s="20" t="s">
        <v>14167</v>
      </c>
      <c r="E766" s="20" t="s">
        <v>14168</v>
      </c>
      <c r="F766" s="20" t="s">
        <v>10873</v>
      </c>
      <c r="G766" s="20">
        <v>2018</v>
      </c>
      <c r="H766" s="57">
        <v>43231</v>
      </c>
      <c r="K766" s="20" t="s">
        <v>14169</v>
      </c>
    </row>
    <row r="767" spans="1:11" ht="15.75" customHeight="1" x14ac:dyDescent="0.25">
      <c r="A767" s="20">
        <v>29790845</v>
      </c>
      <c r="B767" s="20" t="s">
        <v>14158</v>
      </c>
      <c r="C767" s="20" t="s">
        <v>14159</v>
      </c>
      <c r="D767" s="20" t="s">
        <v>14160</v>
      </c>
      <c r="E767" s="20" t="s">
        <v>14161</v>
      </c>
      <c r="F767" s="20" t="s">
        <v>14162</v>
      </c>
      <c r="G767" s="20">
        <v>2018</v>
      </c>
      <c r="H767" s="57">
        <v>43244</v>
      </c>
      <c r="I767" s="20" t="s">
        <v>14163</v>
      </c>
      <c r="K767" s="20" t="s">
        <v>14164</v>
      </c>
    </row>
    <row r="768" spans="1:11" ht="15.75" customHeight="1" x14ac:dyDescent="0.25">
      <c r="A768" s="20">
        <v>29859183</v>
      </c>
      <c r="B768" s="20" t="s">
        <v>14152</v>
      </c>
      <c r="C768" s="20" t="s">
        <v>14153</v>
      </c>
      <c r="D768" s="20" t="s">
        <v>14154</v>
      </c>
      <c r="E768" s="20" t="s">
        <v>14155</v>
      </c>
      <c r="F768" s="20" t="s">
        <v>14156</v>
      </c>
      <c r="G768" s="20">
        <v>2018</v>
      </c>
      <c r="H768" s="57">
        <v>43254</v>
      </c>
      <c r="K768" s="20" t="s">
        <v>14157</v>
      </c>
    </row>
    <row r="769" spans="1:11" ht="15.75" customHeight="1" x14ac:dyDescent="0.25">
      <c r="A769" s="20">
        <v>30039873</v>
      </c>
      <c r="B769" s="20" t="s">
        <v>14146</v>
      </c>
      <c r="C769" s="20" t="s">
        <v>14147</v>
      </c>
      <c r="D769" s="20" t="s">
        <v>14148</v>
      </c>
      <c r="E769" s="20" t="s">
        <v>14149</v>
      </c>
      <c r="F769" s="20" t="s">
        <v>14150</v>
      </c>
      <c r="G769" s="20">
        <v>2018</v>
      </c>
      <c r="H769" s="57">
        <v>43306</v>
      </c>
      <c r="K769" s="20" t="s">
        <v>14151</v>
      </c>
    </row>
    <row r="770" spans="1:11" ht="15.75" customHeight="1" x14ac:dyDescent="0.25">
      <c r="A770" s="20">
        <v>30053626</v>
      </c>
      <c r="B770" s="20" t="s">
        <v>14141</v>
      </c>
      <c r="C770" s="20" t="s">
        <v>14142</v>
      </c>
      <c r="D770" s="20" t="s">
        <v>14143</v>
      </c>
      <c r="E770" s="20" t="s">
        <v>14144</v>
      </c>
      <c r="F770" s="20" t="s">
        <v>3465</v>
      </c>
      <c r="G770" s="20">
        <v>2018</v>
      </c>
      <c r="H770" s="57">
        <v>43309</v>
      </c>
      <c r="K770" s="20" t="s">
        <v>14145</v>
      </c>
    </row>
    <row r="771" spans="1:11" ht="15.75" customHeight="1" x14ac:dyDescent="0.25">
      <c r="A771" s="20">
        <v>30056554</v>
      </c>
      <c r="B771" s="20" t="s">
        <v>14138</v>
      </c>
      <c r="C771" s="20" t="s">
        <v>14122</v>
      </c>
      <c r="D771" s="20" t="s">
        <v>14139</v>
      </c>
      <c r="E771" s="20" t="s">
        <v>13799</v>
      </c>
      <c r="F771" s="20" t="s">
        <v>4308</v>
      </c>
      <c r="G771" s="20">
        <v>2018</v>
      </c>
      <c r="H771" s="57">
        <v>43311</v>
      </c>
      <c r="K771" s="20" t="s">
        <v>14140</v>
      </c>
    </row>
    <row r="772" spans="1:11" ht="15.75" customHeight="1" x14ac:dyDescent="0.25">
      <c r="A772" s="20">
        <v>30075254</v>
      </c>
      <c r="B772" s="20" t="s">
        <v>14131</v>
      </c>
      <c r="C772" s="20" t="s">
        <v>14132</v>
      </c>
      <c r="D772" s="20" t="s">
        <v>14133</v>
      </c>
      <c r="E772" s="20" t="s">
        <v>14134</v>
      </c>
      <c r="F772" s="20" t="s">
        <v>1653</v>
      </c>
      <c r="G772" s="20">
        <v>2018</v>
      </c>
      <c r="H772" s="57">
        <v>43316</v>
      </c>
      <c r="I772" s="20" t="s">
        <v>14135</v>
      </c>
      <c r="J772" s="20" t="s">
        <v>14136</v>
      </c>
      <c r="K772" s="20" t="s">
        <v>14137</v>
      </c>
    </row>
    <row r="773" spans="1:11" ht="15.75" customHeight="1" x14ac:dyDescent="0.25">
      <c r="A773" s="20">
        <v>30109832</v>
      </c>
      <c r="B773" s="20" t="s">
        <v>14125</v>
      </c>
      <c r="C773" s="20" t="s">
        <v>14126</v>
      </c>
      <c r="D773" s="20" t="s">
        <v>14127</v>
      </c>
      <c r="E773" s="20" t="s">
        <v>14128</v>
      </c>
      <c r="F773" s="20" t="s">
        <v>5798</v>
      </c>
      <c r="G773" s="20">
        <v>2018</v>
      </c>
      <c r="H773" s="57">
        <v>43328</v>
      </c>
      <c r="I773" s="20" t="s">
        <v>14129</v>
      </c>
      <c r="K773" s="20" t="s">
        <v>14130</v>
      </c>
    </row>
    <row r="774" spans="1:11" ht="15.75" customHeight="1" x14ac:dyDescent="0.25">
      <c r="A774" s="20">
        <v>30132137</v>
      </c>
      <c r="B774" s="20" t="s">
        <v>14121</v>
      </c>
      <c r="C774" s="20" t="s">
        <v>14122</v>
      </c>
      <c r="D774" s="20" t="s">
        <v>14123</v>
      </c>
      <c r="E774" s="20" t="s">
        <v>13799</v>
      </c>
      <c r="F774" s="20" t="s">
        <v>4308</v>
      </c>
      <c r="G774" s="20">
        <v>2018</v>
      </c>
      <c r="H774" s="57">
        <v>43335</v>
      </c>
      <c r="K774" s="20" t="s">
        <v>14124</v>
      </c>
    </row>
    <row r="775" spans="1:11" ht="15.75" customHeight="1" x14ac:dyDescent="0.25">
      <c r="A775" s="20">
        <v>30137651</v>
      </c>
      <c r="B775" s="20" t="s">
        <v>14116</v>
      </c>
      <c r="C775" s="20" t="s">
        <v>14117</v>
      </c>
      <c r="D775" s="20" t="s">
        <v>14118</v>
      </c>
      <c r="E775" s="20" t="s">
        <v>14119</v>
      </c>
      <c r="F775" s="20" t="s">
        <v>4320</v>
      </c>
      <c r="G775" s="20">
        <v>2018</v>
      </c>
      <c r="H775" s="57">
        <v>43336</v>
      </c>
      <c r="K775" s="20" t="s">
        <v>14120</v>
      </c>
    </row>
    <row r="776" spans="1:11" ht="15.75" customHeight="1" x14ac:dyDescent="0.25">
      <c r="A776" s="20">
        <v>30151777</v>
      </c>
      <c r="B776" s="20" t="s">
        <v>14111</v>
      </c>
      <c r="C776" s="20" t="s">
        <v>14112</v>
      </c>
      <c r="D776" s="20" t="s">
        <v>14113</v>
      </c>
      <c r="E776" s="20" t="s">
        <v>14114</v>
      </c>
      <c r="F776" s="20" t="s">
        <v>1697</v>
      </c>
      <c r="G776" s="20">
        <v>2018</v>
      </c>
      <c r="H776" s="57">
        <v>43341</v>
      </c>
      <c r="K776" s="20" t="s">
        <v>14115</v>
      </c>
    </row>
    <row r="777" spans="1:11" ht="15.75" customHeight="1" x14ac:dyDescent="0.25">
      <c r="A777" s="20">
        <v>30165934</v>
      </c>
      <c r="B777" s="20" t="s">
        <v>14104</v>
      </c>
      <c r="C777" s="20" t="s">
        <v>14105</v>
      </c>
      <c r="D777" s="20" t="s">
        <v>14106</v>
      </c>
      <c r="E777" s="20" t="s">
        <v>14107</v>
      </c>
      <c r="F777" s="20" t="s">
        <v>14108</v>
      </c>
      <c r="G777" s="20">
        <v>2018</v>
      </c>
      <c r="H777" s="57">
        <v>43344</v>
      </c>
      <c r="K777" s="20" t="s">
        <v>14109</v>
      </c>
    </row>
    <row r="778" spans="1:11" ht="15.75" customHeight="1" x14ac:dyDescent="0.25">
      <c r="A778" s="20">
        <v>30240843</v>
      </c>
      <c r="B778" s="20" t="s">
        <v>14098</v>
      </c>
      <c r="C778" s="20" t="s">
        <v>14099</v>
      </c>
      <c r="D778" s="20" t="s">
        <v>14100</v>
      </c>
      <c r="E778" s="20" t="s">
        <v>14101</v>
      </c>
      <c r="F778" s="20" t="s">
        <v>14102</v>
      </c>
      <c r="G778" s="20">
        <v>2018</v>
      </c>
      <c r="H778" s="57">
        <v>43365</v>
      </c>
      <c r="K778" s="20" t="s">
        <v>14103</v>
      </c>
    </row>
    <row r="779" spans="1:11" ht="15.75" customHeight="1" x14ac:dyDescent="0.25">
      <c r="A779" s="20">
        <v>30251950</v>
      </c>
      <c r="B779" s="20" t="s">
        <v>14093</v>
      </c>
      <c r="C779" s="20" t="s">
        <v>14094</v>
      </c>
      <c r="D779" s="20" t="s">
        <v>14095</v>
      </c>
      <c r="E779" s="20" t="s">
        <v>14096</v>
      </c>
      <c r="F779" s="20" t="s">
        <v>2564</v>
      </c>
      <c r="G779" s="20">
        <v>2018</v>
      </c>
      <c r="H779" s="57">
        <v>43369</v>
      </c>
      <c r="K779" s="20" t="s">
        <v>14097</v>
      </c>
    </row>
    <row r="780" spans="1:11" ht="15.75" customHeight="1" x14ac:dyDescent="0.25">
      <c r="A780" s="20">
        <v>30266327</v>
      </c>
      <c r="B780" s="20" t="s">
        <v>14088</v>
      </c>
      <c r="C780" s="20" t="s">
        <v>14089</v>
      </c>
      <c r="D780" s="20" t="s">
        <v>14090</v>
      </c>
      <c r="E780" s="20" t="s">
        <v>14091</v>
      </c>
      <c r="F780" s="20" t="s">
        <v>6038</v>
      </c>
      <c r="G780" s="20">
        <v>2018</v>
      </c>
      <c r="H780" s="57">
        <v>43373</v>
      </c>
      <c r="K780" s="20" t="s">
        <v>14092</v>
      </c>
    </row>
    <row r="781" spans="1:11" ht="15.75" customHeight="1" x14ac:dyDescent="0.25">
      <c r="A781" s="20">
        <v>30266330</v>
      </c>
      <c r="B781" s="20" t="s">
        <v>14082</v>
      </c>
      <c r="C781" s="20" t="s">
        <v>14083</v>
      </c>
      <c r="D781" s="20" t="s">
        <v>14084</v>
      </c>
      <c r="E781" s="20" t="s">
        <v>14085</v>
      </c>
      <c r="F781" s="20" t="s">
        <v>6038</v>
      </c>
      <c r="G781" s="20">
        <v>2018</v>
      </c>
      <c r="H781" s="57">
        <v>43373</v>
      </c>
      <c r="I781" s="20" t="s">
        <v>14086</v>
      </c>
      <c r="K781" s="20" t="s">
        <v>14087</v>
      </c>
    </row>
    <row r="782" spans="1:11" ht="15.75" customHeight="1" x14ac:dyDescent="0.25">
      <c r="A782" s="20">
        <v>30482153</v>
      </c>
      <c r="B782" s="20" t="s">
        <v>14076</v>
      </c>
      <c r="C782" s="20" t="s">
        <v>14077</v>
      </c>
      <c r="D782" s="20" t="s">
        <v>14078</v>
      </c>
      <c r="E782" s="20" t="s">
        <v>14079</v>
      </c>
      <c r="F782" s="20" t="s">
        <v>14080</v>
      </c>
      <c r="G782" s="20">
        <v>2018</v>
      </c>
      <c r="H782" s="57">
        <v>43433</v>
      </c>
      <c r="K782" s="20" t="s">
        <v>14081</v>
      </c>
    </row>
    <row r="783" spans="1:11" ht="15.75" customHeight="1" x14ac:dyDescent="0.25">
      <c r="A783" s="20">
        <v>30581780</v>
      </c>
      <c r="B783" s="20" t="s">
        <v>14070</v>
      </c>
      <c r="C783" s="20" t="s">
        <v>14071</v>
      </c>
      <c r="D783" s="20" t="s">
        <v>14072</v>
      </c>
      <c r="E783" s="20" t="s">
        <v>14073</v>
      </c>
      <c r="F783" s="20" t="s">
        <v>14074</v>
      </c>
      <c r="G783" s="20">
        <v>2018</v>
      </c>
      <c r="H783" s="57">
        <v>43459</v>
      </c>
      <c r="I783" s="20" t="s">
        <v>14075</v>
      </c>
    </row>
    <row r="784" spans="1:11" ht="15.75" customHeight="1" x14ac:dyDescent="0.25">
      <c r="A784" s="20">
        <v>30992135</v>
      </c>
      <c r="B784" s="20" t="s">
        <v>14064</v>
      </c>
      <c r="C784" s="20" t="s">
        <v>14065</v>
      </c>
      <c r="D784" s="20" t="s">
        <v>14066</v>
      </c>
      <c r="E784" s="20" t="s">
        <v>485</v>
      </c>
      <c r="F784" s="20" t="s">
        <v>14067</v>
      </c>
      <c r="G784" s="20">
        <v>2018</v>
      </c>
      <c r="H784" s="57">
        <v>43573</v>
      </c>
      <c r="K784" s="20" t="s">
        <v>14068</v>
      </c>
    </row>
    <row r="785" spans="1:11" ht="15.75" customHeight="1" x14ac:dyDescent="0.25">
      <c r="A785" s="20">
        <v>33817107</v>
      </c>
      <c r="B785" s="20" t="s">
        <v>14057</v>
      </c>
      <c r="C785" s="20" t="s">
        <v>14058</v>
      </c>
      <c r="D785" s="20" t="s">
        <v>14059</v>
      </c>
      <c r="E785" s="20" t="s">
        <v>14060</v>
      </c>
      <c r="F785" s="20" t="s">
        <v>12053</v>
      </c>
      <c r="G785" s="20">
        <v>2018</v>
      </c>
      <c r="H785" s="57">
        <v>44291</v>
      </c>
      <c r="I785" s="20" t="s">
        <v>14061</v>
      </c>
      <c r="K785" s="20" t="s">
        <v>14062</v>
      </c>
    </row>
    <row r="786" spans="1:11" ht="15.75" customHeight="1" x14ac:dyDescent="0.25">
      <c r="A786" s="20">
        <v>30474049</v>
      </c>
      <c r="B786" s="20" t="s">
        <v>14050</v>
      </c>
      <c r="C786" s="20" t="s">
        <v>14051</v>
      </c>
      <c r="D786" s="20" t="s">
        <v>14052</v>
      </c>
      <c r="E786" s="20" t="s">
        <v>8750</v>
      </c>
      <c r="F786" s="20" t="s">
        <v>8128</v>
      </c>
      <c r="G786" s="20">
        <v>2018</v>
      </c>
      <c r="H786" s="57">
        <v>43431</v>
      </c>
      <c r="I786" s="20" t="s">
        <v>14053</v>
      </c>
      <c r="J786" s="20" t="s">
        <v>14054</v>
      </c>
      <c r="K786" s="20" t="s">
        <v>14055</v>
      </c>
    </row>
    <row r="787" spans="1:11" ht="15.75" customHeight="1" x14ac:dyDescent="0.25">
      <c r="A787" s="20">
        <v>30474624</v>
      </c>
      <c r="B787" s="20" t="s">
        <v>14046</v>
      </c>
      <c r="C787" s="20" t="s">
        <v>14047</v>
      </c>
      <c r="D787" s="20" t="s">
        <v>14048</v>
      </c>
      <c r="E787" s="20" t="s">
        <v>1418</v>
      </c>
      <c r="F787" s="20" t="s">
        <v>13330</v>
      </c>
      <c r="G787" s="20">
        <v>2018</v>
      </c>
      <c r="H787" s="57">
        <v>43431</v>
      </c>
      <c r="K787" s="20" t="s">
        <v>14049</v>
      </c>
    </row>
    <row r="788" spans="1:11" ht="15.75" customHeight="1" x14ac:dyDescent="0.25">
      <c r="A788" s="20">
        <v>31544889</v>
      </c>
      <c r="B788" s="20" t="s">
        <v>14040</v>
      </c>
      <c r="C788" s="20" t="s">
        <v>14041</v>
      </c>
      <c r="D788" s="20" t="s">
        <v>14042</v>
      </c>
      <c r="E788" s="20" t="s">
        <v>14043</v>
      </c>
      <c r="F788" s="20" t="s">
        <v>8713</v>
      </c>
      <c r="G788" s="20">
        <v>2018</v>
      </c>
      <c r="H788" s="57">
        <v>43732</v>
      </c>
      <c r="I788" s="20" t="s">
        <v>14044</v>
      </c>
      <c r="K788" s="20" t="s">
        <v>14045</v>
      </c>
    </row>
    <row r="789" spans="1:11" ht="15.75" customHeight="1" x14ac:dyDescent="0.25">
      <c r="A789" s="20">
        <v>30413894</v>
      </c>
      <c r="B789" s="20" t="s">
        <v>14035</v>
      </c>
      <c r="C789" s="20" t="s">
        <v>14036</v>
      </c>
      <c r="D789" s="20" t="s">
        <v>14037</v>
      </c>
      <c r="E789" s="20" t="s">
        <v>14038</v>
      </c>
      <c r="F789" s="20" t="s">
        <v>6438</v>
      </c>
      <c r="G789" s="20">
        <v>2018</v>
      </c>
      <c r="H789" s="57">
        <v>43415</v>
      </c>
      <c r="K789" s="20" t="s">
        <v>14039</v>
      </c>
    </row>
    <row r="790" spans="1:11" ht="15.75" customHeight="1" x14ac:dyDescent="0.25">
      <c r="A790" s="20">
        <v>30473684</v>
      </c>
      <c r="B790" s="20" t="s">
        <v>14028</v>
      </c>
      <c r="C790" s="20" t="s">
        <v>14029</v>
      </c>
      <c r="D790" s="20" t="s">
        <v>14030</v>
      </c>
      <c r="E790" s="20" t="s">
        <v>14031</v>
      </c>
      <c r="F790" s="20" t="s">
        <v>133</v>
      </c>
      <c r="G790" s="20">
        <v>2018</v>
      </c>
      <c r="H790" s="57">
        <v>43431</v>
      </c>
      <c r="I790" s="20" t="s">
        <v>14032</v>
      </c>
      <c r="K790" s="20" t="s">
        <v>14033</v>
      </c>
    </row>
    <row r="791" spans="1:11" ht="15.75" customHeight="1" x14ac:dyDescent="0.25">
      <c r="A791" s="20">
        <v>30424821</v>
      </c>
      <c r="B791" s="20" t="s">
        <v>14021</v>
      </c>
      <c r="C791" s="20" t="s">
        <v>14022</v>
      </c>
      <c r="D791" s="20" t="s">
        <v>14023</v>
      </c>
      <c r="E791" s="20" t="s">
        <v>14024</v>
      </c>
      <c r="F791" s="20" t="s">
        <v>7617</v>
      </c>
      <c r="G791" s="20">
        <v>2018</v>
      </c>
      <c r="H791" s="57">
        <v>43419</v>
      </c>
      <c r="I791" s="20" t="s">
        <v>14025</v>
      </c>
      <c r="K791" s="20" t="s">
        <v>14026</v>
      </c>
    </row>
    <row r="792" spans="1:11" ht="15.75" customHeight="1" x14ac:dyDescent="0.25">
      <c r="A792" s="20">
        <v>30445997</v>
      </c>
      <c r="B792" s="20" t="s">
        <v>14014</v>
      </c>
      <c r="C792" s="20" t="s">
        <v>14015</v>
      </c>
      <c r="D792" s="20" t="s">
        <v>14016</v>
      </c>
      <c r="E792" s="20" t="s">
        <v>14017</v>
      </c>
      <c r="F792" s="20" t="s">
        <v>4182</v>
      </c>
      <c r="G792" s="20">
        <v>2018</v>
      </c>
      <c r="H792" s="57">
        <v>43422</v>
      </c>
      <c r="I792" s="20" t="s">
        <v>14018</v>
      </c>
      <c r="K792" s="20" t="s">
        <v>14019</v>
      </c>
    </row>
    <row r="793" spans="1:11" ht="15.75" customHeight="1" x14ac:dyDescent="0.25">
      <c r="A793" s="20">
        <v>30510543</v>
      </c>
      <c r="B793" s="20" t="s">
        <v>14007</v>
      </c>
      <c r="C793" s="20" t="s">
        <v>14008</v>
      </c>
      <c r="D793" s="20" t="s">
        <v>14009</v>
      </c>
      <c r="E793" s="20" t="s">
        <v>14010</v>
      </c>
      <c r="F793" s="20" t="s">
        <v>133</v>
      </c>
      <c r="G793" s="20">
        <v>2018</v>
      </c>
      <c r="H793" s="57">
        <v>43439</v>
      </c>
      <c r="I793" s="20" t="s">
        <v>14011</v>
      </c>
      <c r="K793" s="20" t="s">
        <v>14012</v>
      </c>
    </row>
    <row r="794" spans="1:11" ht="15.75" customHeight="1" x14ac:dyDescent="0.25">
      <c r="A794" s="20">
        <v>30420041</v>
      </c>
      <c r="B794" s="20" t="s">
        <v>14002</v>
      </c>
      <c r="C794" s="20" t="s">
        <v>14003</v>
      </c>
      <c r="D794" s="20" t="s">
        <v>14004</v>
      </c>
      <c r="E794" s="20" t="s">
        <v>9702</v>
      </c>
      <c r="F794" s="20" t="s">
        <v>2840</v>
      </c>
      <c r="G794" s="20">
        <v>2018</v>
      </c>
      <c r="H794" s="57">
        <v>43418</v>
      </c>
      <c r="K794" s="20" t="s">
        <v>14005</v>
      </c>
    </row>
    <row r="795" spans="1:11" ht="15.75" customHeight="1" x14ac:dyDescent="0.25">
      <c r="A795" s="20">
        <v>30501091</v>
      </c>
      <c r="B795" s="20" t="s">
        <v>13996</v>
      </c>
      <c r="C795" s="20" t="s">
        <v>13997</v>
      </c>
      <c r="D795" s="20" t="s">
        <v>13998</v>
      </c>
      <c r="E795" s="20" t="s">
        <v>13999</v>
      </c>
      <c r="F795" s="20" t="s">
        <v>6151</v>
      </c>
      <c r="G795" s="20">
        <v>2018</v>
      </c>
      <c r="H795" s="57">
        <v>43436</v>
      </c>
      <c r="I795" s="20" t="s">
        <v>14000</v>
      </c>
      <c r="K795" s="20" t="s">
        <v>14001</v>
      </c>
    </row>
    <row r="796" spans="1:11" ht="15.75" customHeight="1" x14ac:dyDescent="0.25">
      <c r="A796" s="20">
        <v>30533843</v>
      </c>
      <c r="B796" s="20" t="s">
        <v>13989</v>
      </c>
      <c r="C796" s="20" t="s">
        <v>13990</v>
      </c>
      <c r="D796" s="20" t="s">
        <v>13991</v>
      </c>
      <c r="E796" s="20" t="s">
        <v>13992</v>
      </c>
      <c r="F796" s="20" t="s">
        <v>3664</v>
      </c>
      <c r="G796" s="20">
        <v>2018</v>
      </c>
      <c r="H796" s="57">
        <v>43446</v>
      </c>
      <c r="I796" s="20" t="s">
        <v>13993</v>
      </c>
      <c r="K796" s="20" t="s">
        <v>13994</v>
      </c>
    </row>
    <row r="797" spans="1:11" ht="15.75" customHeight="1" x14ac:dyDescent="0.25">
      <c r="A797" s="20">
        <v>29985875</v>
      </c>
      <c r="B797" s="20" t="s">
        <v>13984</v>
      </c>
      <c r="C797" s="20" t="s">
        <v>13985</v>
      </c>
      <c r="D797" s="20" t="s">
        <v>13986</v>
      </c>
      <c r="E797" s="20" t="s">
        <v>13987</v>
      </c>
      <c r="F797" s="20" t="s">
        <v>11998</v>
      </c>
      <c r="G797" s="20">
        <v>2018</v>
      </c>
      <c r="H797" s="57">
        <v>43291</v>
      </c>
      <c r="K797" s="20" t="s">
        <v>13988</v>
      </c>
    </row>
    <row r="798" spans="1:11" ht="15.75" customHeight="1" x14ac:dyDescent="0.25">
      <c r="A798" s="20">
        <v>30144637</v>
      </c>
      <c r="B798" s="20" t="s">
        <v>13980</v>
      </c>
      <c r="C798" s="20" t="s">
        <v>13981</v>
      </c>
      <c r="D798" s="20" t="s">
        <v>13982</v>
      </c>
      <c r="E798" s="20" t="s">
        <v>9379</v>
      </c>
      <c r="F798" s="20" t="s">
        <v>9267</v>
      </c>
      <c r="G798" s="20">
        <v>2018</v>
      </c>
      <c r="H798" s="57">
        <v>43338</v>
      </c>
      <c r="K798" s="20" t="s">
        <v>13983</v>
      </c>
    </row>
    <row r="799" spans="1:11" ht="15.75" customHeight="1" x14ac:dyDescent="0.25">
      <c r="A799" s="20">
        <v>30166187</v>
      </c>
      <c r="B799" s="20" t="s">
        <v>13975</v>
      </c>
      <c r="C799" s="20" t="s">
        <v>13976</v>
      </c>
      <c r="D799" s="20" t="s">
        <v>13977</v>
      </c>
      <c r="E799" s="20" t="s">
        <v>13978</v>
      </c>
      <c r="F799" s="20" t="s">
        <v>1079</v>
      </c>
      <c r="G799" s="20">
        <v>2018</v>
      </c>
      <c r="H799" s="57">
        <v>43344</v>
      </c>
      <c r="K799" s="20" t="s">
        <v>13979</v>
      </c>
    </row>
    <row r="800" spans="1:11" ht="15.75" customHeight="1" x14ac:dyDescent="0.25">
      <c r="A800" s="20">
        <v>30219675</v>
      </c>
      <c r="B800" s="20" t="s">
        <v>13971</v>
      </c>
      <c r="C800" s="20" t="s">
        <v>13972</v>
      </c>
      <c r="D800" s="20" t="s">
        <v>13973</v>
      </c>
      <c r="E800" s="20" t="s">
        <v>5861</v>
      </c>
      <c r="F800" s="20" t="s">
        <v>8389</v>
      </c>
      <c r="G800" s="20">
        <v>2018</v>
      </c>
      <c r="H800" s="57">
        <v>43360</v>
      </c>
      <c r="K800" s="20" t="s">
        <v>13974</v>
      </c>
    </row>
    <row r="801" spans="1:11" ht="15.75" customHeight="1" x14ac:dyDescent="0.25">
      <c r="A801" s="20">
        <v>30244396</v>
      </c>
      <c r="B801" s="20" t="s">
        <v>13965</v>
      </c>
      <c r="C801" s="20" t="s">
        <v>13966</v>
      </c>
      <c r="D801" s="20" t="s">
        <v>13967</v>
      </c>
      <c r="E801" s="20" t="s">
        <v>13968</v>
      </c>
      <c r="F801" s="20" t="s">
        <v>6310</v>
      </c>
      <c r="G801" s="20">
        <v>2018</v>
      </c>
      <c r="H801" s="57">
        <v>43367</v>
      </c>
      <c r="I801" s="20" t="s">
        <v>13969</v>
      </c>
      <c r="K801" s="20" t="s">
        <v>13970</v>
      </c>
    </row>
    <row r="802" spans="1:11" ht="15.75" customHeight="1" x14ac:dyDescent="0.25">
      <c r="A802" s="20">
        <v>30287125</v>
      </c>
      <c r="B802" s="20" t="s">
        <v>13959</v>
      </c>
      <c r="C802" s="20" t="s">
        <v>13960</v>
      </c>
      <c r="D802" s="20" t="s">
        <v>13961</v>
      </c>
      <c r="E802" s="20" t="s">
        <v>13962</v>
      </c>
      <c r="F802" s="20" t="s">
        <v>10306</v>
      </c>
      <c r="G802" s="20">
        <v>2018</v>
      </c>
      <c r="H802" s="57">
        <v>43379</v>
      </c>
      <c r="I802" s="20" t="s">
        <v>13963</v>
      </c>
      <c r="K802" s="20" t="s">
        <v>13964</v>
      </c>
    </row>
    <row r="803" spans="1:11" ht="15.75" customHeight="1" x14ac:dyDescent="0.25">
      <c r="A803" s="20">
        <v>30287127</v>
      </c>
      <c r="B803" s="20" t="s">
        <v>13954</v>
      </c>
      <c r="C803" s="20" t="s">
        <v>13955</v>
      </c>
      <c r="D803" s="20" t="s">
        <v>13956</v>
      </c>
      <c r="E803" s="20" t="s">
        <v>2713</v>
      </c>
      <c r="F803" s="20" t="s">
        <v>10306</v>
      </c>
      <c r="G803" s="20">
        <v>2018</v>
      </c>
      <c r="H803" s="57">
        <v>43379</v>
      </c>
      <c r="I803" s="20" t="s">
        <v>13957</v>
      </c>
      <c r="K803" s="20" t="s">
        <v>13958</v>
      </c>
    </row>
    <row r="804" spans="1:11" ht="15.75" customHeight="1" x14ac:dyDescent="0.25">
      <c r="A804" s="20">
        <v>30302521</v>
      </c>
      <c r="B804" s="20" t="s">
        <v>13949</v>
      </c>
      <c r="C804" s="20" t="s">
        <v>13950</v>
      </c>
      <c r="D804" s="20" t="s">
        <v>13951</v>
      </c>
      <c r="E804" s="20" t="s">
        <v>13952</v>
      </c>
      <c r="F804" s="20" t="s">
        <v>2116</v>
      </c>
      <c r="G804" s="20">
        <v>2018</v>
      </c>
      <c r="H804" s="57">
        <v>43384</v>
      </c>
      <c r="K804" s="20" t="s">
        <v>13953</v>
      </c>
    </row>
    <row r="805" spans="1:11" ht="15.75" customHeight="1" x14ac:dyDescent="0.25">
      <c r="A805" s="20">
        <v>30361974</v>
      </c>
      <c r="B805" s="20" t="s">
        <v>13945</v>
      </c>
      <c r="C805" s="20" t="s">
        <v>13946</v>
      </c>
      <c r="D805" s="20" t="s">
        <v>13947</v>
      </c>
      <c r="E805" s="20" t="s">
        <v>11701</v>
      </c>
      <c r="F805" s="20" t="s">
        <v>11724</v>
      </c>
      <c r="G805" s="20">
        <v>2018</v>
      </c>
      <c r="H805" s="57">
        <v>43400</v>
      </c>
      <c r="K805" s="20" t="s">
        <v>13948</v>
      </c>
    </row>
    <row r="806" spans="1:11" ht="15.75" customHeight="1" x14ac:dyDescent="0.25">
      <c r="A806" s="20">
        <v>30455202</v>
      </c>
      <c r="B806" s="20" t="s">
        <v>13938</v>
      </c>
      <c r="C806" s="20" t="s">
        <v>13939</v>
      </c>
      <c r="D806" s="20" t="s">
        <v>13940</v>
      </c>
      <c r="E806" s="20" t="s">
        <v>13941</v>
      </c>
      <c r="F806" s="20" t="s">
        <v>13942</v>
      </c>
      <c r="G806" s="20">
        <v>2018</v>
      </c>
      <c r="H806" s="57">
        <v>43425</v>
      </c>
      <c r="I806" s="20" t="s">
        <v>13943</v>
      </c>
      <c r="K806" s="20" t="s">
        <v>13944</v>
      </c>
    </row>
    <row r="807" spans="1:11" ht="15.75" customHeight="1" x14ac:dyDescent="0.25">
      <c r="A807" s="20">
        <v>30555135</v>
      </c>
      <c r="B807" s="20" t="s">
        <v>13933</v>
      </c>
      <c r="C807" s="20" t="s">
        <v>13934</v>
      </c>
      <c r="D807" s="20" t="s">
        <v>13935</v>
      </c>
      <c r="E807" s="20" t="s">
        <v>9371</v>
      </c>
      <c r="F807" s="20" t="s">
        <v>13936</v>
      </c>
      <c r="G807" s="20">
        <v>2018</v>
      </c>
      <c r="H807" s="57">
        <v>43452</v>
      </c>
    </row>
    <row r="808" spans="1:11" ht="15.75" customHeight="1" x14ac:dyDescent="0.25">
      <c r="A808" s="20">
        <v>30602087</v>
      </c>
      <c r="B808" s="20" t="s">
        <v>13927</v>
      </c>
      <c r="C808" s="20" t="s">
        <v>13928</v>
      </c>
      <c r="D808" s="20" t="s">
        <v>13929</v>
      </c>
      <c r="E808" s="20" t="s">
        <v>931</v>
      </c>
      <c r="F808" s="20" t="s">
        <v>13930</v>
      </c>
      <c r="G808" s="20">
        <v>2018</v>
      </c>
      <c r="H808" s="57">
        <v>43468</v>
      </c>
      <c r="I808" s="20" t="s">
        <v>13931</v>
      </c>
      <c r="K808" s="20" t="s">
        <v>13932</v>
      </c>
    </row>
    <row r="809" spans="1:11" ht="15.75" customHeight="1" x14ac:dyDescent="0.25">
      <c r="A809" s="20">
        <v>30630301</v>
      </c>
      <c r="B809" s="20" t="s">
        <v>13920</v>
      </c>
      <c r="C809" s="20" t="s">
        <v>13921</v>
      </c>
      <c r="D809" s="20" t="s">
        <v>13922</v>
      </c>
      <c r="E809" s="20" t="s">
        <v>13923</v>
      </c>
      <c r="F809" s="20" t="s">
        <v>13924</v>
      </c>
      <c r="G809" s="20">
        <v>2018</v>
      </c>
      <c r="H809" s="57">
        <v>43477</v>
      </c>
      <c r="I809" s="20" t="s">
        <v>13925</v>
      </c>
      <c r="K809" s="20" t="s">
        <v>13926</v>
      </c>
    </row>
    <row r="810" spans="1:11" ht="15.75" customHeight="1" x14ac:dyDescent="0.25">
      <c r="A810" s="20">
        <v>31077117</v>
      </c>
      <c r="B810" s="20" t="s">
        <v>13914</v>
      </c>
      <c r="C810" s="20" t="s">
        <v>13915</v>
      </c>
      <c r="D810" s="20" t="s">
        <v>13916</v>
      </c>
      <c r="E810" s="20" t="s">
        <v>13917</v>
      </c>
      <c r="F810" s="20" t="s">
        <v>3165</v>
      </c>
      <c r="G810" s="20">
        <v>2018</v>
      </c>
      <c r="H810" s="57">
        <v>43597</v>
      </c>
      <c r="K810" s="20" t="s">
        <v>13918</v>
      </c>
    </row>
    <row r="811" spans="1:11" ht="15.75" customHeight="1" x14ac:dyDescent="0.25">
      <c r="A811" s="20">
        <v>30389666</v>
      </c>
      <c r="B811" s="20" t="s">
        <v>13907</v>
      </c>
      <c r="C811" s="20" t="s">
        <v>13908</v>
      </c>
      <c r="D811" s="20" t="s">
        <v>13909</v>
      </c>
      <c r="E811" s="20" t="s">
        <v>13910</v>
      </c>
      <c r="F811" s="20" t="s">
        <v>262</v>
      </c>
      <c r="G811" s="20">
        <v>2018</v>
      </c>
      <c r="H811" s="57">
        <v>43408</v>
      </c>
      <c r="I811" s="20" t="s">
        <v>13911</v>
      </c>
      <c r="K811" s="20" t="s">
        <v>13912</v>
      </c>
    </row>
    <row r="812" spans="1:11" ht="15.75" customHeight="1" x14ac:dyDescent="0.25">
      <c r="A812" s="20">
        <v>30518356</v>
      </c>
      <c r="B812" s="20" t="s">
        <v>13901</v>
      </c>
      <c r="C812" s="20" t="s">
        <v>13902</v>
      </c>
      <c r="D812" s="20" t="s">
        <v>13903</v>
      </c>
      <c r="E812" s="20" t="s">
        <v>13904</v>
      </c>
      <c r="F812" s="20" t="s">
        <v>8781</v>
      </c>
      <c r="G812" s="20">
        <v>2018</v>
      </c>
      <c r="H812" s="57">
        <v>43441</v>
      </c>
      <c r="I812" s="20" t="s">
        <v>13905</v>
      </c>
      <c r="K812" s="20" t="s">
        <v>13906</v>
      </c>
    </row>
    <row r="813" spans="1:11" ht="15.75" customHeight="1" x14ac:dyDescent="0.25">
      <c r="A813" s="20">
        <v>30519925</v>
      </c>
      <c r="B813" s="20" t="s">
        <v>13893</v>
      </c>
      <c r="C813" s="20" t="s">
        <v>13894</v>
      </c>
      <c r="D813" s="20" t="s">
        <v>13895</v>
      </c>
      <c r="E813" s="20" t="s">
        <v>13896</v>
      </c>
      <c r="F813" s="20" t="s">
        <v>13897</v>
      </c>
      <c r="G813" s="20">
        <v>2018</v>
      </c>
      <c r="H813" s="57">
        <v>43441</v>
      </c>
      <c r="I813" s="20" t="s">
        <v>13898</v>
      </c>
      <c r="K813" s="20" t="s">
        <v>13899</v>
      </c>
    </row>
    <row r="814" spans="1:11" ht="15.75" customHeight="1" x14ac:dyDescent="0.25">
      <c r="A814" s="20">
        <v>30532257</v>
      </c>
      <c r="B814" s="20" t="s">
        <v>13886</v>
      </c>
      <c r="C814" s="20" t="s">
        <v>13887</v>
      </c>
      <c r="D814" s="20" t="s">
        <v>13888</v>
      </c>
      <c r="E814" s="20" t="s">
        <v>13889</v>
      </c>
      <c r="F814" s="20" t="s">
        <v>1756</v>
      </c>
      <c r="G814" s="20">
        <v>2018</v>
      </c>
      <c r="H814" s="57">
        <v>43446</v>
      </c>
      <c r="I814" s="20" t="s">
        <v>13890</v>
      </c>
      <c r="K814" s="20" t="s">
        <v>13891</v>
      </c>
    </row>
    <row r="815" spans="1:11" ht="15.75" customHeight="1" x14ac:dyDescent="0.25">
      <c r="A815" s="20">
        <v>30261194</v>
      </c>
      <c r="B815" s="20" t="s">
        <v>13881</v>
      </c>
      <c r="C815" s="20" t="s">
        <v>13882</v>
      </c>
      <c r="D815" s="20" t="s">
        <v>13883</v>
      </c>
      <c r="E815" s="20" t="s">
        <v>8016</v>
      </c>
      <c r="F815" s="20" t="s">
        <v>13884</v>
      </c>
      <c r="G815" s="20">
        <v>2018</v>
      </c>
      <c r="H815" s="57">
        <v>43371</v>
      </c>
      <c r="K815" s="20" t="s">
        <v>13885</v>
      </c>
    </row>
    <row r="816" spans="1:11" ht="15.75" customHeight="1" x14ac:dyDescent="0.25">
      <c r="A816" s="20">
        <v>30572383</v>
      </c>
      <c r="B816" s="20" t="s">
        <v>13877</v>
      </c>
      <c r="C816" s="20" t="s">
        <v>13878</v>
      </c>
      <c r="D816" s="20" t="s">
        <v>13879</v>
      </c>
      <c r="E816" s="20" t="s">
        <v>4928</v>
      </c>
      <c r="F816" s="20" t="s">
        <v>11844</v>
      </c>
      <c r="G816" s="20">
        <v>2018</v>
      </c>
      <c r="H816" s="57">
        <v>43455</v>
      </c>
      <c r="K816" s="20" t="s">
        <v>13880</v>
      </c>
    </row>
    <row r="817" spans="1:11" ht="15.75" customHeight="1" x14ac:dyDescent="0.25">
      <c r="A817" s="20">
        <v>30572386</v>
      </c>
      <c r="B817" s="20" t="s">
        <v>13871</v>
      </c>
      <c r="C817" s="20" t="s">
        <v>13872</v>
      </c>
      <c r="D817" s="20" t="s">
        <v>13873</v>
      </c>
      <c r="E817" s="20" t="s">
        <v>13874</v>
      </c>
      <c r="F817" s="20" t="s">
        <v>11844</v>
      </c>
      <c r="G817" s="20">
        <v>2018</v>
      </c>
      <c r="H817" s="57">
        <v>43455</v>
      </c>
      <c r="K817" s="20" t="s">
        <v>13875</v>
      </c>
    </row>
    <row r="818" spans="1:11" ht="15.75" customHeight="1" x14ac:dyDescent="0.25">
      <c r="A818" s="20">
        <v>30543779</v>
      </c>
      <c r="B818" s="20" t="s">
        <v>13865</v>
      </c>
      <c r="C818" s="20" t="s">
        <v>13866</v>
      </c>
      <c r="D818" s="20" t="s">
        <v>13867</v>
      </c>
      <c r="E818" s="20" t="s">
        <v>12732</v>
      </c>
      <c r="F818" s="20" t="s">
        <v>3752</v>
      </c>
      <c r="G818" s="20">
        <v>2018</v>
      </c>
      <c r="H818" s="57">
        <v>43448</v>
      </c>
      <c r="I818" s="20" t="s">
        <v>13868</v>
      </c>
      <c r="K818" s="20" t="s">
        <v>13869</v>
      </c>
    </row>
    <row r="819" spans="1:11" ht="15.75" customHeight="1" x14ac:dyDescent="0.25">
      <c r="A819" s="20">
        <v>30184106</v>
      </c>
      <c r="B819" s="20" t="s">
        <v>13859</v>
      </c>
      <c r="C819" s="20" t="s">
        <v>13860</v>
      </c>
      <c r="D819" s="20" t="s">
        <v>13861</v>
      </c>
      <c r="E819" s="20" t="s">
        <v>13862</v>
      </c>
      <c r="F819" s="20" t="s">
        <v>13856</v>
      </c>
      <c r="G819" s="20">
        <v>2018</v>
      </c>
      <c r="H819" s="57">
        <v>43349</v>
      </c>
      <c r="I819" s="20" t="s">
        <v>13863</v>
      </c>
      <c r="K819" s="20" t="s">
        <v>13864</v>
      </c>
    </row>
    <row r="820" spans="1:11" ht="15.75" customHeight="1" x14ac:dyDescent="0.25">
      <c r="A820" s="20">
        <v>30380104</v>
      </c>
      <c r="B820" s="20" t="s">
        <v>13852</v>
      </c>
      <c r="C820" s="20" t="s">
        <v>13853</v>
      </c>
      <c r="D820" s="20" t="s">
        <v>13854</v>
      </c>
      <c r="E820" s="20" t="s">
        <v>13855</v>
      </c>
      <c r="F820" s="20" t="s">
        <v>13856</v>
      </c>
      <c r="G820" s="20">
        <v>2018</v>
      </c>
      <c r="H820" s="57">
        <v>43405</v>
      </c>
      <c r="I820" s="20" t="s">
        <v>13857</v>
      </c>
      <c r="K820" s="20" t="s">
        <v>13858</v>
      </c>
    </row>
    <row r="821" spans="1:11" ht="15.75" customHeight="1" x14ac:dyDescent="0.25">
      <c r="A821" s="20">
        <v>30619123</v>
      </c>
      <c r="B821" s="20" t="s">
        <v>13846</v>
      </c>
      <c r="C821" s="20" t="s">
        <v>13847</v>
      </c>
      <c r="D821" s="20" t="s">
        <v>13848</v>
      </c>
      <c r="E821" s="20" t="s">
        <v>3073</v>
      </c>
      <c r="F821" s="20" t="s">
        <v>133</v>
      </c>
      <c r="G821" s="20">
        <v>2018</v>
      </c>
      <c r="H821" s="57">
        <v>43474</v>
      </c>
      <c r="I821" s="20" t="s">
        <v>13849</v>
      </c>
      <c r="K821" s="20" t="s">
        <v>13850</v>
      </c>
    </row>
    <row r="822" spans="1:11" ht="15.75" customHeight="1" x14ac:dyDescent="0.25">
      <c r="A822" s="20">
        <v>34996276</v>
      </c>
      <c r="B822" s="20" t="s">
        <v>13839</v>
      </c>
      <c r="C822" s="20" t="s">
        <v>13840</v>
      </c>
      <c r="D822" s="20" t="s">
        <v>13841</v>
      </c>
      <c r="E822" s="20" t="s">
        <v>13842</v>
      </c>
      <c r="F822" s="20" t="s">
        <v>13843</v>
      </c>
      <c r="G822" s="20">
        <v>2018</v>
      </c>
      <c r="H822" s="57">
        <v>44569</v>
      </c>
      <c r="K822" s="20" t="s">
        <v>13844</v>
      </c>
    </row>
    <row r="823" spans="1:11" ht="15.75" customHeight="1" x14ac:dyDescent="0.25">
      <c r="A823" s="20">
        <v>30460850</v>
      </c>
      <c r="B823" s="20" t="s">
        <v>13832</v>
      </c>
      <c r="C823" s="20" t="s">
        <v>13833</v>
      </c>
      <c r="D823" s="20" t="s">
        <v>13834</v>
      </c>
      <c r="E823" s="20" t="s">
        <v>8750</v>
      </c>
      <c r="F823" s="20" t="s">
        <v>8751</v>
      </c>
      <c r="G823" s="20">
        <v>2018</v>
      </c>
      <c r="H823" s="57">
        <v>43426</v>
      </c>
      <c r="I823" s="20" t="s">
        <v>13835</v>
      </c>
      <c r="J823" s="20" t="s">
        <v>13836</v>
      </c>
      <c r="K823" s="20" t="s">
        <v>13837</v>
      </c>
    </row>
    <row r="824" spans="1:11" ht="15.75" customHeight="1" x14ac:dyDescent="0.25">
      <c r="A824" s="20">
        <v>30487369</v>
      </c>
      <c r="B824" s="20" t="s">
        <v>13825</v>
      </c>
      <c r="C824" s="20" t="s">
        <v>13826</v>
      </c>
      <c r="D824" s="20" t="s">
        <v>13827</v>
      </c>
      <c r="E824" s="20" t="s">
        <v>13828</v>
      </c>
      <c r="F824" s="20" t="s">
        <v>13829</v>
      </c>
      <c r="G824" s="20">
        <v>2018</v>
      </c>
      <c r="H824" s="57">
        <v>43434</v>
      </c>
      <c r="K824" s="20" t="s">
        <v>13830</v>
      </c>
    </row>
    <row r="825" spans="1:11" ht="15.75" customHeight="1" x14ac:dyDescent="0.25">
      <c r="A825" s="20">
        <v>29405821</v>
      </c>
      <c r="B825" s="20" t="s">
        <v>13818</v>
      </c>
      <c r="C825" s="20" t="s">
        <v>13819</v>
      </c>
      <c r="D825" s="20" t="s">
        <v>13820</v>
      </c>
      <c r="E825" s="20" t="s">
        <v>13821</v>
      </c>
      <c r="F825" s="20" t="s">
        <v>3141</v>
      </c>
      <c r="G825" s="20">
        <v>2018</v>
      </c>
      <c r="H825" s="57">
        <v>43138</v>
      </c>
      <c r="I825" s="20" t="s">
        <v>13822</v>
      </c>
      <c r="K825" s="20" t="s">
        <v>13823</v>
      </c>
    </row>
    <row r="826" spans="1:11" ht="15.75" customHeight="1" x14ac:dyDescent="0.25">
      <c r="A826" s="20">
        <v>27628134</v>
      </c>
      <c r="B826" s="20" t="s">
        <v>13814</v>
      </c>
      <c r="C826" s="20" t="s">
        <v>13815</v>
      </c>
      <c r="D826" s="20" t="s">
        <v>13816</v>
      </c>
      <c r="E826" s="20" t="s">
        <v>11432</v>
      </c>
      <c r="F826" s="20" t="s">
        <v>2494</v>
      </c>
      <c r="G826" s="20">
        <v>2019</v>
      </c>
      <c r="H826" s="57">
        <v>42629</v>
      </c>
      <c r="K826" s="20" t="s">
        <v>13817</v>
      </c>
    </row>
    <row r="827" spans="1:11" ht="15.75" customHeight="1" x14ac:dyDescent="0.25">
      <c r="A827" s="20">
        <v>29537905</v>
      </c>
      <c r="B827" s="20" t="s">
        <v>13808</v>
      </c>
      <c r="C827" s="20" t="s">
        <v>13809</v>
      </c>
      <c r="D827" s="20" t="s">
        <v>13810</v>
      </c>
      <c r="E827" s="20" t="s">
        <v>13811</v>
      </c>
      <c r="F827" s="20" t="s">
        <v>13812</v>
      </c>
      <c r="G827" s="20">
        <v>2019</v>
      </c>
      <c r="H827" s="57">
        <v>43174</v>
      </c>
      <c r="K827" s="20" t="s">
        <v>13813</v>
      </c>
    </row>
    <row r="828" spans="1:11" ht="15.75" customHeight="1" x14ac:dyDescent="0.25">
      <c r="A828" s="20">
        <v>29752866</v>
      </c>
      <c r="B828" s="20" t="s">
        <v>13802</v>
      </c>
      <c r="C828" s="20" t="s">
        <v>13803</v>
      </c>
      <c r="D828" s="20" t="s">
        <v>13804</v>
      </c>
      <c r="E828" s="20" t="s">
        <v>4750</v>
      </c>
      <c r="F828" s="20" t="s">
        <v>13805</v>
      </c>
      <c r="G828" s="20">
        <v>2019</v>
      </c>
      <c r="H828" s="57">
        <v>43233</v>
      </c>
      <c r="I828" s="20" t="s">
        <v>13806</v>
      </c>
      <c r="K828" s="20" t="s">
        <v>13807</v>
      </c>
    </row>
    <row r="829" spans="1:11" ht="15.75" customHeight="1" x14ac:dyDescent="0.25">
      <c r="A829" s="20">
        <v>30049605</v>
      </c>
      <c r="B829" s="20" t="s">
        <v>13796</v>
      </c>
      <c r="C829" s="20" t="s">
        <v>13797</v>
      </c>
      <c r="D829" s="20" t="s">
        <v>13798</v>
      </c>
      <c r="E829" s="20" t="s">
        <v>13799</v>
      </c>
      <c r="F829" s="20" t="s">
        <v>13800</v>
      </c>
      <c r="G829" s="20">
        <v>2019</v>
      </c>
      <c r="H829" s="57">
        <v>43309</v>
      </c>
      <c r="K829" s="20" t="s">
        <v>13801</v>
      </c>
    </row>
    <row r="830" spans="1:11" ht="15.75" customHeight="1" x14ac:dyDescent="0.25">
      <c r="A830" s="20">
        <v>30238162</v>
      </c>
      <c r="B830" s="20" t="s">
        <v>13792</v>
      </c>
      <c r="C830" s="20" t="s">
        <v>13793</v>
      </c>
      <c r="D830" s="20" t="s">
        <v>13794</v>
      </c>
      <c r="E830" s="20" t="s">
        <v>6881</v>
      </c>
      <c r="F830" s="20" t="s">
        <v>4308</v>
      </c>
      <c r="G830" s="20">
        <v>2019</v>
      </c>
      <c r="H830" s="57">
        <v>43365</v>
      </c>
      <c r="K830" s="20" t="s">
        <v>13795</v>
      </c>
    </row>
    <row r="831" spans="1:11" ht="15.75" customHeight="1" x14ac:dyDescent="0.25">
      <c r="A831" s="20">
        <v>30239257</v>
      </c>
      <c r="B831" s="20" t="s">
        <v>13786</v>
      </c>
      <c r="C831" s="20" t="s">
        <v>13787</v>
      </c>
      <c r="D831" s="20" t="s">
        <v>13788</v>
      </c>
      <c r="E831" s="20" t="s">
        <v>1180</v>
      </c>
      <c r="F831" s="20" t="s">
        <v>13789</v>
      </c>
      <c r="G831" s="20">
        <v>2019</v>
      </c>
      <c r="H831" s="57">
        <v>43365</v>
      </c>
      <c r="I831" s="20" t="s">
        <v>13790</v>
      </c>
      <c r="K831" s="20" t="s">
        <v>13791</v>
      </c>
    </row>
    <row r="832" spans="1:11" ht="15.75" customHeight="1" x14ac:dyDescent="0.25">
      <c r="A832" s="20">
        <v>30307547</v>
      </c>
      <c r="B832" s="20" t="s">
        <v>13782</v>
      </c>
      <c r="C832" s="20" t="s">
        <v>13783</v>
      </c>
      <c r="D832" s="20" t="s">
        <v>13784</v>
      </c>
      <c r="E832" s="20" t="s">
        <v>2060</v>
      </c>
      <c r="F832" s="20" t="s">
        <v>7120</v>
      </c>
      <c r="G832" s="20">
        <v>2019</v>
      </c>
      <c r="H832" s="57">
        <v>43385</v>
      </c>
      <c r="K832" s="20" t="s">
        <v>13785</v>
      </c>
    </row>
    <row r="833" spans="1:11" ht="15.75" customHeight="1" x14ac:dyDescent="0.25">
      <c r="A833" s="20">
        <v>30316006</v>
      </c>
      <c r="B833" s="20" t="s">
        <v>13777</v>
      </c>
      <c r="C833" s="20" t="s">
        <v>13778</v>
      </c>
      <c r="D833" s="20" t="s">
        <v>13779</v>
      </c>
      <c r="E833" s="20" t="s">
        <v>13780</v>
      </c>
      <c r="F833" s="20" t="s">
        <v>4253</v>
      </c>
      <c r="G833" s="20">
        <v>2019</v>
      </c>
      <c r="H833" s="57">
        <v>43387</v>
      </c>
      <c r="K833" s="20" t="s">
        <v>13781</v>
      </c>
    </row>
    <row r="834" spans="1:11" ht="15.75" customHeight="1" x14ac:dyDescent="0.25">
      <c r="A834" s="20">
        <v>30453162</v>
      </c>
      <c r="B834" s="20" t="s">
        <v>13771</v>
      </c>
      <c r="C834" s="20" t="s">
        <v>13772</v>
      </c>
      <c r="D834" s="20" t="s">
        <v>13773</v>
      </c>
      <c r="E834" s="20" t="s">
        <v>13774</v>
      </c>
      <c r="F834" s="20" t="s">
        <v>13775</v>
      </c>
      <c r="G834" s="20">
        <v>2019</v>
      </c>
      <c r="H834" s="57">
        <v>43424</v>
      </c>
      <c r="K834" s="20" t="s">
        <v>13776</v>
      </c>
    </row>
    <row r="835" spans="1:11" ht="15.75" customHeight="1" x14ac:dyDescent="0.25">
      <c r="A835" s="20">
        <v>30510071</v>
      </c>
      <c r="B835" s="20" t="s">
        <v>13765</v>
      </c>
      <c r="C835" s="20" t="s">
        <v>13766</v>
      </c>
      <c r="D835" s="20" t="s">
        <v>13767</v>
      </c>
      <c r="E835" s="20" t="s">
        <v>13768</v>
      </c>
      <c r="F835" s="20" t="s">
        <v>13769</v>
      </c>
      <c r="G835" s="20">
        <v>2019</v>
      </c>
      <c r="H835" s="57">
        <v>43439</v>
      </c>
      <c r="K835" s="20" t="s">
        <v>13770</v>
      </c>
    </row>
    <row r="836" spans="1:11" ht="15.75" customHeight="1" x14ac:dyDescent="0.25">
      <c r="A836" s="20">
        <v>30554240</v>
      </c>
      <c r="B836" s="20" t="s">
        <v>13759</v>
      </c>
      <c r="C836" s="20" t="s">
        <v>13760</v>
      </c>
      <c r="D836" s="20" t="s">
        <v>13761</v>
      </c>
      <c r="E836" s="20" t="s">
        <v>13762</v>
      </c>
      <c r="F836" s="20" t="s">
        <v>12170</v>
      </c>
      <c r="G836" s="20">
        <v>2019</v>
      </c>
      <c r="H836" s="57">
        <v>43451</v>
      </c>
      <c r="K836" s="20" t="s">
        <v>13763</v>
      </c>
    </row>
    <row r="837" spans="1:11" ht="15.75" customHeight="1" x14ac:dyDescent="0.25">
      <c r="A837" s="20">
        <v>30592251</v>
      </c>
      <c r="B837" s="20" t="s">
        <v>13753</v>
      </c>
      <c r="C837" s="20" t="s">
        <v>13754</v>
      </c>
      <c r="D837" s="20" t="s">
        <v>13755</v>
      </c>
      <c r="E837" s="20" t="s">
        <v>13756</v>
      </c>
      <c r="F837" s="20" t="s">
        <v>13757</v>
      </c>
      <c r="G837" s="20">
        <v>2019</v>
      </c>
      <c r="H837" s="57">
        <v>43463</v>
      </c>
      <c r="K837" s="20" t="s">
        <v>13758</v>
      </c>
    </row>
    <row r="838" spans="1:11" ht="15.75" customHeight="1" x14ac:dyDescent="0.25">
      <c r="A838" s="20">
        <v>30608907</v>
      </c>
      <c r="B838" s="20" t="s">
        <v>13745</v>
      </c>
      <c r="C838" s="20" t="s">
        <v>13746</v>
      </c>
      <c r="D838" s="20" t="s">
        <v>13747</v>
      </c>
      <c r="E838" s="20" t="s">
        <v>13748</v>
      </c>
      <c r="F838" s="20" t="s">
        <v>13749</v>
      </c>
      <c r="G838" s="20">
        <v>2019</v>
      </c>
      <c r="H838" s="57">
        <v>43470</v>
      </c>
      <c r="I838" s="20" t="s">
        <v>13750</v>
      </c>
      <c r="K838" s="20" t="s">
        <v>13751</v>
      </c>
    </row>
    <row r="839" spans="1:11" ht="15.75" customHeight="1" x14ac:dyDescent="0.25">
      <c r="A839" s="20">
        <v>30651869</v>
      </c>
      <c r="B839" s="20" t="s">
        <v>13740</v>
      </c>
      <c r="C839" s="20" t="s">
        <v>13741</v>
      </c>
      <c r="D839" s="20" t="s">
        <v>13742</v>
      </c>
      <c r="E839" s="20" t="s">
        <v>1192</v>
      </c>
      <c r="F839" s="20" t="s">
        <v>3471</v>
      </c>
      <c r="G839" s="20">
        <v>2019</v>
      </c>
      <c r="H839" s="57">
        <v>43483</v>
      </c>
      <c r="I839" s="20" t="s">
        <v>13743</v>
      </c>
      <c r="K839" s="20" t="s">
        <v>13744</v>
      </c>
    </row>
    <row r="840" spans="1:11" ht="15.75" customHeight="1" x14ac:dyDescent="0.25">
      <c r="A840" s="20">
        <v>30670140</v>
      </c>
      <c r="B840" s="20" t="s">
        <v>13734</v>
      </c>
      <c r="C840" s="20" t="s">
        <v>13735</v>
      </c>
      <c r="D840" s="20" t="s">
        <v>13736</v>
      </c>
      <c r="E840" s="20" t="s">
        <v>13737</v>
      </c>
      <c r="F840" s="20" t="s">
        <v>10059</v>
      </c>
      <c r="G840" s="20">
        <v>2019</v>
      </c>
      <c r="H840" s="57">
        <v>43489</v>
      </c>
      <c r="I840" s="20" t="s">
        <v>13738</v>
      </c>
      <c r="K840" s="20" t="s">
        <v>13739</v>
      </c>
    </row>
    <row r="841" spans="1:11" ht="15.75" customHeight="1" x14ac:dyDescent="0.25">
      <c r="A841" s="20">
        <v>30712505</v>
      </c>
      <c r="B841" s="20" t="s">
        <v>13728</v>
      </c>
      <c r="C841" s="20" t="s">
        <v>13729</v>
      </c>
      <c r="D841" s="20" t="s">
        <v>13730</v>
      </c>
      <c r="E841" s="20" t="s">
        <v>13731</v>
      </c>
      <c r="F841" s="20" t="s">
        <v>2510</v>
      </c>
      <c r="G841" s="20">
        <v>2019</v>
      </c>
      <c r="H841" s="57">
        <v>43501</v>
      </c>
      <c r="I841" s="20" t="s">
        <v>13732</v>
      </c>
      <c r="K841" s="20" t="s">
        <v>13733</v>
      </c>
    </row>
    <row r="842" spans="1:11" ht="15.75" customHeight="1" x14ac:dyDescent="0.25">
      <c r="A842" s="20">
        <v>30714464</v>
      </c>
      <c r="B842" s="20" t="s">
        <v>13722</v>
      </c>
      <c r="C842" s="20" t="s">
        <v>13723</v>
      </c>
      <c r="D842" s="20" t="s">
        <v>13724</v>
      </c>
      <c r="E842" s="20" t="s">
        <v>13725</v>
      </c>
      <c r="F842" s="20" t="s">
        <v>2510</v>
      </c>
      <c r="G842" s="20">
        <v>2019</v>
      </c>
      <c r="H842" s="57">
        <v>43501</v>
      </c>
      <c r="I842" s="20" t="s">
        <v>13726</v>
      </c>
      <c r="K842" s="20" t="s">
        <v>13727</v>
      </c>
    </row>
    <row r="843" spans="1:11" ht="15.75" customHeight="1" x14ac:dyDescent="0.25">
      <c r="A843" s="20">
        <v>30794051</v>
      </c>
      <c r="B843" s="20" t="s">
        <v>13717</v>
      </c>
      <c r="C843" s="20" t="s">
        <v>13718</v>
      </c>
      <c r="D843" s="20" t="s">
        <v>13719</v>
      </c>
      <c r="E843" s="20" t="s">
        <v>5927</v>
      </c>
      <c r="F843" s="20" t="s">
        <v>10647</v>
      </c>
      <c r="G843" s="20">
        <v>2019</v>
      </c>
      <c r="H843" s="57">
        <v>43519</v>
      </c>
      <c r="I843" s="20" t="s">
        <v>13720</v>
      </c>
      <c r="K843" s="20" t="s">
        <v>13721</v>
      </c>
    </row>
    <row r="844" spans="1:11" ht="15.75" customHeight="1" x14ac:dyDescent="0.25">
      <c r="A844" s="20">
        <v>30936672</v>
      </c>
      <c r="B844" s="20" t="s">
        <v>13711</v>
      </c>
      <c r="C844" s="20" t="s">
        <v>13712</v>
      </c>
      <c r="D844" s="20" t="s">
        <v>13713</v>
      </c>
      <c r="E844" s="20" t="s">
        <v>13714</v>
      </c>
      <c r="F844" s="20" t="s">
        <v>2102</v>
      </c>
      <c r="G844" s="20">
        <v>2019</v>
      </c>
      <c r="H844" s="57">
        <v>43558</v>
      </c>
      <c r="I844" s="20" t="s">
        <v>13715</v>
      </c>
      <c r="K844" s="20" t="s">
        <v>13716</v>
      </c>
    </row>
    <row r="845" spans="1:11" ht="15.75" customHeight="1" x14ac:dyDescent="0.25">
      <c r="A845" s="20">
        <v>30964713</v>
      </c>
      <c r="B845" s="20" t="s">
        <v>13705</v>
      </c>
      <c r="C845" s="20" t="s">
        <v>13706</v>
      </c>
      <c r="D845" s="20" t="s">
        <v>13707</v>
      </c>
      <c r="E845" s="20" t="s">
        <v>13708</v>
      </c>
      <c r="F845" s="20" t="s">
        <v>10647</v>
      </c>
      <c r="G845" s="20">
        <v>2019</v>
      </c>
      <c r="H845" s="57">
        <v>43565</v>
      </c>
      <c r="I845" s="20" t="s">
        <v>13709</v>
      </c>
      <c r="K845" s="20" t="s">
        <v>13710</v>
      </c>
    </row>
    <row r="846" spans="1:11" ht="15.75" customHeight="1" x14ac:dyDescent="0.25">
      <c r="A846" s="20">
        <v>30983806</v>
      </c>
      <c r="B846" s="20" t="s">
        <v>13697</v>
      </c>
      <c r="C846" s="20" t="s">
        <v>13698</v>
      </c>
      <c r="D846" s="20" t="s">
        <v>13699</v>
      </c>
      <c r="E846" s="20" t="s">
        <v>13700</v>
      </c>
      <c r="F846" s="20" t="s">
        <v>13701</v>
      </c>
      <c r="G846" s="20">
        <v>2019</v>
      </c>
      <c r="H846" s="57">
        <v>43571</v>
      </c>
      <c r="I846" s="20" t="s">
        <v>13702</v>
      </c>
      <c r="K846" s="20" t="s">
        <v>13703</v>
      </c>
    </row>
    <row r="847" spans="1:11" ht="15.75" customHeight="1" x14ac:dyDescent="0.25">
      <c r="A847" s="20">
        <v>31040573</v>
      </c>
      <c r="B847" s="20" t="s">
        <v>13691</v>
      </c>
      <c r="C847" s="20" t="s">
        <v>13692</v>
      </c>
      <c r="D847" s="20" t="s">
        <v>13693</v>
      </c>
      <c r="E847" s="20" t="s">
        <v>13694</v>
      </c>
      <c r="F847" s="20" t="s">
        <v>2102</v>
      </c>
      <c r="G847" s="20">
        <v>2019</v>
      </c>
      <c r="H847" s="57">
        <v>43587</v>
      </c>
      <c r="I847" s="20" t="s">
        <v>13695</v>
      </c>
      <c r="K847" s="20" t="s">
        <v>13696</v>
      </c>
    </row>
    <row r="848" spans="1:11" ht="15.75" customHeight="1" x14ac:dyDescent="0.25">
      <c r="A848" s="20">
        <v>31063088</v>
      </c>
      <c r="B848" s="20" t="s">
        <v>13685</v>
      </c>
      <c r="C848" s="20" t="s">
        <v>13686</v>
      </c>
      <c r="D848" s="20" t="s">
        <v>13687</v>
      </c>
      <c r="E848" s="20" t="s">
        <v>13688</v>
      </c>
      <c r="F848" s="20" t="s">
        <v>5798</v>
      </c>
      <c r="G848" s="20">
        <v>2019</v>
      </c>
      <c r="H848" s="57">
        <v>43593</v>
      </c>
      <c r="K848" s="20" t="s">
        <v>13689</v>
      </c>
    </row>
    <row r="849" spans="1:11" ht="15.75" customHeight="1" x14ac:dyDescent="0.25">
      <c r="A849" s="20">
        <v>31070988</v>
      </c>
      <c r="B849" s="20" t="s">
        <v>13680</v>
      </c>
      <c r="C849" s="20" t="s">
        <v>13681</v>
      </c>
      <c r="D849" s="20" t="s">
        <v>13682</v>
      </c>
      <c r="E849" s="20" t="s">
        <v>6037</v>
      </c>
      <c r="F849" s="20" t="s">
        <v>10647</v>
      </c>
      <c r="G849" s="20">
        <v>2019</v>
      </c>
      <c r="H849" s="57">
        <v>43595</v>
      </c>
      <c r="I849" s="20" t="s">
        <v>13683</v>
      </c>
      <c r="K849" s="20" t="s">
        <v>13684</v>
      </c>
    </row>
    <row r="850" spans="1:11" ht="15.75" customHeight="1" x14ac:dyDescent="0.25">
      <c r="A850" s="20">
        <v>31158047</v>
      </c>
      <c r="B850" s="20" t="s">
        <v>13674</v>
      </c>
      <c r="C850" s="20" t="s">
        <v>13675</v>
      </c>
      <c r="D850" s="20" t="s">
        <v>13676</v>
      </c>
      <c r="E850" s="20" t="s">
        <v>13677</v>
      </c>
      <c r="F850" s="20" t="s">
        <v>10647</v>
      </c>
      <c r="G850" s="20">
        <v>2019</v>
      </c>
      <c r="H850" s="57">
        <v>43620</v>
      </c>
      <c r="I850" s="20" t="s">
        <v>13678</v>
      </c>
      <c r="K850" s="20" t="s">
        <v>13679</v>
      </c>
    </row>
    <row r="851" spans="1:11" ht="15.75" customHeight="1" x14ac:dyDescent="0.25">
      <c r="A851" s="20">
        <v>31303655</v>
      </c>
      <c r="B851" s="20" t="s">
        <v>13668</v>
      </c>
      <c r="C851" s="20" t="s">
        <v>13669</v>
      </c>
      <c r="D851" s="20" t="s">
        <v>13670</v>
      </c>
      <c r="E851" s="20" t="s">
        <v>13671</v>
      </c>
      <c r="F851" s="20" t="s">
        <v>13672</v>
      </c>
      <c r="G851" s="20">
        <v>2019</v>
      </c>
      <c r="H851" s="57">
        <v>43662</v>
      </c>
      <c r="K851" s="20" t="s">
        <v>13673</v>
      </c>
    </row>
    <row r="852" spans="1:11" ht="15.75" customHeight="1" x14ac:dyDescent="0.25">
      <c r="A852" s="20">
        <v>31722138</v>
      </c>
      <c r="B852" s="20" t="s">
        <v>13662</v>
      </c>
      <c r="C852" s="20" t="s">
        <v>13663</v>
      </c>
      <c r="D852" s="20" t="s">
        <v>13664</v>
      </c>
      <c r="E852" s="20" t="s">
        <v>13665</v>
      </c>
      <c r="F852" s="20" t="s">
        <v>13666</v>
      </c>
      <c r="G852" s="20">
        <v>2019</v>
      </c>
      <c r="H852" s="57">
        <v>43783</v>
      </c>
      <c r="K852" s="20" t="s">
        <v>13667</v>
      </c>
    </row>
    <row r="853" spans="1:11" ht="15.75" customHeight="1" x14ac:dyDescent="0.25">
      <c r="A853" s="20">
        <v>31802688</v>
      </c>
      <c r="B853" s="20" t="s">
        <v>13656</v>
      </c>
      <c r="C853" s="20" t="s">
        <v>13657</v>
      </c>
      <c r="D853" s="20" t="s">
        <v>13658</v>
      </c>
      <c r="E853" s="20" t="s">
        <v>13659</v>
      </c>
      <c r="F853" s="20" t="s">
        <v>13660</v>
      </c>
      <c r="G853" s="20">
        <v>2019</v>
      </c>
      <c r="H853" s="57">
        <v>43805</v>
      </c>
      <c r="K853" s="20" t="s">
        <v>13661</v>
      </c>
    </row>
    <row r="854" spans="1:11" ht="15.75" customHeight="1" x14ac:dyDescent="0.25">
      <c r="A854" s="20">
        <v>32237697</v>
      </c>
      <c r="B854" s="20" t="s">
        <v>13651</v>
      </c>
      <c r="C854" s="20" t="s">
        <v>13652</v>
      </c>
      <c r="D854" s="20" t="s">
        <v>13653</v>
      </c>
      <c r="E854" s="20" t="s">
        <v>13654</v>
      </c>
      <c r="F854" s="20" t="s">
        <v>2481</v>
      </c>
      <c r="G854" s="20">
        <v>2019</v>
      </c>
      <c r="H854" s="57">
        <v>43924</v>
      </c>
      <c r="K854" s="20" t="s">
        <v>13655</v>
      </c>
    </row>
    <row r="855" spans="1:11" ht="15.75" customHeight="1" x14ac:dyDescent="0.25">
      <c r="A855" s="20">
        <v>30611241</v>
      </c>
      <c r="B855" s="20" t="s">
        <v>13644</v>
      </c>
      <c r="C855" s="20" t="s">
        <v>13645</v>
      </c>
      <c r="D855" s="20" t="s">
        <v>13646</v>
      </c>
      <c r="E855" s="20" t="s">
        <v>13647</v>
      </c>
      <c r="F855" s="20" t="s">
        <v>11303</v>
      </c>
      <c r="G855" s="20">
        <v>2019</v>
      </c>
      <c r="H855" s="57">
        <v>43472</v>
      </c>
      <c r="I855" s="20" t="s">
        <v>13648</v>
      </c>
      <c r="K855" s="20" t="s">
        <v>13649</v>
      </c>
    </row>
    <row r="856" spans="1:11" ht="15.75" customHeight="1" x14ac:dyDescent="0.25">
      <c r="A856" s="20">
        <v>30687282</v>
      </c>
      <c r="B856" s="20" t="s">
        <v>13638</v>
      </c>
      <c r="C856" s="20" t="s">
        <v>13639</v>
      </c>
      <c r="D856" s="20" t="s">
        <v>13640</v>
      </c>
      <c r="E856" s="20" t="s">
        <v>13641</v>
      </c>
      <c r="F856" s="20" t="s">
        <v>133</v>
      </c>
      <c r="G856" s="20">
        <v>2019</v>
      </c>
      <c r="H856" s="57">
        <v>43494</v>
      </c>
      <c r="I856" s="20" t="s">
        <v>13642</v>
      </c>
      <c r="K856" s="20" t="s">
        <v>13643</v>
      </c>
    </row>
    <row r="857" spans="1:11" ht="15.75" customHeight="1" x14ac:dyDescent="0.25">
      <c r="A857" s="20">
        <v>30687703</v>
      </c>
      <c r="B857" s="20" t="s">
        <v>13631</v>
      </c>
      <c r="C857" s="20" t="s">
        <v>13632</v>
      </c>
      <c r="D857" s="20" t="s">
        <v>13633</v>
      </c>
      <c r="E857" s="20" t="s">
        <v>13634</v>
      </c>
      <c r="F857" s="20" t="s">
        <v>1368</v>
      </c>
      <c r="G857" s="20">
        <v>2019</v>
      </c>
      <c r="H857" s="57">
        <v>43494</v>
      </c>
      <c r="I857" s="20" t="s">
        <v>13635</v>
      </c>
      <c r="K857" s="20" t="s">
        <v>13636</v>
      </c>
    </row>
    <row r="858" spans="1:11" ht="15.75" customHeight="1" x14ac:dyDescent="0.25">
      <c r="A858" s="20">
        <v>30640938</v>
      </c>
      <c r="B858" s="20" t="s">
        <v>13624</v>
      </c>
      <c r="C858" s="20" t="s">
        <v>13625</v>
      </c>
      <c r="D858" s="20" t="s">
        <v>13626</v>
      </c>
      <c r="E858" s="20" t="s">
        <v>13627</v>
      </c>
      <c r="F858" s="20" t="s">
        <v>294</v>
      </c>
      <c r="G858" s="20">
        <v>2019</v>
      </c>
      <c r="H858" s="57">
        <v>43480</v>
      </c>
      <c r="I858" s="20" t="s">
        <v>13628</v>
      </c>
      <c r="K858" s="20" t="s">
        <v>13629</v>
      </c>
    </row>
    <row r="859" spans="1:11" ht="15.75" customHeight="1" x14ac:dyDescent="0.25">
      <c r="A859" s="20">
        <v>30697202</v>
      </c>
      <c r="B859" s="20" t="s">
        <v>13617</v>
      </c>
      <c r="C859" s="20" t="s">
        <v>13618</v>
      </c>
      <c r="D859" s="20" t="s">
        <v>13619</v>
      </c>
      <c r="E859" s="20" t="s">
        <v>13620</v>
      </c>
      <c r="F859" s="20" t="s">
        <v>133</v>
      </c>
      <c r="G859" s="20">
        <v>2019</v>
      </c>
      <c r="H859" s="57">
        <v>43496</v>
      </c>
      <c r="I859" s="20" t="s">
        <v>13621</v>
      </c>
      <c r="K859" s="20" t="s">
        <v>13622</v>
      </c>
    </row>
    <row r="860" spans="1:11" ht="15.75" customHeight="1" x14ac:dyDescent="0.25">
      <c r="A860" s="20">
        <v>30651557</v>
      </c>
      <c r="B860" s="20" t="s">
        <v>13610</v>
      </c>
      <c r="C860" s="20" t="s">
        <v>13611</v>
      </c>
      <c r="D860" s="20" t="s">
        <v>13612</v>
      </c>
      <c r="E860" s="20" t="s">
        <v>13613</v>
      </c>
      <c r="F860" s="20" t="s">
        <v>2260</v>
      </c>
      <c r="G860" s="20">
        <v>2019</v>
      </c>
      <c r="H860" s="57">
        <v>43483</v>
      </c>
      <c r="I860" s="20" t="s">
        <v>13614</v>
      </c>
      <c r="K860" s="20" t="s">
        <v>13615</v>
      </c>
    </row>
    <row r="861" spans="1:11" ht="15.75" customHeight="1" x14ac:dyDescent="0.25">
      <c r="A861" s="20">
        <v>30675188</v>
      </c>
      <c r="B861" s="20" t="s">
        <v>13604</v>
      </c>
      <c r="C861" s="20" t="s">
        <v>13605</v>
      </c>
      <c r="D861" s="20" t="s">
        <v>13606</v>
      </c>
      <c r="E861" s="20" t="s">
        <v>4150</v>
      </c>
      <c r="F861" s="20" t="s">
        <v>1788</v>
      </c>
      <c r="G861" s="20">
        <v>2019</v>
      </c>
      <c r="H861" s="57">
        <v>43490</v>
      </c>
      <c r="I861" s="20" t="s">
        <v>13607</v>
      </c>
      <c r="K861" s="20" t="s">
        <v>13608</v>
      </c>
    </row>
    <row r="862" spans="1:11" ht="15.75" customHeight="1" x14ac:dyDescent="0.25">
      <c r="A862" s="20">
        <v>30673614</v>
      </c>
      <c r="B862" s="20" t="s">
        <v>13599</v>
      </c>
      <c r="C862" s="20" t="s">
        <v>13600</v>
      </c>
      <c r="D862" s="20" t="s">
        <v>13601</v>
      </c>
      <c r="E862" s="20" t="s">
        <v>13602</v>
      </c>
      <c r="F862" s="20" t="s">
        <v>7458</v>
      </c>
      <c r="G862" s="20">
        <v>2019</v>
      </c>
      <c r="H862" s="57">
        <v>43489</v>
      </c>
      <c r="K862" s="20" t="s">
        <v>13603</v>
      </c>
    </row>
    <row r="863" spans="1:11" ht="15.75" customHeight="1" x14ac:dyDescent="0.25">
      <c r="A863" s="20">
        <v>30774392</v>
      </c>
      <c r="B863" s="20" t="s">
        <v>13592</v>
      </c>
      <c r="C863" s="20" t="s">
        <v>13593</v>
      </c>
      <c r="D863" s="20" t="s">
        <v>13594</v>
      </c>
      <c r="E863" s="20" t="s">
        <v>13595</v>
      </c>
      <c r="F863" s="20" t="s">
        <v>6513</v>
      </c>
      <c r="G863" s="20">
        <v>2019</v>
      </c>
      <c r="H863" s="57">
        <v>43515</v>
      </c>
      <c r="I863" s="20" t="s">
        <v>13596</v>
      </c>
      <c r="K863" s="20" t="s">
        <v>13597</v>
      </c>
    </row>
    <row r="864" spans="1:11" ht="15.75" customHeight="1" x14ac:dyDescent="0.25">
      <c r="A864" s="20">
        <v>30572705</v>
      </c>
      <c r="B864" s="20" t="s">
        <v>13587</v>
      </c>
      <c r="C864" s="20" t="s">
        <v>13588</v>
      </c>
      <c r="D864" s="20" t="s">
        <v>13589</v>
      </c>
      <c r="E864" s="20" t="s">
        <v>13590</v>
      </c>
      <c r="F864" s="20" t="s">
        <v>1896</v>
      </c>
      <c r="G864" s="20">
        <v>2019</v>
      </c>
      <c r="H864" s="57">
        <v>43456</v>
      </c>
      <c r="K864" s="20" t="s">
        <v>13591</v>
      </c>
    </row>
    <row r="865" spans="1:11" ht="15.75" customHeight="1" x14ac:dyDescent="0.25">
      <c r="A865" s="20">
        <v>30774411</v>
      </c>
      <c r="B865" s="20" t="s">
        <v>13580</v>
      </c>
      <c r="C865" s="20" t="s">
        <v>13581</v>
      </c>
      <c r="D865" s="20" t="s">
        <v>13582</v>
      </c>
      <c r="E865" s="20" t="s">
        <v>13583</v>
      </c>
      <c r="F865" s="20" t="s">
        <v>309</v>
      </c>
      <c r="G865" s="20">
        <v>2019</v>
      </c>
      <c r="H865" s="57">
        <v>43515</v>
      </c>
      <c r="I865" s="20" t="s">
        <v>13584</v>
      </c>
      <c r="K865" s="20" t="s">
        <v>13585</v>
      </c>
    </row>
    <row r="866" spans="1:11" ht="15.75" customHeight="1" x14ac:dyDescent="0.25">
      <c r="A866" s="20">
        <v>30761104</v>
      </c>
      <c r="B866" s="20" t="s">
        <v>13574</v>
      </c>
      <c r="C866" s="20" t="s">
        <v>13575</v>
      </c>
      <c r="D866" s="20" t="s">
        <v>13576</v>
      </c>
      <c r="E866" s="20" t="s">
        <v>13577</v>
      </c>
      <c r="F866" s="20" t="s">
        <v>133</v>
      </c>
      <c r="G866" s="20">
        <v>2019</v>
      </c>
      <c r="H866" s="57">
        <v>43511</v>
      </c>
      <c r="I866" s="20" t="s">
        <v>13578</v>
      </c>
      <c r="K866" s="20" t="s">
        <v>13579</v>
      </c>
    </row>
    <row r="867" spans="1:11" ht="15.75" customHeight="1" x14ac:dyDescent="0.25">
      <c r="A867" s="20">
        <v>29535222</v>
      </c>
      <c r="B867" s="20" t="s">
        <v>13569</v>
      </c>
      <c r="C867" s="20" t="s">
        <v>13570</v>
      </c>
      <c r="D867" s="20" t="s">
        <v>13571</v>
      </c>
      <c r="E867" s="20" t="s">
        <v>13572</v>
      </c>
      <c r="F867" s="20" t="s">
        <v>317</v>
      </c>
      <c r="G867" s="20">
        <v>2019</v>
      </c>
      <c r="H867" s="57">
        <v>43174</v>
      </c>
      <c r="K867" s="20" t="s">
        <v>13573</v>
      </c>
    </row>
    <row r="868" spans="1:11" ht="15.75" customHeight="1" x14ac:dyDescent="0.25">
      <c r="A868" s="20">
        <v>29691072</v>
      </c>
      <c r="B868" s="20" t="s">
        <v>13563</v>
      </c>
      <c r="C868" s="20" t="s">
        <v>13564</v>
      </c>
      <c r="D868" s="20" t="s">
        <v>13565</v>
      </c>
      <c r="E868" s="20" t="s">
        <v>13566</v>
      </c>
      <c r="F868" s="20" t="s">
        <v>13567</v>
      </c>
      <c r="G868" s="20">
        <v>2019</v>
      </c>
      <c r="H868" s="57">
        <v>43216</v>
      </c>
      <c r="K868" s="20" t="s">
        <v>13568</v>
      </c>
    </row>
    <row r="869" spans="1:11" ht="15.75" customHeight="1" x14ac:dyDescent="0.25">
      <c r="A869" s="20">
        <v>29861289</v>
      </c>
      <c r="B869" s="20" t="s">
        <v>13557</v>
      </c>
      <c r="C869" s="20" t="s">
        <v>13558</v>
      </c>
      <c r="D869" s="20" t="s">
        <v>13559</v>
      </c>
      <c r="E869" s="20" t="s">
        <v>13560</v>
      </c>
      <c r="F869" s="20" t="s">
        <v>13561</v>
      </c>
      <c r="G869" s="20">
        <v>2019</v>
      </c>
      <c r="H869" s="57">
        <v>43256</v>
      </c>
      <c r="K869" s="20" t="s">
        <v>13562</v>
      </c>
    </row>
    <row r="870" spans="1:11" ht="15.75" customHeight="1" x14ac:dyDescent="0.25">
      <c r="A870" s="20">
        <v>29982173</v>
      </c>
      <c r="B870" s="20" t="s">
        <v>13552</v>
      </c>
      <c r="C870" s="20" t="s">
        <v>13553</v>
      </c>
      <c r="D870" s="20" t="s">
        <v>13554</v>
      </c>
      <c r="E870" s="20" t="s">
        <v>13555</v>
      </c>
      <c r="F870" s="20" t="s">
        <v>1100</v>
      </c>
      <c r="G870" s="20">
        <v>2019</v>
      </c>
      <c r="H870" s="57">
        <v>43290</v>
      </c>
      <c r="K870" s="20" t="s">
        <v>13556</v>
      </c>
    </row>
    <row r="871" spans="1:11" ht="15.75" customHeight="1" x14ac:dyDescent="0.25">
      <c r="A871" s="20">
        <v>30290202</v>
      </c>
      <c r="B871" s="20" t="s">
        <v>13548</v>
      </c>
      <c r="C871" s="20" t="s">
        <v>13549</v>
      </c>
      <c r="D871" s="20" t="s">
        <v>13550</v>
      </c>
      <c r="E871" s="20" t="s">
        <v>4567</v>
      </c>
      <c r="F871" s="20" t="s">
        <v>4303</v>
      </c>
      <c r="G871" s="20">
        <v>2019</v>
      </c>
      <c r="H871" s="57">
        <v>43379</v>
      </c>
      <c r="K871" s="20" t="s">
        <v>13551</v>
      </c>
    </row>
    <row r="872" spans="1:11" ht="15.75" customHeight="1" x14ac:dyDescent="0.25">
      <c r="A872" s="20">
        <v>30307748</v>
      </c>
      <c r="B872" s="20" t="s">
        <v>13543</v>
      </c>
      <c r="C872" s="20" t="s">
        <v>13544</v>
      </c>
      <c r="D872" s="20" t="s">
        <v>13545</v>
      </c>
      <c r="E872" s="20" t="s">
        <v>13546</v>
      </c>
      <c r="F872" s="20" t="s">
        <v>4259</v>
      </c>
      <c r="G872" s="20">
        <v>2019</v>
      </c>
      <c r="H872" s="57">
        <v>43385</v>
      </c>
      <c r="K872" s="20" t="s">
        <v>13547</v>
      </c>
    </row>
    <row r="873" spans="1:11" ht="15.75" customHeight="1" x14ac:dyDescent="0.25">
      <c r="A873" s="20">
        <v>30361807</v>
      </c>
      <c r="B873" s="20" t="s">
        <v>13536</v>
      </c>
      <c r="C873" s="20" t="s">
        <v>13537</v>
      </c>
      <c r="D873" s="20" t="s">
        <v>13538</v>
      </c>
      <c r="E873" s="20" t="s">
        <v>13539</v>
      </c>
      <c r="F873" s="20" t="s">
        <v>7782</v>
      </c>
      <c r="G873" s="20">
        <v>2019</v>
      </c>
      <c r="H873" s="57">
        <v>43400</v>
      </c>
      <c r="I873" s="20" t="s">
        <v>13540</v>
      </c>
      <c r="J873" s="20" t="s">
        <v>13541</v>
      </c>
      <c r="K873" s="20" t="s">
        <v>13542</v>
      </c>
    </row>
    <row r="874" spans="1:11" ht="15.75" customHeight="1" x14ac:dyDescent="0.25">
      <c r="A874" s="20">
        <v>30406698</v>
      </c>
      <c r="B874" s="20" t="s">
        <v>13530</v>
      </c>
      <c r="C874" s="20" t="s">
        <v>13531</v>
      </c>
      <c r="D874" s="20" t="s">
        <v>13532</v>
      </c>
      <c r="E874" s="20" t="s">
        <v>13533</v>
      </c>
      <c r="F874" s="20" t="s">
        <v>11171</v>
      </c>
      <c r="G874" s="20">
        <v>2019</v>
      </c>
      <c r="H874" s="57">
        <v>43413</v>
      </c>
      <c r="I874" s="20" t="s">
        <v>13534</v>
      </c>
      <c r="K874" s="20" t="s">
        <v>13535</v>
      </c>
    </row>
    <row r="875" spans="1:11" ht="15.75" customHeight="1" x14ac:dyDescent="0.25">
      <c r="A875" s="20">
        <v>30447612</v>
      </c>
      <c r="B875" s="20" t="s">
        <v>13525</v>
      </c>
      <c r="C875" s="20" t="s">
        <v>13526</v>
      </c>
      <c r="D875" s="20" t="s">
        <v>13527</v>
      </c>
      <c r="E875" s="20" t="s">
        <v>13528</v>
      </c>
      <c r="F875" s="20" t="s">
        <v>2184</v>
      </c>
      <c r="G875" s="20">
        <v>2019</v>
      </c>
      <c r="H875" s="57">
        <v>43422</v>
      </c>
      <c r="K875" s="20" t="s">
        <v>13529</v>
      </c>
    </row>
    <row r="876" spans="1:11" ht="15.75" customHeight="1" x14ac:dyDescent="0.25">
      <c r="A876" s="20">
        <v>30455248</v>
      </c>
      <c r="B876" s="20" t="s">
        <v>13518</v>
      </c>
      <c r="C876" s="20" t="s">
        <v>13519</v>
      </c>
      <c r="D876" s="20" t="s">
        <v>13520</v>
      </c>
      <c r="E876" s="20" t="s">
        <v>13521</v>
      </c>
      <c r="F876" s="20" t="s">
        <v>1917</v>
      </c>
      <c r="G876" s="20">
        <v>2019</v>
      </c>
      <c r="H876" s="57">
        <v>43425</v>
      </c>
      <c r="I876" s="20" t="s">
        <v>13522</v>
      </c>
      <c r="K876" s="20" t="s">
        <v>13523</v>
      </c>
    </row>
    <row r="877" spans="1:11" ht="15.75" customHeight="1" x14ac:dyDescent="0.25">
      <c r="A877" s="20">
        <v>30516310</v>
      </c>
      <c r="B877" s="20" t="s">
        <v>13512</v>
      </c>
      <c r="C877" s="20" t="s">
        <v>13513</v>
      </c>
      <c r="D877" s="20" t="s">
        <v>13514</v>
      </c>
      <c r="E877" s="20" t="s">
        <v>13515</v>
      </c>
      <c r="F877" s="20" t="s">
        <v>13516</v>
      </c>
      <c r="G877" s="20">
        <v>2019</v>
      </c>
      <c r="H877" s="57">
        <v>43440</v>
      </c>
      <c r="K877" s="20" t="s">
        <v>13517</v>
      </c>
    </row>
    <row r="878" spans="1:11" ht="15.75" customHeight="1" x14ac:dyDescent="0.25">
      <c r="A878" s="20">
        <v>30529715</v>
      </c>
      <c r="B878" s="20" t="s">
        <v>13506</v>
      </c>
      <c r="C878" s="20" t="s">
        <v>13507</v>
      </c>
      <c r="D878" s="20" t="s">
        <v>13508</v>
      </c>
      <c r="E878" s="20" t="s">
        <v>13509</v>
      </c>
      <c r="F878" s="20" t="s">
        <v>13510</v>
      </c>
      <c r="G878" s="20">
        <v>2019</v>
      </c>
      <c r="H878" s="57">
        <v>43446</v>
      </c>
      <c r="K878" s="20" t="s">
        <v>13511</v>
      </c>
    </row>
    <row r="879" spans="1:11" ht="15.75" customHeight="1" x14ac:dyDescent="0.25">
      <c r="A879" s="20">
        <v>30557585</v>
      </c>
      <c r="B879" s="20" t="s">
        <v>13501</v>
      </c>
      <c r="C879" s="20" t="s">
        <v>13502</v>
      </c>
      <c r="D879" s="20" t="s">
        <v>13503</v>
      </c>
      <c r="E879" s="20" t="s">
        <v>13504</v>
      </c>
      <c r="F879" s="20" t="s">
        <v>4253</v>
      </c>
      <c r="G879" s="20">
        <v>2019</v>
      </c>
      <c r="H879" s="57">
        <v>43452</v>
      </c>
      <c r="K879" s="20" t="s">
        <v>13505</v>
      </c>
    </row>
    <row r="880" spans="1:11" ht="15.75" customHeight="1" x14ac:dyDescent="0.25">
      <c r="A880" s="20">
        <v>30649337</v>
      </c>
      <c r="B880" s="20" t="s">
        <v>13496</v>
      </c>
      <c r="C880" s="20" t="s">
        <v>13497</v>
      </c>
      <c r="D880" s="20" t="s">
        <v>13498</v>
      </c>
      <c r="E880" s="20" t="s">
        <v>441</v>
      </c>
      <c r="F880" s="20" t="s">
        <v>4144</v>
      </c>
      <c r="G880" s="20">
        <v>2019</v>
      </c>
      <c r="H880" s="57">
        <v>43482</v>
      </c>
      <c r="K880" s="20" t="s">
        <v>13499</v>
      </c>
    </row>
    <row r="881" spans="1:11" ht="15.75" customHeight="1" x14ac:dyDescent="0.25">
      <c r="A881" s="20">
        <v>30808442</v>
      </c>
      <c r="B881" s="20" t="s">
        <v>13490</v>
      </c>
      <c r="C881" s="20" t="s">
        <v>13491</v>
      </c>
      <c r="D881" s="20" t="s">
        <v>13492</v>
      </c>
      <c r="E881" s="20" t="s">
        <v>13493</v>
      </c>
      <c r="F881" s="20" t="s">
        <v>10059</v>
      </c>
      <c r="G881" s="20">
        <v>2019</v>
      </c>
      <c r="H881" s="57">
        <v>43524</v>
      </c>
      <c r="I881" s="20" t="s">
        <v>13494</v>
      </c>
      <c r="K881" s="20" t="s">
        <v>13495</v>
      </c>
    </row>
    <row r="882" spans="1:11" ht="15.75" customHeight="1" x14ac:dyDescent="0.25">
      <c r="A882" s="20">
        <v>30834075</v>
      </c>
      <c r="B882" s="20" t="s">
        <v>13484</v>
      </c>
      <c r="C882" s="20" t="s">
        <v>13485</v>
      </c>
      <c r="D882" s="20" t="s">
        <v>13486</v>
      </c>
      <c r="E882" s="20" t="s">
        <v>13487</v>
      </c>
      <c r="F882" s="20" t="s">
        <v>4605</v>
      </c>
      <c r="G882" s="20">
        <v>2019</v>
      </c>
      <c r="H882" s="57">
        <v>43530</v>
      </c>
      <c r="I882" s="20" t="s">
        <v>13488</v>
      </c>
      <c r="K882" s="20" t="s">
        <v>13489</v>
      </c>
    </row>
    <row r="883" spans="1:11" ht="15.75" customHeight="1" x14ac:dyDescent="0.25">
      <c r="A883" s="20">
        <v>30937345</v>
      </c>
      <c r="B883" s="20" t="s">
        <v>13476</v>
      </c>
      <c r="C883" s="20" t="s">
        <v>13477</v>
      </c>
      <c r="D883" s="20" t="s">
        <v>13478</v>
      </c>
      <c r="E883" s="20" t="s">
        <v>13479</v>
      </c>
      <c r="F883" s="20" t="s">
        <v>13480</v>
      </c>
      <c r="G883" s="20">
        <v>2018</v>
      </c>
      <c r="H883" s="57">
        <v>43558</v>
      </c>
      <c r="I883" s="20" t="s">
        <v>13481</v>
      </c>
      <c r="K883" s="20" t="s">
        <v>13482</v>
      </c>
    </row>
    <row r="884" spans="1:11" ht="15.75" customHeight="1" x14ac:dyDescent="0.25">
      <c r="A884" s="20">
        <v>31219090</v>
      </c>
      <c r="B884" s="20" t="s">
        <v>13470</v>
      </c>
      <c r="C884" s="20" t="s">
        <v>13471</v>
      </c>
      <c r="D884" s="20" t="s">
        <v>13472</v>
      </c>
      <c r="E884" s="20" t="s">
        <v>12413</v>
      </c>
      <c r="F884" s="20" t="s">
        <v>12739</v>
      </c>
      <c r="G884" s="20">
        <v>2019</v>
      </c>
      <c r="H884" s="57">
        <v>43637</v>
      </c>
      <c r="I884" s="20" t="s">
        <v>13473</v>
      </c>
      <c r="K884" s="20" t="s">
        <v>13474</v>
      </c>
    </row>
    <row r="885" spans="1:11" ht="15.75" customHeight="1" x14ac:dyDescent="0.25">
      <c r="A885" s="20">
        <v>30312926</v>
      </c>
      <c r="B885" s="20" t="s">
        <v>13464</v>
      </c>
      <c r="C885" s="20" t="s">
        <v>13465</v>
      </c>
      <c r="D885" s="20" t="s">
        <v>13466</v>
      </c>
      <c r="E885" s="20" t="s">
        <v>13467</v>
      </c>
      <c r="F885" s="20" t="s">
        <v>1376</v>
      </c>
      <c r="G885" s="20">
        <v>2019</v>
      </c>
      <c r="H885" s="57">
        <v>43386</v>
      </c>
      <c r="K885" s="20" t="s">
        <v>13468</v>
      </c>
    </row>
    <row r="886" spans="1:11" ht="15.75" customHeight="1" x14ac:dyDescent="0.25">
      <c r="A886" s="20">
        <v>30735540</v>
      </c>
      <c r="B886" s="20" t="s">
        <v>13458</v>
      </c>
      <c r="C886" s="20" t="s">
        <v>13459</v>
      </c>
      <c r="D886" s="20" t="s">
        <v>13460</v>
      </c>
      <c r="E886" s="20" t="s">
        <v>13461</v>
      </c>
      <c r="F886" s="20" t="s">
        <v>294</v>
      </c>
      <c r="G886" s="20">
        <v>2019</v>
      </c>
      <c r="H886" s="57">
        <v>43505</v>
      </c>
      <c r="I886" s="20" t="s">
        <v>13462</v>
      </c>
      <c r="K886" s="20" t="s">
        <v>13463</v>
      </c>
    </row>
    <row r="887" spans="1:11" ht="15.75" customHeight="1" x14ac:dyDescent="0.25">
      <c r="A887" s="20">
        <v>30800131</v>
      </c>
      <c r="B887" s="20" t="s">
        <v>13451</v>
      </c>
      <c r="C887" s="20" t="s">
        <v>13452</v>
      </c>
      <c r="D887" s="20" t="s">
        <v>13453</v>
      </c>
      <c r="E887" s="20" t="s">
        <v>13454</v>
      </c>
      <c r="F887" s="20" t="s">
        <v>141</v>
      </c>
      <c r="G887" s="20">
        <v>2019</v>
      </c>
      <c r="H887" s="57">
        <v>43522</v>
      </c>
      <c r="I887" s="20" t="s">
        <v>13455</v>
      </c>
      <c r="K887" s="20" t="s">
        <v>13456</v>
      </c>
    </row>
    <row r="888" spans="1:11" ht="15.75" customHeight="1" x14ac:dyDescent="0.25">
      <c r="A888" s="20">
        <v>30367988</v>
      </c>
      <c r="B888" s="20" t="s">
        <v>13446</v>
      </c>
      <c r="C888" s="20" t="s">
        <v>13447</v>
      </c>
      <c r="D888" s="20" t="s">
        <v>13448</v>
      </c>
      <c r="E888" s="20" t="s">
        <v>13449</v>
      </c>
      <c r="F888" s="20" t="s">
        <v>3284</v>
      </c>
      <c r="G888" s="20">
        <v>2019</v>
      </c>
      <c r="H888" s="57">
        <v>43401</v>
      </c>
      <c r="K888" s="20" t="s">
        <v>13450</v>
      </c>
    </row>
    <row r="889" spans="1:11" ht="15.75" customHeight="1" x14ac:dyDescent="0.25">
      <c r="A889" s="20">
        <v>30373074</v>
      </c>
      <c r="B889" s="20" t="s">
        <v>13442</v>
      </c>
      <c r="C889" s="20" t="s">
        <v>13443</v>
      </c>
      <c r="D889" s="20" t="s">
        <v>13444</v>
      </c>
      <c r="E889" s="20" t="s">
        <v>5489</v>
      </c>
      <c r="F889" s="20" t="s">
        <v>1047</v>
      </c>
      <c r="G889" s="20">
        <v>2019</v>
      </c>
      <c r="H889" s="57">
        <v>43404</v>
      </c>
      <c r="K889" s="20" t="s">
        <v>13445</v>
      </c>
    </row>
    <row r="890" spans="1:11" ht="15.75" customHeight="1" x14ac:dyDescent="0.25">
      <c r="A890" s="20">
        <v>30543889</v>
      </c>
      <c r="B890" s="20" t="s">
        <v>13437</v>
      </c>
      <c r="C890" s="20" t="s">
        <v>13438</v>
      </c>
      <c r="D890" s="20" t="s">
        <v>13439</v>
      </c>
      <c r="E890" s="20" t="s">
        <v>13440</v>
      </c>
      <c r="F890" s="20" t="s">
        <v>9703</v>
      </c>
      <c r="G890" s="20">
        <v>2019</v>
      </c>
      <c r="H890" s="57">
        <v>43448</v>
      </c>
      <c r="K890" s="20" t="s">
        <v>13441</v>
      </c>
    </row>
    <row r="891" spans="1:11" ht="15.75" customHeight="1" x14ac:dyDescent="0.25">
      <c r="A891" s="20">
        <v>30744266</v>
      </c>
      <c r="B891" s="20" t="s">
        <v>13431</v>
      </c>
      <c r="C891" s="20" t="s">
        <v>13432</v>
      </c>
      <c r="D891" s="20" t="s">
        <v>13433</v>
      </c>
      <c r="E891" s="20" t="s">
        <v>13434</v>
      </c>
      <c r="F891" s="20" t="s">
        <v>11844</v>
      </c>
      <c r="G891" s="20">
        <v>2019</v>
      </c>
      <c r="H891" s="57">
        <v>43509</v>
      </c>
      <c r="K891" s="20" t="s">
        <v>13435</v>
      </c>
    </row>
    <row r="892" spans="1:11" ht="15.75" customHeight="1" x14ac:dyDescent="0.25">
      <c r="A892" s="20">
        <v>30804820</v>
      </c>
      <c r="B892" s="20" t="s">
        <v>13424</v>
      </c>
      <c r="C892" s="20" t="s">
        <v>13425</v>
      </c>
      <c r="D892" s="20" t="s">
        <v>13426</v>
      </c>
      <c r="E892" s="20" t="s">
        <v>13427</v>
      </c>
      <c r="F892" s="20" t="s">
        <v>1616</v>
      </c>
      <c r="G892" s="20">
        <v>2019</v>
      </c>
      <c r="H892" s="57">
        <v>43523</v>
      </c>
      <c r="I892" s="20" t="s">
        <v>13428</v>
      </c>
      <c r="K892" s="20" t="s">
        <v>13429</v>
      </c>
    </row>
    <row r="893" spans="1:11" ht="15.75" customHeight="1" x14ac:dyDescent="0.25">
      <c r="A893" s="20">
        <v>30814921</v>
      </c>
      <c r="B893" s="20" t="s">
        <v>13417</v>
      </c>
      <c r="C893" s="20" t="s">
        <v>13418</v>
      </c>
      <c r="D893" s="20" t="s">
        <v>13419</v>
      </c>
      <c r="E893" s="20" t="s">
        <v>3211</v>
      </c>
      <c r="F893" s="20" t="s">
        <v>13420</v>
      </c>
      <c r="G893" s="20">
        <v>2019</v>
      </c>
      <c r="H893" s="57">
        <v>43525</v>
      </c>
      <c r="I893" s="20" t="s">
        <v>13421</v>
      </c>
      <c r="K893" s="20" t="s">
        <v>13422</v>
      </c>
    </row>
    <row r="894" spans="1:11" ht="15.75" customHeight="1" x14ac:dyDescent="0.25">
      <c r="A894" s="20">
        <v>30814987</v>
      </c>
      <c r="B894" s="20" t="s">
        <v>13411</v>
      </c>
      <c r="C894" s="20" t="s">
        <v>13412</v>
      </c>
      <c r="D894" s="20" t="s">
        <v>13413</v>
      </c>
      <c r="E894" s="20" t="s">
        <v>394</v>
      </c>
      <c r="F894" s="20" t="s">
        <v>133</v>
      </c>
      <c r="G894" s="20">
        <v>2019</v>
      </c>
      <c r="H894" s="57">
        <v>43525</v>
      </c>
      <c r="I894" s="20" t="s">
        <v>13414</v>
      </c>
      <c r="K894" s="20" t="s">
        <v>13415</v>
      </c>
    </row>
    <row r="895" spans="1:11" ht="15.75" customHeight="1" x14ac:dyDescent="0.25">
      <c r="A895" s="20">
        <v>30670300</v>
      </c>
      <c r="B895" s="20" t="s">
        <v>13403</v>
      </c>
      <c r="C895" s="20" t="s">
        <v>13404</v>
      </c>
      <c r="D895" s="20" t="s">
        <v>13405</v>
      </c>
      <c r="E895" s="20" t="s">
        <v>13406</v>
      </c>
      <c r="F895" s="20" t="s">
        <v>2840</v>
      </c>
      <c r="G895" s="20">
        <v>2019</v>
      </c>
      <c r="H895" s="57">
        <v>43489</v>
      </c>
      <c r="I895" s="20" t="s">
        <v>13407</v>
      </c>
      <c r="J895" s="20" t="s">
        <v>13408</v>
      </c>
      <c r="K895" s="20" t="s">
        <v>13409</v>
      </c>
    </row>
    <row r="896" spans="1:11" ht="15.75" customHeight="1" x14ac:dyDescent="0.25">
      <c r="A896" s="20">
        <v>30781432</v>
      </c>
      <c r="B896" s="20" t="s">
        <v>13396</v>
      </c>
      <c r="C896" s="20" t="s">
        <v>13397</v>
      </c>
      <c r="D896" s="20" t="s">
        <v>13398</v>
      </c>
      <c r="E896" s="20" t="s">
        <v>13399</v>
      </c>
      <c r="F896" s="20" t="s">
        <v>8255</v>
      </c>
      <c r="G896" s="20">
        <v>2019</v>
      </c>
      <c r="H896" s="57">
        <v>43517</v>
      </c>
      <c r="I896" s="20" t="s">
        <v>13400</v>
      </c>
      <c r="K896" s="20" t="s">
        <v>13401</v>
      </c>
    </row>
    <row r="897" spans="1:11" ht="15.75" customHeight="1" x14ac:dyDescent="0.25">
      <c r="A897" s="20">
        <v>30544035</v>
      </c>
      <c r="B897" s="20" t="s">
        <v>13390</v>
      </c>
      <c r="C897" s="20" t="s">
        <v>13391</v>
      </c>
      <c r="D897" s="20" t="s">
        <v>13392</v>
      </c>
      <c r="E897" s="20" t="s">
        <v>13393</v>
      </c>
      <c r="F897" s="20" t="s">
        <v>3858</v>
      </c>
      <c r="G897" s="20">
        <v>2019</v>
      </c>
      <c r="H897" s="57">
        <v>43448</v>
      </c>
      <c r="K897" s="20" t="s">
        <v>13394</v>
      </c>
    </row>
    <row r="898" spans="1:11" ht="15.75" customHeight="1" x14ac:dyDescent="0.25">
      <c r="A898" s="20">
        <v>30949206</v>
      </c>
      <c r="B898" s="20" t="s">
        <v>13383</v>
      </c>
      <c r="C898" s="20" t="s">
        <v>13384</v>
      </c>
      <c r="D898" s="20" t="s">
        <v>13385</v>
      </c>
      <c r="E898" s="20" t="s">
        <v>13386</v>
      </c>
      <c r="F898" s="20" t="s">
        <v>365</v>
      </c>
      <c r="G898" s="20">
        <v>2019</v>
      </c>
      <c r="H898" s="57">
        <v>43561</v>
      </c>
      <c r="I898" s="20" t="s">
        <v>13387</v>
      </c>
      <c r="K898" s="20" t="s">
        <v>13388</v>
      </c>
    </row>
    <row r="899" spans="1:11" ht="15.75" customHeight="1" x14ac:dyDescent="0.25">
      <c r="A899" s="20">
        <v>30778155</v>
      </c>
      <c r="B899" s="20" t="s">
        <v>13376</v>
      </c>
      <c r="C899" s="20" t="s">
        <v>13377</v>
      </c>
      <c r="D899" s="20" t="s">
        <v>13378</v>
      </c>
      <c r="E899" s="20" t="s">
        <v>13379</v>
      </c>
      <c r="F899" s="20" t="s">
        <v>1882</v>
      </c>
      <c r="G899" s="20">
        <v>2019</v>
      </c>
      <c r="H899" s="57">
        <v>43516</v>
      </c>
      <c r="I899" s="20" t="s">
        <v>13380</v>
      </c>
      <c r="K899" s="20" t="s">
        <v>13381</v>
      </c>
    </row>
    <row r="900" spans="1:11" ht="15.75" customHeight="1" x14ac:dyDescent="0.25">
      <c r="A900" s="20">
        <v>30782131</v>
      </c>
      <c r="B900" s="20" t="s">
        <v>13369</v>
      </c>
      <c r="C900" s="20" t="s">
        <v>13370</v>
      </c>
      <c r="D900" s="20" t="s">
        <v>13371</v>
      </c>
      <c r="E900" s="20" t="s">
        <v>13372</v>
      </c>
      <c r="F900" s="20" t="s">
        <v>2974</v>
      </c>
      <c r="G900" s="20">
        <v>2019</v>
      </c>
      <c r="H900" s="57">
        <v>43517</v>
      </c>
      <c r="I900" s="20" t="s">
        <v>13373</v>
      </c>
      <c r="K900" s="20" t="s">
        <v>13374</v>
      </c>
    </row>
    <row r="901" spans="1:11" ht="15.75" customHeight="1" x14ac:dyDescent="0.25">
      <c r="A901" s="20">
        <v>30791948</v>
      </c>
      <c r="B901" s="20" t="s">
        <v>13362</v>
      </c>
      <c r="C901" s="20" t="s">
        <v>13363</v>
      </c>
      <c r="D901" s="20" t="s">
        <v>13364</v>
      </c>
      <c r="E901" s="20" t="s">
        <v>13365</v>
      </c>
      <c r="F901" s="20" t="s">
        <v>4182</v>
      </c>
      <c r="G901" s="20">
        <v>2019</v>
      </c>
      <c r="H901" s="57">
        <v>43519</v>
      </c>
      <c r="I901" s="20" t="s">
        <v>13366</v>
      </c>
      <c r="K901" s="20" t="s">
        <v>13367</v>
      </c>
    </row>
    <row r="902" spans="1:11" ht="15.75" customHeight="1" x14ac:dyDescent="0.25">
      <c r="A902" s="20">
        <v>30855571</v>
      </c>
      <c r="B902" s="20" t="s">
        <v>13356</v>
      </c>
      <c r="C902" s="20" t="s">
        <v>13357</v>
      </c>
      <c r="D902" s="20" t="s">
        <v>13358</v>
      </c>
      <c r="E902" s="20" t="s">
        <v>13359</v>
      </c>
      <c r="F902" s="20" t="s">
        <v>13330</v>
      </c>
      <c r="G902" s="20">
        <v>2019</v>
      </c>
      <c r="H902" s="57">
        <v>43536</v>
      </c>
      <c r="K902" s="20" t="s">
        <v>13360</v>
      </c>
    </row>
    <row r="903" spans="1:11" ht="15.75" customHeight="1" x14ac:dyDescent="0.25">
      <c r="A903" s="20">
        <v>30804494</v>
      </c>
      <c r="B903" s="20" t="s">
        <v>13350</v>
      </c>
      <c r="C903" s="20" t="s">
        <v>13351</v>
      </c>
      <c r="D903" s="20" t="s">
        <v>13352</v>
      </c>
      <c r="E903" s="20" t="s">
        <v>13353</v>
      </c>
      <c r="F903" s="20" t="s">
        <v>1882</v>
      </c>
      <c r="G903" s="20">
        <v>2019</v>
      </c>
      <c r="H903" s="57">
        <v>43523</v>
      </c>
      <c r="I903" s="20" t="s">
        <v>13354</v>
      </c>
      <c r="K903" s="20" t="s">
        <v>13355</v>
      </c>
    </row>
    <row r="904" spans="1:11" ht="15.75" customHeight="1" x14ac:dyDescent="0.25">
      <c r="A904" s="20">
        <v>30858839</v>
      </c>
      <c r="B904" s="20" t="s">
        <v>13343</v>
      </c>
      <c r="C904" s="20" t="s">
        <v>13344</v>
      </c>
      <c r="D904" s="20" t="s">
        <v>13345</v>
      </c>
      <c r="E904" s="20" t="s">
        <v>13346</v>
      </c>
      <c r="F904" s="20" t="s">
        <v>133</v>
      </c>
      <c r="G904" s="20">
        <v>2019</v>
      </c>
      <c r="H904" s="57">
        <v>43537</v>
      </c>
      <c r="I904" s="20" t="s">
        <v>13347</v>
      </c>
      <c r="K904" s="20" t="s">
        <v>13348</v>
      </c>
    </row>
    <row r="905" spans="1:11" ht="15.75" customHeight="1" x14ac:dyDescent="0.25">
      <c r="A905" s="20">
        <v>30863379</v>
      </c>
      <c r="B905" s="20" t="s">
        <v>13336</v>
      </c>
      <c r="C905" s="20" t="s">
        <v>13337</v>
      </c>
      <c r="D905" s="20" t="s">
        <v>13338</v>
      </c>
      <c r="E905" s="20" t="s">
        <v>13339</v>
      </c>
      <c r="F905" s="20" t="s">
        <v>133</v>
      </c>
      <c r="G905" s="20">
        <v>2019</v>
      </c>
      <c r="H905" s="57">
        <v>43538</v>
      </c>
      <c r="I905" s="20" t="s">
        <v>13340</v>
      </c>
      <c r="K905" s="20" t="s">
        <v>13341</v>
      </c>
    </row>
    <row r="906" spans="1:11" ht="15.75" customHeight="1" x14ac:dyDescent="0.25">
      <c r="A906" s="20">
        <v>30814604</v>
      </c>
      <c r="B906" s="20" t="s">
        <v>13332</v>
      </c>
      <c r="C906" s="20" t="s">
        <v>12605</v>
      </c>
      <c r="D906" s="20" t="s">
        <v>13333</v>
      </c>
      <c r="E906" s="20" t="s">
        <v>4718</v>
      </c>
      <c r="F906" s="20" t="s">
        <v>1882</v>
      </c>
      <c r="G906" s="20">
        <v>2019</v>
      </c>
      <c r="H906" s="57">
        <v>43525</v>
      </c>
      <c r="I906" s="20" t="s">
        <v>13334</v>
      </c>
      <c r="K906" s="20" t="s">
        <v>13335</v>
      </c>
    </row>
    <row r="907" spans="1:11" ht="15.75" customHeight="1" x14ac:dyDescent="0.25">
      <c r="A907" s="20">
        <v>30882773</v>
      </c>
      <c r="B907" s="20" t="s">
        <v>13326</v>
      </c>
      <c r="C907" s="20" t="s">
        <v>13327</v>
      </c>
      <c r="D907" s="20" t="s">
        <v>13328</v>
      </c>
      <c r="E907" s="20" t="s">
        <v>13329</v>
      </c>
      <c r="F907" s="20" t="s">
        <v>13330</v>
      </c>
      <c r="G907" s="20">
        <v>2019</v>
      </c>
      <c r="H907" s="57">
        <v>43543</v>
      </c>
      <c r="K907" s="20" t="s">
        <v>13331</v>
      </c>
    </row>
    <row r="908" spans="1:11" ht="15.75" customHeight="1" x14ac:dyDescent="0.25">
      <c r="A908" s="20">
        <v>30873145</v>
      </c>
      <c r="B908" s="20" t="s">
        <v>13319</v>
      </c>
      <c r="C908" s="20" t="s">
        <v>13320</v>
      </c>
      <c r="D908" s="20" t="s">
        <v>13321</v>
      </c>
      <c r="E908" s="20" t="s">
        <v>13322</v>
      </c>
      <c r="F908" s="20" t="s">
        <v>133</v>
      </c>
      <c r="G908" s="20">
        <v>2019</v>
      </c>
      <c r="H908" s="57">
        <v>43540</v>
      </c>
      <c r="I908" s="20" t="s">
        <v>13323</v>
      </c>
      <c r="K908" s="20" t="s">
        <v>13324</v>
      </c>
    </row>
    <row r="909" spans="1:11" ht="15.75" customHeight="1" x14ac:dyDescent="0.25">
      <c r="A909" s="20">
        <v>29446057</v>
      </c>
      <c r="B909" s="20" t="s">
        <v>13314</v>
      </c>
      <c r="C909" s="20" t="s">
        <v>13315</v>
      </c>
      <c r="D909" s="20" t="s">
        <v>13316</v>
      </c>
      <c r="E909" s="20" t="s">
        <v>13317</v>
      </c>
      <c r="F909" s="20" t="s">
        <v>331</v>
      </c>
      <c r="G909" s="20">
        <v>2019</v>
      </c>
      <c r="H909" s="57">
        <v>43147</v>
      </c>
      <c r="K909" s="20" t="s">
        <v>13318</v>
      </c>
    </row>
    <row r="910" spans="1:11" ht="15.75" customHeight="1" x14ac:dyDescent="0.25">
      <c r="A910" s="20">
        <v>30203689</v>
      </c>
      <c r="B910" s="20" t="s">
        <v>13310</v>
      </c>
      <c r="C910" s="20" t="s">
        <v>13311</v>
      </c>
      <c r="D910" s="20" t="s">
        <v>13312</v>
      </c>
      <c r="E910" s="20" t="s">
        <v>12913</v>
      </c>
      <c r="F910" s="20" t="s">
        <v>4771</v>
      </c>
      <c r="G910" s="20">
        <v>2019</v>
      </c>
      <c r="H910" s="57">
        <v>43355</v>
      </c>
      <c r="K910" s="20" t="s">
        <v>13313</v>
      </c>
    </row>
    <row r="911" spans="1:11" ht="15.75" customHeight="1" x14ac:dyDescent="0.25">
      <c r="A911" s="20">
        <v>30307807</v>
      </c>
      <c r="B911" s="20" t="s">
        <v>13305</v>
      </c>
      <c r="C911" s="20" t="s">
        <v>13306</v>
      </c>
      <c r="D911" s="20" t="s">
        <v>13307</v>
      </c>
      <c r="E911" s="20" t="s">
        <v>13308</v>
      </c>
      <c r="F911" s="20" t="s">
        <v>8980</v>
      </c>
      <c r="G911" s="20">
        <v>2019</v>
      </c>
      <c r="H911" s="57">
        <v>43385</v>
      </c>
      <c r="K911" s="20" t="s">
        <v>13309</v>
      </c>
    </row>
    <row r="912" spans="1:11" ht="15.75" customHeight="1" x14ac:dyDescent="0.25">
      <c r="A912" s="20">
        <v>30316964</v>
      </c>
      <c r="B912" s="20" t="s">
        <v>13300</v>
      </c>
      <c r="C912" s="20" t="s">
        <v>13301</v>
      </c>
      <c r="D912" s="20" t="s">
        <v>13302</v>
      </c>
      <c r="E912" s="20" t="s">
        <v>13303</v>
      </c>
      <c r="F912" s="20" t="s">
        <v>9267</v>
      </c>
      <c r="G912" s="20">
        <v>2019</v>
      </c>
      <c r="H912" s="57">
        <v>43388</v>
      </c>
      <c r="K912" s="20" t="s">
        <v>13304</v>
      </c>
    </row>
    <row r="913" spans="1:11" ht="15.75" customHeight="1" x14ac:dyDescent="0.25">
      <c r="A913" s="20">
        <v>30342929</v>
      </c>
      <c r="B913" s="20" t="s">
        <v>13296</v>
      </c>
      <c r="C913" s="20" t="s">
        <v>13297</v>
      </c>
      <c r="D913" s="20" t="s">
        <v>13298</v>
      </c>
      <c r="E913" s="20" t="s">
        <v>6616</v>
      </c>
      <c r="F913" s="20" t="s">
        <v>9267</v>
      </c>
      <c r="G913" s="20">
        <v>2019</v>
      </c>
      <c r="H913" s="57">
        <v>43395</v>
      </c>
      <c r="K913" s="20" t="s">
        <v>13299</v>
      </c>
    </row>
    <row r="914" spans="1:11" ht="15.75" customHeight="1" x14ac:dyDescent="0.25">
      <c r="A914" s="20">
        <v>30395485</v>
      </c>
      <c r="B914" s="20" t="s">
        <v>13291</v>
      </c>
      <c r="C914" s="20" t="s">
        <v>13292</v>
      </c>
      <c r="D914" s="20" t="s">
        <v>13293</v>
      </c>
      <c r="E914" s="20" t="s">
        <v>13294</v>
      </c>
      <c r="F914" s="20" t="s">
        <v>9835</v>
      </c>
      <c r="G914" s="20">
        <v>2019</v>
      </c>
      <c r="H914" s="57">
        <v>43410</v>
      </c>
      <c r="K914" s="20" t="s">
        <v>13295</v>
      </c>
    </row>
    <row r="915" spans="1:11" ht="15.75" customHeight="1" x14ac:dyDescent="0.25">
      <c r="A915" s="20">
        <v>30414351</v>
      </c>
      <c r="B915" s="20" t="s">
        <v>13286</v>
      </c>
      <c r="C915" s="20" t="s">
        <v>13287</v>
      </c>
      <c r="D915" s="20" t="s">
        <v>13288</v>
      </c>
      <c r="E915" s="20" t="s">
        <v>13289</v>
      </c>
      <c r="F915" s="20" t="s">
        <v>4320</v>
      </c>
      <c r="G915" s="20">
        <v>2019</v>
      </c>
      <c r="H915" s="57">
        <v>43415</v>
      </c>
      <c r="K915" s="20" t="s">
        <v>13290</v>
      </c>
    </row>
    <row r="916" spans="1:11" ht="15.75" customHeight="1" x14ac:dyDescent="0.25">
      <c r="A916" s="20">
        <v>30445247</v>
      </c>
      <c r="B916" s="20" t="s">
        <v>13281</v>
      </c>
      <c r="C916" s="20" t="s">
        <v>13282</v>
      </c>
      <c r="D916" s="20" t="s">
        <v>13283</v>
      </c>
      <c r="E916" s="20" t="s">
        <v>13284</v>
      </c>
      <c r="F916" s="20" t="s">
        <v>2896</v>
      </c>
      <c r="G916" s="20">
        <v>2019</v>
      </c>
      <c r="H916" s="57">
        <v>43421</v>
      </c>
      <c r="K916" s="20" t="s">
        <v>13285</v>
      </c>
    </row>
    <row r="917" spans="1:11" ht="15.75" customHeight="1" x14ac:dyDescent="0.25">
      <c r="A917" s="20">
        <v>30496858</v>
      </c>
      <c r="B917" s="20" t="s">
        <v>13277</v>
      </c>
      <c r="C917" s="20" t="s">
        <v>13278</v>
      </c>
      <c r="D917" s="20" t="s">
        <v>13279</v>
      </c>
      <c r="E917" s="20" t="s">
        <v>5038</v>
      </c>
      <c r="F917" s="20" t="s">
        <v>2370</v>
      </c>
      <c r="G917" s="20">
        <v>2019</v>
      </c>
      <c r="H917" s="57">
        <v>43434</v>
      </c>
      <c r="K917" s="20" t="s">
        <v>13280</v>
      </c>
    </row>
    <row r="918" spans="1:11" ht="15.75" customHeight="1" x14ac:dyDescent="0.25">
      <c r="A918" s="20">
        <v>30540558</v>
      </c>
      <c r="B918" s="20" t="s">
        <v>13271</v>
      </c>
      <c r="C918" s="20" t="s">
        <v>13272</v>
      </c>
      <c r="D918" s="20" t="s">
        <v>13273</v>
      </c>
      <c r="E918" s="20" t="s">
        <v>13274</v>
      </c>
      <c r="F918" s="20" t="s">
        <v>13275</v>
      </c>
      <c r="G918" s="20">
        <v>2019</v>
      </c>
      <c r="H918" s="57">
        <v>43447</v>
      </c>
      <c r="K918" s="20" t="s">
        <v>13276</v>
      </c>
    </row>
    <row r="919" spans="1:11" ht="15.75" customHeight="1" x14ac:dyDescent="0.25">
      <c r="A919" s="20">
        <v>30544192</v>
      </c>
      <c r="B919" s="20" t="s">
        <v>13266</v>
      </c>
      <c r="C919" s="20" t="s">
        <v>13267</v>
      </c>
      <c r="D919" s="20" t="s">
        <v>13268</v>
      </c>
      <c r="E919" s="20" t="s">
        <v>13269</v>
      </c>
      <c r="F919" s="20" t="s">
        <v>2745</v>
      </c>
      <c r="G919" s="20">
        <v>2019</v>
      </c>
      <c r="H919" s="57">
        <v>43448</v>
      </c>
      <c r="K919" s="20" t="s">
        <v>13270</v>
      </c>
    </row>
    <row r="920" spans="1:11" ht="15.75" customHeight="1" x14ac:dyDescent="0.25">
      <c r="A920" s="20">
        <v>30623882</v>
      </c>
      <c r="B920" s="20" t="s">
        <v>13262</v>
      </c>
      <c r="C920" s="20" t="s">
        <v>13263</v>
      </c>
      <c r="D920" s="20" t="s">
        <v>13264</v>
      </c>
      <c r="E920" s="20" t="s">
        <v>5489</v>
      </c>
      <c r="F920" s="20" t="s">
        <v>8651</v>
      </c>
      <c r="G920" s="20">
        <v>2019</v>
      </c>
      <c r="H920" s="57">
        <v>43475</v>
      </c>
      <c r="K920" s="20" t="s">
        <v>13265</v>
      </c>
    </row>
    <row r="921" spans="1:11" ht="15.75" customHeight="1" x14ac:dyDescent="0.25">
      <c r="A921" s="20">
        <v>30710886</v>
      </c>
      <c r="B921" s="20" t="s">
        <v>13256</v>
      </c>
      <c r="C921" s="20" t="s">
        <v>13257</v>
      </c>
      <c r="D921" s="20" t="s">
        <v>13258</v>
      </c>
      <c r="E921" s="20" t="s">
        <v>13259</v>
      </c>
      <c r="F921" s="20" t="s">
        <v>13260</v>
      </c>
      <c r="G921" s="20">
        <v>2019</v>
      </c>
      <c r="H921" s="57">
        <v>43499</v>
      </c>
      <c r="K921" s="20" t="s">
        <v>13261</v>
      </c>
    </row>
    <row r="922" spans="1:11" ht="15.75" customHeight="1" x14ac:dyDescent="0.25">
      <c r="A922" s="20">
        <v>30712762</v>
      </c>
      <c r="B922" s="20" t="s">
        <v>13251</v>
      </c>
      <c r="C922" s="20" t="s">
        <v>13252</v>
      </c>
      <c r="D922" s="20" t="s">
        <v>13253</v>
      </c>
      <c r="E922" s="20" t="s">
        <v>13254</v>
      </c>
      <c r="F922" s="20" t="s">
        <v>7347</v>
      </c>
      <c r="G922" s="20">
        <v>2019</v>
      </c>
      <c r="H922" s="57">
        <v>43501</v>
      </c>
      <c r="K922" s="20" t="s">
        <v>13255</v>
      </c>
    </row>
    <row r="923" spans="1:11" ht="15.75" customHeight="1" x14ac:dyDescent="0.25">
      <c r="A923" s="20">
        <v>30715343</v>
      </c>
      <c r="B923" s="20" t="s">
        <v>13245</v>
      </c>
      <c r="C923" s="20" t="s">
        <v>13246</v>
      </c>
      <c r="D923" s="20" t="s">
        <v>13247</v>
      </c>
      <c r="E923" s="20" t="s">
        <v>8254</v>
      </c>
      <c r="F923" s="20" t="s">
        <v>13248</v>
      </c>
      <c r="G923" s="20">
        <v>2019</v>
      </c>
      <c r="H923" s="57">
        <v>43501</v>
      </c>
      <c r="I923" s="20" t="s">
        <v>13249</v>
      </c>
      <c r="K923" s="20" t="s">
        <v>13250</v>
      </c>
    </row>
    <row r="924" spans="1:11" ht="15.75" customHeight="1" x14ac:dyDescent="0.25">
      <c r="A924" s="20">
        <v>30731092</v>
      </c>
      <c r="B924" s="20" t="s">
        <v>13239</v>
      </c>
      <c r="C924" s="20" t="s">
        <v>13240</v>
      </c>
      <c r="D924" s="20" t="s">
        <v>13241</v>
      </c>
      <c r="E924" s="20" t="s">
        <v>13242</v>
      </c>
      <c r="F924" s="20" t="s">
        <v>13243</v>
      </c>
      <c r="G924" s="20">
        <v>2019</v>
      </c>
      <c r="H924" s="57">
        <v>43504</v>
      </c>
      <c r="K924" s="20" t="s">
        <v>13244</v>
      </c>
    </row>
    <row r="925" spans="1:11" ht="15.75" customHeight="1" x14ac:dyDescent="0.25">
      <c r="A925" s="20">
        <v>30733116</v>
      </c>
      <c r="B925" s="20" t="s">
        <v>13234</v>
      </c>
      <c r="C925" s="20" t="s">
        <v>13235</v>
      </c>
      <c r="D925" s="20" t="s">
        <v>13236</v>
      </c>
      <c r="E925" s="20" t="s">
        <v>13237</v>
      </c>
      <c r="F925" s="20" t="s">
        <v>8892</v>
      </c>
      <c r="G925" s="20">
        <v>2019</v>
      </c>
      <c r="H925" s="57">
        <v>43505</v>
      </c>
      <c r="K925" s="20" t="s">
        <v>13238</v>
      </c>
    </row>
    <row r="926" spans="1:11" ht="15.75" customHeight="1" x14ac:dyDescent="0.25">
      <c r="A926" s="20">
        <v>30784620</v>
      </c>
      <c r="B926" s="20" t="s">
        <v>13229</v>
      </c>
      <c r="C926" s="20" t="s">
        <v>13230</v>
      </c>
      <c r="D926" s="20" t="s">
        <v>13231</v>
      </c>
      <c r="E926" s="20" t="s">
        <v>13232</v>
      </c>
      <c r="F926" s="20" t="s">
        <v>10306</v>
      </c>
      <c r="G926" s="20">
        <v>2019</v>
      </c>
      <c r="H926" s="57">
        <v>43517</v>
      </c>
      <c r="K926" s="20" t="s">
        <v>13233</v>
      </c>
    </row>
    <row r="927" spans="1:11" ht="15.75" customHeight="1" x14ac:dyDescent="0.25">
      <c r="A927" s="20">
        <v>30784633</v>
      </c>
      <c r="B927" s="20" t="s">
        <v>13224</v>
      </c>
      <c r="C927" s="20" t="s">
        <v>13225</v>
      </c>
      <c r="D927" s="20" t="s">
        <v>13226</v>
      </c>
      <c r="E927" s="20" t="s">
        <v>10775</v>
      </c>
      <c r="F927" s="20" t="s">
        <v>10306</v>
      </c>
      <c r="G927" s="20">
        <v>2019</v>
      </c>
      <c r="H927" s="57">
        <v>43517</v>
      </c>
      <c r="I927" s="20" t="s">
        <v>13227</v>
      </c>
      <c r="K927" s="20" t="s">
        <v>13228</v>
      </c>
    </row>
    <row r="928" spans="1:11" ht="15.75" customHeight="1" x14ac:dyDescent="0.25">
      <c r="A928" s="20">
        <v>30824790</v>
      </c>
      <c r="B928" s="20" t="s">
        <v>13217</v>
      </c>
      <c r="C928" s="20" t="s">
        <v>13218</v>
      </c>
      <c r="D928" s="20" t="s">
        <v>13219</v>
      </c>
      <c r="E928" s="20" t="s">
        <v>13220</v>
      </c>
      <c r="F928" s="20" t="s">
        <v>1882</v>
      </c>
      <c r="G928" s="20">
        <v>2019</v>
      </c>
      <c r="H928" s="57">
        <v>43527</v>
      </c>
      <c r="I928" s="20" t="s">
        <v>13221</v>
      </c>
      <c r="K928" s="20" t="s">
        <v>13222</v>
      </c>
    </row>
    <row r="929" spans="1:11" ht="15.75" customHeight="1" x14ac:dyDescent="0.25">
      <c r="A929" s="20">
        <v>30863692</v>
      </c>
      <c r="B929" s="20" t="s">
        <v>13211</v>
      </c>
      <c r="C929" s="20" t="s">
        <v>13212</v>
      </c>
      <c r="D929" s="20" t="s">
        <v>13213</v>
      </c>
      <c r="E929" s="20" t="s">
        <v>13214</v>
      </c>
      <c r="F929" s="20" t="s">
        <v>5610</v>
      </c>
      <c r="G929" s="20">
        <v>2019</v>
      </c>
      <c r="H929" s="57">
        <v>43538</v>
      </c>
      <c r="I929" s="20" t="s">
        <v>13215</v>
      </c>
      <c r="K929" s="20" t="s">
        <v>13216</v>
      </c>
    </row>
    <row r="930" spans="1:11" ht="15.75" customHeight="1" x14ac:dyDescent="0.25">
      <c r="A930" s="20">
        <v>30940315</v>
      </c>
      <c r="B930" s="20" t="s">
        <v>13206</v>
      </c>
      <c r="C930" s="20" t="s">
        <v>13207</v>
      </c>
      <c r="D930" s="20" t="s">
        <v>13208</v>
      </c>
      <c r="E930" s="20" t="s">
        <v>12752</v>
      </c>
      <c r="F930" s="20" t="s">
        <v>10059</v>
      </c>
      <c r="G930" s="20">
        <v>2019</v>
      </c>
      <c r="H930" s="57">
        <v>43559</v>
      </c>
      <c r="I930" s="20" t="s">
        <v>13209</v>
      </c>
      <c r="K930" s="20" t="s">
        <v>13210</v>
      </c>
    </row>
    <row r="931" spans="1:11" ht="15.75" customHeight="1" x14ac:dyDescent="0.25">
      <c r="A931" s="20">
        <v>30953429</v>
      </c>
      <c r="B931" s="20" t="s">
        <v>13201</v>
      </c>
      <c r="C931" s="20" t="s">
        <v>13202</v>
      </c>
      <c r="D931" s="20" t="s">
        <v>13203</v>
      </c>
      <c r="E931" s="20" t="s">
        <v>13204</v>
      </c>
      <c r="F931" s="20" t="s">
        <v>2765</v>
      </c>
      <c r="G931" s="20">
        <v>2019</v>
      </c>
      <c r="H931" s="57">
        <v>43562</v>
      </c>
      <c r="K931" s="20" t="s">
        <v>13205</v>
      </c>
    </row>
    <row r="932" spans="1:11" ht="15.75" customHeight="1" x14ac:dyDescent="0.25">
      <c r="A932" s="20">
        <v>30989862</v>
      </c>
      <c r="B932" s="20" t="s">
        <v>13196</v>
      </c>
      <c r="C932" s="20" t="s">
        <v>13197</v>
      </c>
      <c r="D932" s="20" t="s">
        <v>13198</v>
      </c>
      <c r="E932" s="20" t="s">
        <v>13199</v>
      </c>
      <c r="F932" s="20" t="s">
        <v>2539</v>
      </c>
      <c r="G932" s="20">
        <v>2019</v>
      </c>
      <c r="H932" s="57">
        <v>43572</v>
      </c>
      <c r="K932" s="20" t="s">
        <v>13200</v>
      </c>
    </row>
    <row r="933" spans="1:11" ht="15.75" customHeight="1" x14ac:dyDescent="0.25">
      <c r="A933" s="20">
        <v>31011268</v>
      </c>
      <c r="B933" s="20" t="s">
        <v>13189</v>
      </c>
      <c r="C933" s="20" t="s">
        <v>13190</v>
      </c>
      <c r="D933" s="20" t="s">
        <v>13191</v>
      </c>
      <c r="E933" s="20" t="s">
        <v>13192</v>
      </c>
      <c r="F933" s="20" t="s">
        <v>13193</v>
      </c>
      <c r="G933" s="20">
        <v>2019</v>
      </c>
      <c r="H933" s="57">
        <v>43579</v>
      </c>
      <c r="I933" s="20" t="s">
        <v>13194</v>
      </c>
      <c r="K933" s="20" t="s">
        <v>13195</v>
      </c>
    </row>
    <row r="934" spans="1:11" ht="15.75" customHeight="1" x14ac:dyDescent="0.25">
      <c r="A934" s="20">
        <v>31041284</v>
      </c>
      <c r="B934" s="20" t="s">
        <v>13182</v>
      </c>
      <c r="C934" s="20" t="s">
        <v>13183</v>
      </c>
      <c r="D934" s="20" t="s">
        <v>13184</v>
      </c>
      <c r="E934" s="20" t="s">
        <v>13185</v>
      </c>
      <c r="F934" s="20" t="s">
        <v>13186</v>
      </c>
      <c r="G934" s="20">
        <v>2019</v>
      </c>
      <c r="H934" s="57">
        <v>43587</v>
      </c>
      <c r="I934" s="20" t="s">
        <v>13187</v>
      </c>
      <c r="K934" s="20" t="s">
        <v>13188</v>
      </c>
    </row>
    <row r="935" spans="1:11" ht="15.75" customHeight="1" x14ac:dyDescent="0.25">
      <c r="A935" s="20">
        <v>31122100</v>
      </c>
      <c r="B935" s="20" t="s">
        <v>13174</v>
      </c>
      <c r="C935" s="20" t="s">
        <v>13175</v>
      </c>
      <c r="D935" s="20" t="s">
        <v>13176</v>
      </c>
      <c r="E935" s="20" t="s">
        <v>13177</v>
      </c>
      <c r="F935" s="20" t="s">
        <v>13178</v>
      </c>
      <c r="G935" s="20">
        <v>2019</v>
      </c>
      <c r="H935" s="57">
        <v>43610</v>
      </c>
      <c r="I935" s="20" t="s">
        <v>13179</v>
      </c>
      <c r="J935" s="20" t="s">
        <v>13180</v>
      </c>
      <c r="K935" s="20" t="s">
        <v>13181</v>
      </c>
    </row>
    <row r="936" spans="1:11" ht="15.75" customHeight="1" x14ac:dyDescent="0.25">
      <c r="A936" s="20">
        <v>31249208</v>
      </c>
      <c r="B936" s="20" t="s">
        <v>13167</v>
      </c>
      <c r="C936" s="20" t="s">
        <v>13168</v>
      </c>
      <c r="D936" s="20" t="s">
        <v>13169</v>
      </c>
      <c r="E936" s="20" t="s">
        <v>13170</v>
      </c>
      <c r="F936" s="20" t="s">
        <v>12739</v>
      </c>
      <c r="G936" s="20">
        <v>2019</v>
      </c>
      <c r="H936" s="57">
        <v>43645</v>
      </c>
      <c r="I936" s="20" t="s">
        <v>13171</v>
      </c>
      <c r="K936" s="20" t="s">
        <v>13172</v>
      </c>
    </row>
    <row r="937" spans="1:11" ht="15.75" customHeight="1" x14ac:dyDescent="0.25">
      <c r="A937" s="20">
        <v>30840628</v>
      </c>
      <c r="B937" s="20" t="s">
        <v>13161</v>
      </c>
      <c r="C937" s="20" t="s">
        <v>13162</v>
      </c>
      <c r="D937" s="20" t="s">
        <v>13163</v>
      </c>
      <c r="E937" s="20" t="s">
        <v>13164</v>
      </c>
      <c r="F937" s="20" t="s">
        <v>294</v>
      </c>
      <c r="G937" s="20">
        <v>2019</v>
      </c>
      <c r="H937" s="57">
        <v>43531</v>
      </c>
      <c r="I937" s="20" t="s">
        <v>13165</v>
      </c>
      <c r="K937" s="20" t="s">
        <v>13166</v>
      </c>
    </row>
    <row r="938" spans="1:11" ht="15.75" customHeight="1" x14ac:dyDescent="0.25">
      <c r="A938" s="20">
        <v>30674459</v>
      </c>
      <c r="B938" s="20" t="s">
        <v>13153</v>
      </c>
      <c r="C938" s="20" t="s">
        <v>13154</v>
      </c>
      <c r="D938" s="20" t="s">
        <v>13155</v>
      </c>
      <c r="E938" s="20" t="s">
        <v>13156</v>
      </c>
      <c r="F938" s="20" t="s">
        <v>13157</v>
      </c>
      <c r="G938" s="20">
        <v>2019</v>
      </c>
      <c r="H938" s="57">
        <v>43490</v>
      </c>
      <c r="I938" s="20" t="s">
        <v>13158</v>
      </c>
      <c r="K938" s="20" t="s">
        <v>13159</v>
      </c>
    </row>
    <row r="939" spans="1:11" ht="15.75" customHeight="1" x14ac:dyDescent="0.25">
      <c r="A939" s="20">
        <v>30906291</v>
      </c>
      <c r="B939" s="20" t="s">
        <v>13146</v>
      </c>
      <c r="C939" s="20" t="s">
        <v>13147</v>
      </c>
      <c r="D939" s="20" t="s">
        <v>13148</v>
      </c>
      <c r="E939" s="20" t="s">
        <v>13149</v>
      </c>
      <c r="F939" s="20" t="s">
        <v>141</v>
      </c>
      <c r="G939" s="20">
        <v>2019</v>
      </c>
      <c r="H939" s="57">
        <v>43550</v>
      </c>
      <c r="I939" s="20" t="s">
        <v>13150</v>
      </c>
      <c r="K939" s="20" t="s">
        <v>13151</v>
      </c>
    </row>
    <row r="940" spans="1:11" ht="15.75" customHeight="1" x14ac:dyDescent="0.25">
      <c r="A940" s="20">
        <v>30956988</v>
      </c>
      <c r="B940" s="20" t="s">
        <v>13140</v>
      </c>
      <c r="C940" s="20" t="s">
        <v>13141</v>
      </c>
      <c r="D940" s="20" t="s">
        <v>13142</v>
      </c>
      <c r="E940" s="20" t="s">
        <v>642</v>
      </c>
      <c r="F940" s="20" t="s">
        <v>350</v>
      </c>
      <c r="G940" s="20">
        <v>2019</v>
      </c>
      <c r="H940" s="57">
        <v>43564</v>
      </c>
      <c r="I940" s="20" t="s">
        <v>13143</v>
      </c>
      <c r="K940" s="20" t="s">
        <v>13144</v>
      </c>
    </row>
    <row r="941" spans="1:11" ht="15.75" customHeight="1" x14ac:dyDescent="0.25">
      <c r="A941" s="20">
        <v>30856202</v>
      </c>
      <c r="B941" s="20" t="s">
        <v>13133</v>
      </c>
      <c r="C941" s="20" t="s">
        <v>13134</v>
      </c>
      <c r="D941" s="20" t="s">
        <v>13135</v>
      </c>
      <c r="E941" s="20" t="s">
        <v>13136</v>
      </c>
      <c r="F941" s="20" t="s">
        <v>294</v>
      </c>
      <c r="G941" s="20">
        <v>2019</v>
      </c>
      <c r="H941" s="57">
        <v>43536</v>
      </c>
      <c r="I941" s="20" t="s">
        <v>13137</v>
      </c>
      <c r="K941" s="20" t="s">
        <v>13138</v>
      </c>
    </row>
    <row r="942" spans="1:11" ht="15.75" customHeight="1" x14ac:dyDescent="0.25">
      <c r="A942" s="20">
        <v>30992711</v>
      </c>
      <c r="B942" s="20" t="s">
        <v>13126</v>
      </c>
      <c r="C942" s="20" t="s">
        <v>13127</v>
      </c>
      <c r="D942" s="20" t="s">
        <v>13128</v>
      </c>
      <c r="E942" s="20" t="s">
        <v>13129</v>
      </c>
      <c r="F942" s="20" t="s">
        <v>570</v>
      </c>
      <c r="G942" s="20">
        <v>2019</v>
      </c>
      <c r="H942" s="57">
        <v>43573</v>
      </c>
      <c r="I942" s="20" t="s">
        <v>13130</v>
      </c>
      <c r="K942" s="20" t="s">
        <v>13131</v>
      </c>
    </row>
    <row r="943" spans="1:11" ht="15.75" customHeight="1" x14ac:dyDescent="0.25">
      <c r="A943" s="20">
        <v>30872786</v>
      </c>
      <c r="B943" s="20" t="s">
        <v>13120</v>
      </c>
      <c r="C943" s="20" t="s">
        <v>13121</v>
      </c>
      <c r="D943" s="20" t="s">
        <v>13122</v>
      </c>
      <c r="E943" s="20" t="s">
        <v>13123</v>
      </c>
      <c r="F943" s="20" t="s">
        <v>1882</v>
      </c>
      <c r="G943" s="20">
        <v>2019</v>
      </c>
      <c r="H943" s="57">
        <v>43540</v>
      </c>
      <c r="I943" s="20" t="s">
        <v>13124</v>
      </c>
      <c r="K943" s="20" t="s">
        <v>13125</v>
      </c>
    </row>
    <row r="944" spans="1:11" ht="15.75" customHeight="1" x14ac:dyDescent="0.25">
      <c r="A944" s="20">
        <v>30874943</v>
      </c>
      <c r="B944" s="20" t="s">
        <v>13115</v>
      </c>
      <c r="C944" s="20" t="s">
        <v>13116</v>
      </c>
      <c r="D944" s="20" t="s">
        <v>13117</v>
      </c>
      <c r="E944" s="20" t="s">
        <v>13118</v>
      </c>
      <c r="F944" s="20" t="s">
        <v>9308</v>
      </c>
      <c r="G944" s="20">
        <v>2019</v>
      </c>
      <c r="H944" s="57">
        <v>43540</v>
      </c>
      <c r="K944" s="20" t="s">
        <v>13119</v>
      </c>
    </row>
    <row r="945" spans="1:11" ht="15.75" customHeight="1" x14ac:dyDescent="0.25">
      <c r="A945" s="20">
        <v>31131098</v>
      </c>
      <c r="B945" s="20" t="s">
        <v>13109</v>
      </c>
      <c r="C945" s="20" t="s">
        <v>13110</v>
      </c>
      <c r="D945" s="20" t="s">
        <v>13111</v>
      </c>
      <c r="E945" s="20" t="s">
        <v>13112</v>
      </c>
      <c r="F945" s="20" t="s">
        <v>10249</v>
      </c>
      <c r="G945" s="20">
        <v>2019</v>
      </c>
      <c r="H945" s="57">
        <v>43613</v>
      </c>
      <c r="I945" s="20" t="s">
        <v>13113</v>
      </c>
      <c r="K945" s="20" t="s">
        <v>13114</v>
      </c>
    </row>
    <row r="946" spans="1:11" ht="15.75" customHeight="1" x14ac:dyDescent="0.25">
      <c r="A946" s="20">
        <v>31205868</v>
      </c>
      <c r="B946" s="20" t="s">
        <v>13101</v>
      </c>
      <c r="C946" s="20" t="s">
        <v>13102</v>
      </c>
      <c r="D946" s="20" t="s">
        <v>13103</v>
      </c>
      <c r="E946" s="20" t="s">
        <v>13104</v>
      </c>
      <c r="F946" s="20" t="s">
        <v>13105</v>
      </c>
      <c r="G946" s="20">
        <v>2019</v>
      </c>
      <c r="H946" s="57">
        <v>43634</v>
      </c>
      <c r="I946" s="20" t="s">
        <v>13106</v>
      </c>
      <c r="K946" s="20" t="s">
        <v>13107</v>
      </c>
    </row>
    <row r="947" spans="1:11" ht="15.75" customHeight="1" x14ac:dyDescent="0.25">
      <c r="A947" s="20">
        <v>30409598</v>
      </c>
      <c r="B947" s="20" t="s">
        <v>13096</v>
      </c>
      <c r="C947" s="20" t="s">
        <v>13097</v>
      </c>
      <c r="D947" s="20" t="s">
        <v>13098</v>
      </c>
      <c r="E947" s="20" t="s">
        <v>11483</v>
      </c>
      <c r="F947" s="20" t="s">
        <v>2902</v>
      </c>
      <c r="G947" s="20">
        <v>2019</v>
      </c>
      <c r="H947" s="57">
        <v>43414</v>
      </c>
      <c r="K947" s="20" t="s">
        <v>13099</v>
      </c>
    </row>
    <row r="948" spans="1:11" ht="15.75" customHeight="1" x14ac:dyDescent="0.25">
      <c r="A948" s="20">
        <v>30610078</v>
      </c>
      <c r="B948" s="20" t="s">
        <v>13089</v>
      </c>
      <c r="C948" s="20" t="s">
        <v>13090</v>
      </c>
      <c r="D948" s="20" t="s">
        <v>13091</v>
      </c>
      <c r="E948" s="20" t="s">
        <v>13092</v>
      </c>
      <c r="F948" s="20" t="s">
        <v>1801</v>
      </c>
      <c r="G948" s="20">
        <v>2019</v>
      </c>
      <c r="H948" s="57">
        <v>43471</v>
      </c>
      <c r="I948" s="20" t="s">
        <v>13093</v>
      </c>
      <c r="K948" s="20" t="s">
        <v>13094</v>
      </c>
    </row>
    <row r="949" spans="1:11" ht="15.75" customHeight="1" x14ac:dyDescent="0.25">
      <c r="A949" s="20">
        <v>30889794</v>
      </c>
      <c r="B949" s="20" t="s">
        <v>13083</v>
      </c>
      <c r="C949" s="20" t="s">
        <v>13084</v>
      </c>
      <c r="D949" s="20" t="s">
        <v>13085</v>
      </c>
      <c r="E949" s="20" t="s">
        <v>13086</v>
      </c>
      <c r="F949" s="20" t="s">
        <v>3630</v>
      </c>
      <c r="G949" s="20">
        <v>2019</v>
      </c>
      <c r="H949" s="57">
        <v>43545</v>
      </c>
      <c r="I949" s="20" t="s">
        <v>13087</v>
      </c>
      <c r="K949" s="20" t="s">
        <v>13088</v>
      </c>
    </row>
    <row r="950" spans="1:11" ht="15.75" customHeight="1" x14ac:dyDescent="0.25">
      <c r="A950" s="20">
        <v>30936853</v>
      </c>
      <c r="B950" s="20" t="s">
        <v>13076</v>
      </c>
      <c r="C950" s="20" t="s">
        <v>13077</v>
      </c>
      <c r="D950" s="20" t="s">
        <v>13078</v>
      </c>
      <c r="E950" s="20" t="s">
        <v>13079</v>
      </c>
      <c r="F950" s="20" t="s">
        <v>133</v>
      </c>
      <c r="G950" s="20">
        <v>2019</v>
      </c>
      <c r="H950" s="57">
        <v>43558</v>
      </c>
      <c r="I950" s="20" t="s">
        <v>13080</v>
      </c>
      <c r="K950" s="20" t="s">
        <v>13081</v>
      </c>
    </row>
    <row r="951" spans="1:11" ht="15.75" customHeight="1" x14ac:dyDescent="0.25">
      <c r="A951" s="20">
        <v>30904962</v>
      </c>
      <c r="B951" s="20" t="s">
        <v>13070</v>
      </c>
      <c r="C951" s="20" t="s">
        <v>13071</v>
      </c>
      <c r="D951" s="20" t="s">
        <v>13072</v>
      </c>
      <c r="E951" s="20" t="s">
        <v>1991</v>
      </c>
      <c r="F951" s="20" t="s">
        <v>5454</v>
      </c>
      <c r="G951" s="20">
        <v>2019</v>
      </c>
      <c r="H951" s="57">
        <v>43549</v>
      </c>
      <c r="I951" s="20" t="s">
        <v>13073</v>
      </c>
      <c r="K951" s="20" t="s">
        <v>13074</v>
      </c>
    </row>
    <row r="952" spans="1:11" ht="15.75" customHeight="1" x14ac:dyDescent="0.25">
      <c r="A952" s="20">
        <v>30944880</v>
      </c>
      <c r="B952" s="20" t="s">
        <v>13065</v>
      </c>
      <c r="C952" s="20" t="s">
        <v>13066</v>
      </c>
      <c r="D952" s="20" t="s">
        <v>13067</v>
      </c>
      <c r="E952" s="20" t="s">
        <v>1357</v>
      </c>
      <c r="F952" s="20" t="s">
        <v>2804</v>
      </c>
      <c r="G952" s="20">
        <v>2019</v>
      </c>
      <c r="H952" s="57">
        <v>43560</v>
      </c>
      <c r="I952" s="20" t="s">
        <v>13068</v>
      </c>
      <c r="K952" s="20" t="s">
        <v>13069</v>
      </c>
    </row>
    <row r="953" spans="1:11" ht="15.75" customHeight="1" x14ac:dyDescent="0.25">
      <c r="A953" s="20">
        <v>31008079</v>
      </c>
      <c r="B953" s="20" t="s">
        <v>13058</v>
      </c>
      <c r="C953" s="20" t="s">
        <v>13059</v>
      </c>
      <c r="D953" s="20" t="s">
        <v>13060</v>
      </c>
      <c r="E953" s="20" t="s">
        <v>13061</v>
      </c>
      <c r="F953" s="20" t="s">
        <v>3218</v>
      </c>
      <c r="G953" s="20">
        <v>2019</v>
      </c>
      <c r="H953" s="57">
        <v>43578</v>
      </c>
      <c r="I953" s="20" t="s">
        <v>13062</v>
      </c>
      <c r="K953" s="20" t="s">
        <v>13063</v>
      </c>
    </row>
    <row r="954" spans="1:11" ht="15.75" customHeight="1" x14ac:dyDescent="0.25">
      <c r="A954" s="20">
        <v>35520740</v>
      </c>
      <c r="B954" s="20" t="s">
        <v>13052</v>
      </c>
      <c r="C954" s="20" t="s">
        <v>13053</v>
      </c>
      <c r="D954" s="20" t="s">
        <v>13054</v>
      </c>
      <c r="E954" s="20" t="s">
        <v>13055</v>
      </c>
      <c r="F954" s="20" t="s">
        <v>10249</v>
      </c>
      <c r="G954" s="20">
        <v>2019</v>
      </c>
      <c r="H954" s="57">
        <v>44687</v>
      </c>
      <c r="I954" s="20" t="s">
        <v>13056</v>
      </c>
      <c r="K954" s="20" t="s">
        <v>13057</v>
      </c>
    </row>
    <row r="955" spans="1:11" ht="15.75" customHeight="1" x14ac:dyDescent="0.25">
      <c r="A955" s="20">
        <v>29683956</v>
      </c>
      <c r="B955" s="20" t="s">
        <v>13046</v>
      </c>
      <c r="C955" s="20" t="s">
        <v>13047</v>
      </c>
      <c r="D955" s="20" t="s">
        <v>13048</v>
      </c>
      <c r="E955" s="20" t="s">
        <v>13049</v>
      </c>
      <c r="F955" s="20" t="s">
        <v>13050</v>
      </c>
      <c r="G955" s="20">
        <v>2019</v>
      </c>
      <c r="H955" s="57">
        <v>43214</v>
      </c>
      <c r="K955" s="20" t="s">
        <v>13051</v>
      </c>
    </row>
    <row r="956" spans="1:11" ht="15.75" customHeight="1" x14ac:dyDescent="0.25">
      <c r="A956" s="20">
        <v>30418409</v>
      </c>
      <c r="B956" s="20" t="s">
        <v>13039</v>
      </c>
      <c r="C956" s="20" t="s">
        <v>13040</v>
      </c>
      <c r="D956" s="20" t="s">
        <v>13041</v>
      </c>
      <c r="E956" s="20" t="s">
        <v>13042</v>
      </c>
      <c r="F956" s="20" t="s">
        <v>11998</v>
      </c>
      <c r="G956" s="20">
        <v>2019</v>
      </c>
      <c r="H956" s="57">
        <v>43417</v>
      </c>
      <c r="I956" s="20" t="s">
        <v>13043</v>
      </c>
      <c r="J956" s="20" t="s">
        <v>13044</v>
      </c>
      <c r="K956" s="20" t="s">
        <v>13045</v>
      </c>
    </row>
    <row r="957" spans="1:11" ht="15.75" customHeight="1" x14ac:dyDescent="0.25">
      <c r="A957" s="20">
        <v>30519748</v>
      </c>
      <c r="B957" s="20" t="s">
        <v>13034</v>
      </c>
      <c r="C957" s="20" t="s">
        <v>13035</v>
      </c>
      <c r="D957" s="20" t="s">
        <v>13036</v>
      </c>
      <c r="E957" s="20" t="s">
        <v>855</v>
      </c>
      <c r="F957" s="20" t="s">
        <v>13037</v>
      </c>
      <c r="G957" s="20">
        <v>2019</v>
      </c>
      <c r="H957" s="57">
        <v>43441</v>
      </c>
      <c r="K957" s="20" t="s">
        <v>13038</v>
      </c>
    </row>
    <row r="958" spans="1:11" ht="15.75" customHeight="1" x14ac:dyDescent="0.25">
      <c r="A958" s="20">
        <v>30565799</v>
      </c>
      <c r="B958" s="20" t="s">
        <v>13029</v>
      </c>
      <c r="C958" s="20" t="s">
        <v>13030</v>
      </c>
      <c r="D958" s="20" t="s">
        <v>13031</v>
      </c>
      <c r="E958" s="20" t="s">
        <v>13032</v>
      </c>
      <c r="F958" s="20" t="s">
        <v>10627</v>
      </c>
      <c r="G958" s="20">
        <v>2019</v>
      </c>
      <c r="H958" s="57">
        <v>43454</v>
      </c>
      <c r="K958" s="20" t="s">
        <v>13033</v>
      </c>
    </row>
    <row r="959" spans="1:11" ht="15.75" customHeight="1" x14ac:dyDescent="0.25">
      <c r="A959" s="20">
        <v>30597695</v>
      </c>
      <c r="B959" s="20" t="s">
        <v>13023</v>
      </c>
      <c r="C959" s="20" t="s">
        <v>13024</v>
      </c>
      <c r="D959" s="20" t="s">
        <v>13025</v>
      </c>
      <c r="E959" s="20" t="s">
        <v>13026</v>
      </c>
      <c r="F959" s="20" t="s">
        <v>13027</v>
      </c>
      <c r="G959" s="20">
        <v>2019</v>
      </c>
      <c r="H959" s="57">
        <v>43466</v>
      </c>
      <c r="K959" s="20" t="s">
        <v>13028</v>
      </c>
    </row>
    <row r="960" spans="1:11" ht="15.75" customHeight="1" x14ac:dyDescent="0.25">
      <c r="A960" s="20">
        <v>30611080</v>
      </c>
      <c r="B960" s="20" t="s">
        <v>13019</v>
      </c>
      <c r="C960" s="20" t="s">
        <v>13020</v>
      </c>
      <c r="D960" s="20" t="s">
        <v>13021</v>
      </c>
      <c r="E960" s="20" t="s">
        <v>5777</v>
      </c>
      <c r="F960" s="20" t="s">
        <v>12841</v>
      </c>
      <c r="G960" s="20">
        <v>2019</v>
      </c>
      <c r="H960" s="57">
        <v>43471</v>
      </c>
      <c r="K960" s="20" t="s">
        <v>13022</v>
      </c>
    </row>
    <row r="961" spans="1:11" ht="15.75" customHeight="1" x14ac:dyDescent="0.25">
      <c r="A961" s="20">
        <v>30642900</v>
      </c>
      <c r="B961" s="20" t="s">
        <v>13014</v>
      </c>
      <c r="C961" s="20" t="s">
        <v>13015</v>
      </c>
      <c r="D961" s="20" t="s">
        <v>13016</v>
      </c>
      <c r="E961" s="20" t="s">
        <v>7587</v>
      </c>
      <c r="F961" s="20" t="s">
        <v>3723</v>
      </c>
      <c r="G961" s="20">
        <v>2019</v>
      </c>
      <c r="H961" s="57">
        <v>43481</v>
      </c>
      <c r="I961" s="20" t="s">
        <v>13017</v>
      </c>
      <c r="K961" s="20" t="s">
        <v>13018</v>
      </c>
    </row>
    <row r="962" spans="1:11" ht="15.75" customHeight="1" x14ac:dyDescent="0.25">
      <c r="A962" s="20">
        <v>30642906</v>
      </c>
      <c r="B962" s="20" t="s">
        <v>13007</v>
      </c>
      <c r="C962" s="20" t="s">
        <v>13008</v>
      </c>
      <c r="D962" s="20" t="s">
        <v>13009</v>
      </c>
      <c r="E962" s="20" t="s">
        <v>13010</v>
      </c>
      <c r="F962" s="20" t="s">
        <v>3723</v>
      </c>
      <c r="G962" s="20">
        <v>2019</v>
      </c>
      <c r="H962" s="57">
        <v>43481</v>
      </c>
      <c r="I962" s="20" t="s">
        <v>13011</v>
      </c>
      <c r="K962" s="20" t="s">
        <v>13012</v>
      </c>
    </row>
    <row r="963" spans="1:11" ht="15.75" customHeight="1" x14ac:dyDescent="0.25">
      <c r="A963" s="20">
        <v>30700505</v>
      </c>
      <c r="B963" s="20" t="s">
        <v>13001</v>
      </c>
      <c r="C963" s="20" t="s">
        <v>13002</v>
      </c>
      <c r="D963" s="20" t="s">
        <v>13003</v>
      </c>
      <c r="E963" s="20" t="s">
        <v>13004</v>
      </c>
      <c r="F963" s="20" t="s">
        <v>2327</v>
      </c>
      <c r="G963" s="20">
        <v>2019</v>
      </c>
      <c r="H963" s="57">
        <v>43497</v>
      </c>
      <c r="I963" s="20" t="s">
        <v>13005</v>
      </c>
      <c r="K963" s="20" t="s">
        <v>13006</v>
      </c>
    </row>
    <row r="964" spans="1:11" ht="15.75" customHeight="1" x14ac:dyDescent="0.25">
      <c r="A964" s="20">
        <v>30700507</v>
      </c>
      <c r="B964" s="20" t="s">
        <v>12994</v>
      </c>
      <c r="C964" s="20" t="s">
        <v>12995</v>
      </c>
      <c r="D964" s="20" t="s">
        <v>12996</v>
      </c>
      <c r="E964" s="20" t="s">
        <v>12997</v>
      </c>
      <c r="F964" s="20" t="s">
        <v>2327</v>
      </c>
      <c r="G964" s="20">
        <v>2019</v>
      </c>
      <c r="H964" s="57">
        <v>43497</v>
      </c>
      <c r="I964" s="20" t="s">
        <v>12998</v>
      </c>
      <c r="K964" s="20" t="s">
        <v>12999</v>
      </c>
    </row>
    <row r="965" spans="1:11" ht="15.75" customHeight="1" x14ac:dyDescent="0.25">
      <c r="A965" s="20">
        <v>30709819</v>
      </c>
      <c r="B965" s="20" t="s">
        <v>12988</v>
      </c>
      <c r="C965" s="20" t="s">
        <v>12989</v>
      </c>
      <c r="D965" s="20" t="s">
        <v>12990</v>
      </c>
      <c r="E965" s="20" t="s">
        <v>2224</v>
      </c>
      <c r="F965" s="20" t="s">
        <v>1801</v>
      </c>
      <c r="G965" s="20">
        <v>2019</v>
      </c>
      <c r="H965" s="57">
        <v>43499</v>
      </c>
      <c r="I965" s="20" t="s">
        <v>12991</v>
      </c>
      <c r="K965" s="20" t="s">
        <v>12992</v>
      </c>
    </row>
    <row r="966" spans="1:11" ht="15.75" customHeight="1" x14ac:dyDescent="0.25">
      <c r="A966" s="20">
        <v>30858006</v>
      </c>
      <c r="B966" s="20" t="s">
        <v>12983</v>
      </c>
      <c r="C966" s="20" t="s">
        <v>12984</v>
      </c>
      <c r="D966" s="20" t="s">
        <v>12985</v>
      </c>
      <c r="E966" s="20" t="s">
        <v>12986</v>
      </c>
      <c r="F966" s="20" t="s">
        <v>3918</v>
      </c>
      <c r="G966" s="20">
        <v>2019</v>
      </c>
      <c r="H966" s="57">
        <v>43537</v>
      </c>
      <c r="K966" s="20" t="s">
        <v>12987</v>
      </c>
    </row>
    <row r="967" spans="1:11" ht="15.75" customHeight="1" x14ac:dyDescent="0.25">
      <c r="A967" s="20">
        <v>30894749</v>
      </c>
      <c r="B967" s="20" t="s">
        <v>12977</v>
      </c>
      <c r="C967" s="20" t="s">
        <v>12978</v>
      </c>
      <c r="D967" s="20" t="s">
        <v>12979</v>
      </c>
      <c r="E967" s="20" t="s">
        <v>5489</v>
      </c>
      <c r="F967" s="20" t="s">
        <v>3454</v>
      </c>
      <c r="G967" s="20">
        <v>2019</v>
      </c>
      <c r="H967" s="57">
        <v>43546</v>
      </c>
      <c r="I967" s="20" t="s">
        <v>12980</v>
      </c>
      <c r="J967" s="20" t="s">
        <v>12981</v>
      </c>
      <c r="K967" s="20" t="s">
        <v>12982</v>
      </c>
    </row>
    <row r="968" spans="1:11" ht="15.75" customHeight="1" x14ac:dyDescent="0.25">
      <c r="A968" s="20">
        <v>31341572</v>
      </c>
      <c r="B968" s="20" t="s">
        <v>12971</v>
      </c>
      <c r="C968" s="20" t="s">
        <v>12972</v>
      </c>
      <c r="D968" s="20" t="s">
        <v>12973</v>
      </c>
      <c r="E968" s="20" t="s">
        <v>12974</v>
      </c>
      <c r="F968" s="20" t="s">
        <v>7255</v>
      </c>
      <c r="G968" s="20">
        <v>2019</v>
      </c>
      <c r="H968" s="57">
        <v>43672</v>
      </c>
      <c r="I968" s="20" t="s">
        <v>12975</v>
      </c>
    </row>
    <row r="969" spans="1:11" ht="15.75" customHeight="1" x14ac:dyDescent="0.25">
      <c r="A969" s="20">
        <v>31745014</v>
      </c>
      <c r="B969" s="20" t="s">
        <v>12966</v>
      </c>
      <c r="C969" s="20" t="s">
        <v>12967</v>
      </c>
      <c r="D969" s="20" t="s">
        <v>12968</v>
      </c>
      <c r="E969" s="20" t="s">
        <v>6616</v>
      </c>
      <c r="F969" s="20" t="s">
        <v>2591</v>
      </c>
      <c r="G969" s="20">
        <v>2019</v>
      </c>
      <c r="H969" s="57">
        <v>43790</v>
      </c>
      <c r="K969" s="20" t="s">
        <v>12969</v>
      </c>
    </row>
    <row r="970" spans="1:11" ht="15.75" customHeight="1" x14ac:dyDescent="0.25">
      <c r="A970" s="20">
        <v>30711888</v>
      </c>
      <c r="B970" s="20" t="s">
        <v>12960</v>
      </c>
      <c r="C970" s="20" t="s">
        <v>12961</v>
      </c>
      <c r="D970" s="20" t="s">
        <v>12962</v>
      </c>
      <c r="E970" s="20" t="s">
        <v>12963</v>
      </c>
      <c r="F970" s="20" t="s">
        <v>3858</v>
      </c>
      <c r="G970" s="20">
        <v>2019</v>
      </c>
      <c r="H970" s="57">
        <v>43500</v>
      </c>
      <c r="K970" s="20" t="s">
        <v>12964</v>
      </c>
    </row>
    <row r="971" spans="1:11" ht="15.75" customHeight="1" x14ac:dyDescent="0.25">
      <c r="A971" s="20">
        <v>31049364</v>
      </c>
      <c r="B971" s="20" t="s">
        <v>12954</v>
      </c>
      <c r="C971" s="20" t="s">
        <v>12955</v>
      </c>
      <c r="D971" s="20" t="s">
        <v>12956</v>
      </c>
      <c r="E971" s="20" t="s">
        <v>12957</v>
      </c>
      <c r="F971" s="20" t="s">
        <v>3007</v>
      </c>
      <c r="G971" s="20">
        <v>2019</v>
      </c>
      <c r="H971" s="57">
        <v>43589</v>
      </c>
      <c r="I971" s="20" t="s">
        <v>12958</v>
      </c>
      <c r="K971" s="20" t="s">
        <v>12959</v>
      </c>
    </row>
    <row r="972" spans="1:11" ht="15.75" customHeight="1" x14ac:dyDescent="0.25">
      <c r="A972" s="20">
        <v>31205937</v>
      </c>
      <c r="B972" s="20" t="s">
        <v>12948</v>
      </c>
      <c r="C972" s="20" t="s">
        <v>12949</v>
      </c>
      <c r="D972" s="20" t="s">
        <v>12950</v>
      </c>
      <c r="E972" s="20" t="s">
        <v>148</v>
      </c>
      <c r="F972" s="20" t="s">
        <v>350</v>
      </c>
      <c r="G972" s="20">
        <v>2019</v>
      </c>
      <c r="H972" s="57">
        <v>43634</v>
      </c>
      <c r="I972" s="20" t="s">
        <v>12951</v>
      </c>
      <c r="K972" s="20" t="s">
        <v>12952</v>
      </c>
    </row>
    <row r="973" spans="1:11" ht="15.75" customHeight="1" x14ac:dyDescent="0.25">
      <c r="A973" s="20">
        <v>30872533</v>
      </c>
      <c r="B973" s="20" t="s">
        <v>12941</v>
      </c>
      <c r="C973" s="20" t="s">
        <v>12942</v>
      </c>
      <c r="D973" s="20" t="s">
        <v>12943</v>
      </c>
      <c r="E973" s="20" t="s">
        <v>12944</v>
      </c>
      <c r="F973" s="20" t="s">
        <v>6213</v>
      </c>
      <c r="G973" s="20">
        <v>2019</v>
      </c>
      <c r="H973" s="57">
        <v>43540</v>
      </c>
      <c r="I973" s="20" t="s">
        <v>12945</v>
      </c>
      <c r="J973" s="20" t="s">
        <v>12946</v>
      </c>
      <c r="K973" s="20" t="s">
        <v>12947</v>
      </c>
    </row>
    <row r="974" spans="1:11" ht="15.75" customHeight="1" x14ac:dyDescent="0.25">
      <c r="A974" s="20">
        <v>30984476</v>
      </c>
      <c r="B974" s="20" t="s">
        <v>12935</v>
      </c>
      <c r="C974" s="20" t="s">
        <v>12936</v>
      </c>
      <c r="D974" s="20" t="s">
        <v>12937</v>
      </c>
      <c r="E974" s="20" t="s">
        <v>12938</v>
      </c>
      <c r="F974" s="20" t="s">
        <v>1623</v>
      </c>
      <c r="G974" s="20">
        <v>2019</v>
      </c>
      <c r="H974" s="57">
        <v>43571</v>
      </c>
      <c r="I974" s="20" t="s">
        <v>12939</v>
      </c>
      <c r="K974" s="20" t="s">
        <v>12940</v>
      </c>
    </row>
    <row r="975" spans="1:11" ht="15.75" customHeight="1" x14ac:dyDescent="0.25">
      <c r="A975" s="20">
        <v>31410079</v>
      </c>
      <c r="B975" s="20" t="s">
        <v>12928</v>
      </c>
      <c r="C975" s="20" t="s">
        <v>12929</v>
      </c>
      <c r="D975" s="20" t="s">
        <v>12930</v>
      </c>
      <c r="E975" s="20" t="s">
        <v>6383</v>
      </c>
      <c r="F975" s="20" t="s">
        <v>12931</v>
      </c>
      <c r="G975" s="20">
        <v>2019</v>
      </c>
      <c r="H975" s="57">
        <v>43692</v>
      </c>
      <c r="I975" s="20" t="s">
        <v>12932</v>
      </c>
      <c r="K975" s="20" t="s">
        <v>12933</v>
      </c>
    </row>
    <row r="976" spans="1:11" ht="15.75" customHeight="1" x14ac:dyDescent="0.25">
      <c r="A976" s="20">
        <v>30970547</v>
      </c>
      <c r="B976" s="20" t="s">
        <v>12923</v>
      </c>
      <c r="C976" s="20" t="s">
        <v>12924</v>
      </c>
      <c r="D976" s="20" t="s">
        <v>12925</v>
      </c>
      <c r="E976" s="20" t="s">
        <v>7425</v>
      </c>
      <c r="F976" s="20" t="s">
        <v>3589</v>
      </c>
      <c r="G976" s="20">
        <v>2019</v>
      </c>
      <c r="H976" s="57">
        <v>43567</v>
      </c>
      <c r="I976" s="20" t="s">
        <v>12926</v>
      </c>
      <c r="K976" s="20" t="s">
        <v>12927</v>
      </c>
    </row>
    <row r="977" spans="1:11" ht="15.75" customHeight="1" x14ac:dyDescent="0.25">
      <c r="A977" s="20">
        <v>30974891</v>
      </c>
      <c r="B977" s="20" t="s">
        <v>12917</v>
      </c>
      <c r="C977" s="20" t="s">
        <v>12918</v>
      </c>
      <c r="D977" s="20" t="s">
        <v>12919</v>
      </c>
      <c r="E977" s="20" t="s">
        <v>12920</v>
      </c>
      <c r="F977" s="20" t="s">
        <v>1827</v>
      </c>
      <c r="G977" s="20">
        <v>2019</v>
      </c>
      <c r="H977" s="57">
        <v>43568</v>
      </c>
      <c r="I977" s="20" t="s">
        <v>12921</v>
      </c>
      <c r="K977" s="20" t="s">
        <v>12922</v>
      </c>
    </row>
    <row r="978" spans="1:11" ht="15.75" customHeight="1" x14ac:dyDescent="0.25">
      <c r="A978" s="20">
        <v>31114261</v>
      </c>
      <c r="B978" s="20" t="s">
        <v>12910</v>
      </c>
      <c r="C978" s="20" t="s">
        <v>12911</v>
      </c>
      <c r="D978" s="20" t="s">
        <v>12912</v>
      </c>
      <c r="E978" s="20" t="s">
        <v>12913</v>
      </c>
      <c r="F978" s="20" t="s">
        <v>6513</v>
      </c>
      <c r="G978" s="20">
        <v>2019</v>
      </c>
      <c r="H978" s="57">
        <v>43608</v>
      </c>
      <c r="I978" s="20" t="s">
        <v>12914</v>
      </c>
      <c r="K978" s="20" t="s">
        <v>12915</v>
      </c>
    </row>
    <row r="979" spans="1:11" ht="15.75" customHeight="1" x14ac:dyDescent="0.25">
      <c r="A979" s="20">
        <v>31058158</v>
      </c>
      <c r="B979" s="20" t="s">
        <v>12903</v>
      </c>
      <c r="C979" s="20" t="s">
        <v>12904</v>
      </c>
      <c r="D979" s="20" t="s">
        <v>12905</v>
      </c>
      <c r="E979" s="20" t="s">
        <v>12906</v>
      </c>
      <c r="F979" s="20" t="s">
        <v>199</v>
      </c>
      <c r="G979" s="20">
        <v>2019</v>
      </c>
      <c r="H979" s="57">
        <v>43592</v>
      </c>
      <c r="I979" s="20" t="s">
        <v>12907</v>
      </c>
      <c r="K979" s="20" t="s">
        <v>12908</v>
      </c>
    </row>
    <row r="980" spans="1:11" ht="15.75" customHeight="1" x14ac:dyDescent="0.25">
      <c r="A980" s="20">
        <v>31019721</v>
      </c>
      <c r="B980" s="20" t="s">
        <v>12897</v>
      </c>
      <c r="C980" s="20" t="s">
        <v>12898</v>
      </c>
      <c r="D980" s="20" t="s">
        <v>12899</v>
      </c>
      <c r="E980" s="20" t="s">
        <v>12900</v>
      </c>
      <c r="F980" s="20" t="s">
        <v>8190</v>
      </c>
      <c r="G980" s="20">
        <v>2019</v>
      </c>
      <c r="H980" s="57">
        <v>43581</v>
      </c>
      <c r="I980" s="20" t="s">
        <v>12901</v>
      </c>
      <c r="K980" s="20" t="s">
        <v>12902</v>
      </c>
    </row>
    <row r="981" spans="1:11" ht="15.75" customHeight="1" x14ac:dyDescent="0.25">
      <c r="A981" s="20">
        <v>31011826</v>
      </c>
      <c r="B981" s="20" t="s">
        <v>12892</v>
      </c>
      <c r="C981" s="20" t="s">
        <v>12893</v>
      </c>
      <c r="D981" s="20" t="s">
        <v>12894</v>
      </c>
      <c r="E981" s="20" t="s">
        <v>1284</v>
      </c>
      <c r="F981" s="20" t="s">
        <v>3686</v>
      </c>
      <c r="G981" s="20">
        <v>2019</v>
      </c>
      <c r="H981" s="57">
        <v>43579</v>
      </c>
      <c r="K981" s="20" t="s">
        <v>12895</v>
      </c>
    </row>
    <row r="982" spans="1:11" ht="15.75" customHeight="1" x14ac:dyDescent="0.25">
      <c r="A982" s="20">
        <v>31015451</v>
      </c>
      <c r="B982" s="20" t="s">
        <v>12887</v>
      </c>
      <c r="C982" s="20" t="s">
        <v>12888</v>
      </c>
      <c r="D982" s="20" t="s">
        <v>12889</v>
      </c>
      <c r="E982" s="20" t="s">
        <v>9507</v>
      </c>
      <c r="F982" s="20" t="s">
        <v>2260</v>
      </c>
      <c r="G982" s="20">
        <v>2019</v>
      </c>
      <c r="H982" s="57">
        <v>43580</v>
      </c>
      <c r="I982" s="20" t="s">
        <v>12890</v>
      </c>
      <c r="K982" s="20" t="s">
        <v>12891</v>
      </c>
    </row>
    <row r="983" spans="1:11" ht="15.75" customHeight="1" x14ac:dyDescent="0.25">
      <c r="A983" s="20">
        <v>31065549</v>
      </c>
      <c r="B983" s="20" t="s">
        <v>12879</v>
      </c>
      <c r="C983" s="20" t="s">
        <v>12880</v>
      </c>
      <c r="D983" s="20" t="s">
        <v>12881</v>
      </c>
      <c r="E983" s="20" t="s">
        <v>12882</v>
      </c>
      <c r="F983" s="20" t="s">
        <v>12883</v>
      </c>
      <c r="G983" s="20">
        <v>2019</v>
      </c>
      <c r="H983" s="57">
        <v>43594</v>
      </c>
      <c r="I983" s="20" t="s">
        <v>12884</v>
      </c>
      <c r="K983" s="20" t="s">
        <v>12885</v>
      </c>
    </row>
    <row r="984" spans="1:11" ht="15.75" customHeight="1" x14ac:dyDescent="0.25">
      <c r="A984" s="20">
        <v>31068915</v>
      </c>
      <c r="B984" s="20" t="s">
        <v>12873</v>
      </c>
      <c r="C984" s="20" t="s">
        <v>12874</v>
      </c>
      <c r="D984" s="20" t="s">
        <v>12875</v>
      </c>
      <c r="E984" s="20" t="s">
        <v>12876</v>
      </c>
      <c r="F984" s="20" t="s">
        <v>133</v>
      </c>
      <c r="G984" s="20">
        <v>2019</v>
      </c>
      <c r="H984" s="57">
        <v>43595</v>
      </c>
      <c r="I984" s="20" t="s">
        <v>12877</v>
      </c>
      <c r="K984" s="20" t="s">
        <v>12878</v>
      </c>
    </row>
    <row r="985" spans="1:11" ht="15.75" customHeight="1" x14ac:dyDescent="0.25">
      <c r="A985" s="20">
        <v>31105648</v>
      </c>
      <c r="B985" s="20" t="s">
        <v>12866</v>
      </c>
      <c r="C985" s="20" t="s">
        <v>12867</v>
      </c>
      <c r="D985" s="20" t="s">
        <v>12868</v>
      </c>
      <c r="E985" s="20" t="s">
        <v>12869</v>
      </c>
      <c r="F985" s="20" t="s">
        <v>133</v>
      </c>
      <c r="G985" s="20">
        <v>2019</v>
      </c>
      <c r="H985" s="57">
        <v>43606</v>
      </c>
      <c r="I985" s="20" t="s">
        <v>12870</v>
      </c>
      <c r="K985" s="20" t="s">
        <v>12871</v>
      </c>
    </row>
    <row r="986" spans="1:11" ht="15.75" customHeight="1" x14ac:dyDescent="0.25">
      <c r="A986" s="20">
        <v>30908029</v>
      </c>
      <c r="B986" s="20" t="s">
        <v>12859</v>
      </c>
      <c r="C986" s="20" t="s">
        <v>12860</v>
      </c>
      <c r="D986" s="20" t="s">
        <v>12861</v>
      </c>
      <c r="E986" s="20" t="s">
        <v>12862</v>
      </c>
      <c r="F986" s="20" t="s">
        <v>12863</v>
      </c>
      <c r="G986" s="20">
        <v>2019</v>
      </c>
      <c r="H986" s="57">
        <v>43550</v>
      </c>
      <c r="K986" s="20" t="s">
        <v>12864</v>
      </c>
    </row>
    <row r="987" spans="1:11" ht="15.75" customHeight="1" x14ac:dyDescent="0.25">
      <c r="A987" s="20">
        <v>31035948</v>
      </c>
      <c r="B987" s="20" t="s">
        <v>12853</v>
      </c>
      <c r="C987" s="20" t="s">
        <v>12854</v>
      </c>
      <c r="D987" s="20" t="s">
        <v>12855</v>
      </c>
      <c r="E987" s="20" t="s">
        <v>8254</v>
      </c>
      <c r="F987" s="20" t="s">
        <v>1735</v>
      </c>
      <c r="G987" s="20">
        <v>2019</v>
      </c>
      <c r="H987" s="57">
        <v>43586</v>
      </c>
      <c r="I987" s="20" t="s">
        <v>12856</v>
      </c>
      <c r="K987" s="20" t="s">
        <v>12857</v>
      </c>
    </row>
    <row r="988" spans="1:11" ht="15.75" customHeight="1" x14ac:dyDescent="0.25">
      <c r="A988" s="20">
        <v>31040222</v>
      </c>
      <c r="B988" s="20" t="s">
        <v>12847</v>
      </c>
      <c r="C988" s="20" t="s">
        <v>12848</v>
      </c>
      <c r="D988" s="20" t="s">
        <v>12849</v>
      </c>
      <c r="E988" s="20" t="s">
        <v>12850</v>
      </c>
      <c r="F988" s="20" t="s">
        <v>5154</v>
      </c>
      <c r="G988" s="20">
        <v>2019</v>
      </c>
      <c r="H988" s="57">
        <v>43587</v>
      </c>
      <c r="K988" s="20" t="s">
        <v>12851</v>
      </c>
    </row>
    <row r="989" spans="1:11" ht="15.75" customHeight="1" x14ac:dyDescent="0.25">
      <c r="A989" s="20">
        <v>30600140</v>
      </c>
      <c r="B989" s="20" t="s">
        <v>12843</v>
      </c>
      <c r="C989" s="20" t="s">
        <v>12844</v>
      </c>
      <c r="D989" s="20" t="s">
        <v>12845</v>
      </c>
      <c r="E989" s="20" t="s">
        <v>6980</v>
      </c>
      <c r="F989" s="20" t="s">
        <v>1106</v>
      </c>
      <c r="G989" s="20">
        <v>2019</v>
      </c>
      <c r="H989" s="57">
        <v>43468</v>
      </c>
      <c r="K989" s="20" t="s">
        <v>12846</v>
      </c>
    </row>
    <row r="990" spans="1:11" ht="15.75" customHeight="1" x14ac:dyDescent="0.25">
      <c r="A990" s="20">
        <v>30711862</v>
      </c>
      <c r="B990" s="20" t="s">
        <v>12837</v>
      </c>
      <c r="C990" s="20" t="s">
        <v>12838</v>
      </c>
      <c r="D990" s="20" t="s">
        <v>12839</v>
      </c>
      <c r="E990" s="20" t="s">
        <v>12840</v>
      </c>
      <c r="F990" s="20" t="s">
        <v>12841</v>
      </c>
      <c r="G990" s="20">
        <v>2019</v>
      </c>
      <c r="H990" s="57">
        <v>43500</v>
      </c>
      <c r="K990" s="20" t="s">
        <v>12842</v>
      </c>
    </row>
    <row r="991" spans="1:11" ht="15.75" customHeight="1" x14ac:dyDescent="0.25">
      <c r="A991" s="20">
        <v>30767313</v>
      </c>
      <c r="B991" s="20" t="s">
        <v>12831</v>
      </c>
      <c r="C991" s="20" t="s">
        <v>12832</v>
      </c>
      <c r="D991" s="20" t="s">
        <v>12833</v>
      </c>
      <c r="E991" s="20" t="s">
        <v>12834</v>
      </c>
      <c r="F991" s="20" t="s">
        <v>3478</v>
      </c>
      <c r="G991" s="20">
        <v>2019</v>
      </c>
      <c r="H991" s="57">
        <v>43512</v>
      </c>
      <c r="I991" s="20" t="s">
        <v>12835</v>
      </c>
      <c r="K991" s="20" t="s">
        <v>12836</v>
      </c>
    </row>
    <row r="992" spans="1:11" ht="15.75" customHeight="1" x14ac:dyDescent="0.25">
      <c r="A992" s="20">
        <v>30782635</v>
      </c>
      <c r="B992" s="20" t="s">
        <v>12825</v>
      </c>
      <c r="C992" s="20" t="s">
        <v>12826</v>
      </c>
      <c r="D992" s="20" t="s">
        <v>12827</v>
      </c>
      <c r="E992" s="20" t="s">
        <v>465</v>
      </c>
      <c r="F992" s="20" t="s">
        <v>1566</v>
      </c>
      <c r="G992" s="20">
        <v>2019</v>
      </c>
      <c r="H992" s="57">
        <v>43517</v>
      </c>
      <c r="I992" s="20" t="s">
        <v>12828</v>
      </c>
      <c r="K992" s="20" t="s">
        <v>12829</v>
      </c>
    </row>
    <row r="993" spans="1:11" ht="15.75" customHeight="1" x14ac:dyDescent="0.25">
      <c r="A993" s="20">
        <v>30796747</v>
      </c>
      <c r="B993" s="20" t="s">
        <v>12820</v>
      </c>
      <c r="C993" s="20" t="s">
        <v>12821</v>
      </c>
      <c r="D993" s="20" t="s">
        <v>12822</v>
      </c>
      <c r="E993" s="20" t="s">
        <v>12823</v>
      </c>
      <c r="F993" s="20" t="s">
        <v>11724</v>
      </c>
      <c r="G993" s="20">
        <v>2019</v>
      </c>
      <c r="H993" s="57">
        <v>43520</v>
      </c>
      <c r="K993" s="20" t="s">
        <v>12824</v>
      </c>
    </row>
    <row r="994" spans="1:11" ht="15.75" customHeight="1" x14ac:dyDescent="0.25">
      <c r="A994" s="20">
        <v>30817073</v>
      </c>
      <c r="B994" s="20" t="s">
        <v>12815</v>
      </c>
      <c r="C994" s="20" t="s">
        <v>12816</v>
      </c>
      <c r="D994" s="20" t="s">
        <v>12817</v>
      </c>
      <c r="E994" s="20" t="s">
        <v>12818</v>
      </c>
      <c r="F994" s="20" t="s">
        <v>9539</v>
      </c>
      <c r="G994" s="20">
        <v>2019</v>
      </c>
      <c r="H994" s="57">
        <v>43525</v>
      </c>
      <c r="K994" s="20" t="s">
        <v>12819</v>
      </c>
    </row>
    <row r="995" spans="1:11" ht="15.75" customHeight="1" x14ac:dyDescent="0.25">
      <c r="A995" s="20">
        <v>30825430</v>
      </c>
      <c r="B995" s="20" t="s">
        <v>12809</v>
      </c>
      <c r="C995" s="20" t="s">
        <v>12810</v>
      </c>
      <c r="D995" s="20" t="s">
        <v>12811</v>
      </c>
      <c r="E995" s="20" t="s">
        <v>12812</v>
      </c>
      <c r="F995" s="20" t="s">
        <v>2640</v>
      </c>
      <c r="G995" s="20">
        <v>2019</v>
      </c>
      <c r="H995" s="57">
        <v>43527</v>
      </c>
      <c r="K995" s="20" t="s">
        <v>12813</v>
      </c>
    </row>
    <row r="996" spans="1:11" ht="15.75" customHeight="1" x14ac:dyDescent="0.25">
      <c r="A996" s="20">
        <v>30831222</v>
      </c>
      <c r="B996" s="20" t="s">
        <v>12805</v>
      </c>
      <c r="C996" s="20" t="s">
        <v>12806</v>
      </c>
      <c r="D996" s="20" t="s">
        <v>12807</v>
      </c>
      <c r="E996" s="20" t="s">
        <v>6037</v>
      </c>
      <c r="F996" s="20" t="s">
        <v>2652</v>
      </c>
      <c r="G996" s="20">
        <v>2019</v>
      </c>
      <c r="H996" s="57">
        <v>43529</v>
      </c>
      <c r="K996" s="20" t="s">
        <v>12808</v>
      </c>
    </row>
    <row r="997" spans="1:11" ht="15.75" customHeight="1" x14ac:dyDescent="0.25">
      <c r="A997" s="20">
        <v>30857451</v>
      </c>
      <c r="B997" s="20" t="s">
        <v>12800</v>
      </c>
      <c r="C997" s="20" t="s">
        <v>12801</v>
      </c>
      <c r="D997" s="20" t="s">
        <v>12802</v>
      </c>
      <c r="E997" s="20" t="s">
        <v>12732</v>
      </c>
      <c r="F997" s="20" t="s">
        <v>841</v>
      </c>
      <c r="G997" s="20">
        <v>2019</v>
      </c>
      <c r="H997" s="57">
        <v>43537</v>
      </c>
      <c r="I997" s="20" t="s">
        <v>12803</v>
      </c>
      <c r="K997" s="20" t="s">
        <v>12804</v>
      </c>
    </row>
    <row r="998" spans="1:11" ht="15.75" customHeight="1" x14ac:dyDescent="0.25">
      <c r="A998" s="20">
        <v>30865166</v>
      </c>
      <c r="B998" s="20" t="s">
        <v>12794</v>
      </c>
      <c r="C998" s="20" t="s">
        <v>12795</v>
      </c>
      <c r="D998" s="20" t="s">
        <v>12796</v>
      </c>
      <c r="E998" s="20" t="s">
        <v>12797</v>
      </c>
      <c r="F998" s="20" t="s">
        <v>12798</v>
      </c>
      <c r="G998" s="20">
        <v>2019</v>
      </c>
      <c r="H998" s="57">
        <v>43538</v>
      </c>
      <c r="K998" s="20" t="s">
        <v>12799</v>
      </c>
    </row>
    <row r="999" spans="1:11" ht="15.75" customHeight="1" x14ac:dyDescent="0.25">
      <c r="A999" s="20">
        <v>30888537</v>
      </c>
      <c r="B999" s="20" t="s">
        <v>12788</v>
      </c>
      <c r="C999" s="20" t="s">
        <v>12789</v>
      </c>
      <c r="D999" s="20" t="s">
        <v>12790</v>
      </c>
      <c r="E999" s="20" t="s">
        <v>12791</v>
      </c>
      <c r="F999" s="20" t="s">
        <v>12792</v>
      </c>
      <c r="G999" s="20">
        <v>2019</v>
      </c>
      <c r="H999" s="57">
        <v>43544</v>
      </c>
      <c r="K999" s="20" t="s">
        <v>12793</v>
      </c>
    </row>
    <row r="1000" spans="1:11" ht="15.75" customHeight="1" x14ac:dyDescent="0.25">
      <c r="A1000" s="20">
        <v>30990401</v>
      </c>
      <c r="B1000" s="20" t="s">
        <v>12783</v>
      </c>
      <c r="C1000" s="20" t="s">
        <v>12784</v>
      </c>
      <c r="D1000" s="20" t="s">
        <v>12785</v>
      </c>
      <c r="E1000" s="20" t="s">
        <v>12786</v>
      </c>
      <c r="F1000" s="20" t="s">
        <v>2564</v>
      </c>
      <c r="G1000" s="20">
        <v>2019</v>
      </c>
      <c r="H1000" s="57">
        <v>43572</v>
      </c>
      <c r="K1000" s="20" t="s">
        <v>12787</v>
      </c>
    </row>
    <row r="1001" spans="1:11" ht="15.75" customHeight="1" x14ac:dyDescent="0.25">
      <c r="A1001" s="20">
        <v>30997304</v>
      </c>
      <c r="B1001" s="20" t="s">
        <v>12777</v>
      </c>
      <c r="C1001" s="20" t="s">
        <v>12778</v>
      </c>
      <c r="D1001" s="20" t="s">
        <v>12779</v>
      </c>
      <c r="E1001" s="20" t="s">
        <v>12780</v>
      </c>
      <c r="F1001" s="20" t="s">
        <v>5610</v>
      </c>
      <c r="G1001" s="20">
        <v>2019</v>
      </c>
      <c r="H1001" s="57">
        <v>43574</v>
      </c>
      <c r="I1001" s="20" t="s">
        <v>12781</v>
      </c>
      <c r="K1001" s="20" t="s">
        <v>12782</v>
      </c>
    </row>
    <row r="1002" spans="1:11" ht="15.75" customHeight="1" x14ac:dyDescent="0.25">
      <c r="A1002" s="20">
        <v>31000128</v>
      </c>
      <c r="B1002" s="20" t="s">
        <v>12771</v>
      </c>
      <c r="C1002" s="20" t="s">
        <v>12772</v>
      </c>
      <c r="D1002" s="20" t="s">
        <v>12773</v>
      </c>
      <c r="E1002" s="20" t="s">
        <v>12774</v>
      </c>
      <c r="F1002" s="20" t="s">
        <v>10306</v>
      </c>
      <c r="G1002" s="20">
        <v>2019</v>
      </c>
      <c r="H1002" s="57">
        <v>43575</v>
      </c>
      <c r="I1002" s="20" t="s">
        <v>12775</v>
      </c>
      <c r="K1002" s="20" t="s">
        <v>12776</v>
      </c>
    </row>
    <row r="1003" spans="1:11" ht="15.75" customHeight="1" x14ac:dyDescent="0.25">
      <c r="A1003" s="20">
        <v>31099740</v>
      </c>
      <c r="B1003" s="20" t="s">
        <v>12765</v>
      </c>
      <c r="C1003" s="20" t="s">
        <v>12766</v>
      </c>
      <c r="D1003" s="20" t="s">
        <v>12767</v>
      </c>
      <c r="E1003" s="20" t="s">
        <v>12768</v>
      </c>
      <c r="F1003" s="20" t="s">
        <v>3020</v>
      </c>
      <c r="G1003" s="20">
        <v>2019</v>
      </c>
      <c r="H1003" s="57">
        <v>43603</v>
      </c>
      <c r="I1003" s="20" t="s">
        <v>12769</v>
      </c>
      <c r="K1003" s="20" t="s">
        <v>12770</v>
      </c>
    </row>
    <row r="1004" spans="1:11" ht="15.75" customHeight="1" x14ac:dyDescent="0.25">
      <c r="A1004" s="20">
        <v>31112663</v>
      </c>
      <c r="B1004" s="20" t="s">
        <v>12760</v>
      </c>
      <c r="C1004" s="20" t="s">
        <v>12761</v>
      </c>
      <c r="D1004" s="20" t="s">
        <v>12762</v>
      </c>
      <c r="E1004" s="20" t="s">
        <v>12763</v>
      </c>
      <c r="F1004" s="20" t="s">
        <v>7314</v>
      </c>
      <c r="G1004" s="20">
        <v>2019</v>
      </c>
      <c r="H1004" s="57">
        <v>43607</v>
      </c>
      <c r="K1004" s="20" t="s">
        <v>12764</v>
      </c>
    </row>
    <row r="1005" spans="1:11" ht="15.75" customHeight="1" x14ac:dyDescent="0.25">
      <c r="A1005" s="20">
        <v>31152523</v>
      </c>
      <c r="B1005" s="20" t="s">
        <v>12755</v>
      </c>
      <c r="C1005" s="20" t="s">
        <v>12756</v>
      </c>
      <c r="D1005" s="20" t="s">
        <v>12757</v>
      </c>
      <c r="E1005" s="20" t="s">
        <v>12758</v>
      </c>
      <c r="F1005" s="20" t="s">
        <v>2765</v>
      </c>
      <c r="G1005" s="20">
        <v>2019</v>
      </c>
      <c r="H1005" s="57">
        <v>43618</v>
      </c>
      <c r="K1005" s="20" t="s">
        <v>12759</v>
      </c>
    </row>
    <row r="1006" spans="1:11" ht="15.75" customHeight="1" x14ac:dyDescent="0.25">
      <c r="A1006" s="20">
        <v>31164190</v>
      </c>
      <c r="B1006" s="20" t="s">
        <v>12749</v>
      </c>
      <c r="C1006" s="20" t="s">
        <v>12750</v>
      </c>
      <c r="D1006" s="20" t="s">
        <v>12751</v>
      </c>
      <c r="E1006" s="20" t="s">
        <v>12752</v>
      </c>
      <c r="F1006" s="20" t="s">
        <v>10059</v>
      </c>
      <c r="G1006" s="20">
        <v>2019</v>
      </c>
      <c r="H1006" s="57">
        <v>43622</v>
      </c>
      <c r="I1006" s="20" t="s">
        <v>12753</v>
      </c>
      <c r="K1006" s="20" t="s">
        <v>12754</v>
      </c>
    </row>
    <row r="1007" spans="1:11" ht="15.75" customHeight="1" x14ac:dyDescent="0.25">
      <c r="A1007" s="20">
        <v>31177449</v>
      </c>
      <c r="B1007" s="20" t="s">
        <v>12743</v>
      </c>
      <c r="C1007" s="20" t="s">
        <v>12744</v>
      </c>
      <c r="D1007" s="20" t="s">
        <v>12745</v>
      </c>
      <c r="E1007" s="20" t="s">
        <v>12746</v>
      </c>
      <c r="F1007" s="20" t="s">
        <v>12747</v>
      </c>
      <c r="G1007" s="20">
        <v>2019</v>
      </c>
      <c r="H1007" s="57">
        <v>43626</v>
      </c>
      <c r="K1007" s="20" t="s">
        <v>12748</v>
      </c>
    </row>
    <row r="1008" spans="1:11" ht="15.75" customHeight="1" x14ac:dyDescent="0.25">
      <c r="A1008" s="20">
        <v>31417036</v>
      </c>
      <c r="B1008" s="20" t="s">
        <v>12735</v>
      </c>
      <c r="C1008" s="20" t="s">
        <v>12736</v>
      </c>
      <c r="D1008" s="20" t="s">
        <v>12737</v>
      </c>
      <c r="E1008" s="20" t="s">
        <v>12738</v>
      </c>
      <c r="F1008" s="20" t="s">
        <v>12739</v>
      </c>
      <c r="G1008" s="20">
        <v>2019</v>
      </c>
      <c r="H1008" s="57">
        <v>43694</v>
      </c>
      <c r="I1008" s="20" t="s">
        <v>12740</v>
      </c>
      <c r="K1008" s="20" t="s">
        <v>12741</v>
      </c>
    </row>
    <row r="1009" spans="1:11" ht="15.75" customHeight="1" x14ac:dyDescent="0.25">
      <c r="A1009" s="20">
        <v>30992346</v>
      </c>
      <c r="B1009" s="20" t="s">
        <v>12729</v>
      </c>
      <c r="C1009" s="20" t="s">
        <v>12730</v>
      </c>
      <c r="D1009" s="20" t="s">
        <v>12731</v>
      </c>
      <c r="E1009" s="20" t="s">
        <v>12732</v>
      </c>
      <c r="F1009" s="20" t="s">
        <v>5154</v>
      </c>
      <c r="G1009" s="20">
        <v>2019</v>
      </c>
      <c r="H1009" s="57">
        <v>43573</v>
      </c>
      <c r="I1009" s="20" t="s">
        <v>12733</v>
      </c>
      <c r="K1009" s="20" t="s">
        <v>12734</v>
      </c>
    </row>
    <row r="1010" spans="1:11" ht="15.75" customHeight="1" x14ac:dyDescent="0.25">
      <c r="A1010" s="20">
        <v>31073272</v>
      </c>
      <c r="B1010" s="20" t="s">
        <v>12722</v>
      </c>
      <c r="C1010" s="20" t="s">
        <v>12723</v>
      </c>
      <c r="D1010" s="20" t="s">
        <v>12724</v>
      </c>
      <c r="E1010" s="20" t="s">
        <v>12725</v>
      </c>
      <c r="F1010" s="20" t="s">
        <v>5576</v>
      </c>
      <c r="G1010" s="20">
        <v>2019</v>
      </c>
      <c r="H1010" s="57">
        <v>43596</v>
      </c>
      <c r="I1010" s="20" t="s">
        <v>12726</v>
      </c>
      <c r="K1010" s="20" t="s">
        <v>12727</v>
      </c>
    </row>
    <row r="1011" spans="1:11" ht="15.75" customHeight="1" x14ac:dyDescent="0.25">
      <c r="A1011" s="20">
        <v>31048673</v>
      </c>
      <c r="B1011" s="20" t="s">
        <v>12715</v>
      </c>
      <c r="C1011" s="20" t="s">
        <v>12716</v>
      </c>
      <c r="D1011" s="20" t="s">
        <v>12717</v>
      </c>
      <c r="E1011" s="20" t="s">
        <v>12718</v>
      </c>
      <c r="F1011" s="20" t="s">
        <v>9034</v>
      </c>
      <c r="G1011" s="20">
        <v>2019</v>
      </c>
      <c r="H1011" s="57">
        <v>43589</v>
      </c>
      <c r="I1011" s="20" t="s">
        <v>12719</v>
      </c>
      <c r="K1011" s="20" t="s">
        <v>12720</v>
      </c>
    </row>
    <row r="1012" spans="1:11" ht="15.75" customHeight="1" x14ac:dyDescent="0.25">
      <c r="A1012" s="20">
        <v>30615126</v>
      </c>
      <c r="B1012" s="20" t="s">
        <v>12710</v>
      </c>
      <c r="C1012" s="20" t="s">
        <v>12711</v>
      </c>
      <c r="D1012" s="20" t="s">
        <v>12712</v>
      </c>
      <c r="E1012" s="20" t="s">
        <v>12713</v>
      </c>
      <c r="F1012" s="20" t="s">
        <v>2846</v>
      </c>
      <c r="G1012" s="20">
        <v>2019</v>
      </c>
      <c r="H1012" s="57">
        <v>43473</v>
      </c>
      <c r="K1012" s="20" t="s">
        <v>12714</v>
      </c>
    </row>
    <row r="1013" spans="1:11" ht="15.75" customHeight="1" x14ac:dyDescent="0.25">
      <c r="A1013" s="20">
        <v>31055592</v>
      </c>
      <c r="B1013" s="20" t="s">
        <v>12703</v>
      </c>
      <c r="C1013" s="20" t="s">
        <v>12704</v>
      </c>
      <c r="D1013" s="20" t="s">
        <v>12705</v>
      </c>
      <c r="E1013" s="20" t="s">
        <v>12706</v>
      </c>
      <c r="F1013" s="20" t="s">
        <v>6232</v>
      </c>
      <c r="G1013" s="20">
        <v>2019</v>
      </c>
      <c r="H1013" s="57">
        <v>43591</v>
      </c>
      <c r="I1013" s="20" t="s">
        <v>12707</v>
      </c>
      <c r="K1013" s="20" t="s">
        <v>12708</v>
      </c>
    </row>
    <row r="1014" spans="1:11" ht="15.75" customHeight="1" x14ac:dyDescent="0.25">
      <c r="A1014" s="20">
        <v>31198422</v>
      </c>
      <c r="B1014" s="20" t="s">
        <v>12696</v>
      </c>
      <c r="C1014" s="20" t="s">
        <v>12697</v>
      </c>
      <c r="D1014" s="20" t="s">
        <v>12698</v>
      </c>
      <c r="E1014" s="20" t="s">
        <v>12699</v>
      </c>
      <c r="F1014" s="20" t="s">
        <v>365</v>
      </c>
      <c r="G1014" s="20">
        <v>2019</v>
      </c>
      <c r="H1014" s="57">
        <v>43631</v>
      </c>
      <c r="I1014" s="20" t="s">
        <v>12700</v>
      </c>
      <c r="K1014" s="20" t="s">
        <v>12701</v>
      </c>
    </row>
    <row r="1015" spans="1:11" ht="15.75" customHeight="1" x14ac:dyDescent="0.25">
      <c r="A1015" s="20">
        <v>31133859</v>
      </c>
      <c r="B1015" s="20" t="s">
        <v>12689</v>
      </c>
      <c r="C1015" s="20" t="s">
        <v>12690</v>
      </c>
      <c r="D1015" s="20" t="s">
        <v>12691</v>
      </c>
      <c r="E1015" s="20" t="s">
        <v>12692</v>
      </c>
      <c r="F1015" s="20" t="s">
        <v>792</v>
      </c>
      <c r="G1015" s="20">
        <v>2019</v>
      </c>
      <c r="H1015" s="57">
        <v>43614</v>
      </c>
      <c r="I1015" s="20" t="s">
        <v>12693</v>
      </c>
      <c r="K1015" s="20" t="s">
        <v>12694</v>
      </c>
    </row>
    <row r="1016" spans="1:11" ht="15.75" customHeight="1" x14ac:dyDescent="0.25">
      <c r="A1016" s="20">
        <v>31073209</v>
      </c>
      <c r="B1016" s="20" t="s">
        <v>12682</v>
      </c>
      <c r="C1016" s="20" t="s">
        <v>12683</v>
      </c>
      <c r="D1016" s="20" t="s">
        <v>12684</v>
      </c>
      <c r="E1016" s="20" t="s">
        <v>12685</v>
      </c>
      <c r="F1016" s="20" t="s">
        <v>1882</v>
      </c>
      <c r="G1016" s="20">
        <v>2019</v>
      </c>
      <c r="H1016" s="57">
        <v>43596</v>
      </c>
      <c r="I1016" s="20" t="s">
        <v>12686</v>
      </c>
      <c r="K1016" s="20" t="s">
        <v>12687</v>
      </c>
    </row>
    <row r="1017" spans="1:11" ht="15.75" customHeight="1" x14ac:dyDescent="0.25">
      <c r="A1017" s="20">
        <v>31205690</v>
      </c>
      <c r="B1017" s="20" t="s">
        <v>12676</v>
      </c>
      <c r="C1017" s="20" t="s">
        <v>12677</v>
      </c>
      <c r="D1017" s="20" t="s">
        <v>12678</v>
      </c>
      <c r="E1017" s="20" t="s">
        <v>12679</v>
      </c>
      <c r="F1017" s="20" t="s">
        <v>4543</v>
      </c>
      <c r="G1017" s="20">
        <v>2019</v>
      </c>
      <c r="H1017" s="57">
        <v>43634</v>
      </c>
      <c r="I1017" s="20" t="s">
        <v>12680</v>
      </c>
      <c r="K1017" s="20" t="s">
        <v>12681</v>
      </c>
    </row>
    <row r="1018" spans="1:11" ht="15.75" customHeight="1" x14ac:dyDescent="0.25">
      <c r="A1018" s="20">
        <v>32326929</v>
      </c>
      <c r="B1018" s="20" t="s">
        <v>12669</v>
      </c>
      <c r="C1018" s="20" t="s">
        <v>12670</v>
      </c>
      <c r="D1018" s="20" t="s">
        <v>12671</v>
      </c>
      <c r="E1018" s="20" t="s">
        <v>12672</v>
      </c>
      <c r="F1018" s="20" t="s">
        <v>11303</v>
      </c>
      <c r="G1018" s="20">
        <v>2019</v>
      </c>
      <c r="H1018" s="57">
        <v>43946</v>
      </c>
      <c r="I1018" s="20" t="s">
        <v>12673</v>
      </c>
      <c r="K1018" s="20" t="s">
        <v>12674</v>
      </c>
    </row>
    <row r="1019" spans="1:11" ht="15.75" customHeight="1" x14ac:dyDescent="0.25">
      <c r="A1019" s="20">
        <v>31193102</v>
      </c>
      <c r="B1019" s="20" t="s">
        <v>12662</v>
      </c>
      <c r="C1019" s="20" t="s">
        <v>12663</v>
      </c>
      <c r="D1019" s="20" t="s">
        <v>12664</v>
      </c>
      <c r="E1019" s="20" t="s">
        <v>12665</v>
      </c>
      <c r="F1019" s="20" t="s">
        <v>4686</v>
      </c>
      <c r="G1019" s="20">
        <v>2019</v>
      </c>
      <c r="H1019" s="57">
        <v>43630</v>
      </c>
      <c r="I1019" s="20" t="s">
        <v>12666</v>
      </c>
      <c r="K1019" s="20" t="s">
        <v>12667</v>
      </c>
    </row>
    <row r="1020" spans="1:11" ht="15.75" customHeight="1" x14ac:dyDescent="0.25">
      <c r="A1020" s="20">
        <v>30814130</v>
      </c>
      <c r="B1020" s="20" t="s">
        <v>12655</v>
      </c>
      <c r="C1020" s="20" t="s">
        <v>12656</v>
      </c>
      <c r="D1020" s="20" t="s">
        <v>12657</v>
      </c>
      <c r="E1020" s="20" t="s">
        <v>12658</v>
      </c>
      <c r="F1020" s="20" t="s">
        <v>11787</v>
      </c>
      <c r="G1020" s="20">
        <v>2019</v>
      </c>
      <c r="H1020" s="57">
        <v>43525</v>
      </c>
      <c r="I1020" s="20" t="s">
        <v>12659</v>
      </c>
      <c r="K1020" s="20" t="s">
        <v>12660</v>
      </c>
    </row>
    <row r="1021" spans="1:11" ht="15.75" customHeight="1" x14ac:dyDescent="0.25">
      <c r="A1021" s="20">
        <v>31100244</v>
      </c>
      <c r="B1021" s="20" t="s">
        <v>12649</v>
      </c>
      <c r="C1021" s="20" t="s">
        <v>12650</v>
      </c>
      <c r="D1021" s="20" t="s">
        <v>12651</v>
      </c>
      <c r="E1021" s="20" t="s">
        <v>12652</v>
      </c>
      <c r="F1021" s="20" t="s">
        <v>12653</v>
      </c>
      <c r="G1021" s="20">
        <v>2019</v>
      </c>
      <c r="H1021" s="57">
        <v>43603</v>
      </c>
      <c r="K1021" s="20" t="s">
        <v>12654</v>
      </c>
    </row>
    <row r="1022" spans="1:11" ht="15.75" customHeight="1" x14ac:dyDescent="0.25">
      <c r="A1022" s="20">
        <v>35514853</v>
      </c>
      <c r="B1022" s="20" t="s">
        <v>12642</v>
      </c>
      <c r="C1022" s="20" t="s">
        <v>12643</v>
      </c>
      <c r="D1022" s="20" t="s">
        <v>12644</v>
      </c>
      <c r="E1022" s="20" t="s">
        <v>12645</v>
      </c>
      <c r="F1022" s="20" t="s">
        <v>10249</v>
      </c>
      <c r="G1022" s="20">
        <v>2019</v>
      </c>
      <c r="H1022" s="57">
        <v>44687</v>
      </c>
      <c r="I1022" s="20" t="s">
        <v>12646</v>
      </c>
      <c r="K1022" s="20" t="s">
        <v>12647</v>
      </c>
    </row>
    <row r="1023" spans="1:11" ht="15.75" customHeight="1" x14ac:dyDescent="0.25">
      <c r="A1023" s="20">
        <v>31139264</v>
      </c>
      <c r="B1023" s="20" t="s">
        <v>12635</v>
      </c>
      <c r="C1023" s="20" t="s">
        <v>12636</v>
      </c>
      <c r="D1023" s="20" t="s">
        <v>12637</v>
      </c>
      <c r="E1023" s="20" t="s">
        <v>12638</v>
      </c>
      <c r="F1023" s="20" t="s">
        <v>1788</v>
      </c>
      <c r="G1023" s="20">
        <v>2019</v>
      </c>
      <c r="H1023" s="57">
        <v>43615</v>
      </c>
      <c r="I1023" s="20" t="s">
        <v>12639</v>
      </c>
      <c r="K1023" s="20" t="s">
        <v>12640</v>
      </c>
    </row>
    <row r="1024" spans="1:11" ht="15.75" customHeight="1" x14ac:dyDescent="0.25">
      <c r="A1024" s="20">
        <v>31177662</v>
      </c>
      <c r="B1024" s="20" t="s">
        <v>12628</v>
      </c>
      <c r="C1024" s="20" t="s">
        <v>12629</v>
      </c>
      <c r="D1024" s="20" t="s">
        <v>12630</v>
      </c>
      <c r="E1024" s="20" t="s">
        <v>12631</v>
      </c>
      <c r="F1024" s="20" t="s">
        <v>12632</v>
      </c>
      <c r="G1024" s="20">
        <v>2019</v>
      </c>
      <c r="H1024" s="57">
        <v>43627</v>
      </c>
      <c r="K1024" s="20" t="s">
        <v>12633</v>
      </c>
    </row>
    <row r="1025" spans="1:11" ht="15.75" customHeight="1" x14ac:dyDescent="0.25">
      <c r="A1025" s="20">
        <v>31047673</v>
      </c>
      <c r="B1025" s="20" t="s">
        <v>12622</v>
      </c>
      <c r="C1025" s="20" t="s">
        <v>12623</v>
      </c>
      <c r="D1025" s="20" t="s">
        <v>12624</v>
      </c>
      <c r="E1025" s="20" t="s">
        <v>12625</v>
      </c>
      <c r="F1025" s="20" t="s">
        <v>2840</v>
      </c>
      <c r="G1025" s="20">
        <v>2019</v>
      </c>
      <c r="H1025" s="57">
        <v>43589</v>
      </c>
      <c r="I1025" s="20" t="s">
        <v>12626</v>
      </c>
      <c r="K1025" s="20" t="s">
        <v>12627</v>
      </c>
    </row>
    <row r="1026" spans="1:11" ht="15.75" customHeight="1" x14ac:dyDescent="0.25">
      <c r="A1026" s="20">
        <v>31720048</v>
      </c>
      <c r="B1026" s="20" t="s">
        <v>12615</v>
      </c>
      <c r="C1026" s="20" t="s">
        <v>12616</v>
      </c>
      <c r="D1026" s="20" t="s">
        <v>12617</v>
      </c>
      <c r="E1026" s="20" t="s">
        <v>12618</v>
      </c>
      <c r="F1026" s="20" t="s">
        <v>9875</v>
      </c>
      <c r="G1026" s="20">
        <v>2019</v>
      </c>
      <c r="H1026" s="57">
        <v>43783</v>
      </c>
      <c r="I1026" s="20" t="s">
        <v>12619</v>
      </c>
      <c r="K1026" s="20" t="s">
        <v>12620</v>
      </c>
    </row>
    <row r="1027" spans="1:11" ht="15.75" customHeight="1" x14ac:dyDescent="0.25">
      <c r="A1027" s="20">
        <v>31113377</v>
      </c>
      <c r="B1027" s="20" t="s">
        <v>12609</v>
      </c>
      <c r="C1027" s="20" t="s">
        <v>12610</v>
      </c>
      <c r="D1027" s="20" t="s">
        <v>12611</v>
      </c>
      <c r="E1027" s="20" t="s">
        <v>12612</v>
      </c>
      <c r="F1027" s="20" t="s">
        <v>2974</v>
      </c>
      <c r="G1027" s="20">
        <v>2019</v>
      </c>
      <c r="H1027" s="57">
        <v>43608</v>
      </c>
      <c r="I1027" s="20" t="s">
        <v>12613</v>
      </c>
      <c r="K1027" s="20" t="s">
        <v>12614</v>
      </c>
    </row>
    <row r="1028" spans="1:11" ht="15.75" customHeight="1" x14ac:dyDescent="0.25">
      <c r="A1028" s="20">
        <v>31113989</v>
      </c>
      <c r="B1028" s="20" t="s">
        <v>12604</v>
      </c>
      <c r="C1028" s="20" t="s">
        <v>12605</v>
      </c>
      <c r="D1028" s="20" t="s">
        <v>12606</v>
      </c>
      <c r="E1028" s="20" t="s">
        <v>4718</v>
      </c>
      <c r="F1028" s="20" t="s">
        <v>1882</v>
      </c>
      <c r="G1028" s="20">
        <v>2019</v>
      </c>
      <c r="H1028" s="57">
        <v>43608</v>
      </c>
      <c r="I1028" s="20" t="s">
        <v>12607</v>
      </c>
      <c r="K1028" s="20" t="s">
        <v>12608</v>
      </c>
    </row>
    <row r="1029" spans="1:11" ht="15.75" customHeight="1" x14ac:dyDescent="0.25">
      <c r="A1029" s="20">
        <v>31139721</v>
      </c>
      <c r="B1029" s="20" t="s">
        <v>12596</v>
      </c>
      <c r="C1029" s="20" t="s">
        <v>12597</v>
      </c>
      <c r="D1029" s="20" t="s">
        <v>12598</v>
      </c>
      <c r="E1029" s="20" t="s">
        <v>12599</v>
      </c>
      <c r="F1029" s="20" t="s">
        <v>12600</v>
      </c>
      <c r="G1029" s="20">
        <v>2019</v>
      </c>
      <c r="H1029" s="57">
        <v>43615</v>
      </c>
      <c r="I1029" s="20" t="s">
        <v>12601</v>
      </c>
      <c r="K1029" s="20" t="s">
        <v>12602</v>
      </c>
    </row>
    <row r="1030" spans="1:11" ht="15.75" customHeight="1" x14ac:dyDescent="0.25">
      <c r="A1030" s="20">
        <v>31123874</v>
      </c>
      <c r="B1030" s="20" t="s">
        <v>12590</v>
      </c>
      <c r="C1030" s="20" t="s">
        <v>12591</v>
      </c>
      <c r="D1030" s="20" t="s">
        <v>12592</v>
      </c>
      <c r="E1030" s="20" t="s">
        <v>12593</v>
      </c>
      <c r="F1030" s="20" t="s">
        <v>5454</v>
      </c>
      <c r="G1030" s="20">
        <v>2019</v>
      </c>
      <c r="H1030" s="57">
        <v>43610</v>
      </c>
      <c r="I1030" s="20" t="s">
        <v>12594</v>
      </c>
      <c r="K1030" s="20" t="s">
        <v>12595</v>
      </c>
    </row>
    <row r="1031" spans="1:11" ht="15.75" customHeight="1" x14ac:dyDescent="0.25">
      <c r="A1031" s="20">
        <v>31125314</v>
      </c>
      <c r="B1031" s="20" t="s">
        <v>12584</v>
      </c>
      <c r="C1031" s="20" t="s">
        <v>12585</v>
      </c>
      <c r="D1031" s="20" t="s">
        <v>12586</v>
      </c>
      <c r="E1031" s="20" t="s">
        <v>12587</v>
      </c>
      <c r="F1031" s="20" t="s">
        <v>12588</v>
      </c>
      <c r="G1031" s="20">
        <v>2019</v>
      </c>
      <c r="H1031" s="57">
        <v>43610</v>
      </c>
      <c r="K1031" s="20" t="s">
        <v>12589</v>
      </c>
    </row>
    <row r="1032" spans="1:11" ht="15.75" customHeight="1" x14ac:dyDescent="0.25">
      <c r="A1032" s="20">
        <v>31281498</v>
      </c>
      <c r="B1032" s="20" t="s">
        <v>12576</v>
      </c>
      <c r="C1032" s="20" t="s">
        <v>12577</v>
      </c>
      <c r="D1032" s="20" t="s">
        <v>12578</v>
      </c>
      <c r="E1032" s="20" t="s">
        <v>12579</v>
      </c>
      <c r="F1032" s="20" t="s">
        <v>12580</v>
      </c>
      <c r="G1032" s="20">
        <v>2019</v>
      </c>
      <c r="H1032" s="57">
        <v>43655</v>
      </c>
      <c r="I1032" s="20" t="s">
        <v>12581</v>
      </c>
      <c r="K1032" s="20" t="s">
        <v>12582</v>
      </c>
    </row>
    <row r="1033" spans="1:11" ht="15.75" customHeight="1" x14ac:dyDescent="0.25">
      <c r="A1033" s="20">
        <v>31134363</v>
      </c>
      <c r="B1033" s="20" t="s">
        <v>12570</v>
      </c>
      <c r="C1033" s="20" t="s">
        <v>12571</v>
      </c>
      <c r="D1033" s="20" t="s">
        <v>12572</v>
      </c>
      <c r="E1033" s="20" t="s">
        <v>12573</v>
      </c>
      <c r="F1033" s="20" t="s">
        <v>5454</v>
      </c>
      <c r="G1033" s="20">
        <v>2019</v>
      </c>
      <c r="H1033" s="57">
        <v>43614</v>
      </c>
      <c r="I1033" s="20" t="s">
        <v>12574</v>
      </c>
      <c r="K1033" s="20" t="s">
        <v>12575</v>
      </c>
    </row>
    <row r="1034" spans="1:11" ht="15.75" customHeight="1" x14ac:dyDescent="0.25">
      <c r="A1034" s="20">
        <v>31193711</v>
      </c>
      <c r="B1034" s="20" t="s">
        <v>12563</v>
      </c>
      <c r="C1034" s="20" t="s">
        <v>12564</v>
      </c>
      <c r="D1034" s="20" t="s">
        <v>12565</v>
      </c>
      <c r="E1034" s="20" t="s">
        <v>12566</v>
      </c>
      <c r="F1034" s="20" t="s">
        <v>4686</v>
      </c>
      <c r="G1034" s="20">
        <v>2019</v>
      </c>
      <c r="H1034" s="57">
        <v>43630</v>
      </c>
      <c r="I1034" s="20" t="s">
        <v>12567</v>
      </c>
      <c r="K1034" s="20" t="s">
        <v>12568</v>
      </c>
    </row>
    <row r="1035" spans="1:11" ht="15.75" customHeight="1" x14ac:dyDescent="0.25">
      <c r="A1035" s="20">
        <v>31020303</v>
      </c>
      <c r="B1035" s="20" t="s">
        <v>12557</v>
      </c>
      <c r="C1035" s="20" t="s">
        <v>12558</v>
      </c>
      <c r="D1035" s="20" t="s">
        <v>12559</v>
      </c>
      <c r="E1035" s="20" t="s">
        <v>12560</v>
      </c>
      <c r="F1035" s="20" t="s">
        <v>12561</v>
      </c>
      <c r="G1035" s="20">
        <v>2019</v>
      </c>
      <c r="H1035" s="57">
        <v>43581</v>
      </c>
      <c r="K1035" s="20" t="s">
        <v>12562</v>
      </c>
    </row>
    <row r="1036" spans="1:11" ht="15.75" customHeight="1" x14ac:dyDescent="0.25">
      <c r="A1036" s="20">
        <v>31138750</v>
      </c>
      <c r="B1036" s="20" t="s">
        <v>12551</v>
      </c>
      <c r="C1036" s="20" t="s">
        <v>12552</v>
      </c>
      <c r="D1036" s="20" t="s">
        <v>12553</v>
      </c>
      <c r="E1036" s="20" t="s">
        <v>4137</v>
      </c>
      <c r="F1036" s="20" t="s">
        <v>1795</v>
      </c>
      <c r="G1036" s="20">
        <v>2019</v>
      </c>
      <c r="H1036" s="57">
        <v>43615</v>
      </c>
      <c r="I1036" s="20" t="s">
        <v>12554</v>
      </c>
      <c r="K1036" s="20" t="s">
        <v>12555</v>
      </c>
    </row>
    <row r="1037" spans="1:11" ht="15.75" customHeight="1" x14ac:dyDescent="0.25">
      <c r="A1037" s="20">
        <v>31142259</v>
      </c>
      <c r="B1037" s="20" t="s">
        <v>12545</v>
      </c>
      <c r="C1037" s="20" t="s">
        <v>12546</v>
      </c>
      <c r="D1037" s="20" t="s">
        <v>12547</v>
      </c>
      <c r="E1037" s="20" t="s">
        <v>505</v>
      </c>
      <c r="F1037" s="20" t="s">
        <v>1735</v>
      </c>
      <c r="G1037" s="20">
        <v>2019</v>
      </c>
      <c r="H1037" s="57">
        <v>43616</v>
      </c>
      <c r="I1037" s="20" t="s">
        <v>12548</v>
      </c>
      <c r="K1037" s="20" t="s">
        <v>12549</v>
      </c>
    </row>
    <row r="1038" spans="1:11" ht="15.75" customHeight="1" x14ac:dyDescent="0.25">
      <c r="A1038" s="20">
        <v>31150394</v>
      </c>
      <c r="B1038" s="20" t="s">
        <v>12540</v>
      </c>
      <c r="C1038" s="20" t="s">
        <v>12541</v>
      </c>
      <c r="D1038" s="20" t="s">
        <v>12542</v>
      </c>
      <c r="E1038" s="20" t="s">
        <v>1398</v>
      </c>
      <c r="F1038" s="20" t="s">
        <v>294</v>
      </c>
      <c r="G1038" s="20">
        <v>2019</v>
      </c>
      <c r="H1038" s="57">
        <v>43617</v>
      </c>
      <c r="I1038" s="20" t="s">
        <v>12543</v>
      </c>
      <c r="K1038" s="20" t="s">
        <v>12544</v>
      </c>
    </row>
    <row r="1039" spans="1:11" ht="15.75" customHeight="1" x14ac:dyDescent="0.25">
      <c r="A1039" s="20">
        <v>31214556</v>
      </c>
      <c r="B1039" s="20" t="s">
        <v>12533</v>
      </c>
      <c r="C1039" s="20" t="s">
        <v>12534</v>
      </c>
      <c r="D1039" s="20" t="s">
        <v>12535</v>
      </c>
      <c r="E1039" s="20" t="s">
        <v>12536</v>
      </c>
      <c r="F1039" s="20" t="s">
        <v>279</v>
      </c>
      <c r="G1039" s="20">
        <v>2019</v>
      </c>
      <c r="H1039" s="57">
        <v>43636</v>
      </c>
      <c r="I1039" s="20" t="s">
        <v>12537</v>
      </c>
      <c r="K1039" s="20" t="s">
        <v>12538</v>
      </c>
    </row>
    <row r="1040" spans="1:11" ht="15.75" customHeight="1" x14ac:dyDescent="0.25">
      <c r="A1040" s="20">
        <v>31459983</v>
      </c>
      <c r="B1040" s="20" t="s">
        <v>12527</v>
      </c>
      <c r="C1040" s="20" t="s">
        <v>12528</v>
      </c>
      <c r="D1040" s="20" t="s">
        <v>12529</v>
      </c>
      <c r="E1040" s="20" t="s">
        <v>10170</v>
      </c>
      <c r="F1040" s="20" t="s">
        <v>2345</v>
      </c>
      <c r="G1040" s="20">
        <v>2019</v>
      </c>
      <c r="H1040" s="57">
        <v>43706</v>
      </c>
      <c r="I1040" s="20" t="s">
        <v>12530</v>
      </c>
      <c r="K1040" s="20" t="s">
        <v>12531</v>
      </c>
    </row>
    <row r="1041" spans="1:11" ht="15.75" customHeight="1" x14ac:dyDescent="0.25">
      <c r="A1041" s="20">
        <v>29308661</v>
      </c>
      <c r="B1041" s="20" t="s">
        <v>12522</v>
      </c>
      <c r="C1041" s="20" t="s">
        <v>12523</v>
      </c>
      <c r="D1041" s="20" t="s">
        <v>12524</v>
      </c>
      <c r="E1041" s="20" t="s">
        <v>12525</v>
      </c>
      <c r="F1041" s="20" t="s">
        <v>690</v>
      </c>
      <c r="G1041" s="20">
        <v>2019</v>
      </c>
      <c r="H1041" s="57">
        <v>43109</v>
      </c>
      <c r="K1041" s="20" t="s">
        <v>12526</v>
      </c>
    </row>
    <row r="1042" spans="1:11" ht="15.75" customHeight="1" x14ac:dyDescent="0.25">
      <c r="A1042" s="20">
        <v>30448527</v>
      </c>
      <c r="B1042" s="20" t="s">
        <v>12516</v>
      </c>
      <c r="C1042" s="20" t="s">
        <v>12517</v>
      </c>
      <c r="D1042" s="20" t="s">
        <v>12518</v>
      </c>
      <c r="E1042" s="20" t="s">
        <v>12519</v>
      </c>
      <c r="F1042" s="20" t="s">
        <v>12520</v>
      </c>
      <c r="G1042" s="20">
        <v>2019</v>
      </c>
      <c r="H1042" s="57">
        <v>43423</v>
      </c>
      <c r="K1042" s="20" t="s">
        <v>12521</v>
      </c>
    </row>
    <row r="1043" spans="1:11" ht="15.75" customHeight="1" x14ac:dyDescent="0.25">
      <c r="A1043" s="20">
        <v>30480810</v>
      </c>
      <c r="B1043" s="20" t="s">
        <v>12511</v>
      </c>
      <c r="C1043" s="20" t="s">
        <v>12512</v>
      </c>
      <c r="D1043" s="20" t="s">
        <v>12513</v>
      </c>
      <c r="E1043" s="20" t="s">
        <v>12514</v>
      </c>
      <c r="F1043" s="20" t="s">
        <v>12265</v>
      </c>
      <c r="G1043" s="20">
        <v>2019</v>
      </c>
      <c r="H1043" s="57">
        <v>43432</v>
      </c>
      <c r="K1043" s="20" t="s">
        <v>12515</v>
      </c>
    </row>
    <row r="1044" spans="1:11" ht="15.75" customHeight="1" x14ac:dyDescent="0.25">
      <c r="A1044" s="20">
        <v>30537070</v>
      </c>
      <c r="B1044" s="20" t="s">
        <v>12507</v>
      </c>
      <c r="C1044" s="20" t="s">
        <v>12508</v>
      </c>
      <c r="D1044" s="20" t="s">
        <v>12509</v>
      </c>
      <c r="E1044" s="20" t="s">
        <v>387</v>
      </c>
      <c r="F1044" s="20" t="s">
        <v>12265</v>
      </c>
      <c r="G1044" s="20">
        <v>2019</v>
      </c>
      <c r="H1044" s="57">
        <v>43446</v>
      </c>
      <c r="K1044" s="20" t="s">
        <v>12510</v>
      </c>
    </row>
    <row r="1045" spans="1:11" ht="15.75" customHeight="1" x14ac:dyDescent="0.25">
      <c r="A1045" s="20">
        <v>30655036</v>
      </c>
      <c r="B1045" s="20" t="s">
        <v>12500</v>
      </c>
      <c r="C1045" s="20" t="s">
        <v>12501</v>
      </c>
      <c r="D1045" s="20" t="s">
        <v>12502</v>
      </c>
      <c r="E1045" s="20" t="s">
        <v>12503</v>
      </c>
      <c r="F1045" s="20" t="s">
        <v>1106</v>
      </c>
      <c r="G1045" s="20">
        <v>2019</v>
      </c>
      <c r="H1045" s="57">
        <v>43484</v>
      </c>
      <c r="I1045" s="20" t="s">
        <v>12504</v>
      </c>
      <c r="J1045" s="20" t="s">
        <v>12505</v>
      </c>
      <c r="K1045" s="20" t="s">
        <v>12506</v>
      </c>
    </row>
    <row r="1046" spans="1:11" ht="15.75" customHeight="1" x14ac:dyDescent="0.25">
      <c r="A1046" s="20">
        <v>30739247</v>
      </c>
      <c r="B1046" s="20" t="s">
        <v>12493</v>
      </c>
      <c r="C1046" s="20" t="s">
        <v>12494</v>
      </c>
      <c r="D1046" s="20" t="s">
        <v>12495</v>
      </c>
      <c r="E1046" s="20" t="s">
        <v>12496</v>
      </c>
      <c r="F1046" s="20" t="s">
        <v>12497</v>
      </c>
      <c r="G1046" s="20">
        <v>2019</v>
      </c>
      <c r="H1046" s="57">
        <v>43507</v>
      </c>
      <c r="I1046" s="20" t="s">
        <v>12498</v>
      </c>
      <c r="K1046" s="20" t="s">
        <v>12499</v>
      </c>
    </row>
    <row r="1047" spans="1:11" ht="15.75" customHeight="1" x14ac:dyDescent="0.25">
      <c r="A1047" s="20">
        <v>30797012</v>
      </c>
      <c r="B1047" s="20" t="s">
        <v>12488</v>
      </c>
      <c r="C1047" s="20" t="s">
        <v>12489</v>
      </c>
      <c r="D1047" s="20" t="s">
        <v>12490</v>
      </c>
      <c r="E1047" s="20" t="s">
        <v>12491</v>
      </c>
      <c r="F1047" s="20" t="s">
        <v>2370</v>
      </c>
      <c r="G1047" s="20">
        <v>2019</v>
      </c>
      <c r="H1047" s="57">
        <v>43520</v>
      </c>
      <c r="K1047" s="20" t="s">
        <v>12492</v>
      </c>
    </row>
    <row r="1048" spans="1:11" ht="15.75" customHeight="1" x14ac:dyDescent="0.25">
      <c r="A1048" s="20">
        <v>30877056</v>
      </c>
      <c r="B1048" s="20" t="s">
        <v>12483</v>
      </c>
      <c r="C1048" s="20" t="s">
        <v>12484</v>
      </c>
      <c r="D1048" s="20" t="s">
        <v>12485</v>
      </c>
      <c r="E1048" s="20" t="s">
        <v>12486</v>
      </c>
      <c r="F1048" s="20" t="s">
        <v>9267</v>
      </c>
      <c r="G1048" s="20">
        <v>2019</v>
      </c>
      <c r="H1048" s="57">
        <v>43541</v>
      </c>
      <c r="K1048" s="20" t="s">
        <v>12487</v>
      </c>
    </row>
    <row r="1049" spans="1:11" ht="15.75" customHeight="1" x14ac:dyDescent="0.25">
      <c r="A1049" s="20">
        <v>30902857</v>
      </c>
      <c r="B1049" s="20" t="s">
        <v>12476</v>
      </c>
      <c r="C1049" s="20" t="s">
        <v>12477</v>
      </c>
      <c r="D1049" s="20" t="s">
        <v>12478</v>
      </c>
      <c r="E1049" s="20" t="s">
        <v>12479</v>
      </c>
      <c r="F1049" s="20" t="s">
        <v>1801</v>
      </c>
      <c r="G1049" s="20">
        <v>2019</v>
      </c>
      <c r="H1049" s="57">
        <v>43548</v>
      </c>
      <c r="I1049" s="20" t="s">
        <v>12480</v>
      </c>
      <c r="K1049" s="20" t="s">
        <v>12481</v>
      </c>
    </row>
    <row r="1050" spans="1:11" ht="15.75" customHeight="1" x14ac:dyDescent="0.25">
      <c r="A1050" s="20">
        <v>30904939</v>
      </c>
      <c r="B1050" s="20" t="s">
        <v>12469</v>
      </c>
      <c r="C1050" s="20" t="s">
        <v>12470</v>
      </c>
      <c r="D1050" s="20" t="s">
        <v>12471</v>
      </c>
      <c r="E1050" s="20" t="s">
        <v>12472</v>
      </c>
      <c r="F1050" s="20" t="s">
        <v>12473</v>
      </c>
      <c r="G1050" s="20">
        <v>2019</v>
      </c>
      <c r="H1050" s="57">
        <v>43549</v>
      </c>
      <c r="I1050" s="20" t="s">
        <v>12474</v>
      </c>
      <c r="K1050" s="20" t="s">
        <v>12475</v>
      </c>
    </row>
    <row r="1051" spans="1:11" ht="15.75" customHeight="1" x14ac:dyDescent="0.25">
      <c r="A1051" s="20">
        <v>30928856</v>
      </c>
      <c r="B1051" s="20" t="s">
        <v>12464</v>
      </c>
      <c r="C1051" s="20" t="s">
        <v>12465</v>
      </c>
      <c r="D1051" s="20" t="s">
        <v>12466</v>
      </c>
      <c r="E1051" s="20" t="s">
        <v>12467</v>
      </c>
      <c r="F1051" s="20" t="s">
        <v>8651</v>
      </c>
      <c r="G1051" s="20">
        <v>2019</v>
      </c>
      <c r="H1051" s="57">
        <v>43556</v>
      </c>
      <c r="K1051" s="20" t="s">
        <v>12468</v>
      </c>
    </row>
    <row r="1052" spans="1:11" ht="15.75" customHeight="1" x14ac:dyDescent="0.25">
      <c r="A1052" s="20">
        <v>30941540</v>
      </c>
      <c r="B1052" s="20" t="s">
        <v>12459</v>
      </c>
      <c r="C1052" s="20" t="s">
        <v>12460</v>
      </c>
      <c r="D1052" s="20" t="s">
        <v>12461</v>
      </c>
      <c r="E1052" s="20" t="s">
        <v>12462</v>
      </c>
      <c r="F1052" s="20" t="s">
        <v>6679</v>
      </c>
      <c r="G1052" s="20">
        <v>2019</v>
      </c>
      <c r="H1052" s="57">
        <v>43559</v>
      </c>
      <c r="K1052" s="20" t="s">
        <v>12463</v>
      </c>
    </row>
    <row r="1053" spans="1:11" ht="15.75" customHeight="1" x14ac:dyDescent="0.25">
      <c r="A1053" s="20">
        <v>30946984</v>
      </c>
      <c r="B1053" s="20" t="s">
        <v>12455</v>
      </c>
      <c r="C1053" s="20" t="s">
        <v>12456</v>
      </c>
      <c r="D1053" s="20" t="s">
        <v>12457</v>
      </c>
      <c r="E1053" s="20" t="s">
        <v>6383</v>
      </c>
      <c r="F1053" s="20" t="s">
        <v>4253</v>
      </c>
      <c r="G1053" s="20">
        <v>2019</v>
      </c>
      <c r="H1053" s="57">
        <v>43560</v>
      </c>
      <c r="K1053" s="20" t="s">
        <v>12458</v>
      </c>
    </row>
    <row r="1054" spans="1:11" ht="15.75" customHeight="1" x14ac:dyDescent="0.25">
      <c r="A1054" s="20">
        <v>30951727</v>
      </c>
      <c r="B1054" s="20" t="s">
        <v>12449</v>
      </c>
      <c r="C1054" s="20" t="s">
        <v>12450</v>
      </c>
      <c r="D1054" s="20" t="s">
        <v>12451</v>
      </c>
      <c r="E1054" s="20" t="s">
        <v>12452</v>
      </c>
      <c r="F1054" s="20" t="s">
        <v>12453</v>
      </c>
      <c r="G1054" s="20">
        <v>2019</v>
      </c>
      <c r="H1054" s="57">
        <v>43561</v>
      </c>
      <c r="K1054" s="20" t="s">
        <v>12454</v>
      </c>
    </row>
    <row r="1055" spans="1:11" ht="15.75" customHeight="1" x14ac:dyDescent="0.25">
      <c r="A1055" s="20">
        <v>30952342</v>
      </c>
      <c r="B1055" s="20" t="s">
        <v>12445</v>
      </c>
      <c r="C1055" s="20" t="s">
        <v>12446</v>
      </c>
      <c r="D1055" s="20" t="s">
        <v>12447</v>
      </c>
      <c r="E1055" s="20" t="s">
        <v>5792</v>
      </c>
      <c r="F1055" s="20" t="s">
        <v>9569</v>
      </c>
      <c r="G1055" s="20">
        <v>2019</v>
      </c>
      <c r="H1055" s="57">
        <v>43562</v>
      </c>
      <c r="K1055" s="20" t="s">
        <v>12448</v>
      </c>
    </row>
    <row r="1056" spans="1:11" ht="15.75" customHeight="1" x14ac:dyDescent="0.25">
      <c r="A1056" s="20">
        <v>30971465</v>
      </c>
      <c r="B1056" s="20" t="s">
        <v>12439</v>
      </c>
      <c r="C1056" s="20" t="s">
        <v>12440</v>
      </c>
      <c r="D1056" s="20" t="s">
        <v>12441</v>
      </c>
      <c r="E1056" s="20" t="s">
        <v>12442</v>
      </c>
      <c r="F1056" s="20" t="s">
        <v>2327</v>
      </c>
      <c r="G1056" s="20">
        <v>2019</v>
      </c>
      <c r="H1056" s="57">
        <v>43567</v>
      </c>
      <c r="I1056" s="20" t="s">
        <v>12443</v>
      </c>
      <c r="K1056" s="20" t="s">
        <v>12444</v>
      </c>
    </row>
    <row r="1057" spans="1:11" ht="15.75" customHeight="1" x14ac:dyDescent="0.25">
      <c r="A1057" s="20">
        <v>31051187</v>
      </c>
      <c r="B1057" s="20" t="s">
        <v>12434</v>
      </c>
      <c r="C1057" s="20" t="s">
        <v>12435</v>
      </c>
      <c r="D1057" s="20" t="s">
        <v>12436</v>
      </c>
      <c r="E1057" s="20" t="s">
        <v>12437</v>
      </c>
      <c r="F1057" s="20" t="s">
        <v>3918</v>
      </c>
      <c r="G1057" s="20">
        <v>2019</v>
      </c>
      <c r="H1057" s="57">
        <v>43589</v>
      </c>
      <c r="K1057" s="20" t="s">
        <v>12438</v>
      </c>
    </row>
    <row r="1058" spans="1:11" ht="15.75" customHeight="1" x14ac:dyDescent="0.25">
      <c r="A1058" s="20">
        <v>31054865</v>
      </c>
      <c r="B1058" s="20" t="s">
        <v>12429</v>
      </c>
      <c r="C1058" s="20" t="s">
        <v>12430</v>
      </c>
      <c r="D1058" s="20" t="s">
        <v>12431</v>
      </c>
      <c r="E1058" s="20" t="s">
        <v>12432</v>
      </c>
      <c r="F1058" s="20" t="s">
        <v>3918</v>
      </c>
      <c r="G1058" s="20">
        <v>2019</v>
      </c>
      <c r="H1058" s="57">
        <v>43591</v>
      </c>
      <c r="K1058" s="20" t="s">
        <v>12433</v>
      </c>
    </row>
    <row r="1059" spans="1:11" ht="15.75" customHeight="1" x14ac:dyDescent="0.25">
      <c r="A1059" s="20">
        <v>31085111</v>
      </c>
      <c r="B1059" s="20" t="s">
        <v>12424</v>
      </c>
      <c r="C1059" s="20" t="s">
        <v>12425</v>
      </c>
      <c r="D1059" s="20" t="s">
        <v>12426</v>
      </c>
      <c r="E1059" s="20" t="s">
        <v>12427</v>
      </c>
      <c r="F1059" s="20" t="s">
        <v>6015</v>
      </c>
      <c r="G1059" s="20">
        <v>2019</v>
      </c>
      <c r="H1059" s="57">
        <v>43601</v>
      </c>
      <c r="K1059" s="20" t="s">
        <v>12428</v>
      </c>
    </row>
    <row r="1060" spans="1:11" ht="15.75" customHeight="1" x14ac:dyDescent="0.25">
      <c r="A1060" s="20">
        <v>31116403</v>
      </c>
      <c r="B1060" s="20" t="s">
        <v>12418</v>
      </c>
      <c r="C1060" s="20" t="s">
        <v>12419</v>
      </c>
      <c r="D1060" s="20" t="s">
        <v>12420</v>
      </c>
      <c r="E1060" s="20" t="s">
        <v>12421</v>
      </c>
      <c r="F1060" s="20" t="s">
        <v>7120</v>
      </c>
      <c r="G1060" s="20">
        <v>2019</v>
      </c>
      <c r="H1060" s="57">
        <v>43608</v>
      </c>
      <c r="K1060" s="20" t="s">
        <v>12422</v>
      </c>
    </row>
    <row r="1061" spans="1:11" ht="15.75" customHeight="1" x14ac:dyDescent="0.25">
      <c r="A1061" s="20">
        <v>31221039</v>
      </c>
      <c r="B1061" s="20" t="s">
        <v>12410</v>
      </c>
      <c r="C1061" s="20" t="s">
        <v>12411</v>
      </c>
      <c r="D1061" s="20" t="s">
        <v>12412</v>
      </c>
      <c r="E1061" s="20" t="s">
        <v>12413</v>
      </c>
      <c r="F1061" s="20" t="s">
        <v>12414</v>
      </c>
      <c r="G1061" s="20">
        <v>2019</v>
      </c>
      <c r="H1061" s="57">
        <v>43638</v>
      </c>
      <c r="I1061" s="20" t="s">
        <v>12415</v>
      </c>
      <c r="K1061" s="20" t="s">
        <v>12416</v>
      </c>
    </row>
    <row r="1062" spans="1:11" ht="15.75" customHeight="1" x14ac:dyDescent="0.25">
      <c r="A1062" s="20">
        <v>31391981</v>
      </c>
      <c r="B1062" s="20" t="s">
        <v>12402</v>
      </c>
      <c r="C1062" s="20" t="s">
        <v>12403</v>
      </c>
      <c r="D1062" s="20" t="s">
        <v>12404</v>
      </c>
      <c r="E1062" s="20" t="s">
        <v>12405</v>
      </c>
      <c r="F1062" s="20" t="s">
        <v>12406</v>
      </c>
      <c r="G1062" s="20">
        <v>2019</v>
      </c>
      <c r="H1062" s="57">
        <v>43686</v>
      </c>
      <c r="I1062" s="20" t="s">
        <v>12407</v>
      </c>
      <c r="K1062" s="20" t="s">
        <v>12408</v>
      </c>
    </row>
    <row r="1063" spans="1:11" ht="15.75" customHeight="1" x14ac:dyDescent="0.25">
      <c r="A1063" s="20">
        <v>31167343</v>
      </c>
      <c r="B1063" s="20" t="s">
        <v>12395</v>
      </c>
      <c r="C1063" s="20" t="s">
        <v>12396</v>
      </c>
      <c r="D1063" s="20" t="s">
        <v>12397</v>
      </c>
      <c r="E1063" s="20" t="s">
        <v>12398</v>
      </c>
      <c r="F1063" s="20" t="s">
        <v>6151</v>
      </c>
      <c r="G1063" s="20">
        <v>2019</v>
      </c>
      <c r="H1063" s="57">
        <v>43623</v>
      </c>
      <c r="I1063" s="20" t="s">
        <v>12399</v>
      </c>
      <c r="K1063" s="20" t="s">
        <v>12400</v>
      </c>
    </row>
    <row r="1064" spans="1:11" ht="15.75" customHeight="1" x14ac:dyDescent="0.25">
      <c r="A1064" s="20">
        <v>31171618</v>
      </c>
      <c r="B1064" s="20" t="s">
        <v>12388</v>
      </c>
      <c r="C1064" s="20" t="s">
        <v>12389</v>
      </c>
      <c r="D1064" s="20" t="s">
        <v>12390</v>
      </c>
      <c r="E1064" s="20" t="s">
        <v>12391</v>
      </c>
      <c r="F1064" s="20" t="s">
        <v>3664</v>
      </c>
      <c r="G1064" s="20">
        <v>2019</v>
      </c>
      <c r="H1064" s="57">
        <v>43624</v>
      </c>
      <c r="I1064" s="20" t="s">
        <v>12392</v>
      </c>
      <c r="K1064" s="20" t="s">
        <v>12393</v>
      </c>
    </row>
    <row r="1065" spans="1:11" ht="15.75" customHeight="1" x14ac:dyDescent="0.25">
      <c r="A1065" s="20">
        <v>31183159</v>
      </c>
      <c r="B1065" s="20" t="s">
        <v>12382</v>
      </c>
      <c r="C1065" s="20" t="s">
        <v>12383</v>
      </c>
      <c r="D1065" s="20" t="s">
        <v>12384</v>
      </c>
      <c r="E1065" s="20" t="s">
        <v>12385</v>
      </c>
      <c r="F1065" s="20" t="s">
        <v>8190</v>
      </c>
      <c r="G1065" s="20">
        <v>2019</v>
      </c>
      <c r="H1065" s="57">
        <v>43628</v>
      </c>
      <c r="I1065" s="20" t="s">
        <v>12386</v>
      </c>
      <c r="K1065" s="20" t="s">
        <v>12387</v>
      </c>
    </row>
    <row r="1066" spans="1:11" ht="15.75" customHeight="1" x14ac:dyDescent="0.25">
      <c r="A1066" s="20">
        <v>31239729</v>
      </c>
      <c r="B1066" s="20" t="s">
        <v>12375</v>
      </c>
      <c r="C1066" s="20" t="s">
        <v>12376</v>
      </c>
      <c r="D1066" s="20" t="s">
        <v>12377</v>
      </c>
      <c r="E1066" s="20" t="s">
        <v>12378</v>
      </c>
      <c r="F1066" s="20" t="s">
        <v>6513</v>
      </c>
      <c r="G1066" s="20">
        <v>2019</v>
      </c>
      <c r="H1066" s="57">
        <v>43643</v>
      </c>
      <c r="I1066" s="20" t="s">
        <v>12379</v>
      </c>
      <c r="K1066" s="20" t="s">
        <v>12380</v>
      </c>
    </row>
    <row r="1067" spans="1:11" ht="15.75" customHeight="1" x14ac:dyDescent="0.25">
      <c r="A1067" s="20">
        <v>31182034</v>
      </c>
      <c r="B1067" s="20" t="s">
        <v>12368</v>
      </c>
      <c r="C1067" s="20" t="s">
        <v>12369</v>
      </c>
      <c r="D1067" s="20" t="s">
        <v>12370</v>
      </c>
      <c r="E1067" s="20" t="s">
        <v>12371</v>
      </c>
      <c r="F1067" s="20" t="s">
        <v>1735</v>
      </c>
      <c r="G1067" s="20">
        <v>2019</v>
      </c>
      <c r="H1067" s="57">
        <v>43628</v>
      </c>
      <c r="I1067" s="20" t="s">
        <v>12372</v>
      </c>
      <c r="K1067" s="20" t="s">
        <v>12373</v>
      </c>
    </row>
    <row r="1068" spans="1:11" ht="15.75" customHeight="1" x14ac:dyDescent="0.25">
      <c r="A1068" s="20">
        <v>31354311</v>
      </c>
      <c r="B1068" s="20" t="s">
        <v>12362</v>
      </c>
      <c r="C1068" s="20" t="s">
        <v>12363</v>
      </c>
      <c r="D1068" s="20" t="s">
        <v>12364</v>
      </c>
      <c r="E1068" s="20" t="s">
        <v>394</v>
      </c>
      <c r="F1068" s="20" t="s">
        <v>6513</v>
      </c>
      <c r="G1068" s="20">
        <v>2019</v>
      </c>
      <c r="H1068" s="57">
        <v>43676</v>
      </c>
      <c r="I1068" s="20" t="s">
        <v>12365</v>
      </c>
      <c r="K1068" s="20" t="s">
        <v>12366</v>
      </c>
    </row>
    <row r="1069" spans="1:11" ht="15.75" customHeight="1" x14ac:dyDescent="0.25">
      <c r="A1069" s="20">
        <v>31249630</v>
      </c>
      <c r="B1069" s="20" t="s">
        <v>12356</v>
      </c>
      <c r="C1069" s="20" t="s">
        <v>12357</v>
      </c>
      <c r="D1069" s="20" t="s">
        <v>12358</v>
      </c>
      <c r="E1069" s="20" t="s">
        <v>12359</v>
      </c>
      <c r="F1069" s="20" t="s">
        <v>1788</v>
      </c>
      <c r="G1069" s="20">
        <v>2019</v>
      </c>
      <c r="H1069" s="57">
        <v>43645</v>
      </c>
      <c r="I1069" s="20" t="s">
        <v>12360</v>
      </c>
      <c r="K1069" s="20" t="s">
        <v>12361</v>
      </c>
    </row>
    <row r="1070" spans="1:11" ht="15.75" customHeight="1" x14ac:dyDescent="0.25">
      <c r="A1070" s="20">
        <v>35519892</v>
      </c>
      <c r="B1070" s="20" t="s">
        <v>12350</v>
      </c>
      <c r="C1070" s="20" t="s">
        <v>12351</v>
      </c>
      <c r="D1070" s="20" t="s">
        <v>12352</v>
      </c>
      <c r="E1070" s="20" t="s">
        <v>3745</v>
      </c>
      <c r="F1070" s="20" t="s">
        <v>10249</v>
      </c>
      <c r="G1070" s="20">
        <v>2019</v>
      </c>
      <c r="H1070" s="57">
        <v>44687</v>
      </c>
      <c r="I1070" s="20" t="s">
        <v>12353</v>
      </c>
      <c r="K1070" s="20" t="s">
        <v>12354</v>
      </c>
    </row>
    <row r="1071" spans="1:11" ht="15.75" customHeight="1" x14ac:dyDescent="0.25">
      <c r="A1071" s="20">
        <v>30979838</v>
      </c>
      <c r="B1071" s="20" t="s">
        <v>12344</v>
      </c>
      <c r="C1071" s="20" t="s">
        <v>12345</v>
      </c>
      <c r="D1071" s="20" t="s">
        <v>12346</v>
      </c>
      <c r="E1071" s="20" t="s">
        <v>10275</v>
      </c>
      <c r="F1071" s="20" t="s">
        <v>1801</v>
      </c>
      <c r="G1071" s="20">
        <v>2019</v>
      </c>
      <c r="H1071" s="57">
        <v>43569</v>
      </c>
      <c r="I1071" s="20" t="s">
        <v>12347</v>
      </c>
      <c r="K1071" s="20" t="s">
        <v>12348</v>
      </c>
    </row>
    <row r="1072" spans="1:11" ht="15.75" customHeight="1" x14ac:dyDescent="0.25">
      <c r="A1072" s="20">
        <v>31316564</v>
      </c>
      <c r="B1072" s="20" t="s">
        <v>12337</v>
      </c>
      <c r="C1072" s="20" t="s">
        <v>12338</v>
      </c>
      <c r="D1072" s="20" t="s">
        <v>12339</v>
      </c>
      <c r="E1072" s="20" t="s">
        <v>12340</v>
      </c>
      <c r="F1072" s="20" t="s">
        <v>365</v>
      </c>
      <c r="G1072" s="20">
        <v>2019</v>
      </c>
      <c r="H1072" s="57">
        <v>43665</v>
      </c>
      <c r="I1072" s="20" t="s">
        <v>12341</v>
      </c>
      <c r="K1072" s="20" t="s">
        <v>12342</v>
      </c>
    </row>
    <row r="1073" spans="1:11" ht="15.75" customHeight="1" x14ac:dyDescent="0.25">
      <c r="A1073" s="20">
        <v>31082211</v>
      </c>
      <c r="B1073" s="20" t="s">
        <v>12330</v>
      </c>
      <c r="C1073" s="20" t="s">
        <v>12331</v>
      </c>
      <c r="D1073" s="20" t="s">
        <v>12332</v>
      </c>
      <c r="E1073" s="20" t="s">
        <v>12333</v>
      </c>
      <c r="F1073" s="20" t="s">
        <v>3384</v>
      </c>
      <c r="G1073" s="20">
        <v>2019</v>
      </c>
      <c r="H1073" s="57">
        <v>43600</v>
      </c>
      <c r="I1073" s="20" t="s">
        <v>12334</v>
      </c>
      <c r="K1073" s="20" t="s">
        <v>12335</v>
      </c>
    </row>
    <row r="1074" spans="1:11" ht="15.75" customHeight="1" x14ac:dyDescent="0.25">
      <c r="A1074" s="20">
        <v>30816414</v>
      </c>
      <c r="B1074" s="20" t="s">
        <v>12324</v>
      </c>
      <c r="C1074" s="20" t="s">
        <v>12325</v>
      </c>
      <c r="D1074" s="20" t="s">
        <v>12326</v>
      </c>
      <c r="E1074" s="20" t="s">
        <v>12327</v>
      </c>
      <c r="F1074" s="20" t="s">
        <v>2846</v>
      </c>
      <c r="G1074" s="20">
        <v>2019</v>
      </c>
      <c r="H1074" s="57">
        <v>43525</v>
      </c>
      <c r="I1074" s="20" t="s">
        <v>12328</v>
      </c>
      <c r="K1074" s="20" t="s">
        <v>12329</v>
      </c>
    </row>
    <row r="1075" spans="1:11" ht="15.75" customHeight="1" x14ac:dyDescent="0.25">
      <c r="A1075" s="20">
        <v>31216343</v>
      </c>
      <c r="B1075" s="20" t="s">
        <v>12317</v>
      </c>
      <c r="C1075" s="20" t="s">
        <v>12318</v>
      </c>
      <c r="D1075" s="20" t="s">
        <v>12319</v>
      </c>
      <c r="E1075" s="20" t="s">
        <v>12320</v>
      </c>
      <c r="F1075" s="20" t="s">
        <v>1756</v>
      </c>
      <c r="G1075" s="20">
        <v>2019</v>
      </c>
      <c r="H1075" s="57">
        <v>43636</v>
      </c>
      <c r="I1075" s="20" t="s">
        <v>12321</v>
      </c>
      <c r="K1075" s="20" t="s">
        <v>12322</v>
      </c>
    </row>
    <row r="1076" spans="1:11" ht="15.75" customHeight="1" x14ac:dyDescent="0.25">
      <c r="A1076" s="20">
        <v>31220112</v>
      </c>
      <c r="B1076" s="20" t="s">
        <v>12311</v>
      </c>
      <c r="C1076" s="20" t="s">
        <v>12312</v>
      </c>
      <c r="D1076" s="20" t="s">
        <v>12313</v>
      </c>
      <c r="E1076" s="20" t="s">
        <v>12314</v>
      </c>
      <c r="F1076" s="20" t="s">
        <v>2047</v>
      </c>
      <c r="G1076" s="20">
        <v>2019</v>
      </c>
      <c r="H1076" s="57">
        <v>43637</v>
      </c>
      <c r="I1076" s="20" t="s">
        <v>12315</v>
      </c>
      <c r="K1076" s="20" t="s">
        <v>12316</v>
      </c>
    </row>
    <row r="1077" spans="1:11" ht="15.75" customHeight="1" x14ac:dyDescent="0.25">
      <c r="A1077" s="20">
        <v>31234808</v>
      </c>
      <c r="B1077" s="20" t="s">
        <v>12304</v>
      </c>
      <c r="C1077" s="20" t="s">
        <v>12305</v>
      </c>
      <c r="D1077" s="20" t="s">
        <v>12306</v>
      </c>
      <c r="E1077" s="20" t="s">
        <v>10968</v>
      </c>
      <c r="F1077" s="20" t="s">
        <v>12307</v>
      </c>
      <c r="G1077" s="20">
        <v>2019</v>
      </c>
      <c r="H1077" s="57">
        <v>43642</v>
      </c>
      <c r="I1077" s="20" t="s">
        <v>12308</v>
      </c>
      <c r="K1077" s="20" t="s">
        <v>12309</v>
      </c>
    </row>
    <row r="1078" spans="1:11" ht="15.75" customHeight="1" x14ac:dyDescent="0.25">
      <c r="A1078" s="20">
        <v>31186130</v>
      </c>
      <c r="B1078" s="20" t="s">
        <v>12299</v>
      </c>
      <c r="C1078" s="20" t="s">
        <v>12300</v>
      </c>
      <c r="D1078" s="20" t="s">
        <v>12301</v>
      </c>
      <c r="E1078" s="20" t="s">
        <v>12302</v>
      </c>
      <c r="F1078" s="20" t="s">
        <v>1047</v>
      </c>
      <c r="G1078" s="20">
        <v>2019</v>
      </c>
      <c r="H1078" s="57">
        <v>43629</v>
      </c>
      <c r="K1078" s="20" t="s">
        <v>12303</v>
      </c>
    </row>
    <row r="1079" spans="1:11" ht="15.75" customHeight="1" x14ac:dyDescent="0.25">
      <c r="A1079" s="20">
        <v>31239376</v>
      </c>
      <c r="B1079" s="20" t="s">
        <v>12293</v>
      </c>
      <c r="C1079" s="20" t="s">
        <v>12294</v>
      </c>
      <c r="D1079" s="20" t="s">
        <v>12295</v>
      </c>
      <c r="E1079" s="20" t="s">
        <v>12296</v>
      </c>
      <c r="F1079" s="20" t="s">
        <v>1795</v>
      </c>
      <c r="G1079" s="20">
        <v>2019</v>
      </c>
      <c r="H1079" s="57">
        <v>43643</v>
      </c>
      <c r="I1079" s="20" t="s">
        <v>12297</v>
      </c>
      <c r="K1079" s="20" t="s">
        <v>12298</v>
      </c>
    </row>
    <row r="1080" spans="1:11" ht="15.75" customHeight="1" x14ac:dyDescent="0.25">
      <c r="A1080" s="20">
        <v>31293552</v>
      </c>
      <c r="B1080" s="20" t="s">
        <v>12286</v>
      </c>
      <c r="C1080" s="20" t="s">
        <v>12287</v>
      </c>
      <c r="D1080" s="20" t="s">
        <v>12288</v>
      </c>
      <c r="E1080" s="20" t="s">
        <v>12289</v>
      </c>
      <c r="F1080" s="20" t="s">
        <v>133</v>
      </c>
      <c r="G1080" s="20">
        <v>2019</v>
      </c>
      <c r="H1080" s="57">
        <v>43658</v>
      </c>
      <c r="I1080" s="20" t="s">
        <v>12290</v>
      </c>
      <c r="K1080" s="20" t="s">
        <v>12291</v>
      </c>
    </row>
    <row r="1081" spans="1:11" ht="15.75" customHeight="1" x14ac:dyDescent="0.25">
      <c r="A1081" s="20">
        <v>31149791</v>
      </c>
      <c r="B1081" s="20" t="s">
        <v>12280</v>
      </c>
      <c r="C1081" s="20" t="s">
        <v>12281</v>
      </c>
      <c r="D1081" s="20" t="s">
        <v>12282</v>
      </c>
      <c r="E1081" s="20" t="s">
        <v>12283</v>
      </c>
      <c r="F1081" s="20" t="s">
        <v>12284</v>
      </c>
      <c r="G1081" s="20">
        <v>2019</v>
      </c>
      <c r="H1081" s="57">
        <v>43617</v>
      </c>
      <c r="K1081" s="20" t="s">
        <v>12285</v>
      </c>
    </row>
    <row r="1082" spans="1:11" ht="15.75" customHeight="1" x14ac:dyDescent="0.25">
      <c r="A1082" s="20">
        <v>31263372</v>
      </c>
      <c r="B1082" s="20" t="s">
        <v>12273</v>
      </c>
      <c r="C1082" s="20" t="s">
        <v>12274</v>
      </c>
      <c r="D1082" s="20" t="s">
        <v>12275</v>
      </c>
      <c r="E1082" s="20" t="s">
        <v>12276</v>
      </c>
      <c r="F1082" s="20" t="s">
        <v>9614</v>
      </c>
      <c r="G1082" s="20">
        <v>2019</v>
      </c>
      <c r="H1082" s="57">
        <v>43649</v>
      </c>
      <c r="I1082" s="20" t="s">
        <v>12277</v>
      </c>
      <c r="K1082" s="20" t="s">
        <v>12278</v>
      </c>
    </row>
    <row r="1083" spans="1:11" ht="15.75" customHeight="1" x14ac:dyDescent="0.25">
      <c r="A1083" s="20">
        <v>30744870</v>
      </c>
      <c r="B1083" s="20" t="s">
        <v>12267</v>
      </c>
      <c r="C1083" s="20" t="s">
        <v>12268</v>
      </c>
      <c r="D1083" s="20" t="s">
        <v>12269</v>
      </c>
      <c r="E1083" s="20" t="s">
        <v>12270</v>
      </c>
      <c r="F1083" s="20" t="s">
        <v>2902</v>
      </c>
      <c r="G1083" s="20">
        <v>2019</v>
      </c>
      <c r="H1083" s="57">
        <v>43509</v>
      </c>
      <c r="K1083" s="20" t="s">
        <v>12271</v>
      </c>
    </row>
    <row r="1084" spans="1:11" ht="15.75" customHeight="1" x14ac:dyDescent="0.25">
      <c r="A1084" s="20">
        <v>30536550</v>
      </c>
      <c r="B1084" s="20" t="s">
        <v>12262</v>
      </c>
      <c r="C1084" s="20" t="s">
        <v>12263</v>
      </c>
      <c r="D1084" s="20" t="s">
        <v>12264</v>
      </c>
      <c r="E1084" s="20" t="s">
        <v>6462</v>
      </c>
      <c r="F1084" s="20" t="s">
        <v>12265</v>
      </c>
      <c r="G1084" s="20">
        <v>2019</v>
      </c>
      <c r="H1084" s="57">
        <v>43446</v>
      </c>
      <c r="K1084" s="20" t="s">
        <v>12266</v>
      </c>
    </row>
    <row r="1085" spans="1:11" ht="15.75" customHeight="1" x14ac:dyDescent="0.25">
      <c r="A1085" s="20">
        <v>30582887</v>
      </c>
      <c r="B1085" s="20" t="s">
        <v>12257</v>
      </c>
      <c r="C1085" s="20" t="s">
        <v>12258</v>
      </c>
      <c r="D1085" s="20" t="s">
        <v>12259</v>
      </c>
      <c r="E1085" s="20" t="s">
        <v>472</v>
      </c>
      <c r="F1085" s="20" t="s">
        <v>12260</v>
      </c>
      <c r="G1085" s="20">
        <v>2019</v>
      </c>
      <c r="H1085" s="57">
        <v>43459</v>
      </c>
      <c r="K1085" s="20" t="s">
        <v>12261</v>
      </c>
    </row>
    <row r="1086" spans="1:11" ht="15.75" customHeight="1" x14ac:dyDescent="0.25">
      <c r="A1086" s="20">
        <v>30764957</v>
      </c>
      <c r="B1086" s="20" t="s">
        <v>12252</v>
      </c>
      <c r="C1086" s="20" t="s">
        <v>12253</v>
      </c>
      <c r="D1086" s="20" t="s">
        <v>12254</v>
      </c>
      <c r="E1086" s="20" t="s">
        <v>12255</v>
      </c>
      <c r="F1086" s="20" t="s">
        <v>8992</v>
      </c>
      <c r="G1086" s="20">
        <v>2019</v>
      </c>
      <c r="H1086" s="57">
        <v>43512</v>
      </c>
      <c r="K1086" s="20" t="s">
        <v>12256</v>
      </c>
    </row>
    <row r="1087" spans="1:11" ht="15.75" customHeight="1" x14ac:dyDescent="0.25">
      <c r="A1087" s="20">
        <v>30797330</v>
      </c>
      <c r="B1087" s="20" t="s">
        <v>12247</v>
      </c>
      <c r="C1087" s="20" t="s">
        <v>12248</v>
      </c>
      <c r="D1087" s="20" t="s">
        <v>12249</v>
      </c>
      <c r="E1087" s="20" t="s">
        <v>12250</v>
      </c>
      <c r="F1087" s="20" t="s">
        <v>2902</v>
      </c>
      <c r="G1087" s="20">
        <v>2019</v>
      </c>
      <c r="H1087" s="57">
        <v>43521</v>
      </c>
      <c r="K1087" s="20" t="s">
        <v>12251</v>
      </c>
    </row>
    <row r="1088" spans="1:11" ht="15.75" customHeight="1" x14ac:dyDescent="0.25">
      <c r="A1088" s="20">
        <v>30797373</v>
      </c>
      <c r="B1088" s="20" t="s">
        <v>12241</v>
      </c>
      <c r="C1088" s="20" t="s">
        <v>12242</v>
      </c>
      <c r="D1088" s="20" t="s">
        <v>12243</v>
      </c>
      <c r="E1088" s="20" t="s">
        <v>12244</v>
      </c>
      <c r="F1088" s="20" t="s">
        <v>2902</v>
      </c>
      <c r="G1088" s="20">
        <v>2019</v>
      </c>
      <c r="H1088" s="57">
        <v>43521</v>
      </c>
      <c r="K1088" s="20" t="s">
        <v>12245</v>
      </c>
    </row>
    <row r="1089" spans="1:11" ht="15.75" customHeight="1" x14ac:dyDescent="0.25">
      <c r="A1089" s="20">
        <v>30938032</v>
      </c>
      <c r="B1089" s="20" t="s">
        <v>12234</v>
      </c>
      <c r="C1089" s="20" t="s">
        <v>12235</v>
      </c>
      <c r="D1089" s="20" t="s">
        <v>12236</v>
      </c>
      <c r="E1089" s="20" t="s">
        <v>12237</v>
      </c>
      <c r="F1089" s="20" t="s">
        <v>12238</v>
      </c>
      <c r="G1089" s="20">
        <v>2019</v>
      </c>
      <c r="H1089" s="57">
        <v>43558</v>
      </c>
      <c r="I1089" s="20" t="s">
        <v>12239</v>
      </c>
      <c r="K1089" s="20" t="s">
        <v>12240</v>
      </c>
    </row>
    <row r="1090" spans="1:11" ht="15.75" customHeight="1" x14ac:dyDescent="0.25">
      <c r="A1090" s="20">
        <v>30980722</v>
      </c>
      <c r="B1090" s="20" t="s">
        <v>12229</v>
      </c>
      <c r="C1090" s="20" t="s">
        <v>12230</v>
      </c>
      <c r="D1090" s="20" t="s">
        <v>12231</v>
      </c>
      <c r="E1090" s="20" t="s">
        <v>12232</v>
      </c>
      <c r="F1090" s="20" t="s">
        <v>5358</v>
      </c>
      <c r="G1090" s="20">
        <v>2019</v>
      </c>
      <c r="H1090" s="57">
        <v>43569</v>
      </c>
      <c r="K1090" s="20" t="s">
        <v>12233</v>
      </c>
    </row>
    <row r="1091" spans="1:11" ht="15.75" customHeight="1" x14ac:dyDescent="0.25">
      <c r="A1091" s="20">
        <v>30988059</v>
      </c>
      <c r="B1091" s="20" t="s">
        <v>12223</v>
      </c>
      <c r="C1091" s="20" t="s">
        <v>12224</v>
      </c>
      <c r="D1091" s="20" t="s">
        <v>12225</v>
      </c>
      <c r="E1091" s="20" t="s">
        <v>2040</v>
      </c>
      <c r="F1091" s="20" t="s">
        <v>3723</v>
      </c>
      <c r="G1091" s="20">
        <v>2019</v>
      </c>
      <c r="H1091" s="57">
        <v>43572</v>
      </c>
      <c r="I1091" s="20" t="s">
        <v>12226</v>
      </c>
      <c r="K1091" s="20" t="s">
        <v>12227</v>
      </c>
    </row>
    <row r="1092" spans="1:11" ht="15.75" customHeight="1" x14ac:dyDescent="0.25">
      <c r="A1092" s="20">
        <v>31017343</v>
      </c>
      <c r="B1092" s="20" t="s">
        <v>12218</v>
      </c>
      <c r="C1092" s="20" t="s">
        <v>12219</v>
      </c>
      <c r="D1092" s="20" t="s">
        <v>12220</v>
      </c>
      <c r="E1092" s="20" t="s">
        <v>9992</v>
      </c>
      <c r="F1092" s="20" t="s">
        <v>9539</v>
      </c>
      <c r="G1092" s="20">
        <v>2019</v>
      </c>
      <c r="H1092" s="57">
        <v>43580</v>
      </c>
      <c r="I1092" s="20" t="s">
        <v>12221</v>
      </c>
      <c r="K1092" s="20" t="s">
        <v>12222</v>
      </c>
    </row>
    <row r="1093" spans="1:11" ht="15.75" customHeight="1" x14ac:dyDescent="0.25">
      <c r="A1093" s="20">
        <v>31030270</v>
      </c>
      <c r="B1093" s="20" t="s">
        <v>12213</v>
      </c>
      <c r="C1093" s="20" t="s">
        <v>12214</v>
      </c>
      <c r="D1093" s="20" t="s">
        <v>12215</v>
      </c>
      <c r="E1093" s="20" t="s">
        <v>4264</v>
      </c>
      <c r="F1093" s="20" t="s">
        <v>6679</v>
      </c>
      <c r="G1093" s="20">
        <v>2019</v>
      </c>
      <c r="H1093" s="57">
        <v>43584</v>
      </c>
      <c r="I1093" s="20" t="s">
        <v>12216</v>
      </c>
      <c r="K1093" s="20" t="s">
        <v>12217</v>
      </c>
    </row>
    <row r="1094" spans="1:11" ht="15.75" customHeight="1" x14ac:dyDescent="0.25">
      <c r="A1094" s="20">
        <v>31035145</v>
      </c>
      <c r="B1094" s="20" t="s">
        <v>12208</v>
      </c>
      <c r="C1094" s="20" t="s">
        <v>12209</v>
      </c>
      <c r="D1094" s="20" t="s">
        <v>12210</v>
      </c>
      <c r="E1094" s="20" t="s">
        <v>12211</v>
      </c>
      <c r="F1094" s="20" t="s">
        <v>2658</v>
      </c>
      <c r="G1094" s="20">
        <v>2019</v>
      </c>
      <c r="H1094" s="57">
        <v>43585</v>
      </c>
      <c r="K1094" s="20" t="s">
        <v>12212</v>
      </c>
    </row>
    <row r="1095" spans="1:11" ht="15.75" customHeight="1" x14ac:dyDescent="0.25">
      <c r="A1095" s="20">
        <v>31046618</v>
      </c>
      <c r="B1095" s="20" t="s">
        <v>12203</v>
      </c>
      <c r="C1095" s="20" t="s">
        <v>12204</v>
      </c>
      <c r="D1095" s="20" t="s">
        <v>12205</v>
      </c>
      <c r="E1095" s="20" t="s">
        <v>12206</v>
      </c>
      <c r="F1095" s="20" t="s">
        <v>10873</v>
      </c>
      <c r="G1095" s="20">
        <v>2019</v>
      </c>
      <c r="H1095" s="57">
        <v>43589</v>
      </c>
      <c r="K1095" s="20" t="s">
        <v>12207</v>
      </c>
    </row>
    <row r="1096" spans="1:11" ht="15.75" customHeight="1" x14ac:dyDescent="0.25">
      <c r="A1096" s="20">
        <v>31100315</v>
      </c>
      <c r="B1096" s="20" t="s">
        <v>12199</v>
      </c>
      <c r="C1096" s="20" t="s">
        <v>12200</v>
      </c>
      <c r="D1096" s="20" t="s">
        <v>12201</v>
      </c>
      <c r="E1096" s="20" t="s">
        <v>10918</v>
      </c>
      <c r="F1096" s="20" t="s">
        <v>3918</v>
      </c>
      <c r="G1096" s="20">
        <v>2019</v>
      </c>
      <c r="H1096" s="57">
        <v>43603</v>
      </c>
      <c r="K1096" s="20" t="s">
        <v>12202</v>
      </c>
    </row>
    <row r="1097" spans="1:11" ht="15.75" customHeight="1" x14ac:dyDescent="0.25">
      <c r="A1097" s="20">
        <v>31107206</v>
      </c>
      <c r="B1097" s="20" t="s">
        <v>12194</v>
      </c>
      <c r="C1097" s="20" t="s">
        <v>12195</v>
      </c>
      <c r="D1097" s="20" t="s">
        <v>12196</v>
      </c>
      <c r="E1097" s="20" t="s">
        <v>5561</v>
      </c>
      <c r="F1097" s="20" t="s">
        <v>3020</v>
      </c>
      <c r="G1097" s="20">
        <v>2019</v>
      </c>
      <c r="H1097" s="57">
        <v>43606</v>
      </c>
      <c r="I1097" s="20" t="s">
        <v>12197</v>
      </c>
      <c r="K1097" s="20" t="s">
        <v>12198</v>
      </c>
    </row>
    <row r="1098" spans="1:11" ht="15.75" customHeight="1" x14ac:dyDescent="0.25">
      <c r="A1098" s="20">
        <v>31133519</v>
      </c>
      <c r="B1098" s="20" t="s">
        <v>12189</v>
      </c>
      <c r="C1098" s="20" t="s">
        <v>12190</v>
      </c>
      <c r="D1098" s="20" t="s">
        <v>12191</v>
      </c>
      <c r="E1098" s="20" t="s">
        <v>12192</v>
      </c>
      <c r="F1098" s="20" t="s">
        <v>6038</v>
      </c>
      <c r="G1098" s="20">
        <v>2019</v>
      </c>
      <c r="H1098" s="57">
        <v>43614</v>
      </c>
      <c r="K1098" s="20" t="s">
        <v>12193</v>
      </c>
    </row>
    <row r="1099" spans="1:11" ht="15.75" customHeight="1" x14ac:dyDescent="0.25">
      <c r="A1099" s="20">
        <v>31134711</v>
      </c>
      <c r="B1099" s="20" t="s">
        <v>12183</v>
      </c>
      <c r="C1099" s="20" t="s">
        <v>12184</v>
      </c>
      <c r="D1099" s="20" t="s">
        <v>12185</v>
      </c>
      <c r="E1099" s="20" t="s">
        <v>12186</v>
      </c>
      <c r="F1099" s="20" t="s">
        <v>12187</v>
      </c>
      <c r="G1099" s="20">
        <v>2019</v>
      </c>
      <c r="H1099" s="57">
        <v>43614</v>
      </c>
      <c r="K1099" s="20" t="s">
        <v>12188</v>
      </c>
    </row>
    <row r="1100" spans="1:11" ht="15.75" customHeight="1" x14ac:dyDescent="0.25">
      <c r="A1100" s="20">
        <v>31178419</v>
      </c>
      <c r="B1100" s="20" t="s">
        <v>12178</v>
      </c>
      <c r="C1100" s="20" t="s">
        <v>12179</v>
      </c>
      <c r="D1100" s="20" t="s">
        <v>12180</v>
      </c>
      <c r="E1100" s="20" t="s">
        <v>12181</v>
      </c>
      <c r="F1100" s="20" t="s">
        <v>8892</v>
      </c>
      <c r="G1100" s="20">
        <v>2019</v>
      </c>
      <c r="H1100" s="57">
        <v>43627</v>
      </c>
      <c r="K1100" s="20" t="s">
        <v>12182</v>
      </c>
    </row>
    <row r="1101" spans="1:11" ht="15.75" customHeight="1" x14ac:dyDescent="0.25">
      <c r="A1101" s="20">
        <v>31199225</v>
      </c>
      <c r="B1101" s="20" t="s">
        <v>12173</v>
      </c>
      <c r="C1101" s="20" t="s">
        <v>12174</v>
      </c>
      <c r="D1101" s="20" t="s">
        <v>12175</v>
      </c>
      <c r="E1101" s="20" t="s">
        <v>12176</v>
      </c>
      <c r="F1101" s="20" t="s">
        <v>2564</v>
      </c>
      <c r="G1101" s="20">
        <v>2019</v>
      </c>
      <c r="H1101" s="57">
        <v>43631</v>
      </c>
      <c r="K1101" s="20" t="s">
        <v>12177</v>
      </c>
    </row>
    <row r="1102" spans="1:11" ht="15.75" customHeight="1" x14ac:dyDescent="0.25">
      <c r="A1102" s="20">
        <v>31268120</v>
      </c>
      <c r="B1102" s="20" t="s">
        <v>12166</v>
      </c>
      <c r="C1102" s="20" t="s">
        <v>12167</v>
      </c>
      <c r="D1102" s="20" t="s">
        <v>12168</v>
      </c>
      <c r="E1102" s="20" t="s">
        <v>12169</v>
      </c>
      <c r="F1102" s="20" t="s">
        <v>12170</v>
      </c>
      <c r="G1102" s="20">
        <v>2019</v>
      </c>
      <c r="H1102" s="57">
        <v>43650</v>
      </c>
      <c r="K1102" s="20" t="s">
        <v>12171</v>
      </c>
    </row>
    <row r="1103" spans="1:11" ht="15.75" customHeight="1" x14ac:dyDescent="0.25">
      <c r="A1103" s="20">
        <v>31461583</v>
      </c>
      <c r="B1103" s="20" t="s">
        <v>12161</v>
      </c>
      <c r="C1103" s="20" t="s">
        <v>12162</v>
      </c>
      <c r="D1103" s="20" t="s">
        <v>12163</v>
      </c>
      <c r="E1103" s="20" t="s">
        <v>12164</v>
      </c>
      <c r="F1103" s="20" t="s">
        <v>12165</v>
      </c>
      <c r="G1103" s="20">
        <v>2019</v>
      </c>
      <c r="H1103" s="57">
        <v>43706</v>
      </c>
    </row>
    <row r="1104" spans="1:11" ht="15.75" customHeight="1" x14ac:dyDescent="0.25">
      <c r="A1104" s="20">
        <v>31475175</v>
      </c>
      <c r="B1104" s="20" t="s">
        <v>12155</v>
      </c>
      <c r="C1104" s="20" t="s">
        <v>12156</v>
      </c>
      <c r="D1104" s="20" t="s">
        <v>12157</v>
      </c>
      <c r="E1104" s="20" t="s">
        <v>12158</v>
      </c>
      <c r="F1104" s="20" t="s">
        <v>11416</v>
      </c>
      <c r="G1104" s="20">
        <v>2019</v>
      </c>
      <c r="H1104" s="57">
        <v>43711</v>
      </c>
      <c r="I1104" s="20" t="s">
        <v>12159</v>
      </c>
      <c r="K1104" s="20" t="s">
        <v>12160</v>
      </c>
    </row>
    <row r="1105" spans="1:11" ht="15.75" customHeight="1" x14ac:dyDescent="0.25">
      <c r="A1105" s="20">
        <v>31608866</v>
      </c>
      <c r="B1105" s="20" t="s">
        <v>12150</v>
      </c>
      <c r="C1105" s="20" t="s">
        <v>12151</v>
      </c>
      <c r="D1105" s="20" t="s">
        <v>12152</v>
      </c>
      <c r="E1105" s="20" t="s">
        <v>12153</v>
      </c>
      <c r="F1105" s="20" t="s">
        <v>2531</v>
      </c>
      <c r="G1105" s="20">
        <v>2019</v>
      </c>
      <c r="H1105" s="57">
        <v>43753</v>
      </c>
    </row>
    <row r="1106" spans="1:11" ht="15.75" customHeight="1" x14ac:dyDescent="0.25">
      <c r="A1106" s="20">
        <v>30335135</v>
      </c>
      <c r="B1106" s="20" t="s">
        <v>12144</v>
      </c>
      <c r="C1106" s="20" t="s">
        <v>12145</v>
      </c>
      <c r="D1106" s="20" t="s">
        <v>12146</v>
      </c>
      <c r="E1106" s="20" t="s">
        <v>12147</v>
      </c>
      <c r="F1106" s="20" t="s">
        <v>1956</v>
      </c>
      <c r="G1106" s="20">
        <v>2019</v>
      </c>
      <c r="H1106" s="57">
        <v>43392</v>
      </c>
      <c r="I1106" s="20" t="s">
        <v>12148</v>
      </c>
      <c r="K1106" s="20" t="s">
        <v>12149</v>
      </c>
    </row>
    <row r="1107" spans="1:11" ht="15.75" customHeight="1" x14ac:dyDescent="0.25">
      <c r="A1107" s="20">
        <v>31177772</v>
      </c>
      <c r="B1107" s="20" t="s">
        <v>12139</v>
      </c>
      <c r="C1107" s="20" t="s">
        <v>12140</v>
      </c>
      <c r="D1107" s="20" t="s">
        <v>12141</v>
      </c>
      <c r="E1107" s="20" t="s">
        <v>12142</v>
      </c>
      <c r="F1107" s="20" t="s">
        <v>2143</v>
      </c>
      <c r="G1107" s="20">
        <v>2019</v>
      </c>
      <c r="H1107" s="57">
        <v>43627</v>
      </c>
      <c r="K1107" s="20" t="s">
        <v>12143</v>
      </c>
    </row>
    <row r="1108" spans="1:11" ht="15.75" customHeight="1" x14ac:dyDescent="0.25">
      <c r="A1108" s="20">
        <v>31209035</v>
      </c>
      <c r="B1108" s="20" t="s">
        <v>12133</v>
      </c>
      <c r="C1108" s="20" t="s">
        <v>12134</v>
      </c>
      <c r="D1108" s="20" t="s">
        <v>12135</v>
      </c>
      <c r="E1108" s="20" t="s">
        <v>5710</v>
      </c>
      <c r="F1108" s="20" t="s">
        <v>10827</v>
      </c>
      <c r="G1108" s="20">
        <v>2019</v>
      </c>
      <c r="H1108" s="57">
        <v>43635</v>
      </c>
      <c r="I1108" s="20" t="s">
        <v>12136</v>
      </c>
      <c r="K1108" s="20" t="s">
        <v>12137</v>
      </c>
    </row>
    <row r="1109" spans="1:11" ht="15.75" customHeight="1" x14ac:dyDescent="0.25">
      <c r="A1109" s="20">
        <v>31333622</v>
      </c>
      <c r="B1109" s="20" t="s">
        <v>12126</v>
      </c>
      <c r="C1109" s="20" t="s">
        <v>12127</v>
      </c>
      <c r="D1109" s="20" t="s">
        <v>12128</v>
      </c>
      <c r="E1109" s="20" t="s">
        <v>12129</v>
      </c>
      <c r="F1109" s="20" t="s">
        <v>133</v>
      </c>
      <c r="G1109" s="20">
        <v>2019</v>
      </c>
      <c r="H1109" s="57">
        <v>43670</v>
      </c>
      <c r="I1109" s="20" t="s">
        <v>12130</v>
      </c>
      <c r="K1109" s="20" t="s">
        <v>12131</v>
      </c>
    </row>
    <row r="1110" spans="1:11" ht="15.75" customHeight="1" x14ac:dyDescent="0.25">
      <c r="A1110" s="20">
        <v>31126987</v>
      </c>
      <c r="B1110" s="20" t="s">
        <v>12120</v>
      </c>
      <c r="C1110" s="20" t="s">
        <v>12121</v>
      </c>
      <c r="D1110" s="20" t="s">
        <v>12122</v>
      </c>
      <c r="E1110" s="20" t="s">
        <v>12123</v>
      </c>
      <c r="F1110" s="20" t="s">
        <v>7014</v>
      </c>
      <c r="G1110" s="20">
        <v>2019</v>
      </c>
      <c r="H1110" s="57">
        <v>43611</v>
      </c>
      <c r="I1110" s="20" t="s">
        <v>12124</v>
      </c>
      <c r="K1110" s="20" t="s">
        <v>12125</v>
      </c>
    </row>
    <row r="1111" spans="1:11" ht="15.75" customHeight="1" x14ac:dyDescent="0.25">
      <c r="A1111" s="20">
        <v>31273097</v>
      </c>
      <c r="B1111" s="20" t="s">
        <v>12115</v>
      </c>
      <c r="C1111" s="20" t="s">
        <v>12116</v>
      </c>
      <c r="D1111" s="20" t="s">
        <v>12117</v>
      </c>
      <c r="E1111" s="20" t="s">
        <v>12118</v>
      </c>
      <c r="F1111" s="20" t="s">
        <v>6213</v>
      </c>
      <c r="G1111" s="20">
        <v>2019</v>
      </c>
      <c r="H1111" s="57">
        <v>43652</v>
      </c>
      <c r="K1111" s="20" t="s">
        <v>12119</v>
      </c>
    </row>
    <row r="1112" spans="1:11" ht="15.75" customHeight="1" x14ac:dyDescent="0.25">
      <c r="A1112" s="20">
        <v>33654805</v>
      </c>
      <c r="B1112" s="20" t="s">
        <v>12111</v>
      </c>
      <c r="C1112" s="20" t="s">
        <v>12105</v>
      </c>
      <c r="D1112" s="20" t="s">
        <v>12112</v>
      </c>
      <c r="E1112" s="20" t="s">
        <v>12107</v>
      </c>
      <c r="F1112" s="20" t="s">
        <v>8128</v>
      </c>
      <c r="G1112" s="20">
        <v>2019</v>
      </c>
      <c r="H1112" s="57">
        <v>44258</v>
      </c>
      <c r="I1112" s="20" t="s">
        <v>12113</v>
      </c>
      <c r="K1112" s="20" t="s">
        <v>12114</v>
      </c>
    </row>
    <row r="1113" spans="1:11" ht="15.75" customHeight="1" x14ac:dyDescent="0.25">
      <c r="A1113" s="20">
        <v>33654806</v>
      </c>
      <c r="B1113" s="20" t="s">
        <v>12104</v>
      </c>
      <c r="C1113" s="20" t="s">
        <v>12105</v>
      </c>
      <c r="D1113" s="20" t="s">
        <v>12106</v>
      </c>
      <c r="E1113" s="20" t="s">
        <v>12107</v>
      </c>
      <c r="F1113" s="20" t="s">
        <v>8128</v>
      </c>
      <c r="G1113" s="20">
        <v>2019</v>
      </c>
      <c r="H1113" s="57">
        <v>44258</v>
      </c>
      <c r="I1113" s="20" t="s">
        <v>12108</v>
      </c>
      <c r="K1113" s="20" t="s">
        <v>12109</v>
      </c>
    </row>
    <row r="1114" spans="1:11" ht="15.75" customHeight="1" x14ac:dyDescent="0.25">
      <c r="A1114" s="20">
        <v>31321030</v>
      </c>
      <c r="B1114" s="20" t="s">
        <v>12097</v>
      </c>
      <c r="C1114" s="20" t="s">
        <v>12098</v>
      </c>
      <c r="D1114" s="20" t="s">
        <v>12099</v>
      </c>
      <c r="E1114" s="20" t="s">
        <v>12100</v>
      </c>
      <c r="F1114" s="20" t="s">
        <v>2306</v>
      </c>
      <c r="G1114" s="20">
        <v>2019</v>
      </c>
      <c r="H1114" s="57">
        <v>43666</v>
      </c>
      <c r="I1114" s="20" t="s">
        <v>12101</v>
      </c>
      <c r="K1114" s="20" t="s">
        <v>12102</v>
      </c>
    </row>
    <row r="1115" spans="1:11" ht="15.75" customHeight="1" x14ac:dyDescent="0.25">
      <c r="A1115" s="20">
        <v>31288806</v>
      </c>
      <c r="B1115" s="20" t="s">
        <v>12090</v>
      </c>
      <c r="C1115" s="20" t="s">
        <v>12091</v>
      </c>
      <c r="D1115" s="20" t="s">
        <v>12092</v>
      </c>
      <c r="E1115" s="20" t="s">
        <v>12093</v>
      </c>
      <c r="F1115" s="20" t="s">
        <v>5837</v>
      </c>
      <c r="G1115" s="20">
        <v>2019</v>
      </c>
      <c r="H1115" s="57">
        <v>43657</v>
      </c>
      <c r="I1115" s="20" t="s">
        <v>12094</v>
      </c>
      <c r="K1115" s="20" t="s">
        <v>12095</v>
      </c>
    </row>
    <row r="1116" spans="1:11" ht="15.75" customHeight="1" x14ac:dyDescent="0.25">
      <c r="A1116" s="20">
        <v>31268447</v>
      </c>
      <c r="B1116" s="20" t="s">
        <v>12083</v>
      </c>
      <c r="C1116" s="20" t="s">
        <v>12084</v>
      </c>
      <c r="D1116" s="20" t="s">
        <v>12085</v>
      </c>
      <c r="E1116" s="20" t="s">
        <v>12086</v>
      </c>
      <c r="F1116" s="20" t="s">
        <v>12087</v>
      </c>
      <c r="G1116" s="20">
        <v>2019</v>
      </c>
      <c r="H1116" s="57">
        <v>43650</v>
      </c>
      <c r="K1116" s="20" t="s">
        <v>12088</v>
      </c>
    </row>
    <row r="1117" spans="1:11" ht="15.75" customHeight="1" x14ac:dyDescent="0.25">
      <c r="A1117" s="20">
        <v>31323805</v>
      </c>
      <c r="B1117" s="20" t="s">
        <v>12076</v>
      </c>
      <c r="C1117" s="20" t="s">
        <v>12077</v>
      </c>
      <c r="D1117" s="20" t="s">
        <v>12078</v>
      </c>
      <c r="E1117" s="20" t="s">
        <v>12079</v>
      </c>
      <c r="F1117" s="20" t="s">
        <v>1910</v>
      </c>
      <c r="G1117" s="20">
        <v>2019</v>
      </c>
      <c r="H1117" s="57">
        <v>43667</v>
      </c>
      <c r="I1117" s="20" t="s">
        <v>12080</v>
      </c>
      <c r="K1117" s="20" t="s">
        <v>12081</v>
      </c>
    </row>
    <row r="1118" spans="1:11" ht="15.75" customHeight="1" x14ac:dyDescent="0.25">
      <c r="A1118" s="20">
        <v>31323053</v>
      </c>
      <c r="B1118" s="20" t="s">
        <v>12069</v>
      </c>
      <c r="C1118" s="20" t="s">
        <v>12070</v>
      </c>
      <c r="D1118" s="20" t="s">
        <v>12071</v>
      </c>
      <c r="E1118" s="20" t="s">
        <v>12072</v>
      </c>
      <c r="F1118" s="20" t="s">
        <v>294</v>
      </c>
      <c r="G1118" s="20">
        <v>2019</v>
      </c>
      <c r="H1118" s="57">
        <v>43666</v>
      </c>
      <c r="I1118" s="20" t="s">
        <v>12073</v>
      </c>
      <c r="K1118" s="20" t="s">
        <v>12074</v>
      </c>
    </row>
    <row r="1119" spans="1:11" ht="15.75" customHeight="1" x14ac:dyDescent="0.25">
      <c r="A1119" s="20">
        <v>31337784</v>
      </c>
      <c r="B1119" s="20" t="s">
        <v>12063</v>
      </c>
      <c r="C1119" s="20" t="s">
        <v>12064</v>
      </c>
      <c r="D1119" s="20" t="s">
        <v>12065</v>
      </c>
      <c r="E1119" s="20" t="s">
        <v>12066</v>
      </c>
      <c r="F1119" s="20" t="s">
        <v>1882</v>
      </c>
      <c r="G1119" s="20">
        <v>2019</v>
      </c>
      <c r="H1119" s="57">
        <v>43671</v>
      </c>
      <c r="I1119" s="20" t="s">
        <v>12067</v>
      </c>
      <c r="K1119" s="20" t="s">
        <v>12068</v>
      </c>
    </row>
    <row r="1120" spans="1:11" ht="15.75" customHeight="1" x14ac:dyDescent="0.25">
      <c r="A1120" s="20">
        <v>31372321</v>
      </c>
      <c r="B1120" s="20" t="s">
        <v>12057</v>
      </c>
      <c r="C1120" s="20" t="s">
        <v>12058</v>
      </c>
      <c r="D1120" s="20" t="s">
        <v>12059</v>
      </c>
      <c r="E1120" s="20" t="s">
        <v>12060</v>
      </c>
      <c r="F1120" s="20" t="s">
        <v>1623</v>
      </c>
      <c r="G1120" s="20">
        <v>2019</v>
      </c>
      <c r="H1120" s="57">
        <v>43680</v>
      </c>
      <c r="I1120" s="20" t="s">
        <v>12061</v>
      </c>
      <c r="K1120" s="20" t="s">
        <v>12062</v>
      </c>
    </row>
    <row r="1121" spans="1:11" ht="15.75" customHeight="1" x14ac:dyDescent="0.25">
      <c r="A1121" s="20">
        <v>33817162</v>
      </c>
      <c r="B1121" s="20" t="s">
        <v>12049</v>
      </c>
      <c r="C1121" s="20" t="s">
        <v>12050</v>
      </c>
      <c r="D1121" s="20" t="s">
        <v>12051</v>
      </c>
      <c r="E1121" s="20" t="s">
        <v>12052</v>
      </c>
      <c r="F1121" s="20" t="s">
        <v>12053</v>
      </c>
      <c r="G1121" s="20">
        <v>2019</v>
      </c>
      <c r="H1121" s="57">
        <v>44291</v>
      </c>
      <c r="I1121" s="20" t="s">
        <v>12054</v>
      </c>
      <c r="K1121" s="20" t="s">
        <v>12055</v>
      </c>
    </row>
    <row r="1122" spans="1:11" ht="15.75" customHeight="1" x14ac:dyDescent="0.25">
      <c r="A1122" s="20">
        <v>31346012</v>
      </c>
      <c r="B1122" s="20" t="s">
        <v>12043</v>
      </c>
      <c r="C1122" s="20" t="s">
        <v>12044</v>
      </c>
      <c r="D1122" s="20" t="s">
        <v>12045</v>
      </c>
      <c r="E1122" s="20" t="s">
        <v>12046</v>
      </c>
      <c r="F1122" s="20" t="s">
        <v>3664</v>
      </c>
      <c r="G1122" s="20">
        <v>2019</v>
      </c>
      <c r="H1122" s="57">
        <v>43673</v>
      </c>
      <c r="I1122" s="20" t="s">
        <v>12047</v>
      </c>
      <c r="K1122" s="20" t="s">
        <v>12048</v>
      </c>
    </row>
    <row r="1123" spans="1:11" ht="15.75" customHeight="1" x14ac:dyDescent="0.25">
      <c r="A1123" s="20">
        <v>31349568</v>
      </c>
      <c r="B1123" s="20" t="s">
        <v>12036</v>
      </c>
      <c r="C1123" s="20" t="s">
        <v>12037</v>
      </c>
      <c r="D1123" s="20" t="s">
        <v>12038</v>
      </c>
      <c r="E1123" s="20" t="s">
        <v>12039</v>
      </c>
      <c r="F1123" s="20" t="s">
        <v>5447</v>
      </c>
      <c r="G1123" s="20">
        <v>2019</v>
      </c>
      <c r="H1123" s="57">
        <v>43674</v>
      </c>
      <c r="I1123" s="20" t="s">
        <v>12040</v>
      </c>
      <c r="K1123" s="20" t="s">
        <v>12041</v>
      </c>
    </row>
    <row r="1124" spans="1:11" ht="15.75" customHeight="1" x14ac:dyDescent="0.25">
      <c r="A1124" s="20">
        <v>31350523</v>
      </c>
      <c r="B1124" s="20" t="s">
        <v>12030</v>
      </c>
      <c r="C1124" s="20" t="s">
        <v>12031</v>
      </c>
      <c r="D1124" s="20" t="s">
        <v>12032</v>
      </c>
      <c r="E1124" s="20" t="s">
        <v>12033</v>
      </c>
      <c r="F1124" s="20" t="s">
        <v>1882</v>
      </c>
      <c r="G1124" s="20">
        <v>2019</v>
      </c>
      <c r="H1124" s="57">
        <v>43674</v>
      </c>
      <c r="I1124" s="20" t="s">
        <v>12034</v>
      </c>
      <c r="K1124" s="20" t="s">
        <v>12035</v>
      </c>
    </row>
    <row r="1125" spans="1:11" ht="15.75" customHeight="1" x14ac:dyDescent="0.25">
      <c r="A1125" s="20">
        <v>31233597</v>
      </c>
      <c r="B1125" s="20" t="s">
        <v>12024</v>
      </c>
      <c r="C1125" s="20" t="s">
        <v>12025</v>
      </c>
      <c r="D1125" s="20" t="s">
        <v>12026</v>
      </c>
      <c r="E1125" s="20" t="s">
        <v>6896</v>
      </c>
      <c r="F1125" s="20" t="s">
        <v>8342</v>
      </c>
      <c r="G1125" s="20">
        <v>2019</v>
      </c>
      <c r="H1125" s="57">
        <v>43641</v>
      </c>
      <c r="I1125" s="20" t="s">
        <v>12027</v>
      </c>
      <c r="K1125" s="20" t="s">
        <v>12028</v>
      </c>
    </row>
    <row r="1126" spans="1:11" ht="15.75" customHeight="1" x14ac:dyDescent="0.25">
      <c r="A1126" s="20">
        <v>31366939</v>
      </c>
      <c r="B1126" s="20" t="s">
        <v>12017</v>
      </c>
      <c r="C1126" s="20" t="s">
        <v>12018</v>
      </c>
      <c r="D1126" s="20" t="s">
        <v>12019</v>
      </c>
      <c r="E1126" s="20" t="s">
        <v>12020</v>
      </c>
      <c r="F1126" s="20" t="s">
        <v>1882</v>
      </c>
      <c r="G1126" s="20">
        <v>2019</v>
      </c>
      <c r="H1126" s="57">
        <v>43679</v>
      </c>
      <c r="I1126" s="20" t="s">
        <v>12021</v>
      </c>
      <c r="K1126" s="20" t="s">
        <v>12022</v>
      </c>
    </row>
    <row r="1127" spans="1:11" ht="15.75" customHeight="1" x14ac:dyDescent="0.25">
      <c r="A1127" s="20">
        <v>30924299</v>
      </c>
      <c r="B1127" s="20" t="s">
        <v>12011</v>
      </c>
      <c r="C1127" s="20" t="s">
        <v>12012</v>
      </c>
      <c r="D1127" s="20" t="s">
        <v>12013</v>
      </c>
      <c r="E1127" s="20" t="s">
        <v>12014</v>
      </c>
      <c r="F1127" s="20" t="s">
        <v>10925</v>
      </c>
      <c r="G1127" s="20">
        <v>2019</v>
      </c>
      <c r="H1127" s="57">
        <v>43554</v>
      </c>
      <c r="I1127" s="20" t="s">
        <v>12015</v>
      </c>
      <c r="K1127" s="20" t="s">
        <v>12016</v>
      </c>
    </row>
    <row r="1128" spans="1:11" ht="15.75" customHeight="1" x14ac:dyDescent="0.25">
      <c r="A1128" s="20">
        <v>31037346</v>
      </c>
      <c r="B1128" s="20" t="s">
        <v>12006</v>
      </c>
      <c r="C1128" s="20" t="s">
        <v>12007</v>
      </c>
      <c r="D1128" s="20" t="s">
        <v>12008</v>
      </c>
      <c r="E1128" s="20" t="s">
        <v>1715</v>
      </c>
      <c r="F1128" s="20" t="s">
        <v>12009</v>
      </c>
      <c r="G1128" s="20">
        <v>2019</v>
      </c>
      <c r="H1128" s="57">
        <v>43586</v>
      </c>
      <c r="K1128" s="20" t="s">
        <v>12010</v>
      </c>
    </row>
    <row r="1129" spans="1:11" ht="15.75" customHeight="1" x14ac:dyDescent="0.25">
      <c r="A1129" s="20">
        <v>31039338</v>
      </c>
      <c r="B1129" s="20" t="s">
        <v>12000</v>
      </c>
      <c r="C1129" s="20" t="s">
        <v>12001</v>
      </c>
      <c r="D1129" s="20" t="s">
        <v>12002</v>
      </c>
      <c r="E1129" s="20" t="s">
        <v>12003</v>
      </c>
      <c r="F1129" s="20" t="s">
        <v>12004</v>
      </c>
      <c r="G1129" s="20">
        <v>2019</v>
      </c>
      <c r="H1129" s="57">
        <v>43586</v>
      </c>
      <c r="K1129" s="20" t="s">
        <v>12005</v>
      </c>
    </row>
    <row r="1130" spans="1:11" ht="15.75" customHeight="1" x14ac:dyDescent="0.25">
      <c r="A1130" s="20">
        <v>31058777</v>
      </c>
      <c r="B1130" s="20" t="s">
        <v>11994</v>
      </c>
      <c r="C1130" s="20" t="s">
        <v>11995</v>
      </c>
      <c r="D1130" s="20" t="s">
        <v>11996</v>
      </c>
      <c r="E1130" s="20" t="s">
        <v>11997</v>
      </c>
      <c r="F1130" s="20" t="s">
        <v>11998</v>
      </c>
      <c r="G1130" s="20">
        <v>2019</v>
      </c>
      <c r="H1130" s="57">
        <v>43592</v>
      </c>
      <c r="K1130" s="20" t="s">
        <v>11999</v>
      </c>
    </row>
    <row r="1131" spans="1:11" ht="15.75" customHeight="1" x14ac:dyDescent="0.25">
      <c r="A1131" s="20">
        <v>31077497</v>
      </c>
      <c r="B1131" s="20" t="s">
        <v>11989</v>
      </c>
      <c r="C1131" s="20" t="s">
        <v>11990</v>
      </c>
      <c r="D1131" s="20" t="s">
        <v>11991</v>
      </c>
      <c r="E1131" s="20" t="s">
        <v>1389</v>
      </c>
      <c r="F1131" s="20" t="s">
        <v>1438</v>
      </c>
      <c r="G1131" s="20">
        <v>2019</v>
      </c>
      <c r="H1131" s="57">
        <v>43597</v>
      </c>
      <c r="I1131" s="20" t="s">
        <v>11992</v>
      </c>
      <c r="K1131" s="20" t="s">
        <v>11993</v>
      </c>
    </row>
    <row r="1132" spans="1:11" ht="15.75" customHeight="1" x14ac:dyDescent="0.25">
      <c r="A1132" s="20">
        <v>31173179</v>
      </c>
      <c r="B1132" s="20" t="s">
        <v>11982</v>
      </c>
      <c r="C1132" s="20" t="s">
        <v>11983</v>
      </c>
      <c r="D1132" s="20" t="s">
        <v>11984</v>
      </c>
      <c r="E1132" s="20" t="s">
        <v>11985</v>
      </c>
      <c r="F1132" s="20" t="s">
        <v>11986</v>
      </c>
      <c r="G1132" s="20">
        <v>2019</v>
      </c>
      <c r="H1132" s="57">
        <v>43624</v>
      </c>
      <c r="I1132" s="20" t="s">
        <v>11987</v>
      </c>
      <c r="K1132" s="20" t="s">
        <v>11988</v>
      </c>
    </row>
    <row r="1133" spans="1:11" ht="15.75" customHeight="1" x14ac:dyDescent="0.25">
      <c r="A1133" s="20">
        <v>31202657</v>
      </c>
      <c r="B1133" s="20" t="s">
        <v>11977</v>
      </c>
      <c r="C1133" s="20" t="s">
        <v>11978</v>
      </c>
      <c r="D1133" s="20" t="s">
        <v>11979</v>
      </c>
      <c r="E1133" s="20" t="s">
        <v>11980</v>
      </c>
      <c r="F1133" s="20" t="s">
        <v>4667</v>
      </c>
      <c r="G1133" s="20">
        <v>2019</v>
      </c>
      <c r="H1133" s="57">
        <v>43633</v>
      </c>
      <c r="K1133" s="20" t="s">
        <v>11981</v>
      </c>
    </row>
    <row r="1134" spans="1:11" ht="15.75" customHeight="1" x14ac:dyDescent="0.25">
      <c r="A1134" s="20">
        <v>31206167</v>
      </c>
      <c r="B1134" s="20" t="s">
        <v>11971</v>
      </c>
      <c r="C1134" s="20" t="s">
        <v>11972</v>
      </c>
      <c r="D1134" s="20" t="s">
        <v>11973</v>
      </c>
      <c r="E1134" s="20" t="s">
        <v>11974</v>
      </c>
      <c r="F1134" s="20" t="s">
        <v>11975</v>
      </c>
      <c r="G1134" s="20">
        <v>2019</v>
      </c>
      <c r="H1134" s="57">
        <v>43634</v>
      </c>
      <c r="K1134" s="20" t="s">
        <v>11976</v>
      </c>
    </row>
    <row r="1135" spans="1:11" ht="15.75" customHeight="1" x14ac:dyDescent="0.25">
      <c r="A1135" s="20">
        <v>31219001</v>
      </c>
      <c r="B1135" s="20" t="s">
        <v>11965</v>
      </c>
      <c r="C1135" s="20" t="s">
        <v>11966</v>
      </c>
      <c r="D1135" s="20" t="s">
        <v>11967</v>
      </c>
      <c r="E1135" s="20" t="s">
        <v>11968</v>
      </c>
      <c r="F1135" s="20" t="s">
        <v>4868</v>
      </c>
      <c r="G1135" s="20">
        <v>2019</v>
      </c>
      <c r="H1135" s="57">
        <v>43637</v>
      </c>
      <c r="I1135" s="20" t="s">
        <v>11969</v>
      </c>
      <c r="K1135" s="20" t="s">
        <v>11970</v>
      </c>
    </row>
    <row r="1136" spans="1:11" ht="15.75" customHeight="1" x14ac:dyDescent="0.25">
      <c r="A1136" s="20">
        <v>31226006</v>
      </c>
      <c r="B1136" s="20" t="s">
        <v>11959</v>
      </c>
      <c r="C1136" s="20" t="s">
        <v>11960</v>
      </c>
      <c r="D1136" s="20" t="s">
        <v>11961</v>
      </c>
      <c r="E1136" s="20" t="s">
        <v>11962</v>
      </c>
      <c r="F1136" s="20" t="s">
        <v>11963</v>
      </c>
      <c r="G1136" s="20">
        <v>2019</v>
      </c>
      <c r="H1136" s="57">
        <v>43638</v>
      </c>
      <c r="K1136" s="20" t="s">
        <v>11964</v>
      </c>
    </row>
    <row r="1137" spans="1:11" ht="15.75" customHeight="1" x14ac:dyDescent="0.25">
      <c r="A1137" s="20">
        <v>31239204</v>
      </c>
      <c r="B1137" s="20" t="s">
        <v>11954</v>
      </c>
      <c r="C1137" s="20" t="s">
        <v>11955</v>
      </c>
      <c r="D1137" s="20" t="s">
        <v>11956</v>
      </c>
      <c r="E1137" s="20" t="s">
        <v>11957</v>
      </c>
      <c r="F1137" s="20" t="s">
        <v>4680</v>
      </c>
      <c r="G1137" s="20">
        <v>2019</v>
      </c>
      <c r="H1137" s="57">
        <v>43643</v>
      </c>
      <c r="K1137" s="20" t="s">
        <v>11958</v>
      </c>
    </row>
    <row r="1138" spans="1:11" ht="15.75" customHeight="1" x14ac:dyDescent="0.25">
      <c r="A1138" s="20">
        <v>31300120</v>
      </c>
      <c r="B1138" s="20" t="s">
        <v>11949</v>
      </c>
      <c r="C1138" s="20" t="s">
        <v>11950</v>
      </c>
      <c r="D1138" s="20" t="s">
        <v>11951</v>
      </c>
      <c r="E1138" s="20" t="s">
        <v>11952</v>
      </c>
      <c r="F1138" s="20" t="s">
        <v>4649</v>
      </c>
      <c r="G1138" s="20">
        <v>2019</v>
      </c>
      <c r="H1138" s="57">
        <v>43660</v>
      </c>
      <c r="K1138" s="20" t="s">
        <v>11953</v>
      </c>
    </row>
    <row r="1139" spans="1:11" ht="15.75" customHeight="1" x14ac:dyDescent="0.25">
      <c r="A1139" s="20">
        <v>31350258</v>
      </c>
      <c r="B1139" s="20" t="s">
        <v>11941</v>
      </c>
      <c r="C1139" s="20" t="s">
        <v>11942</v>
      </c>
      <c r="D1139" s="20" t="s">
        <v>11943</v>
      </c>
      <c r="E1139" s="20" t="s">
        <v>11944</v>
      </c>
      <c r="F1139" s="20" t="s">
        <v>11945</v>
      </c>
      <c r="G1139" s="20">
        <v>2019</v>
      </c>
      <c r="H1139" s="57">
        <v>43674</v>
      </c>
      <c r="I1139" s="20" t="s">
        <v>11946</v>
      </c>
      <c r="K1139" s="20" t="s">
        <v>11947</v>
      </c>
    </row>
    <row r="1140" spans="1:11" ht="15.75" customHeight="1" x14ac:dyDescent="0.25">
      <c r="A1140" s="20">
        <v>31417051</v>
      </c>
      <c r="B1140" s="20" t="s">
        <v>11935</v>
      </c>
      <c r="C1140" s="20" t="s">
        <v>11936</v>
      </c>
      <c r="D1140" s="20" t="s">
        <v>11937</v>
      </c>
      <c r="E1140" s="20" t="s">
        <v>11938</v>
      </c>
      <c r="F1140" s="20" t="s">
        <v>11939</v>
      </c>
      <c r="G1140" s="20">
        <v>2019</v>
      </c>
      <c r="H1140" s="57">
        <v>43694</v>
      </c>
      <c r="K1140" s="20" t="s">
        <v>11940</v>
      </c>
    </row>
    <row r="1141" spans="1:11" ht="15.75" customHeight="1" x14ac:dyDescent="0.25">
      <c r="A1141" s="20">
        <v>31441879</v>
      </c>
      <c r="B1141" s="20" t="s">
        <v>11929</v>
      </c>
      <c r="C1141" s="20" t="s">
        <v>11930</v>
      </c>
      <c r="D1141" s="20" t="s">
        <v>11931</v>
      </c>
      <c r="E1141" s="20" t="s">
        <v>11932</v>
      </c>
      <c r="F1141" s="20" t="s">
        <v>6193</v>
      </c>
      <c r="G1141" s="20">
        <v>2019</v>
      </c>
      <c r="H1141" s="57">
        <v>43701</v>
      </c>
      <c r="I1141" s="20" t="s">
        <v>11933</v>
      </c>
      <c r="K1141" s="20" t="s">
        <v>11934</v>
      </c>
    </row>
    <row r="1142" spans="1:11" ht="15.75" customHeight="1" x14ac:dyDescent="0.25">
      <c r="A1142" s="20">
        <v>31464899</v>
      </c>
      <c r="B1142" s="20" t="s">
        <v>11922</v>
      </c>
      <c r="C1142" s="20" t="s">
        <v>11923</v>
      </c>
      <c r="D1142" s="20" t="s">
        <v>11924</v>
      </c>
      <c r="E1142" s="20" t="s">
        <v>11925</v>
      </c>
      <c r="F1142" s="20" t="s">
        <v>6193</v>
      </c>
      <c r="G1142" s="20">
        <v>2019</v>
      </c>
      <c r="H1142" s="57">
        <v>43707</v>
      </c>
      <c r="I1142" s="20" t="s">
        <v>11926</v>
      </c>
      <c r="K1142" s="20" t="s">
        <v>11927</v>
      </c>
    </row>
    <row r="1143" spans="1:11" ht="15.75" customHeight="1" x14ac:dyDescent="0.25">
      <c r="A1143" s="20">
        <v>31374081</v>
      </c>
      <c r="B1143" s="20" t="s">
        <v>11915</v>
      </c>
      <c r="C1143" s="20" t="s">
        <v>11916</v>
      </c>
      <c r="D1143" s="20" t="s">
        <v>11917</v>
      </c>
      <c r="E1143" s="20" t="s">
        <v>11918</v>
      </c>
      <c r="F1143" s="20" t="s">
        <v>294</v>
      </c>
      <c r="G1143" s="20">
        <v>2019</v>
      </c>
      <c r="H1143" s="57">
        <v>43680</v>
      </c>
      <c r="I1143" s="20" t="s">
        <v>11919</v>
      </c>
      <c r="K1143" s="20" t="s">
        <v>11920</v>
      </c>
    </row>
    <row r="1144" spans="1:11" ht="15.75" customHeight="1" x14ac:dyDescent="0.25">
      <c r="A1144" s="20">
        <v>30709726</v>
      </c>
      <c r="B1144" s="20" t="s">
        <v>11908</v>
      </c>
      <c r="C1144" s="20" t="s">
        <v>11909</v>
      </c>
      <c r="D1144" s="20" t="s">
        <v>11910</v>
      </c>
      <c r="E1144" s="20" t="s">
        <v>11911</v>
      </c>
      <c r="F1144" s="20" t="s">
        <v>2840</v>
      </c>
      <c r="G1144" s="20">
        <v>2019</v>
      </c>
      <c r="H1144" s="57">
        <v>43499</v>
      </c>
      <c r="I1144" s="20" t="s">
        <v>11912</v>
      </c>
      <c r="J1144" s="20" t="s">
        <v>11913</v>
      </c>
      <c r="K1144" s="20" t="s">
        <v>11914</v>
      </c>
    </row>
    <row r="1145" spans="1:11" ht="15.75" customHeight="1" x14ac:dyDescent="0.25">
      <c r="A1145" s="20">
        <v>30709728</v>
      </c>
      <c r="B1145" s="20" t="s">
        <v>11903</v>
      </c>
      <c r="C1145" s="20" t="s">
        <v>11904</v>
      </c>
      <c r="D1145" s="20" t="s">
        <v>11905</v>
      </c>
      <c r="E1145" s="20" t="s">
        <v>11906</v>
      </c>
      <c r="F1145" s="20" t="s">
        <v>2840</v>
      </c>
      <c r="G1145" s="20">
        <v>2019</v>
      </c>
      <c r="H1145" s="57">
        <v>43499</v>
      </c>
      <c r="K1145" s="20" t="s">
        <v>11907</v>
      </c>
    </row>
    <row r="1146" spans="1:11" ht="15.75" customHeight="1" x14ac:dyDescent="0.25">
      <c r="A1146" s="20">
        <v>30711317</v>
      </c>
      <c r="B1146" s="20" t="s">
        <v>11898</v>
      </c>
      <c r="C1146" s="20" t="s">
        <v>11899</v>
      </c>
      <c r="D1146" s="20" t="s">
        <v>11900</v>
      </c>
      <c r="E1146" s="20" t="s">
        <v>11901</v>
      </c>
      <c r="F1146" s="20" t="s">
        <v>2840</v>
      </c>
      <c r="G1146" s="20">
        <v>2019</v>
      </c>
      <c r="H1146" s="57">
        <v>43500</v>
      </c>
      <c r="K1146" s="20" t="s">
        <v>11902</v>
      </c>
    </row>
    <row r="1147" spans="1:11" ht="15.75" customHeight="1" x14ac:dyDescent="0.25">
      <c r="A1147" s="20">
        <v>30737042</v>
      </c>
      <c r="B1147" s="20" t="s">
        <v>11893</v>
      </c>
      <c r="C1147" s="20" t="s">
        <v>11894</v>
      </c>
      <c r="D1147" s="20" t="s">
        <v>11895</v>
      </c>
      <c r="E1147" s="20" t="s">
        <v>11896</v>
      </c>
      <c r="F1147" s="20" t="s">
        <v>2840</v>
      </c>
      <c r="G1147" s="20">
        <v>2019</v>
      </c>
      <c r="H1147" s="57">
        <v>43506</v>
      </c>
      <c r="K1147" s="20" t="s">
        <v>11897</v>
      </c>
    </row>
    <row r="1148" spans="1:11" ht="15.75" customHeight="1" x14ac:dyDescent="0.25">
      <c r="A1148" s="20">
        <v>30981626</v>
      </c>
      <c r="B1148" s="20" t="s">
        <v>11888</v>
      </c>
      <c r="C1148" s="20" t="s">
        <v>11889</v>
      </c>
      <c r="D1148" s="20" t="s">
        <v>11890</v>
      </c>
      <c r="E1148" s="20" t="s">
        <v>11891</v>
      </c>
      <c r="F1148" s="20" t="s">
        <v>2840</v>
      </c>
      <c r="G1148" s="20">
        <v>2019</v>
      </c>
      <c r="H1148" s="57">
        <v>43570</v>
      </c>
      <c r="K1148" s="20" t="s">
        <v>11892</v>
      </c>
    </row>
    <row r="1149" spans="1:11" ht="15.75" customHeight="1" x14ac:dyDescent="0.25">
      <c r="A1149" s="20">
        <v>31230883</v>
      </c>
      <c r="B1149" s="20" t="s">
        <v>11882</v>
      </c>
      <c r="C1149" s="20" t="s">
        <v>11883</v>
      </c>
      <c r="D1149" s="20" t="s">
        <v>11884</v>
      </c>
      <c r="E1149" s="20" t="s">
        <v>11885</v>
      </c>
      <c r="F1149" s="20" t="s">
        <v>2840</v>
      </c>
      <c r="G1149" s="20">
        <v>2019</v>
      </c>
      <c r="H1149" s="57">
        <v>43641</v>
      </c>
      <c r="I1149" s="20" t="s">
        <v>11886</v>
      </c>
      <c r="K1149" s="20" t="s">
        <v>11887</v>
      </c>
    </row>
    <row r="1150" spans="1:11" ht="15.75" customHeight="1" x14ac:dyDescent="0.25">
      <c r="A1150" s="20">
        <v>31300286</v>
      </c>
      <c r="B1150" s="20" t="s">
        <v>11877</v>
      </c>
      <c r="C1150" s="20" t="s">
        <v>11878</v>
      </c>
      <c r="D1150" s="20" t="s">
        <v>11879</v>
      </c>
      <c r="E1150" s="20" t="s">
        <v>11880</v>
      </c>
      <c r="F1150" s="20" t="s">
        <v>2840</v>
      </c>
      <c r="G1150" s="20">
        <v>2019</v>
      </c>
      <c r="H1150" s="57">
        <v>43660</v>
      </c>
      <c r="K1150" s="20" t="s">
        <v>11881</v>
      </c>
    </row>
    <row r="1151" spans="1:11" ht="15.75" customHeight="1" x14ac:dyDescent="0.25">
      <c r="A1151" s="20">
        <v>31358236</v>
      </c>
      <c r="B1151" s="20" t="s">
        <v>11872</v>
      </c>
      <c r="C1151" s="20" t="s">
        <v>11873</v>
      </c>
      <c r="D1151" s="20" t="s">
        <v>11874</v>
      </c>
      <c r="E1151" s="20" t="s">
        <v>11875</v>
      </c>
      <c r="F1151" s="20" t="s">
        <v>2840</v>
      </c>
      <c r="G1151" s="20">
        <v>2019</v>
      </c>
      <c r="H1151" s="57">
        <v>43677</v>
      </c>
      <c r="K1151" s="20" t="s">
        <v>11876</v>
      </c>
    </row>
    <row r="1152" spans="1:11" ht="15.75" customHeight="1" x14ac:dyDescent="0.25">
      <c r="A1152" s="20">
        <v>31358237</v>
      </c>
      <c r="B1152" s="20" t="s">
        <v>11869</v>
      </c>
      <c r="C1152" s="20" t="s">
        <v>6041</v>
      </c>
      <c r="D1152" s="20" t="s">
        <v>11870</v>
      </c>
      <c r="E1152" s="20" t="s">
        <v>6043</v>
      </c>
      <c r="F1152" s="20" t="s">
        <v>2840</v>
      </c>
      <c r="G1152" s="20">
        <v>2019</v>
      </c>
      <c r="H1152" s="57">
        <v>43677</v>
      </c>
      <c r="K1152" s="20" t="s">
        <v>11871</v>
      </c>
    </row>
    <row r="1153" spans="1:11" ht="15.75" customHeight="1" x14ac:dyDescent="0.25">
      <c r="A1153" s="20">
        <v>31358238</v>
      </c>
      <c r="B1153" s="20" t="s">
        <v>11864</v>
      </c>
      <c r="C1153" s="20" t="s">
        <v>11865</v>
      </c>
      <c r="D1153" s="20" t="s">
        <v>11866</v>
      </c>
      <c r="E1153" s="20" t="s">
        <v>11867</v>
      </c>
      <c r="F1153" s="20" t="s">
        <v>2840</v>
      </c>
      <c r="G1153" s="20">
        <v>2019</v>
      </c>
      <c r="H1153" s="57">
        <v>43677</v>
      </c>
      <c r="K1153" s="20" t="s">
        <v>11868</v>
      </c>
    </row>
    <row r="1154" spans="1:11" ht="15.75" customHeight="1" x14ac:dyDescent="0.25">
      <c r="A1154" s="20">
        <v>31358239</v>
      </c>
      <c r="B1154" s="20" t="s">
        <v>11858</v>
      </c>
      <c r="C1154" s="20" t="s">
        <v>11859</v>
      </c>
      <c r="D1154" s="20" t="s">
        <v>11860</v>
      </c>
      <c r="E1154" s="20" t="s">
        <v>11861</v>
      </c>
      <c r="F1154" s="20" t="s">
        <v>2840</v>
      </c>
      <c r="G1154" s="20">
        <v>2019</v>
      </c>
      <c r="H1154" s="57">
        <v>43677</v>
      </c>
      <c r="K1154" s="20" t="s">
        <v>11862</v>
      </c>
    </row>
    <row r="1155" spans="1:11" ht="15.75" customHeight="1" x14ac:dyDescent="0.25">
      <c r="A1155" s="20">
        <v>31384741</v>
      </c>
      <c r="B1155" s="20" t="s">
        <v>11852</v>
      </c>
      <c r="C1155" s="20" t="s">
        <v>11853</v>
      </c>
      <c r="D1155" s="20" t="s">
        <v>11854</v>
      </c>
      <c r="E1155" s="20" t="s">
        <v>10775</v>
      </c>
      <c r="F1155" s="20" t="s">
        <v>4631</v>
      </c>
      <c r="G1155" s="20">
        <v>2019</v>
      </c>
      <c r="H1155" s="57">
        <v>43684</v>
      </c>
      <c r="I1155" s="20" t="s">
        <v>11855</v>
      </c>
      <c r="K1155" s="20" t="s">
        <v>11856</v>
      </c>
    </row>
    <row r="1156" spans="1:11" ht="15.75" customHeight="1" x14ac:dyDescent="0.25">
      <c r="A1156" s="20">
        <v>31484260</v>
      </c>
      <c r="B1156" s="20" t="s">
        <v>11847</v>
      </c>
      <c r="C1156" s="20" t="s">
        <v>11848</v>
      </c>
      <c r="D1156" s="20" t="s">
        <v>11849</v>
      </c>
      <c r="E1156" s="20" t="s">
        <v>11850</v>
      </c>
      <c r="F1156" s="20" t="s">
        <v>11844</v>
      </c>
      <c r="G1156" s="20">
        <v>2019</v>
      </c>
      <c r="H1156" s="57">
        <v>43713</v>
      </c>
      <c r="K1156" s="20" t="s">
        <v>11851</v>
      </c>
    </row>
    <row r="1157" spans="1:11" ht="15.75" customHeight="1" x14ac:dyDescent="0.25">
      <c r="A1157" s="20">
        <v>31484266</v>
      </c>
      <c r="B1157" s="20" t="s">
        <v>11840</v>
      </c>
      <c r="C1157" s="20" t="s">
        <v>11841</v>
      </c>
      <c r="D1157" s="20" t="s">
        <v>11842</v>
      </c>
      <c r="E1157" s="20" t="s">
        <v>11843</v>
      </c>
      <c r="F1157" s="20" t="s">
        <v>11844</v>
      </c>
      <c r="G1157" s="20">
        <v>2019</v>
      </c>
      <c r="H1157" s="57">
        <v>43713</v>
      </c>
      <c r="K1157" s="20" t="s">
        <v>11845</v>
      </c>
    </row>
    <row r="1158" spans="1:11" ht="15.75" customHeight="1" x14ac:dyDescent="0.25">
      <c r="A1158" s="20">
        <v>31456756</v>
      </c>
      <c r="B1158" s="20" t="s">
        <v>11834</v>
      </c>
      <c r="C1158" s="20" t="s">
        <v>11835</v>
      </c>
      <c r="D1158" s="20" t="s">
        <v>11836</v>
      </c>
      <c r="E1158" s="20" t="s">
        <v>11837</v>
      </c>
      <c r="F1158" s="20" t="s">
        <v>133</v>
      </c>
      <c r="G1158" s="20">
        <v>2019</v>
      </c>
      <c r="H1158" s="57">
        <v>43706</v>
      </c>
      <c r="I1158" s="20" t="s">
        <v>11838</v>
      </c>
      <c r="K1158" s="20" t="s">
        <v>11839</v>
      </c>
    </row>
    <row r="1159" spans="1:11" ht="15.75" customHeight="1" x14ac:dyDescent="0.25">
      <c r="A1159" s="20">
        <v>31663057</v>
      </c>
      <c r="B1159" s="20" t="s">
        <v>11828</v>
      </c>
      <c r="C1159" s="20" t="s">
        <v>11829</v>
      </c>
      <c r="D1159" s="20" t="s">
        <v>11830</v>
      </c>
      <c r="E1159" s="20" t="s">
        <v>2705</v>
      </c>
      <c r="F1159" s="20" t="s">
        <v>5201</v>
      </c>
      <c r="G1159" s="20">
        <v>2019</v>
      </c>
      <c r="H1159" s="57">
        <v>43769</v>
      </c>
      <c r="I1159" s="20" t="s">
        <v>11831</v>
      </c>
      <c r="K1159" s="20" t="s">
        <v>11832</v>
      </c>
    </row>
    <row r="1160" spans="1:11" ht="15.75" customHeight="1" x14ac:dyDescent="0.25">
      <c r="A1160" s="20">
        <v>31399369</v>
      </c>
      <c r="B1160" s="20" t="s">
        <v>11820</v>
      </c>
      <c r="C1160" s="20" t="s">
        <v>11821</v>
      </c>
      <c r="D1160" s="20" t="s">
        <v>11822</v>
      </c>
      <c r="E1160" s="20" t="s">
        <v>11823</v>
      </c>
      <c r="F1160" s="20" t="s">
        <v>3752</v>
      </c>
      <c r="G1160" s="20">
        <v>2019</v>
      </c>
      <c r="H1160" s="57">
        <v>43688</v>
      </c>
      <c r="I1160" s="20" t="s">
        <v>11824</v>
      </c>
      <c r="J1160" s="20" t="s">
        <v>11825</v>
      </c>
      <c r="K1160" s="20" t="s">
        <v>11826</v>
      </c>
    </row>
    <row r="1161" spans="1:11" ht="15.75" customHeight="1" x14ac:dyDescent="0.25">
      <c r="A1161" s="20">
        <v>31201277</v>
      </c>
      <c r="B1161" s="20" t="s">
        <v>11813</v>
      </c>
      <c r="C1161" s="20" t="s">
        <v>11814</v>
      </c>
      <c r="D1161" s="20" t="s">
        <v>11815</v>
      </c>
      <c r="E1161" s="20" t="s">
        <v>11816</v>
      </c>
      <c r="F1161" s="20" t="s">
        <v>1801</v>
      </c>
      <c r="G1161" s="20">
        <v>2019</v>
      </c>
      <c r="H1161" s="57">
        <v>43632</v>
      </c>
      <c r="I1161" s="20" t="s">
        <v>11817</v>
      </c>
      <c r="K1161" s="20" t="s">
        <v>11818</v>
      </c>
    </row>
    <row r="1162" spans="1:11" ht="15.75" customHeight="1" x14ac:dyDescent="0.25">
      <c r="A1162" s="20">
        <v>31096131</v>
      </c>
      <c r="B1162" s="20" t="s">
        <v>11809</v>
      </c>
      <c r="C1162" s="20" t="s">
        <v>11810</v>
      </c>
      <c r="D1162" s="20" t="s">
        <v>11811</v>
      </c>
      <c r="E1162" s="20" t="s">
        <v>415</v>
      </c>
      <c r="F1162" s="20" t="s">
        <v>1047</v>
      </c>
      <c r="G1162" s="20">
        <v>2019</v>
      </c>
      <c r="H1162" s="57">
        <v>43602</v>
      </c>
      <c r="K1162" s="20" t="s">
        <v>11812</v>
      </c>
    </row>
    <row r="1163" spans="1:11" ht="15.75" customHeight="1" x14ac:dyDescent="0.25">
      <c r="A1163" s="20">
        <v>31206156</v>
      </c>
      <c r="B1163" s="20" t="s">
        <v>11802</v>
      </c>
      <c r="C1163" s="20" t="s">
        <v>11803</v>
      </c>
      <c r="D1163" s="20" t="s">
        <v>11804</v>
      </c>
      <c r="E1163" s="20" t="s">
        <v>11805</v>
      </c>
      <c r="F1163" s="20" t="s">
        <v>11806</v>
      </c>
      <c r="G1163" s="20">
        <v>2019</v>
      </c>
      <c r="H1163" s="57">
        <v>43634</v>
      </c>
      <c r="I1163" s="20" t="s">
        <v>11807</v>
      </c>
      <c r="K1163" s="20" t="s">
        <v>11808</v>
      </c>
    </row>
    <row r="1164" spans="1:11" ht="15.75" customHeight="1" x14ac:dyDescent="0.25">
      <c r="A1164" s="20">
        <v>31235255</v>
      </c>
      <c r="B1164" s="20" t="s">
        <v>11798</v>
      </c>
      <c r="C1164" s="20" t="s">
        <v>11799</v>
      </c>
      <c r="D1164" s="20" t="s">
        <v>11800</v>
      </c>
      <c r="E1164" s="20" t="s">
        <v>505</v>
      </c>
      <c r="F1164" s="20" t="s">
        <v>9418</v>
      </c>
      <c r="G1164" s="20">
        <v>2019</v>
      </c>
      <c r="H1164" s="57">
        <v>43642</v>
      </c>
      <c r="K1164" s="20" t="s">
        <v>11801</v>
      </c>
    </row>
    <row r="1165" spans="1:11" ht="15.75" customHeight="1" x14ac:dyDescent="0.25">
      <c r="A1165" s="20">
        <v>31544161</v>
      </c>
      <c r="B1165" s="20" t="s">
        <v>11791</v>
      </c>
      <c r="C1165" s="20" t="s">
        <v>11792</v>
      </c>
      <c r="D1165" s="20" t="s">
        <v>11793</v>
      </c>
      <c r="E1165" s="20" t="s">
        <v>11794</v>
      </c>
      <c r="F1165" s="20" t="s">
        <v>402</v>
      </c>
      <c r="G1165" s="20">
        <v>2019</v>
      </c>
      <c r="H1165" s="57">
        <v>43732</v>
      </c>
      <c r="I1165" s="20" t="s">
        <v>11795</v>
      </c>
      <c r="K1165" s="20" t="s">
        <v>11796</v>
      </c>
    </row>
    <row r="1166" spans="1:11" ht="15.75" customHeight="1" x14ac:dyDescent="0.25">
      <c r="A1166" s="20">
        <v>31167904</v>
      </c>
      <c r="B1166" s="20" t="s">
        <v>11783</v>
      </c>
      <c r="C1166" s="20" t="s">
        <v>11784</v>
      </c>
      <c r="D1166" s="20" t="s">
        <v>11785</v>
      </c>
      <c r="E1166" s="20" t="s">
        <v>11786</v>
      </c>
      <c r="F1166" s="20" t="s">
        <v>11787</v>
      </c>
      <c r="G1166" s="20">
        <v>2019</v>
      </c>
      <c r="H1166" s="57">
        <v>43623</v>
      </c>
      <c r="I1166" s="20" t="s">
        <v>11788</v>
      </c>
      <c r="K1166" s="20" t="s">
        <v>11789</v>
      </c>
    </row>
    <row r="1167" spans="1:11" ht="15.75" customHeight="1" x14ac:dyDescent="0.25">
      <c r="A1167" s="20">
        <v>31438919</v>
      </c>
      <c r="B1167" s="20" t="s">
        <v>11777</v>
      </c>
      <c r="C1167" s="20" t="s">
        <v>11778</v>
      </c>
      <c r="D1167" s="20" t="s">
        <v>11779</v>
      </c>
      <c r="E1167" s="20" t="s">
        <v>1895</v>
      </c>
      <c r="F1167" s="20" t="s">
        <v>11780</v>
      </c>
      <c r="G1167" s="20">
        <v>2019</v>
      </c>
      <c r="H1167" s="57">
        <v>43701</v>
      </c>
      <c r="I1167" s="20" t="s">
        <v>11781</v>
      </c>
      <c r="K1167" s="20" t="s">
        <v>11782</v>
      </c>
    </row>
    <row r="1168" spans="1:11" ht="15.75" customHeight="1" x14ac:dyDescent="0.25">
      <c r="A1168" s="20">
        <v>31507544</v>
      </c>
      <c r="B1168" s="20" t="s">
        <v>11770</v>
      </c>
      <c r="C1168" s="20" t="s">
        <v>11771</v>
      </c>
      <c r="D1168" s="20" t="s">
        <v>11772</v>
      </c>
      <c r="E1168" s="20" t="s">
        <v>11773</v>
      </c>
      <c r="F1168" s="20" t="s">
        <v>133</v>
      </c>
      <c r="G1168" s="20">
        <v>2019</v>
      </c>
      <c r="H1168" s="57">
        <v>43720</v>
      </c>
      <c r="I1168" s="20" t="s">
        <v>11774</v>
      </c>
      <c r="K1168" s="20" t="s">
        <v>11775</v>
      </c>
    </row>
    <row r="1169" spans="1:11" ht="15.75" customHeight="1" x14ac:dyDescent="0.25">
      <c r="A1169" s="20">
        <v>31378536</v>
      </c>
      <c r="B1169" s="20" t="s">
        <v>11762</v>
      </c>
      <c r="C1169" s="20" t="s">
        <v>11763</v>
      </c>
      <c r="D1169" s="20" t="s">
        <v>11764</v>
      </c>
      <c r="E1169" s="20" t="s">
        <v>11765</v>
      </c>
      <c r="F1169" s="20" t="s">
        <v>2840</v>
      </c>
      <c r="G1169" s="20">
        <v>2019</v>
      </c>
      <c r="H1169" s="57">
        <v>43683</v>
      </c>
      <c r="I1169" s="20" t="s">
        <v>11766</v>
      </c>
      <c r="J1169" s="20" t="s">
        <v>11767</v>
      </c>
      <c r="K1169" s="20" t="s">
        <v>11768</v>
      </c>
    </row>
    <row r="1170" spans="1:11" ht="15.75" customHeight="1" x14ac:dyDescent="0.25">
      <c r="A1170" s="20">
        <v>31455648</v>
      </c>
      <c r="B1170" s="20" t="s">
        <v>11756</v>
      </c>
      <c r="C1170" s="20" t="s">
        <v>11757</v>
      </c>
      <c r="D1170" s="20" t="s">
        <v>11758</v>
      </c>
      <c r="E1170" s="20" t="s">
        <v>2040</v>
      </c>
      <c r="F1170" s="20" t="s">
        <v>1795</v>
      </c>
      <c r="G1170" s="20">
        <v>2019</v>
      </c>
      <c r="H1170" s="57">
        <v>43706</v>
      </c>
      <c r="I1170" s="20" t="s">
        <v>11759</v>
      </c>
      <c r="K1170" s="20" t="s">
        <v>11760</v>
      </c>
    </row>
    <row r="1171" spans="1:11" ht="15.75" customHeight="1" x14ac:dyDescent="0.25">
      <c r="A1171" s="20">
        <v>31480462</v>
      </c>
      <c r="B1171" s="20" t="s">
        <v>11749</v>
      </c>
      <c r="C1171" s="20" t="s">
        <v>11750</v>
      </c>
      <c r="D1171" s="20" t="s">
        <v>11751</v>
      </c>
      <c r="E1171" s="20" t="s">
        <v>11752</v>
      </c>
      <c r="F1171" s="20" t="s">
        <v>6151</v>
      </c>
      <c r="G1171" s="20">
        <v>2019</v>
      </c>
      <c r="H1171" s="57">
        <v>43713</v>
      </c>
      <c r="I1171" s="20" t="s">
        <v>11753</v>
      </c>
      <c r="K1171" s="20" t="s">
        <v>11754</v>
      </c>
    </row>
    <row r="1172" spans="1:11" ht="15.75" customHeight="1" x14ac:dyDescent="0.25">
      <c r="A1172" s="20">
        <v>30828985</v>
      </c>
      <c r="B1172" s="20" t="s">
        <v>11743</v>
      </c>
      <c r="C1172" s="20" t="s">
        <v>11744</v>
      </c>
      <c r="D1172" s="20" t="s">
        <v>11745</v>
      </c>
      <c r="E1172" s="20" t="s">
        <v>11746</v>
      </c>
      <c r="F1172" s="20" t="s">
        <v>10925</v>
      </c>
      <c r="G1172" s="20">
        <v>2019</v>
      </c>
      <c r="H1172" s="57">
        <v>43529</v>
      </c>
      <c r="I1172" s="20" t="s">
        <v>11747</v>
      </c>
      <c r="K1172" s="20" t="s">
        <v>11748</v>
      </c>
    </row>
    <row r="1173" spans="1:11" ht="15.75" customHeight="1" x14ac:dyDescent="0.25">
      <c r="A1173" s="20">
        <v>30909843</v>
      </c>
      <c r="B1173" s="20" t="s">
        <v>11737</v>
      </c>
      <c r="C1173" s="20" t="s">
        <v>11738</v>
      </c>
      <c r="D1173" s="20" t="s">
        <v>11739</v>
      </c>
      <c r="E1173" s="20" t="s">
        <v>11740</v>
      </c>
      <c r="F1173" s="20" t="s">
        <v>841</v>
      </c>
      <c r="G1173" s="20">
        <v>2019</v>
      </c>
      <c r="H1173" s="57">
        <v>43551</v>
      </c>
      <c r="I1173" s="20" t="s">
        <v>11741</v>
      </c>
      <c r="K1173" s="20" t="s">
        <v>11742</v>
      </c>
    </row>
    <row r="1174" spans="1:11" ht="15.75" customHeight="1" x14ac:dyDescent="0.25">
      <c r="A1174" s="20">
        <v>31134290</v>
      </c>
      <c r="B1174" s="20" t="s">
        <v>11731</v>
      </c>
      <c r="C1174" s="20" t="s">
        <v>11732</v>
      </c>
      <c r="D1174" s="20" t="s">
        <v>11733</v>
      </c>
      <c r="E1174" s="20" t="s">
        <v>11734</v>
      </c>
      <c r="F1174" s="20" t="s">
        <v>11735</v>
      </c>
      <c r="G1174" s="20">
        <v>2019</v>
      </c>
      <c r="H1174" s="57">
        <v>43614</v>
      </c>
      <c r="K1174" s="20" t="s">
        <v>11736</v>
      </c>
    </row>
    <row r="1175" spans="1:11" ht="15.75" customHeight="1" x14ac:dyDescent="0.25">
      <c r="A1175" s="20">
        <v>31161440</v>
      </c>
      <c r="B1175" s="20" t="s">
        <v>11726</v>
      </c>
      <c r="C1175" s="20" t="s">
        <v>11727</v>
      </c>
      <c r="D1175" s="20" t="s">
        <v>11728</v>
      </c>
      <c r="E1175" s="20" t="s">
        <v>11729</v>
      </c>
      <c r="F1175" s="20" t="s">
        <v>6403</v>
      </c>
      <c r="G1175" s="20">
        <v>2019</v>
      </c>
      <c r="H1175" s="57">
        <v>43621</v>
      </c>
      <c r="K1175" s="20" t="s">
        <v>11730</v>
      </c>
    </row>
    <row r="1176" spans="1:11" ht="15.75" customHeight="1" x14ac:dyDescent="0.25">
      <c r="A1176" s="20">
        <v>31187413</v>
      </c>
      <c r="B1176" s="20" t="s">
        <v>11720</v>
      </c>
      <c r="C1176" s="20" t="s">
        <v>11721</v>
      </c>
      <c r="D1176" s="20" t="s">
        <v>11722</v>
      </c>
      <c r="E1176" s="20" t="s">
        <v>11723</v>
      </c>
      <c r="F1176" s="20" t="s">
        <v>11724</v>
      </c>
      <c r="G1176" s="20">
        <v>2019</v>
      </c>
      <c r="H1176" s="57">
        <v>43629</v>
      </c>
      <c r="K1176" s="20" t="s">
        <v>11725</v>
      </c>
    </row>
    <row r="1177" spans="1:11" ht="15.75" customHeight="1" x14ac:dyDescent="0.25">
      <c r="A1177" s="20">
        <v>31202925</v>
      </c>
      <c r="B1177" s="20" t="s">
        <v>11715</v>
      </c>
      <c r="C1177" s="20" t="s">
        <v>11716</v>
      </c>
      <c r="D1177" s="20" t="s">
        <v>11717</v>
      </c>
      <c r="E1177" s="20" t="s">
        <v>11718</v>
      </c>
      <c r="F1177" s="20" t="s">
        <v>4303</v>
      </c>
      <c r="G1177" s="20">
        <v>2019</v>
      </c>
      <c r="H1177" s="57">
        <v>43633</v>
      </c>
      <c r="K1177" s="20" t="s">
        <v>11719</v>
      </c>
    </row>
    <row r="1178" spans="1:11" ht="15.75" customHeight="1" x14ac:dyDescent="0.25">
      <c r="A1178" s="20">
        <v>31293117</v>
      </c>
      <c r="B1178" s="20" t="s">
        <v>11709</v>
      </c>
      <c r="C1178" s="20" t="s">
        <v>11710</v>
      </c>
      <c r="D1178" s="20" t="s">
        <v>11711</v>
      </c>
      <c r="E1178" s="20" t="s">
        <v>11712</v>
      </c>
      <c r="F1178" s="20" t="s">
        <v>11713</v>
      </c>
      <c r="G1178" s="20">
        <v>2019</v>
      </c>
      <c r="H1178" s="57">
        <v>43658</v>
      </c>
      <c r="K1178" s="20" t="s">
        <v>11714</v>
      </c>
    </row>
    <row r="1179" spans="1:11" ht="15.75" customHeight="1" x14ac:dyDescent="0.25">
      <c r="A1179" s="20">
        <v>31306984</v>
      </c>
      <c r="B1179" s="20" t="s">
        <v>11703</v>
      </c>
      <c r="C1179" s="20" t="s">
        <v>11704</v>
      </c>
      <c r="D1179" s="20" t="s">
        <v>11705</v>
      </c>
      <c r="E1179" s="20" t="s">
        <v>11706</v>
      </c>
      <c r="F1179" s="20" t="s">
        <v>8651</v>
      </c>
      <c r="G1179" s="20">
        <v>2019</v>
      </c>
      <c r="H1179" s="57">
        <v>43662</v>
      </c>
      <c r="I1179" s="20" t="s">
        <v>11707</v>
      </c>
      <c r="K1179" s="20" t="s">
        <v>11708</v>
      </c>
    </row>
    <row r="1180" spans="1:11" ht="15.75" customHeight="1" x14ac:dyDescent="0.25">
      <c r="A1180" s="20">
        <v>31376513</v>
      </c>
      <c r="B1180" s="20" t="s">
        <v>11698</v>
      </c>
      <c r="C1180" s="20" t="s">
        <v>11699</v>
      </c>
      <c r="D1180" s="20" t="s">
        <v>11700</v>
      </c>
      <c r="E1180" s="20" t="s">
        <v>11701</v>
      </c>
      <c r="F1180" s="20" t="s">
        <v>9267</v>
      </c>
      <c r="G1180" s="20">
        <v>2019</v>
      </c>
      <c r="H1180" s="57">
        <v>43681</v>
      </c>
      <c r="K1180" s="20" t="s">
        <v>11702</v>
      </c>
    </row>
    <row r="1181" spans="1:11" ht="15.75" customHeight="1" x14ac:dyDescent="0.25">
      <c r="A1181" s="20">
        <v>31392942</v>
      </c>
      <c r="B1181" s="20" t="s">
        <v>11692</v>
      </c>
      <c r="C1181" s="20" t="s">
        <v>11693</v>
      </c>
      <c r="D1181" s="20" t="s">
        <v>11694</v>
      </c>
      <c r="E1181" s="20" t="s">
        <v>11695</v>
      </c>
      <c r="F1181" s="20" t="s">
        <v>4868</v>
      </c>
      <c r="G1181" s="20">
        <v>2019</v>
      </c>
      <c r="H1181" s="57">
        <v>43686</v>
      </c>
      <c r="I1181" s="20" t="s">
        <v>11696</v>
      </c>
      <c r="K1181" s="20" t="s">
        <v>11697</v>
      </c>
    </row>
    <row r="1182" spans="1:11" ht="15.75" customHeight="1" x14ac:dyDescent="0.25">
      <c r="A1182" s="20">
        <v>31393487</v>
      </c>
      <c r="B1182" s="20" t="s">
        <v>11688</v>
      </c>
      <c r="C1182" s="20" t="s">
        <v>11689</v>
      </c>
      <c r="D1182" s="20" t="s">
        <v>11690</v>
      </c>
      <c r="E1182" s="20" t="s">
        <v>8926</v>
      </c>
      <c r="F1182" s="20" t="s">
        <v>1834</v>
      </c>
      <c r="G1182" s="20">
        <v>2019</v>
      </c>
      <c r="H1182" s="57">
        <v>43686</v>
      </c>
      <c r="K1182" s="20" t="s">
        <v>11691</v>
      </c>
    </row>
    <row r="1183" spans="1:11" ht="15.75" customHeight="1" x14ac:dyDescent="0.25">
      <c r="A1183" s="20">
        <v>31437351</v>
      </c>
      <c r="B1183" s="20" t="s">
        <v>11684</v>
      </c>
      <c r="C1183" s="20" t="s">
        <v>11685</v>
      </c>
      <c r="D1183" s="20" t="s">
        <v>11686</v>
      </c>
      <c r="E1183" s="20" t="s">
        <v>4486</v>
      </c>
      <c r="F1183" s="20" t="s">
        <v>125</v>
      </c>
      <c r="G1183" s="20">
        <v>2019</v>
      </c>
      <c r="H1183" s="57">
        <v>43700</v>
      </c>
      <c r="K1183" s="20" t="s">
        <v>11687</v>
      </c>
    </row>
    <row r="1184" spans="1:11" ht="15.75" customHeight="1" x14ac:dyDescent="0.25">
      <c r="A1184" s="20">
        <v>31516358</v>
      </c>
      <c r="B1184" s="20" t="s">
        <v>11678</v>
      </c>
      <c r="C1184" s="20" t="s">
        <v>11679</v>
      </c>
      <c r="D1184" s="20" t="s">
        <v>11680</v>
      </c>
      <c r="E1184" s="20" t="s">
        <v>11681</v>
      </c>
      <c r="F1184" s="20" t="s">
        <v>2110</v>
      </c>
      <c r="G1184" s="20">
        <v>2019</v>
      </c>
      <c r="H1184" s="57">
        <v>43722</v>
      </c>
      <c r="I1184" s="20" t="s">
        <v>11682</v>
      </c>
      <c r="K1184" s="20" t="s">
        <v>11683</v>
      </c>
    </row>
    <row r="1185" spans="1:11" ht="15.75" customHeight="1" x14ac:dyDescent="0.25">
      <c r="A1185" s="20">
        <v>31552830</v>
      </c>
      <c r="B1185" s="20" t="s">
        <v>11672</v>
      </c>
      <c r="C1185" s="20" t="s">
        <v>11673</v>
      </c>
      <c r="D1185" s="20" t="s">
        <v>11674</v>
      </c>
      <c r="E1185" s="20" t="s">
        <v>11675</v>
      </c>
      <c r="F1185" s="20" t="s">
        <v>11676</v>
      </c>
      <c r="G1185" s="20">
        <v>2019</v>
      </c>
      <c r="H1185" s="57">
        <v>43734</v>
      </c>
      <c r="K1185" s="20" t="s">
        <v>11677</v>
      </c>
    </row>
    <row r="1186" spans="1:11" ht="15.75" customHeight="1" x14ac:dyDescent="0.25">
      <c r="A1186" s="20">
        <v>31617758</v>
      </c>
      <c r="B1186" s="20" t="s">
        <v>11666</v>
      </c>
      <c r="C1186" s="20" t="s">
        <v>11667</v>
      </c>
      <c r="D1186" s="20" t="s">
        <v>11668</v>
      </c>
      <c r="E1186" s="20" t="s">
        <v>11669</v>
      </c>
      <c r="F1186" s="20" t="s">
        <v>11670</v>
      </c>
      <c r="G1186" s="20">
        <v>2019</v>
      </c>
      <c r="H1186" s="57">
        <v>43755</v>
      </c>
      <c r="K1186" s="20" t="s">
        <v>11671</v>
      </c>
    </row>
    <row r="1187" spans="1:11" ht="15.75" customHeight="1" x14ac:dyDescent="0.25">
      <c r="A1187" s="20">
        <v>32082526</v>
      </c>
      <c r="B1187" s="20" t="s">
        <v>11659</v>
      </c>
      <c r="C1187" s="20" t="s">
        <v>11660</v>
      </c>
      <c r="D1187" s="20" t="s">
        <v>11661</v>
      </c>
      <c r="E1187" s="20" t="s">
        <v>11662</v>
      </c>
      <c r="F1187" s="20" t="s">
        <v>11663</v>
      </c>
      <c r="G1187" s="20">
        <v>2019</v>
      </c>
      <c r="H1187" s="57">
        <v>43883</v>
      </c>
      <c r="I1187" s="20" t="s">
        <v>11664</v>
      </c>
    </row>
    <row r="1188" spans="1:11" ht="15.75" customHeight="1" x14ac:dyDescent="0.25">
      <c r="A1188" s="20">
        <v>35974907</v>
      </c>
      <c r="B1188" s="20" t="s">
        <v>11650</v>
      </c>
      <c r="C1188" s="20" t="s">
        <v>11651</v>
      </c>
      <c r="D1188" s="20" t="s">
        <v>11652</v>
      </c>
      <c r="E1188" s="20" t="s">
        <v>11653</v>
      </c>
      <c r="F1188" s="20" t="s">
        <v>11654</v>
      </c>
      <c r="G1188" s="20">
        <v>2019</v>
      </c>
      <c r="H1188" s="57">
        <v>44790</v>
      </c>
      <c r="I1188" s="20" t="s">
        <v>11655</v>
      </c>
      <c r="J1188" s="20" t="s">
        <v>11656</v>
      </c>
      <c r="K1188" s="20" t="s">
        <v>11657</v>
      </c>
    </row>
    <row r="1189" spans="1:11" ht="15.75" customHeight="1" x14ac:dyDescent="0.25">
      <c r="A1189" s="20">
        <v>31565107</v>
      </c>
      <c r="B1189" s="20" t="s">
        <v>11643</v>
      </c>
      <c r="C1189" s="20" t="s">
        <v>11644</v>
      </c>
      <c r="D1189" s="20" t="s">
        <v>11645</v>
      </c>
      <c r="E1189" s="20" t="s">
        <v>11646</v>
      </c>
      <c r="F1189" s="20" t="s">
        <v>1498</v>
      </c>
      <c r="G1189" s="20">
        <v>2019</v>
      </c>
      <c r="H1189" s="57">
        <v>43739</v>
      </c>
      <c r="I1189" s="20" t="s">
        <v>11647</v>
      </c>
      <c r="K1189" s="20" t="s">
        <v>11648</v>
      </c>
    </row>
    <row r="1190" spans="1:11" ht="15.75" customHeight="1" x14ac:dyDescent="0.25">
      <c r="A1190" s="20">
        <v>31686867</v>
      </c>
      <c r="B1190" s="20" t="s">
        <v>11637</v>
      </c>
      <c r="C1190" s="20" t="s">
        <v>11638</v>
      </c>
      <c r="D1190" s="20" t="s">
        <v>11639</v>
      </c>
      <c r="E1190" s="20" t="s">
        <v>4150</v>
      </c>
      <c r="F1190" s="20" t="s">
        <v>6513</v>
      </c>
      <c r="G1190" s="20">
        <v>2019</v>
      </c>
      <c r="H1190" s="57">
        <v>43775</v>
      </c>
      <c r="I1190" s="20" t="s">
        <v>11640</v>
      </c>
      <c r="K1190" s="20" t="s">
        <v>11641</v>
      </c>
    </row>
    <row r="1191" spans="1:11" ht="15.75" customHeight="1" x14ac:dyDescent="0.25">
      <c r="A1191" s="20">
        <v>31490933</v>
      </c>
      <c r="B1191" s="20" t="s">
        <v>11630</v>
      </c>
      <c r="C1191" s="20" t="s">
        <v>11631</v>
      </c>
      <c r="D1191" s="20" t="s">
        <v>11632</v>
      </c>
      <c r="E1191" s="20" t="s">
        <v>11633</v>
      </c>
      <c r="F1191" s="20" t="s">
        <v>2047</v>
      </c>
      <c r="G1191" s="20">
        <v>2019</v>
      </c>
      <c r="H1191" s="57">
        <v>43715</v>
      </c>
      <c r="I1191" s="20" t="s">
        <v>11634</v>
      </c>
      <c r="K1191" s="20" t="s">
        <v>11635</v>
      </c>
    </row>
    <row r="1192" spans="1:11" ht="15.75" customHeight="1" x14ac:dyDescent="0.25">
      <c r="A1192" s="20">
        <v>31588192</v>
      </c>
      <c r="B1192" s="20" t="s">
        <v>11622</v>
      </c>
      <c r="C1192" s="20" t="s">
        <v>11623</v>
      </c>
      <c r="D1192" s="20" t="s">
        <v>11624</v>
      </c>
      <c r="E1192" s="20" t="s">
        <v>11625</v>
      </c>
      <c r="F1192" s="20" t="s">
        <v>11626</v>
      </c>
      <c r="G1192" s="20">
        <v>2019</v>
      </c>
      <c r="H1192" s="57">
        <v>43746</v>
      </c>
      <c r="I1192" s="20" t="s">
        <v>11627</v>
      </c>
      <c r="K1192" s="20" t="s">
        <v>11628</v>
      </c>
    </row>
    <row r="1193" spans="1:11" ht="15.75" customHeight="1" x14ac:dyDescent="0.25">
      <c r="A1193" s="20">
        <v>31552254</v>
      </c>
      <c r="B1193" s="20" t="s">
        <v>11615</v>
      </c>
      <c r="C1193" s="20" t="s">
        <v>11616</v>
      </c>
      <c r="D1193" s="20" t="s">
        <v>11617</v>
      </c>
      <c r="E1193" s="20" t="s">
        <v>11618</v>
      </c>
      <c r="F1193" s="20" t="s">
        <v>832</v>
      </c>
      <c r="G1193" s="20">
        <v>2019</v>
      </c>
      <c r="H1193" s="57">
        <v>43734</v>
      </c>
      <c r="I1193" s="20" t="s">
        <v>11619</v>
      </c>
      <c r="K1193" s="20" t="s">
        <v>11620</v>
      </c>
    </row>
    <row r="1194" spans="1:11" ht="15.75" customHeight="1" x14ac:dyDescent="0.25">
      <c r="A1194" s="20">
        <v>31492657</v>
      </c>
      <c r="B1194" s="20" t="s">
        <v>11352</v>
      </c>
      <c r="C1194" s="20" t="s">
        <v>11353</v>
      </c>
      <c r="D1194" s="20" t="s">
        <v>11613</v>
      </c>
      <c r="E1194" s="20" t="s">
        <v>11355</v>
      </c>
      <c r="F1194" s="20" t="s">
        <v>3752</v>
      </c>
      <c r="G1194" s="20">
        <v>2019</v>
      </c>
      <c r="H1194" s="57">
        <v>43716</v>
      </c>
      <c r="K1194" s="20" t="s">
        <v>11614</v>
      </c>
    </row>
    <row r="1195" spans="1:11" ht="15.75" customHeight="1" x14ac:dyDescent="0.25">
      <c r="A1195" s="20">
        <v>31511045</v>
      </c>
      <c r="B1195" s="20" t="s">
        <v>11607</v>
      </c>
      <c r="C1195" s="20" t="s">
        <v>11608</v>
      </c>
      <c r="D1195" s="20" t="s">
        <v>11609</v>
      </c>
      <c r="E1195" s="20" t="s">
        <v>11610</v>
      </c>
      <c r="F1195" s="20" t="s">
        <v>4182</v>
      </c>
      <c r="G1195" s="20">
        <v>2019</v>
      </c>
      <c r="H1195" s="57">
        <v>43721</v>
      </c>
      <c r="I1195" s="20" t="s">
        <v>11611</v>
      </c>
      <c r="K1195" s="20" t="s">
        <v>11612</v>
      </c>
    </row>
    <row r="1196" spans="1:11" ht="15.75" customHeight="1" x14ac:dyDescent="0.25">
      <c r="A1196" s="20">
        <v>31762893</v>
      </c>
      <c r="B1196" s="20" t="s">
        <v>11600</v>
      </c>
      <c r="C1196" s="20" t="s">
        <v>11601</v>
      </c>
      <c r="D1196" s="20" t="s">
        <v>11602</v>
      </c>
      <c r="E1196" s="20" t="s">
        <v>11603</v>
      </c>
      <c r="F1196" s="20" t="s">
        <v>1222</v>
      </c>
      <c r="G1196" s="20">
        <v>2019</v>
      </c>
      <c r="H1196" s="57">
        <v>43795</v>
      </c>
      <c r="I1196" s="20" t="s">
        <v>11604</v>
      </c>
      <c r="K1196" s="20" t="s">
        <v>11605</v>
      </c>
    </row>
    <row r="1197" spans="1:11" ht="15.75" customHeight="1" x14ac:dyDescent="0.25">
      <c r="A1197" s="20">
        <v>30517612</v>
      </c>
      <c r="B1197" s="20" t="s">
        <v>11594</v>
      </c>
      <c r="C1197" s="20" t="s">
        <v>11595</v>
      </c>
      <c r="D1197" s="20" t="s">
        <v>11596</v>
      </c>
      <c r="E1197" s="20" t="s">
        <v>11597</v>
      </c>
      <c r="F1197" s="20" t="s">
        <v>1956</v>
      </c>
      <c r="G1197" s="20">
        <v>2019</v>
      </c>
      <c r="H1197" s="57">
        <v>43440</v>
      </c>
      <c r="I1197" s="20" t="s">
        <v>11598</v>
      </c>
      <c r="K1197" s="20" t="s">
        <v>11599</v>
      </c>
    </row>
    <row r="1198" spans="1:11" ht="15.75" customHeight="1" x14ac:dyDescent="0.25">
      <c r="A1198" s="20">
        <v>31519889</v>
      </c>
      <c r="B1198" s="20" t="s">
        <v>11588</v>
      </c>
      <c r="C1198" s="20" t="s">
        <v>11589</v>
      </c>
      <c r="D1198" s="20" t="s">
        <v>11590</v>
      </c>
      <c r="E1198" s="20" t="s">
        <v>3364</v>
      </c>
      <c r="F1198" s="20" t="s">
        <v>2260</v>
      </c>
      <c r="G1198" s="20">
        <v>2019</v>
      </c>
      <c r="H1198" s="57">
        <v>43723</v>
      </c>
      <c r="I1198" s="20" t="s">
        <v>11591</v>
      </c>
      <c r="K1198" s="20" t="s">
        <v>11592</v>
      </c>
    </row>
    <row r="1199" spans="1:11" ht="15.75" customHeight="1" x14ac:dyDescent="0.25">
      <c r="A1199" s="20">
        <v>31540194</v>
      </c>
      <c r="B1199" s="20" t="s">
        <v>11581</v>
      </c>
      <c r="C1199" s="20" t="s">
        <v>11582</v>
      </c>
      <c r="D1199" s="20" t="s">
        <v>11583</v>
      </c>
      <c r="E1199" s="20" t="s">
        <v>11584</v>
      </c>
      <c r="F1199" s="20" t="s">
        <v>2755</v>
      </c>
      <c r="G1199" s="20">
        <v>2019</v>
      </c>
      <c r="H1199" s="57">
        <v>43730</v>
      </c>
      <c r="I1199" s="20" t="s">
        <v>11585</v>
      </c>
      <c r="K1199" s="20" t="s">
        <v>11586</v>
      </c>
    </row>
    <row r="1200" spans="1:11" ht="15.75" customHeight="1" x14ac:dyDescent="0.25">
      <c r="A1200" s="20">
        <v>31276953</v>
      </c>
      <c r="B1200" s="20" t="s">
        <v>11577</v>
      </c>
      <c r="C1200" s="20" t="s">
        <v>11578</v>
      </c>
      <c r="D1200" s="20" t="s">
        <v>11579</v>
      </c>
      <c r="E1200" s="20" t="s">
        <v>6383</v>
      </c>
      <c r="F1200" s="20" t="s">
        <v>3858</v>
      </c>
      <c r="G1200" s="20">
        <v>2019</v>
      </c>
      <c r="H1200" s="57">
        <v>43652</v>
      </c>
      <c r="K1200" s="20" t="s">
        <v>11580</v>
      </c>
    </row>
    <row r="1201" spans="1:11" ht="15.75" customHeight="1" x14ac:dyDescent="0.25">
      <c r="A1201" s="20">
        <v>31527028</v>
      </c>
      <c r="B1201" s="20" t="s">
        <v>11570</v>
      </c>
      <c r="C1201" s="20" t="s">
        <v>11571</v>
      </c>
      <c r="D1201" s="20" t="s">
        <v>11572</v>
      </c>
      <c r="E1201" s="20" t="s">
        <v>11573</v>
      </c>
      <c r="F1201" s="20" t="s">
        <v>1917</v>
      </c>
      <c r="G1201" s="20">
        <v>2019</v>
      </c>
      <c r="H1201" s="57">
        <v>43727</v>
      </c>
      <c r="I1201" s="20" t="s">
        <v>11574</v>
      </c>
      <c r="K1201" s="20" t="s">
        <v>11575</v>
      </c>
    </row>
    <row r="1202" spans="1:11" ht="15.75" customHeight="1" x14ac:dyDescent="0.25">
      <c r="A1202" s="20">
        <v>31620098</v>
      </c>
      <c r="B1202" s="20" t="s">
        <v>11564</v>
      </c>
      <c r="C1202" s="20" t="s">
        <v>11565</v>
      </c>
      <c r="D1202" s="20" t="s">
        <v>11566</v>
      </c>
      <c r="E1202" s="20" t="s">
        <v>11567</v>
      </c>
      <c r="F1202" s="20" t="s">
        <v>133</v>
      </c>
      <c r="G1202" s="20">
        <v>2019</v>
      </c>
      <c r="H1202" s="57">
        <v>43756</v>
      </c>
      <c r="I1202" s="20" t="s">
        <v>11568</v>
      </c>
      <c r="K1202" s="20" t="s">
        <v>11569</v>
      </c>
    </row>
    <row r="1203" spans="1:11" ht="15.75" customHeight="1" x14ac:dyDescent="0.25">
      <c r="A1203" s="20">
        <v>31620100</v>
      </c>
      <c r="B1203" s="20" t="s">
        <v>11558</v>
      </c>
      <c r="C1203" s="20" t="s">
        <v>11559</v>
      </c>
      <c r="D1203" s="20" t="s">
        <v>11560</v>
      </c>
      <c r="E1203" s="20" t="s">
        <v>2178</v>
      </c>
      <c r="F1203" s="20" t="s">
        <v>133</v>
      </c>
      <c r="G1203" s="20">
        <v>2019</v>
      </c>
      <c r="H1203" s="57">
        <v>43756</v>
      </c>
      <c r="I1203" s="20" t="s">
        <v>11561</v>
      </c>
      <c r="K1203" s="20" t="s">
        <v>11562</v>
      </c>
    </row>
    <row r="1204" spans="1:11" ht="15.75" customHeight="1" x14ac:dyDescent="0.25">
      <c r="A1204" s="20">
        <v>31537849</v>
      </c>
      <c r="B1204" s="20" t="s">
        <v>11554</v>
      </c>
      <c r="C1204" s="20" t="s">
        <v>10260</v>
      </c>
      <c r="D1204" s="20" t="s">
        <v>11555</v>
      </c>
      <c r="E1204" s="20" t="s">
        <v>10262</v>
      </c>
      <c r="F1204" s="20" t="s">
        <v>1882</v>
      </c>
      <c r="G1204" s="20">
        <v>2019</v>
      </c>
      <c r="H1204" s="57">
        <v>43729</v>
      </c>
      <c r="I1204" s="20" t="s">
        <v>11556</v>
      </c>
      <c r="K1204" s="20" t="s">
        <v>11557</v>
      </c>
    </row>
    <row r="1205" spans="1:11" ht="15.75" customHeight="1" x14ac:dyDescent="0.25">
      <c r="A1205" s="20">
        <v>31612673</v>
      </c>
      <c r="B1205" s="20" t="s">
        <v>11548</v>
      </c>
      <c r="C1205" s="20" t="s">
        <v>11549</v>
      </c>
      <c r="D1205" s="20" t="s">
        <v>11550</v>
      </c>
      <c r="E1205" s="20" t="s">
        <v>11551</v>
      </c>
      <c r="F1205" s="20" t="s">
        <v>9856</v>
      </c>
      <c r="G1205" s="20">
        <v>2019</v>
      </c>
      <c r="H1205" s="57">
        <v>43754</v>
      </c>
      <c r="K1205" s="20" t="s">
        <v>11552</v>
      </c>
    </row>
    <row r="1206" spans="1:11" ht="15.75" customHeight="1" x14ac:dyDescent="0.25">
      <c r="A1206" s="20">
        <v>31447125</v>
      </c>
      <c r="B1206" s="20" t="s">
        <v>11542</v>
      </c>
      <c r="C1206" s="20" t="s">
        <v>11543</v>
      </c>
      <c r="D1206" s="20" t="s">
        <v>11544</v>
      </c>
      <c r="E1206" s="20" t="s">
        <v>11545</v>
      </c>
      <c r="F1206" s="20" t="s">
        <v>2840</v>
      </c>
      <c r="G1206" s="20">
        <v>2019</v>
      </c>
      <c r="H1206" s="57">
        <v>43704</v>
      </c>
      <c r="I1206" s="20" t="s">
        <v>11546</v>
      </c>
      <c r="K1206" s="20" t="s">
        <v>11547</v>
      </c>
    </row>
    <row r="1207" spans="1:11" ht="15.75" customHeight="1" x14ac:dyDescent="0.25">
      <c r="A1207" s="20">
        <v>31547035</v>
      </c>
      <c r="B1207" s="20" t="s">
        <v>11537</v>
      </c>
      <c r="C1207" s="20" t="s">
        <v>11538</v>
      </c>
      <c r="D1207" s="20" t="s">
        <v>11539</v>
      </c>
      <c r="E1207" s="20" t="s">
        <v>3745</v>
      </c>
      <c r="F1207" s="20" t="s">
        <v>1910</v>
      </c>
      <c r="G1207" s="20">
        <v>2019</v>
      </c>
      <c r="H1207" s="57">
        <v>43733</v>
      </c>
      <c r="I1207" s="20" t="s">
        <v>11540</v>
      </c>
      <c r="K1207" s="20" t="s">
        <v>11541</v>
      </c>
    </row>
    <row r="1208" spans="1:11" ht="15.75" customHeight="1" x14ac:dyDescent="0.25">
      <c r="A1208" s="20">
        <v>31550826</v>
      </c>
      <c r="B1208" s="20" t="s">
        <v>11531</v>
      </c>
      <c r="C1208" s="20" t="s">
        <v>11532</v>
      </c>
      <c r="D1208" s="20" t="s">
        <v>11533</v>
      </c>
      <c r="E1208" s="20" t="s">
        <v>5654</v>
      </c>
      <c r="F1208" s="20" t="s">
        <v>11534</v>
      </c>
      <c r="G1208" s="20">
        <v>2019</v>
      </c>
      <c r="H1208" s="57">
        <v>43733</v>
      </c>
      <c r="K1208" s="20" t="s">
        <v>11535</v>
      </c>
    </row>
    <row r="1209" spans="1:11" ht="15.75" customHeight="1" x14ac:dyDescent="0.25">
      <c r="A1209" s="20">
        <v>31561510</v>
      </c>
      <c r="B1209" s="20" t="s">
        <v>11525</v>
      </c>
      <c r="C1209" s="20" t="s">
        <v>11526</v>
      </c>
      <c r="D1209" s="20" t="s">
        <v>11527</v>
      </c>
      <c r="E1209" s="20" t="s">
        <v>4170</v>
      </c>
      <c r="F1209" s="20" t="s">
        <v>5447</v>
      </c>
      <c r="G1209" s="20">
        <v>2019</v>
      </c>
      <c r="H1209" s="57">
        <v>43737</v>
      </c>
      <c r="I1209" s="20" t="s">
        <v>11528</v>
      </c>
      <c r="K1209" s="20" t="s">
        <v>11529</v>
      </c>
    </row>
    <row r="1210" spans="1:11" ht="15.75" customHeight="1" x14ac:dyDescent="0.25">
      <c r="A1210" s="20">
        <v>31611869</v>
      </c>
      <c r="B1210" s="20" t="s">
        <v>11519</v>
      </c>
      <c r="C1210" s="20" t="s">
        <v>11520</v>
      </c>
      <c r="D1210" s="20" t="s">
        <v>11521</v>
      </c>
      <c r="E1210" s="20" t="s">
        <v>11522</v>
      </c>
      <c r="F1210" s="20" t="s">
        <v>141</v>
      </c>
      <c r="G1210" s="20">
        <v>2019</v>
      </c>
      <c r="H1210" s="57">
        <v>43754</v>
      </c>
      <c r="I1210" s="20" t="s">
        <v>11523</v>
      </c>
      <c r="K1210" s="20" t="s">
        <v>11524</v>
      </c>
    </row>
    <row r="1211" spans="1:11" ht="15.75" customHeight="1" x14ac:dyDescent="0.25">
      <c r="A1211" s="20">
        <v>31519769</v>
      </c>
      <c r="B1211" s="20" t="s">
        <v>11512</v>
      </c>
      <c r="C1211" s="20" t="s">
        <v>11513</v>
      </c>
      <c r="D1211" s="20" t="s">
        <v>11514</v>
      </c>
      <c r="E1211" s="20" t="s">
        <v>11515</v>
      </c>
      <c r="F1211" s="20" t="s">
        <v>9283</v>
      </c>
      <c r="G1211" s="20">
        <v>2019</v>
      </c>
      <c r="H1211" s="57">
        <v>43723</v>
      </c>
      <c r="I1211" s="20" t="s">
        <v>11516</v>
      </c>
      <c r="K1211" s="20" t="s">
        <v>11517</v>
      </c>
    </row>
    <row r="1212" spans="1:11" ht="15.75" customHeight="1" x14ac:dyDescent="0.25">
      <c r="A1212" s="20">
        <v>30825306</v>
      </c>
      <c r="B1212" s="20" t="s">
        <v>11507</v>
      </c>
      <c r="C1212" s="20" t="s">
        <v>11508</v>
      </c>
      <c r="D1212" s="20" t="s">
        <v>11509</v>
      </c>
      <c r="E1212" s="20" t="s">
        <v>11510</v>
      </c>
      <c r="F1212" s="20" t="s">
        <v>3616</v>
      </c>
      <c r="G1212" s="20">
        <v>2019</v>
      </c>
      <c r="H1212" s="57">
        <v>43527</v>
      </c>
      <c r="K1212" s="20" t="s">
        <v>11511</v>
      </c>
    </row>
    <row r="1213" spans="1:11" ht="15.75" customHeight="1" x14ac:dyDescent="0.25">
      <c r="A1213" s="20">
        <v>30895316</v>
      </c>
      <c r="B1213" s="20" t="s">
        <v>11502</v>
      </c>
      <c r="C1213" s="20" t="s">
        <v>11503</v>
      </c>
      <c r="D1213" s="20" t="s">
        <v>11504</v>
      </c>
      <c r="E1213" s="20" t="s">
        <v>11505</v>
      </c>
      <c r="F1213" s="20" t="s">
        <v>1399</v>
      </c>
      <c r="G1213" s="20">
        <v>2019</v>
      </c>
      <c r="H1213" s="57">
        <v>43546</v>
      </c>
      <c r="K1213" s="20" t="s">
        <v>11506</v>
      </c>
    </row>
    <row r="1214" spans="1:11" ht="15.75" customHeight="1" x14ac:dyDescent="0.25">
      <c r="A1214" s="20">
        <v>30896041</v>
      </c>
      <c r="B1214" s="20" t="s">
        <v>11496</v>
      </c>
      <c r="C1214" s="20" t="s">
        <v>11497</v>
      </c>
      <c r="D1214" s="20" t="s">
        <v>11498</v>
      </c>
      <c r="E1214" s="20" t="s">
        <v>11499</v>
      </c>
      <c r="F1214" s="20" t="s">
        <v>11500</v>
      </c>
      <c r="G1214" s="20">
        <v>2019</v>
      </c>
      <c r="H1214" s="57">
        <v>43546</v>
      </c>
      <c r="K1214" s="20" t="s">
        <v>11501</v>
      </c>
    </row>
    <row r="1215" spans="1:11" ht="15.75" customHeight="1" x14ac:dyDescent="0.25">
      <c r="A1215" s="20">
        <v>31076805</v>
      </c>
      <c r="B1215" s="20" t="s">
        <v>11491</v>
      </c>
      <c r="C1215" s="20" t="s">
        <v>11492</v>
      </c>
      <c r="D1215" s="20" t="s">
        <v>11493</v>
      </c>
      <c r="E1215" s="20" t="s">
        <v>5024</v>
      </c>
      <c r="F1215" s="20" t="s">
        <v>11494</v>
      </c>
      <c r="G1215" s="20">
        <v>2019</v>
      </c>
      <c r="H1215" s="57">
        <v>43597</v>
      </c>
      <c r="K1215" s="20" t="s">
        <v>11495</v>
      </c>
    </row>
    <row r="1216" spans="1:11" ht="15.75" customHeight="1" x14ac:dyDescent="0.25">
      <c r="A1216" s="20">
        <v>31154582</v>
      </c>
      <c r="B1216" s="20" t="s">
        <v>11485</v>
      </c>
      <c r="C1216" s="20" t="s">
        <v>11486</v>
      </c>
      <c r="D1216" s="20" t="s">
        <v>11487</v>
      </c>
      <c r="E1216" s="20" t="s">
        <v>11488</v>
      </c>
      <c r="F1216" s="20" t="s">
        <v>11489</v>
      </c>
      <c r="G1216" s="20">
        <v>2019</v>
      </c>
      <c r="H1216" s="57">
        <v>43619</v>
      </c>
      <c r="K1216" s="20" t="s">
        <v>11490</v>
      </c>
    </row>
    <row r="1217" spans="1:11" ht="15.75" customHeight="1" x14ac:dyDescent="0.25">
      <c r="A1217" s="20">
        <v>31202410</v>
      </c>
      <c r="B1217" s="20" t="s">
        <v>11480</v>
      </c>
      <c r="C1217" s="20" t="s">
        <v>11481</v>
      </c>
      <c r="D1217" s="20" t="s">
        <v>11482</v>
      </c>
      <c r="E1217" s="20" t="s">
        <v>11483</v>
      </c>
      <c r="F1217" s="20" t="s">
        <v>1079</v>
      </c>
      <c r="G1217" s="20">
        <v>2019</v>
      </c>
      <c r="H1217" s="57">
        <v>43633</v>
      </c>
      <c r="K1217" s="20" t="s">
        <v>11484</v>
      </c>
    </row>
    <row r="1218" spans="1:11" ht="15.75" customHeight="1" x14ac:dyDescent="0.25">
      <c r="A1218" s="20">
        <v>31218775</v>
      </c>
      <c r="B1218" s="20" t="s">
        <v>11475</v>
      </c>
      <c r="C1218" s="20" t="s">
        <v>11476</v>
      </c>
      <c r="D1218" s="20" t="s">
        <v>11477</v>
      </c>
      <c r="E1218" s="20" t="s">
        <v>11478</v>
      </c>
      <c r="F1218" s="20" t="s">
        <v>4320</v>
      </c>
      <c r="G1218" s="20">
        <v>2019</v>
      </c>
      <c r="H1218" s="57">
        <v>43637</v>
      </c>
      <c r="K1218" s="20" t="s">
        <v>11479</v>
      </c>
    </row>
    <row r="1219" spans="1:11" ht="15.75" customHeight="1" x14ac:dyDescent="0.25">
      <c r="A1219" s="20">
        <v>31270891</v>
      </c>
      <c r="B1219" s="20" t="s">
        <v>11469</v>
      </c>
      <c r="C1219" s="20" t="s">
        <v>11470</v>
      </c>
      <c r="D1219" s="20" t="s">
        <v>11471</v>
      </c>
      <c r="E1219" s="20" t="s">
        <v>11472</v>
      </c>
      <c r="F1219" s="20" t="s">
        <v>11473</v>
      </c>
      <c r="G1219" s="20">
        <v>2019</v>
      </c>
      <c r="H1219" s="57">
        <v>43651</v>
      </c>
      <c r="K1219" s="20" t="s">
        <v>11474</v>
      </c>
    </row>
    <row r="1220" spans="1:11" ht="15.75" customHeight="1" x14ac:dyDescent="0.25">
      <c r="A1220" s="20">
        <v>31272742</v>
      </c>
      <c r="B1220" s="20" t="s">
        <v>11464</v>
      </c>
      <c r="C1220" s="20" t="s">
        <v>11465</v>
      </c>
      <c r="D1220" s="20" t="s">
        <v>11466</v>
      </c>
      <c r="E1220" s="20" t="s">
        <v>11467</v>
      </c>
      <c r="F1220" s="20" t="s">
        <v>8042</v>
      </c>
      <c r="G1220" s="20">
        <v>2019</v>
      </c>
      <c r="H1220" s="57">
        <v>43652</v>
      </c>
      <c r="K1220" s="20" t="s">
        <v>11468</v>
      </c>
    </row>
    <row r="1221" spans="1:11" ht="15.75" customHeight="1" x14ac:dyDescent="0.25">
      <c r="A1221" s="20">
        <v>31328829</v>
      </c>
      <c r="B1221" s="20" t="s">
        <v>11459</v>
      </c>
      <c r="C1221" s="20" t="s">
        <v>11460</v>
      </c>
      <c r="D1221" s="20" t="s">
        <v>11461</v>
      </c>
      <c r="E1221" s="20" t="s">
        <v>11462</v>
      </c>
      <c r="F1221" s="20" t="s">
        <v>5628</v>
      </c>
      <c r="G1221" s="20">
        <v>2019</v>
      </c>
      <c r="H1221" s="57">
        <v>43669</v>
      </c>
      <c r="K1221" s="20" t="s">
        <v>11463</v>
      </c>
    </row>
    <row r="1222" spans="1:11" ht="15.75" customHeight="1" x14ac:dyDescent="0.25">
      <c r="A1222" s="20">
        <v>31344276</v>
      </c>
      <c r="B1222" s="20" t="s">
        <v>11453</v>
      </c>
      <c r="C1222" s="20" t="s">
        <v>11454</v>
      </c>
      <c r="D1222" s="20" t="s">
        <v>11455</v>
      </c>
      <c r="E1222" s="20" t="s">
        <v>11456</v>
      </c>
      <c r="F1222" s="20" t="s">
        <v>11457</v>
      </c>
      <c r="G1222" s="20">
        <v>2019</v>
      </c>
      <c r="H1222" s="57">
        <v>43672</v>
      </c>
      <c r="K1222" s="20" t="s">
        <v>11458</v>
      </c>
    </row>
    <row r="1223" spans="1:11" ht="15.75" customHeight="1" x14ac:dyDescent="0.25">
      <c r="A1223" s="20">
        <v>31349432</v>
      </c>
      <c r="B1223" s="20" t="s">
        <v>11448</v>
      </c>
      <c r="C1223" s="20" t="s">
        <v>11449</v>
      </c>
      <c r="D1223" s="20" t="s">
        <v>11450</v>
      </c>
      <c r="E1223" s="20" t="s">
        <v>11451</v>
      </c>
      <c r="F1223" s="20" t="s">
        <v>10919</v>
      </c>
      <c r="G1223" s="20">
        <v>2019</v>
      </c>
      <c r="H1223" s="57">
        <v>43674</v>
      </c>
      <c r="K1223" s="20" t="s">
        <v>11452</v>
      </c>
    </row>
    <row r="1224" spans="1:11" ht="15.75" customHeight="1" x14ac:dyDescent="0.25">
      <c r="A1224" s="20">
        <v>31473175</v>
      </c>
      <c r="B1224" s="20" t="s">
        <v>11441</v>
      </c>
      <c r="C1224" s="20" t="s">
        <v>11442</v>
      </c>
      <c r="D1224" s="20" t="s">
        <v>11443</v>
      </c>
      <c r="E1224" s="20" t="s">
        <v>10018</v>
      </c>
      <c r="F1224" s="20" t="s">
        <v>11444</v>
      </c>
      <c r="G1224" s="20">
        <v>2019</v>
      </c>
      <c r="H1224" s="57">
        <v>43710</v>
      </c>
      <c r="I1224" s="20" t="s">
        <v>11445</v>
      </c>
      <c r="K1224" s="20" t="s">
        <v>11446</v>
      </c>
    </row>
    <row r="1225" spans="1:11" ht="15.75" customHeight="1" x14ac:dyDescent="0.25">
      <c r="A1225" s="20">
        <v>31576432</v>
      </c>
      <c r="B1225" s="20" t="s">
        <v>11435</v>
      </c>
      <c r="C1225" s="20" t="s">
        <v>11436</v>
      </c>
      <c r="D1225" s="20" t="s">
        <v>11437</v>
      </c>
      <c r="E1225" s="20" t="s">
        <v>11438</v>
      </c>
      <c r="F1225" s="20" t="s">
        <v>11439</v>
      </c>
      <c r="G1225" s="20">
        <v>2019</v>
      </c>
      <c r="H1225" s="57">
        <v>43741</v>
      </c>
      <c r="K1225" s="20" t="s">
        <v>11440</v>
      </c>
    </row>
    <row r="1226" spans="1:11" ht="15.75" customHeight="1" x14ac:dyDescent="0.25">
      <c r="A1226" s="20">
        <v>31578543</v>
      </c>
      <c r="B1226" s="20" t="s">
        <v>11429</v>
      </c>
      <c r="C1226" s="20" t="s">
        <v>11430</v>
      </c>
      <c r="D1226" s="20" t="s">
        <v>11431</v>
      </c>
      <c r="E1226" s="20" t="s">
        <v>11432</v>
      </c>
      <c r="F1226" s="20" t="s">
        <v>5763</v>
      </c>
      <c r="G1226" s="20">
        <v>2019</v>
      </c>
      <c r="H1226" s="57">
        <v>43742</v>
      </c>
      <c r="I1226" s="20" t="s">
        <v>11433</v>
      </c>
      <c r="K1226" s="20" t="s">
        <v>11434</v>
      </c>
    </row>
    <row r="1227" spans="1:11" ht="15.75" customHeight="1" x14ac:dyDescent="0.25">
      <c r="A1227" s="20">
        <v>31697369</v>
      </c>
      <c r="B1227" s="20" t="s">
        <v>11424</v>
      </c>
      <c r="C1227" s="20" t="s">
        <v>11425</v>
      </c>
      <c r="D1227" s="20" t="s">
        <v>11426</v>
      </c>
      <c r="E1227" s="20" t="s">
        <v>1895</v>
      </c>
      <c r="F1227" s="20" t="s">
        <v>4144</v>
      </c>
      <c r="G1227" s="20">
        <v>2019</v>
      </c>
      <c r="H1227" s="57">
        <v>43777</v>
      </c>
      <c r="K1227" s="20" t="s">
        <v>11427</v>
      </c>
    </row>
    <row r="1228" spans="1:11" ht="15.75" customHeight="1" x14ac:dyDescent="0.25">
      <c r="A1228" s="20">
        <v>31804202</v>
      </c>
      <c r="B1228" s="20" t="s">
        <v>11419</v>
      </c>
      <c r="C1228" s="20" t="s">
        <v>11420</v>
      </c>
      <c r="D1228" s="20" t="s">
        <v>11421</v>
      </c>
      <c r="E1228" s="20" t="s">
        <v>11422</v>
      </c>
      <c r="F1228" s="20" t="s">
        <v>11423</v>
      </c>
      <c r="G1228" s="20">
        <v>2019</v>
      </c>
      <c r="H1228" s="57">
        <v>43805</v>
      </c>
    </row>
    <row r="1229" spans="1:11" ht="15.75" customHeight="1" x14ac:dyDescent="0.25">
      <c r="A1229" s="20">
        <v>31807546</v>
      </c>
      <c r="B1229" s="20" t="s">
        <v>11413</v>
      </c>
      <c r="C1229" s="20" t="s">
        <v>11414</v>
      </c>
      <c r="D1229" s="20" t="s">
        <v>11415</v>
      </c>
      <c r="E1229" s="20" t="s">
        <v>2459</v>
      </c>
      <c r="F1229" s="20" t="s">
        <v>11416</v>
      </c>
      <c r="G1229" s="20">
        <v>2019</v>
      </c>
      <c r="H1229" s="57">
        <v>43806</v>
      </c>
      <c r="I1229" s="20" t="s">
        <v>11417</v>
      </c>
      <c r="K1229" s="20" t="s">
        <v>11418</v>
      </c>
    </row>
    <row r="1230" spans="1:11" ht="15.75" customHeight="1" x14ac:dyDescent="0.25">
      <c r="A1230" s="20">
        <v>32148670</v>
      </c>
      <c r="B1230" s="20" t="s">
        <v>11407</v>
      </c>
      <c r="C1230" s="20" t="s">
        <v>11408</v>
      </c>
      <c r="D1230" s="20" t="s">
        <v>11409</v>
      </c>
      <c r="E1230" s="20" t="s">
        <v>11410</v>
      </c>
      <c r="F1230" s="20" t="s">
        <v>7255</v>
      </c>
      <c r="G1230" s="20">
        <v>2019</v>
      </c>
      <c r="H1230" s="57">
        <v>43900</v>
      </c>
      <c r="I1230" s="20" t="s">
        <v>11411</v>
      </c>
    </row>
    <row r="1231" spans="1:11" ht="15.75" customHeight="1" x14ac:dyDescent="0.25">
      <c r="A1231" s="20">
        <v>31265885</v>
      </c>
      <c r="B1231" s="20" t="s">
        <v>11401</v>
      </c>
      <c r="C1231" s="20" t="s">
        <v>11402</v>
      </c>
      <c r="D1231" s="20" t="s">
        <v>11403</v>
      </c>
      <c r="E1231" s="20" t="s">
        <v>11404</v>
      </c>
      <c r="F1231" s="20" t="s">
        <v>3284</v>
      </c>
      <c r="G1231" s="20">
        <v>2019</v>
      </c>
      <c r="H1231" s="57">
        <v>43649</v>
      </c>
      <c r="K1231" s="20" t="s">
        <v>11405</v>
      </c>
    </row>
    <row r="1232" spans="1:11" ht="15.75" customHeight="1" x14ac:dyDescent="0.25">
      <c r="A1232" s="20">
        <v>31607050</v>
      </c>
      <c r="B1232" s="20" t="s">
        <v>11395</v>
      </c>
      <c r="C1232" s="20" t="s">
        <v>11396</v>
      </c>
      <c r="D1232" s="20" t="s">
        <v>11397</v>
      </c>
      <c r="E1232" s="20" t="s">
        <v>3745</v>
      </c>
      <c r="F1232" s="20" t="s">
        <v>11398</v>
      </c>
      <c r="G1232" s="20">
        <v>2019</v>
      </c>
      <c r="H1232" s="57">
        <v>43753</v>
      </c>
      <c r="K1232" s="20" t="s">
        <v>11399</v>
      </c>
    </row>
    <row r="1233" spans="1:11" ht="15.75" customHeight="1" x14ac:dyDescent="0.25">
      <c r="A1233" s="20">
        <v>31587689</v>
      </c>
      <c r="B1233" s="20" t="s">
        <v>11389</v>
      </c>
      <c r="C1233" s="20" t="s">
        <v>11390</v>
      </c>
      <c r="D1233" s="20" t="s">
        <v>11391</v>
      </c>
      <c r="E1233" s="20" t="s">
        <v>11392</v>
      </c>
      <c r="F1233" s="20" t="s">
        <v>5798</v>
      </c>
      <c r="G1233" s="20">
        <v>2019</v>
      </c>
      <c r="H1233" s="57">
        <v>43746</v>
      </c>
      <c r="I1233" s="20" t="s">
        <v>11393</v>
      </c>
      <c r="K1233" s="20" t="s">
        <v>11394</v>
      </c>
    </row>
    <row r="1234" spans="1:11" ht="15.75" customHeight="1" x14ac:dyDescent="0.25">
      <c r="A1234" s="20">
        <v>31590691</v>
      </c>
      <c r="B1234" s="20" t="s">
        <v>11383</v>
      </c>
      <c r="C1234" s="20" t="s">
        <v>11384</v>
      </c>
      <c r="D1234" s="20" t="s">
        <v>11385</v>
      </c>
      <c r="E1234" s="20" t="s">
        <v>11386</v>
      </c>
      <c r="F1234" s="20" t="s">
        <v>4182</v>
      </c>
      <c r="G1234" s="20">
        <v>2019</v>
      </c>
      <c r="H1234" s="57">
        <v>43747</v>
      </c>
      <c r="I1234" s="20" t="s">
        <v>11387</v>
      </c>
      <c r="K1234" s="20" t="s">
        <v>11388</v>
      </c>
    </row>
    <row r="1235" spans="1:11" ht="15.75" customHeight="1" x14ac:dyDescent="0.25">
      <c r="A1235" s="20">
        <v>31632102</v>
      </c>
      <c r="B1235" s="20" t="s">
        <v>11376</v>
      </c>
      <c r="C1235" s="20" t="s">
        <v>11377</v>
      </c>
      <c r="D1235" s="20" t="s">
        <v>11378</v>
      </c>
      <c r="E1235" s="20" t="s">
        <v>11379</v>
      </c>
      <c r="F1235" s="20" t="s">
        <v>6513</v>
      </c>
      <c r="G1235" s="20">
        <v>2019</v>
      </c>
      <c r="H1235" s="57">
        <v>43760</v>
      </c>
      <c r="I1235" s="20" t="s">
        <v>11380</v>
      </c>
      <c r="K1235" s="20" t="s">
        <v>11381</v>
      </c>
    </row>
    <row r="1236" spans="1:11" ht="15.75" customHeight="1" x14ac:dyDescent="0.25">
      <c r="A1236" s="20">
        <v>31593573</v>
      </c>
      <c r="B1236" s="20" t="s">
        <v>11370</v>
      </c>
      <c r="C1236" s="20" t="s">
        <v>11371</v>
      </c>
      <c r="D1236" s="20" t="s">
        <v>11372</v>
      </c>
      <c r="E1236" s="20" t="s">
        <v>11373</v>
      </c>
      <c r="F1236" s="20" t="s">
        <v>294</v>
      </c>
      <c r="G1236" s="20">
        <v>2019</v>
      </c>
      <c r="H1236" s="57">
        <v>43747</v>
      </c>
      <c r="I1236" s="20" t="s">
        <v>11374</v>
      </c>
      <c r="K1236" s="20" t="s">
        <v>11375</v>
      </c>
    </row>
    <row r="1237" spans="1:11" ht="15.75" customHeight="1" x14ac:dyDescent="0.25">
      <c r="A1237" s="20">
        <v>31636904</v>
      </c>
      <c r="B1237" s="20" t="s">
        <v>11363</v>
      </c>
      <c r="C1237" s="20" t="s">
        <v>11364</v>
      </c>
      <c r="D1237" s="20" t="s">
        <v>11365</v>
      </c>
      <c r="E1237" s="20" t="s">
        <v>11366</v>
      </c>
      <c r="F1237" s="20" t="s">
        <v>4882</v>
      </c>
      <c r="G1237" s="20">
        <v>2019</v>
      </c>
      <c r="H1237" s="57">
        <v>43761</v>
      </c>
      <c r="I1237" s="20" t="s">
        <v>11367</v>
      </c>
      <c r="K1237" s="20" t="s">
        <v>11368</v>
      </c>
    </row>
    <row r="1238" spans="1:11" ht="15.75" customHeight="1" x14ac:dyDescent="0.25">
      <c r="A1238" s="20">
        <v>31538793</v>
      </c>
      <c r="B1238" s="20" t="s">
        <v>11357</v>
      </c>
      <c r="C1238" s="20" t="s">
        <v>11358</v>
      </c>
      <c r="D1238" s="20" t="s">
        <v>11359</v>
      </c>
      <c r="E1238" s="20" t="s">
        <v>11360</v>
      </c>
      <c r="F1238" s="20" t="s">
        <v>11361</v>
      </c>
      <c r="G1238" s="20">
        <v>2019</v>
      </c>
      <c r="H1238" s="57">
        <v>43729</v>
      </c>
      <c r="K1238" s="20" t="s">
        <v>11362</v>
      </c>
    </row>
    <row r="1239" spans="1:11" ht="15.75" customHeight="1" x14ac:dyDescent="0.25">
      <c r="A1239" s="20">
        <v>31600505</v>
      </c>
      <c r="B1239" s="20" t="s">
        <v>11352</v>
      </c>
      <c r="C1239" s="20" t="s">
        <v>11353</v>
      </c>
      <c r="D1239" s="20" t="s">
        <v>11354</v>
      </c>
      <c r="E1239" s="20" t="s">
        <v>11355</v>
      </c>
      <c r="F1239" s="20" t="s">
        <v>3752</v>
      </c>
      <c r="G1239" s="20">
        <v>2019</v>
      </c>
      <c r="H1239" s="57">
        <v>43749</v>
      </c>
      <c r="K1239" s="20" t="s">
        <v>11356</v>
      </c>
    </row>
    <row r="1240" spans="1:11" ht="15.75" customHeight="1" x14ac:dyDescent="0.25">
      <c r="A1240" s="20">
        <v>31649628</v>
      </c>
      <c r="B1240" s="20" t="s">
        <v>11345</v>
      </c>
      <c r="C1240" s="20" t="s">
        <v>11346</v>
      </c>
      <c r="D1240" s="20" t="s">
        <v>11347</v>
      </c>
      <c r="E1240" s="20" t="s">
        <v>11348</v>
      </c>
      <c r="F1240" s="20" t="s">
        <v>133</v>
      </c>
      <c r="G1240" s="20">
        <v>2019</v>
      </c>
      <c r="H1240" s="57">
        <v>43764</v>
      </c>
      <c r="I1240" s="20" t="s">
        <v>11349</v>
      </c>
      <c r="K1240" s="20" t="s">
        <v>11350</v>
      </c>
    </row>
    <row r="1241" spans="1:11" ht="15.75" customHeight="1" x14ac:dyDescent="0.25">
      <c r="A1241" s="20">
        <v>31065712</v>
      </c>
      <c r="B1241" s="20" t="s">
        <v>11338</v>
      </c>
      <c r="C1241" s="20" t="s">
        <v>11339</v>
      </c>
      <c r="D1241" s="20" t="s">
        <v>11340</v>
      </c>
      <c r="E1241" s="20" t="s">
        <v>11341</v>
      </c>
      <c r="F1241" s="20" t="s">
        <v>11342</v>
      </c>
      <c r="G1241" s="20">
        <v>2019</v>
      </c>
      <c r="H1241" s="57">
        <v>43594</v>
      </c>
      <c r="K1241" s="20" t="s">
        <v>11343</v>
      </c>
    </row>
    <row r="1242" spans="1:11" ht="15.75" customHeight="1" x14ac:dyDescent="0.25">
      <c r="A1242" s="20">
        <v>30615105</v>
      </c>
      <c r="B1242" s="20" t="s">
        <v>11333</v>
      </c>
      <c r="C1242" s="20" t="s">
        <v>11334</v>
      </c>
      <c r="D1242" s="20" t="s">
        <v>11335</v>
      </c>
      <c r="E1242" s="20" t="s">
        <v>7497</v>
      </c>
      <c r="F1242" s="20" t="s">
        <v>1956</v>
      </c>
      <c r="G1242" s="20">
        <v>2019</v>
      </c>
      <c r="H1242" s="57">
        <v>43473</v>
      </c>
      <c r="K1242" s="20" t="s">
        <v>11336</v>
      </c>
    </row>
    <row r="1243" spans="1:11" ht="15.75" customHeight="1" x14ac:dyDescent="0.25">
      <c r="A1243" s="20">
        <v>31627449</v>
      </c>
      <c r="B1243" s="20" t="s">
        <v>11327</v>
      </c>
      <c r="C1243" s="20" t="s">
        <v>11328</v>
      </c>
      <c r="D1243" s="20" t="s">
        <v>11329</v>
      </c>
      <c r="E1243" s="20" t="s">
        <v>4821</v>
      </c>
      <c r="F1243" s="20" t="s">
        <v>6151</v>
      </c>
      <c r="G1243" s="20">
        <v>2019</v>
      </c>
      <c r="H1243" s="57">
        <v>43758</v>
      </c>
      <c r="I1243" s="20" t="s">
        <v>11330</v>
      </c>
      <c r="K1243" s="20" t="s">
        <v>11331</v>
      </c>
    </row>
    <row r="1244" spans="1:11" ht="15.75" customHeight="1" x14ac:dyDescent="0.25">
      <c r="A1244" s="20">
        <v>31626667</v>
      </c>
      <c r="B1244" s="20" t="s">
        <v>11320</v>
      </c>
      <c r="C1244" s="20" t="s">
        <v>11321</v>
      </c>
      <c r="D1244" s="20" t="s">
        <v>11322</v>
      </c>
      <c r="E1244" s="20" t="s">
        <v>11323</v>
      </c>
      <c r="F1244" s="20" t="s">
        <v>294</v>
      </c>
      <c r="G1244" s="20">
        <v>2019</v>
      </c>
      <c r="H1244" s="57">
        <v>43757</v>
      </c>
      <c r="I1244" s="20" t="s">
        <v>11324</v>
      </c>
      <c r="K1244" s="20" t="s">
        <v>11325</v>
      </c>
    </row>
    <row r="1245" spans="1:11" ht="15.75" customHeight="1" x14ac:dyDescent="0.25">
      <c r="A1245" s="20">
        <v>31640120</v>
      </c>
      <c r="B1245" s="20" t="s">
        <v>11313</v>
      </c>
      <c r="C1245" s="20" t="s">
        <v>11314</v>
      </c>
      <c r="D1245" s="20" t="s">
        <v>11315</v>
      </c>
      <c r="E1245" s="20" t="s">
        <v>11316</v>
      </c>
      <c r="F1245" s="20" t="s">
        <v>4699</v>
      </c>
      <c r="G1245" s="20">
        <v>2019</v>
      </c>
      <c r="H1245" s="57">
        <v>43762</v>
      </c>
      <c r="I1245" s="20" t="s">
        <v>11317</v>
      </c>
      <c r="K1245" s="20" t="s">
        <v>11318</v>
      </c>
    </row>
    <row r="1246" spans="1:11" ht="15.75" customHeight="1" x14ac:dyDescent="0.25">
      <c r="A1246" s="20">
        <v>31638574</v>
      </c>
      <c r="B1246" s="20" t="s">
        <v>11307</v>
      </c>
      <c r="C1246" s="20" t="s">
        <v>11308</v>
      </c>
      <c r="D1246" s="20" t="s">
        <v>11309</v>
      </c>
      <c r="E1246" s="20" t="s">
        <v>11310</v>
      </c>
      <c r="F1246" s="20" t="s">
        <v>5245</v>
      </c>
      <c r="G1246" s="20">
        <v>2019</v>
      </c>
      <c r="H1246" s="57">
        <v>43761</v>
      </c>
      <c r="I1246" s="20" t="s">
        <v>11311</v>
      </c>
      <c r="K1246" s="20" t="s">
        <v>11312</v>
      </c>
    </row>
    <row r="1247" spans="1:11" ht="15.75" customHeight="1" x14ac:dyDescent="0.25">
      <c r="A1247" s="20">
        <v>31640646</v>
      </c>
      <c r="B1247" s="20" t="s">
        <v>11299</v>
      </c>
      <c r="C1247" s="20" t="s">
        <v>11300</v>
      </c>
      <c r="D1247" s="20" t="s">
        <v>11301</v>
      </c>
      <c r="E1247" s="20" t="s">
        <v>11302</v>
      </c>
      <c r="F1247" s="20" t="s">
        <v>11303</v>
      </c>
      <c r="G1247" s="20">
        <v>2019</v>
      </c>
      <c r="H1247" s="57">
        <v>43762</v>
      </c>
      <c r="I1247" s="20" t="s">
        <v>11304</v>
      </c>
      <c r="K1247" s="20" t="s">
        <v>11305</v>
      </c>
    </row>
    <row r="1248" spans="1:11" ht="15.75" customHeight="1" x14ac:dyDescent="0.25">
      <c r="A1248" s="20">
        <v>31645551</v>
      </c>
      <c r="B1248" s="20" t="s">
        <v>11294</v>
      </c>
      <c r="C1248" s="20" t="s">
        <v>11295</v>
      </c>
      <c r="D1248" s="20" t="s">
        <v>11296</v>
      </c>
      <c r="E1248" s="20" t="s">
        <v>6123</v>
      </c>
      <c r="F1248" s="20" t="s">
        <v>2260</v>
      </c>
      <c r="G1248" s="20">
        <v>2019</v>
      </c>
      <c r="H1248" s="57">
        <v>43763</v>
      </c>
      <c r="I1248" s="20" t="s">
        <v>11297</v>
      </c>
      <c r="K1248" s="20" t="s">
        <v>11298</v>
      </c>
    </row>
    <row r="1249" spans="1:11" ht="15.75" customHeight="1" x14ac:dyDescent="0.25">
      <c r="A1249" s="20">
        <v>31709198</v>
      </c>
      <c r="B1249" s="20" t="s">
        <v>11289</v>
      </c>
      <c r="C1249" s="20" t="s">
        <v>11290</v>
      </c>
      <c r="D1249" s="20" t="s">
        <v>11291</v>
      </c>
      <c r="E1249" s="20" t="s">
        <v>1454</v>
      </c>
      <c r="F1249" s="20" t="s">
        <v>185</v>
      </c>
      <c r="G1249" s="20">
        <v>2019</v>
      </c>
      <c r="H1249" s="57">
        <v>43781</v>
      </c>
      <c r="I1249" s="20" t="s">
        <v>11292</v>
      </c>
      <c r="K1249" s="20" t="s">
        <v>11293</v>
      </c>
    </row>
    <row r="1250" spans="1:11" ht="15.75" customHeight="1" x14ac:dyDescent="0.25">
      <c r="A1250" s="20">
        <v>31653014</v>
      </c>
      <c r="B1250" s="20" t="s">
        <v>11283</v>
      </c>
      <c r="C1250" s="20" t="s">
        <v>11284</v>
      </c>
      <c r="D1250" s="20" t="s">
        <v>11285</v>
      </c>
      <c r="E1250" s="20" t="s">
        <v>11286</v>
      </c>
      <c r="F1250" s="20" t="s">
        <v>4434</v>
      </c>
      <c r="G1250" s="20">
        <v>2019</v>
      </c>
      <c r="H1250" s="57">
        <v>43765</v>
      </c>
      <c r="I1250" s="20" t="s">
        <v>11287</v>
      </c>
      <c r="K1250" s="20" t="s">
        <v>11288</v>
      </c>
    </row>
    <row r="1251" spans="1:11" ht="15.75" customHeight="1" x14ac:dyDescent="0.25">
      <c r="A1251" s="20">
        <v>31653077</v>
      </c>
      <c r="B1251" s="20" t="s">
        <v>11277</v>
      </c>
      <c r="C1251" s="20" t="s">
        <v>11278</v>
      </c>
      <c r="D1251" s="20" t="s">
        <v>11279</v>
      </c>
      <c r="E1251" s="20" t="s">
        <v>9702</v>
      </c>
      <c r="F1251" s="20" t="s">
        <v>1827</v>
      </c>
      <c r="G1251" s="20">
        <v>2019</v>
      </c>
      <c r="H1251" s="57">
        <v>43765</v>
      </c>
      <c r="I1251" s="20" t="s">
        <v>11280</v>
      </c>
      <c r="K1251" s="20" t="s">
        <v>11281</v>
      </c>
    </row>
    <row r="1252" spans="1:11" ht="15.75" customHeight="1" x14ac:dyDescent="0.25">
      <c r="A1252" s="20">
        <v>31484720</v>
      </c>
      <c r="B1252" s="20" t="s">
        <v>11271</v>
      </c>
      <c r="C1252" s="20" t="s">
        <v>11272</v>
      </c>
      <c r="D1252" s="20" t="s">
        <v>11273</v>
      </c>
      <c r="E1252" s="20" t="s">
        <v>900</v>
      </c>
      <c r="F1252" s="20" t="s">
        <v>7014</v>
      </c>
      <c r="G1252" s="20">
        <v>2019</v>
      </c>
      <c r="H1252" s="57">
        <v>43714</v>
      </c>
      <c r="I1252" s="20" t="s">
        <v>11274</v>
      </c>
      <c r="K1252" s="20" t="s">
        <v>11275</v>
      </c>
    </row>
    <row r="1253" spans="1:11" ht="15.75" customHeight="1" x14ac:dyDescent="0.25">
      <c r="A1253" s="20">
        <v>31655628</v>
      </c>
      <c r="B1253" s="20" t="s">
        <v>11265</v>
      </c>
      <c r="C1253" s="20" t="s">
        <v>11266</v>
      </c>
      <c r="D1253" s="20" t="s">
        <v>11267</v>
      </c>
      <c r="E1253" s="20" t="s">
        <v>11268</v>
      </c>
      <c r="F1253" s="20" t="s">
        <v>4182</v>
      </c>
      <c r="G1253" s="20">
        <v>2019</v>
      </c>
      <c r="H1253" s="57">
        <v>43766</v>
      </c>
      <c r="I1253" s="20" t="s">
        <v>11269</v>
      </c>
      <c r="K1253" s="20" t="s">
        <v>11270</v>
      </c>
    </row>
    <row r="1254" spans="1:11" ht="15.75" customHeight="1" x14ac:dyDescent="0.25">
      <c r="A1254" s="20">
        <v>31655899</v>
      </c>
      <c r="B1254" s="20" t="s">
        <v>11259</v>
      </c>
      <c r="C1254" s="20" t="s">
        <v>11260</v>
      </c>
      <c r="D1254" s="20" t="s">
        <v>11261</v>
      </c>
      <c r="E1254" s="20" t="s">
        <v>11262</v>
      </c>
      <c r="F1254" s="20" t="s">
        <v>6438</v>
      </c>
      <c r="G1254" s="20">
        <v>2019</v>
      </c>
      <c r="H1254" s="57">
        <v>43766</v>
      </c>
      <c r="K1254" s="20" t="s">
        <v>11263</v>
      </c>
    </row>
    <row r="1255" spans="1:11" ht="15.75" customHeight="1" x14ac:dyDescent="0.25">
      <c r="A1255" s="20">
        <v>31662429</v>
      </c>
      <c r="B1255" s="20" t="s">
        <v>11253</v>
      </c>
      <c r="C1255" s="20" t="s">
        <v>11254</v>
      </c>
      <c r="D1255" s="20" t="s">
        <v>11255</v>
      </c>
      <c r="E1255" s="20" t="s">
        <v>11256</v>
      </c>
      <c r="F1255" s="20" t="s">
        <v>2804</v>
      </c>
      <c r="G1255" s="20">
        <v>2019</v>
      </c>
      <c r="H1255" s="57">
        <v>43769</v>
      </c>
      <c r="I1255" s="20" t="s">
        <v>11257</v>
      </c>
      <c r="K1255" s="20" t="s">
        <v>11258</v>
      </c>
    </row>
    <row r="1256" spans="1:11" ht="15.75" customHeight="1" x14ac:dyDescent="0.25">
      <c r="A1256" s="20">
        <v>31666137</v>
      </c>
      <c r="B1256" s="20" t="s">
        <v>11247</v>
      </c>
      <c r="C1256" s="20" t="s">
        <v>11248</v>
      </c>
      <c r="D1256" s="20" t="s">
        <v>11249</v>
      </c>
      <c r="E1256" s="20" t="s">
        <v>11250</v>
      </c>
      <c r="F1256" s="20" t="s">
        <v>4182</v>
      </c>
      <c r="G1256" s="20">
        <v>2019</v>
      </c>
      <c r="H1256" s="57">
        <v>43770</v>
      </c>
      <c r="I1256" s="20" t="s">
        <v>11251</v>
      </c>
      <c r="K1256" s="20" t="s">
        <v>11252</v>
      </c>
    </row>
    <row r="1257" spans="1:11" ht="15.75" customHeight="1" x14ac:dyDescent="0.25">
      <c r="A1257" s="20">
        <v>31666594</v>
      </c>
      <c r="B1257" s="20" t="s">
        <v>11241</v>
      </c>
      <c r="C1257" s="20" t="s">
        <v>11242</v>
      </c>
      <c r="D1257" s="20" t="s">
        <v>11243</v>
      </c>
      <c r="E1257" s="20" t="s">
        <v>11244</v>
      </c>
      <c r="F1257" s="20" t="s">
        <v>1882</v>
      </c>
      <c r="G1257" s="20">
        <v>2019</v>
      </c>
      <c r="H1257" s="57">
        <v>43770</v>
      </c>
      <c r="I1257" s="20" t="s">
        <v>11245</v>
      </c>
      <c r="K1257" s="20" t="s">
        <v>11246</v>
      </c>
    </row>
    <row r="1258" spans="1:11" ht="15.75" customHeight="1" x14ac:dyDescent="0.25">
      <c r="A1258" s="20">
        <v>31671639</v>
      </c>
      <c r="B1258" s="20" t="s">
        <v>11235</v>
      </c>
      <c r="C1258" s="20" t="s">
        <v>11236</v>
      </c>
      <c r="D1258" s="20" t="s">
        <v>11237</v>
      </c>
      <c r="E1258" s="20" t="s">
        <v>505</v>
      </c>
      <c r="F1258" s="20" t="s">
        <v>1910</v>
      </c>
      <c r="G1258" s="20">
        <v>2019</v>
      </c>
      <c r="H1258" s="57">
        <v>43771</v>
      </c>
      <c r="I1258" s="20" t="s">
        <v>11238</v>
      </c>
      <c r="K1258" s="20" t="s">
        <v>11239</v>
      </c>
    </row>
    <row r="1259" spans="1:11" ht="15.75" customHeight="1" x14ac:dyDescent="0.25">
      <c r="A1259" s="20">
        <v>30989355</v>
      </c>
      <c r="B1259" s="20" t="s">
        <v>11229</v>
      </c>
      <c r="C1259" s="20" t="s">
        <v>11230</v>
      </c>
      <c r="D1259" s="20" t="s">
        <v>11231</v>
      </c>
      <c r="E1259" s="20" t="s">
        <v>11232</v>
      </c>
      <c r="F1259" s="20" t="s">
        <v>1449</v>
      </c>
      <c r="G1259" s="20">
        <v>2019</v>
      </c>
      <c r="H1259" s="57">
        <v>43572</v>
      </c>
      <c r="I1259" s="20" t="s">
        <v>11233</v>
      </c>
      <c r="K1259" s="20" t="s">
        <v>11234</v>
      </c>
    </row>
    <row r="1260" spans="1:11" ht="15.75" customHeight="1" x14ac:dyDescent="0.25">
      <c r="A1260" s="20">
        <v>31134722</v>
      </c>
      <c r="B1260" s="20" t="s">
        <v>11225</v>
      </c>
      <c r="C1260" s="20" t="s">
        <v>11226</v>
      </c>
      <c r="D1260" s="20" t="s">
        <v>11227</v>
      </c>
      <c r="E1260" s="20" t="s">
        <v>9379</v>
      </c>
      <c r="F1260" s="20" t="s">
        <v>4320</v>
      </c>
      <c r="G1260" s="20">
        <v>2019</v>
      </c>
      <c r="H1260" s="57">
        <v>43614</v>
      </c>
      <c r="K1260" s="20" t="s">
        <v>11228</v>
      </c>
    </row>
    <row r="1261" spans="1:11" ht="15.75" customHeight="1" x14ac:dyDescent="0.25">
      <c r="A1261" s="20">
        <v>31162724</v>
      </c>
      <c r="B1261" s="20" t="s">
        <v>11217</v>
      </c>
      <c r="C1261" s="20" t="s">
        <v>11218</v>
      </c>
      <c r="D1261" s="20" t="s">
        <v>11219</v>
      </c>
      <c r="E1261" s="20" t="s">
        <v>11220</v>
      </c>
      <c r="F1261" s="20" t="s">
        <v>11221</v>
      </c>
      <c r="G1261" s="20">
        <v>2019</v>
      </c>
      <c r="H1261" s="57">
        <v>43621</v>
      </c>
      <c r="I1261" s="20" t="s">
        <v>11222</v>
      </c>
      <c r="J1261" s="20" t="s">
        <v>11223</v>
      </c>
      <c r="K1261" s="20" t="s">
        <v>11224</v>
      </c>
    </row>
    <row r="1262" spans="1:11" ht="15.75" customHeight="1" x14ac:dyDescent="0.25">
      <c r="A1262" s="20">
        <v>31194282</v>
      </c>
      <c r="B1262" s="20" t="s">
        <v>11210</v>
      </c>
      <c r="C1262" s="20" t="s">
        <v>11211</v>
      </c>
      <c r="D1262" s="20" t="s">
        <v>11212</v>
      </c>
      <c r="E1262" s="20" t="s">
        <v>11213</v>
      </c>
      <c r="F1262" s="20" t="s">
        <v>4320</v>
      </c>
      <c r="G1262" s="20">
        <v>2019</v>
      </c>
      <c r="H1262" s="57">
        <v>43630</v>
      </c>
      <c r="I1262" s="20" t="s">
        <v>11214</v>
      </c>
      <c r="J1262" s="20" t="s">
        <v>11215</v>
      </c>
      <c r="K1262" s="20" t="s">
        <v>11216</v>
      </c>
    </row>
    <row r="1263" spans="1:11" ht="15.75" customHeight="1" x14ac:dyDescent="0.25">
      <c r="A1263" s="20">
        <v>31239540</v>
      </c>
      <c r="B1263" s="20" t="s">
        <v>11204</v>
      </c>
      <c r="C1263" s="20" t="s">
        <v>11205</v>
      </c>
      <c r="D1263" s="20" t="s">
        <v>11206</v>
      </c>
      <c r="E1263" s="20" t="s">
        <v>11207</v>
      </c>
      <c r="F1263" s="20" t="s">
        <v>5667</v>
      </c>
      <c r="G1263" s="20">
        <v>2019</v>
      </c>
      <c r="H1263" s="57">
        <v>43643</v>
      </c>
      <c r="I1263" s="20" t="s">
        <v>11208</v>
      </c>
      <c r="K1263" s="20" t="s">
        <v>11209</v>
      </c>
    </row>
    <row r="1264" spans="1:11" ht="15.75" customHeight="1" x14ac:dyDescent="0.25">
      <c r="A1264" s="20">
        <v>31250458</v>
      </c>
      <c r="B1264" s="20" t="s">
        <v>11198</v>
      </c>
      <c r="C1264" s="20" t="s">
        <v>11199</v>
      </c>
      <c r="D1264" s="20" t="s">
        <v>11200</v>
      </c>
      <c r="E1264" s="20" t="s">
        <v>11201</v>
      </c>
      <c r="F1264" s="20" t="s">
        <v>11202</v>
      </c>
      <c r="G1264" s="20">
        <v>2019</v>
      </c>
      <c r="H1264" s="57">
        <v>43645</v>
      </c>
      <c r="K1264" s="20" t="s">
        <v>11203</v>
      </c>
    </row>
    <row r="1265" spans="1:11" ht="15.75" customHeight="1" x14ac:dyDescent="0.25">
      <c r="A1265" s="20">
        <v>31352670</v>
      </c>
      <c r="B1265" s="20" t="s">
        <v>11193</v>
      </c>
      <c r="C1265" s="20" t="s">
        <v>11194</v>
      </c>
      <c r="D1265" s="20" t="s">
        <v>11195</v>
      </c>
      <c r="E1265" s="20" t="s">
        <v>11196</v>
      </c>
      <c r="F1265" s="20" t="s">
        <v>1697</v>
      </c>
      <c r="G1265" s="20">
        <v>2019</v>
      </c>
      <c r="H1265" s="57">
        <v>43675</v>
      </c>
      <c r="K1265" s="20" t="s">
        <v>11197</v>
      </c>
    </row>
    <row r="1266" spans="1:11" ht="15.75" customHeight="1" x14ac:dyDescent="0.25">
      <c r="A1266" s="20">
        <v>31375249</v>
      </c>
      <c r="B1266" s="20" t="s">
        <v>11189</v>
      </c>
      <c r="C1266" s="20" t="s">
        <v>11190</v>
      </c>
      <c r="D1266" s="20" t="s">
        <v>11191</v>
      </c>
      <c r="E1266" s="20" t="s">
        <v>2651</v>
      </c>
      <c r="F1266" s="20" t="s">
        <v>8042</v>
      </c>
      <c r="G1266" s="20">
        <v>2019</v>
      </c>
      <c r="H1266" s="57">
        <v>43681</v>
      </c>
      <c r="K1266" s="20" t="s">
        <v>11192</v>
      </c>
    </row>
    <row r="1267" spans="1:11" ht="15.75" customHeight="1" x14ac:dyDescent="0.25">
      <c r="A1267" s="20">
        <v>31383999</v>
      </c>
      <c r="B1267" s="20" t="s">
        <v>11182</v>
      </c>
      <c r="C1267" s="20" t="s">
        <v>11183</v>
      </c>
      <c r="D1267" s="20" t="s">
        <v>11184</v>
      </c>
      <c r="E1267" s="20" t="s">
        <v>11185</v>
      </c>
      <c r="F1267" s="20" t="s">
        <v>2129</v>
      </c>
      <c r="G1267" s="20">
        <v>2019</v>
      </c>
      <c r="H1267" s="57">
        <v>43684</v>
      </c>
      <c r="I1267" s="20" t="s">
        <v>11186</v>
      </c>
      <c r="J1267" s="20" t="s">
        <v>11187</v>
      </c>
      <c r="K1267" s="20" t="s">
        <v>11188</v>
      </c>
    </row>
    <row r="1268" spans="1:11" ht="15.75" customHeight="1" x14ac:dyDescent="0.25">
      <c r="A1268" s="20">
        <v>31434720</v>
      </c>
      <c r="B1268" s="20" t="s">
        <v>11175</v>
      </c>
      <c r="C1268" s="20" t="s">
        <v>11176</v>
      </c>
      <c r="D1268" s="20" t="s">
        <v>11177</v>
      </c>
      <c r="E1268" s="20" t="s">
        <v>11178</v>
      </c>
      <c r="F1268" s="20" t="s">
        <v>2327</v>
      </c>
      <c r="G1268" s="20">
        <v>2019</v>
      </c>
      <c r="H1268" s="57">
        <v>43700</v>
      </c>
      <c r="I1268" s="20" t="s">
        <v>11179</v>
      </c>
      <c r="K1268" s="20" t="s">
        <v>11180</v>
      </c>
    </row>
    <row r="1269" spans="1:11" ht="15.75" customHeight="1" x14ac:dyDescent="0.25">
      <c r="A1269" s="20">
        <v>31460790</v>
      </c>
      <c r="B1269" s="20" t="s">
        <v>11167</v>
      </c>
      <c r="C1269" s="20" t="s">
        <v>11168</v>
      </c>
      <c r="D1269" s="20" t="s">
        <v>11169</v>
      </c>
      <c r="E1269" s="20" t="s">
        <v>11170</v>
      </c>
      <c r="F1269" s="20" t="s">
        <v>11171</v>
      </c>
      <c r="G1269" s="20">
        <v>2019</v>
      </c>
      <c r="H1269" s="57">
        <v>43706</v>
      </c>
      <c r="I1269" s="20" t="s">
        <v>11172</v>
      </c>
      <c r="K1269" s="20" t="s">
        <v>11173</v>
      </c>
    </row>
    <row r="1270" spans="1:11" ht="15.75" customHeight="1" x14ac:dyDescent="0.25">
      <c r="A1270" s="20">
        <v>31482204</v>
      </c>
      <c r="B1270" s="20" t="s">
        <v>11162</v>
      </c>
      <c r="C1270" s="20" t="s">
        <v>11163</v>
      </c>
      <c r="D1270" s="20" t="s">
        <v>11164</v>
      </c>
      <c r="E1270" s="20" t="s">
        <v>11165</v>
      </c>
      <c r="F1270" s="20" t="s">
        <v>4308</v>
      </c>
      <c r="G1270" s="20">
        <v>2019</v>
      </c>
      <c r="H1270" s="57">
        <v>43713</v>
      </c>
      <c r="K1270" s="20" t="s">
        <v>11166</v>
      </c>
    </row>
    <row r="1271" spans="1:11" ht="15.75" customHeight="1" x14ac:dyDescent="0.25">
      <c r="A1271" s="20">
        <v>31529470</v>
      </c>
      <c r="B1271" s="20" t="s">
        <v>11156</v>
      </c>
      <c r="C1271" s="20" t="s">
        <v>11157</v>
      </c>
      <c r="D1271" s="20" t="s">
        <v>11158</v>
      </c>
      <c r="E1271" s="20" t="s">
        <v>11159</v>
      </c>
      <c r="F1271" s="20" t="s">
        <v>11160</v>
      </c>
      <c r="G1271" s="20">
        <v>2019</v>
      </c>
      <c r="H1271" s="57">
        <v>43727</v>
      </c>
      <c r="K1271" s="20" t="s">
        <v>11161</v>
      </c>
    </row>
    <row r="1272" spans="1:11" ht="15.75" customHeight="1" x14ac:dyDescent="0.25">
      <c r="A1272" s="20">
        <v>31568654</v>
      </c>
      <c r="B1272" s="20" t="s">
        <v>11149</v>
      </c>
      <c r="C1272" s="20" t="s">
        <v>11150</v>
      </c>
      <c r="D1272" s="20" t="s">
        <v>11151</v>
      </c>
      <c r="E1272" s="20" t="s">
        <v>11152</v>
      </c>
      <c r="F1272" s="20" t="s">
        <v>11153</v>
      </c>
      <c r="G1272" s="20">
        <v>2019</v>
      </c>
      <c r="H1272" s="57">
        <v>43739</v>
      </c>
      <c r="I1272" s="20" t="s">
        <v>11154</v>
      </c>
      <c r="K1272" s="20" t="s">
        <v>11155</v>
      </c>
    </row>
    <row r="1273" spans="1:11" ht="15.75" customHeight="1" x14ac:dyDescent="0.25">
      <c r="A1273" s="20">
        <v>31611994</v>
      </c>
      <c r="B1273" s="20" t="s">
        <v>11142</v>
      </c>
      <c r="C1273" s="20" t="s">
        <v>11143</v>
      </c>
      <c r="D1273" s="20" t="s">
        <v>11144</v>
      </c>
      <c r="E1273" s="20" t="s">
        <v>11145</v>
      </c>
      <c r="F1273" s="20" t="s">
        <v>11146</v>
      </c>
      <c r="G1273" s="20">
        <v>2019</v>
      </c>
      <c r="H1273" s="57">
        <v>43754</v>
      </c>
      <c r="I1273" s="20" t="s">
        <v>11147</v>
      </c>
      <c r="K1273" s="20" t="s">
        <v>11148</v>
      </c>
    </row>
    <row r="1274" spans="1:11" ht="15.75" customHeight="1" x14ac:dyDescent="0.25">
      <c r="A1274" s="20">
        <v>31657504</v>
      </c>
      <c r="B1274" s="20" t="s">
        <v>11137</v>
      </c>
      <c r="C1274" s="20" t="s">
        <v>11138</v>
      </c>
      <c r="D1274" s="20" t="s">
        <v>11139</v>
      </c>
      <c r="E1274" s="20" t="s">
        <v>11140</v>
      </c>
      <c r="F1274" s="20" t="s">
        <v>4320</v>
      </c>
      <c r="G1274" s="20">
        <v>2019</v>
      </c>
      <c r="H1274" s="57">
        <v>43767</v>
      </c>
      <c r="K1274" s="20" t="s">
        <v>11141</v>
      </c>
    </row>
    <row r="1275" spans="1:11" ht="15.75" customHeight="1" x14ac:dyDescent="0.25">
      <c r="A1275" s="20">
        <v>31664785</v>
      </c>
      <c r="B1275" s="20" t="s">
        <v>11132</v>
      </c>
      <c r="C1275" s="20" t="s">
        <v>11133</v>
      </c>
      <c r="D1275" s="20" t="s">
        <v>11134</v>
      </c>
      <c r="E1275" s="20" t="s">
        <v>11135</v>
      </c>
      <c r="F1275" s="20" t="s">
        <v>4320</v>
      </c>
      <c r="G1275" s="20">
        <v>2019</v>
      </c>
      <c r="H1275" s="57">
        <v>43769</v>
      </c>
      <c r="K1275" s="20" t="s">
        <v>11136</v>
      </c>
    </row>
    <row r="1276" spans="1:11" ht="15.75" customHeight="1" x14ac:dyDescent="0.25">
      <c r="A1276" s="20">
        <v>31682221</v>
      </c>
      <c r="B1276" s="20" t="s">
        <v>11127</v>
      </c>
      <c r="C1276" s="20" t="s">
        <v>11128</v>
      </c>
      <c r="D1276" s="20" t="s">
        <v>11129</v>
      </c>
      <c r="E1276" s="20" t="s">
        <v>2764</v>
      </c>
      <c r="F1276" s="20" t="s">
        <v>3020</v>
      </c>
      <c r="G1276" s="20">
        <v>2019</v>
      </c>
      <c r="H1276" s="57">
        <v>43774</v>
      </c>
      <c r="I1276" s="20" t="s">
        <v>11130</v>
      </c>
      <c r="K1276" s="20" t="s">
        <v>11131</v>
      </c>
    </row>
    <row r="1277" spans="1:11" ht="15.75" customHeight="1" x14ac:dyDescent="0.25">
      <c r="A1277" s="20">
        <v>31738701</v>
      </c>
      <c r="B1277" s="20" t="s">
        <v>11120</v>
      </c>
      <c r="C1277" s="20" t="s">
        <v>11121</v>
      </c>
      <c r="D1277" s="20" t="s">
        <v>11122</v>
      </c>
      <c r="E1277" s="20" t="s">
        <v>11123</v>
      </c>
      <c r="F1277" s="20" t="s">
        <v>3020</v>
      </c>
      <c r="G1277" s="20">
        <v>2019</v>
      </c>
      <c r="H1277" s="57">
        <v>43788</v>
      </c>
      <c r="I1277" s="20" t="s">
        <v>11124</v>
      </c>
      <c r="K1277" s="20" t="s">
        <v>11125</v>
      </c>
    </row>
    <row r="1278" spans="1:11" ht="15.75" customHeight="1" x14ac:dyDescent="0.25">
      <c r="A1278" s="20">
        <v>31741737</v>
      </c>
      <c r="B1278" s="20" t="s">
        <v>11113</v>
      </c>
      <c r="C1278" s="20" t="s">
        <v>11114</v>
      </c>
      <c r="D1278" s="20" t="s">
        <v>11115</v>
      </c>
      <c r="E1278" s="20" t="s">
        <v>11116</v>
      </c>
      <c r="F1278" s="20" t="s">
        <v>3433</v>
      </c>
      <c r="G1278" s="20">
        <v>2019</v>
      </c>
      <c r="H1278" s="57">
        <v>43789</v>
      </c>
      <c r="I1278" s="20" t="s">
        <v>11117</v>
      </c>
      <c r="K1278" s="20" t="s">
        <v>11118</v>
      </c>
    </row>
    <row r="1279" spans="1:11" ht="15.75" customHeight="1" x14ac:dyDescent="0.25">
      <c r="A1279" s="20">
        <v>31876213</v>
      </c>
      <c r="B1279" s="20" t="s">
        <v>11105</v>
      </c>
      <c r="C1279" s="20" t="s">
        <v>11106</v>
      </c>
      <c r="D1279" s="20" t="s">
        <v>11107</v>
      </c>
      <c r="E1279" s="20" t="s">
        <v>11108</v>
      </c>
      <c r="F1279" s="20" t="s">
        <v>11109</v>
      </c>
      <c r="G1279" s="20">
        <v>2019</v>
      </c>
      <c r="H1279" s="57">
        <v>43826</v>
      </c>
      <c r="I1279" s="20" t="s">
        <v>11110</v>
      </c>
      <c r="K1279" s="20" t="s">
        <v>11111</v>
      </c>
    </row>
    <row r="1280" spans="1:11" ht="15.75" customHeight="1" x14ac:dyDescent="0.25">
      <c r="A1280" s="20">
        <v>32258202</v>
      </c>
      <c r="B1280" s="20" t="s">
        <v>11098</v>
      </c>
      <c r="C1280" s="20" t="s">
        <v>11099</v>
      </c>
      <c r="D1280" s="20" t="s">
        <v>11100</v>
      </c>
      <c r="E1280" s="20" t="s">
        <v>11101</v>
      </c>
      <c r="F1280" s="20" t="s">
        <v>3007</v>
      </c>
      <c r="G1280" s="20">
        <v>2019</v>
      </c>
      <c r="H1280" s="57">
        <v>43929</v>
      </c>
      <c r="I1280" s="20" t="s">
        <v>11102</v>
      </c>
      <c r="K1280" s="20" t="s">
        <v>11103</v>
      </c>
    </row>
    <row r="1281" spans="1:11" ht="15.75" customHeight="1" x14ac:dyDescent="0.25">
      <c r="A1281" s="20">
        <v>31694551</v>
      </c>
      <c r="B1281" s="20" t="s">
        <v>11092</v>
      </c>
      <c r="C1281" s="20" t="s">
        <v>11093</v>
      </c>
      <c r="D1281" s="20" t="s">
        <v>11094</v>
      </c>
      <c r="E1281" s="20" t="s">
        <v>11095</v>
      </c>
      <c r="F1281" s="20" t="s">
        <v>1735</v>
      </c>
      <c r="G1281" s="20">
        <v>2019</v>
      </c>
      <c r="H1281" s="57">
        <v>43777</v>
      </c>
      <c r="I1281" s="20" t="s">
        <v>11096</v>
      </c>
      <c r="K1281" s="20" t="s">
        <v>11097</v>
      </c>
    </row>
    <row r="1282" spans="1:11" ht="15.75" customHeight="1" x14ac:dyDescent="0.25">
      <c r="A1282" s="20">
        <v>31709015</v>
      </c>
      <c r="B1282" s="20" t="s">
        <v>11086</v>
      </c>
      <c r="C1282" s="20" t="s">
        <v>11087</v>
      </c>
      <c r="D1282" s="20" t="s">
        <v>11088</v>
      </c>
      <c r="E1282" s="20" t="s">
        <v>6616</v>
      </c>
      <c r="F1282" s="20" t="s">
        <v>1788</v>
      </c>
      <c r="G1282" s="20">
        <v>2019</v>
      </c>
      <c r="H1282" s="57">
        <v>43781</v>
      </c>
      <c r="I1282" s="20" t="s">
        <v>11089</v>
      </c>
      <c r="K1282" s="20" t="s">
        <v>11090</v>
      </c>
    </row>
    <row r="1283" spans="1:11" ht="15.75" customHeight="1" x14ac:dyDescent="0.25">
      <c r="A1283" s="20">
        <v>31787934</v>
      </c>
      <c r="B1283" s="20" t="s">
        <v>11079</v>
      </c>
      <c r="C1283" s="20" t="s">
        <v>11080</v>
      </c>
      <c r="D1283" s="20" t="s">
        <v>11081</v>
      </c>
      <c r="E1283" s="20" t="s">
        <v>11082</v>
      </c>
      <c r="F1283" s="20" t="s">
        <v>133</v>
      </c>
      <c r="G1283" s="20">
        <v>2019</v>
      </c>
      <c r="H1283" s="57">
        <v>43802</v>
      </c>
      <c r="I1283" s="20" t="s">
        <v>11083</v>
      </c>
      <c r="K1283" s="20" t="s">
        <v>11084</v>
      </c>
    </row>
    <row r="1284" spans="1:11" ht="15.75" customHeight="1" x14ac:dyDescent="0.25">
      <c r="A1284" s="20">
        <v>31545890</v>
      </c>
      <c r="B1284" s="20" t="s">
        <v>11073</v>
      </c>
      <c r="C1284" s="20" t="s">
        <v>11074</v>
      </c>
      <c r="D1284" s="20" t="s">
        <v>11075</v>
      </c>
      <c r="E1284" s="20" t="s">
        <v>11076</v>
      </c>
      <c r="F1284" s="20" t="s">
        <v>2936</v>
      </c>
      <c r="G1284" s="20">
        <v>2019</v>
      </c>
      <c r="H1284" s="57">
        <v>43732</v>
      </c>
      <c r="K1284" s="20" t="s">
        <v>11077</v>
      </c>
    </row>
    <row r="1285" spans="1:11" ht="15.75" customHeight="1" x14ac:dyDescent="0.25">
      <c r="A1285" s="20">
        <v>31717976</v>
      </c>
      <c r="B1285" s="20" t="s">
        <v>11067</v>
      </c>
      <c r="C1285" s="20" t="s">
        <v>11068</v>
      </c>
      <c r="D1285" s="20" t="s">
        <v>11069</v>
      </c>
      <c r="E1285" s="20" t="s">
        <v>11070</v>
      </c>
      <c r="F1285" s="20" t="s">
        <v>6151</v>
      </c>
      <c r="G1285" s="20">
        <v>2019</v>
      </c>
      <c r="H1285" s="57">
        <v>43783</v>
      </c>
      <c r="I1285" s="20" t="s">
        <v>11071</v>
      </c>
      <c r="K1285" s="20" t="s">
        <v>11072</v>
      </c>
    </row>
    <row r="1286" spans="1:11" ht="15.75" customHeight="1" x14ac:dyDescent="0.25">
      <c r="A1286" s="20">
        <v>31828116</v>
      </c>
      <c r="B1286" s="20" t="s">
        <v>11060</v>
      </c>
      <c r="C1286" s="20" t="s">
        <v>11061</v>
      </c>
      <c r="D1286" s="20" t="s">
        <v>11062</v>
      </c>
      <c r="E1286" s="20" t="s">
        <v>11063</v>
      </c>
      <c r="F1286" s="20" t="s">
        <v>350</v>
      </c>
      <c r="G1286" s="20">
        <v>2019</v>
      </c>
      <c r="H1286" s="57">
        <v>43812</v>
      </c>
      <c r="I1286" s="20" t="s">
        <v>11064</v>
      </c>
      <c r="K1286" s="20" t="s">
        <v>11065</v>
      </c>
    </row>
    <row r="1287" spans="1:11" ht="15.75" customHeight="1" x14ac:dyDescent="0.25">
      <c r="A1287" s="20">
        <v>31718545</v>
      </c>
      <c r="B1287" s="20" t="s">
        <v>11053</v>
      </c>
      <c r="C1287" s="20" t="s">
        <v>11054</v>
      </c>
      <c r="D1287" s="20" t="s">
        <v>11055</v>
      </c>
      <c r="E1287" s="20" t="s">
        <v>11056</v>
      </c>
      <c r="F1287" s="20" t="s">
        <v>1735</v>
      </c>
      <c r="G1287" s="20">
        <v>2019</v>
      </c>
      <c r="H1287" s="57">
        <v>43783</v>
      </c>
      <c r="I1287" s="20" t="s">
        <v>11057</v>
      </c>
      <c r="K1287" s="20" t="s">
        <v>11058</v>
      </c>
    </row>
    <row r="1288" spans="1:11" ht="15.75" customHeight="1" x14ac:dyDescent="0.25">
      <c r="A1288" s="20">
        <v>31722995</v>
      </c>
      <c r="B1288" s="20" t="s">
        <v>11046</v>
      </c>
      <c r="C1288" s="20" t="s">
        <v>11047</v>
      </c>
      <c r="D1288" s="20" t="s">
        <v>11048</v>
      </c>
      <c r="E1288" s="20" t="s">
        <v>11049</v>
      </c>
      <c r="F1288" s="20" t="s">
        <v>4421</v>
      </c>
      <c r="G1288" s="20">
        <v>2019</v>
      </c>
      <c r="H1288" s="57">
        <v>43784</v>
      </c>
      <c r="I1288" s="20" t="s">
        <v>11050</v>
      </c>
      <c r="K1288" s="20" t="s">
        <v>11051</v>
      </c>
    </row>
    <row r="1289" spans="1:11" ht="15.75" customHeight="1" x14ac:dyDescent="0.25">
      <c r="A1289" s="20">
        <v>31725799</v>
      </c>
      <c r="B1289" s="20" t="s">
        <v>11040</v>
      </c>
      <c r="C1289" s="20" t="s">
        <v>11041</v>
      </c>
      <c r="D1289" s="20" t="s">
        <v>11042</v>
      </c>
      <c r="E1289" s="20" t="s">
        <v>4137</v>
      </c>
      <c r="F1289" s="20" t="s">
        <v>1756</v>
      </c>
      <c r="G1289" s="20">
        <v>2019</v>
      </c>
      <c r="H1289" s="57">
        <v>43784</v>
      </c>
      <c r="I1289" s="20" t="s">
        <v>11043</v>
      </c>
      <c r="K1289" s="20" t="s">
        <v>11044</v>
      </c>
    </row>
    <row r="1290" spans="1:11" ht="15.75" customHeight="1" x14ac:dyDescent="0.25">
      <c r="A1290" s="20">
        <v>31803157</v>
      </c>
      <c r="B1290" s="20" t="s">
        <v>11033</v>
      </c>
      <c r="C1290" s="20" t="s">
        <v>11034</v>
      </c>
      <c r="D1290" s="20" t="s">
        <v>11035</v>
      </c>
      <c r="E1290" s="20" t="s">
        <v>11036</v>
      </c>
      <c r="F1290" s="20" t="s">
        <v>133</v>
      </c>
      <c r="G1290" s="20">
        <v>2019</v>
      </c>
      <c r="H1290" s="57">
        <v>43805</v>
      </c>
      <c r="I1290" s="20" t="s">
        <v>11037</v>
      </c>
      <c r="K1290" s="20" t="s">
        <v>11038</v>
      </c>
    </row>
    <row r="1291" spans="1:11" ht="15.75" customHeight="1" x14ac:dyDescent="0.25">
      <c r="A1291" s="20">
        <v>31832223</v>
      </c>
      <c r="B1291" s="20" t="s">
        <v>11027</v>
      </c>
      <c r="C1291" s="20" t="s">
        <v>11028</v>
      </c>
      <c r="D1291" s="20" t="s">
        <v>11029</v>
      </c>
      <c r="E1291" s="20" t="s">
        <v>11030</v>
      </c>
      <c r="F1291" s="20" t="s">
        <v>8190</v>
      </c>
      <c r="G1291" s="20">
        <v>2019</v>
      </c>
      <c r="H1291" s="57">
        <v>43813</v>
      </c>
      <c r="I1291" s="20" t="s">
        <v>11031</v>
      </c>
      <c r="K1291" s="20" t="s">
        <v>11032</v>
      </c>
    </row>
    <row r="1292" spans="1:11" ht="15.75" customHeight="1" x14ac:dyDescent="0.25">
      <c r="A1292" s="20">
        <v>31752992</v>
      </c>
      <c r="B1292" s="20" t="s">
        <v>11021</v>
      </c>
      <c r="C1292" s="20" t="s">
        <v>11022</v>
      </c>
      <c r="D1292" s="20" t="s">
        <v>11023</v>
      </c>
      <c r="E1292" s="20" t="s">
        <v>11024</v>
      </c>
      <c r="F1292" s="20" t="s">
        <v>4182</v>
      </c>
      <c r="G1292" s="20">
        <v>2019</v>
      </c>
      <c r="H1292" s="57">
        <v>43792</v>
      </c>
      <c r="I1292" s="20" t="s">
        <v>11025</v>
      </c>
      <c r="K1292" s="20" t="s">
        <v>11026</v>
      </c>
    </row>
    <row r="1293" spans="1:11" ht="15.75" customHeight="1" x14ac:dyDescent="0.25">
      <c r="A1293" s="20">
        <v>31766493</v>
      </c>
      <c r="B1293" s="20" t="s">
        <v>11014</v>
      </c>
      <c r="C1293" s="20" t="s">
        <v>11015</v>
      </c>
      <c r="D1293" s="20" t="s">
        <v>11016</v>
      </c>
      <c r="E1293" s="20" t="s">
        <v>11017</v>
      </c>
      <c r="F1293" s="20" t="s">
        <v>1910</v>
      </c>
      <c r="G1293" s="20">
        <v>2019</v>
      </c>
      <c r="H1293" s="57">
        <v>43796</v>
      </c>
      <c r="I1293" s="20" t="s">
        <v>11018</v>
      </c>
      <c r="K1293" s="20" t="s">
        <v>11019</v>
      </c>
    </row>
    <row r="1294" spans="1:11" ht="15.75" customHeight="1" x14ac:dyDescent="0.25">
      <c r="A1294" s="20">
        <v>31766664</v>
      </c>
      <c r="B1294" s="20" t="s">
        <v>11010</v>
      </c>
      <c r="C1294" s="20" t="s">
        <v>8710</v>
      </c>
      <c r="D1294" s="20" t="s">
        <v>11011</v>
      </c>
      <c r="E1294" s="20" t="s">
        <v>8712</v>
      </c>
      <c r="F1294" s="20" t="s">
        <v>1985</v>
      </c>
      <c r="G1294" s="20">
        <v>2019</v>
      </c>
      <c r="H1294" s="57">
        <v>43796</v>
      </c>
      <c r="I1294" s="20" t="s">
        <v>11012</v>
      </c>
      <c r="K1294" s="20" t="s">
        <v>11013</v>
      </c>
    </row>
    <row r="1295" spans="1:11" ht="15.75" customHeight="1" x14ac:dyDescent="0.25">
      <c r="A1295" s="20">
        <v>29031690</v>
      </c>
      <c r="B1295" s="20" t="s">
        <v>11005</v>
      </c>
      <c r="C1295" s="20" t="s">
        <v>11006</v>
      </c>
      <c r="D1295" s="20" t="s">
        <v>11007</v>
      </c>
      <c r="E1295" s="20" t="s">
        <v>11003</v>
      </c>
      <c r="F1295" s="20" t="s">
        <v>2840</v>
      </c>
      <c r="G1295" s="20">
        <v>2019</v>
      </c>
      <c r="H1295" s="57">
        <v>43025</v>
      </c>
      <c r="I1295" s="20" t="s">
        <v>11008</v>
      </c>
      <c r="K1295" s="20" t="s">
        <v>11009</v>
      </c>
    </row>
    <row r="1296" spans="1:11" ht="15.75" customHeight="1" x14ac:dyDescent="0.25">
      <c r="A1296" s="20">
        <v>29352598</v>
      </c>
      <c r="B1296" s="20" t="s">
        <v>11000</v>
      </c>
      <c r="C1296" s="20" t="s">
        <v>11001</v>
      </c>
      <c r="D1296" s="20" t="s">
        <v>11002</v>
      </c>
      <c r="E1296" s="20" t="s">
        <v>11003</v>
      </c>
      <c r="F1296" s="20" t="s">
        <v>2840</v>
      </c>
      <c r="G1296" s="20">
        <v>2019</v>
      </c>
      <c r="H1296" s="57">
        <v>43121</v>
      </c>
      <c r="K1296" s="20" t="s">
        <v>11004</v>
      </c>
    </row>
    <row r="1297" spans="1:11" ht="15.75" customHeight="1" x14ac:dyDescent="0.25">
      <c r="A1297" s="20">
        <v>31779589</v>
      </c>
      <c r="B1297" s="20" t="s">
        <v>10994</v>
      </c>
      <c r="C1297" s="20" t="s">
        <v>10995</v>
      </c>
      <c r="D1297" s="20" t="s">
        <v>10996</v>
      </c>
      <c r="E1297" s="20" t="s">
        <v>10997</v>
      </c>
      <c r="F1297" s="20" t="s">
        <v>2974</v>
      </c>
      <c r="G1297" s="20">
        <v>2019</v>
      </c>
      <c r="H1297" s="57">
        <v>43799</v>
      </c>
      <c r="I1297" s="20" t="s">
        <v>10998</v>
      </c>
      <c r="K1297" s="20" t="s">
        <v>10999</v>
      </c>
    </row>
    <row r="1298" spans="1:11" ht="15.75" customHeight="1" x14ac:dyDescent="0.25">
      <c r="A1298" s="20">
        <v>31803537</v>
      </c>
      <c r="B1298" s="20" t="s">
        <v>10987</v>
      </c>
      <c r="C1298" s="20" t="s">
        <v>10988</v>
      </c>
      <c r="D1298" s="20" t="s">
        <v>10989</v>
      </c>
      <c r="E1298" s="20" t="s">
        <v>10990</v>
      </c>
      <c r="F1298" s="20" t="s">
        <v>1623</v>
      </c>
      <c r="G1298" s="20">
        <v>2019</v>
      </c>
      <c r="H1298" s="57">
        <v>43805</v>
      </c>
      <c r="I1298" s="20" t="s">
        <v>10991</v>
      </c>
      <c r="K1298" s="20" t="s">
        <v>10992</v>
      </c>
    </row>
    <row r="1299" spans="1:11" ht="15.75" customHeight="1" x14ac:dyDescent="0.25">
      <c r="A1299" s="20">
        <v>30806162</v>
      </c>
      <c r="B1299" s="20" t="s">
        <v>10981</v>
      </c>
      <c r="C1299" s="20" t="s">
        <v>10982</v>
      </c>
      <c r="D1299" s="20" t="s">
        <v>10983</v>
      </c>
      <c r="E1299" s="20" t="s">
        <v>10984</v>
      </c>
      <c r="F1299" s="20" t="s">
        <v>3141</v>
      </c>
      <c r="G1299" s="20">
        <v>2019</v>
      </c>
      <c r="H1299" s="57">
        <v>43523</v>
      </c>
      <c r="I1299" s="20" t="s">
        <v>10985</v>
      </c>
      <c r="K1299" s="20" t="s">
        <v>10986</v>
      </c>
    </row>
    <row r="1300" spans="1:11" ht="15.75" customHeight="1" x14ac:dyDescent="0.25">
      <c r="A1300" s="20">
        <v>30963783</v>
      </c>
      <c r="B1300" s="20" t="s">
        <v>10975</v>
      </c>
      <c r="C1300" s="20" t="s">
        <v>10976</v>
      </c>
      <c r="D1300" s="20" t="s">
        <v>10977</v>
      </c>
      <c r="E1300" s="20" t="s">
        <v>3745</v>
      </c>
      <c r="F1300" s="20" t="s">
        <v>10978</v>
      </c>
      <c r="G1300" s="20">
        <v>2019</v>
      </c>
      <c r="H1300" s="57">
        <v>43565</v>
      </c>
      <c r="I1300" s="20" t="s">
        <v>10979</v>
      </c>
      <c r="K1300" s="20" t="s">
        <v>10980</v>
      </c>
    </row>
    <row r="1301" spans="1:11" ht="15.75" customHeight="1" x14ac:dyDescent="0.25">
      <c r="A1301" s="20">
        <v>31020476</v>
      </c>
      <c r="B1301" s="20" t="s">
        <v>10971</v>
      </c>
      <c r="C1301" s="20" t="s">
        <v>10972</v>
      </c>
      <c r="D1301" s="20" t="s">
        <v>10973</v>
      </c>
      <c r="E1301" s="20" t="s">
        <v>562</v>
      </c>
      <c r="F1301" s="20" t="s">
        <v>5674</v>
      </c>
      <c r="G1301" s="20">
        <v>2019</v>
      </c>
      <c r="H1301" s="57">
        <v>43581</v>
      </c>
      <c r="K1301" s="20" t="s">
        <v>10974</v>
      </c>
    </row>
    <row r="1302" spans="1:11" ht="15.75" customHeight="1" x14ac:dyDescent="0.25">
      <c r="A1302" s="20">
        <v>31056339</v>
      </c>
      <c r="B1302" s="20" t="s">
        <v>10965</v>
      </c>
      <c r="C1302" s="20" t="s">
        <v>10966</v>
      </c>
      <c r="D1302" s="20" t="s">
        <v>10967</v>
      </c>
      <c r="E1302" s="20" t="s">
        <v>10968</v>
      </c>
      <c r="F1302" s="20" t="s">
        <v>10969</v>
      </c>
      <c r="G1302" s="20">
        <v>2019</v>
      </c>
      <c r="H1302" s="57">
        <v>43592</v>
      </c>
      <c r="K1302" s="20" t="s">
        <v>10970</v>
      </c>
    </row>
    <row r="1303" spans="1:11" ht="15.75" customHeight="1" x14ac:dyDescent="0.25">
      <c r="A1303" s="20">
        <v>31077861</v>
      </c>
      <c r="B1303" s="20" t="s">
        <v>10961</v>
      </c>
      <c r="C1303" s="20" t="s">
        <v>10962</v>
      </c>
      <c r="D1303" s="20" t="s">
        <v>10963</v>
      </c>
      <c r="E1303" s="20" t="s">
        <v>6383</v>
      </c>
      <c r="F1303" s="20" t="s">
        <v>9267</v>
      </c>
      <c r="G1303" s="20">
        <v>2019</v>
      </c>
      <c r="H1303" s="57">
        <v>43597</v>
      </c>
      <c r="K1303" s="20" t="s">
        <v>10964</v>
      </c>
    </row>
    <row r="1304" spans="1:11" ht="15.75" customHeight="1" x14ac:dyDescent="0.25">
      <c r="A1304" s="20">
        <v>31369341</v>
      </c>
      <c r="B1304" s="20" t="s">
        <v>10956</v>
      </c>
      <c r="C1304" s="20" t="s">
        <v>10957</v>
      </c>
      <c r="D1304" s="20" t="s">
        <v>10958</v>
      </c>
      <c r="E1304" s="20" t="s">
        <v>10959</v>
      </c>
      <c r="F1304" s="20" t="s">
        <v>8980</v>
      </c>
      <c r="G1304" s="20">
        <v>2019</v>
      </c>
      <c r="H1304" s="57">
        <v>43679</v>
      </c>
      <c r="K1304" s="20" t="s">
        <v>10960</v>
      </c>
    </row>
    <row r="1305" spans="1:11" ht="15.75" customHeight="1" x14ac:dyDescent="0.25">
      <c r="A1305" s="20">
        <v>31374260</v>
      </c>
      <c r="B1305" s="20" t="s">
        <v>10951</v>
      </c>
      <c r="C1305" s="20" t="s">
        <v>10952</v>
      </c>
      <c r="D1305" s="20" t="s">
        <v>10953</v>
      </c>
      <c r="E1305" s="20" t="s">
        <v>10954</v>
      </c>
      <c r="F1305" s="20" t="s">
        <v>7107</v>
      </c>
      <c r="G1305" s="20">
        <v>2019</v>
      </c>
      <c r="H1305" s="57">
        <v>43680</v>
      </c>
      <c r="K1305" s="20" t="s">
        <v>10955</v>
      </c>
    </row>
    <row r="1306" spans="1:11" ht="15.75" customHeight="1" x14ac:dyDescent="0.25">
      <c r="A1306" s="20">
        <v>31414511</v>
      </c>
      <c r="B1306" s="20" t="s">
        <v>10946</v>
      </c>
      <c r="C1306" s="20" t="s">
        <v>10947</v>
      </c>
      <c r="D1306" s="20" t="s">
        <v>10948</v>
      </c>
      <c r="E1306" s="20" t="s">
        <v>10949</v>
      </c>
      <c r="F1306" s="20" t="s">
        <v>4320</v>
      </c>
      <c r="G1306" s="20">
        <v>2019</v>
      </c>
      <c r="H1306" s="57">
        <v>43693</v>
      </c>
      <c r="K1306" s="20" t="s">
        <v>10950</v>
      </c>
    </row>
    <row r="1307" spans="1:11" ht="15.75" customHeight="1" x14ac:dyDescent="0.25">
      <c r="A1307" s="20">
        <v>31437702</v>
      </c>
      <c r="B1307" s="20" t="s">
        <v>10939</v>
      </c>
      <c r="C1307" s="20" t="s">
        <v>10940</v>
      </c>
      <c r="D1307" s="20" t="s">
        <v>10941</v>
      </c>
      <c r="E1307" s="20" t="s">
        <v>10942</v>
      </c>
      <c r="F1307" s="20" t="s">
        <v>10943</v>
      </c>
      <c r="G1307" s="20">
        <v>2019</v>
      </c>
      <c r="H1307" s="57">
        <v>43700</v>
      </c>
      <c r="K1307" s="20" t="s">
        <v>10944</v>
      </c>
    </row>
    <row r="1308" spans="1:11" ht="15.75" customHeight="1" x14ac:dyDescent="0.25">
      <c r="A1308" s="20">
        <v>31473892</v>
      </c>
      <c r="B1308" s="20" t="s">
        <v>10935</v>
      </c>
      <c r="C1308" s="20" t="s">
        <v>10936</v>
      </c>
      <c r="D1308" s="20" t="s">
        <v>10937</v>
      </c>
      <c r="E1308" s="20" t="s">
        <v>8437</v>
      </c>
      <c r="F1308" s="20" t="s">
        <v>6310</v>
      </c>
      <c r="G1308" s="20">
        <v>2019</v>
      </c>
      <c r="H1308" s="57">
        <v>43710</v>
      </c>
      <c r="K1308" s="20" t="s">
        <v>10938</v>
      </c>
    </row>
    <row r="1309" spans="1:11" ht="15.75" customHeight="1" x14ac:dyDescent="0.25">
      <c r="A1309" s="20">
        <v>31511336</v>
      </c>
      <c r="B1309" s="20" t="s">
        <v>10928</v>
      </c>
      <c r="C1309" s="20" t="s">
        <v>10929</v>
      </c>
      <c r="D1309" s="20" t="s">
        <v>10930</v>
      </c>
      <c r="E1309" s="20" t="s">
        <v>10931</v>
      </c>
      <c r="F1309" s="20" t="s">
        <v>2327</v>
      </c>
      <c r="G1309" s="20">
        <v>2019</v>
      </c>
      <c r="H1309" s="57">
        <v>43721</v>
      </c>
      <c r="I1309" s="20" t="s">
        <v>10932</v>
      </c>
      <c r="K1309" s="20" t="s">
        <v>10933</v>
      </c>
    </row>
    <row r="1310" spans="1:11" ht="15.75" customHeight="1" x14ac:dyDescent="0.25">
      <c r="A1310" s="20">
        <v>31517452</v>
      </c>
      <c r="B1310" s="20" t="s">
        <v>10921</v>
      </c>
      <c r="C1310" s="20" t="s">
        <v>10922</v>
      </c>
      <c r="D1310" s="20" t="s">
        <v>10923</v>
      </c>
      <c r="E1310" s="20" t="s">
        <v>10924</v>
      </c>
      <c r="F1310" s="20" t="s">
        <v>10925</v>
      </c>
      <c r="G1310" s="20">
        <v>2019</v>
      </c>
      <c r="H1310" s="57">
        <v>43722</v>
      </c>
      <c r="I1310" s="20" t="s">
        <v>10926</v>
      </c>
      <c r="K1310" s="20" t="s">
        <v>10927</v>
      </c>
    </row>
    <row r="1311" spans="1:11" ht="15.75" customHeight="1" x14ac:dyDescent="0.25">
      <c r="A1311" s="20">
        <v>31546438</v>
      </c>
      <c r="B1311" s="20" t="s">
        <v>10915</v>
      </c>
      <c r="C1311" s="20" t="s">
        <v>10916</v>
      </c>
      <c r="D1311" s="20" t="s">
        <v>10917</v>
      </c>
      <c r="E1311" s="20" t="s">
        <v>10918</v>
      </c>
      <c r="F1311" s="20" t="s">
        <v>10919</v>
      </c>
      <c r="G1311" s="20">
        <v>2019</v>
      </c>
      <c r="H1311" s="57">
        <v>43733</v>
      </c>
      <c r="K1311" s="20" t="s">
        <v>10920</v>
      </c>
    </row>
    <row r="1312" spans="1:11" ht="15.75" customHeight="1" x14ac:dyDescent="0.25">
      <c r="A1312" s="20">
        <v>31550576</v>
      </c>
      <c r="B1312" s="20" t="s">
        <v>10910</v>
      </c>
      <c r="C1312" s="20" t="s">
        <v>10911</v>
      </c>
      <c r="D1312" s="20" t="s">
        <v>10912</v>
      </c>
      <c r="E1312" s="20" t="s">
        <v>10913</v>
      </c>
      <c r="F1312" s="20" t="s">
        <v>2162</v>
      </c>
      <c r="G1312" s="20">
        <v>2019</v>
      </c>
      <c r="H1312" s="57">
        <v>43733</v>
      </c>
      <c r="K1312" s="20" t="s">
        <v>10914</v>
      </c>
    </row>
    <row r="1313" spans="1:11" ht="15.75" customHeight="1" x14ac:dyDescent="0.25">
      <c r="A1313" s="20">
        <v>31560973</v>
      </c>
      <c r="B1313" s="20" t="s">
        <v>10905</v>
      </c>
      <c r="C1313" s="20" t="s">
        <v>10906</v>
      </c>
      <c r="D1313" s="20" t="s">
        <v>10907</v>
      </c>
      <c r="E1313" s="20" t="s">
        <v>10908</v>
      </c>
      <c r="F1313" s="20" t="s">
        <v>4253</v>
      </c>
      <c r="G1313" s="20">
        <v>2019</v>
      </c>
      <c r="H1313" s="57">
        <v>43736</v>
      </c>
      <c r="K1313" s="20" t="s">
        <v>10909</v>
      </c>
    </row>
    <row r="1314" spans="1:11" ht="15.75" customHeight="1" x14ac:dyDescent="0.25">
      <c r="A1314" s="20">
        <v>31569014</v>
      </c>
      <c r="B1314" s="20" t="s">
        <v>10898</v>
      </c>
      <c r="C1314" s="20" t="s">
        <v>10899</v>
      </c>
      <c r="D1314" s="20" t="s">
        <v>10900</v>
      </c>
      <c r="E1314" s="20" t="s">
        <v>5381</v>
      </c>
      <c r="F1314" s="20" t="s">
        <v>10901</v>
      </c>
      <c r="G1314" s="20">
        <v>2019</v>
      </c>
      <c r="H1314" s="57">
        <v>43739</v>
      </c>
      <c r="I1314" s="20" t="s">
        <v>10902</v>
      </c>
      <c r="J1314" s="20" t="s">
        <v>10903</v>
      </c>
      <c r="K1314" s="20" t="s">
        <v>10904</v>
      </c>
    </row>
    <row r="1315" spans="1:11" ht="15.75" customHeight="1" x14ac:dyDescent="0.25">
      <c r="A1315" s="20">
        <v>31583437</v>
      </c>
      <c r="B1315" s="20" t="s">
        <v>10894</v>
      </c>
      <c r="C1315" s="20" t="s">
        <v>10895</v>
      </c>
      <c r="D1315" s="20" t="s">
        <v>10896</v>
      </c>
      <c r="E1315" s="20" t="s">
        <v>4946</v>
      </c>
      <c r="F1315" s="20" t="s">
        <v>6679</v>
      </c>
      <c r="G1315" s="20">
        <v>2019</v>
      </c>
      <c r="H1315" s="57">
        <v>43743</v>
      </c>
      <c r="K1315" s="20" t="s">
        <v>10897</v>
      </c>
    </row>
    <row r="1316" spans="1:11" ht="15.75" customHeight="1" x14ac:dyDescent="0.25">
      <c r="A1316" s="20">
        <v>31585153</v>
      </c>
      <c r="B1316" s="20" t="s">
        <v>10890</v>
      </c>
      <c r="C1316" s="20" t="s">
        <v>10891</v>
      </c>
      <c r="D1316" s="20" t="s">
        <v>10892</v>
      </c>
      <c r="E1316" s="20" t="s">
        <v>472</v>
      </c>
      <c r="F1316" s="20" t="s">
        <v>4253</v>
      </c>
      <c r="G1316" s="20">
        <v>2019</v>
      </c>
      <c r="H1316" s="57">
        <v>43743</v>
      </c>
      <c r="K1316" s="20" t="s">
        <v>10893</v>
      </c>
    </row>
    <row r="1317" spans="1:11" ht="15.75" customHeight="1" x14ac:dyDescent="0.25">
      <c r="A1317" s="20">
        <v>31634814</v>
      </c>
      <c r="B1317" s="20" t="s">
        <v>10885</v>
      </c>
      <c r="C1317" s="20" t="s">
        <v>10886</v>
      </c>
      <c r="D1317" s="20" t="s">
        <v>10887</v>
      </c>
      <c r="E1317" s="20" t="s">
        <v>10888</v>
      </c>
      <c r="F1317" s="20" t="s">
        <v>1406</v>
      </c>
      <c r="G1317" s="20">
        <v>2019</v>
      </c>
      <c r="H1317" s="57">
        <v>43760</v>
      </c>
      <c r="K1317" s="20" t="s">
        <v>10889</v>
      </c>
    </row>
    <row r="1318" spans="1:11" ht="15.75" customHeight="1" x14ac:dyDescent="0.25">
      <c r="A1318" s="20">
        <v>31641840</v>
      </c>
      <c r="B1318" s="20" t="s">
        <v>10880</v>
      </c>
      <c r="C1318" s="20" t="s">
        <v>10881</v>
      </c>
      <c r="D1318" s="20" t="s">
        <v>10882</v>
      </c>
      <c r="E1318" s="20" t="s">
        <v>6881</v>
      </c>
      <c r="F1318" s="20" t="s">
        <v>4308</v>
      </c>
      <c r="G1318" s="20">
        <v>2019</v>
      </c>
      <c r="H1318" s="57">
        <v>43762</v>
      </c>
      <c r="I1318" s="20" t="s">
        <v>10883</v>
      </c>
      <c r="K1318" s="20" t="s">
        <v>10884</v>
      </c>
    </row>
    <row r="1319" spans="1:11" ht="15.75" customHeight="1" x14ac:dyDescent="0.25">
      <c r="A1319" s="20">
        <v>31668193</v>
      </c>
      <c r="B1319" s="20" t="s">
        <v>10875</v>
      </c>
      <c r="C1319" s="20" t="s">
        <v>10876</v>
      </c>
      <c r="D1319" s="20" t="s">
        <v>10877</v>
      </c>
      <c r="E1319" s="20" t="s">
        <v>10878</v>
      </c>
      <c r="F1319" s="20" t="s">
        <v>7347</v>
      </c>
      <c r="G1319" s="20">
        <v>2019</v>
      </c>
      <c r="H1319" s="57">
        <v>43770</v>
      </c>
      <c r="K1319" s="20" t="s">
        <v>10879</v>
      </c>
    </row>
    <row r="1320" spans="1:11" ht="15.75" customHeight="1" x14ac:dyDescent="0.25">
      <c r="A1320" s="20">
        <v>31739750</v>
      </c>
      <c r="B1320" s="20" t="s">
        <v>10869</v>
      </c>
      <c r="C1320" s="20" t="s">
        <v>10870</v>
      </c>
      <c r="D1320" s="20" t="s">
        <v>10871</v>
      </c>
      <c r="E1320" s="20" t="s">
        <v>10872</v>
      </c>
      <c r="F1320" s="20" t="s">
        <v>10873</v>
      </c>
      <c r="G1320" s="20">
        <v>2019</v>
      </c>
      <c r="H1320" s="57">
        <v>43789</v>
      </c>
      <c r="K1320" s="20" t="s">
        <v>10874</v>
      </c>
    </row>
    <row r="1321" spans="1:11" ht="15.75" customHeight="1" x14ac:dyDescent="0.25">
      <c r="A1321" s="20">
        <v>31816179</v>
      </c>
      <c r="B1321" s="20" t="s">
        <v>10861</v>
      </c>
      <c r="C1321" s="20" t="s">
        <v>10862</v>
      </c>
      <c r="D1321" s="20" t="s">
        <v>10863</v>
      </c>
      <c r="E1321" s="20" t="s">
        <v>10864</v>
      </c>
      <c r="F1321" s="20" t="s">
        <v>10865</v>
      </c>
      <c r="G1321" s="20">
        <v>2019</v>
      </c>
      <c r="H1321" s="57">
        <v>43809</v>
      </c>
      <c r="I1321" s="20" t="s">
        <v>10866</v>
      </c>
      <c r="J1321" s="20" t="s">
        <v>10867</v>
      </c>
      <c r="K1321" s="20" t="s">
        <v>10868</v>
      </c>
    </row>
    <row r="1322" spans="1:11" ht="15.75" customHeight="1" x14ac:dyDescent="0.25">
      <c r="A1322" s="20">
        <v>32095056</v>
      </c>
      <c r="B1322" s="20" t="s">
        <v>10855</v>
      </c>
      <c r="C1322" s="20" t="s">
        <v>10856</v>
      </c>
      <c r="D1322" s="20" t="s">
        <v>10857</v>
      </c>
      <c r="E1322" s="20" t="s">
        <v>10858</v>
      </c>
      <c r="F1322" s="20" t="s">
        <v>2102</v>
      </c>
      <c r="G1322" s="20">
        <v>2019</v>
      </c>
      <c r="H1322" s="57">
        <v>43887</v>
      </c>
      <c r="I1322" s="20" t="s">
        <v>10859</v>
      </c>
      <c r="K1322" s="20" t="s">
        <v>10860</v>
      </c>
    </row>
    <row r="1323" spans="1:11" ht="15.75" customHeight="1" x14ac:dyDescent="0.25">
      <c r="A1323" s="20">
        <v>32148681</v>
      </c>
      <c r="B1323" s="20" t="s">
        <v>10849</v>
      </c>
      <c r="C1323" s="20" t="s">
        <v>10850</v>
      </c>
      <c r="D1323" s="20" t="s">
        <v>10851</v>
      </c>
      <c r="E1323" s="20" t="s">
        <v>10852</v>
      </c>
      <c r="F1323" s="20" t="s">
        <v>7255</v>
      </c>
      <c r="G1323" s="20">
        <v>2019</v>
      </c>
      <c r="H1323" s="57">
        <v>43900</v>
      </c>
      <c r="I1323" s="20" t="s">
        <v>10853</v>
      </c>
    </row>
    <row r="1324" spans="1:11" ht="15.75" customHeight="1" x14ac:dyDescent="0.25">
      <c r="A1324" s="20">
        <v>31790418</v>
      </c>
      <c r="B1324" s="20" t="s">
        <v>10843</v>
      </c>
      <c r="C1324" s="20" t="s">
        <v>10844</v>
      </c>
      <c r="D1324" s="20" t="s">
        <v>10845</v>
      </c>
      <c r="E1324" s="20" t="s">
        <v>10846</v>
      </c>
      <c r="F1324" s="20" t="s">
        <v>2047</v>
      </c>
      <c r="G1324" s="20">
        <v>2019</v>
      </c>
      <c r="H1324" s="57">
        <v>43802</v>
      </c>
      <c r="I1324" s="20" t="s">
        <v>10847</v>
      </c>
      <c r="K1324" s="20" t="s">
        <v>10848</v>
      </c>
    </row>
    <row r="1325" spans="1:11" ht="15.75" customHeight="1" x14ac:dyDescent="0.25">
      <c r="A1325" s="20">
        <v>31792267</v>
      </c>
      <c r="B1325" s="20" t="s">
        <v>10837</v>
      </c>
      <c r="C1325" s="20" t="s">
        <v>10838</v>
      </c>
      <c r="D1325" s="20" t="s">
        <v>10839</v>
      </c>
      <c r="E1325" s="20" t="s">
        <v>10840</v>
      </c>
      <c r="F1325" s="20" t="s">
        <v>1882</v>
      </c>
      <c r="G1325" s="20">
        <v>2019</v>
      </c>
      <c r="H1325" s="57">
        <v>43803</v>
      </c>
      <c r="I1325" s="20" t="s">
        <v>10841</v>
      </c>
      <c r="K1325" s="20" t="s">
        <v>10842</v>
      </c>
    </row>
    <row r="1326" spans="1:11" ht="15.75" customHeight="1" x14ac:dyDescent="0.25">
      <c r="A1326" s="20">
        <v>32153710</v>
      </c>
      <c r="B1326" s="20" t="s">
        <v>10830</v>
      </c>
      <c r="C1326" s="20" t="s">
        <v>10831</v>
      </c>
      <c r="D1326" s="20" t="s">
        <v>10832</v>
      </c>
      <c r="E1326" s="20" t="s">
        <v>10833</v>
      </c>
      <c r="F1326" s="20" t="s">
        <v>1222</v>
      </c>
      <c r="G1326" s="20">
        <v>2019</v>
      </c>
      <c r="H1326" s="57">
        <v>43901</v>
      </c>
      <c r="I1326" s="20" t="s">
        <v>10834</v>
      </c>
      <c r="K1326" s="20" t="s">
        <v>10835</v>
      </c>
    </row>
    <row r="1327" spans="1:11" ht="15.75" customHeight="1" x14ac:dyDescent="0.25">
      <c r="A1327" s="20">
        <v>31744876</v>
      </c>
      <c r="B1327" s="20" t="s">
        <v>10823</v>
      </c>
      <c r="C1327" s="20" t="s">
        <v>10824</v>
      </c>
      <c r="D1327" s="20" t="s">
        <v>10825</v>
      </c>
      <c r="E1327" s="20" t="s">
        <v>10826</v>
      </c>
      <c r="F1327" s="20" t="s">
        <v>10827</v>
      </c>
      <c r="G1327" s="20">
        <v>2019</v>
      </c>
      <c r="H1327" s="57">
        <v>43790</v>
      </c>
      <c r="I1327" s="20" t="s">
        <v>10828</v>
      </c>
      <c r="K1327" s="20" t="s">
        <v>10829</v>
      </c>
    </row>
    <row r="1328" spans="1:11" ht="15.75" customHeight="1" x14ac:dyDescent="0.25">
      <c r="A1328" s="20">
        <v>31796063</v>
      </c>
      <c r="B1328" s="20" t="s">
        <v>10815</v>
      </c>
      <c r="C1328" s="20" t="s">
        <v>10816</v>
      </c>
      <c r="D1328" s="20" t="s">
        <v>10817</v>
      </c>
      <c r="E1328" s="20" t="s">
        <v>10818</v>
      </c>
      <c r="F1328" s="20" t="s">
        <v>10819</v>
      </c>
      <c r="G1328" s="20">
        <v>2019</v>
      </c>
      <c r="H1328" s="57">
        <v>43804</v>
      </c>
      <c r="I1328" s="20" t="s">
        <v>10820</v>
      </c>
      <c r="K1328" s="20" t="s">
        <v>10821</v>
      </c>
    </row>
    <row r="1329" spans="1:11" ht="15.75" customHeight="1" x14ac:dyDescent="0.25">
      <c r="A1329" s="20">
        <v>31811109</v>
      </c>
      <c r="B1329" s="20" t="s">
        <v>10807</v>
      </c>
      <c r="C1329" s="20" t="s">
        <v>10808</v>
      </c>
      <c r="D1329" s="20" t="s">
        <v>10809</v>
      </c>
      <c r="E1329" s="20" t="s">
        <v>10810</v>
      </c>
      <c r="F1329" s="20" t="s">
        <v>10811</v>
      </c>
      <c r="G1329" s="20">
        <v>2019</v>
      </c>
      <c r="H1329" s="57">
        <v>43807</v>
      </c>
      <c r="I1329" s="20" t="s">
        <v>10812</v>
      </c>
      <c r="K1329" s="20" t="s">
        <v>10813</v>
      </c>
    </row>
    <row r="1330" spans="1:11" ht="15.75" customHeight="1" x14ac:dyDescent="0.25">
      <c r="A1330" s="20">
        <v>31816065</v>
      </c>
      <c r="B1330" s="20" t="s">
        <v>10802</v>
      </c>
      <c r="C1330" s="20" t="s">
        <v>10803</v>
      </c>
      <c r="D1330" s="20" t="s">
        <v>10804</v>
      </c>
      <c r="E1330" s="20" t="s">
        <v>10799</v>
      </c>
      <c r="F1330" s="20" t="s">
        <v>1956</v>
      </c>
      <c r="G1330" s="20">
        <v>2019</v>
      </c>
      <c r="H1330" s="57">
        <v>43809</v>
      </c>
      <c r="I1330" s="20" t="s">
        <v>10805</v>
      </c>
      <c r="K1330" s="20" t="s">
        <v>10806</v>
      </c>
    </row>
    <row r="1331" spans="1:11" ht="15.75" customHeight="1" x14ac:dyDescent="0.25">
      <c r="A1331" s="20">
        <v>31816066</v>
      </c>
      <c r="B1331" s="20" t="s">
        <v>10796</v>
      </c>
      <c r="C1331" s="20" t="s">
        <v>10797</v>
      </c>
      <c r="D1331" s="20" t="s">
        <v>10798</v>
      </c>
      <c r="E1331" s="20" t="s">
        <v>10799</v>
      </c>
      <c r="F1331" s="20" t="s">
        <v>1956</v>
      </c>
      <c r="G1331" s="20">
        <v>2019</v>
      </c>
      <c r="H1331" s="57">
        <v>43809</v>
      </c>
      <c r="I1331" s="20" t="s">
        <v>10800</v>
      </c>
      <c r="K1331" s="20" t="s">
        <v>10801</v>
      </c>
    </row>
    <row r="1332" spans="1:11" ht="15.75" customHeight="1" x14ac:dyDescent="0.25">
      <c r="A1332" s="20">
        <v>31816067</v>
      </c>
      <c r="B1332" s="20" t="s">
        <v>10790</v>
      </c>
      <c r="C1332" s="20" t="s">
        <v>10791</v>
      </c>
      <c r="D1332" s="20" t="s">
        <v>10792</v>
      </c>
      <c r="E1332" s="20" t="s">
        <v>10793</v>
      </c>
      <c r="F1332" s="20" t="s">
        <v>1956</v>
      </c>
      <c r="G1332" s="20">
        <v>2019</v>
      </c>
      <c r="H1332" s="57">
        <v>43809</v>
      </c>
      <c r="I1332" s="20" t="s">
        <v>10794</v>
      </c>
      <c r="K1332" s="20" t="s">
        <v>10795</v>
      </c>
    </row>
    <row r="1333" spans="1:11" ht="15.75" customHeight="1" x14ac:dyDescent="0.25">
      <c r="A1333" s="20">
        <v>31816068</v>
      </c>
      <c r="B1333" s="20" t="s">
        <v>10785</v>
      </c>
      <c r="C1333" s="20" t="s">
        <v>10786</v>
      </c>
      <c r="D1333" s="20" t="s">
        <v>10787</v>
      </c>
      <c r="E1333" s="20" t="s">
        <v>5945</v>
      </c>
      <c r="F1333" s="20" t="s">
        <v>1956</v>
      </c>
      <c r="G1333" s="20">
        <v>2019</v>
      </c>
      <c r="H1333" s="57">
        <v>43809</v>
      </c>
      <c r="I1333" s="20" t="s">
        <v>10788</v>
      </c>
      <c r="K1333" s="20" t="s">
        <v>10789</v>
      </c>
    </row>
    <row r="1334" spans="1:11" ht="15.75" customHeight="1" x14ac:dyDescent="0.25">
      <c r="A1334" s="20">
        <v>31818261</v>
      </c>
      <c r="B1334" s="20" t="s">
        <v>10779</v>
      </c>
      <c r="C1334" s="20" t="s">
        <v>10780</v>
      </c>
      <c r="D1334" s="20" t="s">
        <v>10781</v>
      </c>
      <c r="E1334" s="20" t="s">
        <v>1940</v>
      </c>
      <c r="F1334" s="20" t="s">
        <v>2974</v>
      </c>
      <c r="G1334" s="20">
        <v>2019</v>
      </c>
      <c r="H1334" s="57">
        <v>43810</v>
      </c>
      <c r="I1334" s="20" t="s">
        <v>10782</v>
      </c>
      <c r="K1334" s="20" t="s">
        <v>10783</v>
      </c>
    </row>
    <row r="1335" spans="1:11" ht="15.75" customHeight="1" x14ac:dyDescent="0.25">
      <c r="A1335" s="20">
        <v>31687662</v>
      </c>
      <c r="B1335" s="20" t="s">
        <v>10772</v>
      </c>
      <c r="C1335" s="20" t="s">
        <v>10773</v>
      </c>
      <c r="D1335" s="20" t="s">
        <v>10774</v>
      </c>
      <c r="E1335" s="20" t="s">
        <v>10775</v>
      </c>
      <c r="F1335" s="20" t="s">
        <v>4631</v>
      </c>
      <c r="G1335" s="20">
        <v>2019</v>
      </c>
      <c r="H1335" s="57">
        <v>43775</v>
      </c>
      <c r="I1335" s="20" t="s">
        <v>10776</v>
      </c>
      <c r="K1335" s="20" t="s">
        <v>10777</v>
      </c>
    </row>
    <row r="1336" spans="1:11" ht="15.75" customHeight="1" x14ac:dyDescent="0.25">
      <c r="A1336" s="20">
        <v>31822779</v>
      </c>
      <c r="B1336" s="20" t="s">
        <v>10766</v>
      </c>
      <c r="C1336" s="20" t="s">
        <v>10767</v>
      </c>
      <c r="D1336" s="20" t="s">
        <v>10768</v>
      </c>
      <c r="E1336" s="20" t="s">
        <v>4928</v>
      </c>
      <c r="F1336" s="20" t="s">
        <v>1882</v>
      </c>
      <c r="G1336" s="20">
        <v>2019</v>
      </c>
      <c r="H1336" s="57">
        <v>43811</v>
      </c>
      <c r="I1336" s="20" t="s">
        <v>10769</v>
      </c>
      <c r="K1336" s="20" t="s">
        <v>10770</v>
      </c>
    </row>
    <row r="1337" spans="1:11" ht="15.75" customHeight="1" x14ac:dyDescent="0.25">
      <c r="A1337" s="20">
        <v>31735025</v>
      </c>
      <c r="B1337" s="20" t="s">
        <v>10761</v>
      </c>
      <c r="C1337" s="20" t="s">
        <v>10762</v>
      </c>
      <c r="D1337" s="20" t="s">
        <v>10763</v>
      </c>
      <c r="E1337" s="20" t="s">
        <v>10764</v>
      </c>
      <c r="F1337" s="20" t="s">
        <v>1896</v>
      </c>
      <c r="G1337" s="20">
        <v>2019</v>
      </c>
      <c r="H1337" s="57">
        <v>43788</v>
      </c>
      <c r="K1337" s="20" t="s">
        <v>10765</v>
      </c>
    </row>
    <row r="1338" spans="1:11" ht="15.75" customHeight="1" x14ac:dyDescent="0.25">
      <c r="A1338" s="20">
        <v>31825977</v>
      </c>
      <c r="B1338" s="20" t="s">
        <v>10754</v>
      </c>
      <c r="C1338" s="20" t="s">
        <v>10755</v>
      </c>
      <c r="D1338" s="20" t="s">
        <v>10756</v>
      </c>
      <c r="E1338" s="20" t="s">
        <v>10757</v>
      </c>
      <c r="F1338" s="20" t="s">
        <v>294</v>
      </c>
      <c r="G1338" s="20">
        <v>2019</v>
      </c>
      <c r="H1338" s="57">
        <v>43811</v>
      </c>
      <c r="I1338" s="20" t="s">
        <v>10758</v>
      </c>
      <c r="K1338" s="20" t="s">
        <v>10759</v>
      </c>
    </row>
    <row r="1339" spans="1:11" ht="15.75" customHeight="1" x14ac:dyDescent="0.25">
      <c r="A1339" s="20">
        <v>31830135</v>
      </c>
      <c r="B1339" s="20" t="s">
        <v>10748</v>
      </c>
      <c r="C1339" s="20" t="s">
        <v>10749</v>
      </c>
      <c r="D1339" s="20" t="s">
        <v>10750</v>
      </c>
      <c r="E1339" s="20" t="s">
        <v>8630</v>
      </c>
      <c r="F1339" s="20" t="s">
        <v>1756</v>
      </c>
      <c r="G1339" s="20">
        <v>2019</v>
      </c>
      <c r="H1339" s="57">
        <v>43812</v>
      </c>
      <c r="I1339" s="20" t="s">
        <v>10751</v>
      </c>
      <c r="K1339" s="20" t="s">
        <v>10752</v>
      </c>
    </row>
    <row r="1340" spans="1:11" ht="15.75" customHeight="1" x14ac:dyDescent="0.25">
      <c r="A1340" s="20">
        <v>31699894</v>
      </c>
      <c r="B1340" s="20" t="s">
        <v>10743</v>
      </c>
      <c r="C1340" s="20" t="s">
        <v>10744</v>
      </c>
      <c r="D1340" s="20" t="s">
        <v>10745</v>
      </c>
      <c r="E1340" s="20" t="s">
        <v>5252</v>
      </c>
      <c r="F1340" s="20" t="s">
        <v>7014</v>
      </c>
      <c r="G1340" s="20">
        <v>2019</v>
      </c>
      <c r="H1340" s="57">
        <v>43778</v>
      </c>
      <c r="I1340" s="20" t="s">
        <v>10746</v>
      </c>
      <c r="K1340" s="20" t="s">
        <v>10747</v>
      </c>
    </row>
    <row r="1341" spans="1:11" ht="15.75" customHeight="1" x14ac:dyDescent="0.25">
      <c r="A1341" s="20">
        <v>31847247</v>
      </c>
      <c r="B1341" s="20" t="s">
        <v>10736</v>
      </c>
      <c r="C1341" s="20" t="s">
        <v>10737</v>
      </c>
      <c r="D1341" s="20" t="s">
        <v>10738</v>
      </c>
      <c r="E1341" s="20" t="s">
        <v>10739</v>
      </c>
      <c r="F1341" s="20" t="s">
        <v>5730</v>
      </c>
      <c r="G1341" s="20">
        <v>2019</v>
      </c>
      <c r="H1341" s="57">
        <v>43818</v>
      </c>
      <c r="I1341" s="20" t="s">
        <v>10740</v>
      </c>
      <c r="K1341" s="20" t="s">
        <v>10741</v>
      </c>
    </row>
    <row r="1342" spans="1:11" ht="15.75" customHeight="1" x14ac:dyDescent="0.25">
      <c r="A1342" s="20">
        <v>31847423</v>
      </c>
      <c r="B1342" s="20" t="s">
        <v>10730</v>
      </c>
      <c r="C1342" s="20" t="s">
        <v>10731</v>
      </c>
      <c r="D1342" s="20" t="s">
        <v>10732</v>
      </c>
      <c r="E1342" s="20" t="s">
        <v>10733</v>
      </c>
      <c r="F1342" s="20" t="s">
        <v>1910</v>
      </c>
      <c r="G1342" s="20">
        <v>2019</v>
      </c>
      <c r="H1342" s="57">
        <v>43818</v>
      </c>
      <c r="I1342" s="20" t="s">
        <v>10734</v>
      </c>
      <c r="K1342" s="20" t="s">
        <v>10735</v>
      </c>
    </row>
    <row r="1343" spans="1:11" ht="15.75" customHeight="1" x14ac:dyDescent="0.25">
      <c r="A1343" s="20">
        <v>31933646</v>
      </c>
      <c r="B1343" s="20" t="s">
        <v>10723</v>
      </c>
      <c r="C1343" s="20" t="s">
        <v>10724</v>
      </c>
      <c r="D1343" s="20" t="s">
        <v>10725</v>
      </c>
      <c r="E1343" s="20" t="s">
        <v>10726</v>
      </c>
      <c r="F1343" s="20" t="s">
        <v>365</v>
      </c>
      <c r="G1343" s="20">
        <v>2019</v>
      </c>
      <c r="H1343" s="57">
        <v>43845</v>
      </c>
      <c r="I1343" s="20" t="s">
        <v>10727</v>
      </c>
      <c r="K1343" s="20" t="s">
        <v>10728</v>
      </c>
    </row>
    <row r="1344" spans="1:11" ht="15.75" customHeight="1" x14ac:dyDescent="0.25">
      <c r="A1344" s="20">
        <v>31548276</v>
      </c>
      <c r="B1344" s="20" t="s">
        <v>10716</v>
      </c>
      <c r="C1344" s="20" t="s">
        <v>10717</v>
      </c>
      <c r="D1344" s="20" t="s">
        <v>10718</v>
      </c>
      <c r="E1344" s="20" t="s">
        <v>10719</v>
      </c>
      <c r="F1344" s="20" t="s">
        <v>1566</v>
      </c>
      <c r="G1344" s="20">
        <v>2019</v>
      </c>
      <c r="H1344" s="57">
        <v>43733</v>
      </c>
      <c r="I1344" s="20" t="s">
        <v>10720</v>
      </c>
      <c r="K1344" s="20" t="s">
        <v>10721</v>
      </c>
    </row>
    <row r="1345" spans="1:11" ht="15.75" customHeight="1" x14ac:dyDescent="0.25">
      <c r="A1345" s="20">
        <v>31611271</v>
      </c>
      <c r="B1345" s="20" t="s">
        <v>10711</v>
      </c>
      <c r="C1345" s="20" t="s">
        <v>10712</v>
      </c>
      <c r="D1345" s="20" t="s">
        <v>10713</v>
      </c>
      <c r="E1345" s="20" t="s">
        <v>9459</v>
      </c>
      <c r="F1345" s="20" t="s">
        <v>3723</v>
      </c>
      <c r="G1345" s="20">
        <v>2019</v>
      </c>
      <c r="H1345" s="57">
        <v>43754</v>
      </c>
      <c r="I1345" s="20" t="s">
        <v>10714</v>
      </c>
      <c r="K1345" s="20" t="s">
        <v>10715</v>
      </c>
    </row>
    <row r="1346" spans="1:11" ht="15.75" customHeight="1" x14ac:dyDescent="0.25">
      <c r="A1346" s="20">
        <v>31848280</v>
      </c>
      <c r="B1346" s="20" t="s">
        <v>10705</v>
      </c>
      <c r="C1346" s="20" t="s">
        <v>10706</v>
      </c>
      <c r="D1346" s="20" t="s">
        <v>10707</v>
      </c>
      <c r="E1346" s="20" t="s">
        <v>10708</v>
      </c>
      <c r="F1346" s="20" t="s">
        <v>1795</v>
      </c>
      <c r="G1346" s="20">
        <v>2019</v>
      </c>
      <c r="H1346" s="57">
        <v>43818</v>
      </c>
      <c r="I1346" s="20" t="s">
        <v>10709</v>
      </c>
      <c r="K1346" s="20" t="s">
        <v>10710</v>
      </c>
    </row>
    <row r="1347" spans="1:11" ht="15.75" customHeight="1" x14ac:dyDescent="0.25">
      <c r="A1347" s="20">
        <v>31920639</v>
      </c>
      <c r="B1347" s="20" t="s">
        <v>10698</v>
      </c>
      <c r="C1347" s="20" t="s">
        <v>10699</v>
      </c>
      <c r="D1347" s="20" t="s">
        <v>10700</v>
      </c>
      <c r="E1347" s="20" t="s">
        <v>10701</v>
      </c>
      <c r="F1347" s="20" t="s">
        <v>792</v>
      </c>
      <c r="G1347" s="20">
        <v>2019</v>
      </c>
      <c r="H1347" s="57">
        <v>43841</v>
      </c>
      <c r="I1347" s="20" t="s">
        <v>10702</v>
      </c>
      <c r="K1347" s="20" t="s">
        <v>10703</v>
      </c>
    </row>
    <row r="1348" spans="1:11" ht="15.75" customHeight="1" x14ac:dyDescent="0.25">
      <c r="A1348" s="20">
        <v>31851807</v>
      </c>
      <c r="B1348" s="20" t="s">
        <v>10692</v>
      </c>
      <c r="C1348" s="20" t="s">
        <v>10693</v>
      </c>
      <c r="D1348" s="20" t="s">
        <v>10694</v>
      </c>
      <c r="E1348" s="20" t="s">
        <v>10695</v>
      </c>
      <c r="F1348" s="20" t="s">
        <v>9351</v>
      </c>
      <c r="G1348" s="20">
        <v>2019</v>
      </c>
      <c r="H1348" s="57">
        <v>43818</v>
      </c>
      <c r="K1348" s="20" t="s">
        <v>10696</v>
      </c>
    </row>
    <row r="1349" spans="1:11" ht="15.75" customHeight="1" x14ac:dyDescent="0.25">
      <c r="A1349" s="20">
        <v>31355414</v>
      </c>
      <c r="B1349" s="20" t="s">
        <v>10686</v>
      </c>
      <c r="C1349" s="20" t="s">
        <v>10687</v>
      </c>
      <c r="D1349" s="20" t="s">
        <v>10688</v>
      </c>
      <c r="E1349" s="20" t="s">
        <v>10689</v>
      </c>
      <c r="F1349" s="20" t="s">
        <v>2363</v>
      </c>
      <c r="G1349" s="20">
        <v>2019</v>
      </c>
      <c r="H1349" s="57">
        <v>43676</v>
      </c>
      <c r="K1349" s="20" t="s">
        <v>10690</v>
      </c>
    </row>
    <row r="1350" spans="1:11" ht="15.75" customHeight="1" x14ac:dyDescent="0.25">
      <c r="A1350" s="20">
        <v>31881845</v>
      </c>
      <c r="B1350" s="20" t="s">
        <v>10679</v>
      </c>
      <c r="C1350" s="20" t="s">
        <v>10680</v>
      </c>
      <c r="D1350" s="20" t="s">
        <v>10681</v>
      </c>
      <c r="E1350" s="20" t="s">
        <v>10682</v>
      </c>
      <c r="F1350" s="20" t="s">
        <v>9748</v>
      </c>
      <c r="G1350" s="20">
        <v>2019</v>
      </c>
      <c r="H1350" s="57">
        <v>43828</v>
      </c>
      <c r="I1350" s="20" t="s">
        <v>10683</v>
      </c>
      <c r="K1350" s="20" t="s">
        <v>10684</v>
      </c>
    </row>
    <row r="1351" spans="1:11" ht="15.75" customHeight="1" x14ac:dyDescent="0.25">
      <c r="A1351" s="20">
        <v>31883513</v>
      </c>
      <c r="B1351" s="20" t="s">
        <v>10672</v>
      </c>
      <c r="C1351" s="20" t="s">
        <v>10673</v>
      </c>
      <c r="D1351" s="20" t="s">
        <v>10674</v>
      </c>
      <c r="E1351" s="20" t="s">
        <v>10675</v>
      </c>
      <c r="F1351" s="20" t="s">
        <v>2524</v>
      </c>
      <c r="G1351" s="20">
        <v>2019</v>
      </c>
      <c r="H1351" s="57">
        <v>43829</v>
      </c>
      <c r="I1351" s="20" t="s">
        <v>10676</v>
      </c>
      <c r="K1351" s="20" t="s">
        <v>10677</v>
      </c>
    </row>
    <row r="1352" spans="1:11" ht="15.75" customHeight="1" x14ac:dyDescent="0.25">
      <c r="A1352" s="20">
        <v>31905812</v>
      </c>
      <c r="B1352" s="20" t="s">
        <v>10665</v>
      </c>
      <c r="C1352" s="20" t="s">
        <v>10666</v>
      </c>
      <c r="D1352" s="20" t="s">
        <v>10667</v>
      </c>
      <c r="E1352" s="20" t="s">
        <v>10668</v>
      </c>
      <c r="F1352" s="20" t="s">
        <v>2353</v>
      </c>
      <c r="G1352" s="20">
        <v>2019</v>
      </c>
      <c r="H1352" s="57">
        <v>43838</v>
      </c>
      <c r="I1352" s="20" t="s">
        <v>10669</v>
      </c>
      <c r="K1352" s="20" t="s">
        <v>10670</v>
      </c>
    </row>
    <row r="1353" spans="1:11" ht="15.75" customHeight="1" x14ac:dyDescent="0.25">
      <c r="A1353" s="20">
        <v>31125598</v>
      </c>
      <c r="B1353" s="20" t="s">
        <v>10659</v>
      </c>
      <c r="C1353" s="20" t="s">
        <v>10660</v>
      </c>
      <c r="D1353" s="20" t="s">
        <v>10661</v>
      </c>
      <c r="E1353" s="20" t="s">
        <v>10662</v>
      </c>
      <c r="F1353" s="20" t="s">
        <v>10663</v>
      </c>
      <c r="G1353" s="20">
        <v>2020</v>
      </c>
      <c r="H1353" s="57">
        <v>43610</v>
      </c>
      <c r="K1353" s="20" t="s">
        <v>10664</v>
      </c>
    </row>
    <row r="1354" spans="1:11" ht="15.75" customHeight="1" x14ac:dyDescent="0.25">
      <c r="A1354" s="20">
        <v>31188520</v>
      </c>
      <c r="B1354" s="20" t="s">
        <v>10655</v>
      </c>
      <c r="C1354" s="20" t="s">
        <v>10656</v>
      </c>
      <c r="D1354" s="20" t="s">
        <v>10657</v>
      </c>
      <c r="E1354" s="20" t="s">
        <v>1715</v>
      </c>
      <c r="F1354" s="20" t="s">
        <v>2558</v>
      </c>
      <c r="G1354" s="20">
        <v>2020</v>
      </c>
      <c r="H1354" s="57">
        <v>43629</v>
      </c>
      <c r="K1354" s="20" t="s">
        <v>10658</v>
      </c>
    </row>
    <row r="1355" spans="1:11" ht="15.75" customHeight="1" x14ac:dyDescent="0.25">
      <c r="A1355" s="20">
        <v>31218507</v>
      </c>
      <c r="B1355" s="20" t="s">
        <v>10650</v>
      </c>
      <c r="C1355" s="20" t="s">
        <v>10651</v>
      </c>
      <c r="D1355" s="20" t="s">
        <v>10652</v>
      </c>
      <c r="E1355" s="20" t="s">
        <v>10653</v>
      </c>
      <c r="F1355" s="20" t="s">
        <v>10545</v>
      </c>
      <c r="G1355" s="20">
        <v>2020</v>
      </c>
      <c r="H1355" s="57">
        <v>43637</v>
      </c>
      <c r="K1355" s="20" t="s">
        <v>10654</v>
      </c>
    </row>
    <row r="1356" spans="1:11" ht="15.75" customHeight="1" x14ac:dyDescent="0.25">
      <c r="A1356" s="20">
        <v>31287754</v>
      </c>
      <c r="B1356" s="20" t="s">
        <v>10644</v>
      </c>
      <c r="C1356" s="20" t="s">
        <v>10645</v>
      </c>
      <c r="D1356" s="20" t="s">
        <v>10646</v>
      </c>
      <c r="E1356" s="20" t="s">
        <v>3716</v>
      </c>
      <c r="F1356" s="20" t="s">
        <v>10647</v>
      </c>
      <c r="G1356" s="20">
        <v>2020</v>
      </c>
      <c r="H1356" s="57">
        <v>43656</v>
      </c>
      <c r="I1356" s="20" t="s">
        <v>10648</v>
      </c>
      <c r="K1356" s="20" t="s">
        <v>10649</v>
      </c>
    </row>
    <row r="1357" spans="1:11" ht="15.75" customHeight="1" x14ac:dyDescent="0.25">
      <c r="A1357" s="20">
        <v>31529306</v>
      </c>
      <c r="B1357" s="20" t="s">
        <v>10639</v>
      </c>
      <c r="C1357" s="20" t="s">
        <v>10640</v>
      </c>
      <c r="D1357" s="20" t="s">
        <v>10641</v>
      </c>
      <c r="E1357" s="20" t="s">
        <v>10642</v>
      </c>
      <c r="F1357" s="20" t="s">
        <v>1697</v>
      </c>
      <c r="G1357" s="20">
        <v>2020</v>
      </c>
      <c r="H1357" s="57">
        <v>43727</v>
      </c>
      <c r="K1357" s="20" t="s">
        <v>10643</v>
      </c>
    </row>
    <row r="1358" spans="1:11" ht="15.75" customHeight="1" x14ac:dyDescent="0.25">
      <c r="A1358" s="20">
        <v>31562551</v>
      </c>
      <c r="B1358" s="20" t="s">
        <v>10634</v>
      </c>
      <c r="C1358" s="20" t="s">
        <v>10635</v>
      </c>
      <c r="D1358" s="20" t="s">
        <v>10636</v>
      </c>
      <c r="E1358" s="20" t="s">
        <v>10637</v>
      </c>
      <c r="F1358" s="20" t="s">
        <v>2391</v>
      </c>
      <c r="G1358" s="20">
        <v>2020</v>
      </c>
      <c r="H1358" s="57">
        <v>43737</v>
      </c>
      <c r="K1358" s="20" t="s">
        <v>10638</v>
      </c>
    </row>
    <row r="1359" spans="1:11" ht="15.75" customHeight="1" x14ac:dyDescent="0.25">
      <c r="A1359" s="20">
        <v>31602717</v>
      </c>
      <c r="B1359" s="20" t="s">
        <v>10629</v>
      </c>
      <c r="C1359" s="20" t="s">
        <v>10630</v>
      </c>
      <c r="D1359" s="20" t="s">
        <v>10631</v>
      </c>
      <c r="E1359" s="20" t="s">
        <v>8528</v>
      </c>
      <c r="F1359" s="20" t="s">
        <v>10632</v>
      </c>
      <c r="G1359" s="20">
        <v>2020</v>
      </c>
      <c r="H1359" s="57">
        <v>43750</v>
      </c>
      <c r="K1359" s="20" t="s">
        <v>10633</v>
      </c>
    </row>
    <row r="1360" spans="1:11" ht="15.75" customHeight="1" x14ac:dyDescent="0.25">
      <c r="A1360" s="20">
        <v>31617656</v>
      </c>
      <c r="B1360" s="20" t="s">
        <v>10623</v>
      </c>
      <c r="C1360" s="20" t="s">
        <v>10624</v>
      </c>
      <c r="D1360" s="20" t="s">
        <v>10625</v>
      </c>
      <c r="E1360" s="20" t="s">
        <v>10626</v>
      </c>
      <c r="F1360" s="20" t="s">
        <v>10627</v>
      </c>
      <c r="G1360" s="20">
        <v>2020</v>
      </c>
      <c r="H1360" s="57">
        <v>43755</v>
      </c>
      <c r="K1360" s="20" t="s">
        <v>10628</v>
      </c>
    </row>
    <row r="1361" spans="1:11" ht="15.75" customHeight="1" x14ac:dyDescent="0.25">
      <c r="A1361" s="20">
        <v>31629796</v>
      </c>
      <c r="B1361" s="20" t="s">
        <v>10618</v>
      </c>
      <c r="C1361" s="20" t="s">
        <v>10619</v>
      </c>
      <c r="D1361" s="20" t="s">
        <v>10620</v>
      </c>
      <c r="E1361" s="20" t="s">
        <v>10621</v>
      </c>
      <c r="F1361" s="20" t="s">
        <v>4253</v>
      </c>
      <c r="G1361" s="20">
        <v>2020</v>
      </c>
      <c r="H1361" s="57">
        <v>43759</v>
      </c>
      <c r="K1361" s="20" t="s">
        <v>10622</v>
      </c>
    </row>
    <row r="1362" spans="1:11" ht="15.75" customHeight="1" x14ac:dyDescent="0.25">
      <c r="A1362" s="20">
        <v>31630794</v>
      </c>
      <c r="B1362" s="20" t="s">
        <v>10614</v>
      </c>
      <c r="C1362" s="20" t="s">
        <v>10615</v>
      </c>
      <c r="D1362" s="20" t="s">
        <v>10616</v>
      </c>
      <c r="E1362" s="20" t="s">
        <v>7920</v>
      </c>
      <c r="F1362" s="20" t="s">
        <v>9418</v>
      </c>
      <c r="G1362" s="20">
        <v>2020</v>
      </c>
      <c r="H1362" s="57">
        <v>43760</v>
      </c>
      <c r="K1362" s="20" t="s">
        <v>10617</v>
      </c>
    </row>
    <row r="1363" spans="1:11" ht="15.75" customHeight="1" x14ac:dyDescent="0.25">
      <c r="A1363" s="20">
        <v>31667599</v>
      </c>
      <c r="B1363" s="20" t="s">
        <v>10609</v>
      </c>
      <c r="C1363" s="20" t="s">
        <v>10610</v>
      </c>
      <c r="D1363" s="20" t="s">
        <v>10611</v>
      </c>
      <c r="E1363" s="20" t="s">
        <v>10612</v>
      </c>
      <c r="F1363" s="20" t="s">
        <v>10545</v>
      </c>
      <c r="G1363" s="20">
        <v>2020</v>
      </c>
      <c r="H1363" s="57">
        <v>43770</v>
      </c>
      <c r="K1363" s="20" t="s">
        <v>10613</v>
      </c>
    </row>
    <row r="1364" spans="1:11" ht="15.75" customHeight="1" x14ac:dyDescent="0.25">
      <c r="A1364" s="20">
        <v>31701580</v>
      </c>
      <c r="B1364" s="20" t="s">
        <v>10603</v>
      </c>
      <c r="C1364" s="20" t="s">
        <v>10604</v>
      </c>
      <c r="D1364" s="20" t="s">
        <v>10605</v>
      </c>
      <c r="E1364" s="20" t="s">
        <v>10606</v>
      </c>
      <c r="F1364" s="20" t="s">
        <v>10607</v>
      </c>
      <c r="G1364" s="20">
        <v>2020</v>
      </c>
      <c r="H1364" s="57">
        <v>43778</v>
      </c>
      <c r="K1364" s="20" t="s">
        <v>10608</v>
      </c>
    </row>
    <row r="1365" spans="1:11" ht="15.75" customHeight="1" x14ac:dyDescent="0.25">
      <c r="A1365" s="20">
        <v>31734154</v>
      </c>
      <c r="B1365" s="20" t="s">
        <v>10597</v>
      </c>
      <c r="C1365" s="20" t="s">
        <v>10598</v>
      </c>
      <c r="D1365" s="20" t="s">
        <v>10599</v>
      </c>
      <c r="E1365" s="20" t="s">
        <v>10600</v>
      </c>
      <c r="F1365" s="20" t="s">
        <v>10306</v>
      </c>
      <c r="G1365" s="20">
        <v>2020</v>
      </c>
      <c r="H1365" s="57">
        <v>43787</v>
      </c>
      <c r="I1365" s="20" t="s">
        <v>10601</v>
      </c>
      <c r="K1365" s="20" t="s">
        <v>10602</v>
      </c>
    </row>
    <row r="1366" spans="1:11" ht="15.75" customHeight="1" x14ac:dyDescent="0.25">
      <c r="A1366" s="20">
        <v>31734155</v>
      </c>
      <c r="B1366" s="20" t="s">
        <v>10592</v>
      </c>
      <c r="C1366" s="20" t="s">
        <v>10593</v>
      </c>
      <c r="D1366" s="20" t="s">
        <v>10594</v>
      </c>
      <c r="E1366" s="20" t="s">
        <v>10595</v>
      </c>
      <c r="F1366" s="20" t="s">
        <v>10306</v>
      </c>
      <c r="G1366" s="20">
        <v>2020</v>
      </c>
      <c r="H1366" s="57">
        <v>43787</v>
      </c>
      <c r="K1366" s="20" t="s">
        <v>10596</v>
      </c>
    </row>
    <row r="1367" spans="1:11" ht="15.75" customHeight="1" x14ac:dyDescent="0.25">
      <c r="A1367" s="20">
        <v>31739261</v>
      </c>
      <c r="B1367" s="20" t="s">
        <v>10586</v>
      </c>
      <c r="C1367" s="20" t="s">
        <v>10587</v>
      </c>
      <c r="D1367" s="20" t="s">
        <v>10588</v>
      </c>
      <c r="E1367" s="20" t="s">
        <v>10589</v>
      </c>
      <c r="F1367" s="20" t="s">
        <v>10590</v>
      </c>
      <c r="G1367" s="20">
        <v>2020</v>
      </c>
      <c r="H1367" s="57">
        <v>43788</v>
      </c>
      <c r="K1367" s="20" t="s">
        <v>10591</v>
      </c>
    </row>
    <row r="1368" spans="1:11" ht="15.75" customHeight="1" x14ac:dyDescent="0.25">
      <c r="A1368" s="20">
        <v>31758238</v>
      </c>
      <c r="B1368" s="20" t="s">
        <v>10581</v>
      </c>
      <c r="C1368" s="20" t="s">
        <v>10582</v>
      </c>
      <c r="D1368" s="20" t="s">
        <v>10583</v>
      </c>
      <c r="E1368" s="20" t="s">
        <v>10584</v>
      </c>
      <c r="F1368" s="20" t="s">
        <v>2116</v>
      </c>
      <c r="G1368" s="20">
        <v>2020</v>
      </c>
      <c r="H1368" s="57">
        <v>43793</v>
      </c>
      <c r="K1368" s="20" t="s">
        <v>10585</v>
      </c>
    </row>
    <row r="1369" spans="1:11" ht="15.75" customHeight="1" x14ac:dyDescent="0.25">
      <c r="A1369" s="20">
        <v>31792428</v>
      </c>
      <c r="B1369" s="20" t="s">
        <v>10577</v>
      </c>
      <c r="C1369" s="20" t="s">
        <v>10578</v>
      </c>
      <c r="D1369" s="20" t="s">
        <v>10579</v>
      </c>
      <c r="E1369" s="20" t="s">
        <v>5231</v>
      </c>
      <c r="F1369" s="20" t="s">
        <v>2129</v>
      </c>
      <c r="G1369" s="20">
        <v>2020</v>
      </c>
      <c r="H1369" s="57">
        <v>43803</v>
      </c>
      <c r="K1369" s="20" t="s">
        <v>10580</v>
      </c>
    </row>
    <row r="1370" spans="1:11" ht="15.75" customHeight="1" x14ac:dyDescent="0.25">
      <c r="A1370" s="20">
        <v>31806503</v>
      </c>
      <c r="B1370" s="20" t="s">
        <v>10571</v>
      </c>
      <c r="C1370" s="20" t="s">
        <v>10572</v>
      </c>
      <c r="D1370" s="20" t="s">
        <v>10573</v>
      </c>
      <c r="E1370" s="20" t="s">
        <v>10574</v>
      </c>
      <c r="F1370" s="20" t="s">
        <v>10575</v>
      </c>
      <c r="G1370" s="20">
        <v>2020</v>
      </c>
      <c r="H1370" s="57">
        <v>43806</v>
      </c>
      <c r="K1370" s="20" t="s">
        <v>10576</v>
      </c>
    </row>
    <row r="1371" spans="1:11" ht="15.75" customHeight="1" x14ac:dyDescent="0.25">
      <c r="A1371" s="20">
        <v>31845486</v>
      </c>
      <c r="B1371" s="20" t="s">
        <v>10566</v>
      </c>
      <c r="C1371" s="20" t="s">
        <v>10567</v>
      </c>
      <c r="D1371" s="20" t="s">
        <v>10568</v>
      </c>
      <c r="E1371" s="20" t="s">
        <v>10569</v>
      </c>
      <c r="F1371" s="20" t="s">
        <v>9539</v>
      </c>
      <c r="G1371" s="20">
        <v>2020</v>
      </c>
      <c r="H1371" s="57">
        <v>43817</v>
      </c>
      <c r="K1371" s="20" t="s">
        <v>10570</v>
      </c>
    </row>
    <row r="1372" spans="1:11" ht="15.75" customHeight="1" x14ac:dyDescent="0.25">
      <c r="A1372" s="20">
        <v>31855540</v>
      </c>
      <c r="B1372" s="20" t="s">
        <v>10560</v>
      </c>
      <c r="C1372" s="20" t="s">
        <v>10561</v>
      </c>
      <c r="D1372" s="20" t="s">
        <v>10562</v>
      </c>
      <c r="E1372" s="20" t="s">
        <v>10563</v>
      </c>
      <c r="F1372" s="20" t="s">
        <v>5979</v>
      </c>
      <c r="G1372" s="20">
        <v>2020</v>
      </c>
      <c r="H1372" s="57">
        <v>43819</v>
      </c>
      <c r="I1372" s="20" t="s">
        <v>10564</v>
      </c>
      <c r="K1372" s="20" t="s">
        <v>10565</v>
      </c>
    </row>
    <row r="1373" spans="1:11" ht="15.75" customHeight="1" x14ac:dyDescent="0.25">
      <c r="A1373" s="20">
        <v>31950006</v>
      </c>
      <c r="B1373" s="20" t="s">
        <v>10555</v>
      </c>
      <c r="C1373" s="20" t="s">
        <v>10556</v>
      </c>
      <c r="D1373" s="20" t="s">
        <v>10557</v>
      </c>
      <c r="E1373" s="20" t="s">
        <v>394</v>
      </c>
      <c r="F1373" s="20" t="s">
        <v>5610</v>
      </c>
      <c r="G1373" s="20">
        <v>2020</v>
      </c>
      <c r="H1373" s="57">
        <v>43848</v>
      </c>
      <c r="I1373" s="20" t="s">
        <v>10558</v>
      </c>
      <c r="K1373" s="20" t="s">
        <v>10559</v>
      </c>
    </row>
    <row r="1374" spans="1:11" ht="15.75" customHeight="1" x14ac:dyDescent="0.25">
      <c r="A1374" s="20">
        <v>31969010</v>
      </c>
      <c r="B1374" s="20" t="s">
        <v>10547</v>
      </c>
      <c r="C1374" s="20" t="s">
        <v>10548</v>
      </c>
      <c r="D1374" s="20" t="s">
        <v>10549</v>
      </c>
      <c r="E1374" s="20" t="s">
        <v>10550</v>
      </c>
      <c r="F1374" s="20" t="s">
        <v>10551</v>
      </c>
      <c r="G1374" s="20">
        <v>2020</v>
      </c>
      <c r="H1374" s="57">
        <v>43854</v>
      </c>
      <c r="I1374" s="20" t="s">
        <v>10552</v>
      </c>
      <c r="K1374" s="20" t="s">
        <v>10553</v>
      </c>
    </row>
    <row r="1375" spans="1:11" ht="15.75" customHeight="1" x14ac:dyDescent="0.25">
      <c r="A1375" s="20">
        <v>31974760</v>
      </c>
      <c r="B1375" s="20" t="s">
        <v>10541</v>
      </c>
      <c r="C1375" s="20" t="s">
        <v>10542</v>
      </c>
      <c r="D1375" s="20" t="s">
        <v>10543</v>
      </c>
      <c r="E1375" s="20" t="s">
        <v>10544</v>
      </c>
      <c r="F1375" s="20" t="s">
        <v>10545</v>
      </c>
      <c r="G1375" s="20">
        <v>2020</v>
      </c>
      <c r="H1375" s="57">
        <v>43855</v>
      </c>
      <c r="K1375" s="20" t="s">
        <v>10546</v>
      </c>
    </row>
    <row r="1376" spans="1:11" ht="15.75" customHeight="1" x14ac:dyDescent="0.25">
      <c r="A1376" s="20">
        <v>31993142</v>
      </c>
      <c r="B1376" s="20" t="s">
        <v>10535</v>
      </c>
      <c r="C1376" s="20" t="s">
        <v>10536</v>
      </c>
      <c r="D1376" s="20" t="s">
        <v>10537</v>
      </c>
      <c r="E1376" s="20" t="s">
        <v>2901</v>
      </c>
      <c r="F1376" s="20" t="s">
        <v>3433</v>
      </c>
      <c r="G1376" s="20">
        <v>2019</v>
      </c>
      <c r="H1376" s="57">
        <v>43860</v>
      </c>
      <c r="I1376" s="20" t="s">
        <v>10538</v>
      </c>
      <c r="K1376" s="20" t="s">
        <v>10539</v>
      </c>
    </row>
    <row r="1377" spans="1:11" ht="15.75" customHeight="1" x14ac:dyDescent="0.25">
      <c r="A1377" s="20">
        <v>32015679</v>
      </c>
      <c r="B1377" s="20" t="s">
        <v>10529</v>
      </c>
      <c r="C1377" s="20" t="s">
        <v>10530</v>
      </c>
      <c r="D1377" s="20" t="s">
        <v>10531</v>
      </c>
      <c r="E1377" s="20" t="s">
        <v>10532</v>
      </c>
      <c r="F1377" s="20" t="s">
        <v>1232</v>
      </c>
      <c r="G1377" s="20">
        <v>2020</v>
      </c>
      <c r="H1377" s="57">
        <v>43866</v>
      </c>
      <c r="I1377" s="20" t="s">
        <v>10533</v>
      </c>
      <c r="K1377" s="20" t="s">
        <v>10534</v>
      </c>
    </row>
    <row r="1378" spans="1:11" ht="15.75" customHeight="1" x14ac:dyDescent="0.25">
      <c r="A1378" s="20">
        <v>32095437</v>
      </c>
      <c r="B1378" s="20" t="s">
        <v>10523</v>
      </c>
      <c r="C1378" s="20" t="s">
        <v>10524</v>
      </c>
      <c r="D1378" s="20" t="s">
        <v>10525</v>
      </c>
      <c r="E1378" s="20" t="s">
        <v>2632</v>
      </c>
      <c r="F1378" s="20" t="s">
        <v>10526</v>
      </c>
      <c r="G1378" s="20">
        <v>2020</v>
      </c>
      <c r="H1378" s="57">
        <v>43887</v>
      </c>
      <c r="I1378" s="20" t="s">
        <v>10527</v>
      </c>
      <c r="K1378" s="20" t="s">
        <v>10528</v>
      </c>
    </row>
    <row r="1379" spans="1:11" ht="15.75" customHeight="1" x14ac:dyDescent="0.25">
      <c r="A1379" s="20">
        <v>32161018</v>
      </c>
      <c r="B1379" s="20" t="s">
        <v>10517</v>
      </c>
      <c r="C1379" s="20" t="s">
        <v>10518</v>
      </c>
      <c r="D1379" s="20" t="s">
        <v>10519</v>
      </c>
      <c r="E1379" s="20" t="s">
        <v>10520</v>
      </c>
      <c r="F1379" s="20" t="s">
        <v>10521</v>
      </c>
      <c r="G1379" s="20">
        <v>2020</v>
      </c>
      <c r="H1379" s="57">
        <v>43903</v>
      </c>
    </row>
    <row r="1380" spans="1:11" ht="15.75" customHeight="1" x14ac:dyDescent="0.25">
      <c r="A1380" s="20">
        <v>32162260</v>
      </c>
      <c r="B1380" s="20" t="s">
        <v>10512</v>
      </c>
      <c r="C1380" s="20" t="s">
        <v>10513</v>
      </c>
      <c r="D1380" s="20" t="s">
        <v>10514</v>
      </c>
      <c r="E1380" s="20" t="s">
        <v>10515</v>
      </c>
      <c r="F1380" s="20" t="s">
        <v>2494</v>
      </c>
      <c r="G1380" s="20">
        <v>2020</v>
      </c>
      <c r="H1380" s="57">
        <v>43903</v>
      </c>
      <c r="K1380" s="20" t="s">
        <v>10516</v>
      </c>
    </row>
    <row r="1381" spans="1:11" ht="15.75" customHeight="1" x14ac:dyDescent="0.25">
      <c r="A1381" s="20">
        <v>32188388</v>
      </c>
      <c r="B1381" s="20" t="s">
        <v>10506</v>
      </c>
      <c r="C1381" s="20" t="s">
        <v>10507</v>
      </c>
      <c r="D1381" s="20" t="s">
        <v>10508</v>
      </c>
      <c r="E1381" s="20" t="s">
        <v>10509</v>
      </c>
      <c r="F1381" s="20" t="s">
        <v>10510</v>
      </c>
      <c r="G1381" s="20">
        <v>2020</v>
      </c>
      <c r="H1381" s="57">
        <v>43910</v>
      </c>
      <c r="K1381" s="20" t="s">
        <v>10511</v>
      </c>
    </row>
    <row r="1382" spans="1:11" ht="15.75" customHeight="1" x14ac:dyDescent="0.25">
      <c r="A1382" s="20">
        <v>32512665</v>
      </c>
      <c r="B1382" s="20" t="s">
        <v>10499</v>
      </c>
      <c r="C1382" s="20" t="s">
        <v>10500</v>
      </c>
      <c r="D1382" s="20" t="s">
        <v>10501</v>
      </c>
      <c r="E1382" s="20" t="s">
        <v>10502</v>
      </c>
      <c r="F1382" s="20" t="s">
        <v>10503</v>
      </c>
      <c r="G1382" s="20">
        <v>2020</v>
      </c>
      <c r="H1382" s="57">
        <v>43991</v>
      </c>
      <c r="I1382" s="20" t="s">
        <v>10504</v>
      </c>
      <c r="K1382" s="20" t="s">
        <v>10505</v>
      </c>
    </row>
    <row r="1383" spans="1:11" ht="15.75" customHeight="1" x14ac:dyDescent="0.25">
      <c r="A1383" s="20">
        <v>32719207</v>
      </c>
      <c r="B1383" s="20" t="s">
        <v>10494</v>
      </c>
      <c r="C1383" s="20" t="s">
        <v>10495</v>
      </c>
      <c r="D1383" s="20" t="s">
        <v>10496</v>
      </c>
      <c r="E1383" s="20" t="s">
        <v>10497</v>
      </c>
      <c r="F1383" s="20" t="s">
        <v>2591</v>
      </c>
      <c r="G1383" s="20">
        <v>2020</v>
      </c>
      <c r="H1383" s="57">
        <v>44041</v>
      </c>
      <c r="K1383" s="20" t="s">
        <v>10498</v>
      </c>
    </row>
    <row r="1384" spans="1:11" ht="15.75" customHeight="1" x14ac:dyDescent="0.25">
      <c r="A1384" s="20">
        <v>32719216</v>
      </c>
      <c r="B1384" s="20" t="s">
        <v>10488</v>
      </c>
      <c r="C1384" s="20" t="s">
        <v>10489</v>
      </c>
      <c r="D1384" s="20" t="s">
        <v>10490</v>
      </c>
      <c r="E1384" s="20" t="s">
        <v>10491</v>
      </c>
      <c r="F1384" s="20" t="s">
        <v>2591</v>
      </c>
      <c r="G1384" s="20">
        <v>2020</v>
      </c>
      <c r="H1384" s="57">
        <v>44041</v>
      </c>
      <c r="K1384" s="20" t="s">
        <v>10492</v>
      </c>
    </row>
    <row r="1385" spans="1:11" ht="15.75" customHeight="1" x14ac:dyDescent="0.25">
      <c r="A1385" s="20">
        <v>32775128</v>
      </c>
      <c r="B1385" s="20" t="s">
        <v>10483</v>
      </c>
      <c r="C1385" s="20" t="s">
        <v>10484</v>
      </c>
      <c r="D1385" s="20" t="s">
        <v>10485</v>
      </c>
      <c r="E1385" s="20" t="s">
        <v>286</v>
      </c>
      <c r="F1385" s="20" t="s">
        <v>2487</v>
      </c>
      <c r="G1385" s="20">
        <v>2020</v>
      </c>
      <c r="H1385" s="57">
        <v>44054</v>
      </c>
      <c r="I1385" s="20" t="s">
        <v>10486</v>
      </c>
      <c r="K1385" s="20" t="s">
        <v>10487</v>
      </c>
    </row>
    <row r="1386" spans="1:11" ht="15.75" customHeight="1" x14ac:dyDescent="0.25">
      <c r="A1386" s="20">
        <v>32884951</v>
      </c>
      <c r="B1386" s="20" t="s">
        <v>10476</v>
      </c>
      <c r="C1386" s="20" t="s">
        <v>10477</v>
      </c>
      <c r="D1386" s="20" t="s">
        <v>10478</v>
      </c>
      <c r="E1386" s="20" t="s">
        <v>5107</v>
      </c>
      <c r="F1386" s="20" t="s">
        <v>10479</v>
      </c>
      <c r="G1386" s="20">
        <v>2020</v>
      </c>
      <c r="H1386" s="57">
        <v>44079</v>
      </c>
      <c r="I1386" s="20" t="s">
        <v>10480</v>
      </c>
      <c r="K1386" s="20" t="s">
        <v>10481</v>
      </c>
    </row>
    <row r="1387" spans="1:11" ht="15.75" customHeight="1" x14ac:dyDescent="0.25">
      <c r="A1387" s="20">
        <v>32989410</v>
      </c>
      <c r="B1387" s="20" t="s">
        <v>10469</v>
      </c>
      <c r="C1387" s="20" t="s">
        <v>10470</v>
      </c>
      <c r="D1387" s="20" t="s">
        <v>10471</v>
      </c>
      <c r="E1387" s="20" t="s">
        <v>10472</v>
      </c>
      <c r="F1387" s="20" t="s">
        <v>10473</v>
      </c>
      <c r="G1387" s="20">
        <v>2020</v>
      </c>
      <c r="H1387" s="57">
        <v>44103</v>
      </c>
      <c r="I1387" s="20" t="s">
        <v>10474</v>
      </c>
      <c r="K1387" s="20" t="s">
        <v>10475</v>
      </c>
    </row>
    <row r="1388" spans="1:11" ht="15.75" customHeight="1" x14ac:dyDescent="0.25">
      <c r="A1388" s="20">
        <v>31910229</v>
      </c>
      <c r="B1388" s="20" t="s">
        <v>10463</v>
      </c>
      <c r="C1388" s="20" t="s">
        <v>10464</v>
      </c>
      <c r="D1388" s="20" t="s">
        <v>10465</v>
      </c>
      <c r="E1388" s="20" t="s">
        <v>4468</v>
      </c>
      <c r="F1388" s="20" t="s">
        <v>294</v>
      </c>
      <c r="G1388" s="20">
        <v>2020</v>
      </c>
      <c r="H1388" s="57">
        <v>43838</v>
      </c>
      <c r="I1388" s="20" t="s">
        <v>10466</v>
      </c>
      <c r="K1388" s="20" t="s">
        <v>10467</v>
      </c>
    </row>
    <row r="1389" spans="1:11" ht="15.75" customHeight="1" x14ac:dyDescent="0.25">
      <c r="A1389" s="20">
        <v>31938738</v>
      </c>
      <c r="B1389" s="20" t="s">
        <v>10456</v>
      </c>
      <c r="C1389" s="20" t="s">
        <v>10457</v>
      </c>
      <c r="D1389" s="20" t="s">
        <v>10458</v>
      </c>
      <c r="E1389" s="20" t="s">
        <v>10459</v>
      </c>
      <c r="F1389" s="20" t="s">
        <v>4686</v>
      </c>
      <c r="G1389" s="20">
        <v>2020</v>
      </c>
      <c r="H1389" s="57">
        <v>43846</v>
      </c>
      <c r="I1389" s="20" t="s">
        <v>10460</v>
      </c>
      <c r="K1389" s="20" t="s">
        <v>10461</v>
      </c>
    </row>
    <row r="1390" spans="1:11" ht="15.75" customHeight="1" x14ac:dyDescent="0.25">
      <c r="A1390" s="20">
        <v>31936874</v>
      </c>
      <c r="B1390" s="20" t="s">
        <v>10451</v>
      </c>
      <c r="C1390" s="20" t="s">
        <v>10452</v>
      </c>
      <c r="D1390" s="20" t="s">
        <v>10453</v>
      </c>
      <c r="E1390" s="20" t="s">
        <v>1310</v>
      </c>
      <c r="F1390" s="20" t="s">
        <v>6151</v>
      </c>
      <c r="G1390" s="20">
        <v>2020</v>
      </c>
      <c r="H1390" s="57">
        <v>43846</v>
      </c>
      <c r="I1390" s="20" t="s">
        <v>10454</v>
      </c>
      <c r="K1390" s="20" t="s">
        <v>10455</v>
      </c>
    </row>
    <row r="1391" spans="1:11" ht="15.75" customHeight="1" x14ac:dyDescent="0.25">
      <c r="A1391" s="20">
        <v>32021326</v>
      </c>
      <c r="B1391" s="20" t="s">
        <v>10444</v>
      </c>
      <c r="C1391" s="20" t="s">
        <v>10445</v>
      </c>
      <c r="D1391" s="20" t="s">
        <v>10446</v>
      </c>
      <c r="E1391" s="20" t="s">
        <v>10447</v>
      </c>
      <c r="F1391" s="20" t="s">
        <v>6513</v>
      </c>
      <c r="G1391" s="20">
        <v>2020</v>
      </c>
      <c r="H1391" s="57">
        <v>43867</v>
      </c>
      <c r="I1391" s="20" t="s">
        <v>10448</v>
      </c>
      <c r="K1391" s="20" t="s">
        <v>10449</v>
      </c>
    </row>
    <row r="1392" spans="1:11" ht="15.75" customHeight="1" x14ac:dyDescent="0.25">
      <c r="A1392" s="20">
        <v>31940920</v>
      </c>
      <c r="B1392" s="20" t="s">
        <v>10438</v>
      </c>
      <c r="C1392" s="20" t="s">
        <v>10439</v>
      </c>
      <c r="D1392" s="20" t="s">
        <v>10440</v>
      </c>
      <c r="E1392" s="20" t="s">
        <v>10441</v>
      </c>
      <c r="F1392" s="20" t="s">
        <v>6151</v>
      </c>
      <c r="G1392" s="20">
        <v>2020</v>
      </c>
      <c r="H1392" s="57">
        <v>43847</v>
      </c>
      <c r="I1392" s="20" t="s">
        <v>10442</v>
      </c>
      <c r="K1392" s="20" t="s">
        <v>10443</v>
      </c>
    </row>
    <row r="1393" spans="1:11" ht="15.75" customHeight="1" x14ac:dyDescent="0.25">
      <c r="A1393" s="20">
        <v>32010736</v>
      </c>
      <c r="B1393" s="20" t="s">
        <v>10431</v>
      </c>
      <c r="C1393" s="20" t="s">
        <v>10432</v>
      </c>
      <c r="D1393" s="20" t="s">
        <v>10433</v>
      </c>
      <c r="E1393" s="20" t="s">
        <v>10434</v>
      </c>
      <c r="F1393" s="20" t="s">
        <v>3007</v>
      </c>
      <c r="G1393" s="20">
        <v>2020</v>
      </c>
      <c r="H1393" s="57">
        <v>43865</v>
      </c>
      <c r="I1393" s="20" t="s">
        <v>10435</v>
      </c>
      <c r="K1393" s="20" t="s">
        <v>10436</v>
      </c>
    </row>
    <row r="1394" spans="1:11" ht="15.75" customHeight="1" x14ac:dyDescent="0.25">
      <c r="A1394" s="20">
        <v>32399124</v>
      </c>
      <c r="B1394" s="20" t="s">
        <v>10424</v>
      </c>
      <c r="C1394" s="20" t="s">
        <v>10425</v>
      </c>
      <c r="D1394" s="20" t="s">
        <v>10426</v>
      </c>
      <c r="E1394" s="20" t="s">
        <v>10427</v>
      </c>
      <c r="F1394" s="20" t="s">
        <v>1498</v>
      </c>
      <c r="G1394" s="20">
        <v>2020</v>
      </c>
      <c r="H1394" s="57">
        <v>43965</v>
      </c>
      <c r="I1394" s="20" t="s">
        <v>10428</v>
      </c>
      <c r="K1394" s="20" t="s">
        <v>10429</v>
      </c>
    </row>
    <row r="1395" spans="1:11" ht="15.75" customHeight="1" x14ac:dyDescent="0.25">
      <c r="A1395" s="20">
        <v>31930784</v>
      </c>
      <c r="B1395" s="20" t="s">
        <v>10416</v>
      </c>
      <c r="C1395" s="20" t="s">
        <v>10417</v>
      </c>
      <c r="D1395" s="20" t="s">
        <v>10418</v>
      </c>
      <c r="E1395" s="20" t="s">
        <v>10419</v>
      </c>
      <c r="F1395" s="20" t="s">
        <v>10420</v>
      </c>
      <c r="G1395" s="20">
        <v>2020</v>
      </c>
      <c r="H1395" s="57">
        <v>43844</v>
      </c>
      <c r="I1395" s="20" t="s">
        <v>10421</v>
      </c>
      <c r="K1395" s="20" t="s">
        <v>10422</v>
      </c>
    </row>
    <row r="1396" spans="1:11" ht="15.75" customHeight="1" x14ac:dyDescent="0.25">
      <c r="A1396" s="20">
        <v>31964739</v>
      </c>
      <c r="B1396" s="20" t="s">
        <v>10410</v>
      </c>
      <c r="C1396" s="20" t="s">
        <v>10411</v>
      </c>
      <c r="D1396" s="20" t="s">
        <v>10412</v>
      </c>
      <c r="E1396" s="20" t="s">
        <v>10413</v>
      </c>
      <c r="F1396" s="20" t="s">
        <v>1795</v>
      </c>
      <c r="G1396" s="20">
        <v>2020</v>
      </c>
      <c r="H1396" s="57">
        <v>43853</v>
      </c>
      <c r="I1396" s="20" t="s">
        <v>10414</v>
      </c>
      <c r="K1396" s="20" t="s">
        <v>10415</v>
      </c>
    </row>
    <row r="1397" spans="1:11" ht="15.75" customHeight="1" x14ac:dyDescent="0.25">
      <c r="A1397" s="20">
        <v>31973036</v>
      </c>
      <c r="B1397" s="20" t="s">
        <v>10404</v>
      </c>
      <c r="C1397" s="20" t="s">
        <v>10405</v>
      </c>
      <c r="D1397" s="20" t="s">
        <v>10406</v>
      </c>
      <c r="E1397" s="20" t="s">
        <v>9697</v>
      </c>
      <c r="F1397" s="20" t="s">
        <v>2240</v>
      </c>
      <c r="G1397" s="20">
        <v>2020</v>
      </c>
      <c r="H1397" s="57">
        <v>43855</v>
      </c>
      <c r="I1397" s="20" t="s">
        <v>10407</v>
      </c>
      <c r="K1397" s="20" t="s">
        <v>10408</v>
      </c>
    </row>
    <row r="1398" spans="1:11" ht="15.75" customHeight="1" x14ac:dyDescent="0.25">
      <c r="A1398" s="20">
        <v>31968014</v>
      </c>
      <c r="B1398" s="20" t="s">
        <v>10397</v>
      </c>
      <c r="C1398" s="20" t="s">
        <v>10398</v>
      </c>
      <c r="D1398" s="20" t="s">
        <v>10399</v>
      </c>
      <c r="E1398" s="20" t="s">
        <v>10400</v>
      </c>
      <c r="F1398" s="20" t="s">
        <v>294</v>
      </c>
      <c r="G1398" s="20">
        <v>2020</v>
      </c>
      <c r="H1398" s="57">
        <v>43853</v>
      </c>
      <c r="I1398" s="20" t="s">
        <v>10401</v>
      </c>
      <c r="K1398" s="20" t="s">
        <v>10402</v>
      </c>
    </row>
    <row r="1399" spans="1:11" ht="15.75" customHeight="1" x14ac:dyDescent="0.25">
      <c r="A1399" s="20">
        <v>31474698</v>
      </c>
      <c r="B1399" s="20" t="s">
        <v>10391</v>
      </c>
      <c r="C1399" s="20" t="s">
        <v>10392</v>
      </c>
      <c r="D1399" s="20" t="s">
        <v>10393</v>
      </c>
      <c r="E1399" s="20" t="s">
        <v>10394</v>
      </c>
      <c r="F1399" s="20" t="s">
        <v>6804</v>
      </c>
      <c r="G1399" s="20">
        <v>2020</v>
      </c>
      <c r="H1399" s="57">
        <v>43711</v>
      </c>
      <c r="K1399" s="20" t="s">
        <v>10395</v>
      </c>
    </row>
    <row r="1400" spans="1:11" ht="15.75" customHeight="1" x14ac:dyDescent="0.25">
      <c r="A1400" s="20">
        <v>31978132</v>
      </c>
      <c r="B1400" s="20" t="s">
        <v>10385</v>
      </c>
      <c r="C1400" s="20" t="s">
        <v>10386</v>
      </c>
      <c r="D1400" s="20" t="s">
        <v>10387</v>
      </c>
      <c r="E1400" s="20" t="s">
        <v>10388</v>
      </c>
      <c r="F1400" s="20" t="s">
        <v>294</v>
      </c>
      <c r="G1400" s="20">
        <v>2020</v>
      </c>
      <c r="H1400" s="57">
        <v>43855</v>
      </c>
      <c r="I1400" s="20" t="s">
        <v>10389</v>
      </c>
      <c r="K1400" s="20" t="s">
        <v>10390</v>
      </c>
    </row>
    <row r="1401" spans="1:11" ht="15.75" customHeight="1" x14ac:dyDescent="0.25">
      <c r="A1401" s="20">
        <v>31978153</v>
      </c>
      <c r="B1401" s="20" t="s">
        <v>10378</v>
      </c>
      <c r="C1401" s="20" t="s">
        <v>10379</v>
      </c>
      <c r="D1401" s="20" t="s">
        <v>10380</v>
      </c>
      <c r="E1401" s="20" t="s">
        <v>10381</v>
      </c>
      <c r="F1401" s="20" t="s">
        <v>294</v>
      </c>
      <c r="G1401" s="20">
        <v>2020</v>
      </c>
      <c r="H1401" s="57">
        <v>43855</v>
      </c>
      <c r="I1401" s="20" t="s">
        <v>10382</v>
      </c>
      <c r="K1401" s="20" t="s">
        <v>10383</v>
      </c>
    </row>
    <row r="1402" spans="1:11" ht="15.75" customHeight="1" x14ac:dyDescent="0.25">
      <c r="A1402" s="20">
        <v>31822425</v>
      </c>
      <c r="B1402" s="20" t="s">
        <v>10373</v>
      </c>
      <c r="C1402" s="20" t="s">
        <v>10374</v>
      </c>
      <c r="D1402" s="20" t="s">
        <v>10375</v>
      </c>
      <c r="E1402" s="20" t="s">
        <v>10376</v>
      </c>
      <c r="F1402" s="20" t="s">
        <v>2840</v>
      </c>
      <c r="G1402" s="20">
        <v>2020</v>
      </c>
      <c r="H1402" s="57">
        <v>43811</v>
      </c>
      <c r="K1402" s="20" t="s">
        <v>10377</v>
      </c>
    </row>
    <row r="1403" spans="1:11" ht="15.75" customHeight="1" x14ac:dyDescent="0.25">
      <c r="A1403" s="20">
        <v>32257369</v>
      </c>
      <c r="B1403" s="20" t="s">
        <v>10366</v>
      </c>
      <c r="C1403" s="20" t="s">
        <v>10367</v>
      </c>
      <c r="D1403" s="20" t="s">
        <v>10368</v>
      </c>
      <c r="E1403" s="20" t="s">
        <v>6616</v>
      </c>
      <c r="F1403" s="20" t="s">
        <v>10369</v>
      </c>
      <c r="G1403" s="20">
        <v>2020</v>
      </c>
      <c r="H1403" s="57">
        <v>43929</v>
      </c>
      <c r="I1403" s="20" t="s">
        <v>10370</v>
      </c>
      <c r="K1403" s="20" t="s">
        <v>10371</v>
      </c>
    </row>
    <row r="1404" spans="1:11" ht="15.75" customHeight="1" x14ac:dyDescent="0.25">
      <c r="A1404" s="20">
        <v>31961431</v>
      </c>
      <c r="B1404" s="20" t="s">
        <v>10360</v>
      </c>
      <c r="C1404" s="20" t="s">
        <v>10361</v>
      </c>
      <c r="D1404" s="20" t="s">
        <v>10362</v>
      </c>
      <c r="E1404" s="20" t="s">
        <v>10363</v>
      </c>
      <c r="F1404" s="20" t="s">
        <v>10364</v>
      </c>
      <c r="G1404" s="20">
        <v>2020</v>
      </c>
      <c r="H1404" s="57">
        <v>43852</v>
      </c>
      <c r="K1404" s="20" t="s">
        <v>10365</v>
      </c>
    </row>
    <row r="1405" spans="1:11" ht="15.75" customHeight="1" x14ac:dyDescent="0.25">
      <c r="A1405" s="20">
        <v>30701304</v>
      </c>
      <c r="B1405" s="20" t="s">
        <v>10355</v>
      </c>
      <c r="C1405" s="20" t="s">
        <v>10356</v>
      </c>
      <c r="D1405" s="20" t="s">
        <v>10357</v>
      </c>
      <c r="E1405" s="20" t="s">
        <v>10358</v>
      </c>
      <c r="F1405" s="20" t="s">
        <v>8068</v>
      </c>
      <c r="G1405" s="20">
        <v>2020</v>
      </c>
      <c r="H1405" s="57">
        <v>43497</v>
      </c>
      <c r="K1405" s="20" t="s">
        <v>10359</v>
      </c>
    </row>
    <row r="1406" spans="1:11" ht="15.75" customHeight="1" x14ac:dyDescent="0.25">
      <c r="A1406" s="20">
        <v>31168590</v>
      </c>
      <c r="B1406" s="20" t="s">
        <v>10348</v>
      </c>
      <c r="C1406" s="20" t="s">
        <v>10349</v>
      </c>
      <c r="D1406" s="20" t="s">
        <v>10350</v>
      </c>
      <c r="E1406" s="20" t="s">
        <v>10351</v>
      </c>
      <c r="F1406" s="20" t="s">
        <v>10352</v>
      </c>
      <c r="G1406" s="20">
        <v>2020</v>
      </c>
      <c r="H1406" s="57">
        <v>43623</v>
      </c>
      <c r="K1406" s="20" t="s">
        <v>10353</v>
      </c>
    </row>
    <row r="1407" spans="1:11" ht="15.75" customHeight="1" x14ac:dyDescent="0.25">
      <c r="A1407" s="20">
        <v>31589475</v>
      </c>
      <c r="B1407" s="20" t="s">
        <v>10342</v>
      </c>
      <c r="C1407" s="20" t="s">
        <v>10343</v>
      </c>
      <c r="D1407" s="20" t="s">
        <v>10344</v>
      </c>
      <c r="E1407" s="20" t="s">
        <v>4286</v>
      </c>
      <c r="F1407" s="20" t="s">
        <v>4259</v>
      </c>
      <c r="G1407" s="20">
        <v>2020</v>
      </c>
      <c r="H1407" s="57">
        <v>43746</v>
      </c>
      <c r="I1407" s="20" t="s">
        <v>10345</v>
      </c>
      <c r="J1407" s="20" t="s">
        <v>10346</v>
      </c>
      <c r="K1407" s="20" t="s">
        <v>10347</v>
      </c>
    </row>
    <row r="1408" spans="1:11" ht="15.75" customHeight="1" x14ac:dyDescent="0.25">
      <c r="A1408" s="20">
        <v>31710244</v>
      </c>
      <c r="B1408" s="20" t="s">
        <v>10336</v>
      </c>
      <c r="C1408" s="20" t="s">
        <v>10337</v>
      </c>
      <c r="D1408" s="20" t="s">
        <v>10338</v>
      </c>
      <c r="E1408" s="20" t="s">
        <v>10339</v>
      </c>
      <c r="F1408" s="20" t="s">
        <v>10340</v>
      </c>
      <c r="G1408" s="20">
        <v>2020</v>
      </c>
      <c r="H1408" s="57">
        <v>43781</v>
      </c>
      <c r="K1408" s="20" t="s">
        <v>10341</v>
      </c>
    </row>
    <row r="1409" spans="1:11" ht="15.75" customHeight="1" x14ac:dyDescent="0.25">
      <c r="A1409" s="20">
        <v>31754824</v>
      </c>
      <c r="B1409" s="20" t="s">
        <v>10331</v>
      </c>
      <c r="C1409" s="20" t="s">
        <v>10332</v>
      </c>
      <c r="D1409" s="20" t="s">
        <v>10333</v>
      </c>
      <c r="E1409" s="20" t="s">
        <v>10334</v>
      </c>
      <c r="F1409" s="20" t="s">
        <v>6679</v>
      </c>
      <c r="G1409" s="20">
        <v>2020</v>
      </c>
      <c r="H1409" s="57">
        <v>43792</v>
      </c>
      <c r="K1409" s="20" t="s">
        <v>10335</v>
      </c>
    </row>
    <row r="1410" spans="1:11" ht="15.75" customHeight="1" x14ac:dyDescent="0.25">
      <c r="A1410" s="20">
        <v>31794937</v>
      </c>
      <c r="B1410" s="20" t="s">
        <v>10327</v>
      </c>
      <c r="C1410" s="20" t="s">
        <v>10328</v>
      </c>
      <c r="D1410" s="20" t="s">
        <v>10329</v>
      </c>
      <c r="E1410" s="20" t="s">
        <v>3637</v>
      </c>
      <c r="F1410" s="20" t="s">
        <v>3086</v>
      </c>
      <c r="G1410" s="20">
        <v>2020</v>
      </c>
      <c r="H1410" s="57">
        <v>43803</v>
      </c>
      <c r="K1410" s="20" t="s">
        <v>10330</v>
      </c>
    </row>
    <row r="1411" spans="1:11" ht="15.75" customHeight="1" x14ac:dyDescent="0.25">
      <c r="A1411" s="20">
        <v>31864916</v>
      </c>
      <c r="B1411" s="20" t="s">
        <v>10321</v>
      </c>
      <c r="C1411" s="20" t="s">
        <v>10322</v>
      </c>
      <c r="D1411" s="20" t="s">
        <v>10323</v>
      </c>
      <c r="E1411" s="20" t="s">
        <v>10324</v>
      </c>
      <c r="F1411" s="20" t="s">
        <v>10306</v>
      </c>
      <c r="G1411" s="20">
        <v>2020</v>
      </c>
      <c r="H1411" s="57">
        <v>43822</v>
      </c>
      <c r="I1411" s="20" t="s">
        <v>10325</v>
      </c>
      <c r="K1411" s="20" t="s">
        <v>10326</v>
      </c>
    </row>
    <row r="1412" spans="1:11" ht="15.75" customHeight="1" x14ac:dyDescent="0.25">
      <c r="A1412" s="20">
        <v>31873204</v>
      </c>
      <c r="B1412" s="20" t="s">
        <v>10316</v>
      </c>
      <c r="C1412" s="20" t="s">
        <v>10317</v>
      </c>
      <c r="D1412" s="20" t="s">
        <v>10318</v>
      </c>
      <c r="E1412" s="20" t="s">
        <v>10319</v>
      </c>
      <c r="F1412" s="20" t="s">
        <v>2129</v>
      </c>
      <c r="G1412" s="20">
        <v>2020</v>
      </c>
      <c r="H1412" s="57">
        <v>43824</v>
      </c>
      <c r="K1412" s="20" t="s">
        <v>10320</v>
      </c>
    </row>
    <row r="1413" spans="1:11" ht="15.75" customHeight="1" x14ac:dyDescent="0.25">
      <c r="A1413" s="20">
        <v>31959970</v>
      </c>
      <c r="B1413" s="20" t="s">
        <v>10309</v>
      </c>
      <c r="C1413" s="20" t="s">
        <v>10310</v>
      </c>
      <c r="D1413" s="20" t="s">
        <v>10311</v>
      </c>
      <c r="E1413" s="20" t="s">
        <v>10312</v>
      </c>
      <c r="F1413" s="20" t="s">
        <v>2129</v>
      </c>
      <c r="G1413" s="20">
        <v>2020</v>
      </c>
      <c r="H1413" s="57">
        <v>43852</v>
      </c>
      <c r="I1413" s="20" t="s">
        <v>10313</v>
      </c>
      <c r="J1413" s="20" t="s">
        <v>10314</v>
      </c>
      <c r="K1413" s="20" t="s">
        <v>10315</v>
      </c>
    </row>
    <row r="1414" spans="1:11" ht="15.75" customHeight="1" x14ac:dyDescent="0.25">
      <c r="A1414" s="20">
        <v>31981554</v>
      </c>
      <c r="B1414" s="20" t="s">
        <v>10302</v>
      </c>
      <c r="C1414" s="20" t="s">
        <v>10303</v>
      </c>
      <c r="D1414" s="20" t="s">
        <v>10304</v>
      </c>
      <c r="E1414" s="20" t="s">
        <v>10305</v>
      </c>
      <c r="F1414" s="20" t="s">
        <v>10306</v>
      </c>
      <c r="G1414" s="20">
        <v>2020</v>
      </c>
      <c r="H1414" s="57">
        <v>43856</v>
      </c>
      <c r="I1414" s="20" t="s">
        <v>10307</v>
      </c>
      <c r="K1414" s="20" t="s">
        <v>10308</v>
      </c>
    </row>
    <row r="1415" spans="1:11" ht="15.75" customHeight="1" x14ac:dyDescent="0.25">
      <c r="A1415" s="20">
        <v>32099844</v>
      </c>
      <c r="B1415" s="20" t="s">
        <v>10295</v>
      </c>
      <c r="C1415" s="20" t="s">
        <v>10296</v>
      </c>
      <c r="D1415" s="20" t="s">
        <v>10297</v>
      </c>
      <c r="E1415" s="20" t="s">
        <v>10298</v>
      </c>
      <c r="F1415" s="20" t="s">
        <v>3007</v>
      </c>
      <c r="G1415" s="20">
        <v>2020</v>
      </c>
      <c r="H1415" s="57">
        <v>43888</v>
      </c>
      <c r="I1415" s="20" t="s">
        <v>10299</v>
      </c>
      <c r="K1415" s="20" t="s">
        <v>10300</v>
      </c>
    </row>
    <row r="1416" spans="1:11" ht="15.75" customHeight="1" x14ac:dyDescent="0.25">
      <c r="A1416" s="20">
        <v>32227764</v>
      </c>
      <c r="B1416" s="20" t="s">
        <v>10290</v>
      </c>
      <c r="C1416" s="20" t="s">
        <v>10291</v>
      </c>
      <c r="D1416" s="20" t="s">
        <v>10292</v>
      </c>
      <c r="E1416" s="20" t="s">
        <v>2312</v>
      </c>
      <c r="F1416" s="20" t="s">
        <v>10293</v>
      </c>
      <c r="G1416" s="20">
        <v>2020</v>
      </c>
      <c r="H1416" s="57">
        <v>43922</v>
      </c>
    </row>
    <row r="1417" spans="1:11" ht="15.75" customHeight="1" x14ac:dyDescent="0.25">
      <c r="A1417" s="20">
        <v>31165140</v>
      </c>
      <c r="B1417" s="20" t="s">
        <v>10285</v>
      </c>
      <c r="C1417" s="20" t="s">
        <v>10286</v>
      </c>
      <c r="D1417" s="20" t="s">
        <v>10287</v>
      </c>
      <c r="E1417" s="20" t="s">
        <v>10288</v>
      </c>
      <c r="F1417" s="20" t="s">
        <v>1956</v>
      </c>
      <c r="G1417" s="20">
        <v>2020</v>
      </c>
      <c r="H1417" s="57">
        <v>43622</v>
      </c>
      <c r="K1417" s="20" t="s">
        <v>10289</v>
      </c>
    </row>
    <row r="1418" spans="1:11" ht="15.75" customHeight="1" x14ac:dyDescent="0.25">
      <c r="A1418" s="20">
        <v>32014043</v>
      </c>
      <c r="B1418" s="20" t="s">
        <v>10277</v>
      </c>
      <c r="C1418" s="20" t="s">
        <v>10278</v>
      </c>
      <c r="D1418" s="20" t="s">
        <v>10279</v>
      </c>
      <c r="E1418" s="20" t="s">
        <v>10280</v>
      </c>
      <c r="F1418" s="20" t="s">
        <v>10281</v>
      </c>
      <c r="G1418" s="20">
        <v>2020</v>
      </c>
      <c r="H1418" s="57">
        <v>43866</v>
      </c>
      <c r="I1418" s="20" t="s">
        <v>10282</v>
      </c>
      <c r="K1418" s="20" t="s">
        <v>10283</v>
      </c>
    </row>
    <row r="1419" spans="1:11" ht="15.75" customHeight="1" x14ac:dyDescent="0.25">
      <c r="A1419" s="20">
        <v>31654796</v>
      </c>
      <c r="B1419" s="20" t="s">
        <v>10272</v>
      </c>
      <c r="C1419" s="20" t="s">
        <v>10273</v>
      </c>
      <c r="D1419" s="20" t="s">
        <v>10274</v>
      </c>
      <c r="E1419" s="20" t="s">
        <v>10275</v>
      </c>
      <c r="F1419" s="20" t="s">
        <v>3284</v>
      </c>
      <c r="G1419" s="20">
        <v>2020</v>
      </c>
      <c r="H1419" s="57">
        <v>43765</v>
      </c>
      <c r="K1419" s="20" t="s">
        <v>10276</v>
      </c>
    </row>
    <row r="1420" spans="1:11" ht="15.75" customHeight="1" x14ac:dyDescent="0.25">
      <c r="A1420" s="20">
        <v>32041522</v>
      </c>
      <c r="B1420" s="20" t="s">
        <v>10265</v>
      </c>
      <c r="C1420" s="20" t="s">
        <v>10266</v>
      </c>
      <c r="D1420" s="20" t="s">
        <v>10267</v>
      </c>
      <c r="E1420" s="20" t="s">
        <v>10268</v>
      </c>
      <c r="F1420" s="20" t="s">
        <v>9748</v>
      </c>
      <c r="G1420" s="20">
        <v>2020</v>
      </c>
      <c r="H1420" s="57">
        <v>43873</v>
      </c>
      <c r="I1420" s="20" t="s">
        <v>10269</v>
      </c>
      <c r="K1420" s="20" t="s">
        <v>10270</v>
      </c>
    </row>
    <row r="1421" spans="1:11" ht="15.75" customHeight="1" x14ac:dyDescent="0.25">
      <c r="A1421" s="20">
        <v>32042060</v>
      </c>
      <c r="B1421" s="20" t="s">
        <v>10259</v>
      </c>
      <c r="C1421" s="20" t="s">
        <v>10260</v>
      </c>
      <c r="D1421" s="20" t="s">
        <v>10261</v>
      </c>
      <c r="E1421" s="20" t="s">
        <v>10262</v>
      </c>
      <c r="F1421" s="20" t="s">
        <v>1882</v>
      </c>
      <c r="G1421" s="20">
        <v>2020</v>
      </c>
      <c r="H1421" s="57">
        <v>43873</v>
      </c>
      <c r="I1421" s="20" t="s">
        <v>10263</v>
      </c>
      <c r="K1421" s="20" t="s">
        <v>10264</v>
      </c>
    </row>
    <row r="1422" spans="1:11" ht="15.75" customHeight="1" x14ac:dyDescent="0.25">
      <c r="A1422" s="20">
        <v>32058024</v>
      </c>
      <c r="B1422" s="20" t="s">
        <v>10253</v>
      </c>
      <c r="C1422" s="20" t="s">
        <v>10254</v>
      </c>
      <c r="D1422" s="20" t="s">
        <v>10255</v>
      </c>
      <c r="E1422" s="20" t="s">
        <v>10256</v>
      </c>
      <c r="F1422" s="20" t="s">
        <v>4253</v>
      </c>
      <c r="G1422" s="20">
        <v>2020</v>
      </c>
      <c r="H1422" s="57">
        <v>43876</v>
      </c>
      <c r="K1422" s="20" t="s">
        <v>10257</v>
      </c>
    </row>
    <row r="1423" spans="1:11" ht="15.75" customHeight="1" x14ac:dyDescent="0.25">
      <c r="A1423" s="20">
        <v>35496022</v>
      </c>
      <c r="B1423" s="20" t="s">
        <v>10246</v>
      </c>
      <c r="C1423" s="20" t="s">
        <v>10247</v>
      </c>
      <c r="D1423" s="20" t="s">
        <v>10248</v>
      </c>
      <c r="E1423" s="20" t="s">
        <v>148</v>
      </c>
      <c r="F1423" s="20" t="s">
        <v>10249</v>
      </c>
      <c r="G1423" s="20">
        <v>2020</v>
      </c>
      <c r="H1423" s="57">
        <v>44683</v>
      </c>
      <c r="I1423" s="20" t="s">
        <v>10250</v>
      </c>
      <c r="K1423" s="20" t="s">
        <v>10251</v>
      </c>
    </row>
    <row r="1424" spans="1:11" ht="15.75" customHeight="1" x14ac:dyDescent="0.25">
      <c r="A1424" s="20">
        <v>32053625</v>
      </c>
      <c r="B1424" s="20" t="s">
        <v>10240</v>
      </c>
      <c r="C1424" s="20" t="s">
        <v>10241</v>
      </c>
      <c r="D1424" s="20" t="s">
        <v>10242</v>
      </c>
      <c r="E1424" s="20" t="s">
        <v>10243</v>
      </c>
      <c r="F1424" s="20" t="s">
        <v>294</v>
      </c>
      <c r="G1424" s="20">
        <v>2020</v>
      </c>
      <c r="H1424" s="57">
        <v>43875</v>
      </c>
      <c r="I1424" s="20" t="s">
        <v>10244</v>
      </c>
      <c r="K1424" s="20" t="s">
        <v>10245</v>
      </c>
    </row>
    <row r="1425" spans="1:11" ht="15.75" customHeight="1" x14ac:dyDescent="0.25">
      <c r="A1425" s="20">
        <v>32104018</v>
      </c>
      <c r="B1425" s="20" t="s">
        <v>10233</v>
      </c>
      <c r="C1425" s="20" t="s">
        <v>10234</v>
      </c>
      <c r="D1425" s="20" t="s">
        <v>10235</v>
      </c>
      <c r="E1425" s="20" t="s">
        <v>10236</v>
      </c>
      <c r="F1425" s="20" t="s">
        <v>6513</v>
      </c>
      <c r="G1425" s="20">
        <v>2020</v>
      </c>
      <c r="H1425" s="57">
        <v>43889</v>
      </c>
      <c r="I1425" s="20" t="s">
        <v>10237</v>
      </c>
      <c r="K1425" s="20" t="s">
        <v>10238</v>
      </c>
    </row>
    <row r="1426" spans="1:11" ht="15.75" customHeight="1" x14ac:dyDescent="0.25">
      <c r="A1426" s="20">
        <v>34568758</v>
      </c>
      <c r="B1426" s="20" t="s">
        <v>10226</v>
      </c>
      <c r="C1426" s="20" t="s">
        <v>10227</v>
      </c>
      <c r="D1426" s="20" t="s">
        <v>10228</v>
      </c>
      <c r="E1426" s="20" t="s">
        <v>10229</v>
      </c>
      <c r="F1426" s="20" t="s">
        <v>6271</v>
      </c>
      <c r="G1426" s="20">
        <v>2020</v>
      </c>
      <c r="H1426" s="57">
        <v>44466</v>
      </c>
      <c r="I1426" s="20" t="s">
        <v>10230</v>
      </c>
      <c r="K1426" s="20" t="s">
        <v>10231</v>
      </c>
    </row>
    <row r="1427" spans="1:11" ht="15.75" customHeight="1" x14ac:dyDescent="0.25">
      <c r="A1427" s="20">
        <v>31812649</v>
      </c>
      <c r="B1427" s="20" t="s">
        <v>10219</v>
      </c>
      <c r="C1427" s="20" t="s">
        <v>10220</v>
      </c>
      <c r="D1427" s="20" t="s">
        <v>10221</v>
      </c>
      <c r="E1427" s="20" t="s">
        <v>10222</v>
      </c>
      <c r="F1427" s="20" t="s">
        <v>10223</v>
      </c>
      <c r="G1427" s="20">
        <v>2020</v>
      </c>
      <c r="H1427" s="57">
        <v>43808</v>
      </c>
      <c r="K1427" s="20" t="s">
        <v>10224</v>
      </c>
    </row>
    <row r="1428" spans="1:11" ht="15.75" customHeight="1" x14ac:dyDescent="0.25">
      <c r="A1428" s="20">
        <v>32072329</v>
      </c>
      <c r="B1428" s="20" t="s">
        <v>10214</v>
      </c>
      <c r="C1428" s="20" t="s">
        <v>10215</v>
      </c>
      <c r="D1428" s="20" t="s">
        <v>10216</v>
      </c>
      <c r="E1428" s="20" t="s">
        <v>10217</v>
      </c>
      <c r="F1428" s="20" t="s">
        <v>9308</v>
      </c>
      <c r="G1428" s="20">
        <v>2020</v>
      </c>
      <c r="H1428" s="57">
        <v>43881</v>
      </c>
      <c r="K1428" s="20" t="s">
        <v>10218</v>
      </c>
    </row>
    <row r="1429" spans="1:11" ht="15.75" customHeight="1" x14ac:dyDescent="0.25">
      <c r="A1429" s="20">
        <v>31792074</v>
      </c>
      <c r="B1429" s="20" t="s">
        <v>10207</v>
      </c>
      <c r="C1429" s="20" t="s">
        <v>10208</v>
      </c>
      <c r="D1429" s="20" t="s">
        <v>10209</v>
      </c>
      <c r="E1429" s="20" t="s">
        <v>10210</v>
      </c>
      <c r="F1429" s="20" t="s">
        <v>3723</v>
      </c>
      <c r="G1429" s="20">
        <v>2020</v>
      </c>
      <c r="H1429" s="57">
        <v>43803</v>
      </c>
      <c r="I1429" s="20" t="s">
        <v>10211</v>
      </c>
      <c r="K1429" s="20" t="s">
        <v>10212</v>
      </c>
    </row>
    <row r="1430" spans="1:11" ht="15.75" customHeight="1" x14ac:dyDescent="0.25">
      <c r="A1430" s="20">
        <v>32090978</v>
      </c>
      <c r="B1430" s="20" t="s">
        <v>10200</v>
      </c>
      <c r="C1430" s="20" t="s">
        <v>10201</v>
      </c>
      <c r="D1430" s="20" t="s">
        <v>10202</v>
      </c>
      <c r="E1430" s="20" t="s">
        <v>10203</v>
      </c>
      <c r="F1430" s="20" t="s">
        <v>7014</v>
      </c>
      <c r="G1430" s="20">
        <v>2020</v>
      </c>
      <c r="H1430" s="57">
        <v>43886</v>
      </c>
      <c r="I1430" s="20" t="s">
        <v>10204</v>
      </c>
      <c r="K1430" s="20" t="s">
        <v>10205</v>
      </c>
    </row>
    <row r="1431" spans="1:11" ht="15.75" customHeight="1" x14ac:dyDescent="0.25">
      <c r="A1431" s="20">
        <v>32092125</v>
      </c>
      <c r="B1431" s="20" t="s">
        <v>10193</v>
      </c>
      <c r="C1431" s="20" t="s">
        <v>10194</v>
      </c>
      <c r="D1431" s="20" t="s">
        <v>10195</v>
      </c>
      <c r="E1431" s="20" t="s">
        <v>10196</v>
      </c>
      <c r="F1431" s="20" t="s">
        <v>1756</v>
      </c>
      <c r="G1431" s="20">
        <v>2020</v>
      </c>
      <c r="H1431" s="57">
        <v>43886</v>
      </c>
      <c r="I1431" s="20" t="s">
        <v>10197</v>
      </c>
      <c r="K1431" s="20" t="s">
        <v>10198</v>
      </c>
    </row>
    <row r="1432" spans="1:11" ht="15.75" customHeight="1" x14ac:dyDescent="0.25">
      <c r="A1432" s="20">
        <v>32102708</v>
      </c>
      <c r="B1432" s="20" t="s">
        <v>10187</v>
      </c>
      <c r="C1432" s="20" t="s">
        <v>10188</v>
      </c>
      <c r="D1432" s="20" t="s">
        <v>10189</v>
      </c>
      <c r="E1432" s="20" t="s">
        <v>10190</v>
      </c>
      <c r="F1432" s="20" t="s">
        <v>5798</v>
      </c>
      <c r="G1432" s="20">
        <v>2020</v>
      </c>
      <c r="H1432" s="57">
        <v>43889</v>
      </c>
      <c r="I1432" s="20" t="s">
        <v>10191</v>
      </c>
      <c r="K1432" s="20" t="s">
        <v>10192</v>
      </c>
    </row>
    <row r="1433" spans="1:11" ht="15.75" customHeight="1" x14ac:dyDescent="0.25">
      <c r="A1433" s="20">
        <v>32103729</v>
      </c>
      <c r="B1433" s="20" t="s">
        <v>10180</v>
      </c>
      <c r="C1433" s="20" t="s">
        <v>10181</v>
      </c>
      <c r="D1433" s="20" t="s">
        <v>10182</v>
      </c>
      <c r="E1433" s="20" t="s">
        <v>10183</v>
      </c>
      <c r="F1433" s="20" t="s">
        <v>7439</v>
      </c>
      <c r="G1433" s="20">
        <v>2020</v>
      </c>
      <c r="H1433" s="57">
        <v>43889</v>
      </c>
      <c r="I1433" s="20" t="s">
        <v>10184</v>
      </c>
      <c r="K1433" s="20" t="s">
        <v>10185</v>
      </c>
    </row>
    <row r="1434" spans="1:11" ht="15.75" customHeight="1" x14ac:dyDescent="0.25">
      <c r="A1434" s="20">
        <v>32019702</v>
      </c>
      <c r="B1434" s="20" t="s">
        <v>10174</v>
      </c>
      <c r="C1434" s="20" t="s">
        <v>10175</v>
      </c>
      <c r="D1434" s="20" t="s">
        <v>10176</v>
      </c>
      <c r="E1434" s="20" t="s">
        <v>2599</v>
      </c>
      <c r="F1434" s="20" t="s">
        <v>2840</v>
      </c>
      <c r="G1434" s="20">
        <v>2020</v>
      </c>
      <c r="H1434" s="57">
        <v>43867</v>
      </c>
      <c r="I1434" s="20" t="s">
        <v>10177</v>
      </c>
      <c r="J1434" s="20" t="s">
        <v>10178</v>
      </c>
      <c r="K1434" s="20" t="s">
        <v>10179</v>
      </c>
    </row>
    <row r="1435" spans="1:11" ht="15.75" customHeight="1" x14ac:dyDescent="0.25">
      <c r="A1435" s="20">
        <v>32111217</v>
      </c>
      <c r="B1435" s="20" t="s">
        <v>10167</v>
      </c>
      <c r="C1435" s="20" t="s">
        <v>10168</v>
      </c>
      <c r="D1435" s="20" t="s">
        <v>10169</v>
      </c>
      <c r="E1435" s="20" t="s">
        <v>10170</v>
      </c>
      <c r="F1435" s="20" t="s">
        <v>10171</v>
      </c>
      <c r="G1435" s="20">
        <v>2020</v>
      </c>
      <c r="H1435" s="57">
        <v>43891</v>
      </c>
      <c r="I1435" s="20" t="s">
        <v>10172</v>
      </c>
      <c r="K1435" s="20" t="s">
        <v>10173</v>
      </c>
    </row>
    <row r="1436" spans="1:11" ht="15.75" customHeight="1" x14ac:dyDescent="0.25">
      <c r="A1436" s="20">
        <v>32185144</v>
      </c>
      <c r="B1436" s="20" t="s">
        <v>10160</v>
      </c>
      <c r="C1436" s="20" t="s">
        <v>10161</v>
      </c>
      <c r="D1436" s="20" t="s">
        <v>10162</v>
      </c>
      <c r="E1436" s="20" t="s">
        <v>10163</v>
      </c>
      <c r="F1436" s="20" t="s">
        <v>185</v>
      </c>
      <c r="G1436" s="20">
        <v>2020</v>
      </c>
      <c r="H1436" s="57">
        <v>43909</v>
      </c>
      <c r="I1436" s="20" t="s">
        <v>10164</v>
      </c>
      <c r="K1436" s="20" t="s">
        <v>10165</v>
      </c>
    </row>
    <row r="1437" spans="1:11" ht="15.75" customHeight="1" x14ac:dyDescent="0.25">
      <c r="A1437" s="20">
        <v>31256390</v>
      </c>
      <c r="B1437" s="20" t="s">
        <v>10154</v>
      </c>
      <c r="C1437" s="20" t="s">
        <v>10155</v>
      </c>
      <c r="D1437" s="20" t="s">
        <v>10156</v>
      </c>
      <c r="E1437" s="20" t="s">
        <v>10157</v>
      </c>
      <c r="F1437" s="20" t="s">
        <v>10158</v>
      </c>
      <c r="G1437" s="20">
        <v>2020</v>
      </c>
      <c r="H1437" s="57">
        <v>43647</v>
      </c>
      <c r="K1437" s="20" t="s">
        <v>10159</v>
      </c>
    </row>
    <row r="1438" spans="1:11" ht="15.75" customHeight="1" x14ac:dyDescent="0.25">
      <c r="A1438" s="20">
        <v>31604059</v>
      </c>
      <c r="B1438" s="20" t="s">
        <v>10146</v>
      </c>
      <c r="C1438" s="20" t="s">
        <v>10147</v>
      </c>
      <c r="D1438" s="20" t="s">
        <v>10148</v>
      </c>
      <c r="E1438" s="20" t="s">
        <v>10149</v>
      </c>
      <c r="F1438" s="20" t="s">
        <v>10150</v>
      </c>
      <c r="G1438" s="20">
        <v>2020</v>
      </c>
      <c r="H1438" s="57">
        <v>43750</v>
      </c>
      <c r="I1438" s="20" t="s">
        <v>10151</v>
      </c>
      <c r="K1438" s="20" t="s">
        <v>10152</v>
      </c>
    </row>
    <row r="1439" spans="1:11" ht="15.75" customHeight="1" x14ac:dyDescent="0.25">
      <c r="A1439" s="20">
        <v>31845120</v>
      </c>
      <c r="B1439" s="20" t="s">
        <v>10139</v>
      </c>
      <c r="C1439" s="20" t="s">
        <v>10140</v>
      </c>
      <c r="D1439" s="20" t="s">
        <v>10141</v>
      </c>
      <c r="E1439" s="20" t="s">
        <v>10142</v>
      </c>
      <c r="F1439" s="20" t="s">
        <v>10143</v>
      </c>
      <c r="G1439" s="20">
        <v>2020</v>
      </c>
      <c r="H1439" s="57">
        <v>43817</v>
      </c>
      <c r="I1439" s="20" t="s">
        <v>10144</v>
      </c>
      <c r="K1439" s="20" t="s">
        <v>10145</v>
      </c>
    </row>
    <row r="1440" spans="1:11" ht="15.75" customHeight="1" x14ac:dyDescent="0.25">
      <c r="A1440" s="20">
        <v>31891794</v>
      </c>
      <c r="B1440" s="20" t="s">
        <v>10135</v>
      </c>
      <c r="C1440" s="20" t="s">
        <v>10136</v>
      </c>
      <c r="D1440" s="20" t="s">
        <v>10137</v>
      </c>
      <c r="E1440" s="20" t="s">
        <v>562</v>
      </c>
      <c r="F1440" s="20" t="s">
        <v>4253</v>
      </c>
      <c r="G1440" s="20">
        <v>2020</v>
      </c>
      <c r="H1440" s="57">
        <v>43831</v>
      </c>
      <c r="K1440" s="20" t="s">
        <v>10138</v>
      </c>
    </row>
    <row r="1441" spans="1:11" ht="15.75" customHeight="1" x14ac:dyDescent="0.25">
      <c r="A1441" s="20">
        <v>31899325</v>
      </c>
      <c r="B1441" s="20" t="s">
        <v>10130</v>
      </c>
      <c r="C1441" s="20" t="s">
        <v>10131</v>
      </c>
      <c r="D1441" s="20" t="s">
        <v>10132</v>
      </c>
      <c r="E1441" s="20" t="s">
        <v>10133</v>
      </c>
      <c r="F1441" s="20" t="s">
        <v>4253</v>
      </c>
      <c r="G1441" s="20">
        <v>2020</v>
      </c>
      <c r="H1441" s="57">
        <v>43834</v>
      </c>
      <c r="K1441" s="20" t="s">
        <v>10134</v>
      </c>
    </row>
    <row r="1442" spans="1:11" ht="15.75" customHeight="1" x14ac:dyDescent="0.25">
      <c r="A1442" s="20">
        <v>31916499</v>
      </c>
      <c r="B1442" s="20" t="s">
        <v>10124</v>
      </c>
      <c r="C1442" s="20" t="s">
        <v>10125</v>
      </c>
      <c r="D1442" s="20" t="s">
        <v>10126</v>
      </c>
      <c r="E1442" s="20" t="s">
        <v>10127</v>
      </c>
      <c r="F1442" s="20" t="s">
        <v>10128</v>
      </c>
      <c r="G1442" s="20">
        <v>2020</v>
      </c>
      <c r="H1442" s="57">
        <v>43840</v>
      </c>
      <c r="K1442" s="20" t="s">
        <v>10129</v>
      </c>
    </row>
    <row r="1443" spans="1:11" ht="15.75" customHeight="1" x14ac:dyDescent="0.25">
      <c r="A1443" s="20">
        <v>31935357</v>
      </c>
      <c r="B1443" s="20" t="s">
        <v>10118</v>
      </c>
      <c r="C1443" s="20" t="s">
        <v>10119</v>
      </c>
      <c r="D1443" s="20" t="s">
        <v>10120</v>
      </c>
      <c r="E1443" s="20" t="s">
        <v>10121</v>
      </c>
      <c r="F1443" s="20" t="s">
        <v>2640</v>
      </c>
      <c r="G1443" s="20">
        <v>2020</v>
      </c>
      <c r="H1443" s="57">
        <v>43845</v>
      </c>
      <c r="K1443" s="20" t="s">
        <v>10122</v>
      </c>
    </row>
    <row r="1444" spans="1:11" ht="15.75" customHeight="1" x14ac:dyDescent="0.25">
      <c r="A1444" s="20">
        <v>31960688</v>
      </c>
      <c r="B1444" s="20" t="s">
        <v>10112</v>
      </c>
      <c r="C1444" s="20" t="s">
        <v>10113</v>
      </c>
      <c r="D1444" s="20" t="s">
        <v>10114</v>
      </c>
      <c r="E1444" s="20" t="s">
        <v>10115</v>
      </c>
      <c r="F1444" s="20" t="s">
        <v>10116</v>
      </c>
      <c r="G1444" s="20">
        <v>2020</v>
      </c>
      <c r="H1444" s="57">
        <v>43852</v>
      </c>
      <c r="K1444" s="20" t="s">
        <v>10117</v>
      </c>
    </row>
    <row r="1445" spans="1:11" ht="15.75" customHeight="1" x14ac:dyDescent="0.25">
      <c r="A1445" s="20">
        <v>31962180</v>
      </c>
      <c r="B1445" s="20" t="s">
        <v>10107</v>
      </c>
      <c r="C1445" s="20" t="s">
        <v>10108</v>
      </c>
      <c r="D1445" s="20" t="s">
        <v>10109</v>
      </c>
      <c r="E1445" s="20" t="s">
        <v>10110</v>
      </c>
      <c r="F1445" s="20" t="s">
        <v>2652</v>
      </c>
      <c r="G1445" s="20">
        <v>2020</v>
      </c>
      <c r="H1445" s="57">
        <v>43852</v>
      </c>
      <c r="K1445" s="20" t="s">
        <v>10111</v>
      </c>
    </row>
    <row r="1446" spans="1:11" ht="15.75" customHeight="1" x14ac:dyDescent="0.25">
      <c r="A1446" s="20">
        <v>31999240</v>
      </c>
      <c r="B1446" s="20" t="s">
        <v>10102</v>
      </c>
      <c r="C1446" s="20" t="s">
        <v>10103</v>
      </c>
      <c r="D1446" s="20" t="s">
        <v>10104</v>
      </c>
      <c r="E1446" s="20" t="s">
        <v>10105</v>
      </c>
      <c r="F1446" s="20" t="s">
        <v>2564</v>
      </c>
      <c r="G1446" s="20">
        <v>2020</v>
      </c>
      <c r="H1446" s="57">
        <v>43861</v>
      </c>
      <c r="K1446" s="20" t="s">
        <v>10106</v>
      </c>
    </row>
    <row r="1447" spans="1:11" ht="15.75" customHeight="1" x14ac:dyDescent="0.25">
      <c r="A1447" s="20">
        <v>31999364</v>
      </c>
      <c r="B1447" s="20" t="s">
        <v>10097</v>
      </c>
      <c r="C1447" s="20" t="s">
        <v>10098</v>
      </c>
      <c r="D1447" s="20" t="s">
        <v>10099</v>
      </c>
      <c r="E1447" s="20" t="s">
        <v>10100</v>
      </c>
      <c r="F1447" s="20" t="s">
        <v>5342</v>
      </c>
      <c r="G1447" s="20">
        <v>2020</v>
      </c>
      <c r="H1447" s="57">
        <v>43861</v>
      </c>
      <c r="K1447" s="20" t="s">
        <v>10101</v>
      </c>
    </row>
    <row r="1448" spans="1:11" ht="15.75" customHeight="1" x14ac:dyDescent="0.25">
      <c r="A1448" s="20">
        <v>32104294</v>
      </c>
      <c r="B1448" s="20" t="s">
        <v>10092</v>
      </c>
      <c r="C1448" s="20" t="s">
        <v>10093</v>
      </c>
      <c r="D1448" s="20" t="s">
        <v>10094</v>
      </c>
      <c r="E1448" s="20" t="s">
        <v>2292</v>
      </c>
      <c r="F1448" s="20" t="s">
        <v>3471</v>
      </c>
      <c r="G1448" s="20">
        <v>2020</v>
      </c>
      <c r="H1448" s="57">
        <v>43889</v>
      </c>
      <c r="I1448" s="20" t="s">
        <v>10095</v>
      </c>
      <c r="K1448" s="20" t="s">
        <v>10096</v>
      </c>
    </row>
    <row r="1449" spans="1:11" ht="15.75" customHeight="1" x14ac:dyDescent="0.25">
      <c r="A1449" s="20">
        <v>32111306</v>
      </c>
      <c r="B1449" s="20" t="s">
        <v>10086</v>
      </c>
      <c r="C1449" s="20" t="s">
        <v>10087</v>
      </c>
      <c r="D1449" s="20" t="s">
        <v>10088</v>
      </c>
      <c r="E1449" s="20" t="s">
        <v>10089</v>
      </c>
      <c r="F1449" s="20" t="s">
        <v>1399</v>
      </c>
      <c r="G1449" s="20">
        <v>2020</v>
      </c>
      <c r="H1449" s="57">
        <v>43891</v>
      </c>
      <c r="I1449" s="20" t="s">
        <v>10090</v>
      </c>
      <c r="K1449" s="20" t="s">
        <v>10091</v>
      </c>
    </row>
    <row r="1450" spans="1:11" ht="15.75" customHeight="1" x14ac:dyDescent="0.25">
      <c r="A1450" s="20">
        <v>32111319</v>
      </c>
      <c r="B1450" s="20" t="s">
        <v>10080</v>
      </c>
      <c r="C1450" s="20" t="s">
        <v>10081</v>
      </c>
      <c r="D1450" s="20" t="s">
        <v>10082</v>
      </c>
      <c r="E1450" s="20" t="s">
        <v>10083</v>
      </c>
      <c r="F1450" s="20" t="s">
        <v>1399</v>
      </c>
      <c r="G1450" s="20">
        <v>2020</v>
      </c>
      <c r="H1450" s="57">
        <v>43891</v>
      </c>
      <c r="I1450" s="20" t="s">
        <v>10084</v>
      </c>
      <c r="K1450" s="20" t="s">
        <v>10085</v>
      </c>
    </row>
    <row r="1451" spans="1:11" ht="15.75" customHeight="1" x14ac:dyDescent="0.25">
      <c r="A1451" s="20">
        <v>32111324</v>
      </c>
      <c r="B1451" s="20" t="s">
        <v>10074</v>
      </c>
      <c r="C1451" s="20" t="s">
        <v>10075</v>
      </c>
      <c r="D1451" s="20" t="s">
        <v>10076</v>
      </c>
      <c r="E1451" s="20" t="s">
        <v>10077</v>
      </c>
      <c r="F1451" s="20" t="s">
        <v>1399</v>
      </c>
      <c r="G1451" s="20">
        <v>2020</v>
      </c>
      <c r="H1451" s="57">
        <v>43891</v>
      </c>
      <c r="I1451" s="20" t="s">
        <v>10078</v>
      </c>
      <c r="K1451" s="20" t="s">
        <v>10079</v>
      </c>
    </row>
    <row r="1452" spans="1:11" ht="15.75" customHeight="1" x14ac:dyDescent="0.25">
      <c r="A1452" s="20">
        <v>32122607</v>
      </c>
      <c r="B1452" s="20" t="s">
        <v>10068</v>
      </c>
      <c r="C1452" s="20" t="s">
        <v>10069</v>
      </c>
      <c r="D1452" s="20" t="s">
        <v>10070</v>
      </c>
      <c r="E1452" s="20" t="s">
        <v>10071</v>
      </c>
      <c r="F1452" s="20" t="s">
        <v>10072</v>
      </c>
      <c r="G1452" s="20">
        <v>2020</v>
      </c>
      <c r="H1452" s="57">
        <v>43894</v>
      </c>
      <c r="K1452" s="20" t="s">
        <v>10073</v>
      </c>
    </row>
    <row r="1453" spans="1:11" ht="15.75" customHeight="1" x14ac:dyDescent="0.25">
      <c r="A1453" s="20">
        <v>32127778</v>
      </c>
      <c r="B1453" s="20" t="s">
        <v>10062</v>
      </c>
      <c r="C1453" s="20" t="s">
        <v>10063</v>
      </c>
      <c r="D1453" s="20" t="s">
        <v>10064</v>
      </c>
      <c r="E1453" s="20" t="s">
        <v>10065</v>
      </c>
      <c r="F1453" s="20" t="s">
        <v>2110</v>
      </c>
      <c r="G1453" s="20">
        <v>2020</v>
      </c>
      <c r="H1453" s="57">
        <v>43895</v>
      </c>
      <c r="I1453" s="20" t="s">
        <v>10066</v>
      </c>
      <c r="K1453" s="20" t="s">
        <v>10067</v>
      </c>
    </row>
    <row r="1454" spans="1:11" ht="15.75" customHeight="1" x14ac:dyDescent="0.25">
      <c r="A1454" s="20">
        <v>32156328</v>
      </c>
      <c r="B1454" s="20" t="s">
        <v>10055</v>
      </c>
      <c r="C1454" s="20" t="s">
        <v>10056</v>
      </c>
      <c r="D1454" s="20" t="s">
        <v>10057</v>
      </c>
      <c r="E1454" s="20" t="s">
        <v>10058</v>
      </c>
      <c r="F1454" s="20" t="s">
        <v>10059</v>
      </c>
      <c r="G1454" s="20">
        <v>2020</v>
      </c>
      <c r="H1454" s="57">
        <v>43902</v>
      </c>
      <c r="I1454" s="20" t="s">
        <v>10060</v>
      </c>
      <c r="K1454" s="20" t="s">
        <v>10061</v>
      </c>
    </row>
    <row r="1455" spans="1:11" ht="15.75" customHeight="1" x14ac:dyDescent="0.25">
      <c r="A1455" s="20">
        <v>32161913</v>
      </c>
      <c r="B1455" s="20" t="s">
        <v>10048</v>
      </c>
      <c r="C1455" s="20" t="s">
        <v>10049</v>
      </c>
      <c r="D1455" s="20" t="s">
        <v>10050</v>
      </c>
      <c r="E1455" s="20" t="s">
        <v>10051</v>
      </c>
      <c r="F1455" s="20" t="s">
        <v>10052</v>
      </c>
      <c r="G1455" s="20">
        <v>2020</v>
      </c>
      <c r="H1455" s="57">
        <v>43903</v>
      </c>
      <c r="I1455" s="20" t="s">
        <v>10053</v>
      </c>
      <c r="K1455" s="20" t="s">
        <v>10054</v>
      </c>
    </row>
    <row r="1456" spans="1:11" ht="15.75" customHeight="1" x14ac:dyDescent="0.25">
      <c r="A1456" s="20">
        <v>32219123</v>
      </c>
      <c r="B1456" s="20" t="s">
        <v>10040</v>
      </c>
      <c r="C1456" s="20" t="s">
        <v>10041</v>
      </c>
      <c r="D1456" s="20" t="s">
        <v>10042</v>
      </c>
      <c r="E1456" s="20" t="s">
        <v>10043</v>
      </c>
      <c r="F1456" s="20" t="s">
        <v>10044</v>
      </c>
      <c r="G1456" s="20">
        <v>2020</v>
      </c>
      <c r="H1456" s="57">
        <v>43919</v>
      </c>
      <c r="I1456" s="20" t="s">
        <v>10045</v>
      </c>
      <c r="K1456" s="20" t="s">
        <v>10046</v>
      </c>
    </row>
    <row r="1457" spans="1:11" ht="15.75" customHeight="1" x14ac:dyDescent="0.25">
      <c r="A1457" s="20">
        <v>32239814</v>
      </c>
      <c r="B1457" s="20" t="s">
        <v>10033</v>
      </c>
      <c r="C1457" s="20" t="s">
        <v>10034</v>
      </c>
      <c r="D1457" s="20" t="s">
        <v>10035</v>
      </c>
      <c r="E1457" s="20" t="s">
        <v>10036</v>
      </c>
      <c r="F1457" s="20" t="s">
        <v>10037</v>
      </c>
      <c r="G1457" s="20">
        <v>2020</v>
      </c>
      <c r="H1457" s="57">
        <v>43924</v>
      </c>
      <c r="I1457" s="20" t="s">
        <v>10038</v>
      </c>
      <c r="K1457" s="20" t="s">
        <v>10039</v>
      </c>
    </row>
    <row r="1458" spans="1:11" ht="15.75" customHeight="1" x14ac:dyDescent="0.25">
      <c r="A1458" s="20">
        <v>32352710</v>
      </c>
      <c r="B1458" s="20" t="s">
        <v>10028</v>
      </c>
      <c r="C1458" s="20" t="s">
        <v>10029</v>
      </c>
      <c r="D1458" s="20" t="s">
        <v>10030</v>
      </c>
      <c r="E1458" s="20" t="s">
        <v>394</v>
      </c>
      <c r="F1458" s="20" t="s">
        <v>8275</v>
      </c>
      <c r="G1458" s="20">
        <v>2020</v>
      </c>
      <c r="H1458" s="57">
        <v>43952</v>
      </c>
      <c r="I1458" s="20" t="s">
        <v>10031</v>
      </c>
      <c r="K1458" s="20" t="s">
        <v>10032</v>
      </c>
    </row>
    <row r="1459" spans="1:11" ht="15.75" customHeight="1" x14ac:dyDescent="0.25">
      <c r="A1459" s="20">
        <v>32694777</v>
      </c>
      <c r="B1459" s="20" t="s">
        <v>10022</v>
      </c>
      <c r="C1459" s="20" t="s">
        <v>10023</v>
      </c>
      <c r="D1459" s="20" t="s">
        <v>10024</v>
      </c>
      <c r="E1459" s="20" t="s">
        <v>10025</v>
      </c>
      <c r="F1459" s="20" t="s">
        <v>10026</v>
      </c>
      <c r="G1459" s="20">
        <v>2020</v>
      </c>
      <c r="H1459" s="57">
        <v>44035</v>
      </c>
      <c r="K1459" s="20" t="s">
        <v>10027</v>
      </c>
    </row>
    <row r="1460" spans="1:11" ht="15.75" customHeight="1" x14ac:dyDescent="0.25">
      <c r="A1460" s="20">
        <v>33402940</v>
      </c>
      <c r="B1460" s="20" t="s">
        <v>10015</v>
      </c>
      <c r="C1460" s="20" t="s">
        <v>10016</v>
      </c>
      <c r="D1460" s="20" t="s">
        <v>10017</v>
      </c>
      <c r="E1460" s="20" t="s">
        <v>10018</v>
      </c>
      <c r="F1460" s="20" t="s">
        <v>10019</v>
      </c>
      <c r="G1460" s="20">
        <v>2020</v>
      </c>
      <c r="H1460" s="57">
        <v>44202</v>
      </c>
      <c r="I1460" s="20" t="s">
        <v>10020</v>
      </c>
      <c r="K1460" s="20" t="s">
        <v>10021</v>
      </c>
    </row>
    <row r="1461" spans="1:11" ht="15.75" customHeight="1" x14ac:dyDescent="0.25">
      <c r="A1461" s="20">
        <v>33558912</v>
      </c>
      <c r="B1461" s="20" t="s">
        <v>10009</v>
      </c>
      <c r="C1461" s="20" t="s">
        <v>10010</v>
      </c>
      <c r="D1461" s="20" t="s">
        <v>10011</v>
      </c>
      <c r="E1461" s="20" t="s">
        <v>10012</v>
      </c>
      <c r="F1461" s="20" t="s">
        <v>10013</v>
      </c>
      <c r="G1461" s="20">
        <v>2020</v>
      </c>
      <c r="H1461" s="57">
        <v>44236</v>
      </c>
    </row>
    <row r="1462" spans="1:11" ht="15.75" customHeight="1" x14ac:dyDescent="0.25">
      <c r="A1462" s="20">
        <v>32131529</v>
      </c>
      <c r="B1462" s="20" t="s">
        <v>10002</v>
      </c>
      <c r="C1462" s="20" t="s">
        <v>10003</v>
      </c>
      <c r="D1462" s="20" t="s">
        <v>10004</v>
      </c>
      <c r="E1462" s="20" t="s">
        <v>10005</v>
      </c>
      <c r="F1462" s="20" t="s">
        <v>6151</v>
      </c>
      <c r="G1462" s="20">
        <v>2020</v>
      </c>
      <c r="H1462" s="57">
        <v>43896</v>
      </c>
      <c r="I1462" s="20" t="s">
        <v>10006</v>
      </c>
      <c r="K1462" s="20" t="s">
        <v>10007</v>
      </c>
    </row>
    <row r="1463" spans="1:11" ht="15.75" customHeight="1" x14ac:dyDescent="0.25">
      <c r="A1463" s="20">
        <v>32132604</v>
      </c>
      <c r="B1463" s="20" t="s">
        <v>9995</v>
      </c>
      <c r="C1463" s="20" t="s">
        <v>9996</v>
      </c>
      <c r="D1463" s="20" t="s">
        <v>9997</v>
      </c>
      <c r="E1463" s="20" t="s">
        <v>9998</v>
      </c>
      <c r="F1463" s="20" t="s">
        <v>1882</v>
      </c>
      <c r="G1463" s="20">
        <v>2020</v>
      </c>
      <c r="H1463" s="57">
        <v>43896</v>
      </c>
      <c r="I1463" s="20" t="s">
        <v>9999</v>
      </c>
      <c r="K1463" s="20" t="s">
        <v>10000</v>
      </c>
    </row>
    <row r="1464" spans="1:11" ht="15.75" customHeight="1" x14ac:dyDescent="0.25">
      <c r="A1464" s="20">
        <v>32144305</v>
      </c>
      <c r="B1464" s="20" t="s">
        <v>9989</v>
      </c>
      <c r="C1464" s="20" t="s">
        <v>9990</v>
      </c>
      <c r="D1464" s="20" t="s">
        <v>9991</v>
      </c>
      <c r="E1464" s="20" t="s">
        <v>9992</v>
      </c>
      <c r="F1464" s="20" t="s">
        <v>1882</v>
      </c>
      <c r="G1464" s="20">
        <v>2020</v>
      </c>
      <c r="H1464" s="57">
        <v>43898</v>
      </c>
      <c r="I1464" s="20" t="s">
        <v>9993</v>
      </c>
      <c r="K1464" s="20" t="s">
        <v>9994</v>
      </c>
    </row>
    <row r="1465" spans="1:11" ht="15.75" customHeight="1" x14ac:dyDescent="0.25">
      <c r="A1465" s="20">
        <v>32211344</v>
      </c>
      <c r="B1465" s="20" t="s">
        <v>9982</v>
      </c>
      <c r="C1465" s="20" t="s">
        <v>9983</v>
      </c>
      <c r="D1465" s="20" t="s">
        <v>9984</v>
      </c>
      <c r="E1465" s="20" t="s">
        <v>9985</v>
      </c>
      <c r="F1465" s="20" t="s">
        <v>185</v>
      </c>
      <c r="G1465" s="20">
        <v>2020</v>
      </c>
      <c r="H1465" s="57">
        <v>43917</v>
      </c>
      <c r="I1465" s="20" t="s">
        <v>9986</v>
      </c>
      <c r="K1465" s="20" t="s">
        <v>9987</v>
      </c>
    </row>
    <row r="1466" spans="1:11" ht="15.75" customHeight="1" x14ac:dyDescent="0.25">
      <c r="A1466" s="20">
        <v>32160875</v>
      </c>
      <c r="B1466" s="20" t="s">
        <v>9976</v>
      </c>
      <c r="C1466" s="20" t="s">
        <v>9977</v>
      </c>
      <c r="D1466" s="20" t="s">
        <v>9978</v>
      </c>
      <c r="E1466" s="20" t="s">
        <v>9979</v>
      </c>
      <c r="F1466" s="20" t="s">
        <v>1735</v>
      </c>
      <c r="G1466" s="20">
        <v>2020</v>
      </c>
      <c r="H1466" s="57">
        <v>43903</v>
      </c>
      <c r="I1466" s="20" t="s">
        <v>9980</v>
      </c>
      <c r="K1466" s="20" t="s">
        <v>9981</v>
      </c>
    </row>
    <row r="1467" spans="1:11" ht="15.75" customHeight="1" x14ac:dyDescent="0.25">
      <c r="A1467" s="20">
        <v>32168962</v>
      </c>
      <c r="B1467" s="20" t="s">
        <v>9970</v>
      </c>
      <c r="C1467" s="20" t="s">
        <v>9971</v>
      </c>
      <c r="D1467" s="20" t="s">
        <v>9972</v>
      </c>
      <c r="E1467" s="20" t="s">
        <v>628</v>
      </c>
      <c r="F1467" s="20" t="s">
        <v>1910</v>
      </c>
      <c r="G1467" s="20">
        <v>2020</v>
      </c>
      <c r="H1467" s="57">
        <v>43905</v>
      </c>
      <c r="I1467" s="20" t="s">
        <v>9973</v>
      </c>
      <c r="K1467" s="20" t="s">
        <v>9974</v>
      </c>
    </row>
    <row r="1468" spans="1:11" ht="15.75" customHeight="1" x14ac:dyDescent="0.25">
      <c r="A1468" s="20">
        <v>32169051</v>
      </c>
      <c r="B1468" s="20" t="s">
        <v>9964</v>
      </c>
      <c r="C1468" s="20" t="s">
        <v>9965</v>
      </c>
      <c r="D1468" s="20" t="s">
        <v>9966</v>
      </c>
      <c r="E1468" s="20" t="s">
        <v>5582</v>
      </c>
      <c r="F1468" s="20" t="s">
        <v>2468</v>
      </c>
      <c r="G1468" s="20">
        <v>2020</v>
      </c>
      <c r="H1468" s="57">
        <v>43905</v>
      </c>
      <c r="I1468" s="20" t="s">
        <v>9967</v>
      </c>
      <c r="K1468" s="20" t="s">
        <v>9968</v>
      </c>
    </row>
    <row r="1469" spans="1:11" ht="15.75" customHeight="1" x14ac:dyDescent="0.25">
      <c r="A1469" s="20">
        <v>31952611</v>
      </c>
      <c r="B1469" s="20" t="s">
        <v>9959</v>
      </c>
      <c r="C1469" s="20" t="s">
        <v>9960</v>
      </c>
      <c r="D1469" s="20" t="s">
        <v>9961</v>
      </c>
      <c r="E1469" s="20" t="s">
        <v>9962</v>
      </c>
      <c r="F1469" s="20" t="s">
        <v>6182</v>
      </c>
      <c r="G1469" s="20">
        <v>2020</v>
      </c>
      <c r="H1469" s="57">
        <v>43849</v>
      </c>
      <c r="K1469" s="20" t="s">
        <v>9963</v>
      </c>
    </row>
    <row r="1470" spans="1:11" ht="15.75" customHeight="1" x14ac:dyDescent="0.25">
      <c r="A1470" s="20">
        <v>31955059</v>
      </c>
      <c r="B1470" s="20" t="s">
        <v>9952</v>
      </c>
      <c r="C1470" s="20" t="s">
        <v>9953</v>
      </c>
      <c r="D1470" s="20" t="s">
        <v>9954</v>
      </c>
      <c r="E1470" s="20" t="s">
        <v>9955</v>
      </c>
      <c r="F1470" s="20" t="s">
        <v>3465</v>
      </c>
      <c r="G1470" s="20">
        <v>2020</v>
      </c>
      <c r="H1470" s="57">
        <v>43850</v>
      </c>
      <c r="I1470" s="20" t="s">
        <v>9956</v>
      </c>
      <c r="K1470" s="20" t="s">
        <v>9957</v>
      </c>
    </row>
    <row r="1471" spans="1:11" ht="15.75" customHeight="1" x14ac:dyDescent="0.25">
      <c r="A1471" s="20">
        <v>32197354</v>
      </c>
      <c r="B1471" s="20" t="s">
        <v>9945</v>
      </c>
      <c r="C1471" s="20" t="s">
        <v>9946</v>
      </c>
      <c r="D1471" s="20" t="s">
        <v>9947</v>
      </c>
      <c r="E1471" s="20" t="s">
        <v>9948</v>
      </c>
      <c r="F1471" s="20" t="s">
        <v>1910</v>
      </c>
      <c r="G1471" s="20">
        <v>2020</v>
      </c>
      <c r="H1471" s="57">
        <v>43912</v>
      </c>
      <c r="I1471" s="20" t="s">
        <v>9949</v>
      </c>
      <c r="K1471" s="20" t="s">
        <v>9950</v>
      </c>
    </row>
    <row r="1472" spans="1:11" ht="15.75" customHeight="1" x14ac:dyDescent="0.25">
      <c r="A1472" s="20">
        <v>31874341</v>
      </c>
      <c r="B1472" s="20" t="s">
        <v>9940</v>
      </c>
      <c r="C1472" s="20" t="s">
        <v>9941</v>
      </c>
      <c r="D1472" s="20" t="s">
        <v>9942</v>
      </c>
      <c r="E1472" s="20" t="s">
        <v>9943</v>
      </c>
      <c r="F1472" s="20" t="s">
        <v>1047</v>
      </c>
      <c r="G1472" s="20">
        <v>2020</v>
      </c>
      <c r="H1472" s="57">
        <v>43824</v>
      </c>
      <c r="K1472" s="20" t="s">
        <v>9944</v>
      </c>
    </row>
    <row r="1473" spans="1:11" ht="15.75" customHeight="1" x14ac:dyDescent="0.25">
      <c r="A1473" s="20">
        <v>32245071</v>
      </c>
      <c r="B1473" s="20" t="s">
        <v>9934</v>
      </c>
      <c r="C1473" s="20" t="s">
        <v>9935</v>
      </c>
      <c r="D1473" s="20" t="s">
        <v>9936</v>
      </c>
      <c r="E1473" s="20" t="s">
        <v>9937</v>
      </c>
      <c r="F1473" s="20" t="s">
        <v>6151</v>
      </c>
      <c r="G1473" s="20">
        <v>2020</v>
      </c>
      <c r="H1473" s="57">
        <v>43926</v>
      </c>
      <c r="I1473" s="20" t="s">
        <v>9938</v>
      </c>
      <c r="K1473" s="20" t="s">
        <v>9939</v>
      </c>
    </row>
    <row r="1474" spans="1:11" ht="15.75" customHeight="1" x14ac:dyDescent="0.25">
      <c r="A1474" s="20">
        <v>32210046</v>
      </c>
      <c r="B1474" s="20" t="s">
        <v>9927</v>
      </c>
      <c r="C1474" s="20" t="s">
        <v>9928</v>
      </c>
      <c r="D1474" s="20" t="s">
        <v>9929</v>
      </c>
      <c r="E1474" s="20" t="s">
        <v>9930</v>
      </c>
      <c r="F1474" s="20" t="s">
        <v>8255</v>
      </c>
      <c r="G1474" s="20">
        <v>2020</v>
      </c>
      <c r="H1474" s="57">
        <v>43917</v>
      </c>
      <c r="I1474" s="20" t="s">
        <v>9931</v>
      </c>
      <c r="K1474" s="20" t="s">
        <v>9932</v>
      </c>
    </row>
    <row r="1475" spans="1:11" ht="15.75" customHeight="1" x14ac:dyDescent="0.25">
      <c r="A1475" s="20">
        <v>32109366</v>
      </c>
      <c r="B1475" s="20" t="s">
        <v>9920</v>
      </c>
      <c r="C1475" s="20" t="s">
        <v>9921</v>
      </c>
      <c r="D1475" s="20" t="s">
        <v>9922</v>
      </c>
      <c r="E1475" s="20" t="s">
        <v>9923</v>
      </c>
      <c r="F1475" s="20" t="s">
        <v>9924</v>
      </c>
      <c r="G1475" s="20">
        <v>2020</v>
      </c>
      <c r="H1475" s="57">
        <v>43890</v>
      </c>
      <c r="I1475" s="20" t="s">
        <v>9925</v>
      </c>
      <c r="K1475" s="20" t="s">
        <v>9926</v>
      </c>
    </row>
    <row r="1476" spans="1:11" ht="15.75" customHeight="1" x14ac:dyDescent="0.25">
      <c r="A1476" s="20">
        <v>32213870</v>
      </c>
      <c r="B1476" s="20" t="s">
        <v>9913</v>
      </c>
      <c r="C1476" s="20" t="s">
        <v>9914</v>
      </c>
      <c r="D1476" s="20" t="s">
        <v>9915</v>
      </c>
      <c r="E1476" s="20" t="s">
        <v>9916</v>
      </c>
      <c r="F1476" s="20" t="s">
        <v>4091</v>
      </c>
      <c r="G1476" s="20">
        <v>2020</v>
      </c>
      <c r="H1476" s="57">
        <v>43918</v>
      </c>
      <c r="I1476" s="20" t="s">
        <v>9917</v>
      </c>
      <c r="K1476" s="20" t="s">
        <v>9918</v>
      </c>
    </row>
    <row r="1477" spans="1:11" ht="15.75" customHeight="1" x14ac:dyDescent="0.25">
      <c r="A1477" s="20">
        <v>31877366</v>
      </c>
      <c r="B1477" s="20" t="s">
        <v>9909</v>
      </c>
      <c r="C1477" s="20" t="s">
        <v>9910</v>
      </c>
      <c r="D1477" s="20" t="s">
        <v>9911</v>
      </c>
      <c r="E1477" s="20" t="s">
        <v>5810</v>
      </c>
      <c r="F1477" s="20" t="s">
        <v>3284</v>
      </c>
      <c r="G1477" s="20">
        <v>2020</v>
      </c>
      <c r="H1477" s="57">
        <v>43826</v>
      </c>
      <c r="K1477" s="20" t="s">
        <v>9912</v>
      </c>
    </row>
    <row r="1478" spans="1:11" ht="15.75" customHeight="1" x14ac:dyDescent="0.25">
      <c r="A1478" s="20">
        <v>31969425</v>
      </c>
      <c r="B1478" s="20" t="s">
        <v>9902</v>
      </c>
      <c r="C1478" s="20" t="s">
        <v>9903</v>
      </c>
      <c r="D1478" s="20" t="s">
        <v>9904</v>
      </c>
      <c r="E1478" s="20" t="s">
        <v>9905</v>
      </c>
      <c r="F1478" s="20" t="s">
        <v>2327</v>
      </c>
      <c r="G1478" s="20">
        <v>2020</v>
      </c>
      <c r="H1478" s="57">
        <v>43854</v>
      </c>
      <c r="I1478" s="20" t="s">
        <v>9906</v>
      </c>
      <c r="K1478" s="20" t="s">
        <v>9907</v>
      </c>
    </row>
    <row r="1479" spans="1:11" ht="15.75" customHeight="1" x14ac:dyDescent="0.25">
      <c r="A1479" s="20">
        <v>32214324</v>
      </c>
      <c r="B1479" s="20" t="s">
        <v>9897</v>
      </c>
      <c r="C1479" s="20" t="s">
        <v>9898</v>
      </c>
      <c r="D1479" s="20" t="s">
        <v>9899</v>
      </c>
      <c r="E1479" s="20" t="s">
        <v>4241</v>
      </c>
      <c r="F1479" s="20" t="s">
        <v>294</v>
      </c>
      <c r="G1479" s="20">
        <v>2020</v>
      </c>
      <c r="H1479" s="57">
        <v>43918</v>
      </c>
      <c r="I1479" s="20" t="s">
        <v>9900</v>
      </c>
      <c r="K1479" s="20" t="s">
        <v>9901</v>
      </c>
    </row>
    <row r="1480" spans="1:11" ht="15.75" customHeight="1" x14ac:dyDescent="0.25">
      <c r="A1480" s="20">
        <v>32292395</v>
      </c>
      <c r="B1480" s="20" t="s">
        <v>9890</v>
      </c>
      <c r="C1480" s="20" t="s">
        <v>9891</v>
      </c>
      <c r="D1480" s="20" t="s">
        <v>9892</v>
      </c>
      <c r="E1480" s="20" t="s">
        <v>9893</v>
      </c>
      <c r="F1480" s="20" t="s">
        <v>133</v>
      </c>
      <c r="G1480" s="20">
        <v>2020</v>
      </c>
      <c r="H1480" s="57">
        <v>43937</v>
      </c>
      <c r="I1480" s="20" t="s">
        <v>9894</v>
      </c>
      <c r="K1480" s="20" t="s">
        <v>9895</v>
      </c>
    </row>
    <row r="1481" spans="1:11" ht="15.75" customHeight="1" x14ac:dyDescent="0.25">
      <c r="A1481" s="20">
        <v>32257392</v>
      </c>
      <c r="B1481" s="20" t="s">
        <v>9883</v>
      </c>
      <c r="C1481" s="20" t="s">
        <v>9884</v>
      </c>
      <c r="D1481" s="20" t="s">
        <v>9885</v>
      </c>
      <c r="E1481" s="20" t="s">
        <v>9886</v>
      </c>
      <c r="F1481" s="20" t="s">
        <v>4758</v>
      </c>
      <c r="G1481" s="20">
        <v>2020</v>
      </c>
      <c r="H1481" s="57">
        <v>43929</v>
      </c>
      <c r="I1481" s="20" t="s">
        <v>9887</v>
      </c>
      <c r="K1481" s="20" t="s">
        <v>9888</v>
      </c>
    </row>
    <row r="1482" spans="1:11" ht="15.75" customHeight="1" x14ac:dyDescent="0.25">
      <c r="A1482" s="20">
        <v>32223306</v>
      </c>
      <c r="B1482" s="20" t="s">
        <v>9879</v>
      </c>
      <c r="C1482" s="20" t="s">
        <v>9880</v>
      </c>
      <c r="D1482" s="20" t="s">
        <v>9881</v>
      </c>
      <c r="E1482" s="20" t="s">
        <v>3091</v>
      </c>
      <c r="F1482" s="20" t="s">
        <v>4771</v>
      </c>
      <c r="G1482" s="20">
        <v>2020</v>
      </c>
      <c r="H1482" s="57">
        <v>43922</v>
      </c>
      <c r="K1482" s="20" t="s">
        <v>9882</v>
      </c>
    </row>
    <row r="1483" spans="1:11" ht="15.75" customHeight="1" x14ac:dyDescent="0.25">
      <c r="A1483" s="20">
        <v>32963886</v>
      </c>
      <c r="B1483" s="20" t="s">
        <v>9871</v>
      </c>
      <c r="C1483" s="20" t="s">
        <v>9872</v>
      </c>
      <c r="D1483" s="20" t="s">
        <v>9873</v>
      </c>
      <c r="E1483" s="20" t="s">
        <v>9874</v>
      </c>
      <c r="F1483" s="20" t="s">
        <v>9875</v>
      </c>
      <c r="G1483" s="20">
        <v>2020</v>
      </c>
      <c r="H1483" s="57">
        <v>44097</v>
      </c>
      <c r="I1483" s="20" t="s">
        <v>9876</v>
      </c>
      <c r="K1483" s="20" t="s">
        <v>9877</v>
      </c>
    </row>
    <row r="1484" spans="1:11" ht="15.75" customHeight="1" x14ac:dyDescent="0.25">
      <c r="A1484" s="20">
        <v>32244550</v>
      </c>
      <c r="B1484" s="20" t="s">
        <v>9865</v>
      </c>
      <c r="C1484" s="20" t="s">
        <v>9866</v>
      </c>
      <c r="D1484" s="20" t="s">
        <v>9867</v>
      </c>
      <c r="E1484" s="20" t="s">
        <v>9868</v>
      </c>
      <c r="F1484" s="20" t="s">
        <v>3589</v>
      </c>
      <c r="G1484" s="20">
        <v>2020</v>
      </c>
      <c r="H1484" s="57">
        <v>43926</v>
      </c>
      <c r="I1484" s="20" t="s">
        <v>9869</v>
      </c>
      <c r="K1484" s="20" t="s">
        <v>9870</v>
      </c>
    </row>
    <row r="1485" spans="1:11" ht="15.75" customHeight="1" x14ac:dyDescent="0.25">
      <c r="A1485" s="20">
        <v>32300339</v>
      </c>
      <c r="B1485" s="20" t="s">
        <v>9859</v>
      </c>
      <c r="C1485" s="20" t="s">
        <v>9860</v>
      </c>
      <c r="D1485" s="20" t="s">
        <v>9861</v>
      </c>
      <c r="E1485" s="20" t="s">
        <v>9862</v>
      </c>
      <c r="F1485" s="20" t="s">
        <v>133</v>
      </c>
      <c r="G1485" s="20">
        <v>2020</v>
      </c>
      <c r="H1485" s="57">
        <v>43939</v>
      </c>
      <c r="I1485" s="20" t="s">
        <v>9863</v>
      </c>
      <c r="K1485" s="20" t="s">
        <v>9864</v>
      </c>
    </row>
    <row r="1486" spans="1:11" ht="15.75" customHeight="1" x14ac:dyDescent="0.25">
      <c r="A1486" s="20">
        <v>32935506</v>
      </c>
      <c r="B1486" s="20" t="s">
        <v>9852</v>
      </c>
      <c r="C1486" s="20" t="s">
        <v>9853</v>
      </c>
      <c r="D1486" s="20" t="s">
        <v>9854</v>
      </c>
      <c r="E1486" s="20" t="s">
        <v>9855</v>
      </c>
      <c r="F1486" s="20" t="s">
        <v>9856</v>
      </c>
      <c r="G1486" s="20">
        <v>2020</v>
      </c>
      <c r="H1486" s="57">
        <v>44090</v>
      </c>
      <c r="K1486" s="20" t="s">
        <v>9857</v>
      </c>
    </row>
    <row r="1487" spans="1:11" ht="15.75" customHeight="1" x14ac:dyDescent="0.25">
      <c r="A1487" s="20">
        <v>30905752</v>
      </c>
      <c r="B1487" s="20" t="s">
        <v>9846</v>
      </c>
      <c r="C1487" s="20" t="s">
        <v>9847</v>
      </c>
      <c r="D1487" s="20" t="s">
        <v>9848</v>
      </c>
      <c r="E1487" s="20" t="s">
        <v>9849</v>
      </c>
      <c r="F1487" s="20" t="s">
        <v>9850</v>
      </c>
      <c r="G1487" s="20">
        <v>2020</v>
      </c>
      <c r="H1487" s="57">
        <v>43550</v>
      </c>
      <c r="K1487" s="20" t="s">
        <v>9851</v>
      </c>
    </row>
    <row r="1488" spans="1:11" ht="15.75" customHeight="1" x14ac:dyDescent="0.25">
      <c r="A1488" s="20">
        <v>31759863</v>
      </c>
      <c r="B1488" s="20" t="s">
        <v>9841</v>
      </c>
      <c r="C1488" s="20" t="s">
        <v>9842</v>
      </c>
      <c r="D1488" s="20" t="s">
        <v>9843</v>
      </c>
      <c r="E1488" s="20" t="s">
        <v>9844</v>
      </c>
      <c r="F1488" s="20" t="s">
        <v>3493</v>
      </c>
      <c r="G1488" s="20">
        <v>2020</v>
      </c>
      <c r="H1488" s="57">
        <v>43794</v>
      </c>
      <c r="K1488" s="20" t="s">
        <v>9845</v>
      </c>
    </row>
    <row r="1489" spans="1:11" ht="15.75" customHeight="1" x14ac:dyDescent="0.25">
      <c r="A1489" s="20">
        <v>31958765</v>
      </c>
      <c r="B1489" s="20" t="s">
        <v>9837</v>
      </c>
      <c r="C1489" s="20" t="s">
        <v>9838</v>
      </c>
      <c r="D1489" s="20" t="s">
        <v>9839</v>
      </c>
      <c r="E1489" s="20" t="s">
        <v>415</v>
      </c>
      <c r="F1489" s="20" t="s">
        <v>8389</v>
      </c>
      <c r="G1489" s="20">
        <v>2020</v>
      </c>
      <c r="H1489" s="57">
        <v>43851</v>
      </c>
      <c r="K1489" s="20" t="s">
        <v>9840</v>
      </c>
    </row>
    <row r="1490" spans="1:11" ht="15.75" customHeight="1" x14ac:dyDescent="0.25">
      <c r="A1490" s="20">
        <v>31986063</v>
      </c>
      <c r="B1490" s="20" t="s">
        <v>9831</v>
      </c>
      <c r="C1490" s="20" t="s">
        <v>9832</v>
      </c>
      <c r="D1490" s="20" t="s">
        <v>9833</v>
      </c>
      <c r="E1490" s="20" t="s">
        <v>9834</v>
      </c>
      <c r="F1490" s="20" t="s">
        <v>9835</v>
      </c>
      <c r="G1490" s="20">
        <v>2020</v>
      </c>
      <c r="H1490" s="57">
        <v>43858</v>
      </c>
      <c r="K1490" s="20" t="s">
        <v>9836</v>
      </c>
    </row>
    <row r="1491" spans="1:11" ht="15.75" customHeight="1" x14ac:dyDescent="0.25">
      <c r="A1491" s="20">
        <v>31986412</v>
      </c>
      <c r="B1491" s="20" t="s">
        <v>9827</v>
      </c>
      <c r="C1491" s="20" t="s">
        <v>9828</v>
      </c>
      <c r="D1491" s="20" t="s">
        <v>9829</v>
      </c>
      <c r="E1491" s="20" t="s">
        <v>6192</v>
      </c>
      <c r="F1491" s="20" t="s">
        <v>8389</v>
      </c>
      <c r="G1491" s="20">
        <v>2020</v>
      </c>
      <c r="H1491" s="57">
        <v>43858</v>
      </c>
      <c r="K1491" s="20" t="s">
        <v>9830</v>
      </c>
    </row>
    <row r="1492" spans="1:11" ht="15.75" customHeight="1" x14ac:dyDescent="0.25">
      <c r="A1492" s="20">
        <v>32018066</v>
      </c>
      <c r="B1492" s="20" t="s">
        <v>9822</v>
      </c>
      <c r="C1492" s="20" t="s">
        <v>9823</v>
      </c>
      <c r="D1492" s="20" t="s">
        <v>9824</v>
      </c>
      <c r="E1492" s="20" t="s">
        <v>9825</v>
      </c>
      <c r="F1492" s="20" t="s">
        <v>3493</v>
      </c>
      <c r="G1492" s="20">
        <v>2020</v>
      </c>
      <c r="H1492" s="57">
        <v>43866</v>
      </c>
      <c r="K1492" s="20" t="s">
        <v>9826</v>
      </c>
    </row>
    <row r="1493" spans="1:11" ht="15.75" customHeight="1" x14ac:dyDescent="0.25">
      <c r="A1493" s="20">
        <v>32026288</v>
      </c>
      <c r="B1493" s="20" t="s">
        <v>9818</v>
      </c>
      <c r="C1493" s="20" t="s">
        <v>9819</v>
      </c>
      <c r="D1493" s="20" t="s">
        <v>9820</v>
      </c>
      <c r="E1493" s="20" t="s">
        <v>4327</v>
      </c>
      <c r="F1493" s="20" t="s">
        <v>3126</v>
      </c>
      <c r="G1493" s="20">
        <v>2020</v>
      </c>
      <c r="H1493" s="57">
        <v>43868</v>
      </c>
      <c r="K1493" s="20" t="s">
        <v>9821</v>
      </c>
    </row>
    <row r="1494" spans="1:11" ht="15.75" customHeight="1" x14ac:dyDescent="0.25">
      <c r="A1494" s="20">
        <v>32044688</v>
      </c>
      <c r="B1494" s="20" t="s">
        <v>9811</v>
      </c>
      <c r="C1494" s="20" t="s">
        <v>9812</v>
      </c>
      <c r="D1494" s="20" t="s">
        <v>9813</v>
      </c>
      <c r="E1494" s="20" t="s">
        <v>9814</v>
      </c>
      <c r="F1494" s="20" t="s">
        <v>6710</v>
      </c>
      <c r="G1494" s="20">
        <v>2020</v>
      </c>
      <c r="H1494" s="57">
        <v>43873</v>
      </c>
      <c r="I1494" s="20" t="s">
        <v>9815</v>
      </c>
      <c r="J1494" s="20" t="s">
        <v>9816</v>
      </c>
      <c r="K1494" s="20" t="s">
        <v>9817</v>
      </c>
    </row>
    <row r="1495" spans="1:11" ht="15.75" customHeight="1" x14ac:dyDescent="0.25">
      <c r="A1495" s="20">
        <v>32059894</v>
      </c>
      <c r="B1495" s="20" t="s">
        <v>9806</v>
      </c>
      <c r="C1495" s="20" t="s">
        <v>9807</v>
      </c>
      <c r="D1495" s="20" t="s">
        <v>9808</v>
      </c>
      <c r="E1495" s="20" t="s">
        <v>7061</v>
      </c>
      <c r="F1495" s="20" t="s">
        <v>6182</v>
      </c>
      <c r="G1495" s="20">
        <v>2020</v>
      </c>
      <c r="H1495" s="57">
        <v>43877</v>
      </c>
      <c r="K1495" s="20" t="s">
        <v>9809</v>
      </c>
    </row>
    <row r="1496" spans="1:11" ht="15.75" customHeight="1" x14ac:dyDescent="0.25">
      <c r="A1496" s="20">
        <v>32100456</v>
      </c>
      <c r="B1496" s="20" t="s">
        <v>9801</v>
      </c>
      <c r="C1496" s="20" t="s">
        <v>9802</v>
      </c>
      <c r="D1496" s="20" t="s">
        <v>9803</v>
      </c>
      <c r="E1496" s="20" t="s">
        <v>4221</v>
      </c>
      <c r="F1496" s="20" t="s">
        <v>9804</v>
      </c>
      <c r="G1496" s="20">
        <v>2020</v>
      </c>
      <c r="H1496" s="57">
        <v>43888</v>
      </c>
      <c r="K1496" s="20" t="s">
        <v>9805</v>
      </c>
    </row>
    <row r="1497" spans="1:11" ht="15.75" customHeight="1" x14ac:dyDescent="0.25">
      <c r="A1497" s="20">
        <v>32185892</v>
      </c>
      <c r="B1497" s="20" t="s">
        <v>9796</v>
      </c>
      <c r="C1497" s="20" t="s">
        <v>9797</v>
      </c>
      <c r="D1497" s="20" t="s">
        <v>9798</v>
      </c>
      <c r="E1497" s="20" t="s">
        <v>1105</v>
      </c>
      <c r="F1497" s="20" t="s">
        <v>4320</v>
      </c>
      <c r="G1497" s="20">
        <v>2020</v>
      </c>
      <c r="H1497" s="57">
        <v>43909</v>
      </c>
      <c r="I1497" s="20" t="s">
        <v>9799</v>
      </c>
      <c r="K1497" s="20" t="s">
        <v>9800</v>
      </c>
    </row>
    <row r="1498" spans="1:11" ht="15.75" customHeight="1" x14ac:dyDescent="0.25">
      <c r="A1498" s="20">
        <v>32185906</v>
      </c>
      <c r="B1498" s="20" t="s">
        <v>9791</v>
      </c>
      <c r="C1498" s="20" t="s">
        <v>9792</v>
      </c>
      <c r="D1498" s="20" t="s">
        <v>9793</v>
      </c>
      <c r="E1498" s="20" t="s">
        <v>9794</v>
      </c>
      <c r="F1498" s="20" t="s">
        <v>4320</v>
      </c>
      <c r="G1498" s="20">
        <v>2020</v>
      </c>
      <c r="H1498" s="57">
        <v>43909</v>
      </c>
      <c r="K1498" s="20" t="s">
        <v>9795</v>
      </c>
    </row>
    <row r="1499" spans="1:11" ht="15.75" customHeight="1" x14ac:dyDescent="0.25">
      <c r="A1499" s="20">
        <v>32186495</v>
      </c>
      <c r="B1499" s="20" t="s">
        <v>9785</v>
      </c>
      <c r="C1499" s="20" t="s">
        <v>9786</v>
      </c>
      <c r="D1499" s="20" t="s">
        <v>9787</v>
      </c>
      <c r="E1499" s="20" t="s">
        <v>9788</v>
      </c>
      <c r="F1499" s="20" t="s">
        <v>5979</v>
      </c>
      <c r="G1499" s="20">
        <v>2020</v>
      </c>
      <c r="H1499" s="57">
        <v>43909</v>
      </c>
      <c r="I1499" s="20" t="s">
        <v>9789</v>
      </c>
      <c r="K1499" s="20" t="s">
        <v>9790</v>
      </c>
    </row>
    <row r="1500" spans="1:11" ht="15.75" customHeight="1" x14ac:dyDescent="0.25">
      <c r="A1500" s="20">
        <v>32241466</v>
      </c>
      <c r="B1500" s="20" t="s">
        <v>9780</v>
      </c>
      <c r="C1500" s="20" t="s">
        <v>9781</v>
      </c>
      <c r="D1500" s="20" t="s">
        <v>9782</v>
      </c>
      <c r="E1500" s="20" t="s">
        <v>7605</v>
      </c>
      <c r="F1500" s="20" t="s">
        <v>1399</v>
      </c>
      <c r="G1500" s="20">
        <v>2020</v>
      </c>
      <c r="H1500" s="57">
        <v>43925</v>
      </c>
      <c r="I1500" s="20" t="s">
        <v>9783</v>
      </c>
      <c r="K1500" s="20" t="s">
        <v>9784</v>
      </c>
    </row>
    <row r="1501" spans="1:11" ht="15.75" customHeight="1" x14ac:dyDescent="0.25">
      <c r="A1501" s="20">
        <v>32494347</v>
      </c>
      <c r="B1501" s="20" t="s">
        <v>9774</v>
      </c>
      <c r="C1501" s="20" t="s">
        <v>9775</v>
      </c>
      <c r="D1501" s="20" t="s">
        <v>9776</v>
      </c>
      <c r="E1501" s="20" t="s">
        <v>9777</v>
      </c>
      <c r="F1501" s="20" t="s">
        <v>7255</v>
      </c>
      <c r="G1501" s="20">
        <v>2020</v>
      </c>
      <c r="H1501" s="57">
        <v>43987</v>
      </c>
      <c r="I1501" s="20" t="s">
        <v>9778</v>
      </c>
    </row>
    <row r="1502" spans="1:11" ht="15.75" customHeight="1" x14ac:dyDescent="0.25">
      <c r="A1502" s="20">
        <v>32782740</v>
      </c>
      <c r="B1502" s="20" t="s">
        <v>9765</v>
      </c>
      <c r="C1502" s="20" t="s">
        <v>9766</v>
      </c>
      <c r="D1502" s="20" t="s">
        <v>9767</v>
      </c>
      <c r="E1502" s="20" t="s">
        <v>9768</v>
      </c>
      <c r="F1502" s="20" t="s">
        <v>9769</v>
      </c>
      <c r="G1502" s="20">
        <v>2020</v>
      </c>
      <c r="H1502" s="57">
        <v>44056</v>
      </c>
      <c r="I1502" s="20" t="s">
        <v>9770</v>
      </c>
      <c r="K1502" s="20" t="s">
        <v>9771</v>
      </c>
    </row>
    <row r="1503" spans="1:11" ht="15.75" customHeight="1" x14ac:dyDescent="0.25">
      <c r="A1503" s="20">
        <v>32242070</v>
      </c>
      <c r="B1503" s="20" t="s">
        <v>9758</v>
      </c>
      <c r="C1503" s="20" t="s">
        <v>9759</v>
      </c>
      <c r="D1503" s="20" t="s">
        <v>9760</v>
      </c>
      <c r="E1503" s="20" t="s">
        <v>9761</v>
      </c>
      <c r="F1503" s="20" t="s">
        <v>1882</v>
      </c>
      <c r="G1503" s="20">
        <v>2020</v>
      </c>
      <c r="H1503" s="57">
        <v>43925</v>
      </c>
      <c r="I1503" s="20" t="s">
        <v>9762</v>
      </c>
      <c r="K1503" s="20" t="s">
        <v>9763</v>
      </c>
    </row>
    <row r="1504" spans="1:11" ht="15.75" customHeight="1" x14ac:dyDescent="0.25">
      <c r="A1504" s="20">
        <v>32260067</v>
      </c>
      <c r="B1504" s="20" t="s">
        <v>9752</v>
      </c>
      <c r="C1504" s="20" t="s">
        <v>9753</v>
      </c>
      <c r="D1504" s="20" t="s">
        <v>9754</v>
      </c>
      <c r="E1504" s="20" t="s">
        <v>3324</v>
      </c>
      <c r="F1504" s="20" t="s">
        <v>1827</v>
      </c>
      <c r="G1504" s="20">
        <v>2020</v>
      </c>
      <c r="H1504" s="57">
        <v>43930</v>
      </c>
      <c r="I1504" s="20" t="s">
        <v>9755</v>
      </c>
      <c r="K1504" s="20" t="s">
        <v>9756</v>
      </c>
    </row>
    <row r="1505" spans="1:11" ht="15.75" customHeight="1" x14ac:dyDescent="0.25">
      <c r="A1505" s="20">
        <v>32252626</v>
      </c>
      <c r="B1505" s="20" t="s">
        <v>9745</v>
      </c>
      <c r="C1505" s="20" t="s">
        <v>9746</v>
      </c>
      <c r="D1505" s="20" t="s">
        <v>9747</v>
      </c>
      <c r="E1505" s="20" t="s">
        <v>8127</v>
      </c>
      <c r="F1505" s="20" t="s">
        <v>9748</v>
      </c>
      <c r="G1505" s="20">
        <v>2020</v>
      </c>
      <c r="H1505" s="57">
        <v>43929</v>
      </c>
      <c r="I1505" s="20" t="s">
        <v>9749</v>
      </c>
      <c r="K1505" s="20" t="s">
        <v>9750</v>
      </c>
    </row>
    <row r="1506" spans="1:11" ht="15.75" customHeight="1" x14ac:dyDescent="0.25">
      <c r="A1506" s="20">
        <v>32264846</v>
      </c>
      <c r="B1506" s="20" t="s">
        <v>9739</v>
      </c>
      <c r="C1506" s="20" t="s">
        <v>9740</v>
      </c>
      <c r="D1506" s="20" t="s">
        <v>9741</v>
      </c>
      <c r="E1506" s="20" t="s">
        <v>9742</v>
      </c>
      <c r="F1506" s="20" t="s">
        <v>2974</v>
      </c>
      <c r="G1506" s="20">
        <v>2020</v>
      </c>
      <c r="H1506" s="57">
        <v>43930</v>
      </c>
      <c r="I1506" s="20" t="s">
        <v>9743</v>
      </c>
      <c r="K1506" s="20" t="s">
        <v>9744</v>
      </c>
    </row>
    <row r="1507" spans="1:11" ht="15.75" customHeight="1" x14ac:dyDescent="0.25">
      <c r="A1507" s="20">
        <v>32265456</v>
      </c>
      <c r="B1507" s="20" t="s">
        <v>9732</v>
      </c>
      <c r="C1507" s="20" t="s">
        <v>9733</v>
      </c>
      <c r="D1507" s="20" t="s">
        <v>9734</v>
      </c>
      <c r="E1507" s="20" t="s">
        <v>9735</v>
      </c>
      <c r="F1507" s="20" t="s">
        <v>1882</v>
      </c>
      <c r="G1507" s="20">
        <v>2020</v>
      </c>
      <c r="H1507" s="57">
        <v>43930</v>
      </c>
      <c r="I1507" s="20" t="s">
        <v>9736</v>
      </c>
      <c r="K1507" s="20" t="s">
        <v>9737</v>
      </c>
    </row>
    <row r="1508" spans="1:11" ht="15.75" customHeight="1" x14ac:dyDescent="0.25">
      <c r="A1508" s="20">
        <v>32204588</v>
      </c>
      <c r="B1508" s="20" t="s">
        <v>9726</v>
      </c>
      <c r="C1508" s="20" t="s">
        <v>9727</v>
      </c>
      <c r="D1508" s="20" t="s">
        <v>9728</v>
      </c>
      <c r="E1508" s="20" t="s">
        <v>7667</v>
      </c>
      <c r="F1508" s="20" t="s">
        <v>9729</v>
      </c>
      <c r="G1508" s="20">
        <v>2020</v>
      </c>
      <c r="H1508" s="57">
        <v>43915</v>
      </c>
      <c r="K1508" s="20" t="s">
        <v>9730</v>
      </c>
    </row>
    <row r="1509" spans="1:11" ht="15.75" customHeight="1" x14ac:dyDescent="0.25">
      <c r="A1509" s="20">
        <v>32351993</v>
      </c>
      <c r="B1509" s="20" t="s">
        <v>9719</v>
      </c>
      <c r="C1509" s="20" t="s">
        <v>9720</v>
      </c>
      <c r="D1509" s="20" t="s">
        <v>9721</v>
      </c>
      <c r="E1509" s="20" t="s">
        <v>9722</v>
      </c>
      <c r="F1509" s="20" t="s">
        <v>350</v>
      </c>
      <c r="G1509" s="20">
        <v>2020</v>
      </c>
      <c r="H1509" s="57">
        <v>43952</v>
      </c>
      <c r="I1509" s="20" t="s">
        <v>9723</v>
      </c>
      <c r="K1509" s="20" t="s">
        <v>9724</v>
      </c>
    </row>
    <row r="1510" spans="1:11" ht="15.75" customHeight="1" x14ac:dyDescent="0.25">
      <c r="A1510" s="20">
        <v>32351672</v>
      </c>
      <c r="B1510" s="20" t="s">
        <v>9712</v>
      </c>
      <c r="C1510" s="20" t="s">
        <v>9713</v>
      </c>
      <c r="D1510" s="20" t="s">
        <v>9714</v>
      </c>
      <c r="E1510" s="20" t="s">
        <v>9715</v>
      </c>
      <c r="F1510" s="20" t="s">
        <v>1001</v>
      </c>
      <c r="G1510" s="20">
        <v>2020</v>
      </c>
      <c r="H1510" s="57">
        <v>43952</v>
      </c>
      <c r="I1510" s="20" t="s">
        <v>9716</v>
      </c>
      <c r="K1510" s="20" t="s">
        <v>9717</v>
      </c>
    </row>
    <row r="1511" spans="1:11" ht="15.75" customHeight="1" x14ac:dyDescent="0.25">
      <c r="A1511" s="20">
        <v>32282860</v>
      </c>
      <c r="B1511" s="20" t="s">
        <v>9705</v>
      </c>
      <c r="C1511" s="20" t="s">
        <v>9706</v>
      </c>
      <c r="D1511" s="20" t="s">
        <v>9707</v>
      </c>
      <c r="E1511" s="20" t="s">
        <v>9708</v>
      </c>
      <c r="F1511" s="20" t="s">
        <v>1756</v>
      </c>
      <c r="G1511" s="20">
        <v>2020</v>
      </c>
      <c r="H1511" s="57">
        <v>43935</v>
      </c>
      <c r="I1511" s="20" t="s">
        <v>9709</v>
      </c>
      <c r="K1511" s="20" t="s">
        <v>9710</v>
      </c>
    </row>
    <row r="1512" spans="1:11" ht="15.75" customHeight="1" x14ac:dyDescent="0.25">
      <c r="A1512" s="20">
        <v>32081801</v>
      </c>
      <c r="B1512" s="20" t="s">
        <v>9699</v>
      </c>
      <c r="C1512" s="20" t="s">
        <v>9700</v>
      </c>
      <c r="D1512" s="20" t="s">
        <v>9701</v>
      </c>
      <c r="E1512" s="20" t="s">
        <v>9702</v>
      </c>
      <c r="F1512" s="20" t="s">
        <v>9703</v>
      </c>
      <c r="G1512" s="20">
        <v>2020</v>
      </c>
      <c r="H1512" s="57">
        <v>43883</v>
      </c>
      <c r="K1512" s="20" t="s">
        <v>9704</v>
      </c>
    </row>
    <row r="1513" spans="1:11" ht="15.75" customHeight="1" x14ac:dyDescent="0.25">
      <c r="A1513" s="20">
        <v>32114238</v>
      </c>
      <c r="B1513" s="20" t="s">
        <v>9694</v>
      </c>
      <c r="C1513" s="20" t="s">
        <v>9695</v>
      </c>
      <c r="D1513" s="20" t="s">
        <v>9696</v>
      </c>
      <c r="E1513" s="20" t="s">
        <v>9697</v>
      </c>
      <c r="F1513" s="20" t="s">
        <v>2896</v>
      </c>
      <c r="G1513" s="20">
        <v>2020</v>
      </c>
      <c r="H1513" s="57">
        <v>43892</v>
      </c>
      <c r="K1513" s="20" t="s">
        <v>9698</v>
      </c>
    </row>
    <row r="1514" spans="1:11" ht="15.75" customHeight="1" x14ac:dyDescent="0.25">
      <c r="A1514" s="20">
        <v>32235056</v>
      </c>
      <c r="B1514" s="20" t="s">
        <v>9688</v>
      </c>
      <c r="C1514" s="20" t="s">
        <v>9689</v>
      </c>
      <c r="D1514" s="20" t="s">
        <v>9690</v>
      </c>
      <c r="E1514" s="20" t="s">
        <v>9691</v>
      </c>
      <c r="F1514" s="20" t="s">
        <v>9692</v>
      </c>
      <c r="G1514" s="20">
        <v>2020</v>
      </c>
      <c r="H1514" s="57">
        <v>43924</v>
      </c>
      <c r="K1514" s="20" t="s">
        <v>9693</v>
      </c>
    </row>
    <row r="1515" spans="1:11" ht="15.75" customHeight="1" x14ac:dyDescent="0.25">
      <c r="A1515" s="20">
        <v>32351473</v>
      </c>
      <c r="B1515" s="20" t="s">
        <v>9683</v>
      </c>
      <c r="C1515" s="20" t="s">
        <v>9684</v>
      </c>
      <c r="D1515" s="20" t="s">
        <v>9685</v>
      </c>
      <c r="E1515" s="20" t="s">
        <v>4567</v>
      </c>
      <c r="F1515" s="20" t="s">
        <v>133</v>
      </c>
      <c r="G1515" s="20">
        <v>2020</v>
      </c>
      <c r="H1515" s="57">
        <v>43952</v>
      </c>
      <c r="I1515" s="20" t="s">
        <v>9686</v>
      </c>
      <c r="K1515" s="20" t="s">
        <v>9687</v>
      </c>
    </row>
    <row r="1516" spans="1:11" ht="15.75" customHeight="1" x14ac:dyDescent="0.25">
      <c r="A1516" s="20">
        <v>32351488</v>
      </c>
      <c r="B1516" s="20" t="s">
        <v>9677</v>
      </c>
      <c r="C1516" s="20" t="s">
        <v>9678</v>
      </c>
      <c r="D1516" s="20" t="s">
        <v>9679</v>
      </c>
      <c r="E1516" s="20" t="s">
        <v>9680</v>
      </c>
      <c r="F1516" s="20" t="s">
        <v>133</v>
      </c>
      <c r="G1516" s="20">
        <v>2020</v>
      </c>
      <c r="H1516" s="57">
        <v>43952</v>
      </c>
      <c r="I1516" s="20" t="s">
        <v>9681</v>
      </c>
      <c r="K1516" s="20" t="s">
        <v>9682</v>
      </c>
    </row>
    <row r="1517" spans="1:11" ht="15.75" customHeight="1" x14ac:dyDescent="0.25">
      <c r="A1517" s="20">
        <v>32351902</v>
      </c>
      <c r="B1517" s="20" t="s">
        <v>9670</v>
      </c>
      <c r="C1517" s="20" t="s">
        <v>9671</v>
      </c>
      <c r="D1517" s="20" t="s">
        <v>9672</v>
      </c>
      <c r="E1517" s="20" t="s">
        <v>9673</v>
      </c>
      <c r="F1517" s="20" t="s">
        <v>185</v>
      </c>
      <c r="G1517" s="20">
        <v>2020</v>
      </c>
      <c r="H1517" s="57">
        <v>43952</v>
      </c>
      <c r="I1517" s="20" t="s">
        <v>9674</v>
      </c>
      <c r="K1517" s="20" t="s">
        <v>9675</v>
      </c>
    </row>
    <row r="1518" spans="1:11" ht="15.75" customHeight="1" x14ac:dyDescent="0.25">
      <c r="A1518" s="20">
        <v>32299485</v>
      </c>
      <c r="B1518" s="20" t="s">
        <v>9663</v>
      </c>
      <c r="C1518" s="20" t="s">
        <v>9664</v>
      </c>
      <c r="D1518" s="20" t="s">
        <v>9665</v>
      </c>
      <c r="E1518" s="20" t="s">
        <v>9666</v>
      </c>
      <c r="F1518" s="20" t="s">
        <v>9667</v>
      </c>
      <c r="G1518" s="20">
        <v>2020</v>
      </c>
      <c r="H1518" s="57">
        <v>43939</v>
      </c>
      <c r="I1518" s="20" t="s">
        <v>9668</v>
      </c>
      <c r="K1518" s="20" t="s">
        <v>9669</v>
      </c>
    </row>
    <row r="1519" spans="1:11" ht="15.75" customHeight="1" x14ac:dyDescent="0.25">
      <c r="A1519" s="20">
        <v>32316585</v>
      </c>
      <c r="B1519" s="20" t="s">
        <v>9656</v>
      </c>
      <c r="C1519" s="20" t="s">
        <v>9657</v>
      </c>
      <c r="D1519" s="20" t="s">
        <v>9658</v>
      </c>
      <c r="E1519" s="20" t="s">
        <v>9659</v>
      </c>
      <c r="F1519" s="20" t="s">
        <v>6151</v>
      </c>
      <c r="G1519" s="20">
        <v>2020</v>
      </c>
      <c r="H1519" s="57">
        <v>43944</v>
      </c>
      <c r="I1519" s="20" t="s">
        <v>9660</v>
      </c>
      <c r="K1519" s="20" t="s">
        <v>9661</v>
      </c>
    </row>
    <row r="1520" spans="1:11" ht="15.75" customHeight="1" x14ac:dyDescent="0.25">
      <c r="A1520" s="20">
        <v>32341933</v>
      </c>
      <c r="B1520" s="20" t="s">
        <v>9649</v>
      </c>
      <c r="C1520" s="20" t="s">
        <v>9650</v>
      </c>
      <c r="D1520" s="20" t="s">
        <v>9651</v>
      </c>
      <c r="E1520" s="20" t="s">
        <v>9652</v>
      </c>
      <c r="F1520" s="20" t="s">
        <v>3007</v>
      </c>
      <c r="G1520" s="20">
        <v>2020</v>
      </c>
      <c r="H1520" s="57">
        <v>43950</v>
      </c>
      <c r="I1520" s="20" t="s">
        <v>9653</v>
      </c>
      <c r="K1520" s="20" t="s">
        <v>9654</v>
      </c>
    </row>
    <row r="1521" spans="1:11" ht="15.75" customHeight="1" x14ac:dyDescent="0.25">
      <c r="A1521" s="20">
        <v>32382275</v>
      </c>
      <c r="B1521" s="20" t="s">
        <v>9642</v>
      </c>
      <c r="C1521" s="20" t="s">
        <v>9643</v>
      </c>
      <c r="D1521" s="20" t="s">
        <v>9644</v>
      </c>
      <c r="E1521" s="20" t="s">
        <v>9645</v>
      </c>
      <c r="F1521" s="20" t="s">
        <v>570</v>
      </c>
      <c r="G1521" s="20">
        <v>2020</v>
      </c>
      <c r="H1521" s="57">
        <v>43960</v>
      </c>
      <c r="I1521" s="20" t="s">
        <v>9646</v>
      </c>
      <c r="K1521" s="20" t="s">
        <v>9647</v>
      </c>
    </row>
    <row r="1522" spans="1:11" ht="15.75" customHeight="1" x14ac:dyDescent="0.25">
      <c r="A1522" s="20">
        <v>32344510</v>
      </c>
      <c r="B1522" s="20" t="s">
        <v>9637</v>
      </c>
      <c r="C1522" s="20" t="s">
        <v>9638</v>
      </c>
      <c r="D1522" s="20" t="s">
        <v>9639</v>
      </c>
      <c r="E1522" s="20" t="s">
        <v>713</v>
      </c>
      <c r="F1522" s="20" t="s">
        <v>2353</v>
      </c>
      <c r="G1522" s="20">
        <v>2020</v>
      </c>
      <c r="H1522" s="57">
        <v>43951</v>
      </c>
      <c r="I1522" s="20" t="s">
        <v>9640</v>
      </c>
      <c r="K1522" s="20" t="s">
        <v>9641</v>
      </c>
    </row>
    <row r="1523" spans="1:11" ht="15.75" customHeight="1" x14ac:dyDescent="0.25">
      <c r="A1523" s="20">
        <v>32344601</v>
      </c>
      <c r="B1523" s="20" t="s">
        <v>9630</v>
      </c>
      <c r="C1523" s="20" t="s">
        <v>9631</v>
      </c>
      <c r="D1523" s="20" t="s">
        <v>9632</v>
      </c>
      <c r="E1523" s="20" t="s">
        <v>9633</v>
      </c>
      <c r="F1523" s="20" t="s">
        <v>2293</v>
      </c>
      <c r="G1523" s="20">
        <v>2020</v>
      </c>
      <c r="H1523" s="57">
        <v>43951</v>
      </c>
      <c r="I1523" s="20" t="s">
        <v>9634</v>
      </c>
      <c r="K1523" s="20" t="s">
        <v>9635</v>
      </c>
    </row>
    <row r="1524" spans="1:11" ht="15.75" customHeight="1" x14ac:dyDescent="0.25">
      <c r="A1524" s="20">
        <v>32123035</v>
      </c>
      <c r="B1524" s="20" t="s">
        <v>9623</v>
      </c>
      <c r="C1524" s="20" t="s">
        <v>9624</v>
      </c>
      <c r="D1524" s="20" t="s">
        <v>9625</v>
      </c>
      <c r="E1524" s="20" t="s">
        <v>9626</v>
      </c>
      <c r="F1524" s="20" t="s">
        <v>1566</v>
      </c>
      <c r="G1524" s="20">
        <v>2020</v>
      </c>
      <c r="H1524" s="57">
        <v>43894</v>
      </c>
      <c r="I1524" s="20" t="s">
        <v>9627</v>
      </c>
      <c r="K1524" s="20" t="s">
        <v>9628</v>
      </c>
    </row>
    <row r="1525" spans="1:11" ht="15.75" customHeight="1" x14ac:dyDescent="0.25">
      <c r="A1525" s="20">
        <v>32342176</v>
      </c>
      <c r="B1525" s="20" t="s">
        <v>9618</v>
      </c>
      <c r="C1525" s="20" t="s">
        <v>9619</v>
      </c>
      <c r="D1525" s="20" t="s">
        <v>9620</v>
      </c>
      <c r="E1525" s="20" t="s">
        <v>505</v>
      </c>
      <c r="F1525" s="20" t="s">
        <v>6438</v>
      </c>
      <c r="G1525" s="20">
        <v>2020</v>
      </c>
      <c r="H1525" s="57">
        <v>43950</v>
      </c>
      <c r="K1525" s="20" t="s">
        <v>9621</v>
      </c>
    </row>
    <row r="1526" spans="1:11" ht="15.75" customHeight="1" x14ac:dyDescent="0.25">
      <c r="A1526" s="20">
        <v>32425541</v>
      </c>
      <c r="B1526" s="20" t="s">
        <v>9610</v>
      </c>
      <c r="C1526" s="20" t="s">
        <v>9611</v>
      </c>
      <c r="D1526" s="20" t="s">
        <v>9612</v>
      </c>
      <c r="E1526" s="20" t="s">
        <v>9613</v>
      </c>
      <c r="F1526" s="20" t="s">
        <v>9614</v>
      </c>
      <c r="G1526" s="20">
        <v>2020</v>
      </c>
      <c r="H1526" s="57">
        <v>43971</v>
      </c>
      <c r="I1526" s="20" t="s">
        <v>9615</v>
      </c>
      <c r="K1526" s="20" t="s">
        <v>9616</v>
      </c>
    </row>
    <row r="1527" spans="1:11" ht="15.75" customHeight="1" x14ac:dyDescent="0.25">
      <c r="A1527" s="20">
        <v>31452218</v>
      </c>
      <c r="B1527" s="20" t="s">
        <v>9605</v>
      </c>
      <c r="C1527" s="20" t="s">
        <v>9606</v>
      </c>
      <c r="D1527" s="20" t="s">
        <v>9607</v>
      </c>
      <c r="E1527" s="20" t="s">
        <v>9608</v>
      </c>
      <c r="F1527" s="20" t="s">
        <v>1704</v>
      </c>
      <c r="G1527" s="20">
        <v>2020</v>
      </c>
      <c r="H1527" s="57">
        <v>43705</v>
      </c>
      <c r="K1527" s="20" t="s">
        <v>9609</v>
      </c>
    </row>
    <row r="1528" spans="1:11" ht="15.75" customHeight="1" x14ac:dyDescent="0.25">
      <c r="A1528" s="20">
        <v>31635627</v>
      </c>
      <c r="B1528" s="20" t="s">
        <v>9600</v>
      </c>
      <c r="C1528" s="20" t="s">
        <v>9601</v>
      </c>
      <c r="D1528" s="20" t="s">
        <v>9602</v>
      </c>
      <c r="E1528" s="20" t="s">
        <v>9603</v>
      </c>
      <c r="F1528" s="20" t="s">
        <v>8992</v>
      </c>
      <c r="G1528" s="20">
        <v>2020</v>
      </c>
      <c r="H1528" s="57">
        <v>43761</v>
      </c>
      <c r="K1528" s="20" t="s">
        <v>9604</v>
      </c>
    </row>
    <row r="1529" spans="1:11" ht="15.75" customHeight="1" x14ac:dyDescent="0.25">
      <c r="A1529" s="20">
        <v>31919671</v>
      </c>
      <c r="B1529" s="20" t="s">
        <v>9596</v>
      </c>
      <c r="C1529" s="20" t="s">
        <v>9597</v>
      </c>
      <c r="D1529" s="20" t="s">
        <v>9598</v>
      </c>
      <c r="E1529" s="20" t="s">
        <v>472</v>
      </c>
      <c r="F1529" s="20" t="s">
        <v>6679</v>
      </c>
      <c r="G1529" s="20">
        <v>2020</v>
      </c>
      <c r="H1529" s="57">
        <v>43841</v>
      </c>
      <c r="K1529" s="20" t="s">
        <v>9599</v>
      </c>
    </row>
    <row r="1530" spans="1:11" ht="15.75" customHeight="1" x14ac:dyDescent="0.25">
      <c r="A1530" s="20">
        <v>31938959</v>
      </c>
      <c r="B1530" s="20" t="s">
        <v>9592</v>
      </c>
      <c r="C1530" s="20" t="s">
        <v>9593</v>
      </c>
      <c r="D1530" s="20" t="s">
        <v>9594</v>
      </c>
      <c r="E1530" s="20" t="s">
        <v>4327</v>
      </c>
      <c r="F1530" s="20" t="s">
        <v>1697</v>
      </c>
      <c r="G1530" s="20">
        <v>2020</v>
      </c>
      <c r="H1530" s="57">
        <v>43846</v>
      </c>
      <c r="K1530" s="20" t="s">
        <v>9595</v>
      </c>
    </row>
    <row r="1531" spans="1:11" ht="15.75" customHeight="1" x14ac:dyDescent="0.25">
      <c r="A1531" s="20">
        <v>31957253</v>
      </c>
      <c r="B1531" s="20" t="s">
        <v>9586</v>
      </c>
      <c r="C1531" s="20" t="s">
        <v>9587</v>
      </c>
      <c r="D1531" s="20" t="s">
        <v>9588</v>
      </c>
      <c r="E1531" s="20" t="s">
        <v>9589</v>
      </c>
      <c r="F1531" s="20" t="s">
        <v>4320</v>
      </c>
      <c r="G1531" s="20">
        <v>2020</v>
      </c>
      <c r="H1531" s="57">
        <v>43851</v>
      </c>
      <c r="I1531" s="20" t="s">
        <v>9590</v>
      </c>
      <c r="K1531" s="20" t="s">
        <v>9591</v>
      </c>
    </row>
    <row r="1532" spans="1:11" ht="15.75" customHeight="1" x14ac:dyDescent="0.25">
      <c r="A1532" s="20">
        <v>32072409</v>
      </c>
      <c r="B1532" s="20" t="s">
        <v>9581</v>
      </c>
      <c r="C1532" s="20" t="s">
        <v>9582</v>
      </c>
      <c r="D1532" s="20" t="s">
        <v>9583</v>
      </c>
      <c r="E1532" s="20" t="s">
        <v>9584</v>
      </c>
      <c r="F1532" s="20" t="s">
        <v>3114</v>
      </c>
      <c r="G1532" s="20">
        <v>2020</v>
      </c>
      <c r="H1532" s="57">
        <v>43881</v>
      </c>
      <c r="K1532" s="20" t="s">
        <v>9585</v>
      </c>
    </row>
    <row r="1533" spans="1:11" ht="15.75" customHeight="1" x14ac:dyDescent="0.25">
      <c r="A1533" s="20">
        <v>32120067</v>
      </c>
      <c r="B1533" s="20" t="s">
        <v>9575</v>
      </c>
      <c r="C1533" s="20" t="s">
        <v>9576</v>
      </c>
      <c r="D1533" s="20" t="s">
        <v>9577</v>
      </c>
      <c r="E1533" s="20" t="s">
        <v>9578</v>
      </c>
      <c r="F1533" s="20" t="s">
        <v>9579</v>
      </c>
      <c r="G1533" s="20">
        <v>2020</v>
      </c>
      <c r="H1533" s="57">
        <v>43893</v>
      </c>
      <c r="K1533" s="20" t="s">
        <v>9580</v>
      </c>
    </row>
    <row r="1534" spans="1:11" ht="15.75" customHeight="1" x14ac:dyDescent="0.25">
      <c r="A1534" s="20">
        <v>32163758</v>
      </c>
      <c r="B1534" s="20" t="s">
        <v>9571</v>
      </c>
      <c r="C1534" s="20" t="s">
        <v>9572</v>
      </c>
      <c r="D1534" s="20" t="s">
        <v>9573</v>
      </c>
      <c r="E1534" s="20" t="s">
        <v>7996</v>
      </c>
      <c r="F1534" s="20" t="s">
        <v>1406</v>
      </c>
      <c r="G1534" s="20">
        <v>2020</v>
      </c>
      <c r="H1534" s="57">
        <v>43903</v>
      </c>
      <c r="K1534" s="20" t="s">
        <v>9574</v>
      </c>
    </row>
    <row r="1535" spans="1:11" ht="15.75" customHeight="1" x14ac:dyDescent="0.25">
      <c r="A1535" s="20">
        <v>32172978</v>
      </c>
      <c r="B1535" s="20" t="s">
        <v>9566</v>
      </c>
      <c r="C1535" s="20" t="s">
        <v>9567</v>
      </c>
      <c r="D1535" s="20" t="s">
        <v>9568</v>
      </c>
      <c r="E1535" s="20" t="s">
        <v>6303</v>
      </c>
      <c r="F1535" s="20" t="s">
        <v>9569</v>
      </c>
      <c r="G1535" s="20">
        <v>2020</v>
      </c>
      <c r="H1535" s="57">
        <v>43907</v>
      </c>
      <c r="K1535" s="20" t="s">
        <v>9570</v>
      </c>
    </row>
    <row r="1536" spans="1:11" ht="15.75" customHeight="1" x14ac:dyDescent="0.25">
      <c r="A1536" s="20">
        <v>32179576</v>
      </c>
      <c r="B1536" s="20" t="s">
        <v>9559</v>
      </c>
      <c r="C1536" s="20" t="s">
        <v>9560</v>
      </c>
      <c r="D1536" s="20" t="s">
        <v>9561</v>
      </c>
      <c r="E1536" s="20" t="s">
        <v>9562</v>
      </c>
      <c r="F1536" s="20" t="s">
        <v>9563</v>
      </c>
      <c r="G1536" s="20">
        <v>2020</v>
      </c>
      <c r="H1536" s="57">
        <v>43908</v>
      </c>
      <c r="I1536" s="20" t="s">
        <v>9564</v>
      </c>
      <c r="K1536" s="20" t="s">
        <v>9565</v>
      </c>
    </row>
    <row r="1537" spans="1:11" ht="15.75" customHeight="1" x14ac:dyDescent="0.25">
      <c r="A1537" s="20">
        <v>32213334</v>
      </c>
      <c r="B1537" s="20" t="s">
        <v>9554</v>
      </c>
      <c r="C1537" s="20" t="s">
        <v>9555</v>
      </c>
      <c r="D1537" s="20" t="s">
        <v>9556</v>
      </c>
      <c r="E1537" s="20" t="s">
        <v>9557</v>
      </c>
      <c r="F1537" s="20" t="s">
        <v>6038</v>
      </c>
      <c r="G1537" s="20">
        <v>2020</v>
      </c>
      <c r="H1537" s="57">
        <v>43918</v>
      </c>
      <c r="K1537" s="20" t="s">
        <v>9558</v>
      </c>
    </row>
    <row r="1538" spans="1:11" ht="15.75" customHeight="1" x14ac:dyDescent="0.25">
      <c r="A1538" s="20">
        <v>32253427</v>
      </c>
      <c r="B1538" s="20" t="s">
        <v>9548</v>
      </c>
      <c r="C1538" s="20" t="s">
        <v>9549</v>
      </c>
      <c r="D1538" s="20" t="s">
        <v>9550</v>
      </c>
      <c r="E1538" s="20" t="s">
        <v>9551</v>
      </c>
      <c r="F1538" s="20" t="s">
        <v>8342</v>
      </c>
      <c r="G1538" s="20">
        <v>2020</v>
      </c>
      <c r="H1538" s="57">
        <v>43929</v>
      </c>
      <c r="I1538" s="20" t="s">
        <v>9552</v>
      </c>
      <c r="K1538" s="20" t="s">
        <v>9553</v>
      </c>
    </row>
    <row r="1539" spans="1:11" ht="15.75" customHeight="1" x14ac:dyDescent="0.25">
      <c r="A1539" s="20">
        <v>32280983</v>
      </c>
      <c r="B1539" s="20" t="s">
        <v>9541</v>
      </c>
      <c r="C1539" s="20" t="s">
        <v>9542</v>
      </c>
      <c r="D1539" s="20" t="s">
        <v>9543</v>
      </c>
      <c r="E1539" s="20" t="s">
        <v>9544</v>
      </c>
      <c r="F1539" s="20" t="s">
        <v>8342</v>
      </c>
      <c r="G1539" s="20">
        <v>2020</v>
      </c>
      <c r="H1539" s="57">
        <v>43935</v>
      </c>
      <c r="I1539" s="20" t="s">
        <v>9545</v>
      </c>
      <c r="K1539" s="20" t="s">
        <v>9546</v>
      </c>
    </row>
    <row r="1540" spans="1:11" ht="15.75" customHeight="1" x14ac:dyDescent="0.25">
      <c r="A1540" s="20">
        <v>32298529</v>
      </c>
      <c r="B1540" s="20" t="s">
        <v>9535</v>
      </c>
      <c r="C1540" s="20" t="s">
        <v>9536</v>
      </c>
      <c r="D1540" s="20" t="s">
        <v>9537</v>
      </c>
      <c r="E1540" s="20" t="s">
        <v>9538</v>
      </c>
      <c r="F1540" s="20" t="s">
        <v>9539</v>
      </c>
      <c r="G1540" s="20">
        <v>2020</v>
      </c>
      <c r="H1540" s="57">
        <v>43938</v>
      </c>
      <c r="K1540" s="20" t="s">
        <v>9540</v>
      </c>
    </row>
    <row r="1541" spans="1:11" ht="15.75" customHeight="1" x14ac:dyDescent="0.25">
      <c r="A1541" s="20">
        <v>32305005</v>
      </c>
      <c r="B1541" s="20" t="s">
        <v>9529</v>
      </c>
      <c r="C1541" s="20" t="s">
        <v>9530</v>
      </c>
      <c r="D1541" s="20" t="s">
        <v>9531</v>
      </c>
      <c r="E1541" s="20" t="s">
        <v>1069</v>
      </c>
      <c r="F1541" s="20" t="s">
        <v>9532</v>
      </c>
      <c r="G1541" s="20">
        <v>2020</v>
      </c>
      <c r="H1541" s="57">
        <v>43940</v>
      </c>
      <c r="I1541" s="20" t="s">
        <v>9533</v>
      </c>
      <c r="K1541" s="20" t="s">
        <v>9534</v>
      </c>
    </row>
    <row r="1542" spans="1:11" ht="15.75" customHeight="1" x14ac:dyDescent="0.25">
      <c r="A1542" s="20">
        <v>32338634</v>
      </c>
      <c r="B1542" s="20" t="s">
        <v>9523</v>
      </c>
      <c r="C1542" s="20" t="s">
        <v>9524</v>
      </c>
      <c r="D1542" s="20" t="s">
        <v>9525</v>
      </c>
      <c r="E1542" s="20" t="s">
        <v>9526</v>
      </c>
      <c r="F1542" s="20" t="s">
        <v>5599</v>
      </c>
      <c r="G1542" s="20">
        <v>2020</v>
      </c>
      <c r="H1542" s="57">
        <v>43949</v>
      </c>
      <c r="I1542" s="20" t="s">
        <v>9527</v>
      </c>
      <c r="K1542" s="20" t="s">
        <v>9528</v>
      </c>
    </row>
    <row r="1543" spans="1:11" ht="15.75" customHeight="1" x14ac:dyDescent="0.25">
      <c r="A1543" s="20">
        <v>32452706</v>
      </c>
      <c r="B1543" s="20" t="s">
        <v>9517</v>
      </c>
      <c r="C1543" s="20" t="s">
        <v>9518</v>
      </c>
      <c r="D1543" s="20" t="s">
        <v>9519</v>
      </c>
      <c r="E1543" s="20" t="s">
        <v>5489</v>
      </c>
      <c r="F1543" s="20" t="s">
        <v>9520</v>
      </c>
      <c r="G1543" s="20">
        <v>2020</v>
      </c>
      <c r="H1543" s="57">
        <v>43978</v>
      </c>
      <c r="I1543" s="20" t="s">
        <v>9521</v>
      </c>
      <c r="K1543" s="20" t="s">
        <v>9522</v>
      </c>
    </row>
    <row r="1544" spans="1:11" ht="15.75" customHeight="1" x14ac:dyDescent="0.25">
      <c r="A1544" s="20">
        <v>32490694</v>
      </c>
      <c r="B1544" s="20" t="s">
        <v>9510</v>
      </c>
      <c r="C1544" s="20" t="s">
        <v>9511</v>
      </c>
      <c r="D1544" s="20" t="s">
        <v>9512</v>
      </c>
      <c r="E1544" s="20" t="s">
        <v>9513</v>
      </c>
      <c r="F1544" s="20" t="s">
        <v>9514</v>
      </c>
      <c r="G1544" s="20">
        <v>2020</v>
      </c>
      <c r="H1544" s="57">
        <v>43986</v>
      </c>
      <c r="K1544" s="20" t="s">
        <v>9515</v>
      </c>
    </row>
    <row r="1545" spans="1:11" ht="15.75" customHeight="1" x14ac:dyDescent="0.25">
      <c r="A1545" s="20">
        <v>31570038</v>
      </c>
      <c r="B1545" s="20" t="s">
        <v>9504</v>
      </c>
      <c r="C1545" s="20" t="s">
        <v>9505</v>
      </c>
      <c r="D1545" s="20" t="s">
        <v>9506</v>
      </c>
      <c r="E1545" s="20" t="s">
        <v>9507</v>
      </c>
      <c r="F1545" s="20" t="s">
        <v>2510</v>
      </c>
      <c r="G1545" s="20">
        <v>2020</v>
      </c>
      <c r="H1545" s="57">
        <v>43740</v>
      </c>
      <c r="I1545" s="20" t="s">
        <v>9508</v>
      </c>
      <c r="K1545" s="20" t="s">
        <v>9509</v>
      </c>
    </row>
    <row r="1546" spans="1:11" ht="15.75" customHeight="1" x14ac:dyDescent="0.25">
      <c r="A1546" s="20">
        <v>32371134</v>
      </c>
      <c r="B1546" s="20" t="s">
        <v>9499</v>
      </c>
      <c r="C1546" s="20" t="s">
        <v>9500</v>
      </c>
      <c r="D1546" s="20" t="s">
        <v>9501</v>
      </c>
      <c r="E1546" s="20" t="s">
        <v>765</v>
      </c>
      <c r="F1546" s="20" t="s">
        <v>2370</v>
      </c>
      <c r="G1546" s="20">
        <v>2020</v>
      </c>
      <c r="H1546" s="57">
        <v>43958</v>
      </c>
      <c r="K1546" s="20" t="s">
        <v>9502</v>
      </c>
    </row>
    <row r="1547" spans="1:11" ht="15.75" customHeight="1" x14ac:dyDescent="0.25">
      <c r="A1547" s="20">
        <v>31837224</v>
      </c>
      <c r="B1547" s="20" t="s">
        <v>9494</v>
      </c>
      <c r="C1547" s="20" t="s">
        <v>9495</v>
      </c>
      <c r="D1547" s="20" t="s">
        <v>9496</v>
      </c>
      <c r="E1547" s="20" t="s">
        <v>9497</v>
      </c>
      <c r="F1547" s="20" t="s">
        <v>6219</v>
      </c>
      <c r="G1547" s="20">
        <v>2020</v>
      </c>
      <c r="H1547" s="57">
        <v>43814</v>
      </c>
      <c r="K1547" s="20" t="s">
        <v>9498</v>
      </c>
    </row>
    <row r="1548" spans="1:11" ht="15.75" customHeight="1" x14ac:dyDescent="0.25">
      <c r="A1548" s="20">
        <v>32364094</v>
      </c>
      <c r="B1548" s="20" t="s">
        <v>9487</v>
      </c>
      <c r="C1548" s="20" t="s">
        <v>9488</v>
      </c>
      <c r="D1548" s="20" t="s">
        <v>9489</v>
      </c>
      <c r="E1548" s="20" t="s">
        <v>9490</v>
      </c>
      <c r="F1548" s="20" t="s">
        <v>5798</v>
      </c>
      <c r="G1548" s="20">
        <v>2020</v>
      </c>
      <c r="H1548" s="57">
        <v>43956</v>
      </c>
      <c r="I1548" s="20" t="s">
        <v>9491</v>
      </c>
      <c r="K1548" s="20" t="s">
        <v>9492</v>
      </c>
    </row>
    <row r="1549" spans="1:11" ht="15.75" customHeight="1" x14ac:dyDescent="0.25">
      <c r="A1549" s="20">
        <v>32330386</v>
      </c>
      <c r="B1549" s="20" t="s">
        <v>9482</v>
      </c>
      <c r="C1549" s="20" t="s">
        <v>9483</v>
      </c>
      <c r="D1549" s="20" t="s">
        <v>9484</v>
      </c>
      <c r="E1549" s="20" t="s">
        <v>9485</v>
      </c>
      <c r="F1549" s="20" t="s">
        <v>2143</v>
      </c>
      <c r="G1549" s="20">
        <v>2020</v>
      </c>
      <c r="H1549" s="57">
        <v>43946</v>
      </c>
      <c r="K1549" s="20" t="s">
        <v>9486</v>
      </c>
    </row>
    <row r="1550" spans="1:11" ht="15.75" customHeight="1" x14ac:dyDescent="0.25">
      <c r="A1550" s="20">
        <v>32435231</v>
      </c>
      <c r="B1550" s="20" t="s">
        <v>9476</v>
      </c>
      <c r="C1550" s="20" t="s">
        <v>9477</v>
      </c>
      <c r="D1550" s="20" t="s">
        <v>9478</v>
      </c>
      <c r="E1550" s="20" t="s">
        <v>900</v>
      </c>
      <c r="F1550" s="20" t="s">
        <v>133</v>
      </c>
      <c r="G1550" s="20">
        <v>2020</v>
      </c>
      <c r="H1550" s="57">
        <v>43973</v>
      </c>
      <c r="I1550" s="20" t="s">
        <v>9479</v>
      </c>
      <c r="K1550" s="20" t="s">
        <v>9480</v>
      </c>
    </row>
    <row r="1551" spans="1:11" ht="15.75" customHeight="1" x14ac:dyDescent="0.25">
      <c r="A1551" s="20">
        <v>32380969</v>
      </c>
      <c r="B1551" s="20" t="s">
        <v>9470</v>
      </c>
      <c r="C1551" s="20" t="s">
        <v>9471</v>
      </c>
      <c r="D1551" s="20" t="s">
        <v>9472</v>
      </c>
      <c r="E1551" s="20" t="s">
        <v>9473</v>
      </c>
      <c r="F1551" s="20" t="s">
        <v>7439</v>
      </c>
      <c r="G1551" s="20">
        <v>2020</v>
      </c>
      <c r="H1551" s="57">
        <v>43960</v>
      </c>
      <c r="I1551" s="20" t="s">
        <v>9474</v>
      </c>
      <c r="K1551" s="20" t="s">
        <v>9475</v>
      </c>
    </row>
    <row r="1552" spans="1:11" ht="15.75" customHeight="1" x14ac:dyDescent="0.25">
      <c r="A1552" s="20">
        <v>32381044</v>
      </c>
      <c r="B1552" s="20" t="s">
        <v>9463</v>
      </c>
      <c r="C1552" s="20" t="s">
        <v>9464</v>
      </c>
      <c r="D1552" s="20" t="s">
        <v>9465</v>
      </c>
      <c r="E1552" s="20" t="s">
        <v>9466</v>
      </c>
      <c r="F1552" s="20" t="s">
        <v>9467</v>
      </c>
      <c r="G1552" s="20">
        <v>2020</v>
      </c>
      <c r="H1552" s="57">
        <v>43960</v>
      </c>
      <c r="I1552" s="20" t="s">
        <v>9468</v>
      </c>
      <c r="K1552" s="20" t="s">
        <v>9469</v>
      </c>
    </row>
    <row r="1553" spans="1:11" ht="15.75" customHeight="1" x14ac:dyDescent="0.25">
      <c r="A1553" s="20">
        <v>32457744</v>
      </c>
      <c r="B1553" s="20" t="s">
        <v>9456</v>
      </c>
      <c r="C1553" s="20" t="s">
        <v>9457</v>
      </c>
      <c r="D1553" s="20" t="s">
        <v>9458</v>
      </c>
      <c r="E1553" s="20" t="s">
        <v>9459</v>
      </c>
      <c r="F1553" s="20" t="s">
        <v>141</v>
      </c>
      <c r="G1553" s="20">
        <v>2020</v>
      </c>
      <c r="H1553" s="57">
        <v>43979</v>
      </c>
      <c r="I1553" s="20" t="s">
        <v>9460</v>
      </c>
      <c r="K1553" s="20" t="s">
        <v>9461</v>
      </c>
    </row>
    <row r="1554" spans="1:11" ht="15.75" customHeight="1" x14ac:dyDescent="0.25">
      <c r="A1554" s="20">
        <v>32461915</v>
      </c>
      <c r="B1554" s="20" t="s">
        <v>9448</v>
      </c>
      <c r="C1554" s="20" t="s">
        <v>9449</v>
      </c>
      <c r="D1554" s="20" t="s">
        <v>9450</v>
      </c>
      <c r="E1554" s="20" t="s">
        <v>9451</v>
      </c>
      <c r="F1554" s="20" t="s">
        <v>9452</v>
      </c>
      <c r="G1554" s="20">
        <v>2020</v>
      </c>
      <c r="H1554" s="57">
        <v>43980</v>
      </c>
      <c r="I1554" s="20" t="s">
        <v>9453</v>
      </c>
      <c r="K1554" s="20" t="s">
        <v>9454</v>
      </c>
    </row>
    <row r="1555" spans="1:11" ht="15.75" customHeight="1" x14ac:dyDescent="0.25">
      <c r="A1555" s="20">
        <v>32403276</v>
      </c>
      <c r="B1555" s="20" t="s">
        <v>9442</v>
      </c>
      <c r="C1555" s="20" t="s">
        <v>9443</v>
      </c>
      <c r="D1555" s="20" t="s">
        <v>9444</v>
      </c>
      <c r="E1555" s="20" t="s">
        <v>9445</v>
      </c>
      <c r="F1555" s="20" t="s">
        <v>3589</v>
      </c>
      <c r="G1555" s="20">
        <v>2020</v>
      </c>
      <c r="H1555" s="57">
        <v>43966</v>
      </c>
      <c r="I1555" s="20" t="s">
        <v>9446</v>
      </c>
      <c r="K1555" s="20" t="s">
        <v>9447</v>
      </c>
    </row>
    <row r="1556" spans="1:11" ht="15.75" customHeight="1" x14ac:dyDescent="0.25">
      <c r="A1556" s="20">
        <v>32403297</v>
      </c>
      <c r="B1556" s="20" t="s">
        <v>9435</v>
      </c>
      <c r="C1556" s="20" t="s">
        <v>9436</v>
      </c>
      <c r="D1556" s="20" t="s">
        <v>9437</v>
      </c>
      <c r="E1556" s="20" t="s">
        <v>9438</v>
      </c>
      <c r="F1556" s="20" t="s">
        <v>6151</v>
      </c>
      <c r="G1556" s="20">
        <v>2020</v>
      </c>
      <c r="H1556" s="57">
        <v>43966</v>
      </c>
      <c r="I1556" s="20" t="s">
        <v>9439</v>
      </c>
      <c r="K1556" s="20" t="s">
        <v>9440</v>
      </c>
    </row>
    <row r="1557" spans="1:11" ht="15.75" customHeight="1" x14ac:dyDescent="0.25">
      <c r="A1557" s="20">
        <v>32402280</v>
      </c>
      <c r="B1557" s="20" t="s">
        <v>9428</v>
      </c>
      <c r="C1557" s="20" t="s">
        <v>9429</v>
      </c>
      <c r="D1557" s="20" t="s">
        <v>9430</v>
      </c>
      <c r="E1557" s="20" t="s">
        <v>9431</v>
      </c>
      <c r="F1557" s="20" t="s">
        <v>7458</v>
      </c>
      <c r="G1557" s="20">
        <v>2020</v>
      </c>
      <c r="H1557" s="57">
        <v>43965</v>
      </c>
      <c r="I1557" s="20" t="s">
        <v>9432</v>
      </c>
      <c r="K1557" s="20" t="s">
        <v>9433</v>
      </c>
    </row>
    <row r="1558" spans="1:11" ht="15.75" customHeight="1" x14ac:dyDescent="0.25">
      <c r="A1558" s="20">
        <v>32537095</v>
      </c>
      <c r="B1558" s="20" t="s">
        <v>9420</v>
      </c>
      <c r="C1558" s="20" t="s">
        <v>9421</v>
      </c>
      <c r="D1558" s="20" t="s">
        <v>9422</v>
      </c>
      <c r="E1558" s="20" t="s">
        <v>9423</v>
      </c>
      <c r="F1558" s="20" t="s">
        <v>9424</v>
      </c>
      <c r="G1558" s="20">
        <v>2020</v>
      </c>
      <c r="H1558" s="57">
        <v>43998</v>
      </c>
      <c r="I1558" s="20" t="s">
        <v>9425</v>
      </c>
      <c r="K1558" s="20" t="s">
        <v>9426</v>
      </c>
    </row>
    <row r="1559" spans="1:11" ht="15.75" customHeight="1" x14ac:dyDescent="0.25">
      <c r="A1559" s="20">
        <v>32173534</v>
      </c>
      <c r="B1559" s="20" t="s">
        <v>9414</v>
      </c>
      <c r="C1559" s="20" t="s">
        <v>9415</v>
      </c>
      <c r="D1559" s="20" t="s">
        <v>9416</v>
      </c>
      <c r="E1559" s="20" t="s">
        <v>9417</v>
      </c>
      <c r="F1559" s="20" t="s">
        <v>9418</v>
      </c>
      <c r="G1559" s="20">
        <v>2020</v>
      </c>
      <c r="H1559" s="57">
        <v>43907</v>
      </c>
      <c r="K1559" s="20" t="s">
        <v>9419</v>
      </c>
    </row>
    <row r="1560" spans="1:11" ht="15.75" customHeight="1" x14ac:dyDescent="0.25">
      <c r="A1560" s="20">
        <v>32477304</v>
      </c>
      <c r="B1560" s="20" t="s">
        <v>9407</v>
      </c>
      <c r="C1560" s="20" t="s">
        <v>9408</v>
      </c>
      <c r="D1560" s="20" t="s">
        <v>9409</v>
      </c>
      <c r="E1560" s="20" t="s">
        <v>9410</v>
      </c>
      <c r="F1560" s="20" t="s">
        <v>133</v>
      </c>
      <c r="G1560" s="20">
        <v>2020</v>
      </c>
      <c r="H1560" s="57">
        <v>43984</v>
      </c>
      <c r="I1560" s="20" t="s">
        <v>9411</v>
      </c>
      <c r="K1560" s="20" t="s">
        <v>9412</v>
      </c>
    </row>
    <row r="1561" spans="1:11" ht="15.75" customHeight="1" x14ac:dyDescent="0.25">
      <c r="A1561" s="20">
        <v>32077179</v>
      </c>
      <c r="B1561" s="20" t="s">
        <v>9402</v>
      </c>
      <c r="C1561" s="20" t="s">
        <v>9403</v>
      </c>
      <c r="D1561" s="20" t="s">
        <v>9404</v>
      </c>
      <c r="E1561" s="20" t="s">
        <v>394</v>
      </c>
      <c r="F1561" s="20" t="s">
        <v>9405</v>
      </c>
      <c r="G1561" s="20">
        <v>2020</v>
      </c>
      <c r="H1561" s="57">
        <v>43882</v>
      </c>
      <c r="K1561" s="20" t="s">
        <v>9406</v>
      </c>
    </row>
    <row r="1562" spans="1:11" ht="15.75" customHeight="1" x14ac:dyDescent="0.25">
      <c r="A1562" s="20">
        <v>32312399</v>
      </c>
      <c r="B1562" s="20" t="s">
        <v>9396</v>
      </c>
      <c r="C1562" s="20" t="s">
        <v>9397</v>
      </c>
      <c r="D1562" s="20" t="s">
        <v>9398</v>
      </c>
      <c r="E1562" s="20" t="s">
        <v>9399</v>
      </c>
      <c r="F1562" s="20" t="s">
        <v>9400</v>
      </c>
      <c r="G1562" s="20">
        <v>2020</v>
      </c>
      <c r="H1562" s="57">
        <v>43943</v>
      </c>
      <c r="K1562" s="20" t="s">
        <v>9401</v>
      </c>
    </row>
    <row r="1563" spans="1:11" ht="15.75" customHeight="1" x14ac:dyDescent="0.25">
      <c r="A1563" s="20">
        <v>32477290</v>
      </c>
      <c r="B1563" s="20" t="s">
        <v>9389</v>
      </c>
      <c r="C1563" s="20" t="s">
        <v>9390</v>
      </c>
      <c r="D1563" s="20" t="s">
        <v>9391</v>
      </c>
      <c r="E1563" s="20" t="s">
        <v>9392</v>
      </c>
      <c r="F1563" s="20" t="s">
        <v>133</v>
      </c>
      <c r="G1563" s="20">
        <v>2020</v>
      </c>
      <c r="H1563" s="57">
        <v>43984</v>
      </c>
      <c r="I1563" s="20" t="s">
        <v>9393</v>
      </c>
      <c r="K1563" s="20" t="s">
        <v>9394</v>
      </c>
    </row>
    <row r="1564" spans="1:11" ht="15.75" customHeight="1" x14ac:dyDescent="0.25">
      <c r="A1564" s="20">
        <v>32429425</v>
      </c>
      <c r="B1564" s="20" t="s">
        <v>9382</v>
      </c>
      <c r="C1564" s="20" t="s">
        <v>9383</v>
      </c>
      <c r="D1564" s="20" t="s">
        <v>9384</v>
      </c>
      <c r="E1564" s="20" t="s">
        <v>9385</v>
      </c>
      <c r="F1564" s="20" t="s">
        <v>3630</v>
      </c>
      <c r="G1564" s="20">
        <v>2020</v>
      </c>
      <c r="H1564" s="57">
        <v>43972</v>
      </c>
      <c r="I1564" s="20" t="s">
        <v>9386</v>
      </c>
      <c r="K1564" s="20" t="s">
        <v>9387</v>
      </c>
    </row>
    <row r="1565" spans="1:11" ht="15.75" customHeight="1" x14ac:dyDescent="0.25">
      <c r="A1565" s="20">
        <v>32337752</v>
      </c>
      <c r="B1565" s="20" t="s">
        <v>9376</v>
      </c>
      <c r="C1565" s="20" t="s">
        <v>9377</v>
      </c>
      <c r="D1565" s="20" t="s">
        <v>9378</v>
      </c>
      <c r="E1565" s="20" t="s">
        <v>9379</v>
      </c>
      <c r="F1565" s="20" t="s">
        <v>262</v>
      </c>
      <c r="G1565" s="20">
        <v>2020</v>
      </c>
      <c r="H1565" s="57">
        <v>43949</v>
      </c>
      <c r="I1565" s="20" t="s">
        <v>9380</v>
      </c>
      <c r="K1565" s="20" t="s">
        <v>9381</v>
      </c>
    </row>
    <row r="1566" spans="1:11" ht="15.75" customHeight="1" x14ac:dyDescent="0.25">
      <c r="A1566" s="20">
        <v>32884924</v>
      </c>
      <c r="B1566" s="20" t="s">
        <v>9368</v>
      </c>
      <c r="C1566" s="20" t="s">
        <v>9369</v>
      </c>
      <c r="D1566" s="20" t="s">
        <v>9370</v>
      </c>
      <c r="E1566" s="20" t="s">
        <v>9371</v>
      </c>
      <c r="F1566" s="20" t="s">
        <v>9372</v>
      </c>
      <c r="G1566" s="20">
        <v>2020</v>
      </c>
      <c r="H1566" s="57">
        <v>44079</v>
      </c>
      <c r="I1566" s="20" t="s">
        <v>9373</v>
      </c>
      <c r="K1566" s="20" t="s">
        <v>9374</v>
      </c>
    </row>
    <row r="1567" spans="1:11" ht="15.75" customHeight="1" x14ac:dyDescent="0.25">
      <c r="A1567" s="20">
        <v>32430466</v>
      </c>
      <c r="B1567" s="20" t="s">
        <v>9361</v>
      </c>
      <c r="C1567" s="20" t="s">
        <v>9362</v>
      </c>
      <c r="D1567" s="20" t="s">
        <v>9363</v>
      </c>
      <c r="E1567" s="20" t="s">
        <v>9364</v>
      </c>
      <c r="F1567" s="20" t="s">
        <v>1795</v>
      </c>
      <c r="G1567" s="20">
        <v>2020</v>
      </c>
      <c r="H1567" s="57">
        <v>43972</v>
      </c>
      <c r="I1567" s="20" t="s">
        <v>9365</v>
      </c>
      <c r="K1567" s="20" t="s">
        <v>9366</v>
      </c>
    </row>
    <row r="1568" spans="1:11" ht="15.75" customHeight="1" x14ac:dyDescent="0.25">
      <c r="A1568" s="20">
        <v>32508838</v>
      </c>
      <c r="B1568" s="20" t="s">
        <v>9354</v>
      </c>
      <c r="C1568" s="20" t="s">
        <v>9355</v>
      </c>
      <c r="D1568" s="20" t="s">
        <v>9356</v>
      </c>
      <c r="E1568" s="20" t="s">
        <v>9357</v>
      </c>
      <c r="F1568" s="20" t="s">
        <v>141</v>
      </c>
      <c r="G1568" s="20">
        <v>2020</v>
      </c>
      <c r="H1568" s="57">
        <v>43991</v>
      </c>
      <c r="I1568" s="20" t="s">
        <v>9358</v>
      </c>
      <c r="K1568" s="20" t="s">
        <v>9359</v>
      </c>
    </row>
    <row r="1569" spans="1:11" ht="15.75" customHeight="1" x14ac:dyDescent="0.25">
      <c r="A1569" s="20">
        <v>32433838</v>
      </c>
      <c r="B1569" s="20" t="s">
        <v>9347</v>
      </c>
      <c r="C1569" s="20" t="s">
        <v>9348</v>
      </c>
      <c r="D1569" s="20" t="s">
        <v>9349</v>
      </c>
      <c r="E1569" s="20" t="s">
        <v>9350</v>
      </c>
      <c r="F1569" s="20" t="s">
        <v>9351</v>
      </c>
      <c r="G1569" s="20">
        <v>2020</v>
      </c>
      <c r="H1569" s="57">
        <v>43972</v>
      </c>
      <c r="K1569" s="20" t="s">
        <v>9352</v>
      </c>
    </row>
    <row r="1570" spans="1:11" ht="15.75" customHeight="1" x14ac:dyDescent="0.25">
      <c r="A1570" s="20">
        <v>32456007</v>
      </c>
      <c r="B1570" s="20" t="s">
        <v>9341</v>
      </c>
      <c r="C1570" s="20" t="s">
        <v>9342</v>
      </c>
      <c r="D1570" s="20" t="s">
        <v>9343</v>
      </c>
      <c r="E1570" s="20" t="s">
        <v>9344</v>
      </c>
      <c r="F1570" s="20" t="s">
        <v>3589</v>
      </c>
      <c r="G1570" s="20">
        <v>2020</v>
      </c>
      <c r="H1570" s="57">
        <v>43979</v>
      </c>
      <c r="I1570" s="20" t="s">
        <v>9345</v>
      </c>
      <c r="K1570" s="20" t="s">
        <v>9346</v>
      </c>
    </row>
    <row r="1571" spans="1:11" ht="15.75" customHeight="1" x14ac:dyDescent="0.25">
      <c r="A1571" s="20">
        <v>32456087</v>
      </c>
      <c r="B1571" s="20" t="s">
        <v>9336</v>
      </c>
      <c r="C1571" s="20" t="s">
        <v>9337</v>
      </c>
      <c r="D1571" s="20" t="s">
        <v>9338</v>
      </c>
      <c r="E1571" s="20" t="s">
        <v>7156</v>
      </c>
      <c r="F1571" s="20" t="s">
        <v>3630</v>
      </c>
      <c r="G1571" s="20">
        <v>2020</v>
      </c>
      <c r="H1571" s="57">
        <v>43979</v>
      </c>
      <c r="I1571" s="20" t="s">
        <v>9339</v>
      </c>
      <c r="K1571" s="20" t="s">
        <v>9340</v>
      </c>
    </row>
    <row r="1572" spans="1:11" ht="15.75" customHeight="1" x14ac:dyDescent="0.25">
      <c r="A1572" s="20">
        <v>32565813</v>
      </c>
      <c r="B1572" s="20" t="s">
        <v>9329</v>
      </c>
      <c r="C1572" s="20" t="s">
        <v>9330</v>
      </c>
      <c r="D1572" s="20" t="s">
        <v>9331</v>
      </c>
      <c r="E1572" s="20" t="s">
        <v>9332</v>
      </c>
      <c r="F1572" s="20" t="s">
        <v>365</v>
      </c>
      <c r="G1572" s="20">
        <v>2020</v>
      </c>
      <c r="H1572" s="57">
        <v>44005</v>
      </c>
      <c r="I1572" s="20" t="s">
        <v>9333</v>
      </c>
      <c r="K1572" s="20" t="s">
        <v>9334</v>
      </c>
    </row>
    <row r="1573" spans="1:11" ht="15.75" customHeight="1" x14ac:dyDescent="0.25">
      <c r="A1573" s="20">
        <v>32596386</v>
      </c>
      <c r="B1573" s="20" t="s">
        <v>9323</v>
      </c>
      <c r="C1573" s="20" t="s">
        <v>9324</v>
      </c>
      <c r="D1573" s="20" t="s">
        <v>9325</v>
      </c>
      <c r="E1573" s="20" t="s">
        <v>2459</v>
      </c>
      <c r="F1573" s="20" t="s">
        <v>350</v>
      </c>
      <c r="G1573" s="20">
        <v>2020</v>
      </c>
      <c r="H1573" s="57">
        <v>44012</v>
      </c>
      <c r="I1573" s="20" t="s">
        <v>9326</v>
      </c>
      <c r="K1573" s="20" t="s">
        <v>9327</v>
      </c>
    </row>
    <row r="1574" spans="1:11" ht="15.75" customHeight="1" x14ac:dyDescent="0.25">
      <c r="A1574" s="20">
        <v>32528437</v>
      </c>
      <c r="B1574" s="20" t="s">
        <v>9316</v>
      </c>
      <c r="C1574" s="20" t="s">
        <v>9317</v>
      </c>
      <c r="D1574" s="20" t="s">
        <v>9318</v>
      </c>
      <c r="E1574" s="20" t="s">
        <v>9319</v>
      </c>
      <c r="F1574" s="20" t="s">
        <v>133</v>
      </c>
      <c r="G1574" s="20">
        <v>2020</v>
      </c>
      <c r="H1574" s="57">
        <v>43995</v>
      </c>
      <c r="I1574" s="20" t="s">
        <v>9320</v>
      </c>
      <c r="K1574" s="20" t="s">
        <v>9321</v>
      </c>
    </row>
    <row r="1575" spans="1:11" ht="15.75" customHeight="1" x14ac:dyDescent="0.25">
      <c r="A1575" s="20">
        <v>32528425</v>
      </c>
      <c r="B1575" s="20" t="s">
        <v>9310</v>
      </c>
      <c r="C1575" s="20" t="s">
        <v>9311</v>
      </c>
      <c r="D1575" s="20" t="s">
        <v>9312</v>
      </c>
      <c r="E1575" s="20" t="s">
        <v>1991</v>
      </c>
      <c r="F1575" s="20" t="s">
        <v>133</v>
      </c>
      <c r="G1575" s="20">
        <v>2020</v>
      </c>
      <c r="H1575" s="57">
        <v>43995</v>
      </c>
      <c r="I1575" s="20" t="s">
        <v>9313</v>
      </c>
      <c r="K1575" s="20" t="s">
        <v>9314</v>
      </c>
    </row>
    <row r="1576" spans="1:11" ht="15.75" customHeight="1" x14ac:dyDescent="0.25">
      <c r="A1576" s="20">
        <v>32462544</v>
      </c>
      <c r="B1576" s="20" t="s">
        <v>9304</v>
      </c>
      <c r="C1576" s="20" t="s">
        <v>9305</v>
      </c>
      <c r="D1576" s="20" t="s">
        <v>9306</v>
      </c>
      <c r="E1576" s="20" t="s">
        <v>9307</v>
      </c>
      <c r="F1576" s="20" t="s">
        <v>9308</v>
      </c>
      <c r="G1576" s="20">
        <v>2020</v>
      </c>
      <c r="H1576" s="57">
        <v>43980</v>
      </c>
      <c r="K1576" s="20" t="s">
        <v>9309</v>
      </c>
    </row>
    <row r="1577" spans="1:11" ht="15.75" customHeight="1" x14ac:dyDescent="0.25">
      <c r="A1577" s="20">
        <v>32536908</v>
      </c>
      <c r="B1577" s="20" t="s">
        <v>9299</v>
      </c>
      <c r="C1577" s="20" t="s">
        <v>9300</v>
      </c>
      <c r="D1577" s="20" t="s">
        <v>9301</v>
      </c>
      <c r="E1577" s="20" t="s">
        <v>4660</v>
      </c>
      <c r="F1577" s="20" t="s">
        <v>133</v>
      </c>
      <c r="G1577" s="20">
        <v>2020</v>
      </c>
      <c r="H1577" s="57">
        <v>43998</v>
      </c>
      <c r="I1577" s="20" t="s">
        <v>9302</v>
      </c>
      <c r="K1577" s="20" t="s">
        <v>9303</v>
      </c>
    </row>
    <row r="1578" spans="1:11" ht="15.75" customHeight="1" x14ac:dyDescent="0.25">
      <c r="A1578" s="20">
        <v>32565814</v>
      </c>
      <c r="B1578" s="20" t="s">
        <v>9293</v>
      </c>
      <c r="C1578" s="20" t="s">
        <v>9294</v>
      </c>
      <c r="D1578" s="20" t="s">
        <v>9295</v>
      </c>
      <c r="E1578" s="20" t="s">
        <v>9296</v>
      </c>
      <c r="F1578" s="20" t="s">
        <v>365</v>
      </c>
      <c r="G1578" s="20">
        <v>2020</v>
      </c>
      <c r="H1578" s="57">
        <v>44005</v>
      </c>
      <c r="I1578" s="20" t="s">
        <v>9297</v>
      </c>
      <c r="K1578" s="20" t="s">
        <v>9298</v>
      </c>
    </row>
    <row r="1579" spans="1:11" ht="15.75" customHeight="1" x14ac:dyDescent="0.25">
      <c r="A1579" s="20">
        <v>32463817</v>
      </c>
      <c r="B1579" s="20" t="s">
        <v>9287</v>
      </c>
      <c r="C1579" s="20" t="s">
        <v>9288</v>
      </c>
      <c r="D1579" s="20" t="s">
        <v>9289</v>
      </c>
      <c r="E1579" s="20" t="s">
        <v>9290</v>
      </c>
      <c r="F1579" s="20" t="s">
        <v>2047</v>
      </c>
      <c r="G1579" s="20">
        <v>2020</v>
      </c>
      <c r="H1579" s="57">
        <v>43980</v>
      </c>
      <c r="I1579" s="20" t="s">
        <v>9291</v>
      </c>
      <c r="K1579" s="20" t="s">
        <v>9292</v>
      </c>
    </row>
    <row r="1580" spans="1:11" ht="15.75" customHeight="1" x14ac:dyDescent="0.25">
      <c r="A1580" s="20">
        <v>32352513</v>
      </c>
      <c r="B1580" s="20" t="s">
        <v>9280</v>
      </c>
      <c r="C1580" s="20" t="s">
        <v>9281</v>
      </c>
      <c r="D1580" s="20" t="s">
        <v>9282</v>
      </c>
      <c r="E1580" s="20" t="s">
        <v>7605</v>
      </c>
      <c r="F1580" s="20" t="s">
        <v>9283</v>
      </c>
      <c r="G1580" s="20">
        <v>2020</v>
      </c>
      <c r="H1580" s="57">
        <v>43952</v>
      </c>
      <c r="I1580" s="20" t="s">
        <v>9284</v>
      </c>
      <c r="K1580" s="20" t="s">
        <v>9285</v>
      </c>
    </row>
    <row r="1581" spans="1:11" ht="15.75" customHeight="1" x14ac:dyDescent="0.25">
      <c r="A1581" s="20">
        <v>31045439</v>
      </c>
      <c r="B1581" s="20" t="s">
        <v>9274</v>
      </c>
      <c r="C1581" s="20" t="s">
        <v>9275</v>
      </c>
      <c r="D1581" s="20" t="s">
        <v>9276</v>
      </c>
      <c r="E1581" s="20" t="s">
        <v>9277</v>
      </c>
      <c r="F1581" s="20" t="s">
        <v>9278</v>
      </c>
      <c r="G1581" s="20">
        <v>2020</v>
      </c>
      <c r="H1581" s="57">
        <v>43588</v>
      </c>
      <c r="K1581" s="20" t="s">
        <v>9279</v>
      </c>
    </row>
    <row r="1582" spans="1:11" ht="15.75" customHeight="1" x14ac:dyDescent="0.25">
      <c r="A1582" s="20">
        <v>31289994</v>
      </c>
      <c r="B1582" s="20" t="s">
        <v>9269</v>
      </c>
      <c r="C1582" s="20" t="s">
        <v>9270</v>
      </c>
      <c r="D1582" s="20" t="s">
        <v>9271</v>
      </c>
      <c r="E1582" s="20" t="s">
        <v>9272</v>
      </c>
      <c r="F1582" s="20" t="s">
        <v>331</v>
      </c>
      <c r="G1582" s="20">
        <v>2020</v>
      </c>
      <c r="H1582" s="57">
        <v>43657</v>
      </c>
      <c r="K1582" s="20" t="s">
        <v>9273</v>
      </c>
    </row>
    <row r="1583" spans="1:11" ht="15.75" customHeight="1" x14ac:dyDescent="0.25">
      <c r="A1583" s="20">
        <v>31866575</v>
      </c>
      <c r="B1583" s="20" t="s">
        <v>9263</v>
      </c>
      <c r="C1583" s="20" t="s">
        <v>9264</v>
      </c>
      <c r="D1583" s="20" t="s">
        <v>9265</v>
      </c>
      <c r="E1583" s="20" t="s">
        <v>9266</v>
      </c>
      <c r="F1583" s="20" t="s">
        <v>9267</v>
      </c>
      <c r="G1583" s="20">
        <v>2020</v>
      </c>
      <c r="H1583" s="57">
        <v>43823</v>
      </c>
      <c r="K1583" s="20" t="s">
        <v>9268</v>
      </c>
    </row>
    <row r="1584" spans="1:11" ht="15.75" customHeight="1" x14ac:dyDescent="0.25">
      <c r="A1584" s="20">
        <v>31923724</v>
      </c>
      <c r="B1584" s="20" t="s">
        <v>9258</v>
      </c>
      <c r="C1584" s="20" t="s">
        <v>9259</v>
      </c>
      <c r="D1584" s="20" t="s">
        <v>9260</v>
      </c>
      <c r="E1584" s="20" t="s">
        <v>9261</v>
      </c>
      <c r="F1584" s="20" t="s">
        <v>1653</v>
      </c>
      <c r="G1584" s="20">
        <v>2020</v>
      </c>
      <c r="H1584" s="57">
        <v>43841</v>
      </c>
      <c r="K1584" s="20" t="s">
        <v>9262</v>
      </c>
    </row>
    <row r="1585" spans="1:11" ht="15.75" customHeight="1" x14ac:dyDescent="0.25">
      <c r="A1585" s="20">
        <v>32007775</v>
      </c>
      <c r="B1585" s="20" t="s">
        <v>9254</v>
      </c>
      <c r="C1585" s="20" t="s">
        <v>9255</v>
      </c>
      <c r="D1585" s="20" t="s">
        <v>9256</v>
      </c>
      <c r="E1585" s="20" t="s">
        <v>1839</v>
      </c>
      <c r="F1585" s="20" t="s">
        <v>2184</v>
      </c>
      <c r="G1585" s="20">
        <v>2020</v>
      </c>
      <c r="H1585" s="57">
        <v>43864</v>
      </c>
      <c r="K1585" s="20" t="s">
        <v>9257</v>
      </c>
    </row>
    <row r="1586" spans="1:11" ht="15.75" customHeight="1" x14ac:dyDescent="0.25">
      <c r="A1586" s="20">
        <v>32062018</v>
      </c>
      <c r="B1586" s="20" t="s">
        <v>9249</v>
      </c>
      <c r="C1586" s="20" t="s">
        <v>9250</v>
      </c>
      <c r="D1586" s="20" t="s">
        <v>9251</v>
      </c>
      <c r="E1586" s="20" t="s">
        <v>2292</v>
      </c>
      <c r="F1586" s="20" t="s">
        <v>9252</v>
      </c>
      <c r="G1586" s="20">
        <v>2020</v>
      </c>
      <c r="H1586" s="57">
        <v>43878</v>
      </c>
      <c r="K1586" s="20" t="s">
        <v>9253</v>
      </c>
    </row>
    <row r="1587" spans="1:11" ht="15.75" customHeight="1" x14ac:dyDescent="0.25">
      <c r="A1587" s="20">
        <v>32114171</v>
      </c>
      <c r="B1587" s="20" t="s">
        <v>9243</v>
      </c>
      <c r="C1587" s="20" t="s">
        <v>9244</v>
      </c>
      <c r="D1587" s="20" t="s">
        <v>9245</v>
      </c>
      <c r="E1587" s="20" t="s">
        <v>9246</v>
      </c>
      <c r="F1587" s="20" t="s">
        <v>2370</v>
      </c>
      <c r="G1587" s="20">
        <v>2020</v>
      </c>
      <c r="H1587" s="57">
        <v>43892</v>
      </c>
      <c r="K1587" s="20" t="s">
        <v>9247</v>
      </c>
    </row>
    <row r="1588" spans="1:11" ht="15.75" customHeight="1" x14ac:dyDescent="0.25">
      <c r="A1588" s="20">
        <v>32151909</v>
      </c>
      <c r="B1588" s="20" t="s">
        <v>9238</v>
      </c>
      <c r="C1588" s="20" t="s">
        <v>9239</v>
      </c>
      <c r="D1588" s="20" t="s">
        <v>9240</v>
      </c>
      <c r="E1588" s="20" t="s">
        <v>1200</v>
      </c>
      <c r="F1588" s="20" t="s">
        <v>9241</v>
      </c>
      <c r="G1588" s="20">
        <v>2020</v>
      </c>
      <c r="H1588" s="57">
        <v>43901</v>
      </c>
      <c r="K1588" s="20" t="s">
        <v>9242</v>
      </c>
    </row>
    <row r="1589" spans="1:11" ht="15.75" customHeight="1" x14ac:dyDescent="0.25">
      <c r="A1589" s="20">
        <v>32298181</v>
      </c>
      <c r="B1589" s="20" t="s">
        <v>9232</v>
      </c>
      <c r="C1589" s="20" t="s">
        <v>9233</v>
      </c>
      <c r="D1589" s="20" t="s">
        <v>9234</v>
      </c>
      <c r="E1589" s="20" t="s">
        <v>9235</v>
      </c>
      <c r="F1589" s="20" t="s">
        <v>9219</v>
      </c>
      <c r="G1589" s="20">
        <v>2020</v>
      </c>
      <c r="H1589" s="57">
        <v>43938</v>
      </c>
      <c r="I1589" s="20" t="s">
        <v>9236</v>
      </c>
      <c r="K1589" s="20" t="s">
        <v>9237</v>
      </c>
    </row>
    <row r="1590" spans="1:11" ht="15.75" customHeight="1" x14ac:dyDescent="0.25">
      <c r="A1590" s="20">
        <v>32303819</v>
      </c>
      <c r="B1590" s="20" t="s">
        <v>9227</v>
      </c>
      <c r="C1590" s="20" t="s">
        <v>9228</v>
      </c>
      <c r="D1590" s="20" t="s">
        <v>9229</v>
      </c>
      <c r="E1590" s="20" t="s">
        <v>9230</v>
      </c>
      <c r="F1590" s="20" t="s">
        <v>2116</v>
      </c>
      <c r="G1590" s="20">
        <v>2020</v>
      </c>
      <c r="H1590" s="57">
        <v>43940</v>
      </c>
      <c r="K1590" s="20" t="s">
        <v>9231</v>
      </c>
    </row>
    <row r="1591" spans="1:11" ht="15.75" customHeight="1" x14ac:dyDescent="0.25">
      <c r="A1591" s="20">
        <v>32331667</v>
      </c>
      <c r="B1591" s="20" t="s">
        <v>9222</v>
      </c>
      <c r="C1591" s="20" t="s">
        <v>9223</v>
      </c>
      <c r="D1591" s="20" t="s">
        <v>9224</v>
      </c>
      <c r="E1591" s="20" t="s">
        <v>9225</v>
      </c>
      <c r="F1591" s="20" t="s">
        <v>1390</v>
      </c>
      <c r="G1591" s="20">
        <v>2020</v>
      </c>
      <c r="H1591" s="57">
        <v>43947</v>
      </c>
      <c r="K1591" s="20" t="s">
        <v>9226</v>
      </c>
    </row>
    <row r="1592" spans="1:11" ht="15.75" customHeight="1" x14ac:dyDescent="0.25">
      <c r="A1592" s="20">
        <v>32374688</v>
      </c>
      <c r="B1592" s="20" t="s">
        <v>9215</v>
      </c>
      <c r="C1592" s="20" t="s">
        <v>9216</v>
      </c>
      <c r="D1592" s="20" t="s">
        <v>9217</v>
      </c>
      <c r="E1592" s="20" t="s">
        <v>9218</v>
      </c>
      <c r="F1592" s="20" t="s">
        <v>9219</v>
      </c>
      <c r="G1592" s="20">
        <v>2020</v>
      </c>
      <c r="H1592" s="57">
        <v>43958</v>
      </c>
      <c r="I1592" s="20" t="s">
        <v>9220</v>
      </c>
      <c r="K1592" s="20" t="s">
        <v>9221</v>
      </c>
    </row>
    <row r="1593" spans="1:11" ht="15.75" customHeight="1" x14ac:dyDescent="0.25">
      <c r="A1593" s="20">
        <v>32482258</v>
      </c>
      <c r="B1593" s="20" t="s">
        <v>9209</v>
      </c>
      <c r="C1593" s="20" t="s">
        <v>9210</v>
      </c>
      <c r="D1593" s="20" t="s">
        <v>9211</v>
      </c>
      <c r="E1593" s="20" t="s">
        <v>9212</v>
      </c>
      <c r="F1593" s="20" t="s">
        <v>9213</v>
      </c>
      <c r="G1593" s="20">
        <v>2020</v>
      </c>
      <c r="H1593" s="57">
        <v>43985</v>
      </c>
      <c r="K1593" s="20" t="s">
        <v>9214</v>
      </c>
    </row>
    <row r="1594" spans="1:11" ht="15.75" customHeight="1" x14ac:dyDescent="0.25">
      <c r="A1594" s="20">
        <v>32503736</v>
      </c>
      <c r="B1594" s="20" t="s">
        <v>9204</v>
      </c>
      <c r="C1594" s="20" t="s">
        <v>9205</v>
      </c>
      <c r="D1594" s="20" t="s">
        <v>9206</v>
      </c>
      <c r="E1594" s="20" t="s">
        <v>9207</v>
      </c>
      <c r="F1594" s="20" t="s">
        <v>5325</v>
      </c>
      <c r="G1594" s="20">
        <v>2020</v>
      </c>
      <c r="H1594" s="57">
        <v>43989</v>
      </c>
      <c r="K1594" s="20" t="s">
        <v>9208</v>
      </c>
    </row>
    <row r="1595" spans="1:11" ht="15.75" customHeight="1" x14ac:dyDescent="0.25">
      <c r="A1595" s="20">
        <v>32586945</v>
      </c>
      <c r="B1595" s="20" t="s">
        <v>9196</v>
      </c>
      <c r="C1595" s="20" t="s">
        <v>9197</v>
      </c>
      <c r="D1595" s="20" t="s">
        <v>9198</v>
      </c>
      <c r="E1595" s="20" t="s">
        <v>9199</v>
      </c>
      <c r="F1595" s="20" t="s">
        <v>9200</v>
      </c>
      <c r="G1595" s="20">
        <v>2020</v>
      </c>
      <c r="H1595" s="57">
        <v>44009</v>
      </c>
      <c r="I1595" s="20" t="s">
        <v>9201</v>
      </c>
      <c r="K1595" s="20" t="s">
        <v>9202</v>
      </c>
    </row>
    <row r="1596" spans="1:11" ht="15.75" customHeight="1" x14ac:dyDescent="0.25">
      <c r="A1596" s="20">
        <v>32596649</v>
      </c>
      <c r="B1596" s="20" t="s">
        <v>9188</v>
      </c>
      <c r="C1596" s="20" t="s">
        <v>9189</v>
      </c>
      <c r="D1596" s="20" t="s">
        <v>9190</v>
      </c>
      <c r="E1596" s="20" t="s">
        <v>9191</v>
      </c>
      <c r="F1596" s="20" t="s">
        <v>9192</v>
      </c>
      <c r="G1596" s="20">
        <v>2020</v>
      </c>
      <c r="H1596" s="57">
        <v>44012</v>
      </c>
      <c r="I1596" s="20" t="s">
        <v>9193</v>
      </c>
      <c r="K1596" s="20" t="s">
        <v>9194</v>
      </c>
    </row>
    <row r="1597" spans="1:11" ht="15.75" customHeight="1" x14ac:dyDescent="0.25">
      <c r="A1597" s="20">
        <v>32582040</v>
      </c>
      <c r="B1597" s="20" t="s">
        <v>9182</v>
      </c>
      <c r="C1597" s="20" t="s">
        <v>9183</v>
      </c>
      <c r="D1597" s="20" t="s">
        <v>9184</v>
      </c>
      <c r="E1597" s="20" t="s">
        <v>9185</v>
      </c>
      <c r="F1597" s="20" t="s">
        <v>133</v>
      </c>
      <c r="G1597" s="20">
        <v>2020</v>
      </c>
      <c r="H1597" s="57">
        <v>44008</v>
      </c>
      <c r="I1597" s="20" t="s">
        <v>9186</v>
      </c>
      <c r="K1597" s="20" t="s">
        <v>9187</v>
      </c>
    </row>
    <row r="1598" spans="1:11" ht="15.75" customHeight="1" x14ac:dyDescent="0.25">
      <c r="A1598" s="20">
        <v>32582057</v>
      </c>
      <c r="B1598" s="20" t="s">
        <v>9176</v>
      </c>
      <c r="C1598" s="20" t="s">
        <v>9177</v>
      </c>
      <c r="D1598" s="20" t="s">
        <v>9178</v>
      </c>
      <c r="E1598" s="20" t="s">
        <v>9179</v>
      </c>
      <c r="F1598" s="20" t="s">
        <v>133</v>
      </c>
      <c r="G1598" s="20">
        <v>2020</v>
      </c>
      <c r="H1598" s="57">
        <v>44008</v>
      </c>
      <c r="I1598" s="20" t="s">
        <v>9180</v>
      </c>
      <c r="K1598" s="20" t="s">
        <v>9181</v>
      </c>
    </row>
    <row r="1599" spans="1:11" ht="15.75" customHeight="1" x14ac:dyDescent="0.25">
      <c r="A1599" s="20">
        <v>32582090</v>
      </c>
      <c r="B1599" s="20" t="s">
        <v>9170</v>
      </c>
      <c r="C1599" s="20" t="s">
        <v>9171</v>
      </c>
      <c r="D1599" s="20" t="s">
        <v>9172</v>
      </c>
      <c r="E1599" s="20" t="s">
        <v>9173</v>
      </c>
      <c r="F1599" s="20" t="s">
        <v>133</v>
      </c>
      <c r="G1599" s="20">
        <v>2020</v>
      </c>
      <c r="H1599" s="57">
        <v>44008</v>
      </c>
      <c r="I1599" s="20" t="s">
        <v>9174</v>
      </c>
      <c r="K1599" s="20" t="s">
        <v>9175</v>
      </c>
    </row>
    <row r="1600" spans="1:11" ht="15.75" customHeight="1" x14ac:dyDescent="0.25">
      <c r="A1600" s="20">
        <v>32582195</v>
      </c>
      <c r="B1600" s="20" t="s">
        <v>9164</v>
      </c>
      <c r="C1600" s="20" t="s">
        <v>9165</v>
      </c>
      <c r="D1600" s="20" t="s">
        <v>9166</v>
      </c>
      <c r="E1600" s="20" t="s">
        <v>9167</v>
      </c>
      <c r="F1600" s="20" t="s">
        <v>141</v>
      </c>
      <c r="G1600" s="20">
        <v>2020</v>
      </c>
      <c r="H1600" s="57">
        <v>44008</v>
      </c>
      <c r="I1600" s="20" t="s">
        <v>9168</v>
      </c>
      <c r="K1600" s="20" t="s">
        <v>9169</v>
      </c>
    </row>
    <row r="1601" spans="1:11" ht="15.75" customHeight="1" x14ac:dyDescent="0.25">
      <c r="A1601" s="20">
        <v>32582565</v>
      </c>
      <c r="B1601" s="20" t="s">
        <v>9157</v>
      </c>
      <c r="C1601" s="20" t="s">
        <v>9158</v>
      </c>
      <c r="D1601" s="20" t="s">
        <v>9159</v>
      </c>
      <c r="E1601" s="20" t="s">
        <v>9160</v>
      </c>
      <c r="F1601" s="20" t="s">
        <v>185</v>
      </c>
      <c r="G1601" s="20">
        <v>2020</v>
      </c>
      <c r="H1601" s="57">
        <v>44008</v>
      </c>
      <c r="I1601" s="20" t="s">
        <v>9161</v>
      </c>
      <c r="K1601" s="20" t="s">
        <v>9162</v>
      </c>
    </row>
    <row r="1602" spans="1:11" ht="15.75" customHeight="1" x14ac:dyDescent="0.25">
      <c r="A1602" s="20">
        <v>32497076</v>
      </c>
      <c r="B1602" s="20" t="s">
        <v>9151</v>
      </c>
      <c r="C1602" s="20" t="s">
        <v>9152</v>
      </c>
      <c r="D1602" s="20" t="s">
        <v>9153</v>
      </c>
      <c r="E1602" s="20" t="s">
        <v>9154</v>
      </c>
      <c r="F1602" s="20" t="s">
        <v>294</v>
      </c>
      <c r="G1602" s="20">
        <v>2020</v>
      </c>
      <c r="H1602" s="57">
        <v>43987</v>
      </c>
      <c r="I1602" s="20" t="s">
        <v>9155</v>
      </c>
      <c r="K1602" s="20" t="s">
        <v>9156</v>
      </c>
    </row>
    <row r="1603" spans="1:11" ht="15.75" customHeight="1" x14ac:dyDescent="0.25">
      <c r="A1603" s="20">
        <v>32512756</v>
      </c>
      <c r="B1603" s="20" t="s">
        <v>9145</v>
      </c>
      <c r="C1603" s="20" t="s">
        <v>9146</v>
      </c>
      <c r="D1603" s="20" t="s">
        <v>9147</v>
      </c>
      <c r="E1603" s="20" t="s">
        <v>9148</v>
      </c>
      <c r="F1603" s="20" t="s">
        <v>1910</v>
      </c>
      <c r="G1603" s="20">
        <v>2020</v>
      </c>
      <c r="H1603" s="57">
        <v>43992</v>
      </c>
      <c r="I1603" s="20" t="s">
        <v>9149</v>
      </c>
      <c r="K1603" s="20" t="s">
        <v>9150</v>
      </c>
    </row>
    <row r="1604" spans="1:11" ht="15.75" customHeight="1" x14ac:dyDescent="0.25">
      <c r="A1604" s="20">
        <v>32565829</v>
      </c>
      <c r="B1604" s="20" t="s">
        <v>9139</v>
      </c>
      <c r="C1604" s="20" t="s">
        <v>9140</v>
      </c>
      <c r="D1604" s="20" t="s">
        <v>9141</v>
      </c>
      <c r="E1604" s="20" t="s">
        <v>9142</v>
      </c>
      <c r="F1604" s="20" t="s">
        <v>1337</v>
      </c>
      <c r="G1604" s="20">
        <v>2020</v>
      </c>
      <c r="H1604" s="57">
        <v>44005</v>
      </c>
      <c r="I1604" s="20" t="s">
        <v>9143</v>
      </c>
      <c r="K1604" s="20" t="s">
        <v>9144</v>
      </c>
    </row>
    <row r="1605" spans="1:11" ht="15.75" customHeight="1" x14ac:dyDescent="0.25">
      <c r="A1605" s="20">
        <v>32582049</v>
      </c>
      <c r="B1605" s="20" t="s">
        <v>9132</v>
      </c>
      <c r="C1605" s="20" t="s">
        <v>9133</v>
      </c>
      <c r="D1605" s="20" t="s">
        <v>9134</v>
      </c>
      <c r="E1605" s="20" t="s">
        <v>9135</v>
      </c>
      <c r="F1605" s="20" t="s">
        <v>133</v>
      </c>
      <c r="G1605" s="20">
        <v>2020</v>
      </c>
      <c r="H1605" s="57">
        <v>44008</v>
      </c>
      <c r="I1605" s="20" t="s">
        <v>9136</v>
      </c>
      <c r="K1605" s="20" t="s">
        <v>9137</v>
      </c>
    </row>
    <row r="1606" spans="1:11" ht="15.75" customHeight="1" x14ac:dyDescent="0.25">
      <c r="A1606" s="20">
        <v>32189378</v>
      </c>
      <c r="B1606" s="20" t="s">
        <v>9126</v>
      </c>
      <c r="C1606" s="20" t="s">
        <v>9127</v>
      </c>
      <c r="D1606" s="20" t="s">
        <v>9128</v>
      </c>
      <c r="E1606" s="20" t="s">
        <v>9129</v>
      </c>
      <c r="F1606" s="20" t="s">
        <v>6070</v>
      </c>
      <c r="G1606" s="20">
        <v>2020</v>
      </c>
      <c r="H1606" s="57">
        <v>43910</v>
      </c>
      <c r="I1606" s="20" t="s">
        <v>9130</v>
      </c>
      <c r="K1606" s="20" t="s">
        <v>9131</v>
      </c>
    </row>
    <row r="1607" spans="1:11" ht="15.75" customHeight="1" x14ac:dyDescent="0.25">
      <c r="A1607" s="20">
        <v>32425046</v>
      </c>
      <c r="B1607" s="20" t="s">
        <v>9120</v>
      </c>
      <c r="C1607" s="20" t="s">
        <v>9121</v>
      </c>
      <c r="D1607" s="20" t="s">
        <v>9122</v>
      </c>
      <c r="E1607" s="20" t="s">
        <v>9123</v>
      </c>
      <c r="F1607" s="20" t="s">
        <v>6550</v>
      </c>
      <c r="G1607" s="20">
        <v>2020</v>
      </c>
      <c r="H1607" s="57">
        <v>43971</v>
      </c>
      <c r="K1607" s="20" t="s">
        <v>9124</v>
      </c>
    </row>
    <row r="1608" spans="1:11" ht="15.75" customHeight="1" x14ac:dyDescent="0.25">
      <c r="A1608" s="20">
        <v>32521658</v>
      </c>
      <c r="B1608" s="20" t="s">
        <v>9114</v>
      </c>
      <c r="C1608" s="20" t="s">
        <v>9115</v>
      </c>
      <c r="D1608" s="20" t="s">
        <v>9116</v>
      </c>
      <c r="E1608" s="20" t="s">
        <v>8462</v>
      </c>
      <c r="F1608" s="20" t="s">
        <v>9117</v>
      </c>
      <c r="G1608" s="20">
        <v>2020</v>
      </c>
      <c r="H1608" s="57">
        <v>43994</v>
      </c>
      <c r="I1608" s="20" t="s">
        <v>9118</v>
      </c>
      <c r="K1608" s="20" t="s">
        <v>9119</v>
      </c>
    </row>
    <row r="1609" spans="1:11" ht="15.75" customHeight="1" x14ac:dyDescent="0.25">
      <c r="A1609" s="20">
        <v>32521829</v>
      </c>
      <c r="B1609" s="20" t="s">
        <v>9108</v>
      </c>
      <c r="C1609" s="20" t="s">
        <v>9109</v>
      </c>
      <c r="D1609" s="20" t="s">
        <v>9110</v>
      </c>
      <c r="E1609" s="20" t="s">
        <v>9111</v>
      </c>
      <c r="F1609" s="20" t="s">
        <v>2353</v>
      </c>
      <c r="G1609" s="20">
        <v>2020</v>
      </c>
      <c r="H1609" s="57">
        <v>43994</v>
      </c>
      <c r="I1609" s="20" t="s">
        <v>9112</v>
      </c>
      <c r="K1609" s="20" t="s">
        <v>9113</v>
      </c>
    </row>
    <row r="1610" spans="1:11" ht="15.75" customHeight="1" x14ac:dyDescent="0.25">
      <c r="A1610" s="20">
        <v>32596358</v>
      </c>
      <c r="B1610" s="20" t="s">
        <v>9101</v>
      </c>
      <c r="C1610" s="20" t="s">
        <v>9102</v>
      </c>
      <c r="D1610" s="20" t="s">
        <v>9103</v>
      </c>
      <c r="E1610" s="20" t="s">
        <v>9104</v>
      </c>
      <c r="F1610" s="20" t="s">
        <v>350</v>
      </c>
      <c r="G1610" s="20">
        <v>2020</v>
      </c>
      <c r="H1610" s="57">
        <v>44012</v>
      </c>
      <c r="I1610" s="20" t="s">
        <v>9105</v>
      </c>
      <c r="K1610" s="20" t="s">
        <v>9106</v>
      </c>
    </row>
    <row r="1611" spans="1:11" ht="15.75" customHeight="1" x14ac:dyDescent="0.25">
      <c r="A1611" s="20">
        <v>32587537</v>
      </c>
      <c r="B1611" s="20" t="s">
        <v>9095</v>
      </c>
      <c r="C1611" s="20" t="s">
        <v>9096</v>
      </c>
      <c r="D1611" s="20" t="s">
        <v>9097</v>
      </c>
      <c r="E1611" s="20" t="s">
        <v>9098</v>
      </c>
      <c r="F1611" s="20" t="s">
        <v>1616</v>
      </c>
      <c r="G1611" s="20">
        <v>2020</v>
      </c>
      <c r="H1611" s="57">
        <v>44009</v>
      </c>
      <c r="I1611" s="20" t="s">
        <v>9099</v>
      </c>
      <c r="K1611" s="20" t="s">
        <v>9100</v>
      </c>
    </row>
    <row r="1612" spans="1:11" ht="15.75" customHeight="1" x14ac:dyDescent="0.25">
      <c r="A1612" s="20">
        <v>32595614</v>
      </c>
      <c r="B1612" s="20" t="s">
        <v>9089</v>
      </c>
      <c r="C1612" s="20" t="s">
        <v>9090</v>
      </c>
      <c r="D1612" s="20" t="s">
        <v>9091</v>
      </c>
      <c r="E1612" s="20" t="s">
        <v>394</v>
      </c>
      <c r="F1612" s="20" t="s">
        <v>133</v>
      </c>
      <c r="G1612" s="20">
        <v>2020</v>
      </c>
      <c r="H1612" s="57">
        <v>44012</v>
      </c>
      <c r="I1612" s="20" t="s">
        <v>9092</v>
      </c>
      <c r="K1612" s="20" t="s">
        <v>9093</v>
      </c>
    </row>
    <row r="1613" spans="1:11" ht="15.75" customHeight="1" x14ac:dyDescent="0.25">
      <c r="A1613" s="20">
        <v>32537731</v>
      </c>
      <c r="B1613" s="20" t="s">
        <v>9081</v>
      </c>
      <c r="C1613" s="20" t="s">
        <v>9082</v>
      </c>
      <c r="D1613" s="20" t="s">
        <v>9083</v>
      </c>
      <c r="E1613" s="20" t="s">
        <v>9084</v>
      </c>
      <c r="F1613" s="20" t="s">
        <v>9085</v>
      </c>
      <c r="G1613" s="20">
        <v>2020</v>
      </c>
      <c r="H1613" s="57">
        <v>43998</v>
      </c>
      <c r="I1613" s="20" t="s">
        <v>9086</v>
      </c>
      <c r="K1613" s="20" t="s">
        <v>9087</v>
      </c>
    </row>
    <row r="1614" spans="1:11" ht="15.75" customHeight="1" x14ac:dyDescent="0.25">
      <c r="A1614" s="20">
        <v>32546842</v>
      </c>
      <c r="B1614" s="20" t="s">
        <v>9075</v>
      </c>
      <c r="C1614" s="20" t="s">
        <v>9076</v>
      </c>
      <c r="D1614" s="20" t="s">
        <v>9077</v>
      </c>
      <c r="E1614" s="20" t="s">
        <v>9078</v>
      </c>
      <c r="F1614" s="20" t="s">
        <v>1882</v>
      </c>
      <c r="G1614" s="20">
        <v>2020</v>
      </c>
      <c r="H1614" s="57">
        <v>44000</v>
      </c>
      <c r="I1614" s="20" t="s">
        <v>9079</v>
      </c>
      <c r="K1614" s="20" t="s">
        <v>9080</v>
      </c>
    </row>
    <row r="1615" spans="1:11" ht="15.75" customHeight="1" x14ac:dyDescent="0.25">
      <c r="A1615" s="20">
        <v>32587791</v>
      </c>
      <c r="B1615" s="20" t="s">
        <v>9069</v>
      </c>
      <c r="C1615" s="20" t="s">
        <v>9070</v>
      </c>
      <c r="D1615" s="20" t="s">
        <v>9071</v>
      </c>
      <c r="E1615" s="20" t="s">
        <v>8851</v>
      </c>
      <c r="F1615" s="20" t="s">
        <v>1623</v>
      </c>
      <c r="G1615" s="20">
        <v>2020</v>
      </c>
      <c r="H1615" s="57">
        <v>44009</v>
      </c>
      <c r="I1615" s="20" t="s">
        <v>9072</v>
      </c>
      <c r="K1615" s="20" t="s">
        <v>9073</v>
      </c>
    </row>
    <row r="1616" spans="1:11" ht="15.75" customHeight="1" x14ac:dyDescent="0.25">
      <c r="A1616" s="20">
        <v>32559225</v>
      </c>
      <c r="B1616" s="20" t="s">
        <v>9062</v>
      </c>
      <c r="C1616" s="20" t="s">
        <v>9063</v>
      </c>
      <c r="D1616" s="20" t="s">
        <v>9064</v>
      </c>
      <c r="E1616" s="20" t="s">
        <v>9065</v>
      </c>
      <c r="F1616" s="20" t="s">
        <v>294</v>
      </c>
      <c r="G1616" s="20">
        <v>2020</v>
      </c>
      <c r="H1616" s="57">
        <v>44002</v>
      </c>
      <c r="I1616" s="20" t="s">
        <v>9066</v>
      </c>
      <c r="K1616" s="20" t="s">
        <v>9067</v>
      </c>
    </row>
    <row r="1617" spans="1:11" ht="15.75" customHeight="1" x14ac:dyDescent="0.25">
      <c r="A1617" s="20">
        <v>32596619</v>
      </c>
      <c r="B1617" s="20" t="s">
        <v>9056</v>
      </c>
      <c r="C1617" s="20" t="s">
        <v>9057</v>
      </c>
      <c r="D1617" s="20" t="s">
        <v>9058</v>
      </c>
      <c r="E1617" s="20" t="s">
        <v>1454</v>
      </c>
      <c r="F1617" s="20" t="s">
        <v>2345</v>
      </c>
      <c r="G1617" s="20">
        <v>2020</v>
      </c>
      <c r="H1617" s="57">
        <v>44012</v>
      </c>
      <c r="I1617" s="20" t="s">
        <v>9059</v>
      </c>
      <c r="K1617" s="20" t="s">
        <v>9060</v>
      </c>
    </row>
    <row r="1618" spans="1:11" ht="15.75" customHeight="1" x14ac:dyDescent="0.25">
      <c r="A1618" s="20">
        <v>31621824</v>
      </c>
      <c r="B1618" s="20" t="s">
        <v>9049</v>
      </c>
      <c r="C1618" s="20" t="s">
        <v>9050</v>
      </c>
      <c r="D1618" s="20" t="s">
        <v>9051</v>
      </c>
      <c r="E1618" s="20" t="s">
        <v>9052</v>
      </c>
      <c r="F1618" s="20" t="s">
        <v>1956</v>
      </c>
      <c r="G1618" s="20">
        <v>2020</v>
      </c>
      <c r="H1618" s="57">
        <v>43756</v>
      </c>
      <c r="I1618" s="20" t="s">
        <v>9053</v>
      </c>
      <c r="K1618" s="20" t="s">
        <v>9054</v>
      </c>
    </row>
    <row r="1619" spans="1:11" ht="15.75" customHeight="1" x14ac:dyDescent="0.25">
      <c r="A1619" s="20">
        <v>32586275</v>
      </c>
      <c r="B1619" s="20" t="s">
        <v>9043</v>
      </c>
      <c r="C1619" s="20" t="s">
        <v>9044</v>
      </c>
      <c r="D1619" s="20" t="s">
        <v>9045</v>
      </c>
      <c r="E1619" s="20" t="s">
        <v>9046</v>
      </c>
      <c r="F1619" s="20" t="s">
        <v>1735</v>
      </c>
      <c r="G1619" s="20">
        <v>2020</v>
      </c>
      <c r="H1619" s="57">
        <v>44009</v>
      </c>
      <c r="I1619" s="20" t="s">
        <v>9047</v>
      </c>
      <c r="K1619" s="20" t="s">
        <v>9048</v>
      </c>
    </row>
    <row r="1620" spans="1:11" ht="15.75" customHeight="1" x14ac:dyDescent="0.25">
      <c r="A1620" s="20">
        <v>32630490</v>
      </c>
      <c r="B1620" s="20" t="s">
        <v>9037</v>
      </c>
      <c r="C1620" s="20" t="s">
        <v>9038</v>
      </c>
      <c r="D1620" s="20" t="s">
        <v>9039</v>
      </c>
      <c r="E1620" s="20" t="s">
        <v>628</v>
      </c>
      <c r="F1620" s="20" t="s">
        <v>2240</v>
      </c>
      <c r="G1620" s="20">
        <v>2020</v>
      </c>
      <c r="H1620" s="57">
        <v>44020</v>
      </c>
      <c r="I1620" s="20" t="s">
        <v>9040</v>
      </c>
      <c r="K1620" s="20" t="s">
        <v>9041</v>
      </c>
    </row>
    <row r="1621" spans="1:11" ht="15.75" customHeight="1" x14ac:dyDescent="0.25">
      <c r="A1621" s="20">
        <v>32584799</v>
      </c>
      <c r="B1621" s="20" t="s">
        <v>9030</v>
      </c>
      <c r="C1621" s="20" t="s">
        <v>9031</v>
      </c>
      <c r="D1621" s="20" t="s">
        <v>9032</v>
      </c>
      <c r="E1621" s="20" t="s">
        <v>9033</v>
      </c>
      <c r="F1621" s="20" t="s">
        <v>9034</v>
      </c>
      <c r="G1621" s="20">
        <v>2020</v>
      </c>
      <c r="H1621" s="57">
        <v>44008</v>
      </c>
      <c r="I1621" s="20" t="s">
        <v>9035</v>
      </c>
      <c r="K1621" s="20" t="s">
        <v>9036</v>
      </c>
    </row>
    <row r="1622" spans="1:11" ht="15.75" customHeight="1" x14ac:dyDescent="0.25">
      <c r="A1622" s="20">
        <v>32590971</v>
      </c>
      <c r="B1622" s="20" t="s">
        <v>9025</v>
      </c>
      <c r="C1622" s="20" t="s">
        <v>9026</v>
      </c>
      <c r="D1622" s="20" t="s">
        <v>9027</v>
      </c>
      <c r="E1622" s="20" t="s">
        <v>2961</v>
      </c>
      <c r="F1622" s="20" t="s">
        <v>7439</v>
      </c>
      <c r="G1622" s="20">
        <v>2020</v>
      </c>
      <c r="H1622" s="57">
        <v>44010</v>
      </c>
      <c r="I1622" s="20" t="s">
        <v>9028</v>
      </c>
      <c r="K1622" s="20" t="s">
        <v>9029</v>
      </c>
    </row>
    <row r="1623" spans="1:11" ht="15.75" customHeight="1" x14ac:dyDescent="0.25">
      <c r="A1623" s="20">
        <v>32604882</v>
      </c>
      <c r="B1623" s="20" t="s">
        <v>9018</v>
      </c>
      <c r="C1623" s="20" t="s">
        <v>9019</v>
      </c>
      <c r="D1623" s="20" t="s">
        <v>9020</v>
      </c>
      <c r="E1623" s="20" t="s">
        <v>9021</v>
      </c>
      <c r="F1623" s="20" t="s">
        <v>1910</v>
      </c>
      <c r="G1623" s="20">
        <v>2020</v>
      </c>
      <c r="H1623" s="57">
        <v>44014</v>
      </c>
      <c r="I1623" s="20" t="s">
        <v>9022</v>
      </c>
      <c r="K1623" s="20" t="s">
        <v>9023</v>
      </c>
    </row>
    <row r="1624" spans="1:11" ht="15.75" customHeight="1" x14ac:dyDescent="0.25">
      <c r="A1624" s="20">
        <v>32592577</v>
      </c>
      <c r="B1624" s="20" t="s">
        <v>9011</v>
      </c>
      <c r="C1624" s="20" t="s">
        <v>9012</v>
      </c>
      <c r="D1624" s="20" t="s">
        <v>9013</v>
      </c>
      <c r="E1624" s="20" t="s">
        <v>9014</v>
      </c>
      <c r="F1624" s="20" t="s">
        <v>6232</v>
      </c>
      <c r="G1624" s="20">
        <v>2020</v>
      </c>
      <c r="H1624" s="57">
        <v>44010</v>
      </c>
      <c r="I1624" s="20" t="s">
        <v>9015</v>
      </c>
      <c r="K1624" s="20" t="s">
        <v>9016</v>
      </c>
    </row>
    <row r="1625" spans="1:11" ht="15.75" customHeight="1" x14ac:dyDescent="0.25">
      <c r="A1625" s="20">
        <v>32695071</v>
      </c>
      <c r="B1625" s="20" t="s">
        <v>9006</v>
      </c>
      <c r="C1625" s="20" t="s">
        <v>9007</v>
      </c>
      <c r="D1625" s="20" t="s">
        <v>9008</v>
      </c>
      <c r="E1625" s="20" t="s">
        <v>394</v>
      </c>
      <c r="F1625" s="20" t="s">
        <v>133</v>
      </c>
      <c r="G1625" s="20">
        <v>2020</v>
      </c>
      <c r="H1625" s="57">
        <v>44035</v>
      </c>
      <c r="I1625" s="20" t="s">
        <v>9009</v>
      </c>
      <c r="K1625" s="20" t="s">
        <v>9010</v>
      </c>
    </row>
    <row r="1626" spans="1:11" ht="15.75" customHeight="1" x14ac:dyDescent="0.25">
      <c r="A1626" s="20">
        <v>32695089</v>
      </c>
      <c r="B1626" s="20" t="s">
        <v>8999</v>
      </c>
      <c r="C1626" s="20" t="s">
        <v>9000</v>
      </c>
      <c r="D1626" s="20" t="s">
        <v>9001</v>
      </c>
      <c r="E1626" s="20" t="s">
        <v>9002</v>
      </c>
      <c r="F1626" s="20" t="s">
        <v>133</v>
      </c>
      <c r="G1626" s="20">
        <v>2020</v>
      </c>
      <c r="H1626" s="57">
        <v>44035</v>
      </c>
      <c r="I1626" s="20" t="s">
        <v>9003</v>
      </c>
      <c r="K1626" s="20" t="s">
        <v>9004</v>
      </c>
    </row>
    <row r="1627" spans="1:11" ht="15.75" customHeight="1" x14ac:dyDescent="0.25">
      <c r="A1627" s="20">
        <v>31829434</v>
      </c>
      <c r="B1627" s="20" t="s">
        <v>8994</v>
      </c>
      <c r="C1627" s="20" t="s">
        <v>8995</v>
      </c>
      <c r="D1627" s="20" t="s">
        <v>8996</v>
      </c>
      <c r="E1627" s="20" t="s">
        <v>8997</v>
      </c>
      <c r="F1627" s="20" t="s">
        <v>6384</v>
      </c>
      <c r="G1627" s="20">
        <v>2020</v>
      </c>
      <c r="H1627" s="57">
        <v>43812</v>
      </c>
      <c r="K1627" s="20" t="s">
        <v>8998</v>
      </c>
    </row>
    <row r="1628" spans="1:11" ht="15.75" customHeight="1" x14ac:dyDescent="0.25">
      <c r="A1628" s="20">
        <v>31968426</v>
      </c>
      <c r="B1628" s="20" t="s">
        <v>8988</v>
      </c>
      <c r="C1628" s="20" t="s">
        <v>8989</v>
      </c>
      <c r="D1628" s="20" t="s">
        <v>8990</v>
      </c>
      <c r="E1628" s="20" t="s">
        <v>8991</v>
      </c>
      <c r="F1628" s="20" t="s">
        <v>8992</v>
      </c>
      <c r="G1628" s="20">
        <v>2020</v>
      </c>
      <c r="H1628" s="57">
        <v>43854</v>
      </c>
      <c r="K1628" s="20" t="s">
        <v>8993</v>
      </c>
    </row>
    <row r="1629" spans="1:11" ht="15.75" customHeight="1" x14ac:dyDescent="0.25">
      <c r="A1629" s="20">
        <v>32026192</v>
      </c>
      <c r="B1629" s="20" t="s">
        <v>8982</v>
      </c>
      <c r="C1629" s="20" t="s">
        <v>8983</v>
      </c>
      <c r="D1629" s="20" t="s">
        <v>8984</v>
      </c>
      <c r="E1629" s="20" t="s">
        <v>8985</v>
      </c>
      <c r="F1629" s="20" t="s">
        <v>1697</v>
      </c>
      <c r="G1629" s="20">
        <v>2020</v>
      </c>
      <c r="H1629" s="57">
        <v>43868</v>
      </c>
      <c r="I1629" s="20" t="s">
        <v>8986</v>
      </c>
      <c r="K1629" s="20" t="s">
        <v>8987</v>
      </c>
    </row>
    <row r="1630" spans="1:11" ht="15.75" customHeight="1" x14ac:dyDescent="0.25">
      <c r="A1630" s="20">
        <v>32031907</v>
      </c>
      <c r="B1630" s="20" t="s">
        <v>8977</v>
      </c>
      <c r="C1630" s="20" t="s">
        <v>8978</v>
      </c>
      <c r="D1630" s="20" t="s">
        <v>8979</v>
      </c>
      <c r="E1630" s="20" t="s">
        <v>6383</v>
      </c>
      <c r="F1630" s="20" t="s">
        <v>8980</v>
      </c>
      <c r="G1630" s="20">
        <v>2020</v>
      </c>
      <c r="H1630" s="57">
        <v>43869</v>
      </c>
      <c r="K1630" s="20" t="s">
        <v>8981</v>
      </c>
    </row>
    <row r="1631" spans="1:11" ht="15.75" customHeight="1" x14ac:dyDescent="0.25">
      <c r="A1631" s="20">
        <v>32187137</v>
      </c>
      <c r="B1631" s="20" t="s">
        <v>8972</v>
      </c>
      <c r="C1631" s="20" t="s">
        <v>8973</v>
      </c>
      <c r="D1631" s="20" t="s">
        <v>8974</v>
      </c>
      <c r="E1631" s="20" t="s">
        <v>8975</v>
      </c>
      <c r="F1631" s="20" t="s">
        <v>7730</v>
      </c>
      <c r="G1631" s="20">
        <v>2020</v>
      </c>
      <c r="H1631" s="57">
        <v>43909</v>
      </c>
      <c r="K1631" s="20" t="s">
        <v>8976</v>
      </c>
    </row>
    <row r="1632" spans="1:11" ht="15.75" customHeight="1" x14ac:dyDescent="0.25">
      <c r="A1632" s="20">
        <v>32265091</v>
      </c>
      <c r="B1632" s="20" t="s">
        <v>8966</v>
      </c>
      <c r="C1632" s="20" t="s">
        <v>8967</v>
      </c>
      <c r="D1632" s="20" t="s">
        <v>8968</v>
      </c>
      <c r="E1632" s="20" t="s">
        <v>8969</v>
      </c>
      <c r="F1632" s="20" t="s">
        <v>8970</v>
      </c>
      <c r="G1632" s="20">
        <v>2020</v>
      </c>
      <c r="H1632" s="57">
        <v>43930</v>
      </c>
      <c r="K1632" s="20" t="s">
        <v>8971</v>
      </c>
    </row>
    <row r="1633" spans="1:11" ht="15.75" customHeight="1" x14ac:dyDescent="0.25">
      <c r="A1633" s="20">
        <v>32272217</v>
      </c>
      <c r="B1633" s="20" t="s">
        <v>8961</v>
      </c>
      <c r="C1633" s="20" t="s">
        <v>8962</v>
      </c>
      <c r="D1633" s="20" t="s">
        <v>8963</v>
      </c>
      <c r="E1633" s="20" t="s">
        <v>8964</v>
      </c>
      <c r="F1633" s="20" t="s">
        <v>4253</v>
      </c>
      <c r="G1633" s="20">
        <v>2020</v>
      </c>
      <c r="H1633" s="57">
        <v>43931</v>
      </c>
      <c r="K1633" s="20" t="s">
        <v>8965</v>
      </c>
    </row>
    <row r="1634" spans="1:11" ht="15.75" customHeight="1" x14ac:dyDescent="0.25">
      <c r="A1634" s="20">
        <v>32284563</v>
      </c>
      <c r="B1634" s="20" t="s">
        <v>8954</v>
      </c>
      <c r="C1634" s="20" t="s">
        <v>8955</v>
      </c>
      <c r="D1634" s="20" t="s">
        <v>8956</v>
      </c>
      <c r="E1634" s="20" t="s">
        <v>8957</v>
      </c>
      <c r="F1634" s="20" t="s">
        <v>2129</v>
      </c>
      <c r="G1634" s="20">
        <v>2020</v>
      </c>
      <c r="H1634" s="57">
        <v>43936</v>
      </c>
      <c r="I1634" s="20" t="s">
        <v>8958</v>
      </c>
      <c r="J1634" s="20" t="s">
        <v>8959</v>
      </c>
      <c r="K1634" s="20" t="s">
        <v>8960</v>
      </c>
    </row>
    <row r="1635" spans="1:11" ht="15.75" customHeight="1" x14ac:dyDescent="0.25">
      <c r="A1635" s="20">
        <v>32302860</v>
      </c>
      <c r="B1635" s="20" t="s">
        <v>8949</v>
      </c>
      <c r="C1635" s="20" t="s">
        <v>8950</v>
      </c>
      <c r="D1635" s="20" t="s">
        <v>8951</v>
      </c>
      <c r="E1635" s="20" t="s">
        <v>8952</v>
      </c>
      <c r="F1635" s="20" t="s">
        <v>2896</v>
      </c>
      <c r="G1635" s="20">
        <v>2020</v>
      </c>
      <c r="H1635" s="57">
        <v>43939</v>
      </c>
      <c r="K1635" s="20" t="s">
        <v>8953</v>
      </c>
    </row>
    <row r="1636" spans="1:11" ht="15.75" customHeight="1" x14ac:dyDescent="0.25">
      <c r="A1636" s="20">
        <v>32335940</v>
      </c>
      <c r="B1636" s="20" t="s">
        <v>8943</v>
      </c>
      <c r="C1636" s="20" t="s">
        <v>8944</v>
      </c>
      <c r="D1636" s="20" t="s">
        <v>8945</v>
      </c>
      <c r="E1636" s="20" t="s">
        <v>8946</v>
      </c>
      <c r="F1636" s="20" t="s">
        <v>8947</v>
      </c>
      <c r="G1636" s="20">
        <v>2020</v>
      </c>
      <c r="H1636" s="57">
        <v>43948</v>
      </c>
      <c r="K1636" s="20" t="s">
        <v>8948</v>
      </c>
    </row>
    <row r="1637" spans="1:11" ht="15.75" customHeight="1" x14ac:dyDescent="0.25">
      <c r="A1637" s="20">
        <v>32418127</v>
      </c>
      <c r="B1637" s="20" t="s">
        <v>8938</v>
      </c>
      <c r="C1637" s="20" t="s">
        <v>8939</v>
      </c>
      <c r="D1637" s="20" t="s">
        <v>8940</v>
      </c>
      <c r="E1637" s="20" t="s">
        <v>8941</v>
      </c>
      <c r="F1637" s="20" t="s">
        <v>2116</v>
      </c>
      <c r="G1637" s="20">
        <v>2020</v>
      </c>
      <c r="H1637" s="57">
        <v>43969</v>
      </c>
      <c r="K1637" s="20" t="s">
        <v>8942</v>
      </c>
    </row>
    <row r="1638" spans="1:11" ht="15.75" customHeight="1" x14ac:dyDescent="0.25">
      <c r="A1638" s="20">
        <v>32431271</v>
      </c>
      <c r="B1638" s="20" t="s">
        <v>8932</v>
      </c>
      <c r="C1638" s="20" t="s">
        <v>8933</v>
      </c>
      <c r="D1638" s="20" t="s">
        <v>8934</v>
      </c>
      <c r="E1638" s="20" t="s">
        <v>8935</v>
      </c>
      <c r="F1638" s="20" t="s">
        <v>4868</v>
      </c>
      <c r="G1638" s="20">
        <v>2020</v>
      </c>
      <c r="H1638" s="57">
        <v>43972</v>
      </c>
      <c r="I1638" s="20" t="s">
        <v>8936</v>
      </c>
      <c r="K1638" s="20" t="s">
        <v>8937</v>
      </c>
    </row>
    <row r="1639" spans="1:11" ht="15.75" customHeight="1" x14ac:dyDescent="0.25">
      <c r="A1639" s="20">
        <v>32439543</v>
      </c>
      <c r="B1639" s="20" t="s">
        <v>8928</v>
      </c>
      <c r="C1639" s="20" t="s">
        <v>8929</v>
      </c>
      <c r="D1639" s="20" t="s">
        <v>8930</v>
      </c>
      <c r="E1639" s="20" t="s">
        <v>6651</v>
      </c>
      <c r="F1639" s="20" t="s">
        <v>2652</v>
      </c>
      <c r="G1639" s="20">
        <v>2020</v>
      </c>
      <c r="H1639" s="57">
        <v>43974</v>
      </c>
      <c r="K1639" s="20" t="s">
        <v>8931</v>
      </c>
    </row>
    <row r="1640" spans="1:11" ht="15.75" customHeight="1" x14ac:dyDescent="0.25">
      <c r="A1640" s="20">
        <v>32444999</v>
      </c>
      <c r="B1640" s="20" t="s">
        <v>8923</v>
      </c>
      <c r="C1640" s="20" t="s">
        <v>8924</v>
      </c>
      <c r="D1640" s="20" t="s">
        <v>8925</v>
      </c>
      <c r="E1640" s="20" t="s">
        <v>8926</v>
      </c>
      <c r="F1640" s="20" t="s">
        <v>2116</v>
      </c>
      <c r="G1640" s="20">
        <v>2020</v>
      </c>
      <c r="H1640" s="57">
        <v>43975</v>
      </c>
      <c r="K1640" s="20" t="s">
        <v>8927</v>
      </c>
    </row>
    <row r="1641" spans="1:11" ht="15.75" customHeight="1" x14ac:dyDescent="0.25">
      <c r="A1641" s="20">
        <v>32505512</v>
      </c>
      <c r="B1641" s="20" t="s">
        <v>8918</v>
      </c>
      <c r="C1641" s="20" t="s">
        <v>8919</v>
      </c>
      <c r="D1641" s="20" t="s">
        <v>8920</v>
      </c>
      <c r="E1641" s="20" t="s">
        <v>8921</v>
      </c>
      <c r="F1641" s="20" t="s">
        <v>4947</v>
      </c>
      <c r="G1641" s="20">
        <v>2020</v>
      </c>
      <c r="H1641" s="57">
        <v>43990</v>
      </c>
      <c r="K1641" s="20" t="s">
        <v>8922</v>
      </c>
    </row>
    <row r="1642" spans="1:11" ht="15.75" customHeight="1" x14ac:dyDescent="0.25">
      <c r="A1642" s="20">
        <v>32510692</v>
      </c>
      <c r="B1642" s="20" t="s">
        <v>8913</v>
      </c>
      <c r="C1642" s="20" t="s">
        <v>8914</v>
      </c>
      <c r="D1642" s="20" t="s">
        <v>8915</v>
      </c>
      <c r="E1642" s="20" t="s">
        <v>5762</v>
      </c>
      <c r="F1642" s="20" t="s">
        <v>262</v>
      </c>
      <c r="G1642" s="20">
        <v>2020</v>
      </c>
      <c r="H1642" s="57">
        <v>43991</v>
      </c>
      <c r="I1642" s="20" t="s">
        <v>8916</v>
      </c>
      <c r="K1642" s="20" t="s">
        <v>8917</v>
      </c>
    </row>
    <row r="1643" spans="1:11" ht="15.75" customHeight="1" x14ac:dyDescent="0.25">
      <c r="A1643" s="20">
        <v>32565692</v>
      </c>
      <c r="B1643" s="20" t="s">
        <v>8907</v>
      </c>
      <c r="C1643" s="20" t="s">
        <v>8908</v>
      </c>
      <c r="D1643" s="20" t="s">
        <v>8909</v>
      </c>
      <c r="E1643" s="20" t="s">
        <v>8910</v>
      </c>
      <c r="F1643" s="20" t="s">
        <v>2110</v>
      </c>
      <c r="G1643" s="20">
        <v>2020</v>
      </c>
      <c r="H1643" s="57">
        <v>44005</v>
      </c>
      <c r="I1643" s="20" t="s">
        <v>8911</v>
      </c>
      <c r="K1643" s="20" t="s">
        <v>8912</v>
      </c>
    </row>
    <row r="1644" spans="1:11" ht="15.75" customHeight="1" x14ac:dyDescent="0.25">
      <c r="A1644" s="20">
        <v>32565694</v>
      </c>
      <c r="B1644" s="20" t="s">
        <v>8901</v>
      </c>
      <c r="C1644" s="20" t="s">
        <v>8902</v>
      </c>
      <c r="D1644" s="20" t="s">
        <v>8903</v>
      </c>
      <c r="E1644" s="20" t="s">
        <v>8904</v>
      </c>
      <c r="F1644" s="20" t="s">
        <v>2110</v>
      </c>
      <c r="G1644" s="20">
        <v>2020</v>
      </c>
      <c r="H1644" s="57">
        <v>44005</v>
      </c>
      <c r="I1644" s="20" t="s">
        <v>8905</v>
      </c>
      <c r="K1644" s="20" t="s">
        <v>8906</v>
      </c>
    </row>
    <row r="1645" spans="1:11" ht="15.75" customHeight="1" x14ac:dyDescent="0.25">
      <c r="A1645" s="20">
        <v>32616234</v>
      </c>
      <c r="B1645" s="20" t="s">
        <v>8895</v>
      </c>
      <c r="C1645" s="20" t="s">
        <v>8896</v>
      </c>
      <c r="D1645" s="20" t="s">
        <v>8897</v>
      </c>
      <c r="E1645" s="20" t="s">
        <v>8898</v>
      </c>
      <c r="F1645" s="20" t="s">
        <v>1399</v>
      </c>
      <c r="G1645" s="20">
        <v>2020</v>
      </c>
      <c r="H1645" s="57">
        <v>44016</v>
      </c>
      <c r="I1645" s="20" t="s">
        <v>8899</v>
      </c>
      <c r="K1645" s="20" t="s">
        <v>8900</v>
      </c>
    </row>
    <row r="1646" spans="1:11" ht="15.75" customHeight="1" x14ac:dyDescent="0.25">
      <c r="A1646" s="20">
        <v>32654768</v>
      </c>
      <c r="B1646" s="20" t="s">
        <v>8889</v>
      </c>
      <c r="C1646" s="20" t="s">
        <v>8890</v>
      </c>
      <c r="D1646" s="20" t="s">
        <v>8891</v>
      </c>
      <c r="E1646" s="20" t="s">
        <v>4150</v>
      </c>
      <c r="F1646" s="20" t="s">
        <v>8892</v>
      </c>
      <c r="G1646" s="20">
        <v>2020</v>
      </c>
      <c r="H1646" s="57">
        <v>44026</v>
      </c>
      <c r="K1646" s="20" t="s">
        <v>8893</v>
      </c>
    </row>
    <row r="1647" spans="1:11" ht="15.75" customHeight="1" x14ac:dyDescent="0.25">
      <c r="A1647" s="20">
        <v>32694956</v>
      </c>
      <c r="B1647" s="20" t="s">
        <v>8882</v>
      </c>
      <c r="C1647" s="20" t="s">
        <v>8883</v>
      </c>
      <c r="D1647" s="20" t="s">
        <v>8884</v>
      </c>
      <c r="E1647" s="20" t="s">
        <v>8885</v>
      </c>
      <c r="F1647" s="20" t="s">
        <v>532</v>
      </c>
      <c r="G1647" s="20">
        <v>2020</v>
      </c>
      <c r="H1647" s="57">
        <v>44035</v>
      </c>
      <c r="I1647" s="20" t="s">
        <v>8886</v>
      </c>
      <c r="K1647" s="20" t="s">
        <v>8887</v>
      </c>
    </row>
    <row r="1648" spans="1:11" ht="15.75" customHeight="1" x14ac:dyDescent="0.25">
      <c r="A1648" s="20">
        <v>32724577</v>
      </c>
      <c r="B1648" s="20" t="s">
        <v>8876</v>
      </c>
      <c r="C1648" s="20" t="s">
        <v>8877</v>
      </c>
      <c r="D1648" s="20" t="s">
        <v>8878</v>
      </c>
      <c r="E1648" s="20" t="s">
        <v>2901</v>
      </c>
      <c r="F1648" s="20" t="s">
        <v>3433</v>
      </c>
      <c r="G1648" s="20">
        <v>2020</v>
      </c>
      <c r="H1648" s="57">
        <v>44042</v>
      </c>
      <c r="I1648" s="20" t="s">
        <v>8879</v>
      </c>
      <c r="K1648" s="20" t="s">
        <v>8880</v>
      </c>
    </row>
    <row r="1649" spans="1:11" ht="15.75" customHeight="1" x14ac:dyDescent="0.25">
      <c r="A1649" s="20">
        <v>32724629</v>
      </c>
      <c r="B1649" s="20" t="s">
        <v>8870</v>
      </c>
      <c r="C1649" s="20" t="s">
        <v>8871</v>
      </c>
      <c r="D1649" s="20" t="s">
        <v>8872</v>
      </c>
      <c r="E1649" s="20" t="s">
        <v>1881</v>
      </c>
      <c r="F1649" s="20" t="s">
        <v>3433</v>
      </c>
      <c r="G1649" s="20">
        <v>2020</v>
      </c>
      <c r="H1649" s="57">
        <v>44042</v>
      </c>
      <c r="I1649" s="20" t="s">
        <v>8873</v>
      </c>
      <c r="K1649" s="20" t="s">
        <v>8874</v>
      </c>
    </row>
    <row r="1650" spans="1:11" ht="15.75" customHeight="1" x14ac:dyDescent="0.25">
      <c r="A1650" s="20">
        <v>32821354</v>
      </c>
      <c r="B1650" s="20" t="s">
        <v>8863</v>
      </c>
      <c r="C1650" s="20" t="s">
        <v>8864</v>
      </c>
      <c r="D1650" s="20" t="s">
        <v>8865</v>
      </c>
      <c r="E1650" s="20" t="s">
        <v>8866</v>
      </c>
      <c r="F1650" s="20" t="s">
        <v>8867</v>
      </c>
      <c r="G1650" s="20">
        <v>2020</v>
      </c>
      <c r="H1650" s="57">
        <v>44065</v>
      </c>
      <c r="I1650" s="20" t="s">
        <v>8868</v>
      </c>
    </row>
    <row r="1651" spans="1:11" ht="15.75" customHeight="1" x14ac:dyDescent="0.25">
      <c r="A1651" s="20">
        <v>32315702</v>
      </c>
      <c r="B1651" s="20" t="s">
        <v>8859</v>
      </c>
      <c r="C1651" s="20" t="s">
        <v>8860</v>
      </c>
      <c r="D1651" s="20" t="s">
        <v>8861</v>
      </c>
      <c r="E1651" s="20" t="s">
        <v>3377</v>
      </c>
      <c r="F1651" s="20" t="s">
        <v>8857</v>
      </c>
      <c r="G1651" s="20">
        <v>2020</v>
      </c>
      <c r="H1651" s="57">
        <v>43943</v>
      </c>
      <c r="K1651" s="20" t="s">
        <v>8862</v>
      </c>
    </row>
    <row r="1652" spans="1:11" ht="15.75" customHeight="1" x14ac:dyDescent="0.25">
      <c r="A1652" s="20">
        <v>32325115</v>
      </c>
      <c r="B1652" s="20" t="s">
        <v>8854</v>
      </c>
      <c r="C1652" s="20" t="s">
        <v>8855</v>
      </c>
      <c r="D1652" s="20" t="s">
        <v>8856</v>
      </c>
      <c r="E1652" s="20" t="s">
        <v>3498</v>
      </c>
      <c r="F1652" s="20" t="s">
        <v>8857</v>
      </c>
      <c r="G1652" s="20">
        <v>2020</v>
      </c>
      <c r="H1652" s="57">
        <v>43945</v>
      </c>
      <c r="K1652" s="20" t="s">
        <v>8858</v>
      </c>
    </row>
    <row r="1653" spans="1:11" ht="15.75" customHeight="1" x14ac:dyDescent="0.25">
      <c r="A1653" s="20">
        <v>32613458</v>
      </c>
      <c r="B1653" s="20" t="s">
        <v>8848</v>
      </c>
      <c r="C1653" s="20" t="s">
        <v>8849</v>
      </c>
      <c r="D1653" s="20" t="s">
        <v>8850</v>
      </c>
      <c r="E1653" s="20" t="s">
        <v>8851</v>
      </c>
      <c r="F1653" s="20" t="s">
        <v>3686</v>
      </c>
      <c r="G1653" s="20">
        <v>2020</v>
      </c>
      <c r="H1653" s="57">
        <v>44015</v>
      </c>
      <c r="K1653" s="20" t="s">
        <v>8852</v>
      </c>
    </row>
    <row r="1654" spans="1:11" ht="15.75" customHeight="1" x14ac:dyDescent="0.25">
      <c r="A1654" s="20">
        <v>32167008</v>
      </c>
      <c r="B1654" s="20" t="s">
        <v>8842</v>
      </c>
      <c r="C1654" s="20" t="s">
        <v>8843</v>
      </c>
      <c r="D1654" s="20" t="s">
        <v>8844</v>
      </c>
      <c r="E1654" s="20" t="s">
        <v>6469</v>
      </c>
      <c r="F1654" s="20" t="s">
        <v>2510</v>
      </c>
      <c r="G1654" s="20">
        <v>2020</v>
      </c>
      <c r="H1654" s="57">
        <v>43904</v>
      </c>
      <c r="I1654" s="20" t="s">
        <v>8845</v>
      </c>
      <c r="K1654" s="20" t="s">
        <v>8846</v>
      </c>
    </row>
    <row r="1655" spans="1:11" ht="15.75" customHeight="1" x14ac:dyDescent="0.25">
      <c r="A1655" s="20">
        <v>32636430</v>
      </c>
      <c r="B1655" s="20" t="s">
        <v>8836</v>
      </c>
      <c r="C1655" s="20" t="s">
        <v>8837</v>
      </c>
      <c r="D1655" s="20" t="s">
        <v>8838</v>
      </c>
      <c r="E1655" s="20" t="s">
        <v>8839</v>
      </c>
      <c r="F1655" s="20" t="s">
        <v>1882</v>
      </c>
      <c r="G1655" s="20">
        <v>2020</v>
      </c>
      <c r="H1655" s="57">
        <v>44021</v>
      </c>
      <c r="I1655" s="20" t="s">
        <v>8840</v>
      </c>
      <c r="K1655" s="20" t="s">
        <v>8841</v>
      </c>
    </row>
    <row r="1656" spans="1:11" ht="15.75" customHeight="1" x14ac:dyDescent="0.25">
      <c r="A1656" s="20">
        <v>32733394</v>
      </c>
      <c r="B1656" s="20" t="s">
        <v>8830</v>
      </c>
      <c r="C1656" s="20" t="s">
        <v>8831</v>
      </c>
      <c r="D1656" s="20" t="s">
        <v>8832</v>
      </c>
      <c r="E1656" s="20" t="s">
        <v>2895</v>
      </c>
      <c r="F1656" s="20" t="s">
        <v>133</v>
      </c>
      <c r="G1656" s="20">
        <v>2020</v>
      </c>
      <c r="H1656" s="57">
        <v>44044</v>
      </c>
      <c r="I1656" s="20" t="s">
        <v>8833</v>
      </c>
      <c r="K1656" s="20" t="s">
        <v>8834</v>
      </c>
    </row>
    <row r="1657" spans="1:11" ht="15.75" customHeight="1" x14ac:dyDescent="0.25">
      <c r="A1657" s="20">
        <v>32588628</v>
      </c>
      <c r="B1657" s="20" t="s">
        <v>8824</v>
      </c>
      <c r="C1657" s="20" t="s">
        <v>8825</v>
      </c>
      <c r="D1657" s="20" t="s">
        <v>8826</v>
      </c>
      <c r="E1657" s="20" t="s">
        <v>8827</v>
      </c>
      <c r="F1657" s="20" t="s">
        <v>1896</v>
      </c>
      <c r="G1657" s="20">
        <v>2020</v>
      </c>
      <c r="H1657" s="57">
        <v>44009</v>
      </c>
      <c r="K1657" s="20" t="s">
        <v>8828</v>
      </c>
    </row>
    <row r="1658" spans="1:11" ht="15.75" customHeight="1" x14ac:dyDescent="0.25">
      <c r="A1658" s="20">
        <v>32515955</v>
      </c>
      <c r="B1658" s="20" t="s">
        <v>8819</v>
      </c>
      <c r="C1658" s="20" t="s">
        <v>8820</v>
      </c>
      <c r="D1658" s="20" t="s">
        <v>8821</v>
      </c>
      <c r="E1658" s="20" t="s">
        <v>8822</v>
      </c>
      <c r="F1658" s="20" t="s">
        <v>5555</v>
      </c>
      <c r="G1658" s="20">
        <v>2020</v>
      </c>
      <c r="H1658" s="57">
        <v>43992</v>
      </c>
      <c r="K1658" s="20" t="s">
        <v>8823</v>
      </c>
    </row>
    <row r="1659" spans="1:11" ht="15.75" customHeight="1" x14ac:dyDescent="0.25">
      <c r="A1659" s="20">
        <v>32644999</v>
      </c>
      <c r="B1659" s="20" t="s">
        <v>8812</v>
      </c>
      <c r="C1659" s="20" t="s">
        <v>8813</v>
      </c>
      <c r="D1659" s="20" t="s">
        <v>8814</v>
      </c>
      <c r="E1659" s="20" t="s">
        <v>5561</v>
      </c>
      <c r="F1659" s="20" t="s">
        <v>8815</v>
      </c>
      <c r="G1659" s="20">
        <v>2020</v>
      </c>
      <c r="H1659" s="57">
        <v>44022</v>
      </c>
      <c r="I1659" s="20" t="s">
        <v>8816</v>
      </c>
      <c r="K1659" s="20" t="s">
        <v>8817</v>
      </c>
    </row>
    <row r="1660" spans="1:11" ht="15.75" customHeight="1" x14ac:dyDescent="0.25">
      <c r="A1660" s="20">
        <v>32409578</v>
      </c>
      <c r="B1660" s="20" t="s">
        <v>8805</v>
      </c>
      <c r="C1660" s="20" t="s">
        <v>8806</v>
      </c>
      <c r="D1660" s="20" t="s">
        <v>8807</v>
      </c>
      <c r="E1660" s="20" t="s">
        <v>8808</v>
      </c>
      <c r="F1660" s="20" t="s">
        <v>7014</v>
      </c>
      <c r="G1660" s="20">
        <v>2020</v>
      </c>
      <c r="H1660" s="57">
        <v>43967</v>
      </c>
      <c r="I1660" s="20" t="s">
        <v>8809</v>
      </c>
      <c r="K1660" s="20" t="s">
        <v>8810</v>
      </c>
    </row>
    <row r="1661" spans="1:11" ht="15.75" customHeight="1" x14ac:dyDescent="0.25">
      <c r="A1661" s="20">
        <v>32765004</v>
      </c>
      <c r="B1661" s="20" t="s">
        <v>8798</v>
      </c>
      <c r="C1661" s="20" t="s">
        <v>8799</v>
      </c>
      <c r="D1661" s="20" t="s">
        <v>8800</v>
      </c>
      <c r="E1661" s="20" t="s">
        <v>8801</v>
      </c>
      <c r="F1661" s="20" t="s">
        <v>6513</v>
      </c>
      <c r="G1661" s="20">
        <v>2020</v>
      </c>
      <c r="H1661" s="57">
        <v>44052</v>
      </c>
      <c r="I1661" s="20" t="s">
        <v>8802</v>
      </c>
      <c r="K1661" s="20" t="s">
        <v>8803</v>
      </c>
    </row>
    <row r="1662" spans="1:11" ht="15.75" customHeight="1" x14ac:dyDescent="0.25">
      <c r="A1662" s="20">
        <v>32660555</v>
      </c>
      <c r="B1662" s="20" t="s">
        <v>8792</v>
      </c>
      <c r="C1662" s="20" t="s">
        <v>8793</v>
      </c>
      <c r="D1662" s="20" t="s">
        <v>8794</v>
      </c>
      <c r="E1662" s="20" t="s">
        <v>8795</v>
      </c>
      <c r="F1662" s="20" t="s">
        <v>8698</v>
      </c>
      <c r="G1662" s="20">
        <v>2020</v>
      </c>
      <c r="H1662" s="57">
        <v>44027</v>
      </c>
      <c r="I1662" s="20" t="s">
        <v>8796</v>
      </c>
      <c r="K1662" s="20" t="s">
        <v>8797</v>
      </c>
    </row>
    <row r="1663" spans="1:11" ht="15.75" customHeight="1" x14ac:dyDescent="0.25">
      <c r="A1663" s="20">
        <v>32765193</v>
      </c>
      <c r="B1663" s="20" t="s">
        <v>8785</v>
      </c>
      <c r="C1663" s="20" t="s">
        <v>8786</v>
      </c>
      <c r="D1663" s="20" t="s">
        <v>8787</v>
      </c>
      <c r="E1663" s="20" t="s">
        <v>8788</v>
      </c>
      <c r="F1663" s="20" t="s">
        <v>532</v>
      </c>
      <c r="G1663" s="20">
        <v>2020</v>
      </c>
      <c r="H1663" s="57">
        <v>44052</v>
      </c>
      <c r="I1663" s="20" t="s">
        <v>8789</v>
      </c>
      <c r="K1663" s="20" t="s">
        <v>8790</v>
      </c>
    </row>
    <row r="1664" spans="1:11" ht="15.75" customHeight="1" x14ac:dyDescent="0.25">
      <c r="A1664" s="20">
        <v>32664940</v>
      </c>
      <c r="B1664" s="20" t="s">
        <v>8778</v>
      </c>
      <c r="C1664" s="20" t="s">
        <v>8779</v>
      </c>
      <c r="D1664" s="20" t="s">
        <v>8780</v>
      </c>
      <c r="E1664" s="20" t="s">
        <v>562</v>
      </c>
      <c r="F1664" s="20" t="s">
        <v>8781</v>
      </c>
      <c r="G1664" s="20">
        <v>2020</v>
      </c>
      <c r="H1664" s="57">
        <v>44028</v>
      </c>
      <c r="I1664" s="20" t="s">
        <v>8782</v>
      </c>
      <c r="K1664" s="20" t="s">
        <v>8783</v>
      </c>
    </row>
    <row r="1665" spans="1:11" ht="15.75" customHeight="1" x14ac:dyDescent="0.25">
      <c r="A1665" s="20">
        <v>32669464</v>
      </c>
      <c r="B1665" s="20" t="s">
        <v>8773</v>
      </c>
      <c r="C1665" s="20" t="s">
        <v>8774</v>
      </c>
      <c r="D1665" s="20" t="s">
        <v>8775</v>
      </c>
      <c r="E1665" s="20" t="s">
        <v>758</v>
      </c>
      <c r="F1665" s="20" t="s">
        <v>4421</v>
      </c>
      <c r="G1665" s="20">
        <v>2020</v>
      </c>
      <c r="H1665" s="57">
        <v>44029</v>
      </c>
      <c r="I1665" s="20" t="s">
        <v>8776</v>
      </c>
      <c r="K1665" s="20" t="s">
        <v>8777</v>
      </c>
    </row>
    <row r="1666" spans="1:11" ht="15.75" customHeight="1" x14ac:dyDescent="0.25">
      <c r="A1666" s="20">
        <v>32733942</v>
      </c>
      <c r="B1666" s="20" t="s">
        <v>8766</v>
      </c>
      <c r="C1666" s="20" t="s">
        <v>8767</v>
      </c>
      <c r="D1666" s="20" t="s">
        <v>8768</v>
      </c>
      <c r="E1666" s="20" t="s">
        <v>8769</v>
      </c>
      <c r="F1666" s="20" t="s">
        <v>350</v>
      </c>
      <c r="G1666" s="20">
        <v>2020</v>
      </c>
      <c r="H1666" s="57">
        <v>44044</v>
      </c>
      <c r="I1666" s="20" t="s">
        <v>8770</v>
      </c>
      <c r="K1666" s="20" t="s">
        <v>8771</v>
      </c>
    </row>
    <row r="1667" spans="1:11" ht="15.75" customHeight="1" x14ac:dyDescent="0.25">
      <c r="A1667" s="20">
        <v>32444475</v>
      </c>
      <c r="B1667" s="20" t="s">
        <v>8761</v>
      </c>
      <c r="C1667" s="20" t="s">
        <v>8762</v>
      </c>
      <c r="D1667" s="20" t="s">
        <v>8763</v>
      </c>
      <c r="E1667" s="20" t="s">
        <v>2060</v>
      </c>
      <c r="F1667" s="20" t="s">
        <v>1801</v>
      </c>
      <c r="G1667" s="20">
        <v>2020</v>
      </c>
      <c r="H1667" s="57">
        <v>43975</v>
      </c>
      <c r="I1667" s="20" t="s">
        <v>8764</v>
      </c>
      <c r="K1667" s="20" t="s">
        <v>8765</v>
      </c>
    </row>
    <row r="1668" spans="1:11" ht="15.75" customHeight="1" x14ac:dyDescent="0.25">
      <c r="A1668" s="20">
        <v>32698425</v>
      </c>
      <c r="B1668" s="20" t="s">
        <v>8755</v>
      </c>
      <c r="C1668" s="20" t="s">
        <v>8756</v>
      </c>
      <c r="D1668" s="20" t="s">
        <v>8757</v>
      </c>
      <c r="E1668" s="20" t="s">
        <v>562</v>
      </c>
      <c r="F1668" s="20" t="s">
        <v>2240</v>
      </c>
      <c r="G1668" s="20">
        <v>2020</v>
      </c>
      <c r="H1668" s="57">
        <v>44036</v>
      </c>
      <c r="I1668" s="20" t="s">
        <v>8758</v>
      </c>
      <c r="K1668" s="20" t="s">
        <v>8759</v>
      </c>
    </row>
    <row r="1669" spans="1:11" ht="15.75" customHeight="1" x14ac:dyDescent="0.25">
      <c r="A1669" s="20">
        <v>32567308</v>
      </c>
      <c r="B1669" s="20" t="s">
        <v>8747</v>
      </c>
      <c r="C1669" s="20" t="s">
        <v>8748</v>
      </c>
      <c r="D1669" s="20" t="s">
        <v>8749</v>
      </c>
      <c r="E1669" s="20" t="s">
        <v>8750</v>
      </c>
      <c r="F1669" s="20" t="s">
        <v>8751</v>
      </c>
      <c r="G1669" s="20">
        <v>2020</v>
      </c>
      <c r="H1669" s="57">
        <v>44005</v>
      </c>
      <c r="I1669" s="20" t="s">
        <v>8752</v>
      </c>
      <c r="J1669" s="20" t="s">
        <v>8753</v>
      </c>
      <c r="K1669" s="20" t="s">
        <v>8754</v>
      </c>
    </row>
    <row r="1670" spans="1:11" ht="15.75" customHeight="1" x14ac:dyDescent="0.25">
      <c r="A1670" s="20">
        <v>32694655</v>
      </c>
      <c r="B1670" s="20" t="s">
        <v>8740</v>
      </c>
      <c r="C1670" s="20" t="s">
        <v>8741</v>
      </c>
      <c r="D1670" s="20" t="s">
        <v>8742</v>
      </c>
      <c r="E1670" s="20" t="s">
        <v>8743</v>
      </c>
      <c r="F1670" s="20" t="s">
        <v>1882</v>
      </c>
      <c r="G1670" s="20">
        <v>2020</v>
      </c>
      <c r="H1670" s="57">
        <v>44035</v>
      </c>
      <c r="I1670" s="20" t="s">
        <v>8744</v>
      </c>
      <c r="K1670" s="20" t="s">
        <v>8745</v>
      </c>
    </row>
    <row r="1671" spans="1:11" ht="15.75" customHeight="1" x14ac:dyDescent="0.25">
      <c r="A1671" s="20">
        <v>32115541</v>
      </c>
      <c r="B1671" s="20" t="s">
        <v>8735</v>
      </c>
      <c r="C1671" s="20" t="s">
        <v>8736</v>
      </c>
      <c r="D1671" s="20" t="s">
        <v>8737</v>
      </c>
      <c r="E1671" s="20" t="s">
        <v>8738</v>
      </c>
      <c r="F1671" s="20" t="s">
        <v>6804</v>
      </c>
      <c r="G1671" s="20">
        <v>2020</v>
      </c>
      <c r="H1671" s="57">
        <v>43893</v>
      </c>
      <c r="K1671" s="20" t="s">
        <v>8739</v>
      </c>
    </row>
    <row r="1672" spans="1:11" ht="15.75" customHeight="1" x14ac:dyDescent="0.25">
      <c r="A1672" s="20">
        <v>32597175</v>
      </c>
      <c r="B1672" s="20" t="s">
        <v>8730</v>
      </c>
      <c r="C1672" s="20" t="s">
        <v>8731</v>
      </c>
      <c r="D1672" s="20" t="s">
        <v>8732</v>
      </c>
      <c r="E1672" s="20" t="s">
        <v>8733</v>
      </c>
      <c r="F1672" s="20" t="s">
        <v>1896</v>
      </c>
      <c r="G1672" s="20">
        <v>2020</v>
      </c>
      <c r="H1672" s="57">
        <v>44012</v>
      </c>
      <c r="K1672" s="20" t="s">
        <v>8734</v>
      </c>
    </row>
    <row r="1673" spans="1:11" ht="15.75" customHeight="1" x14ac:dyDescent="0.25">
      <c r="A1673" s="20">
        <v>33134741</v>
      </c>
      <c r="B1673" s="20" t="s">
        <v>8723</v>
      </c>
      <c r="C1673" s="20" t="s">
        <v>8724</v>
      </c>
      <c r="D1673" s="20" t="s">
        <v>8725</v>
      </c>
      <c r="E1673" s="20" t="s">
        <v>8726</v>
      </c>
      <c r="F1673" s="20" t="s">
        <v>5201</v>
      </c>
      <c r="G1673" s="20">
        <v>2020</v>
      </c>
      <c r="H1673" s="57">
        <v>44137</v>
      </c>
      <c r="I1673" s="20" t="s">
        <v>8727</v>
      </c>
      <c r="K1673" s="20" t="s">
        <v>8728</v>
      </c>
    </row>
    <row r="1674" spans="1:11" ht="15.75" customHeight="1" x14ac:dyDescent="0.25">
      <c r="A1674" s="20">
        <v>32793177</v>
      </c>
      <c r="B1674" s="20" t="s">
        <v>8716</v>
      </c>
      <c r="C1674" s="20" t="s">
        <v>8717</v>
      </c>
      <c r="D1674" s="20" t="s">
        <v>8718</v>
      </c>
      <c r="E1674" s="20" t="s">
        <v>8719</v>
      </c>
      <c r="F1674" s="20" t="s">
        <v>133</v>
      </c>
      <c r="G1674" s="20">
        <v>2020</v>
      </c>
      <c r="H1674" s="57">
        <v>44058</v>
      </c>
      <c r="I1674" s="20" t="s">
        <v>8720</v>
      </c>
      <c r="K1674" s="20" t="s">
        <v>8721</v>
      </c>
    </row>
    <row r="1675" spans="1:11" ht="15.75" customHeight="1" x14ac:dyDescent="0.25">
      <c r="A1675" s="20">
        <v>32726928</v>
      </c>
      <c r="B1675" s="20" t="s">
        <v>8709</v>
      </c>
      <c r="C1675" s="20" t="s">
        <v>8710</v>
      </c>
      <c r="D1675" s="20" t="s">
        <v>8711</v>
      </c>
      <c r="E1675" s="20" t="s">
        <v>8712</v>
      </c>
      <c r="F1675" s="20" t="s">
        <v>8713</v>
      </c>
      <c r="G1675" s="20">
        <v>2020</v>
      </c>
      <c r="H1675" s="57">
        <v>44043</v>
      </c>
      <c r="I1675" s="20" t="s">
        <v>8714</v>
      </c>
      <c r="K1675" s="20" t="s">
        <v>8715</v>
      </c>
    </row>
    <row r="1676" spans="1:11" ht="15.75" customHeight="1" x14ac:dyDescent="0.25">
      <c r="A1676" s="20">
        <v>32802515</v>
      </c>
      <c r="B1676" s="20" t="s">
        <v>8701</v>
      </c>
      <c r="C1676" s="20" t="s">
        <v>8702</v>
      </c>
      <c r="D1676" s="20" t="s">
        <v>8703</v>
      </c>
      <c r="E1676" s="20" t="s">
        <v>8704</v>
      </c>
      <c r="F1676" s="20" t="s">
        <v>8705</v>
      </c>
      <c r="G1676" s="20">
        <v>2020</v>
      </c>
      <c r="H1676" s="57">
        <v>44061</v>
      </c>
      <c r="I1676" s="20" t="s">
        <v>8706</v>
      </c>
      <c r="K1676" s="20" t="s">
        <v>8707</v>
      </c>
    </row>
    <row r="1677" spans="1:11" ht="15.75" customHeight="1" x14ac:dyDescent="0.25">
      <c r="A1677" s="20">
        <v>32727381</v>
      </c>
      <c r="B1677" s="20" t="s">
        <v>8694</v>
      </c>
      <c r="C1677" s="20" t="s">
        <v>8695</v>
      </c>
      <c r="D1677" s="20" t="s">
        <v>8696</v>
      </c>
      <c r="E1677" s="20" t="s">
        <v>8697</v>
      </c>
      <c r="F1677" s="20" t="s">
        <v>8698</v>
      </c>
      <c r="G1677" s="20">
        <v>2020</v>
      </c>
      <c r="H1677" s="57">
        <v>44043</v>
      </c>
      <c r="I1677" s="20" t="s">
        <v>8699</v>
      </c>
      <c r="K1677" s="20" t="s">
        <v>8700</v>
      </c>
    </row>
    <row r="1678" spans="1:11" ht="15.75" customHeight="1" x14ac:dyDescent="0.25">
      <c r="A1678" s="20">
        <v>32727466</v>
      </c>
      <c r="B1678" s="20" t="s">
        <v>8688</v>
      </c>
      <c r="C1678" s="20" t="s">
        <v>8689</v>
      </c>
      <c r="D1678" s="20" t="s">
        <v>8690</v>
      </c>
      <c r="E1678" s="20" t="s">
        <v>8691</v>
      </c>
      <c r="F1678" s="20" t="s">
        <v>5837</v>
      </c>
      <c r="G1678" s="20">
        <v>2020</v>
      </c>
      <c r="H1678" s="57">
        <v>44043</v>
      </c>
      <c r="I1678" s="20" t="s">
        <v>8692</v>
      </c>
      <c r="K1678" s="20" t="s">
        <v>8693</v>
      </c>
    </row>
    <row r="1679" spans="1:11" ht="15.75" customHeight="1" x14ac:dyDescent="0.25">
      <c r="A1679" s="20">
        <v>32848725</v>
      </c>
      <c r="B1679" s="20" t="s">
        <v>8683</v>
      </c>
      <c r="C1679" s="20" t="s">
        <v>8684</v>
      </c>
      <c r="D1679" s="20" t="s">
        <v>8685</v>
      </c>
      <c r="E1679" s="20" t="s">
        <v>2791</v>
      </c>
      <c r="F1679" s="20" t="s">
        <v>792</v>
      </c>
      <c r="G1679" s="20">
        <v>2020</v>
      </c>
      <c r="H1679" s="57">
        <v>44071</v>
      </c>
      <c r="I1679" s="20" t="s">
        <v>8686</v>
      </c>
      <c r="K1679" s="20" t="s">
        <v>8687</v>
      </c>
    </row>
    <row r="1680" spans="1:11" ht="15.75" customHeight="1" x14ac:dyDescent="0.25">
      <c r="A1680" s="20">
        <v>32848839</v>
      </c>
      <c r="B1680" s="20" t="s">
        <v>8677</v>
      </c>
      <c r="C1680" s="20" t="s">
        <v>8678</v>
      </c>
      <c r="D1680" s="20" t="s">
        <v>8679</v>
      </c>
      <c r="E1680" s="20" t="s">
        <v>993</v>
      </c>
      <c r="F1680" s="20" t="s">
        <v>1358</v>
      </c>
      <c r="G1680" s="20">
        <v>2020</v>
      </c>
      <c r="H1680" s="57">
        <v>44071</v>
      </c>
      <c r="I1680" s="20" t="s">
        <v>8680</v>
      </c>
      <c r="K1680" s="20" t="s">
        <v>8681</v>
      </c>
    </row>
    <row r="1681" spans="1:11" ht="15.75" customHeight="1" x14ac:dyDescent="0.25">
      <c r="A1681" s="20">
        <v>31010962</v>
      </c>
      <c r="B1681" s="20" t="s">
        <v>8669</v>
      </c>
      <c r="C1681" s="20" t="s">
        <v>8670</v>
      </c>
      <c r="D1681" s="20" t="s">
        <v>8671</v>
      </c>
      <c r="E1681" s="20" t="s">
        <v>8672</v>
      </c>
      <c r="F1681" s="20" t="s">
        <v>8673</v>
      </c>
      <c r="G1681" s="20">
        <v>2020</v>
      </c>
      <c r="H1681" s="57">
        <v>43579</v>
      </c>
      <c r="I1681" s="20" t="s">
        <v>8674</v>
      </c>
      <c r="K1681" s="20" t="s">
        <v>8675</v>
      </c>
    </row>
    <row r="1682" spans="1:11" ht="15.75" customHeight="1" x14ac:dyDescent="0.25">
      <c r="A1682" s="20">
        <v>32241215</v>
      </c>
      <c r="B1682" s="20" t="s">
        <v>8664</v>
      </c>
      <c r="C1682" s="20" t="s">
        <v>8665</v>
      </c>
      <c r="D1682" s="20" t="s">
        <v>8666</v>
      </c>
      <c r="E1682" s="20" t="s">
        <v>5582</v>
      </c>
      <c r="F1682" s="20" t="s">
        <v>8667</v>
      </c>
      <c r="G1682" s="20">
        <v>2020</v>
      </c>
      <c r="H1682" s="57">
        <v>43925</v>
      </c>
      <c r="K1682" s="20" t="s">
        <v>8668</v>
      </c>
    </row>
    <row r="1683" spans="1:11" ht="15.75" customHeight="1" x14ac:dyDescent="0.25">
      <c r="A1683" s="20">
        <v>32416355</v>
      </c>
      <c r="B1683" s="20" t="s">
        <v>8659</v>
      </c>
      <c r="C1683" s="20" t="s">
        <v>8660</v>
      </c>
      <c r="D1683" s="20" t="s">
        <v>8661</v>
      </c>
      <c r="E1683" s="20" t="s">
        <v>8662</v>
      </c>
      <c r="F1683" s="20" t="s">
        <v>8651</v>
      </c>
      <c r="G1683" s="20">
        <v>2020</v>
      </c>
      <c r="H1683" s="57">
        <v>43968</v>
      </c>
      <c r="K1683" s="20" t="s">
        <v>8663</v>
      </c>
    </row>
    <row r="1684" spans="1:11" ht="15.75" customHeight="1" x14ac:dyDescent="0.25">
      <c r="A1684" s="20">
        <v>32428974</v>
      </c>
      <c r="B1684" s="20" t="s">
        <v>8653</v>
      </c>
      <c r="C1684" s="20" t="s">
        <v>8654</v>
      </c>
      <c r="D1684" s="20" t="s">
        <v>8655</v>
      </c>
      <c r="E1684" s="20" t="s">
        <v>8656</v>
      </c>
      <c r="F1684" s="20" t="s">
        <v>8657</v>
      </c>
      <c r="G1684" s="20">
        <v>2020</v>
      </c>
      <c r="H1684" s="57">
        <v>43971</v>
      </c>
      <c r="K1684" s="20" t="s">
        <v>8658</v>
      </c>
    </row>
    <row r="1685" spans="1:11" ht="15.75" customHeight="1" x14ac:dyDescent="0.25">
      <c r="A1685" s="20">
        <v>32438098</v>
      </c>
      <c r="B1685" s="20" t="s">
        <v>8647</v>
      </c>
      <c r="C1685" s="20" t="s">
        <v>8648</v>
      </c>
      <c r="D1685" s="20" t="s">
        <v>8649</v>
      </c>
      <c r="E1685" s="20" t="s">
        <v>8650</v>
      </c>
      <c r="F1685" s="20" t="s">
        <v>8651</v>
      </c>
      <c r="G1685" s="20">
        <v>2020</v>
      </c>
      <c r="H1685" s="57">
        <v>43973</v>
      </c>
      <c r="K1685" s="20" t="s">
        <v>8652</v>
      </c>
    </row>
    <row r="1686" spans="1:11" ht="15.75" customHeight="1" x14ac:dyDescent="0.25">
      <c r="A1686" s="20">
        <v>32464569</v>
      </c>
      <c r="B1686" s="20" t="s">
        <v>8642</v>
      </c>
      <c r="C1686" s="20" t="s">
        <v>8643</v>
      </c>
      <c r="D1686" s="20" t="s">
        <v>8644</v>
      </c>
      <c r="E1686" s="20" t="s">
        <v>8645</v>
      </c>
      <c r="F1686" s="20" t="s">
        <v>3493</v>
      </c>
      <c r="G1686" s="20">
        <v>2020</v>
      </c>
      <c r="H1686" s="57">
        <v>43980</v>
      </c>
      <c r="K1686" s="20" t="s">
        <v>8646</v>
      </c>
    </row>
    <row r="1687" spans="1:11" ht="15.75" customHeight="1" x14ac:dyDescent="0.25">
      <c r="A1687" s="20">
        <v>32541830</v>
      </c>
      <c r="B1687" s="20" t="s">
        <v>8634</v>
      </c>
      <c r="C1687" s="20" t="s">
        <v>8635</v>
      </c>
      <c r="D1687" s="20" t="s">
        <v>8636</v>
      </c>
      <c r="E1687" s="20" t="s">
        <v>8637</v>
      </c>
      <c r="F1687" s="20" t="s">
        <v>8638</v>
      </c>
      <c r="G1687" s="20">
        <v>2020</v>
      </c>
      <c r="H1687" s="57">
        <v>43999</v>
      </c>
      <c r="I1687" s="20" t="s">
        <v>8639</v>
      </c>
      <c r="J1687" s="20" t="s">
        <v>8640</v>
      </c>
      <c r="K1687" s="20" t="s">
        <v>8641</v>
      </c>
    </row>
    <row r="1688" spans="1:11" ht="15.75" customHeight="1" x14ac:dyDescent="0.25">
      <c r="A1688" s="20">
        <v>32663462</v>
      </c>
      <c r="B1688" s="20" t="s">
        <v>8627</v>
      </c>
      <c r="C1688" s="20" t="s">
        <v>8628</v>
      </c>
      <c r="D1688" s="20" t="s">
        <v>8629</v>
      </c>
      <c r="E1688" s="20" t="s">
        <v>8630</v>
      </c>
      <c r="F1688" s="20" t="s">
        <v>1106</v>
      </c>
      <c r="G1688" s="20">
        <v>2020</v>
      </c>
      <c r="H1688" s="57">
        <v>44027</v>
      </c>
      <c r="I1688" s="20" t="s">
        <v>8631</v>
      </c>
      <c r="J1688" s="20" t="s">
        <v>8632</v>
      </c>
      <c r="K1688" s="20" t="s">
        <v>8633</v>
      </c>
    </row>
    <row r="1689" spans="1:11" ht="15.75" customHeight="1" x14ac:dyDescent="0.25">
      <c r="A1689" s="20">
        <v>32876467</v>
      </c>
      <c r="B1689" s="20" t="s">
        <v>8622</v>
      </c>
      <c r="C1689" s="20" t="s">
        <v>8623</v>
      </c>
      <c r="D1689" s="20" t="s">
        <v>8624</v>
      </c>
      <c r="E1689" s="20" t="s">
        <v>8625</v>
      </c>
      <c r="F1689" s="20" t="s">
        <v>8626</v>
      </c>
      <c r="G1689" s="20">
        <v>2020</v>
      </c>
      <c r="H1689" s="57">
        <v>44077</v>
      </c>
    </row>
    <row r="1690" spans="1:11" ht="15.75" customHeight="1" x14ac:dyDescent="0.25">
      <c r="A1690" s="20">
        <v>34618971</v>
      </c>
      <c r="B1690" s="20" t="s">
        <v>8615</v>
      </c>
      <c r="C1690" s="20" t="s">
        <v>8616</v>
      </c>
      <c r="D1690" s="20" t="s">
        <v>8617</v>
      </c>
      <c r="E1690" s="20" t="s">
        <v>8618</v>
      </c>
      <c r="F1690" s="20" t="s">
        <v>8619</v>
      </c>
      <c r="G1690" s="20">
        <v>2020</v>
      </c>
      <c r="H1690" s="57">
        <v>44476</v>
      </c>
      <c r="K1690" s="20" t="s">
        <v>8620</v>
      </c>
    </row>
    <row r="1691" spans="1:11" ht="15.75" customHeight="1" x14ac:dyDescent="0.25">
      <c r="A1691" s="20">
        <v>32649908</v>
      </c>
      <c r="B1691" s="20" t="s">
        <v>8607</v>
      </c>
      <c r="C1691" s="20" t="s">
        <v>8608</v>
      </c>
      <c r="D1691" s="20" t="s">
        <v>8609</v>
      </c>
      <c r="E1691" s="20" t="s">
        <v>8610</v>
      </c>
      <c r="F1691" s="20" t="s">
        <v>8611</v>
      </c>
      <c r="G1691" s="20">
        <v>2020</v>
      </c>
      <c r="H1691" s="57">
        <v>44023</v>
      </c>
      <c r="I1691" s="20" t="s">
        <v>8612</v>
      </c>
      <c r="K1691" s="20" t="s">
        <v>8613</v>
      </c>
    </row>
    <row r="1692" spans="1:11" ht="15.75" customHeight="1" x14ac:dyDescent="0.25">
      <c r="A1692" s="20">
        <v>32968683</v>
      </c>
      <c r="B1692" s="20" t="s">
        <v>8599</v>
      </c>
      <c r="C1692" s="20" t="s">
        <v>8600</v>
      </c>
      <c r="D1692" s="20" t="s">
        <v>8601</v>
      </c>
      <c r="E1692" s="20" t="s">
        <v>8602</v>
      </c>
      <c r="F1692" s="20" t="s">
        <v>8603</v>
      </c>
      <c r="G1692" s="20">
        <v>2020</v>
      </c>
      <c r="H1692" s="57">
        <v>44098</v>
      </c>
      <c r="I1692" s="20" t="s">
        <v>8604</v>
      </c>
      <c r="K1692" s="20" t="s">
        <v>8605</v>
      </c>
    </row>
    <row r="1693" spans="1:11" ht="15.75" customHeight="1" x14ac:dyDescent="0.25">
      <c r="A1693" s="20">
        <v>32850478</v>
      </c>
      <c r="B1693" s="20" t="s">
        <v>8592</v>
      </c>
      <c r="C1693" s="20" t="s">
        <v>8593</v>
      </c>
      <c r="D1693" s="20" t="s">
        <v>8594</v>
      </c>
      <c r="E1693" s="20" t="s">
        <v>8595</v>
      </c>
      <c r="F1693" s="20" t="s">
        <v>185</v>
      </c>
      <c r="G1693" s="20">
        <v>2020</v>
      </c>
      <c r="H1693" s="57">
        <v>44071</v>
      </c>
      <c r="I1693" s="20" t="s">
        <v>8596</v>
      </c>
      <c r="K1693" s="20" t="s">
        <v>8597</v>
      </c>
    </row>
    <row r="1694" spans="1:11" ht="15.75" customHeight="1" x14ac:dyDescent="0.25">
      <c r="A1694" s="20">
        <v>33124351</v>
      </c>
      <c r="B1694" s="20" t="s">
        <v>8585</v>
      </c>
      <c r="C1694" s="20" t="s">
        <v>8586</v>
      </c>
      <c r="D1694" s="20" t="s">
        <v>8587</v>
      </c>
      <c r="E1694" s="20" t="s">
        <v>8588</v>
      </c>
      <c r="F1694" s="20" t="s">
        <v>8589</v>
      </c>
      <c r="G1694" s="20">
        <v>2020</v>
      </c>
      <c r="H1694" s="57">
        <v>44134</v>
      </c>
      <c r="K1694" s="20" t="s">
        <v>8590</v>
      </c>
    </row>
    <row r="1695" spans="1:11" ht="15.75" customHeight="1" x14ac:dyDescent="0.25">
      <c r="A1695" s="20">
        <v>32776938</v>
      </c>
      <c r="B1695" s="20" t="s">
        <v>8578</v>
      </c>
      <c r="C1695" s="20" t="s">
        <v>8579</v>
      </c>
      <c r="D1695" s="20" t="s">
        <v>8580</v>
      </c>
      <c r="E1695" s="20" t="s">
        <v>8581</v>
      </c>
      <c r="F1695" s="20" t="s">
        <v>2047</v>
      </c>
      <c r="G1695" s="20">
        <v>2020</v>
      </c>
      <c r="H1695" s="57">
        <v>44054</v>
      </c>
      <c r="I1695" s="20" t="s">
        <v>8582</v>
      </c>
      <c r="K1695" s="20" t="s">
        <v>8583</v>
      </c>
    </row>
    <row r="1696" spans="1:11" ht="15.75" customHeight="1" x14ac:dyDescent="0.25">
      <c r="A1696" s="20">
        <v>32697939</v>
      </c>
      <c r="B1696" s="20" t="s">
        <v>8572</v>
      </c>
      <c r="C1696" s="20" t="s">
        <v>8573</v>
      </c>
      <c r="D1696" s="20" t="s">
        <v>8574</v>
      </c>
      <c r="E1696" s="20" t="s">
        <v>8575</v>
      </c>
      <c r="F1696" s="20" t="s">
        <v>3752</v>
      </c>
      <c r="G1696" s="20">
        <v>2020</v>
      </c>
      <c r="H1696" s="57">
        <v>44035</v>
      </c>
      <c r="K1696" s="20" t="s">
        <v>8576</v>
      </c>
    </row>
    <row r="1697" spans="1:11" ht="15.75" customHeight="1" x14ac:dyDescent="0.25">
      <c r="A1697" s="20">
        <v>32823484</v>
      </c>
      <c r="B1697" s="20" t="s">
        <v>8565</v>
      </c>
      <c r="C1697" s="20" t="s">
        <v>8566</v>
      </c>
      <c r="D1697" s="20" t="s">
        <v>8567</v>
      </c>
      <c r="E1697" s="20" t="s">
        <v>8568</v>
      </c>
      <c r="F1697" s="20" t="s">
        <v>2293</v>
      </c>
      <c r="G1697" s="20">
        <v>2020</v>
      </c>
      <c r="H1697" s="57">
        <v>44066</v>
      </c>
      <c r="I1697" s="20" t="s">
        <v>8569</v>
      </c>
      <c r="K1697" s="20" t="s">
        <v>8570</v>
      </c>
    </row>
    <row r="1698" spans="1:11" ht="15.75" customHeight="1" x14ac:dyDescent="0.25">
      <c r="A1698" s="20">
        <v>32504909</v>
      </c>
      <c r="B1698" s="20" t="s">
        <v>8559</v>
      </c>
      <c r="C1698" s="20" t="s">
        <v>8560</v>
      </c>
      <c r="D1698" s="20" t="s">
        <v>8561</v>
      </c>
      <c r="E1698" s="20" t="s">
        <v>8562</v>
      </c>
      <c r="F1698" s="20" t="s">
        <v>3465</v>
      </c>
      <c r="G1698" s="20">
        <v>2020</v>
      </c>
      <c r="H1698" s="57">
        <v>43989</v>
      </c>
      <c r="K1698" s="20" t="s">
        <v>8563</v>
      </c>
    </row>
    <row r="1699" spans="1:11" ht="15.75" customHeight="1" x14ac:dyDescent="0.25">
      <c r="A1699" s="20">
        <v>32804926</v>
      </c>
      <c r="B1699" s="20" t="s">
        <v>8553</v>
      </c>
      <c r="C1699" s="20" t="s">
        <v>8554</v>
      </c>
      <c r="D1699" s="20" t="s">
        <v>8555</v>
      </c>
      <c r="E1699" s="20" t="s">
        <v>7599</v>
      </c>
      <c r="F1699" s="20" t="s">
        <v>2047</v>
      </c>
      <c r="G1699" s="20">
        <v>2020</v>
      </c>
      <c r="H1699" s="57">
        <v>44061</v>
      </c>
      <c r="I1699" s="20" t="s">
        <v>8556</v>
      </c>
      <c r="K1699" s="20" t="s">
        <v>8557</v>
      </c>
    </row>
    <row r="1700" spans="1:11" ht="15.75" customHeight="1" x14ac:dyDescent="0.25">
      <c r="A1700" s="20">
        <v>32824772</v>
      </c>
      <c r="B1700" s="20" t="s">
        <v>8546</v>
      </c>
      <c r="C1700" s="20" t="s">
        <v>8547</v>
      </c>
      <c r="D1700" s="20" t="s">
        <v>8548</v>
      </c>
      <c r="E1700" s="20" t="s">
        <v>8549</v>
      </c>
      <c r="F1700" s="20" t="s">
        <v>2353</v>
      </c>
      <c r="G1700" s="20">
        <v>2020</v>
      </c>
      <c r="H1700" s="57">
        <v>44066</v>
      </c>
      <c r="I1700" s="20" t="s">
        <v>8550</v>
      </c>
      <c r="K1700" s="20" t="s">
        <v>8551</v>
      </c>
    </row>
    <row r="1701" spans="1:11" ht="15.75" customHeight="1" x14ac:dyDescent="0.25">
      <c r="A1701" s="20">
        <v>32832813</v>
      </c>
      <c r="B1701" s="20" t="s">
        <v>8539</v>
      </c>
      <c r="C1701" s="20" t="s">
        <v>8540</v>
      </c>
      <c r="D1701" s="20" t="s">
        <v>8541</v>
      </c>
      <c r="E1701" s="20" t="s">
        <v>8542</v>
      </c>
      <c r="F1701" s="20" t="s">
        <v>2345</v>
      </c>
      <c r="G1701" s="20">
        <v>2020</v>
      </c>
      <c r="H1701" s="57">
        <v>44068</v>
      </c>
      <c r="I1701" s="20" t="s">
        <v>8543</v>
      </c>
      <c r="K1701" s="20" t="s">
        <v>8544</v>
      </c>
    </row>
    <row r="1702" spans="1:11" ht="15.75" customHeight="1" x14ac:dyDescent="0.25">
      <c r="A1702" s="20">
        <v>32824952</v>
      </c>
      <c r="B1702" s="20" t="s">
        <v>8532</v>
      </c>
      <c r="C1702" s="20" t="s">
        <v>8533</v>
      </c>
      <c r="D1702" s="20" t="s">
        <v>8534</v>
      </c>
      <c r="E1702" s="20" t="s">
        <v>8535</v>
      </c>
      <c r="F1702" s="20" t="s">
        <v>1985</v>
      </c>
      <c r="G1702" s="20">
        <v>2020</v>
      </c>
      <c r="H1702" s="57">
        <v>44066</v>
      </c>
      <c r="I1702" s="20" t="s">
        <v>8536</v>
      </c>
      <c r="K1702" s="20" t="s">
        <v>8537</v>
      </c>
    </row>
    <row r="1703" spans="1:11" ht="15.75" customHeight="1" x14ac:dyDescent="0.25">
      <c r="A1703" s="20">
        <v>32825408</v>
      </c>
      <c r="B1703" s="20" t="s">
        <v>8525</v>
      </c>
      <c r="C1703" s="20" t="s">
        <v>8526</v>
      </c>
      <c r="D1703" s="20" t="s">
        <v>8527</v>
      </c>
      <c r="E1703" s="20" t="s">
        <v>8528</v>
      </c>
      <c r="F1703" s="20" t="s">
        <v>2240</v>
      </c>
      <c r="G1703" s="20">
        <v>2020</v>
      </c>
      <c r="H1703" s="57">
        <v>44066</v>
      </c>
      <c r="I1703" s="20" t="s">
        <v>8529</v>
      </c>
      <c r="K1703" s="20" t="s">
        <v>8530</v>
      </c>
    </row>
    <row r="1704" spans="1:11" ht="15.75" customHeight="1" x14ac:dyDescent="0.25">
      <c r="A1704" s="20">
        <v>32839412</v>
      </c>
      <c r="B1704" s="20" t="s">
        <v>8518</v>
      </c>
      <c r="C1704" s="20" t="s">
        <v>8519</v>
      </c>
      <c r="D1704" s="20" t="s">
        <v>8520</v>
      </c>
      <c r="E1704" s="20" t="s">
        <v>8521</v>
      </c>
      <c r="F1704" s="20" t="s">
        <v>2353</v>
      </c>
      <c r="G1704" s="20">
        <v>2020</v>
      </c>
      <c r="H1704" s="57">
        <v>44069</v>
      </c>
      <c r="I1704" s="20" t="s">
        <v>8522</v>
      </c>
      <c r="K1704" s="20" t="s">
        <v>8523</v>
      </c>
    </row>
    <row r="1705" spans="1:11" ht="15.75" customHeight="1" x14ac:dyDescent="0.25">
      <c r="A1705" s="20">
        <v>32896894</v>
      </c>
      <c r="B1705" s="20" t="s">
        <v>8512</v>
      </c>
      <c r="C1705" s="20" t="s">
        <v>8513</v>
      </c>
      <c r="D1705" s="20" t="s">
        <v>8514</v>
      </c>
      <c r="E1705" s="20" t="s">
        <v>8515</v>
      </c>
      <c r="F1705" s="20" t="s">
        <v>8516</v>
      </c>
      <c r="G1705" s="20">
        <v>2020</v>
      </c>
      <c r="H1705" s="57">
        <v>44082</v>
      </c>
      <c r="K1705" s="20" t="s">
        <v>8517</v>
      </c>
    </row>
    <row r="1706" spans="1:11" ht="15.75" customHeight="1" x14ac:dyDescent="0.25">
      <c r="A1706" s="20">
        <v>32904261</v>
      </c>
      <c r="B1706" s="20" t="s">
        <v>8505</v>
      </c>
      <c r="C1706" s="20" t="s">
        <v>8506</v>
      </c>
      <c r="D1706" s="20" t="s">
        <v>8507</v>
      </c>
      <c r="E1706" s="20" t="s">
        <v>8508</v>
      </c>
      <c r="F1706" s="20" t="s">
        <v>4686</v>
      </c>
      <c r="G1706" s="20">
        <v>2020</v>
      </c>
      <c r="H1706" s="57">
        <v>44083</v>
      </c>
      <c r="I1706" s="20" t="s">
        <v>8509</v>
      </c>
      <c r="K1706" s="20" t="s">
        <v>8510</v>
      </c>
    </row>
    <row r="1707" spans="1:11" ht="15.75" customHeight="1" x14ac:dyDescent="0.25">
      <c r="A1707" s="20">
        <v>32872099</v>
      </c>
      <c r="B1707" s="20" t="s">
        <v>8499</v>
      </c>
      <c r="C1707" s="20" t="s">
        <v>8500</v>
      </c>
      <c r="D1707" s="20" t="s">
        <v>8501</v>
      </c>
      <c r="E1707" s="20" t="s">
        <v>8502</v>
      </c>
      <c r="F1707" s="20" t="s">
        <v>2427</v>
      </c>
      <c r="G1707" s="20">
        <v>2020</v>
      </c>
      <c r="H1707" s="57">
        <v>44077</v>
      </c>
      <c r="I1707" s="20" t="s">
        <v>8503</v>
      </c>
      <c r="K1707" s="20" t="s">
        <v>8504</v>
      </c>
    </row>
    <row r="1708" spans="1:11" ht="15.75" customHeight="1" x14ac:dyDescent="0.25">
      <c r="A1708" s="20">
        <v>32872252</v>
      </c>
      <c r="B1708" s="20" t="s">
        <v>8492</v>
      </c>
      <c r="C1708" s="20" t="s">
        <v>8493</v>
      </c>
      <c r="D1708" s="20" t="s">
        <v>8494</v>
      </c>
      <c r="E1708" s="20" t="s">
        <v>8495</v>
      </c>
      <c r="F1708" s="20" t="s">
        <v>8496</v>
      </c>
      <c r="G1708" s="20">
        <v>2020</v>
      </c>
      <c r="H1708" s="57">
        <v>44077</v>
      </c>
      <c r="I1708" s="20" t="s">
        <v>8497</v>
      </c>
      <c r="K1708" s="20" t="s">
        <v>8498</v>
      </c>
    </row>
    <row r="1709" spans="1:11" ht="15.75" customHeight="1" x14ac:dyDescent="0.25">
      <c r="A1709" s="20">
        <v>32874669</v>
      </c>
      <c r="B1709" s="20" t="s">
        <v>8486</v>
      </c>
      <c r="C1709" s="20" t="s">
        <v>8487</v>
      </c>
      <c r="D1709" s="20" t="s">
        <v>8488</v>
      </c>
      <c r="E1709" s="20" t="s">
        <v>8489</v>
      </c>
      <c r="F1709" s="20" t="s">
        <v>8190</v>
      </c>
      <c r="G1709" s="20">
        <v>2020</v>
      </c>
      <c r="H1709" s="57">
        <v>44077</v>
      </c>
      <c r="I1709" s="20" t="s">
        <v>8490</v>
      </c>
      <c r="K1709" s="20" t="s">
        <v>8491</v>
      </c>
    </row>
    <row r="1710" spans="1:11" ht="15.75" customHeight="1" x14ac:dyDescent="0.25">
      <c r="A1710" s="20">
        <v>32908585</v>
      </c>
      <c r="B1710" s="20" t="s">
        <v>8478</v>
      </c>
      <c r="C1710" s="20" t="s">
        <v>8479</v>
      </c>
      <c r="D1710" s="20" t="s">
        <v>8480</v>
      </c>
      <c r="E1710" s="20" t="s">
        <v>8481</v>
      </c>
      <c r="F1710" s="20" t="s">
        <v>8482</v>
      </c>
      <c r="G1710" s="20">
        <v>2020</v>
      </c>
      <c r="H1710" s="57">
        <v>44084</v>
      </c>
      <c r="I1710" s="20" t="s">
        <v>8483</v>
      </c>
      <c r="K1710" s="20" t="s">
        <v>8484</v>
      </c>
    </row>
    <row r="1711" spans="1:11" ht="15.75" customHeight="1" x14ac:dyDescent="0.25">
      <c r="A1711" s="20">
        <v>32866204</v>
      </c>
      <c r="B1711" s="20" t="s">
        <v>8473</v>
      </c>
      <c r="C1711" s="20" t="s">
        <v>8474</v>
      </c>
      <c r="D1711" s="20" t="s">
        <v>8475</v>
      </c>
      <c r="E1711" s="20" t="s">
        <v>4990</v>
      </c>
      <c r="F1711" s="20" t="s">
        <v>1756</v>
      </c>
      <c r="G1711" s="20">
        <v>2020</v>
      </c>
      <c r="H1711" s="57">
        <v>44075</v>
      </c>
      <c r="I1711" s="20" t="s">
        <v>8476</v>
      </c>
      <c r="K1711" s="20" t="s">
        <v>8477</v>
      </c>
    </row>
    <row r="1712" spans="1:11" ht="15.75" customHeight="1" x14ac:dyDescent="0.25">
      <c r="A1712" s="20">
        <v>32868357</v>
      </c>
      <c r="B1712" s="20" t="s">
        <v>8467</v>
      </c>
      <c r="C1712" s="20" t="s">
        <v>8468</v>
      </c>
      <c r="D1712" s="20" t="s">
        <v>8469</v>
      </c>
      <c r="E1712" s="20" t="s">
        <v>8470</v>
      </c>
      <c r="F1712" s="20" t="s">
        <v>3193</v>
      </c>
      <c r="G1712" s="20">
        <v>2020</v>
      </c>
      <c r="H1712" s="57">
        <v>44076</v>
      </c>
      <c r="I1712" s="20" t="s">
        <v>8471</v>
      </c>
      <c r="K1712" s="20" t="s">
        <v>8472</v>
      </c>
    </row>
    <row r="1713" spans="1:11" ht="15.75" customHeight="1" x14ac:dyDescent="0.25">
      <c r="A1713" s="20">
        <v>32878036</v>
      </c>
      <c r="B1713" s="20" t="s">
        <v>8459</v>
      </c>
      <c r="C1713" s="20" t="s">
        <v>8460</v>
      </c>
      <c r="D1713" s="20" t="s">
        <v>8461</v>
      </c>
      <c r="E1713" s="20" t="s">
        <v>8462</v>
      </c>
      <c r="F1713" s="20" t="s">
        <v>8463</v>
      </c>
      <c r="G1713" s="20">
        <v>2020</v>
      </c>
      <c r="H1713" s="57">
        <v>44078</v>
      </c>
      <c r="I1713" s="20" t="s">
        <v>8464</v>
      </c>
      <c r="K1713" s="20" t="s">
        <v>8465</v>
      </c>
    </row>
    <row r="1714" spans="1:11" ht="15.75" customHeight="1" x14ac:dyDescent="0.25">
      <c r="A1714" s="20">
        <v>31482407</v>
      </c>
      <c r="B1714" s="20" t="s">
        <v>8454</v>
      </c>
      <c r="C1714" s="20" t="s">
        <v>8455</v>
      </c>
      <c r="D1714" s="20" t="s">
        <v>8456</v>
      </c>
      <c r="E1714" s="20" t="s">
        <v>8457</v>
      </c>
      <c r="F1714" s="20" t="s">
        <v>5441</v>
      </c>
      <c r="G1714" s="20">
        <v>2020</v>
      </c>
      <c r="H1714" s="57">
        <v>43713</v>
      </c>
      <c r="K1714" s="20" t="s">
        <v>8458</v>
      </c>
    </row>
    <row r="1715" spans="1:11" ht="15.75" customHeight="1" x14ac:dyDescent="0.25">
      <c r="A1715" s="20">
        <v>31644654</v>
      </c>
      <c r="B1715" s="20" t="s">
        <v>8449</v>
      </c>
      <c r="C1715" s="20" t="s">
        <v>8450</v>
      </c>
      <c r="D1715" s="20" t="s">
        <v>8451</v>
      </c>
      <c r="E1715" s="20" t="s">
        <v>8452</v>
      </c>
      <c r="F1715" s="20" t="s">
        <v>3561</v>
      </c>
      <c r="G1715" s="20">
        <v>2020</v>
      </c>
      <c r="H1715" s="57">
        <v>43762</v>
      </c>
      <c r="K1715" s="20" t="s">
        <v>8453</v>
      </c>
    </row>
    <row r="1716" spans="1:11" ht="15.75" customHeight="1" x14ac:dyDescent="0.25">
      <c r="A1716" s="20">
        <v>32270380</v>
      </c>
      <c r="B1716" s="20" t="s">
        <v>8444</v>
      </c>
      <c r="C1716" s="20" t="s">
        <v>8445</v>
      </c>
      <c r="D1716" s="20" t="s">
        <v>8446</v>
      </c>
      <c r="E1716" s="20" t="s">
        <v>3498</v>
      </c>
      <c r="F1716" s="20" t="s">
        <v>8447</v>
      </c>
      <c r="G1716" s="20">
        <v>2020</v>
      </c>
      <c r="H1716" s="57">
        <v>43931</v>
      </c>
      <c r="K1716" s="20" t="s">
        <v>8448</v>
      </c>
    </row>
    <row r="1717" spans="1:11" ht="15.75" customHeight="1" x14ac:dyDescent="0.25">
      <c r="A1717" s="20">
        <v>32340468</v>
      </c>
      <c r="B1717" s="20" t="s">
        <v>8439</v>
      </c>
      <c r="C1717" s="20" t="s">
        <v>8440</v>
      </c>
      <c r="D1717" s="20" t="s">
        <v>8441</v>
      </c>
      <c r="E1717" s="20" t="s">
        <v>1367</v>
      </c>
      <c r="F1717" s="20" t="s">
        <v>8442</v>
      </c>
      <c r="G1717" s="20">
        <v>2020</v>
      </c>
      <c r="H1717" s="57">
        <v>43950</v>
      </c>
      <c r="K1717" s="20" t="s">
        <v>8443</v>
      </c>
    </row>
    <row r="1718" spans="1:11" ht="15.75" customHeight="1" x14ac:dyDescent="0.25">
      <c r="A1718" s="20">
        <v>32350738</v>
      </c>
      <c r="B1718" s="20" t="s">
        <v>8434</v>
      </c>
      <c r="C1718" s="20" t="s">
        <v>8435</v>
      </c>
      <c r="D1718" s="20" t="s">
        <v>8436</v>
      </c>
      <c r="E1718" s="20" t="s">
        <v>8437</v>
      </c>
      <c r="F1718" s="20" t="s">
        <v>1697</v>
      </c>
      <c r="G1718" s="20">
        <v>2020</v>
      </c>
      <c r="H1718" s="57">
        <v>43952</v>
      </c>
      <c r="K1718" s="20" t="s">
        <v>8438</v>
      </c>
    </row>
    <row r="1719" spans="1:11" ht="15.75" customHeight="1" x14ac:dyDescent="0.25">
      <c r="A1719" s="20">
        <v>32446727</v>
      </c>
      <c r="B1719" s="20" t="s">
        <v>8429</v>
      </c>
      <c r="C1719" s="20" t="s">
        <v>8430</v>
      </c>
      <c r="D1719" s="20" t="s">
        <v>8431</v>
      </c>
      <c r="E1719" s="20" t="s">
        <v>8432</v>
      </c>
      <c r="F1719" s="20" t="s">
        <v>7755</v>
      </c>
      <c r="G1719" s="20">
        <v>2020</v>
      </c>
      <c r="H1719" s="57">
        <v>43976</v>
      </c>
      <c r="K1719" s="20" t="s">
        <v>8433</v>
      </c>
    </row>
    <row r="1720" spans="1:11" ht="15.75" customHeight="1" x14ac:dyDescent="0.25">
      <c r="A1720" s="20">
        <v>32447432</v>
      </c>
      <c r="B1720" s="20" t="s">
        <v>8424</v>
      </c>
      <c r="C1720" s="20" t="s">
        <v>8425</v>
      </c>
      <c r="D1720" s="20" t="s">
        <v>8426</v>
      </c>
      <c r="E1720" s="20" t="s">
        <v>8427</v>
      </c>
      <c r="F1720" s="20" t="s">
        <v>2391</v>
      </c>
      <c r="G1720" s="20">
        <v>2020</v>
      </c>
      <c r="H1720" s="57">
        <v>43976</v>
      </c>
      <c r="K1720" s="20" t="s">
        <v>8428</v>
      </c>
    </row>
    <row r="1721" spans="1:11" ht="15.75" customHeight="1" x14ac:dyDescent="0.25">
      <c r="A1721" s="20">
        <v>32505835</v>
      </c>
      <c r="B1721" s="20" t="s">
        <v>8420</v>
      </c>
      <c r="C1721" s="20" t="s">
        <v>8421</v>
      </c>
      <c r="D1721" s="20" t="s">
        <v>8422</v>
      </c>
      <c r="E1721" s="20" t="s">
        <v>2705</v>
      </c>
      <c r="F1721" s="20" t="s">
        <v>4661</v>
      </c>
      <c r="G1721" s="20">
        <v>2020</v>
      </c>
      <c r="H1721" s="57">
        <v>43990</v>
      </c>
      <c r="K1721" s="20" t="s">
        <v>8423</v>
      </c>
    </row>
    <row r="1722" spans="1:11" ht="15.75" customHeight="1" x14ac:dyDescent="0.25">
      <c r="A1722" s="20">
        <v>32543787</v>
      </c>
      <c r="B1722" s="20" t="s">
        <v>8414</v>
      </c>
      <c r="C1722" s="20" t="s">
        <v>8415</v>
      </c>
      <c r="D1722" s="20" t="s">
        <v>8416</v>
      </c>
      <c r="E1722" s="20" t="s">
        <v>8417</v>
      </c>
      <c r="F1722" s="20" t="s">
        <v>8418</v>
      </c>
      <c r="G1722" s="20">
        <v>2020</v>
      </c>
      <c r="H1722" s="57">
        <v>43999</v>
      </c>
      <c r="K1722" s="20" t="s">
        <v>8419</v>
      </c>
    </row>
    <row r="1723" spans="1:11" ht="15.75" customHeight="1" x14ac:dyDescent="0.25">
      <c r="A1723" s="20">
        <v>32558991</v>
      </c>
      <c r="B1723" s="20" t="s">
        <v>8406</v>
      </c>
      <c r="C1723" s="20" t="s">
        <v>8407</v>
      </c>
      <c r="D1723" s="20" t="s">
        <v>8408</v>
      </c>
      <c r="E1723" s="20" t="s">
        <v>8409</v>
      </c>
      <c r="F1723" s="20" t="s">
        <v>8410</v>
      </c>
      <c r="G1723" s="20">
        <v>2020</v>
      </c>
      <c r="H1723" s="57">
        <v>44002</v>
      </c>
      <c r="I1723" s="20" t="s">
        <v>8411</v>
      </c>
      <c r="J1723" s="20" t="s">
        <v>8412</v>
      </c>
      <c r="K1723" s="20" t="s">
        <v>8413</v>
      </c>
    </row>
    <row r="1724" spans="1:11" ht="15.75" customHeight="1" x14ac:dyDescent="0.25">
      <c r="A1724" s="20">
        <v>32562546</v>
      </c>
      <c r="B1724" s="20" t="s">
        <v>8402</v>
      </c>
      <c r="C1724" s="20" t="s">
        <v>8403</v>
      </c>
      <c r="D1724" s="20" t="s">
        <v>8404</v>
      </c>
      <c r="E1724" s="20" t="s">
        <v>6986</v>
      </c>
      <c r="F1724" s="20" t="s">
        <v>2745</v>
      </c>
      <c r="G1724" s="20">
        <v>2020</v>
      </c>
      <c r="H1724" s="57">
        <v>44003</v>
      </c>
      <c r="K1724" s="20" t="s">
        <v>8405</v>
      </c>
    </row>
    <row r="1725" spans="1:11" ht="15.75" customHeight="1" x14ac:dyDescent="0.25">
      <c r="A1725" s="20">
        <v>32569257</v>
      </c>
      <c r="B1725" s="20" t="s">
        <v>8396</v>
      </c>
      <c r="C1725" s="20" t="s">
        <v>8397</v>
      </c>
      <c r="D1725" s="20" t="s">
        <v>8398</v>
      </c>
      <c r="E1725" s="20" t="s">
        <v>8399</v>
      </c>
      <c r="F1725" s="20" t="s">
        <v>6030</v>
      </c>
      <c r="G1725" s="20">
        <v>2020</v>
      </c>
      <c r="H1725" s="57">
        <v>44005</v>
      </c>
      <c r="I1725" s="20" t="s">
        <v>8400</v>
      </c>
      <c r="K1725" s="20" t="s">
        <v>8401</v>
      </c>
    </row>
    <row r="1726" spans="1:11" ht="15.75" customHeight="1" x14ac:dyDescent="0.25">
      <c r="A1726" s="20">
        <v>32578291</v>
      </c>
      <c r="B1726" s="20" t="s">
        <v>8391</v>
      </c>
      <c r="C1726" s="20" t="s">
        <v>8392</v>
      </c>
      <c r="D1726" s="20" t="s">
        <v>8393</v>
      </c>
      <c r="E1726" s="20" t="s">
        <v>8394</v>
      </c>
      <c r="F1726" s="20" t="s">
        <v>7341</v>
      </c>
      <c r="G1726" s="20">
        <v>2020</v>
      </c>
      <c r="H1726" s="57">
        <v>44007</v>
      </c>
      <c r="K1726" s="20" t="s">
        <v>8395</v>
      </c>
    </row>
    <row r="1727" spans="1:11" ht="15.75" customHeight="1" x14ac:dyDescent="0.25">
      <c r="A1727" s="20">
        <v>32593967</v>
      </c>
      <c r="B1727" s="20" t="s">
        <v>8385</v>
      </c>
      <c r="C1727" s="20" t="s">
        <v>8386</v>
      </c>
      <c r="D1727" s="20" t="s">
        <v>8387</v>
      </c>
      <c r="E1727" s="20" t="s">
        <v>8388</v>
      </c>
      <c r="F1727" s="20" t="s">
        <v>8389</v>
      </c>
      <c r="G1727" s="20">
        <v>2020</v>
      </c>
      <c r="H1727" s="57">
        <v>44011</v>
      </c>
      <c r="K1727" s="20" t="s">
        <v>8390</v>
      </c>
    </row>
    <row r="1728" spans="1:11" ht="15.75" customHeight="1" x14ac:dyDescent="0.25">
      <c r="A1728" s="20">
        <v>32638560</v>
      </c>
      <c r="B1728" s="20" t="s">
        <v>8379</v>
      </c>
      <c r="C1728" s="20" t="s">
        <v>8380</v>
      </c>
      <c r="D1728" s="20" t="s">
        <v>8381</v>
      </c>
      <c r="E1728" s="20" t="s">
        <v>2292</v>
      </c>
      <c r="F1728" s="20" t="s">
        <v>8382</v>
      </c>
      <c r="G1728" s="20">
        <v>2020</v>
      </c>
      <c r="H1728" s="57">
        <v>44021</v>
      </c>
      <c r="I1728" s="20" t="s">
        <v>8383</v>
      </c>
      <c r="K1728" s="20" t="s">
        <v>8384</v>
      </c>
    </row>
    <row r="1729" spans="1:11" ht="15.75" customHeight="1" x14ac:dyDescent="0.25">
      <c r="A1729" s="20">
        <v>32657447</v>
      </c>
      <c r="B1729" s="20" t="s">
        <v>8374</v>
      </c>
      <c r="C1729" s="20" t="s">
        <v>8375</v>
      </c>
      <c r="D1729" s="20" t="s">
        <v>8376</v>
      </c>
      <c r="E1729" s="20" t="s">
        <v>6715</v>
      </c>
      <c r="F1729" s="20" t="s">
        <v>262</v>
      </c>
      <c r="G1729" s="20">
        <v>2020</v>
      </c>
      <c r="H1729" s="57">
        <v>44026</v>
      </c>
      <c r="I1729" s="20" t="s">
        <v>8377</v>
      </c>
      <c r="K1729" s="20" t="s">
        <v>8378</v>
      </c>
    </row>
    <row r="1730" spans="1:11" ht="15.75" customHeight="1" x14ac:dyDescent="0.25">
      <c r="A1730" s="20">
        <v>32658364</v>
      </c>
      <c r="B1730" s="20" t="s">
        <v>8369</v>
      </c>
      <c r="C1730" s="20" t="s">
        <v>8370</v>
      </c>
      <c r="D1730" s="20" t="s">
        <v>8371</v>
      </c>
      <c r="E1730" s="20" t="s">
        <v>8372</v>
      </c>
      <c r="F1730" s="20" t="s">
        <v>7341</v>
      </c>
      <c r="G1730" s="20">
        <v>2020</v>
      </c>
      <c r="H1730" s="57">
        <v>44026</v>
      </c>
      <c r="K1730" s="20" t="s">
        <v>8373</v>
      </c>
    </row>
    <row r="1731" spans="1:11" ht="15.75" customHeight="1" x14ac:dyDescent="0.25">
      <c r="A1731" s="20">
        <v>32671734</v>
      </c>
      <c r="B1731" s="20" t="s">
        <v>8362</v>
      </c>
      <c r="C1731" s="20" t="s">
        <v>8363</v>
      </c>
      <c r="D1731" s="20" t="s">
        <v>8364</v>
      </c>
      <c r="E1731" s="20" t="s">
        <v>8365</v>
      </c>
      <c r="F1731" s="20" t="s">
        <v>8366</v>
      </c>
      <c r="G1731" s="20">
        <v>2020</v>
      </c>
      <c r="H1731" s="57">
        <v>44029</v>
      </c>
      <c r="I1731" s="20" t="s">
        <v>8367</v>
      </c>
      <c r="K1731" s="20" t="s">
        <v>8368</v>
      </c>
    </row>
    <row r="1732" spans="1:11" ht="15.75" customHeight="1" x14ac:dyDescent="0.25">
      <c r="A1732" s="20">
        <v>32707152</v>
      </c>
      <c r="B1732" s="20" t="s">
        <v>8357</v>
      </c>
      <c r="C1732" s="20" t="s">
        <v>8358</v>
      </c>
      <c r="D1732" s="20" t="s">
        <v>8359</v>
      </c>
      <c r="E1732" s="20" t="s">
        <v>8360</v>
      </c>
      <c r="F1732" s="20" t="s">
        <v>3918</v>
      </c>
      <c r="G1732" s="20">
        <v>2020</v>
      </c>
      <c r="H1732" s="57">
        <v>44037</v>
      </c>
      <c r="K1732" s="20" t="s">
        <v>8361</v>
      </c>
    </row>
    <row r="1733" spans="1:11" ht="15.75" customHeight="1" x14ac:dyDescent="0.25">
      <c r="A1733" s="20">
        <v>32728873</v>
      </c>
      <c r="B1733" s="20" t="s">
        <v>8351</v>
      </c>
      <c r="C1733" s="20" t="s">
        <v>8352</v>
      </c>
      <c r="D1733" s="20" t="s">
        <v>8353</v>
      </c>
      <c r="E1733" s="20" t="s">
        <v>8354</v>
      </c>
      <c r="F1733" s="20" t="s">
        <v>8355</v>
      </c>
      <c r="G1733" s="20">
        <v>2020</v>
      </c>
      <c r="H1733" s="57">
        <v>44043</v>
      </c>
      <c r="K1733" s="20" t="s">
        <v>8356</v>
      </c>
    </row>
    <row r="1734" spans="1:11" ht="15.75" customHeight="1" x14ac:dyDescent="0.25">
      <c r="A1734" s="20">
        <v>32830918</v>
      </c>
      <c r="B1734" s="20" t="s">
        <v>8345</v>
      </c>
      <c r="C1734" s="20" t="s">
        <v>8346</v>
      </c>
      <c r="D1734" s="20" t="s">
        <v>8347</v>
      </c>
      <c r="E1734" s="20" t="s">
        <v>8348</v>
      </c>
      <c r="F1734" s="20" t="s">
        <v>8349</v>
      </c>
      <c r="G1734" s="20">
        <v>2020</v>
      </c>
      <c r="H1734" s="57">
        <v>44068</v>
      </c>
      <c r="K1734" s="20" t="s">
        <v>8350</v>
      </c>
    </row>
    <row r="1735" spans="1:11" ht="15.75" customHeight="1" x14ac:dyDescent="0.25">
      <c r="A1735" s="20">
        <v>32845316</v>
      </c>
      <c r="B1735" s="20" t="s">
        <v>8338</v>
      </c>
      <c r="C1735" s="20" t="s">
        <v>8339</v>
      </c>
      <c r="D1735" s="20" t="s">
        <v>8340</v>
      </c>
      <c r="E1735" s="20" t="s">
        <v>8341</v>
      </c>
      <c r="F1735" s="20" t="s">
        <v>8342</v>
      </c>
      <c r="G1735" s="20">
        <v>2020</v>
      </c>
      <c r="H1735" s="57">
        <v>44070</v>
      </c>
      <c r="I1735" s="20" t="s">
        <v>8343</v>
      </c>
      <c r="K1735" s="20" t="s">
        <v>8344</v>
      </c>
    </row>
    <row r="1736" spans="1:11" ht="15.75" customHeight="1" x14ac:dyDescent="0.25">
      <c r="A1736" s="20">
        <v>32869315</v>
      </c>
      <c r="B1736" s="20" t="s">
        <v>8332</v>
      </c>
      <c r="C1736" s="20" t="s">
        <v>8333</v>
      </c>
      <c r="D1736" s="20" t="s">
        <v>8334</v>
      </c>
      <c r="E1736" s="20" t="s">
        <v>8335</v>
      </c>
      <c r="F1736" s="20" t="s">
        <v>262</v>
      </c>
      <c r="G1736" s="20">
        <v>2020</v>
      </c>
      <c r="H1736" s="57">
        <v>44076</v>
      </c>
      <c r="I1736" s="20" t="s">
        <v>8336</v>
      </c>
      <c r="K1736" s="20" t="s">
        <v>8337</v>
      </c>
    </row>
    <row r="1737" spans="1:11" ht="15.75" customHeight="1" x14ac:dyDescent="0.25">
      <c r="A1737" s="20">
        <v>32873241</v>
      </c>
      <c r="B1737" s="20" t="s">
        <v>8326</v>
      </c>
      <c r="C1737" s="20" t="s">
        <v>8327</v>
      </c>
      <c r="D1737" s="20" t="s">
        <v>8328</v>
      </c>
      <c r="E1737" s="20" t="s">
        <v>8329</v>
      </c>
      <c r="F1737" s="20" t="s">
        <v>2974</v>
      </c>
      <c r="G1737" s="20">
        <v>2020</v>
      </c>
      <c r="H1737" s="57">
        <v>44077</v>
      </c>
      <c r="I1737" s="20" t="s">
        <v>8330</v>
      </c>
      <c r="K1737" s="20" t="s">
        <v>8331</v>
      </c>
    </row>
    <row r="1738" spans="1:11" ht="15.75" customHeight="1" x14ac:dyDescent="0.25">
      <c r="A1738" s="20">
        <v>32873733</v>
      </c>
      <c r="B1738" s="20" t="s">
        <v>8321</v>
      </c>
      <c r="C1738" s="20" t="s">
        <v>8322</v>
      </c>
      <c r="D1738" s="20" t="s">
        <v>8323</v>
      </c>
      <c r="E1738" s="20" t="s">
        <v>8324</v>
      </c>
      <c r="F1738" s="20" t="s">
        <v>5154</v>
      </c>
      <c r="G1738" s="20">
        <v>2020</v>
      </c>
      <c r="H1738" s="57">
        <v>44077</v>
      </c>
      <c r="K1738" s="20" t="s">
        <v>8325</v>
      </c>
    </row>
    <row r="1739" spans="1:11" ht="15.75" customHeight="1" x14ac:dyDescent="0.25">
      <c r="A1739" s="20">
        <v>32874120</v>
      </c>
      <c r="B1739" s="20" t="s">
        <v>8315</v>
      </c>
      <c r="C1739" s="20" t="s">
        <v>8316</v>
      </c>
      <c r="D1739" s="20" t="s">
        <v>8317</v>
      </c>
      <c r="E1739" s="20" t="s">
        <v>8318</v>
      </c>
      <c r="F1739" s="20" t="s">
        <v>2110</v>
      </c>
      <c r="G1739" s="20">
        <v>2020</v>
      </c>
      <c r="H1739" s="57">
        <v>44077</v>
      </c>
      <c r="I1739" s="20" t="s">
        <v>8319</v>
      </c>
      <c r="K1739" s="20" t="s">
        <v>8320</v>
      </c>
    </row>
    <row r="1740" spans="1:11" ht="15.75" customHeight="1" x14ac:dyDescent="0.25">
      <c r="A1740" s="20">
        <v>32880588</v>
      </c>
      <c r="B1740" s="20" t="s">
        <v>8309</v>
      </c>
      <c r="C1740" s="20" t="s">
        <v>8310</v>
      </c>
      <c r="D1740" s="20" t="s">
        <v>8311</v>
      </c>
      <c r="E1740" s="20" t="s">
        <v>5107</v>
      </c>
      <c r="F1740" s="20" t="s">
        <v>8312</v>
      </c>
      <c r="G1740" s="20">
        <v>2020</v>
      </c>
      <c r="H1740" s="57">
        <v>44078</v>
      </c>
      <c r="I1740" s="20" t="s">
        <v>8313</v>
      </c>
      <c r="K1740" s="20" t="s">
        <v>8314</v>
      </c>
    </row>
    <row r="1741" spans="1:11" ht="15.75" customHeight="1" x14ac:dyDescent="0.25">
      <c r="A1741" s="20">
        <v>32884421</v>
      </c>
      <c r="B1741" s="20" t="s">
        <v>8303</v>
      </c>
      <c r="C1741" s="20" t="s">
        <v>8304</v>
      </c>
      <c r="D1741" s="20" t="s">
        <v>8305</v>
      </c>
      <c r="E1741" s="20" t="s">
        <v>8306</v>
      </c>
      <c r="F1741" s="20" t="s">
        <v>2110</v>
      </c>
      <c r="G1741" s="20">
        <v>2020</v>
      </c>
      <c r="H1741" s="57">
        <v>44079</v>
      </c>
      <c r="I1741" s="20" t="s">
        <v>8307</v>
      </c>
      <c r="K1741" s="20" t="s">
        <v>8308</v>
      </c>
    </row>
    <row r="1742" spans="1:11" ht="15.75" customHeight="1" x14ac:dyDescent="0.25">
      <c r="A1742" s="20">
        <v>32894435</v>
      </c>
      <c r="B1742" s="20" t="s">
        <v>8298</v>
      </c>
      <c r="C1742" s="20" t="s">
        <v>8299</v>
      </c>
      <c r="D1742" s="20" t="s">
        <v>8300</v>
      </c>
      <c r="E1742" s="20" t="s">
        <v>8301</v>
      </c>
      <c r="F1742" s="20" t="s">
        <v>6310</v>
      </c>
      <c r="G1742" s="20">
        <v>2020</v>
      </c>
      <c r="H1742" s="57">
        <v>44081</v>
      </c>
      <c r="K1742" s="20" t="s">
        <v>8302</v>
      </c>
    </row>
    <row r="1743" spans="1:11" ht="15.75" customHeight="1" x14ac:dyDescent="0.25">
      <c r="A1743" s="20">
        <v>32938282</v>
      </c>
      <c r="B1743" s="20" t="s">
        <v>8292</v>
      </c>
      <c r="C1743" s="20" t="s">
        <v>8293</v>
      </c>
      <c r="D1743" s="20" t="s">
        <v>8294</v>
      </c>
      <c r="E1743" s="20" t="s">
        <v>505</v>
      </c>
      <c r="F1743" s="20" t="s">
        <v>8295</v>
      </c>
      <c r="G1743" s="20">
        <v>2020</v>
      </c>
      <c r="H1743" s="57">
        <v>44091</v>
      </c>
      <c r="I1743" s="20" t="s">
        <v>8296</v>
      </c>
      <c r="K1743" s="20" t="s">
        <v>8297</v>
      </c>
    </row>
    <row r="1744" spans="1:11" ht="15.75" customHeight="1" x14ac:dyDescent="0.25">
      <c r="A1744" s="20">
        <v>32942223</v>
      </c>
      <c r="B1744" s="20" t="s">
        <v>8287</v>
      </c>
      <c r="C1744" s="20" t="s">
        <v>8288</v>
      </c>
      <c r="D1744" s="20" t="s">
        <v>8289</v>
      </c>
      <c r="E1744" s="20" t="s">
        <v>8290</v>
      </c>
      <c r="F1744" s="20" t="s">
        <v>6015</v>
      </c>
      <c r="G1744" s="20">
        <v>2020</v>
      </c>
      <c r="H1744" s="57">
        <v>44091</v>
      </c>
      <c r="K1744" s="20" t="s">
        <v>8291</v>
      </c>
    </row>
    <row r="1745" spans="1:11" ht="15.75" customHeight="1" x14ac:dyDescent="0.25">
      <c r="A1745" s="20">
        <v>32965499</v>
      </c>
      <c r="B1745" s="20" t="s">
        <v>8279</v>
      </c>
      <c r="C1745" s="20" t="s">
        <v>8280</v>
      </c>
      <c r="D1745" s="20" t="s">
        <v>8281</v>
      </c>
      <c r="E1745" s="20" t="s">
        <v>8282</v>
      </c>
      <c r="F1745" s="20" t="s">
        <v>8283</v>
      </c>
      <c r="G1745" s="20">
        <v>2020</v>
      </c>
      <c r="H1745" s="57">
        <v>44097</v>
      </c>
      <c r="I1745" s="20" t="s">
        <v>8284</v>
      </c>
      <c r="K1745" s="20" t="s">
        <v>8285</v>
      </c>
    </row>
    <row r="1746" spans="1:11" ht="15.75" customHeight="1" x14ac:dyDescent="0.25">
      <c r="A1746" s="20">
        <v>33094959</v>
      </c>
      <c r="B1746" s="20" t="s">
        <v>8272</v>
      </c>
      <c r="C1746" s="20" t="s">
        <v>8273</v>
      </c>
      <c r="D1746" s="20" t="s">
        <v>8274</v>
      </c>
      <c r="E1746" s="20" t="s">
        <v>6076</v>
      </c>
      <c r="F1746" s="20" t="s">
        <v>8275</v>
      </c>
      <c r="G1746" s="20">
        <v>2020</v>
      </c>
      <c r="H1746" s="57">
        <v>44127</v>
      </c>
      <c r="I1746" s="20" t="s">
        <v>8276</v>
      </c>
      <c r="K1746" s="20" t="s">
        <v>8277</v>
      </c>
    </row>
    <row r="1747" spans="1:11" ht="15.75" customHeight="1" x14ac:dyDescent="0.25">
      <c r="A1747" s="20">
        <v>32404021</v>
      </c>
      <c r="B1747" s="20" t="s">
        <v>8266</v>
      </c>
      <c r="C1747" s="20" t="s">
        <v>8267</v>
      </c>
      <c r="D1747" s="20" t="s">
        <v>8268</v>
      </c>
      <c r="E1747" s="20" t="s">
        <v>8269</v>
      </c>
      <c r="F1747" s="20" t="s">
        <v>2510</v>
      </c>
      <c r="G1747" s="20">
        <v>2020</v>
      </c>
      <c r="H1747" s="57">
        <v>43966</v>
      </c>
      <c r="I1747" s="20" t="s">
        <v>8270</v>
      </c>
      <c r="K1747" s="20" t="s">
        <v>8271</v>
      </c>
    </row>
    <row r="1748" spans="1:11" ht="15.75" customHeight="1" x14ac:dyDescent="0.25">
      <c r="A1748" s="20">
        <v>32984370</v>
      </c>
      <c r="B1748" s="20" t="s">
        <v>8259</v>
      </c>
      <c r="C1748" s="20" t="s">
        <v>8260</v>
      </c>
      <c r="D1748" s="20" t="s">
        <v>8261</v>
      </c>
      <c r="E1748" s="20" t="s">
        <v>8262</v>
      </c>
      <c r="F1748" s="20" t="s">
        <v>832</v>
      </c>
      <c r="G1748" s="20">
        <v>2020</v>
      </c>
      <c r="H1748" s="57">
        <v>44102</v>
      </c>
      <c r="I1748" s="20" t="s">
        <v>8263</v>
      </c>
      <c r="K1748" s="20" t="s">
        <v>8264</v>
      </c>
    </row>
    <row r="1749" spans="1:11" ht="15.75" customHeight="1" x14ac:dyDescent="0.25">
      <c r="A1749" s="20">
        <v>32899396</v>
      </c>
      <c r="B1749" s="20" t="s">
        <v>8251</v>
      </c>
      <c r="C1749" s="20" t="s">
        <v>8252</v>
      </c>
      <c r="D1749" s="20" t="s">
        <v>8253</v>
      </c>
      <c r="E1749" s="20" t="s">
        <v>8254</v>
      </c>
      <c r="F1749" s="20" t="s">
        <v>8255</v>
      </c>
      <c r="G1749" s="20">
        <v>2020</v>
      </c>
      <c r="H1749" s="57">
        <v>44083</v>
      </c>
      <c r="I1749" s="20" t="s">
        <v>8256</v>
      </c>
      <c r="K1749" s="20" t="s">
        <v>8257</v>
      </c>
    </row>
    <row r="1750" spans="1:11" ht="15.75" customHeight="1" x14ac:dyDescent="0.25">
      <c r="A1750" s="20">
        <v>32899918</v>
      </c>
      <c r="B1750" s="20" t="s">
        <v>8245</v>
      </c>
      <c r="C1750" s="20" t="s">
        <v>8246</v>
      </c>
      <c r="D1750" s="20" t="s">
        <v>8247</v>
      </c>
      <c r="E1750" s="20" t="s">
        <v>8248</v>
      </c>
      <c r="F1750" s="20" t="s">
        <v>6151</v>
      </c>
      <c r="G1750" s="20">
        <v>2020</v>
      </c>
      <c r="H1750" s="57">
        <v>44083</v>
      </c>
      <c r="I1750" s="20" t="s">
        <v>8249</v>
      </c>
      <c r="K1750" s="20" t="s">
        <v>8250</v>
      </c>
    </row>
    <row r="1751" spans="1:11" ht="15.75" customHeight="1" x14ac:dyDescent="0.25">
      <c r="A1751" s="20">
        <v>32953847</v>
      </c>
      <c r="B1751" s="20" t="s">
        <v>8237</v>
      </c>
      <c r="C1751" s="20" t="s">
        <v>8238</v>
      </c>
      <c r="D1751" s="20" t="s">
        <v>8239</v>
      </c>
      <c r="E1751" s="20" t="s">
        <v>8240</v>
      </c>
      <c r="F1751" s="20" t="s">
        <v>8241</v>
      </c>
      <c r="G1751" s="20">
        <v>2020</v>
      </c>
      <c r="H1751" s="57">
        <v>44095</v>
      </c>
      <c r="I1751" s="20" t="s">
        <v>8242</v>
      </c>
      <c r="K1751" s="20" t="s">
        <v>8243</v>
      </c>
    </row>
    <row r="1752" spans="1:11" ht="15.75" customHeight="1" x14ac:dyDescent="0.25">
      <c r="A1752" s="20">
        <v>32894198</v>
      </c>
      <c r="B1752" s="20" t="s">
        <v>8231</v>
      </c>
      <c r="C1752" s="20" t="s">
        <v>8232</v>
      </c>
      <c r="D1752" s="20" t="s">
        <v>8233</v>
      </c>
      <c r="E1752" s="20" t="s">
        <v>4928</v>
      </c>
      <c r="F1752" s="20" t="s">
        <v>8234</v>
      </c>
      <c r="G1752" s="20">
        <v>2020</v>
      </c>
      <c r="H1752" s="57">
        <v>44081</v>
      </c>
      <c r="I1752" s="20" t="s">
        <v>8235</v>
      </c>
      <c r="K1752" s="20" t="s">
        <v>8236</v>
      </c>
    </row>
    <row r="1753" spans="1:11" ht="15.75" customHeight="1" x14ac:dyDescent="0.25">
      <c r="A1753" s="20">
        <v>32963655</v>
      </c>
      <c r="B1753" s="20" t="s">
        <v>8224</v>
      </c>
      <c r="C1753" s="20" t="s">
        <v>8225</v>
      </c>
      <c r="D1753" s="20" t="s">
        <v>8226</v>
      </c>
      <c r="E1753" s="20" t="s">
        <v>8227</v>
      </c>
      <c r="F1753" s="20" t="s">
        <v>1498</v>
      </c>
      <c r="G1753" s="20">
        <v>2020</v>
      </c>
      <c r="H1753" s="57">
        <v>44097</v>
      </c>
      <c r="I1753" s="20" t="s">
        <v>8228</v>
      </c>
      <c r="K1753" s="20" t="s">
        <v>8229</v>
      </c>
    </row>
    <row r="1754" spans="1:11" ht="15.75" customHeight="1" x14ac:dyDescent="0.25">
      <c r="A1754" s="20">
        <v>32897426</v>
      </c>
      <c r="B1754" s="20" t="s">
        <v>8218</v>
      </c>
      <c r="C1754" s="20" t="s">
        <v>8219</v>
      </c>
      <c r="D1754" s="20" t="s">
        <v>8220</v>
      </c>
      <c r="E1754" s="20" t="s">
        <v>8221</v>
      </c>
      <c r="F1754" s="20" t="s">
        <v>5454</v>
      </c>
      <c r="G1754" s="20">
        <v>2020</v>
      </c>
      <c r="H1754" s="57">
        <v>44082</v>
      </c>
      <c r="I1754" s="20" t="s">
        <v>8222</v>
      </c>
      <c r="K1754" s="20" t="s">
        <v>8223</v>
      </c>
    </row>
    <row r="1755" spans="1:11" ht="15.75" customHeight="1" x14ac:dyDescent="0.25">
      <c r="A1755" s="20">
        <v>32911854</v>
      </c>
      <c r="B1755" s="20" t="s">
        <v>8211</v>
      </c>
      <c r="C1755" s="20" t="s">
        <v>8212</v>
      </c>
      <c r="D1755" s="20" t="s">
        <v>8213</v>
      </c>
      <c r="E1755" s="20" t="s">
        <v>8214</v>
      </c>
      <c r="F1755" s="20" t="s">
        <v>2706</v>
      </c>
      <c r="G1755" s="20">
        <v>2020</v>
      </c>
      <c r="H1755" s="57">
        <v>44085</v>
      </c>
      <c r="I1755" s="20" t="s">
        <v>8215</v>
      </c>
      <c r="K1755" s="20" t="s">
        <v>8216</v>
      </c>
    </row>
    <row r="1756" spans="1:11" ht="15.75" customHeight="1" x14ac:dyDescent="0.25">
      <c r="A1756" s="20">
        <v>32910786</v>
      </c>
      <c r="B1756" s="20" t="s">
        <v>8205</v>
      </c>
      <c r="C1756" s="20" t="s">
        <v>8206</v>
      </c>
      <c r="D1756" s="20" t="s">
        <v>8207</v>
      </c>
      <c r="E1756" s="20" t="s">
        <v>8208</v>
      </c>
      <c r="F1756" s="20" t="s">
        <v>7958</v>
      </c>
      <c r="G1756" s="20">
        <v>2020</v>
      </c>
      <c r="H1756" s="57">
        <v>44084</v>
      </c>
      <c r="I1756" s="20" t="s">
        <v>8209</v>
      </c>
      <c r="K1756" s="20" t="s">
        <v>8210</v>
      </c>
    </row>
    <row r="1757" spans="1:11" ht="15.75" customHeight="1" x14ac:dyDescent="0.25">
      <c r="A1757" s="20">
        <v>32464399</v>
      </c>
      <c r="B1757" s="20" t="s">
        <v>8200</v>
      </c>
      <c r="C1757" s="20" t="s">
        <v>8201</v>
      </c>
      <c r="D1757" s="20" t="s">
        <v>8202</v>
      </c>
      <c r="E1757" s="20" t="s">
        <v>8203</v>
      </c>
      <c r="F1757" s="20" t="s">
        <v>1047</v>
      </c>
      <c r="G1757" s="20">
        <v>2020</v>
      </c>
      <c r="H1757" s="57">
        <v>43980</v>
      </c>
      <c r="K1757" s="20" t="s">
        <v>8204</v>
      </c>
    </row>
    <row r="1758" spans="1:11" ht="15.75" customHeight="1" x14ac:dyDescent="0.25">
      <c r="A1758" s="20">
        <v>33072628</v>
      </c>
      <c r="B1758" s="20" t="s">
        <v>8194</v>
      </c>
      <c r="C1758" s="20" t="s">
        <v>8195</v>
      </c>
      <c r="D1758" s="20" t="s">
        <v>8196</v>
      </c>
      <c r="E1758" s="20" t="s">
        <v>900</v>
      </c>
      <c r="F1758" s="20" t="s">
        <v>185</v>
      </c>
      <c r="G1758" s="20">
        <v>2020</v>
      </c>
      <c r="H1758" s="57">
        <v>44123</v>
      </c>
      <c r="I1758" s="20" t="s">
        <v>8197</v>
      </c>
      <c r="K1758" s="20" t="s">
        <v>8198</v>
      </c>
    </row>
    <row r="1759" spans="1:11" ht="15.75" customHeight="1" x14ac:dyDescent="0.25">
      <c r="A1759" s="20">
        <v>32944267</v>
      </c>
      <c r="B1759" s="20" t="s">
        <v>8186</v>
      </c>
      <c r="C1759" s="20" t="s">
        <v>8187</v>
      </c>
      <c r="D1759" s="20" t="s">
        <v>8188</v>
      </c>
      <c r="E1759" s="20" t="s">
        <v>8189</v>
      </c>
      <c r="F1759" s="20" t="s">
        <v>8190</v>
      </c>
      <c r="G1759" s="20">
        <v>2020</v>
      </c>
      <c r="H1759" s="57">
        <v>44092</v>
      </c>
      <c r="I1759" s="20" t="s">
        <v>8191</v>
      </c>
      <c r="K1759" s="20" t="s">
        <v>8192</v>
      </c>
    </row>
    <row r="1760" spans="1:11" ht="15.75" customHeight="1" x14ac:dyDescent="0.25">
      <c r="A1760" s="20">
        <v>33294772</v>
      </c>
      <c r="B1760" s="20" t="s">
        <v>8179</v>
      </c>
      <c r="C1760" s="20" t="s">
        <v>8180</v>
      </c>
      <c r="D1760" s="20" t="s">
        <v>8181</v>
      </c>
      <c r="E1760" s="20" t="s">
        <v>8182</v>
      </c>
      <c r="F1760" s="20" t="s">
        <v>6271</v>
      </c>
      <c r="G1760" s="20">
        <v>2020</v>
      </c>
      <c r="H1760" s="57">
        <v>44174</v>
      </c>
      <c r="I1760" s="20" t="s">
        <v>8183</v>
      </c>
      <c r="K1760" s="20" t="s">
        <v>8184</v>
      </c>
    </row>
    <row r="1761" spans="1:11" ht="15.75" customHeight="1" x14ac:dyDescent="0.25">
      <c r="A1761" s="20">
        <v>32934294</v>
      </c>
      <c r="B1761" s="20" t="s">
        <v>8173</v>
      </c>
      <c r="C1761" s="20" t="s">
        <v>8174</v>
      </c>
      <c r="D1761" s="20" t="s">
        <v>8175</v>
      </c>
      <c r="E1761" s="20" t="s">
        <v>8176</v>
      </c>
      <c r="F1761" s="20" t="s">
        <v>1882</v>
      </c>
      <c r="G1761" s="20">
        <v>2020</v>
      </c>
      <c r="H1761" s="57">
        <v>44090</v>
      </c>
      <c r="I1761" s="20" t="s">
        <v>8177</v>
      </c>
      <c r="K1761" s="20" t="s">
        <v>8178</v>
      </c>
    </row>
    <row r="1762" spans="1:11" ht="15.75" customHeight="1" x14ac:dyDescent="0.25">
      <c r="A1762" s="20">
        <v>32983629</v>
      </c>
      <c r="B1762" s="20" t="s">
        <v>8167</v>
      </c>
      <c r="C1762" s="20" t="s">
        <v>8168</v>
      </c>
      <c r="D1762" s="20" t="s">
        <v>8169</v>
      </c>
      <c r="E1762" s="20" t="s">
        <v>8170</v>
      </c>
      <c r="F1762" s="20" t="s">
        <v>1623</v>
      </c>
      <c r="G1762" s="20">
        <v>2020</v>
      </c>
      <c r="H1762" s="57">
        <v>44102</v>
      </c>
      <c r="I1762" s="20" t="s">
        <v>8171</v>
      </c>
      <c r="K1762" s="20" t="s">
        <v>8172</v>
      </c>
    </row>
    <row r="1763" spans="1:11" ht="15.75" customHeight="1" x14ac:dyDescent="0.25">
      <c r="A1763" s="20">
        <v>33042117</v>
      </c>
      <c r="B1763" s="20" t="s">
        <v>8161</v>
      </c>
      <c r="C1763" s="20" t="s">
        <v>8162</v>
      </c>
      <c r="D1763" s="20" t="s">
        <v>8163</v>
      </c>
      <c r="E1763" s="20" t="s">
        <v>8164</v>
      </c>
      <c r="F1763" s="20" t="s">
        <v>141</v>
      </c>
      <c r="G1763" s="20">
        <v>2020</v>
      </c>
      <c r="H1763" s="57">
        <v>44116</v>
      </c>
      <c r="I1763" s="20" t="s">
        <v>8165</v>
      </c>
      <c r="K1763" s="20" t="s">
        <v>8166</v>
      </c>
    </row>
    <row r="1764" spans="1:11" ht="15.75" customHeight="1" x14ac:dyDescent="0.25">
      <c r="A1764" s="20">
        <v>33054258</v>
      </c>
      <c r="B1764" s="20" t="s">
        <v>8153</v>
      </c>
      <c r="C1764" s="20" t="s">
        <v>8154</v>
      </c>
      <c r="D1764" s="20" t="s">
        <v>8155</v>
      </c>
      <c r="E1764" s="20" t="s">
        <v>8156</v>
      </c>
      <c r="F1764" s="20" t="s">
        <v>8157</v>
      </c>
      <c r="G1764" s="20">
        <v>2020</v>
      </c>
      <c r="H1764" s="57">
        <v>44119</v>
      </c>
      <c r="I1764" s="20" t="s">
        <v>8158</v>
      </c>
      <c r="K1764" s="20" t="s">
        <v>8159</v>
      </c>
    </row>
    <row r="1765" spans="1:11" ht="15.75" customHeight="1" x14ac:dyDescent="0.25">
      <c r="A1765" s="20">
        <v>32522747</v>
      </c>
      <c r="B1765" s="20" t="s">
        <v>8145</v>
      </c>
      <c r="C1765" s="20" t="s">
        <v>8146</v>
      </c>
      <c r="D1765" s="20" t="s">
        <v>8147</v>
      </c>
      <c r="E1765" s="20" t="s">
        <v>8148</v>
      </c>
      <c r="F1765" s="20" t="s">
        <v>8149</v>
      </c>
      <c r="G1765" s="20">
        <v>2020</v>
      </c>
      <c r="H1765" s="57">
        <v>43994</v>
      </c>
      <c r="I1765" s="20" t="s">
        <v>8150</v>
      </c>
      <c r="K1765" s="20" t="s">
        <v>8151</v>
      </c>
    </row>
    <row r="1766" spans="1:11" ht="15.75" customHeight="1" x14ac:dyDescent="0.25">
      <c r="A1766" s="20">
        <v>33042146</v>
      </c>
      <c r="B1766" s="20" t="s">
        <v>8139</v>
      </c>
      <c r="C1766" s="20" t="s">
        <v>8140</v>
      </c>
      <c r="D1766" s="20" t="s">
        <v>8141</v>
      </c>
      <c r="E1766" s="20" t="s">
        <v>8142</v>
      </c>
      <c r="F1766" s="20" t="s">
        <v>141</v>
      </c>
      <c r="G1766" s="20">
        <v>2020</v>
      </c>
      <c r="H1766" s="57">
        <v>44116</v>
      </c>
      <c r="I1766" s="20" t="s">
        <v>8143</v>
      </c>
      <c r="K1766" s="20" t="s">
        <v>8144</v>
      </c>
    </row>
    <row r="1767" spans="1:11" ht="15.75" customHeight="1" x14ac:dyDescent="0.25">
      <c r="A1767" s="20">
        <v>33042862</v>
      </c>
      <c r="B1767" s="20" t="s">
        <v>8132</v>
      </c>
      <c r="C1767" s="20" t="s">
        <v>8133</v>
      </c>
      <c r="D1767" s="20" t="s">
        <v>8134</v>
      </c>
      <c r="E1767" s="20" t="s">
        <v>8135</v>
      </c>
      <c r="F1767" s="20" t="s">
        <v>185</v>
      </c>
      <c r="G1767" s="20">
        <v>2020</v>
      </c>
      <c r="H1767" s="57">
        <v>44116</v>
      </c>
      <c r="I1767" s="20" t="s">
        <v>8136</v>
      </c>
      <c r="K1767" s="20" t="s">
        <v>8137</v>
      </c>
    </row>
    <row r="1768" spans="1:11" ht="15.75" customHeight="1" x14ac:dyDescent="0.25">
      <c r="A1768" s="20">
        <v>33659416</v>
      </c>
      <c r="B1768" s="20" t="s">
        <v>8124</v>
      </c>
      <c r="C1768" s="20" t="s">
        <v>8125</v>
      </c>
      <c r="D1768" s="20" t="s">
        <v>8126</v>
      </c>
      <c r="E1768" s="20" t="s">
        <v>8127</v>
      </c>
      <c r="F1768" s="20" t="s">
        <v>8128</v>
      </c>
      <c r="G1768" s="20">
        <v>2020</v>
      </c>
      <c r="H1768" s="57">
        <v>44259</v>
      </c>
      <c r="I1768" s="20" t="s">
        <v>8129</v>
      </c>
      <c r="K1768" s="20" t="s">
        <v>8130</v>
      </c>
    </row>
    <row r="1769" spans="1:11" ht="15.75" customHeight="1" x14ac:dyDescent="0.25">
      <c r="A1769" s="20">
        <v>32718957</v>
      </c>
      <c r="B1769" s="20" t="s">
        <v>8117</v>
      </c>
      <c r="C1769" s="20" t="s">
        <v>8118</v>
      </c>
      <c r="D1769" s="20" t="s">
        <v>8119</v>
      </c>
      <c r="E1769" s="20" t="s">
        <v>8120</v>
      </c>
      <c r="F1769" s="20" t="s">
        <v>1917</v>
      </c>
      <c r="G1769" s="20">
        <v>2020</v>
      </c>
      <c r="H1769" s="57">
        <v>44041</v>
      </c>
      <c r="I1769" s="20" t="s">
        <v>8121</v>
      </c>
      <c r="K1769" s="20" t="s">
        <v>8122</v>
      </c>
    </row>
    <row r="1770" spans="1:11" ht="15.75" customHeight="1" x14ac:dyDescent="0.25">
      <c r="A1770" s="20">
        <v>32719031</v>
      </c>
      <c r="B1770" s="20" t="s">
        <v>8111</v>
      </c>
      <c r="C1770" s="20" t="s">
        <v>8112</v>
      </c>
      <c r="D1770" s="20" t="s">
        <v>8113</v>
      </c>
      <c r="E1770" s="20" t="s">
        <v>8114</v>
      </c>
      <c r="F1770" s="20" t="s">
        <v>2327</v>
      </c>
      <c r="G1770" s="20">
        <v>2020</v>
      </c>
      <c r="H1770" s="57">
        <v>44041</v>
      </c>
      <c r="I1770" s="20" t="s">
        <v>8115</v>
      </c>
      <c r="K1770" s="20" t="s">
        <v>8116</v>
      </c>
    </row>
    <row r="1771" spans="1:11" ht="15.75" customHeight="1" x14ac:dyDescent="0.25">
      <c r="A1771" s="20">
        <v>32971739</v>
      </c>
      <c r="B1771" s="20" t="s">
        <v>8104</v>
      </c>
      <c r="C1771" s="20" t="s">
        <v>8105</v>
      </c>
      <c r="D1771" s="20" t="s">
        <v>8106</v>
      </c>
      <c r="E1771" s="20" t="s">
        <v>8107</v>
      </c>
      <c r="F1771" s="20" t="s">
        <v>6151</v>
      </c>
      <c r="G1771" s="20">
        <v>2020</v>
      </c>
      <c r="H1771" s="57">
        <v>44099</v>
      </c>
      <c r="I1771" s="20" t="s">
        <v>8108</v>
      </c>
      <c r="K1771" s="20" t="s">
        <v>8109</v>
      </c>
    </row>
    <row r="1772" spans="1:11" ht="15.75" customHeight="1" x14ac:dyDescent="0.25">
      <c r="A1772" s="20">
        <v>32968005</v>
      </c>
      <c r="B1772" s="20" t="s">
        <v>8099</v>
      </c>
      <c r="C1772" s="20" t="s">
        <v>8100</v>
      </c>
      <c r="D1772" s="20" t="s">
        <v>8101</v>
      </c>
      <c r="E1772" s="20" t="s">
        <v>4227</v>
      </c>
      <c r="F1772" s="20" t="s">
        <v>4421</v>
      </c>
      <c r="G1772" s="20">
        <v>2020</v>
      </c>
      <c r="H1772" s="57">
        <v>44098</v>
      </c>
      <c r="I1772" s="20" t="s">
        <v>8102</v>
      </c>
      <c r="K1772" s="20" t="s">
        <v>8103</v>
      </c>
    </row>
    <row r="1773" spans="1:11" ht="15.75" customHeight="1" x14ac:dyDescent="0.25">
      <c r="A1773" s="20">
        <v>32968012</v>
      </c>
      <c r="B1773" s="20" t="s">
        <v>8093</v>
      </c>
      <c r="C1773" s="20" t="s">
        <v>8094</v>
      </c>
      <c r="D1773" s="20" t="s">
        <v>8095</v>
      </c>
      <c r="E1773" s="20" t="s">
        <v>4427</v>
      </c>
      <c r="F1773" s="20" t="s">
        <v>4421</v>
      </c>
      <c r="G1773" s="20">
        <v>2020</v>
      </c>
      <c r="H1773" s="57">
        <v>44098</v>
      </c>
      <c r="I1773" s="20" t="s">
        <v>8096</v>
      </c>
      <c r="K1773" s="20" t="s">
        <v>8097</v>
      </c>
    </row>
    <row r="1774" spans="1:11" ht="15.75" customHeight="1" x14ac:dyDescent="0.25">
      <c r="A1774" s="20">
        <v>32973295</v>
      </c>
      <c r="B1774" s="20" t="s">
        <v>8086</v>
      </c>
      <c r="C1774" s="20" t="s">
        <v>8087</v>
      </c>
      <c r="D1774" s="20" t="s">
        <v>8088</v>
      </c>
      <c r="E1774" s="20" t="s">
        <v>8089</v>
      </c>
      <c r="F1774" s="20" t="s">
        <v>1882</v>
      </c>
      <c r="G1774" s="20">
        <v>2020</v>
      </c>
      <c r="H1774" s="57">
        <v>44099</v>
      </c>
      <c r="I1774" s="20" t="s">
        <v>8090</v>
      </c>
      <c r="K1774" s="20" t="s">
        <v>8091</v>
      </c>
    </row>
    <row r="1775" spans="1:11" ht="15.75" customHeight="1" x14ac:dyDescent="0.25">
      <c r="A1775" s="20">
        <v>32392456</v>
      </c>
      <c r="B1775" s="20" t="s">
        <v>8077</v>
      </c>
      <c r="C1775" s="20" t="s">
        <v>8078</v>
      </c>
      <c r="D1775" s="20" t="s">
        <v>8079</v>
      </c>
      <c r="E1775" s="20" t="s">
        <v>8080</v>
      </c>
      <c r="F1775" s="20" t="s">
        <v>8081</v>
      </c>
      <c r="G1775" s="20">
        <v>2020</v>
      </c>
      <c r="H1775" s="57">
        <v>43963</v>
      </c>
      <c r="I1775" s="20" t="s">
        <v>8082</v>
      </c>
      <c r="J1775" s="20" t="s">
        <v>8083</v>
      </c>
      <c r="K1775" s="20" t="s">
        <v>8084</v>
      </c>
    </row>
    <row r="1776" spans="1:11" ht="15.75" customHeight="1" x14ac:dyDescent="0.25">
      <c r="A1776" s="20">
        <v>33117724</v>
      </c>
      <c r="B1776" s="20" t="s">
        <v>8071</v>
      </c>
      <c r="C1776" s="20" t="s">
        <v>8072</v>
      </c>
      <c r="D1776" s="20" t="s">
        <v>8073</v>
      </c>
      <c r="E1776" s="20" t="s">
        <v>900</v>
      </c>
      <c r="F1776" s="20" t="s">
        <v>185</v>
      </c>
      <c r="G1776" s="20">
        <v>2020</v>
      </c>
      <c r="H1776" s="57">
        <v>44133</v>
      </c>
      <c r="I1776" s="20" t="s">
        <v>8074</v>
      </c>
      <c r="K1776" s="20" t="s">
        <v>8075</v>
      </c>
    </row>
    <row r="1777" spans="1:11" ht="15.75" customHeight="1" x14ac:dyDescent="0.25">
      <c r="A1777" s="20">
        <v>31853641</v>
      </c>
      <c r="B1777" s="20" t="s">
        <v>8064</v>
      </c>
      <c r="C1777" s="20" t="s">
        <v>8065</v>
      </c>
      <c r="D1777" s="20" t="s">
        <v>8066</v>
      </c>
      <c r="E1777" s="20" t="s">
        <v>8067</v>
      </c>
      <c r="F1777" s="20" t="s">
        <v>8068</v>
      </c>
      <c r="G1777" s="20">
        <v>2020</v>
      </c>
      <c r="H1777" s="57">
        <v>43819</v>
      </c>
      <c r="I1777" s="20" t="s">
        <v>8069</v>
      </c>
      <c r="K1777" s="20" t="s">
        <v>8070</v>
      </c>
    </row>
    <row r="1778" spans="1:11" ht="15.75" customHeight="1" x14ac:dyDescent="0.25">
      <c r="A1778" s="20">
        <v>32447013</v>
      </c>
      <c r="B1778" s="20" t="s">
        <v>8058</v>
      </c>
      <c r="C1778" s="20" t="s">
        <v>8059</v>
      </c>
      <c r="D1778" s="20" t="s">
        <v>8060</v>
      </c>
      <c r="E1778" s="20" t="s">
        <v>8061</v>
      </c>
      <c r="F1778" s="20" t="s">
        <v>8062</v>
      </c>
      <c r="G1778" s="20">
        <v>2020</v>
      </c>
      <c r="H1778" s="57">
        <v>43976</v>
      </c>
      <c r="K1778" s="20" t="s">
        <v>8063</v>
      </c>
    </row>
    <row r="1779" spans="1:11" ht="15.75" customHeight="1" x14ac:dyDescent="0.25">
      <c r="A1779" s="20">
        <v>32474336</v>
      </c>
      <c r="B1779" s="20" t="s">
        <v>8054</v>
      </c>
      <c r="C1779" s="20" t="s">
        <v>8055</v>
      </c>
      <c r="D1779" s="20" t="s">
        <v>8056</v>
      </c>
      <c r="E1779" s="20" t="s">
        <v>3888</v>
      </c>
      <c r="F1779" s="20" t="s">
        <v>2658</v>
      </c>
      <c r="G1779" s="20">
        <v>2020</v>
      </c>
      <c r="H1779" s="57">
        <v>43983</v>
      </c>
      <c r="K1779" s="20" t="s">
        <v>8057</v>
      </c>
    </row>
    <row r="1780" spans="1:11" ht="15.75" customHeight="1" x14ac:dyDescent="0.25">
      <c r="A1780" s="20">
        <v>32535632</v>
      </c>
      <c r="B1780" s="20" t="s">
        <v>8049</v>
      </c>
      <c r="C1780" s="20" t="s">
        <v>8050</v>
      </c>
      <c r="D1780" s="20" t="s">
        <v>8051</v>
      </c>
      <c r="E1780" s="20" t="s">
        <v>8052</v>
      </c>
      <c r="F1780" s="20" t="s">
        <v>4822</v>
      </c>
      <c r="G1780" s="20">
        <v>2020</v>
      </c>
      <c r="H1780" s="57">
        <v>43997</v>
      </c>
      <c r="K1780" s="20" t="s">
        <v>8053</v>
      </c>
    </row>
    <row r="1781" spans="1:11" ht="15.75" customHeight="1" x14ac:dyDescent="0.25">
      <c r="A1781" s="20">
        <v>32562811</v>
      </c>
      <c r="B1781" s="20" t="s">
        <v>8044</v>
      </c>
      <c r="C1781" s="20" t="s">
        <v>8045</v>
      </c>
      <c r="D1781" s="20" t="s">
        <v>8046</v>
      </c>
      <c r="E1781" s="20" t="s">
        <v>8047</v>
      </c>
      <c r="F1781" s="20" t="s">
        <v>4253</v>
      </c>
      <c r="G1781" s="20">
        <v>2020</v>
      </c>
      <c r="H1781" s="57">
        <v>44003</v>
      </c>
      <c r="K1781" s="20" t="s">
        <v>8048</v>
      </c>
    </row>
    <row r="1782" spans="1:11" ht="15.75" customHeight="1" x14ac:dyDescent="0.25">
      <c r="A1782" s="20">
        <v>32650283</v>
      </c>
      <c r="B1782" s="20" t="s">
        <v>8038</v>
      </c>
      <c r="C1782" s="20" t="s">
        <v>8039</v>
      </c>
      <c r="D1782" s="20" t="s">
        <v>8040</v>
      </c>
      <c r="E1782" s="20" t="s">
        <v>8041</v>
      </c>
      <c r="F1782" s="20" t="s">
        <v>8042</v>
      </c>
      <c r="G1782" s="20">
        <v>2020</v>
      </c>
      <c r="H1782" s="57">
        <v>44023</v>
      </c>
      <c r="K1782" s="20" t="s">
        <v>8043</v>
      </c>
    </row>
    <row r="1783" spans="1:11" ht="15.75" customHeight="1" x14ac:dyDescent="0.25">
      <c r="A1783" s="20">
        <v>32653436</v>
      </c>
      <c r="B1783" s="20" t="s">
        <v>8034</v>
      </c>
      <c r="C1783" s="20" t="s">
        <v>8035</v>
      </c>
      <c r="D1783" s="20" t="s">
        <v>8036</v>
      </c>
      <c r="E1783" s="20" t="s">
        <v>4221</v>
      </c>
      <c r="F1783" s="20" t="s">
        <v>4253</v>
      </c>
      <c r="G1783" s="20">
        <v>2020</v>
      </c>
      <c r="H1783" s="57">
        <v>44025</v>
      </c>
      <c r="K1783" s="20" t="s">
        <v>8037</v>
      </c>
    </row>
    <row r="1784" spans="1:11" ht="15.75" customHeight="1" x14ac:dyDescent="0.25">
      <c r="A1784" s="20">
        <v>32656891</v>
      </c>
      <c r="B1784" s="20" t="s">
        <v>8030</v>
      </c>
      <c r="C1784" s="20" t="s">
        <v>8031</v>
      </c>
      <c r="D1784" s="20" t="s">
        <v>8032</v>
      </c>
      <c r="E1784" s="20" t="s">
        <v>2895</v>
      </c>
      <c r="F1784" s="20" t="s">
        <v>3074</v>
      </c>
      <c r="G1784" s="20">
        <v>2020</v>
      </c>
      <c r="H1784" s="57">
        <v>44026</v>
      </c>
      <c r="K1784" s="20" t="s">
        <v>8033</v>
      </c>
    </row>
    <row r="1785" spans="1:11" ht="15.75" customHeight="1" x14ac:dyDescent="0.25">
      <c r="A1785" s="20">
        <v>32659314</v>
      </c>
      <c r="B1785" s="20" t="s">
        <v>8024</v>
      </c>
      <c r="C1785" s="20" t="s">
        <v>8025</v>
      </c>
      <c r="D1785" s="20" t="s">
        <v>8026</v>
      </c>
      <c r="E1785" s="20" t="s">
        <v>8027</v>
      </c>
      <c r="F1785" s="20" t="s">
        <v>4253</v>
      </c>
      <c r="G1785" s="20">
        <v>2020</v>
      </c>
      <c r="H1785" s="57">
        <v>44026</v>
      </c>
      <c r="I1785" s="20" t="s">
        <v>8028</v>
      </c>
      <c r="K1785" s="20" t="s">
        <v>8029</v>
      </c>
    </row>
    <row r="1786" spans="1:11" ht="15.75" customHeight="1" x14ac:dyDescent="0.25">
      <c r="A1786" s="20">
        <v>32667876</v>
      </c>
      <c r="B1786" s="20" t="s">
        <v>8018</v>
      </c>
      <c r="C1786" s="20" t="s">
        <v>8019</v>
      </c>
      <c r="D1786" s="20" t="s">
        <v>8020</v>
      </c>
      <c r="E1786" s="20" t="s">
        <v>8021</v>
      </c>
      <c r="F1786" s="20" t="s">
        <v>3020</v>
      </c>
      <c r="G1786" s="20">
        <v>2020</v>
      </c>
      <c r="H1786" s="57">
        <v>44028</v>
      </c>
      <c r="I1786" s="20" t="s">
        <v>8022</v>
      </c>
      <c r="K1786" s="20" t="s">
        <v>8023</v>
      </c>
    </row>
    <row r="1787" spans="1:11" ht="15.75" customHeight="1" x14ac:dyDescent="0.25">
      <c r="A1787" s="20">
        <v>32755600</v>
      </c>
      <c r="B1787" s="20" t="s">
        <v>8013</v>
      </c>
      <c r="C1787" s="20" t="s">
        <v>8014</v>
      </c>
      <c r="D1787" s="20" t="s">
        <v>8015</v>
      </c>
      <c r="E1787" s="20" t="s">
        <v>8016</v>
      </c>
      <c r="F1787" s="20" t="s">
        <v>2640</v>
      </c>
      <c r="G1787" s="20">
        <v>2020</v>
      </c>
      <c r="H1787" s="57">
        <v>44050</v>
      </c>
      <c r="K1787" s="20" t="s">
        <v>8017</v>
      </c>
    </row>
    <row r="1788" spans="1:11" ht="15.75" customHeight="1" x14ac:dyDescent="0.25">
      <c r="A1788" s="20">
        <v>32792040</v>
      </c>
      <c r="B1788" s="20" t="s">
        <v>8006</v>
      </c>
      <c r="C1788" s="20" t="s">
        <v>8007</v>
      </c>
      <c r="D1788" s="20" t="s">
        <v>8008</v>
      </c>
      <c r="E1788" s="20" t="s">
        <v>8009</v>
      </c>
      <c r="F1788" s="20" t="s">
        <v>8010</v>
      </c>
      <c r="G1788" s="20">
        <v>2020</v>
      </c>
      <c r="H1788" s="57">
        <v>44058</v>
      </c>
      <c r="I1788" s="20" t="s">
        <v>8011</v>
      </c>
      <c r="K1788" s="20" t="s">
        <v>8012</v>
      </c>
    </row>
    <row r="1789" spans="1:11" ht="15.75" customHeight="1" x14ac:dyDescent="0.25">
      <c r="A1789" s="20">
        <v>32988538</v>
      </c>
      <c r="B1789" s="20" t="s">
        <v>8000</v>
      </c>
      <c r="C1789" s="20" t="s">
        <v>8001</v>
      </c>
      <c r="D1789" s="20" t="s">
        <v>8002</v>
      </c>
      <c r="E1789" s="20" t="s">
        <v>8003</v>
      </c>
      <c r="F1789" s="20" t="s">
        <v>1399</v>
      </c>
      <c r="G1789" s="20">
        <v>2020</v>
      </c>
      <c r="H1789" s="57">
        <v>44103</v>
      </c>
      <c r="I1789" s="20" t="s">
        <v>8004</v>
      </c>
      <c r="K1789" s="20" t="s">
        <v>8005</v>
      </c>
    </row>
    <row r="1790" spans="1:11" ht="15.75" customHeight="1" x14ac:dyDescent="0.25">
      <c r="A1790" s="20">
        <v>33019492</v>
      </c>
      <c r="B1790" s="20" t="s">
        <v>7993</v>
      </c>
      <c r="C1790" s="20" t="s">
        <v>7994</v>
      </c>
      <c r="D1790" s="20" t="s">
        <v>7995</v>
      </c>
      <c r="E1790" s="20" t="s">
        <v>7996</v>
      </c>
      <c r="F1790" s="20" t="s">
        <v>1827</v>
      </c>
      <c r="G1790" s="20">
        <v>2020</v>
      </c>
      <c r="H1790" s="57">
        <v>44110</v>
      </c>
      <c r="I1790" s="20" t="s">
        <v>7997</v>
      </c>
      <c r="K1790" s="20" t="s">
        <v>7998</v>
      </c>
    </row>
    <row r="1791" spans="1:11" ht="15.75" customHeight="1" x14ac:dyDescent="0.25">
      <c r="A1791" s="20">
        <v>33021318</v>
      </c>
      <c r="B1791" s="20" t="s">
        <v>7988</v>
      </c>
      <c r="C1791" s="20" t="s">
        <v>7989</v>
      </c>
      <c r="D1791" s="20" t="s">
        <v>7990</v>
      </c>
      <c r="E1791" s="20" t="s">
        <v>7991</v>
      </c>
      <c r="F1791" s="20" t="s">
        <v>7992</v>
      </c>
      <c r="G1791" s="20">
        <v>2020</v>
      </c>
      <c r="H1791" s="57">
        <v>44110</v>
      </c>
    </row>
    <row r="1792" spans="1:11" ht="15.75" customHeight="1" x14ac:dyDescent="0.25">
      <c r="A1792" s="20">
        <v>33149859</v>
      </c>
      <c r="B1792" s="20" t="s">
        <v>7982</v>
      </c>
      <c r="C1792" s="20" t="s">
        <v>7983</v>
      </c>
      <c r="D1792" s="20" t="s">
        <v>7984</v>
      </c>
      <c r="E1792" s="20" t="s">
        <v>7985</v>
      </c>
      <c r="F1792" s="20" t="s">
        <v>4605</v>
      </c>
      <c r="G1792" s="20">
        <v>2020</v>
      </c>
      <c r="H1792" s="57">
        <v>44140</v>
      </c>
      <c r="I1792" s="20" t="s">
        <v>7986</v>
      </c>
      <c r="K1792" s="20" t="s">
        <v>7987</v>
      </c>
    </row>
    <row r="1793" spans="1:11" ht="15.75" customHeight="1" x14ac:dyDescent="0.25">
      <c r="A1793" s="20">
        <v>33281350</v>
      </c>
      <c r="B1793" s="20" t="s">
        <v>7976</v>
      </c>
      <c r="C1793" s="20" t="s">
        <v>7977</v>
      </c>
      <c r="D1793" s="20" t="s">
        <v>7978</v>
      </c>
      <c r="E1793" s="20" t="s">
        <v>7979</v>
      </c>
      <c r="F1793" s="20" t="s">
        <v>2102</v>
      </c>
      <c r="G1793" s="20">
        <v>2020</v>
      </c>
      <c r="H1793" s="57">
        <v>44172</v>
      </c>
      <c r="I1793" s="20" t="s">
        <v>7980</v>
      </c>
      <c r="K1793" s="20" t="s">
        <v>7981</v>
      </c>
    </row>
    <row r="1794" spans="1:11" ht="15.75" customHeight="1" x14ac:dyDescent="0.25">
      <c r="A1794" s="20">
        <v>33282699</v>
      </c>
      <c r="B1794" s="20" t="s">
        <v>7968</v>
      </c>
      <c r="C1794" s="20" t="s">
        <v>7969</v>
      </c>
      <c r="D1794" s="20" t="s">
        <v>7970</v>
      </c>
      <c r="E1794" s="20" t="s">
        <v>7971</v>
      </c>
      <c r="F1794" s="20" t="s">
        <v>7972</v>
      </c>
      <c r="G1794" s="20">
        <v>2020</v>
      </c>
      <c r="H1794" s="57">
        <v>44172</v>
      </c>
      <c r="I1794" s="20" t="s">
        <v>7973</v>
      </c>
      <c r="K1794" s="20" t="s">
        <v>7974</v>
      </c>
    </row>
    <row r="1795" spans="1:11" ht="15.75" customHeight="1" x14ac:dyDescent="0.25">
      <c r="A1795" s="20">
        <v>32671943</v>
      </c>
      <c r="B1795" s="20" t="s">
        <v>7962</v>
      </c>
      <c r="C1795" s="20" t="s">
        <v>7963</v>
      </c>
      <c r="D1795" s="20" t="s">
        <v>7964</v>
      </c>
      <c r="E1795" s="20" t="s">
        <v>7965</v>
      </c>
      <c r="F1795" s="20" t="s">
        <v>7966</v>
      </c>
      <c r="G1795" s="20">
        <v>2020</v>
      </c>
      <c r="H1795" s="57">
        <v>44029</v>
      </c>
      <c r="K1795" s="20" t="s">
        <v>7967</v>
      </c>
    </row>
    <row r="1796" spans="1:11" ht="15.75" customHeight="1" x14ac:dyDescent="0.25">
      <c r="A1796" s="20">
        <v>33021951</v>
      </c>
      <c r="B1796" s="20" t="s">
        <v>7954</v>
      </c>
      <c r="C1796" s="20" t="s">
        <v>7955</v>
      </c>
      <c r="D1796" s="20" t="s">
        <v>7956</v>
      </c>
      <c r="E1796" s="20" t="s">
        <v>7957</v>
      </c>
      <c r="F1796" s="20" t="s">
        <v>7958</v>
      </c>
      <c r="G1796" s="20">
        <v>2020</v>
      </c>
      <c r="H1796" s="57">
        <v>44110</v>
      </c>
      <c r="I1796" s="20" t="s">
        <v>7959</v>
      </c>
      <c r="K1796" s="20" t="s">
        <v>7960</v>
      </c>
    </row>
    <row r="1797" spans="1:11" ht="15.75" customHeight="1" x14ac:dyDescent="0.25">
      <c r="A1797" s="20">
        <v>33028681</v>
      </c>
      <c r="B1797" s="20" t="s">
        <v>7948</v>
      </c>
      <c r="C1797" s="20" t="s">
        <v>7949</v>
      </c>
      <c r="D1797" s="20" t="s">
        <v>7950</v>
      </c>
      <c r="E1797" s="20" t="s">
        <v>6616</v>
      </c>
      <c r="F1797" s="20" t="s">
        <v>4421</v>
      </c>
      <c r="G1797" s="20">
        <v>2020</v>
      </c>
      <c r="H1797" s="57">
        <v>44112</v>
      </c>
      <c r="I1797" s="20" t="s">
        <v>7951</v>
      </c>
      <c r="K1797" s="20" t="s">
        <v>7952</v>
      </c>
    </row>
    <row r="1798" spans="1:11" ht="15.75" customHeight="1" x14ac:dyDescent="0.25">
      <c r="A1798" s="20">
        <v>33033128</v>
      </c>
      <c r="B1798" s="20" t="s">
        <v>7942</v>
      </c>
      <c r="C1798" s="20" t="s">
        <v>7943</v>
      </c>
      <c r="D1798" s="20" t="s">
        <v>7944</v>
      </c>
      <c r="E1798" s="20" t="s">
        <v>7945</v>
      </c>
      <c r="F1798" s="20" t="s">
        <v>3664</v>
      </c>
      <c r="G1798" s="20">
        <v>2020</v>
      </c>
      <c r="H1798" s="57">
        <v>44113</v>
      </c>
      <c r="I1798" s="20" t="s">
        <v>7946</v>
      </c>
      <c r="K1798" s="20" t="s">
        <v>7947</v>
      </c>
    </row>
    <row r="1799" spans="1:11" ht="15.75" customHeight="1" x14ac:dyDescent="0.25">
      <c r="A1799" s="20">
        <v>33033129</v>
      </c>
      <c r="B1799" s="20" t="s">
        <v>7936</v>
      </c>
      <c r="C1799" s="20" t="s">
        <v>7937</v>
      </c>
      <c r="D1799" s="20" t="s">
        <v>7938</v>
      </c>
      <c r="E1799" s="20" t="s">
        <v>7939</v>
      </c>
      <c r="F1799" s="20" t="s">
        <v>3664</v>
      </c>
      <c r="G1799" s="20">
        <v>2020</v>
      </c>
      <c r="H1799" s="57">
        <v>44113</v>
      </c>
      <c r="I1799" s="20" t="s">
        <v>7940</v>
      </c>
      <c r="K1799" s="20" t="s">
        <v>7941</v>
      </c>
    </row>
    <row r="1800" spans="1:11" ht="15.75" customHeight="1" x14ac:dyDescent="0.25">
      <c r="A1800" s="20">
        <v>33101415</v>
      </c>
      <c r="B1800" s="20" t="s">
        <v>7930</v>
      </c>
      <c r="C1800" s="20" t="s">
        <v>7931</v>
      </c>
      <c r="D1800" s="20" t="s">
        <v>7932</v>
      </c>
      <c r="E1800" s="20" t="s">
        <v>7933</v>
      </c>
      <c r="F1800" s="20" t="s">
        <v>365</v>
      </c>
      <c r="G1800" s="20">
        <v>2020</v>
      </c>
      <c r="H1800" s="57">
        <v>44130</v>
      </c>
      <c r="I1800" s="20" t="s">
        <v>7934</v>
      </c>
      <c r="K1800" s="20" t="s">
        <v>7935</v>
      </c>
    </row>
    <row r="1801" spans="1:11" ht="15.75" customHeight="1" x14ac:dyDescent="0.25">
      <c r="A1801" s="20">
        <v>33134361</v>
      </c>
      <c r="B1801" s="20" t="s">
        <v>7923</v>
      </c>
      <c r="C1801" s="20" t="s">
        <v>7924</v>
      </c>
      <c r="D1801" s="20" t="s">
        <v>7925</v>
      </c>
      <c r="E1801" s="20" t="s">
        <v>7926</v>
      </c>
      <c r="F1801" s="20" t="s">
        <v>207</v>
      </c>
      <c r="G1801" s="20">
        <v>2020</v>
      </c>
      <c r="H1801" s="57">
        <v>44137</v>
      </c>
      <c r="I1801" s="20" t="s">
        <v>7927</v>
      </c>
      <c r="K1801" s="20" t="s">
        <v>7928</v>
      </c>
    </row>
    <row r="1802" spans="1:11" ht="15.75" customHeight="1" x14ac:dyDescent="0.25">
      <c r="A1802" s="20">
        <v>32926786</v>
      </c>
      <c r="B1802" s="20" t="s">
        <v>7917</v>
      </c>
      <c r="C1802" s="20" t="s">
        <v>7918</v>
      </c>
      <c r="D1802" s="20" t="s">
        <v>7919</v>
      </c>
      <c r="E1802" s="20" t="s">
        <v>7920</v>
      </c>
      <c r="F1802" s="20" t="s">
        <v>2936</v>
      </c>
      <c r="G1802" s="20">
        <v>2020</v>
      </c>
      <c r="H1802" s="57">
        <v>44088</v>
      </c>
      <c r="K1802" s="20" t="s">
        <v>7921</v>
      </c>
    </row>
    <row r="1803" spans="1:11" ht="15.75" customHeight="1" x14ac:dyDescent="0.25">
      <c r="A1803" s="20">
        <v>32858455</v>
      </c>
      <c r="B1803" s="20" t="s">
        <v>7911</v>
      </c>
      <c r="C1803" s="20" t="s">
        <v>7912</v>
      </c>
      <c r="D1803" s="20" t="s">
        <v>7913</v>
      </c>
      <c r="E1803" s="20" t="s">
        <v>6020</v>
      </c>
      <c r="F1803" s="20" t="s">
        <v>7914</v>
      </c>
      <c r="G1803" s="20">
        <v>2020</v>
      </c>
      <c r="H1803" s="57">
        <v>44072</v>
      </c>
      <c r="K1803" s="20" t="s">
        <v>7915</v>
      </c>
    </row>
    <row r="1804" spans="1:11" ht="15.75" customHeight="1" x14ac:dyDescent="0.25">
      <c r="A1804" s="20">
        <v>33046808</v>
      </c>
      <c r="B1804" s="20" t="s">
        <v>7904</v>
      </c>
      <c r="C1804" s="20" t="s">
        <v>7905</v>
      </c>
      <c r="D1804" s="20" t="s">
        <v>7906</v>
      </c>
      <c r="E1804" s="20" t="s">
        <v>7907</v>
      </c>
      <c r="F1804" s="20" t="s">
        <v>1882</v>
      </c>
      <c r="G1804" s="20">
        <v>2020</v>
      </c>
      <c r="H1804" s="57">
        <v>44117</v>
      </c>
      <c r="I1804" s="20" t="s">
        <v>7908</v>
      </c>
      <c r="K1804" s="20" t="s">
        <v>7909</v>
      </c>
    </row>
    <row r="1805" spans="1:11" ht="15.75" customHeight="1" x14ac:dyDescent="0.25">
      <c r="A1805" s="20">
        <v>33048937</v>
      </c>
      <c r="B1805" s="20" t="s">
        <v>7897</v>
      </c>
      <c r="C1805" s="20" t="s">
        <v>7898</v>
      </c>
      <c r="D1805" s="20" t="s">
        <v>7899</v>
      </c>
      <c r="E1805" s="20" t="s">
        <v>7900</v>
      </c>
      <c r="F1805" s="20" t="s">
        <v>294</v>
      </c>
      <c r="G1805" s="20">
        <v>2020</v>
      </c>
      <c r="H1805" s="57">
        <v>44117</v>
      </c>
      <c r="I1805" s="20" t="s">
        <v>7901</v>
      </c>
      <c r="K1805" s="20" t="s">
        <v>7902</v>
      </c>
    </row>
    <row r="1806" spans="1:11" ht="15.75" customHeight="1" x14ac:dyDescent="0.25">
      <c r="A1806" s="20">
        <v>33162972</v>
      </c>
      <c r="B1806" s="20" t="s">
        <v>7890</v>
      </c>
      <c r="C1806" s="20" t="s">
        <v>7891</v>
      </c>
      <c r="D1806" s="20" t="s">
        <v>7892</v>
      </c>
      <c r="E1806" s="20" t="s">
        <v>7893</v>
      </c>
      <c r="F1806" s="20" t="s">
        <v>141</v>
      </c>
      <c r="G1806" s="20">
        <v>2020</v>
      </c>
      <c r="H1806" s="57">
        <v>44144</v>
      </c>
      <c r="I1806" s="20" t="s">
        <v>7894</v>
      </c>
      <c r="K1806" s="20" t="s">
        <v>7895</v>
      </c>
    </row>
    <row r="1807" spans="1:11" ht="15.75" customHeight="1" x14ac:dyDescent="0.25">
      <c r="A1807" s="20">
        <v>32350866</v>
      </c>
      <c r="B1807" s="20" t="s">
        <v>7883</v>
      </c>
      <c r="C1807" s="20" t="s">
        <v>7884</v>
      </c>
      <c r="D1807" s="20" t="s">
        <v>7885</v>
      </c>
      <c r="E1807" s="20" t="s">
        <v>7886</v>
      </c>
      <c r="F1807" s="20" t="s">
        <v>7887</v>
      </c>
      <c r="G1807" s="20">
        <v>2020</v>
      </c>
      <c r="H1807" s="57">
        <v>43952</v>
      </c>
      <c r="I1807" s="20" t="s">
        <v>7888</v>
      </c>
      <c r="K1807" s="20" t="s">
        <v>7889</v>
      </c>
    </row>
    <row r="1808" spans="1:11" ht="15.75" customHeight="1" x14ac:dyDescent="0.25">
      <c r="A1808" s="20">
        <v>32534094</v>
      </c>
      <c r="B1808" s="20" t="s">
        <v>7877</v>
      </c>
      <c r="C1808" s="20" t="s">
        <v>7878</v>
      </c>
      <c r="D1808" s="20" t="s">
        <v>7879</v>
      </c>
      <c r="E1808" s="20" t="s">
        <v>7880</v>
      </c>
      <c r="F1808" s="20" t="s">
        <v>2370</v>
      </c>
      <c r="G1808" s="20">
        <v>2020</v>
      </c>
      <c r="H1808" s="57">
        <v>43996</v>
      </c>
      <c r="I1808" s="20" t="s">
        <v>7881</v>
      </c>
      <c r="K1808" s="20" t="s">
        <v>7882</v>
      </c>
    </row>
    <row r="1809" spans="1:11" ht="15.75" customHeight="1" x14ac:dyDescent="0.25">
      <c r="A1809" s="20">
        <v>32758621</v>
      </c>
      <c r="B1809" s="20" t="s">
        <v>7873</v>
      </c>
      <c r="C1809" s="20" t="s">
        <v>7874</v>
      </c>
      <c r="D1809" s="20" t="s">
        <v>7875</v>
      </c>
      <c r="E1809" s="20" t="s">
        <v>1437</v>
      </c>
      <c r="F1809" s="20" t="s">
        <v>2627</v>
      </c>
      <c r="G1809" s="20">
        <v>2020</v>
      </c>
      <c r="H1809" s="57">
        <v>44051</v>
      </c>
      <c r="K1809" s="20" t="s">
        <v>7876</v>
      </c>
    </row>
    <row r="1810" spans="1:11" ht="15.75" customHeight="1" x14ac:dyDescent="0.25">
      <c r="A1810" s="20">
        <v>32758946</v>
      </c>
      <c r="B1810" s="20" t="s">
        <v>7868</v>
      </c>
      <c r="C1810" s="20" t="s">
        <v>7869</v>
      </c>
      <c r="D1810" s="20" t="s">
        <v>7870</v>
      </c>
      <c r="E1810" s="20" t="s">
        <v>7871</v>
      </c>
      <c r="F1810" s="20" t="s">
        <v>1047</v>
      </c>
      <c r="G1810" s="20">
        <v>2020</v>
      </c>
      <c r="H1810" s="57">
        <v>44051</v>
      </c>
      <c r="K1810" s="20" t="s">
        <v>7872</v>
      </c>
    </row>
    <row r="1811" spans="1:11" ht="15.75" customHeight="1" x14ac:dyDescent="0.25">
      <c r="A1811" s="20">
        <v>33060743</v>
      </c>
      <c r="B1811" s="20" t="s">
        <v>7861</v>
      </c>
      <c r="C1811" s="20" t="s">
        <v>7862</v>
      </c>
      <c r="D1811" s="20" t="s">
        <v>7863</v>
      </c>
      <c r="E1811" s="20" t="s">
        <v>7864</v>
      </c>
      <c r="F1811" s="20" t="s">
        <v>1882</v>
      </c>
      <c r="G1811" s="20">
        <v>2020</v>
      </c>
      <c r="H1811" s="57">
        <v>44120</v>
      </c>
      <c r="I1811" s="20" t="s">
        <v>7865</v>
      </c>
      <c r="K1811" s="20" t="s">
        <v>7866</v>
      </c>
    </row>
    <row r="1812" spans="1:11" ht="15.75" customHeight="1" x14ac:dyDescent="0.25">
      <c r="A1812" s="20">
        <v>33074100</v>
      </c>
      <c r="B1812" s="20" t="s">
        <v>7855</v>
      </c>
      <c r="C1812" s="20" t="s">
        <v>7856</v>
      </c>
      <c r="D1812" s="20" t="s">
        <v>7857</v>
      </c>
      <c r="E1812" s="20" t="s">
        <v>7858</v>
      </c>
      <c r="F1812" s="20" t="s">
        <v>5245</v>
      </c>
      <c r="G1812" s="20">
        <v>2020</v>
      </c>
      <c r="H1812" s="57">
        <v>44123</v>
      </c>
      <c r="I1812" s="20" t="s">
        <v>7859</v>
      </c>
      <c r="K1812" s="20" t="s">
        <v>7860</v>
      </c>
    </row>
    <row r="1813" spans="1:11" ht="15.75" customHeight="1" x14ac:dyDescent="0.25">
      <c r="A1813" s="20">
        <v>33116683</v>
      </c>
      <c r="B1813" s="20" t="s">
        <v>7850</v>
      </c>
      <c r="C1813" s="20" t="s">
        <v>7851</v>
      </c>
      <c r="D1813" s="20" t="s">
        <v>7852</v>
      </c>
      <c r="E1813" s="20" t="s">
        <v>394</v>
      </c>
      <c r="F1813" s="20" t="s">
        <v>6513</v>
      </c>
      <c r="G1813" s="20">
        <v>2020</v>
      </c>
      <c r="H1813" s="57">
        <v>44133</v>
      </c>
      <c r="I1813" s="20" t="s">
        <v>7853</v>
      </c>
      <c r="K1813" s="20" t="s">
        <v>7854</v>
      </c>
    </row>
    <row r="1814" spans="1:11" ht="15.75" customHeight="1" x14ac:dyDescent="0.25">
      <c r="A1814" s="20">
        <v>33193150</v>
      </c>
      <c r="B1814" s="20" t="s">
        <v>7844</v>
      </c>
      <c r="C1814" s="20" t="s">
        <v>7845</v>
      </c>
      <c r="D1814" s="20" t="s">
        <v>7846</v>
      </c>
      <c r="E1814" s="20" t="s">
        <v>1940</v>
      </c>
      <c r="F1814" s="20" t="s">
        <v>133</v>
      </c>
      <c r="G1814" s="20">
        <v>2020</v>
      </c>
      <c r="H1814" s="57">
        <v>44151</v>
      </c>
      <c r="I1814" s="20" t="s">
        <v>7847</v>
      </c>
      <c r="K1814" s="20" t="s">
        <v>7848</v>
      </c>
    </row>
    <row r="1815" spans="1:11" ht="15.75" customHeight="1" x14ac:dyDescent="0.25">
      <c r="A1815" s="20">
        <v>31643191</v>
      </c>
      <c r="B1815" s="20" t="s">
        <v>7843</v>
      </c>
      <c r="D1815" s="20" t="s">
        <v>7839</v>
      </c>
      <c r="F1815" s="20" t="s">
        <v>7840</v>
      </c>
      <c r="G1815" s="20">
        <v>2012</v>
      </c>
      <c r="H1815" s="57">
        <v>44124</v>
      </c>
    </row>
    <row r="1816" spans="1:11" ht="15.75" customHeight="1" x14ac:dyDescent="0.25">
      <c r="A1816" s="20">
        <v>31643230</v>
      </c>
      <c r="B1816" s="20" t="s">
        <v>7842</v>
      </c>
      <c r="D1816" s="20" t="s">
        <v>7839</v>
      </c>
      <c r="F1816" s="20" t="s">
        <v>7840</v>
      </c>
      <c r="G1816" s="20">
        <v>2012</v>
      </c>
      <c r="H1816" s="57">
        <v>44124</v>
      </c>
    </row>
    <row r="1817" spans="1:11" ht="15.75" customHeight="1" x14ac:dyDescent="0.25">
      <c r="A1817" s="20">
        <v>31643239</v>
      </c>
      <c r="B1817" s="20" t="s">
        <v>7841</v>
      </c>
      <c r="D1817" s="20" t="s">
        <v>7839</v>
      </c>
      <c r="F1817" s="20" t="s">
        <v>7840</v>
      </c>
      <c r="G1817" s="20">
        <v>2012</v>
      </c>
      <c r="H1817" s="57">
        <v>44124</v>
      </c>
    </row>
    <row r="1818" spans="1:11" ht="15.75" customHeight="1" x14ac:dyDescent="0.25">
      <c r="A1818" s="20">
        <v>31643749</v>
      </c>
      <c r="B1818" s="20" t="s">
        <v>7838</v>
      </c>
      <c r="D1818" s="20" t="s">
        <v>7839</v>
      </c>
      <c r="F1818" s="20" t="s">
        <v>7840</v>
      </c>
      <c r="G1818" s="20">
        <v>2012</v>
      </c>
      <c r="H1818" s="57">
        <v>44124</v>
      </c>
    </row>
    <row r="1819" spans="1:11" ht="15.75" customHeight="1" x14ac:dyDescent="0.25">
      <c r="A1819" s="20">
        <v>33194798</v>
      </c>
      <c r="B1819" s="20" t="s">
        <v>7831</v>
      </c>
      <c r="C1819" s="20" t="s">
        <v>7832</v>
      </c>
      <c r="D1819" s="20" t="s">
        <v>7833</v>
      </c>
      <c r="E1819" s="20" t="s">
        <v>7834</v>
      </c>
      <c r="F1819" s="20" t="s">
        <v>185</v>
      </c>
      <c r="G1819" s="20">
        <v>2020</v>
      </c>
      <c r="H1819" s="57">
        <v>44151</v>
      </c>
      <c r="I1819" s="20" t="s">
        <v>7835</v>
      </c>
      <c r="K1819" s="20" t="s">
        <v>7836</v>
      </c>
    </row>
    <row r="1820" spans="1:11" ht="15.75" customHeight="1" x14ac:dyDescent="0.25">
      <c r="A1820" s="20">
        <v>32817086</v>
      </c>
      <c r="B1820" s="20" t="s">
        <v>7825</v>
      </c>
      <c r="C1820" s="20" t="s">
        <v>7826</v>
      </c>
      <c r="D1820" s="20" t="s">
        <v>7827</v>
      </c>
      <c r="E1820" s="20" t="s">
        <v>7828</v>
      </c>
      <c r="F1820" s="20" t="s">
        <v>2327</v>
      </c>
      <c r="G1820" s="20">
        <v>2020</v>
      </c>
      <c r="H1820" s="57">
        <v>44064</v>
      </c>
      <c r="I1820" s="20" t="s">
        <v>7829</v>
      </c>
      <c r="K1820" s="20" t="s">
        <v>7830</v>
      </c>
    </row>
    <row r="1821" spans="1:11" ht="15.75" customHeight="1" x14ac:dyDescent="0.25">
      <c r="A1821" s="20">
        <v>33194790</v>
      </c>
      <c r="B1821" s="20" t="s">
        <v>7819</v>
      </c>
      <c r="C1821" s="20" t="s">
        <v>7820</v>
      </c>
      <c r="D1821" s="20" t="s">
        <v>7821</v>
      </c>
      <c r="E1821" s="20" t="s">
        <v>628</v>
      </c>
      <c r="F1821" s="20" t="s">
        <v>185</v>
      </c>
      <c r="G1821" s="20">
        <v>2020</v>
      </c>
      <c r="H1821" s="57">
        <v>44151</v>
      </c>
      <c r="I1821" s="20" t="s">
        <v>7822</v>
      </c>
      <c r="K1821" s="20" t="s">
        <v>7823</v>
      </c>
    </row>
    <row r="1822" spans="1:11" ht="15.75" customHeight="1" x14ac:dyDescent="0.25">
      <c r="A1822" s="20">
        <v>33114404</v>
      </c>
      <c r="B1822" s="20" t="s">
        <v>7812</v>
      </c>
      <c r="C1822" s="20" t="s">
        <v>7813</v>
      </c>
      <c r="D1822" s="20" t="s">
        <v>7814</v>
      </c>
      <c r="E1822" s="20" t="s">
        <v>7815</v>
      </c>
      <c r="F1822" s="20" t="s">
        <v>2427</v>
      </c>
      <c r="G1822" s="20">
        <v>2020</v>
      </c>
      <c r="H1822" s="57">
        <v>44133</v>
      </c>
      <c r="I1822" s="20" t="s">
        <v>7816</v>
      </c>
      <c r="K1822" s="20" t="s">
        <v>7817</v>
      </c>
    </row>
    <row r="1823" spans="1:11" ht="15.75" customHeight="1" x14ac:dyDescent="0.25">
      <c r="A1823" s="20">
        <v>33194793</v>
      </c>
      <c r="B1823" s="20" t="s">
        <v>7805</v>
      </c>
      <c r="C1823" s="20" t="s">
        <v>7806</v>
      </c>
      <c r="D1823" s="20" t="s">
        <v>7807</v>
      </c>
      <c r="E1823" s="20" t="s">
        <v>7808</v>
      </c>
      <c r="F1823" s="20" t="s">
        <v>185</v>
      </c>
      <c r="G1823" s="20">
        <v>2020</v>
      </c>
      <c r="H1823" s="57">
        <v>44151</v>
      </c>
      <c r="I1823" s="20" t="s">
        <v>7809</v>
      </c>
      <c r="K1823" s="20" t="s">
        <v>7810</v>
      </c>
    </row>
    <row r="1824" spans="1:11" ht="15.75" customHeight="1" x14ac:dyDescent="0.25">
      <c r="A1824" s="20">
        <v>32807755</v>
      </c>
      <c r="B1824" s="20" t="s">
        <v>7798</v>
      </c>
      <c r="C1824" s="20" t="s">
        <v>7799</v>
      </c>
      <c r="D1824" s="20" t="s">
        <v>7800</v>
      </c>
      <c r="E1824" s="20" t="s">
        <v>7801</v>
      </c>
      <c r="F1824" s="20" t="s">
        <v>5738</v>
      </c>
      <c r="G1824" s="20">
        <v>2020</v>
      </c>
      <c r="H1824" s="57">
        <v>44062</v>
      </c>
      <c r="I1824" s="20" t="s">
        <v>7802</v>
      </c>
      <c r="K1824" s="20" t="s">
        <v>7803</v>
      </c>
    </row>
    <row r="1825" spans="1:11" ht="15.75" customHeight="1" x14ac:dyDescent="0.25">
      <c r="A1825" s="20">
        <v>33138004</v>
      </c>
      <c r="B1825" s="20" t="s">
        <v>7790</v>
      </c>
      <c r="C1825" s="20" t="s">
        <v>7791</v>
      </c>
      <c r="D1825" s="20" t="s">
        <v>7792</v>
      </c>
      <c r="E1825" s="20" t="s">
        <v>7793</v>
      </c>
      <c r="F1825" s="20" t="s">
        <v>7794</v>
      </c>
      <c r="G1825" s="20">
        <v>2020</v>
      </c>
      <c r="H1825" s="57">
        <v>44138</v>
      </c>
      <c r="I1825" s="20" t="s">
        <v>7795</v>
      </c>
      <c r="K1825" s="20" t="s">
        <v>7796</v>
      </c>
    </row>
    <row r="1826" spans="1:11" ht="15.75" customHeight="1" x14ac:dyDescent="0.25">
      <c r="A1826" s="20">
        <v>33126904</v>
      </c>
      <c r="B1826" s="20" t="s">
        <v>7784</v>
      </c>
      <c r="C1826" s="20" t="s">
        <v>7785</v>
      </c>
      <c r="D1826" s="20" t="s">
        <v>7786</v>
      </c>
      <c r="E1826" s="20" t="s">
        <v>2362</v>
      </c>
      <c r="F1826" s="20" t="s">
        <v>4182</v>
      </c>
      <c r="G1826" s="20">
        <v>2020</v>
      </c>
      <c r="H1826" s="57">
        <v>44135</v>
      </c>
      <c r="I1826" s="20" t="s">
        <v>7787</v>
      </c>
      <c r="K1826" s="20" t="s">
        <v>7788</v>
      </c>
    </row>
    <row r="1827" spans="1:11" ht="15.75" customHeight="1" x14ac:dyDescent="0.25">
      <c r="A1827" s="20">
        <v>32076933</v>
      </c>
      <c r="B1827" s="20" t="s">
        <v>7778</v>
      </c>
      <c r="C1827" s="20" t="s">
        <v>7779</v>
      </c>
      <c r="D1827" s="20" t="s">
        <v>7780</v>
      </c>
      <c r="E1827" s="20" t="s">
        <v>7781</v>
      </c>
      <c r="F1827" s="20" t="s">
        <v>7782</v>
      </c>
      <c r="G1827" s="20">
        <v>2020</v>
      </c>
      <c r="H1827" s="57">
        <v>43882</v>
      </c>
      <c r="K1827" s="20" t="s">
        <v>7783</v>
      </c>
    </row>
    <row r="1828" spans="1:11" ht="15.75" customHeight="1" x14ac:dyDescent="0.25">
      <c r="A1828" s="20">
        <v>32529941</v>
      </c>
      <c r="B1828" s="20" t="s">
        <v>7773</v>
      </c>
      <c r="C1828" s="20" t="s">
        <v>7774</v>
      </c>
      <c r="D1828" s="20" t="s">
        <v>7775</v>
      </c>
      <c r="E1828" s="20" t="s">
        <v>6736</v>
      </c>
      <c r="F1828" s="20" t="s">
        <v>2510</v>
      </c>
      <c r="G1828" s="20">
        <v>2020</v>
      </c>
      <c r="H1828" s="57">
        <v>43995</v>
      </c>
      <c r="I1828" s="20" t="s">
        <v>7776</v>
      </c>
      <c r="K1828" s="20" t="s">
        <v>7777</v>
      </c>
    </row>
    <row r="1829" spans="1:11" ht="15.75" customHeight="1" x14ac:dyDescent="0.25">
      <c r="A1829" s="20">
        <v>32552414</v>
      </c>
      <c r="B1829" s="20" t="s">
        <v>7767</v>
      </c>
      <c r="C1829" s="20" t="s">
        <v>7768</v>
      </c>
      <c r="D1829" s="20" t="s">
        <v>7769</v>
      </c>
      <c r="E1829" s="20" t="s">
        <v>7770</v>
      </c>
      <c r="F1829" s="20" t="s">
        <v>2510</v>
      </c>
      <c r="G1829" s="20">
        <v>2020</v>
      </c>
      <c r="H1829" s="57">
        <v>44002</v>
      </c>
      <c r="I1829" s="20" t="s">
        <v>7771</v>
      </c>
      <c r="K1829" s="20" t="s">
        <v>7772</v>
      </c>
    </row>
    <row r="1830" spans="1:11" ht="15.75" customHeight="1" x14ac:dyDescent="0.25">
      <c r="A1830" s="20">
        <v>32556325</v>
      </c>
      <c r="B1830" s="20" t="s">
        <v>7762</v>
      </c>
      <c r="C1830" s="20" t="s">
        <v>7763</v>
      </c>
      <c r="D1830" s="20" t="s">
        <v>7764</v>
      </c>
      <c r="E1830" s="20" t="s">
        <v>6736</v>
      </c>
      <c r="F1830" s="20" t="s">
        <v>7765</v>
      </c>
      <c r="G1830" s="20">
        <v>2020</v>
      </c>
      <c r="H1830" s="57">
        <v>44002</v>
      </c>
      <c r="K1830" s="20" t="s">
        <v>7766</v>
      </c>
    </row>
    <row r="1831" spans="1:11" ht="15.75" customHeight="1" x14ac:dyDescent="0.25">
      <c r="A1831" s="20">
        <v>32569743</v>
      </c>
      <c r="B1831" s="20" t="s">
        <v>7757</v>
      </c>
      <c r="C1831" s="20" t="s">
        <v>7758</v>
      </c>
      <c r="D1831" s="20" t="s">
        <v>7759</v>
      </c>
      <c r="E1831" s="20" t="s">
        <v>7760</v>
      </c>
      <c r="F1831" s="20" t="s">
        <v>1653</v>
      </c>
      <c r="G1831" s="20">
        <v>2020</v>
      </c>
      <c r="H1831" s="57">
        <v>44005</v>
      </c>
      <c r="K1831" s="20" t="s">
        <v>7761</v>
      </c>
    </row>
    <row r="1832" spans="1:11" ht="15.75" customHeight="1" x14ac:dyDescent="0.25">
      <c r="A1832" s="20">
        <v>32624341</v>
      </c>
      <c r="B1832" s="20" t="s">
        <v>7751</v>
      </c>
      <c r="C1832" s="20" t="s">
        <v>7752</v>
      </c>
      <c r="D1832" s="20" t="s">
        <v>7753</v>
      </c>
      <c r="E1832" s="20" t="s">
        <v>7754</v>
      </c>
      <c r="F1832" s="20" t="s">
        <v>7755</v>
      </c>
      <c r="G1832" s="20">
        <v>2020</v>
      </c>
      <c r="H1832" s="57">
        <v>44019</v>
      </c>
      <c r="K1832" s="20" t="s">
        <v>7756</v>
      </c>
    </row>
    <row r="1833" spans="1:11" ht="15.75" customHeight="1" x14ac:dyDescent="0.25">
      <c r="A1833" s="20">
        <v>32663631</v>
      </c>
      <c r="B1833" s="20" t="s">
        <v>7747</v>
      </c>
      <c r="C1833" s="20" t="s">
        <v>7748</v>
      </c>
      <c r="D1833" s="20" t="s">
        <v>7749</v>
      </c>
      <c r="E1833" s="20" t="s">
        <v>4264</v>
      </c>
      <c r="F1833" s="20" t="s">
        <v>2658</v>
      </c>
      <c r="G1833" s="20">
        <v>2020</v>
      </c>
      <c r="H1833" s="57">
        <v>44027</v>
      </c>
      <c r="K1833" s="20" t="s">
        <v>7750</v>
      </c>
    </row>
    <row r="1834" spans="1:11" ht="15.75" customHeight="1" x14ac:dyDescent="0.25">
      <c r="A1834" s="20">
        <v>32781117</v>
      </c>
      <c r="B1834" s="20" t="s">
        <v>7742</v>
      </c>
      <c r="C1834" s="20" t="s">
        <v>7743</v>
      </c>
      <c r="D1834" s="20" t="s">
        <v>7744</v>
      </c>
      <c r="E1834" s="20" t="s">
        <v>1357</v>
      </c>
      <c r="F1834" s="20" t="s">
        <v>2370</v>
      </c>
      <c r="G1834" s="20">
        <v>2020</v>
      </c>
      <c r="H1834" s="57">
        <v>44055</v>
      </c>
      <c r="K1834" s="20" t="s">
        <v>7745</v>
      </c>
    </row>
    <row r="1835" spans="1:11" ht="15.75" customHeight="1" x14ac:dyDescent="0.25">
      <c r="A1835" s="20">
        <v>32911076</v>
      </c>
      <c r="B1835" s="20" t="s">
        <v>7737</v>
      </c>
      <c r="C1835" s="20" t="s">
        <v>7738</v>
      </c>
      <c r="D1835" s="20" t="s">
        <v>7739</v>
      </c>
      <c r="E1835" s="20" t="s">
        <v>7740</v>
      </c>
      <c r="F1835" s="20" t="s">
        <v>1653</v>
      </c>
      <c r="G1835" s="20">
        <v>2020</v>
      </c>
      <c r="H1835" s="57">
        <v>44084</v>
      </c>
      <c r="K1835" s="20" t="s">
        <v>7741</v>
      </c>
    </row>
    <row r="1836" spans="1:11" ht="15.75" customHeight="1" x14ac:dyDescent="0.25">
      <c r="A1836" s="20">
        <v>32959765</v>
      </c>
      <c r="B1836" s="20" t="s">
        <v>7732</v>
      </c>
      <c r="C1836" s="20" t="s">
        <v>7733</v>
      </c>
      <c r="D1836" s="20" t="s">
        <v>7734</v>
      </c>
      <c r="E1836" s="20" t="s">
        <v>4271</v>
      </c>
      <c r="F1836" s="20" t="s">
        <v>4868</v>
      </c>
      <c r="G1836" s="20">
        <v>2020</v>
      </c>
      <c r="H1836" s="57">
        <v>44096</v>
      </c>
      <c r="I1836" s="20" t="s">
        <v>7735</v>
      </c>
      <c r="K1836" s="20" t="s">
        <v>7736</v>
      </c>
    </row>
    <row r="1837" spans="1:11" ht="15.75" customHeight="1" x14ac:dyDescent="0.25">
      <c r="A1837" s="20">
        <v>33021590</v>
      </c>
      <c r="B1837" s="20" t="s">
        <v>7727</v>
      </c>
      <c r="C1837" s="20" t="s">
        <v>7728</v>
      </c>
      <c r="D1837" s="20" t="s">
        <v>7729</v>
      </c>
      <c r="E1837" s="20" t="s">
        <v>4327</v>
      </c>
      <c r="F1837" s="20" t="s">
        <v>7730</v>
      </c>
      <c r="G1837" s="20">
        <v>2020</v>
      </c>
      <c r="H1837" s="57">
        <v>44110</v>
      </c>
      <c r="K1837" s="20" t="s">
        <v>7731</v>
      </c>
    </row>
    <row r="1838" spans="1:11" ht="15.75" customHeight="1" x14ac:dyDescent="0.25">
      <c r="A1838" s="20">
        <v>33045169</v>
      </c>
      <c r="B1838" s="20" t="s">
        <v>7722</v>
      </c>
      <c r="C1838" s="20" t="s">
        <v>7723</v>
      </c>
      <c r="D1838" s="20" t="s">
        <v>7724</v>
      </c>
      <c r="E1838" s="20" t="s">
        <v>7725</v>
      </c>
      <c r="F1838" s="20" t="s">
        <v>7314</v>
      </c>
      <c r="G1838" s="20">
        <v>2020</v>
      </c>
      <c r="H1838" s="57">
        <v>44116</v>
      </c>
      <c r="K1838" s="20" t="s">
        <v>7726</v>
      </c>
    </row>
    <row r="1839" spans="1:11" ht="15.75" customHeight="1" x14ac:dyDescent="0.25">
      <c r="A1839" s="20">
        <v>33142503</v>
      </c>
      <c r="B1839" s="20" t="s">
        <v>7716</v>
      </c>
      <c r="C1839" s="20" t="s">
        <v>7717</v>
      </c>
      <c r="D1839" s="20" t="s">
        <v>7718</v>
      </c>
      <c r="E1839" s="20" t="s">
        <v>7719</v>
      </c>
      <c r="F1839" s="20" t="s">
        <v>1399</v>
      </c>
      <c r="G1839" s="20">
        <v>2020</v>
      </c>
      <c r="H1839" s="57">
        <v>44139</v>
      </c>
      <c r="I1839" s="20" t="s">
        <v>7720</v>
      </c>
      <c r="K1839" s="20" t="s">
        <v>7721</v>
      </c>
    </row>
    <row r="1840" spans="1:11" ht="15.75" customHeight="1" x14ac:dyDescent="0.25">
      <c r="A1840" s="20">
        <v>33142506</v>
      </c>
      <c r="B1840" s="20" t="s">
        <v>7710</v>
      </c>
      <c r="C1840" s="20" t="s">
        <v>7711</v>
      </c>
      <c r="D1840" s="20" t="s">
        <v>7712</v>
      </c>
      <c r="E1840" s="20" t="s">
        <v>7713</v>
      </c>
      <c r="F1840" s="20" t="s">
        <v>1399</v>
      </c>
      <c r="G1840" s="20">
        <v>2020</v>
      </c>
      <c r="H1840" s="57">
        <v>44139</v>
      </c>
      <c r="I1840" s="20" t="s">
        <v>7714</v>
      </c>
      <c r="K1840" s="20" t="s">
        <v>7715</v>
      </c>
    </row>
    <row r="1841" spans="1:11" ht="15.75" customHeight="1" x14ac:dyDescent="0.25">
      <c r="A1841" s="20">
        <v>33157353</v>
      </c>
      <c r="B1841" s="20" t="s">
        <v>7707</v>
      </c>
      <c r="C1841" s="20" t="s">
        <v>5658</v>
      </c>
      <c r="D1841" s="20" t="s">
        <v>7708</v>
      </c>
      <c r="E1841" s="20" t="s">
        <v>5660</v>
      </c>
      <c r="F1841" s="20" t="s">
        <v>5661</v>
      </c>
      <c r="G1841" s="20">
        <v>2020</v>
      </c>
      <c r="H1841" s="57">
        <v>44141</v>
      </c>
      <c r="K1841" s="20" t="s">
        <v>7709</v>
      </c>
    </row>
    <row r="1842" spans="1:11" ht="15.75" customHeight="1" x14ac:dyDescent="0.25">
      <c r="A1842" s="20">
        <v>33224508</v>
      </c>
      <c r="B1842" s="20" t="s">
        <v>7699</v>
      </c>
      <c r="C1842" s="20" t="s">
        <v>7700</v>
      </c>
      <c r="D1842" s="20" t="s">
        <v>7701</v>
      </c>
      <c r="E1842" s="20" t="s">
        <v>7702</v>
      </c>
      <c r="F1842" s="20" t="s">
        <v>7703</v>
      </c>
      <c r="G1842" s="20">
        <v>2020</v>
      </c>
      <c r="H1842" s="57">
        <v>44158</v>
      </c>
      <c r="I1842" s="20" t="s">
        <v>7704</v>
      </c>
      <c r="K1842" s="20" t="s">
        <v>7705</v>
      </c>
    </row>
    <row r="1843" spans="1:11" ht="15.75" customHeight="1" x14ac:dyDescent="0.25">
      <c r="A1843" s="20">
        <v>33233107</v>
      </c>
      <c r="B1843" s="20" t="s">
        <v>7694</v>
      </c>
      <c r="C1843" s="20" t="s">
        <v>7695</v>
      </c>
      <c r="D1843" s="20" t="s">
        <v>7696</v>
      </c>
      <c r="E1843" s="20" t="s">
        <v>7697</v>
      </c>
      <c r="F1843" s="20" t="s">
        <v>1390</v>
      </c>
      <c r="G1843" s="20">
        <v>2020</v>
      </c>
      <c r="H1843" s="57">
        <v>44160</v>
      </c>
      <c r="K1843" s="20" t="s">
        <v>7698</v>
      </c>
    </row>
    <row r="1844" spans="1:11" ht="15.75" customHeight="1" x14ac:dyDescent="0.25">
      <c r="A1844" s="20">
        <v>33233250</v>
      </c>
      <c r="B1844" s="20" t="s">
        <v>7689</v>
      </c>
      <c r="C1844" s="20" t="s">
        <v>7690</v>
      </c>
      <c r="D1844" s="20" t="s">
        <v>7691</v>
      </c>
      <c r="E1844" s="20" t="s">
        <v>7692</v>
      </c>
      <c r="F1844" s="20" t="s">
        <v>1390</v>
      </c>
      <c r="G1844" s="20">
        <v>2020</v>
      </c>
      <c r="H1844" s="57">
        <v>44160</v>
      </c>
      <c r="K1844" s="20" t="s">
        <v>7693</v>
      </c>
    </row>
    <row r="1845" spans="1:11" ht="15.75" customHeight="1" x14ac:dyDescent="0.25">
      <c r="A1845" s="20">
        <v>33282242</v>
      </c>
      <c r="B1845" s="20" t="s">
        <v>7683</v>
      </c>
      <c r="C1845" s="20" t="s">
        <v>7684</v>
      </c>
      <c r="D1845" s="20" t="s">
        <v>7685</v>
      </c>
      <c r="E1845" s="20" t="s">
        <v>2901</v>
      </c>
      <c r="F1845" s="20" t="s">
        <v>3433</v>
      </c>
      <c r="G1845" s="20">
        <v>2020</v>
      </c>
      <c r="H1845" s="57">
        <v>44172</v>
      </c>
      <c r="I1845" s="20" t="s">
        <v>7686</v>
      </c>
      <c r="K1845" s="20" t="s">
        <v>7687</v>
      </c>
    </row>
    <row r="1846" spans="1:11" ht="15.75" customHeight="1" x14ac:dyDescent="0.25">
      <c r="A1846" s="20">
        <v>33617049</v>
      </c>
      <c r="B1846" s="20" t="s">
        <v>7676</v>
      </c>
      <c r="C1846" s="20" t="s">
        <v>7677</v>
      </c>
      <c r="D1846" s="20" t="s">
        <v>7678</v>
      </c>
      <c r="E1846" s="20" t="s">
        <v>7679</v>
      </c>
      <c r="F1846" s="20" t="s">
        <v>7680</v>
      </c>
      <c r="G1846" s="20">
        <v>2020</v>
      </c>
      <c r="H1846" s="57">
        <v>44249</v>
      </c>
      <c r="I1846" s="20" t="s">
        <v>7681</v>
      </c>
      <c r="K1846" s="20" t="s">
        <v>7682</v>
      </c>
    </row>
    <row r="1847" spans="1:11" ht="15.75" customHeight="1" x14ac:dyDescent="0.25">
      <c r="A1847" s="20">
        <v>33879442</v>
      </c>
      <c r="B1847" s="20" t="s">
        <v>7671</v>
      </c>
      <c r="C1847" s="20" t="s">
        <v>7672</v>
      </c>
      <c r="D1847" s="20" t="s">
        <v>7673</v>
      </c>
      <c r="E1847" s="20" t="s">
        <v>7674</v>
      </c>
      <c r="F1847" s="20" t="s">
        <v>2531</v>
      </c>
      <c r="G1847" s="20">
        <v>2020</v>
      </c>
      <c r="H1847" s="57">
        <v>44307</v>
      </c>
    </row>
    <row r="1848" spans="1:11" ht="15.75" customHeight="1" x14ac:dyDescent="0.25">
      <c r="A1848" s="20">
        <v>33147882</v>
      </c>
      <c r="B1848" s="20" t="s">
        <v>7664</v>
      </c>
      <c r="C1848" s="20" t="s">
        <v>7665</v>
      </c>
      <c r="D1848" s="20" t="s">
        <v>7666</v>
      </c>
      <c r="E1848" s="20" t="s">
        <v>7667</v>
      </c>
      <c r="F1848" s="20" t="s">
        <v>1827</v>
      </c>
      <c r="G1848" s="20">
        <v>2020</v>
      </c>
      <c r="H1848" s="57">
        <v>44140</v>
      </c>
      <c r="I1848" s="20" t="s">
        <v>7668</v>
      </c>
      <c r="K1848" s="20" t="s">
        <v>7669</v>
      </c>
    </row>
    <row r="1849" spans="1:11" ht="15.75" customHeight="1" x14ac:dyDescent="0.25">
      <c r="A1849" s="20">
        <v>33141859</v>
      </c>
      <c r="B1849" s="20" t="s">
        <v>7658</v>
      </c>
      <c r="C1849" s="20" t="s">
        <v>7659</v>
      </c>
      <c r="D1849" s="20" t="s">
        <v>7660</v>
      </c>
      <c r="E1849" s="20" t="s">
        <v>7661</v>
      </c>
      <c r="F1849" s="20" t="s">
        <v>294</v>
      </c>
      <c r="G1849" s="20">
        <v>2020</v>
      </c>
      <c r="H1849" s="57">
        <v>44138</v>
      </c>
      <c r="I1849" s="20" t="s">
        <v>7662</v>
      </c>
      <c r="K1849" s="20" t="s">
        <v>7663</v>
      </c>
    </row>
    <row r="1850" spans="1:11" ht="15.75" customHeight="1" x14ac:dyDescent="0.25">
      <c r="A1850" s="20">
        <v>33329465</v>
      </c>
      <c r="B1850" s="20" t="s">
        <v>7652</v>
      </c>
      <c r="C1850" s="20" t="s">
        <v>7653</v>
      </c>
      <c r="D1850" s="20" t="s">
        <v>7654</v>
      </c>
      <c r="E1850" s="20" t="s">
        <v>2459</v>
      </c>
      <c r="F1850" s="20" t="s">
        <v>133</v>
      </c>
      <c r="G1850" s="20">
        <v>2020</v>
      </c>
      <c r="H1850" s="57">
        <v>44182</v>
      </c>
      <c r="I1850" s="20" t="s">
        <v>7655</v>
      </c>
      <c r="K1850" s="20" t="s">
        <v>7656</v>
      </c>
    </row>
    <row r="1851" spans="1:11" ht="15.75" customHeight="1" x14ac:dyDescent="0.25">
      <c r="A1851" s="20">
        <v>33158078</v>
      </c>
      <c r="B1851" s="20" t="s">
        <v>7645</v>
      </c>
      <c r="C1851" s="20" t="s">
        <v>7646</v>
      </c>
      <c r="D1851" s="20" t="s">
        <v>7647</v>
      </c>
      <c r="E1851" s="20" t="s">
        <v>7648</v>
      </c>
      <c r="F1851" s="20" t="s">
        <v>1910</v>
      </c>
      <c r="G1851" s="20">
        <v>2020</v>
      </c>
      <c r="H1851" s="57">
        <v>44142</v>
      </c>
      <c r="I1851" s="20" t="s">
        <v>7649</v>
      </c>
      <c r="K1851" s="20" t="s">
        <v>7650</v>
      </c>
    </row>
    <row r="1852" spans="1:11" ht="15.75" customHeight="1" x14ac:dyDescent="0.25">
      <c r="A1852" s="20">
        <v>31665255</v>
      </c>
      <c r="B1852" s="20" t="s">
        <v>7639</v>
      </c>
      <c r="C1852" s="20" t="s">
        <v>7640</v>
      </c>
      <c r="D1852" s="20" t="s">
        <v>7641</v>
      </c>
      <c r="E1852" s="20" t="s">
        <v>7642</v>
      </c>
      <c r="F1852" s="20" t="s">
        <v>1956</v>
      </c>
      <c r="G1852" s="20">
        <v>2020</v>
      </c>
      <c r="H1852" s="57">
        <v>43769</v>
      </c>
      <c r="I1852" s="20" t="s">
        <v>7643</v>
      </c>
      <c r="K1852" s="20" t="s">
        <v>7644</v>
      </c>
    </row>
    <row r="1853" spans="1:11" ht="15.75" customHeight="1" x14ac:dyDescent="0.25">
      <c r="A1853" s="20">
        <v>32768848</v>
      </c>
      <c r="B1853" s="20" t="s">
        <v>7634</v>
      </c>
      <c r="C1853" s="20" t="s">
        <v>7635</v>
      </c>
      <c r="D1853" s="20" t="s">
        <v>7636</v>
      </c>
      <c r="E1853" s="20" t="s">
        <v>7637</v>
      </c>
      <c r="F1853" s="20" t="s">
        <v>1376</v>
      </c>
      <c r="G1853" s="20">
        <v>2020</v>
      </c>
      <c r="H1853" s="57">
        <v>44053</v>
      </c>
      <c r="K1853" s="20" t="s">
        <v>7638</v>
      </c>
    </row>
    <row r="1854" spans="1:11" ht="15.75" customHeight="1" x14ac:dyDescent="0.25">
      <c r="A1854" s="20">
        <v>33167357</v>
      </c>
      <c r="B1854" s="20" t="s">
        <v>7628</v>
      </c>
      <c r="C1854" s="20" t="s">
        <v>7629</v>
      </c>
      <c r="D1854" s="20" t="s">
        <v>7630</v>
      </c>
      <c r="E1854" s="20" t="s">
        <v>7631</v>
      </c>
      <c r="F1854" s="20" t="s">
        <v>2240</v>
      </c>
      <c r="G1854" s="20">
        <v>2020</v>
      </c>
      <c r="H1854" s="57">
        <v>44145</v>
      </c>
      <c r="I1854" s="20" t="s">
        <v>7632</v>
      </c>
      <c r="K1854" s="20" t="s">
        <v>7633</v>
      </c>
    </row>
    <row r="1855" spans="1:11" ht="15.75" customHeight="1" x14ac:dyDescent="0.25">
      <c r="A1855" s="20">
        <v>33224119</v>
      </c>
      <c r="B1855" s="20" t="s">
        <v>7621</v>
      </c>
      <c r="C1855" s="20" t="s">
        <v>7622</v>
      </c>
      <c r="D1855" s="20" t="s">
        <v>7623</v>
      </c>
      <c r="E1855" s="20" t="s">
        <v>7624</v>
      </c>
      <c r="F1855" s="20" t="s">
        <v>133</v>
      </c>
      <c r="G1855" s="20">
        <v>2020</v>
      </c>
      <c r="H1855" s="57">
        <v>44158</v>
      </c>
      <c r="I1855" s="20" t="s">
        <v>7625</v>
      </c>
      <c r="K1855" s="20" t="s">
        <v>7626</v>
      </c>
    </row>
    <row r="1856" spans="1:11" ht="15.75" customHeight="1" x14ac:dyDescent="0.25">
      <c r="A1856" s="20">
        <v>33158452</v>
      </c>
      <c r="B1856" s="20" t="s">
        <v>7613</v>
      </c>
      <c r="C1856" s="20" t="s">
        <v>7614</v>
      </c>
      <c r="D1856" s="20" t="s">
        <v>7615</v>
      </c>
      <c r="E1856" s="20" t="s">
        <v>7616</v>
      </c>
      <c r="F1856" s="20" t="s">
        <v>7617</v>
      </c>
      <c r="G1856" s="20">
        <v>2020</v>
      </c>
      <c r="H1856" s="57">
        <v>44142</v>
      </c>
      <c r="I1856" s="20" t="s">
        <v>7618</v>
      </c>
      <c r="K1856" s="20" t="s">
        <v>7619</v>
      </c>
    </row>
    <row r="1857" spans="1:11" ht="15.75" customHeight="1" x14ac:dyDescent="0.25">
      <c r="A1857" s="20">
        <v>32343765</v>
      </c>
      <c r="B1857" s="20" t="s">
        <v>7609</v>
      </c>
      <c r="C1857" s="20" t="s">
        <v>5592</v>
      </c>
      <c r="D1857" s="20" t="s">
        <v>7610</v>
      </c>
      <c r="E1857" s="20" t="s">
        <v>176</v>
      </c>
      <c r="F1857" s="20" t="s">
        <v>4026</v>
      </c>
      <c r="G1857" s="20">
        <v>2020</v>
      </c>
      <c r="H1857" s="57">
        <v>43950</v>
      </c>
      <c r="K1857" s="20" t="s">
        <v>7611</v>
      </c>
    </row>
    <row r="1858" spans="1:11" ht="15.75" customHeight="1" x14ac:dyDescent="0.25">
      <c r="A1858" s="20">
        <v>33224253</v>
      </c>
      <c r="B1858" s="20" t="s">
        <v>7602</v>
      </c>
      <c r="C1858" s="20" t="s">
        <v>7603</v>
      </c>
      <c r="D1858" s="20" t="s">
        <v>7604</v>
      </c>
      <c r="E1858" s="20" t="s">
        <v>7605</v>
      </c>
      <c r="F1858" s="20" t="s">
        <v>570</v>
      </c>
      <c r="G1858" s="20">
        <v>2020</v>
      </c>
      <c r="H1858" s="57">
        <v>44158</v>
      </c>
      <c r="I1858" s="20" t="s">
        <v>7606</v>
      </c>
      <c r="K1858" s="20" t="s">
        <v>7607</v>
      </c>
    </row>
    <row r="1859" spans="1:11" ht="15.75" customHeight="1" x14ac:dyDescent="0.25">
      <c r="A1859" s="20">
        <v>31984416</v>
      </c>
      <c r="B1859" s="20" t="s">
        <v>7596</v>
      </c>
      <c r="C1859" s="20" t="s">
        <v>7597</v>
      </c>
      <c r="D1859" s="20" t="s">
        <v>7598</v>
      </c>
      <c r="E1859" s="20" t="s">
        <v>7599</v>
      </c>
      <c r="F1859" s="20" t="s">
        <v>2846</v>
      </c>
      <c r="G1859" s="20">
        <v>2020</v>
      </c>
      <c r="H1859" s="57">
        <v>43858</v>
      </c>
      <c r="I1859" s="20" t="s">
        <v>7600</v>
      </c>
      <c r="K1859" s="20" t="s">
        <v>7601</v>
      </c>
    </row>
    <row r="1860" spans="1:11" ht="15.75" customHeight="1" x14ac:dyDescent="0.25">
      <c r="A1860" s="20">
        <v>32744162</v>
      </c>
      <c r="B1860" s="20" t="s">
        <v>7590</v>
      </c>
      <c r="C1860" s="20" t="s">
        <v>7591</v>
      </c>
      <c r="D1860" s="20" t="s">
        <v>7592</v>
      </c>
      <c r="E1860" s="20" t="s">
        <v>7593</v>
      </c>
      <c r="F1860" s="20" t="s">
        <v>2510</v>
      </c>
      <c r="G1860" s="20">
        <v>2020</v>
      </c>
      <c r="H1860" s="57">
        <v>44047</v>
      </c>
      <c r="I1860" s="20" t="s">
        <v>7594</v>
      </c>
      <c r="K1860" s="20" t="s">
        <v>7595</v>
      </c>
    </row>
    <row r="1861" spans="1:11" ht="15.75" customHeight="1" x14ac:dyDescent="0.25">
      <c r="A1861" s="20">
        <v>32795243</v>
      </c>
      <c r="B1861" s="20" t="s">
        <v>7584</v>
      </c>
      <c r="C1861" s="20" t="s">
        <v>7585</v>
      </c>
      <c r="D1861" s="20" t="s">
        <v>7586</v>
      </c>
      <c r="E1861" s="20" t="s">
        <v>7587</v>
      </c>
      <c r="F1861" s="20" t="s">
        <v>2510</v>
      </c>
      <c r="G1861" s="20">
        <v>2020</v>
      </c>
      <c r="H1861" s="57">
        <v>44059</v>
      </c>
      <c r="I1861" s="20" t="s">
        <v>7588</v>
      </c>
      <c r="K1861" s="20" t="s">
        <v>7589</v>
      </c>
    </row>
    <row r="1862" spans="1:11" ht="15.75" customHeight="1" x14ac:dyDescent="0.25">
      <c r="A1862" s="20">
        <v>33168871</v>
      </c>
      <c r="B1862" s="20" t="s">
        <v>7577</v>
      </c>
      <c r="C1862" s="20" t="s">
        <v>7578</v>
      </c>
      <c r="D1862" s="20" t="s">
        <v>7579</v>
      </c>
      <c r="E1862" s="20" t="s">
        <v>7580</v>
      </c>
      <c r="F1862" s="20" t="s">
        <v>1882</v>
      </c>
      <c r="G1862" s="20">
        <v>2020</v>
      </c>
      <c r="H1862" s="57">
        <v>44145</v>
      </c>
      <c r="I1862" s="20" t="s">
        <v>7581</v>
      </c>
      <c r="K1862" s="20" t="s">
        <v>7582</v>
      </c>
    </row>
    <row r="1863" spans="1:11" ht="15.75" customHeight="1" x14ac:dyDescent="0.25">
      <c r="A1863" s="20">
        <v>33172998</v>
      </c>
      <c r="B1863" s="20" t="s">
        <v>7571</v>
      </c>
      <c r="C1863" s="20" t="s">
        <v>7572</v>
      </c>
      <c r="D1863" s="20" t="s">
        <v>7573</v>
      </c>
      <c r="E1863" s="20" t="s">
        <v>7574</v>
      </c>
      <c r="F1863" s="20" t="s">
        <v>1795</v>
      </c>
      <c r="G1863" s="20">
        <v>2020</v>
      </c>
      <c r="H1863" s="57">
        <v>44146</v>
      </c>
      <c r="I1863" s="20" t="s">
        <v>7575</v>
      </c>
      <c r="K1863" s="20" t="s">
        <v>7576</v>
      </c>
    </row>
    <row r="1864" spans="1:11" ht="15.75" customHeight="1" x14ac:dyDescent="0.25">
      <c r="A1864" s="20">
        <v>33224248</v>
      </c>
      <c r="B1864" s="20" t="s">
        <v>7564</v>
      </c>
      <c r="C1864" s="20" t="s">
        <v>7565</v>
      </c>
      <c r="D1864" s="20" t="s">
        <v>7566</v>
      </c>
      <c r="E1864" s="20" t="s">
        <v>7567</v>
      </c>
      <c r="F1864" s="20" t="s">
        <v>570</v>
      </c>
      <c r="G1864" s="20">
        <v>2020</v>
      </c>
      <c r="H1864" s="57">
        <v>44158</v>
      </c>
      <c r="I1864" s="20" t="s">
        <v>7568</v>
      </c>
      <c r="K1864" s="20" t="s">
        <v>7569</v>
      </c>
    </row>
    <row r="1865" spans="1:11" ht="15.75" customHeight="1" x14ac:dyDescent="0.25">
      <c r="A1865" s="20">
        <v>33176677</v>
      </c>
      <c r="B1865" s="20" t="s">
        <v>7558</v>
      </c>
      <c r="C1865" s="20" t="s">
        <v>7559</v>
      </c>
      <c r="D1865" s="20" t="s">
        <v>7560</v>
      </c>
      <c r="E1865" s="20" t="s">
        <v>7561</v>
      </c>
      <c r="F1865" s="20" t="s">
        <v>1735</v>
      </c>
      <c r="G1865" s="20">
        <v>2020</v>
      </c>
      <c r="H1865" s="57">
        <v>44147</v>
      </c>
      <c r="I1865" s="20" t="s">
        <v>7562</v>
      </c>
      <c r="K1865" s="20" t="s">
        <v>7563</v>
      </c>
    </row>
    <row r="1866" spans="1:11" ht="15.75" customHeight="1" x14ac:dyDescent="0.25">
      <c r="A1866" s="20">
        <v>33224990</v>
      </c>
      <c r="B1866" s="20" t="s">
        <v>7551</v>
      </c>
      <c r="C1866" s="20" t="s">
        <v>7552</v>
      </c>
      <c r="D1866" s="20" t="s">
        <v>7553</v>
      </c>
      <c r="E1866" s="20" t="s">
        <v>7554</v>
      </c>
      <c r="F1866" s="20" t="s">
        <v>1193</v>
      </c>
      <c r="G1866" s="20">
        <v>2020</v>
      </c>
      <c r="H1866" s="57">
        <v>44158</v>
      </c>
      <c r="I1866" s="20" t="s">
        <v>7555</v>
      </c>
      <c r="K1866" s="20" t="s">
        <v>7556</v>
      </c>
    </row>
    <row r="1867" spans="1:11" ht="15.75" customHeight="1" x14ac:dyDescent="0.25">
      <c r="A1867" s="20">
        <v>33240394</v>
      </c>
      <c r="B1867" s="20" t="s">
        <v>7544</v>
      </c>
      <c r="C1867" s="20" t="s">
        <v>7545</v>
      </c>
      <c r="D1867" s="20" t="s">
        <v>7546</v>
      </c>
      <c r="E1867" s="20" t="s">
        <v>7547</v>
      </c>
      <c r="F1867" s="20" t="s">
        <v>7548</v>
      </c>
      <c r="G1867" s="20">
        <v>2020</v>
      </c>
      <c r="H1867" s="57">
        <v>44161</v>
      </c>
      <c r="I1867" s="20" t="s">
        <v>7549</v>
      </c>
      <c r="K1867" s="20" t="s">
        <v>7550</v>
      </c>
    </row>
    <row r="1868" spans="1:11" ht="15.75" customHeight="1" x14ac:dyDescent="0.25">
      <c r="A1868" s="20">
        <v>33241146</v>
      </c>
      <c r="B1868" s="20" t="s">
        <v>7537</v>
      </c>
      <c r="C1868" s="20" t="s">
        <v>7538</v>
      </c>
      <c r="D1868" s="20" t="s">
        <v>7539</v>
      </c>
      <c r="E1868" s="20" t="s">
        <v>7540</v>
      </c>
      <c r="F1868" s="20" t="s">
        <v>4686</v>
      </c>
      <c r="G1868" s="20">
        <v>2020</v>
      </c>
      <c r="H1868" s="57">
        <v>44161</v>
      </c>
      <c r="I1868" s="20" t="s">
        <v>7541</v>
      </c>
      <c r="K1868" s="20" t="s">
        <v>7542</v>
      </c>
    </row>
    <row r="1869" spans="1:11" ht="15.75" customHeight="1" x14ac:dyDescent="0.25">
      <c r="A1869" s="20">
        <v>33251359</v>
      </c>
      <c r="B1869" s="20" t="s">
        <v>7530</v>
      </c>
      <c r="C1869" s="20" t="s">
        <v>7531</v>
      </c>
      <c r="D1869" s="20" t="s">
        <v>7532</v>
      </c>
      <c r="E1869" s="20" t="s">
        <v>7533</v>
      </c>
      <c r="F1869" s="20" t="s">
        <v>4686</v>
      </c>
      <c r="G1869" s="20">
        <v>2020</v>
      </c>
      <c r="H1869" s="57">
        <v>44165</v>
      </c>
      <c r="I1869" s="20" t="s">
        <v>7534</v>
      </c>
      <c r="K1869" s="20" t="s">
        <v>7535</v>
      </c>
    </row>
    <row r="1870" spans="1:11" ht="15.75" customHeight="1" x14ac:dyDescent="0.25">
      <c r="A1870" s="20">
        <v>32629046</v>
      </c>
      <c r="B1870" s="20" t="s">
        <v>7525</v>
      </c>
      <c r="C1870" s="20" t="s">
        <v>7526</v>
      </c>
      <c r="D1870" s="20" t="s">
        <v>7527</v>
      </c>
      <c r="E1870" s="20" t="s">
        <v>7528</v>
      </c>
      <c r="F1870" s="20" t="s">
        <v>2370</v>
      </c>
      <c r="G1870" s="20">
        <v>2020</v>
      </c>
      <c r="H1870" s="57">
        <v>44019</v>
      </c>
      <c r="K1870" s="20" t="s">
        <v>7529</v>
      </c>
    </row>
    <row r="1871" spans="1:11" ht="15.75" customHeight="1" x14ac:dyDescent="0.25">
      <c r="A1871" s="20">
        <v>32679496</v>
      </c>
      <c r="B1871" s="20" t="s">
        <v>7520</v>
      </c>
      <c r="C1871" s="20" t="s">
        <v>7521</v>
      </c>
      <c r="D1871" s="20" t="s">
        <v>7522</v>
      </c>
      <c r="E1871" s="20" t="s">
        <v>7523</v>
      </c>
      <c r="F1871" s="20" t="s">
        <v>1047</v>
      </c>
      <c r="G1871" s="20">
        <v>2020</v>
      </c>
      <c r="H1871" s="57">
        <v>44030</v>
      </c>
      <c r="K1871" s="20" t="s">
        <v>7524</v>
      </c>
    </row>
    <row r="1872" spans="1:11" ht="15.75" customHeight="1" x14ac:dyDescent="0.25">
      <c r="A1872" s="20">
        <v>32788427</v>
      </c>
      <c r="B1872" s="20" t="s">
        <v>7514</v>
      </c>
      <c r="C1872" s="20" t="s">
        <v>7515</v>
      </c>
      <c r="D1872" s="20" t="s">
        <v>7516</v>
      </c>
      <c r="E1872" s="20" t="s">
        <v>7517</v>
      </c>
      <c r="F1872" s="20" t="s">
        <v>7518</v>
      </c>
      <c r="G1872" s="20">
        <v>2020</v>
      </c>
      <c r="H1872" s="57">
        <v>44057</v>
      </c>
    </row>
    <row r="1873" spans="1:11" ht="15.75" customHeight="1" x14ac:dyDescent="0.25">
      <c r="A1873" s="20">
        <v>33207794</v>
      </c>
      <c r="B1873" s="20" t="s">
        <v>7507</v>
      </c>
      <c r="C1873" s="20" t="s">
        <v>7508</v>
      </c>
      <c r="D1873" s="20" t="s">
        <v>7509</v>
      </c>
      <c r="E1873" s="20" t="s">
        <v>7510</v>
      </c>
      <c r="F1873" s="20" t="s">
        <v>1827</v>
      </c>
      <c r="G1873" s="20">
        <v>2020</v>
      </c>
      <c r="H1873" s="57">
        <v>44154</v>
      </c>
      <c r="I1873" s="20" t="s">
        <v>7511</v>
      </c>
      <c r="K1873" s="20" t="s">
        <v>7512</v>
      </c>
    </row>
    <row r="1874" spans="1:11" ht="15.75" customHeight="1" x14ac:dyDescent="0.25">
      <c r="A1874" s="20">
        <v>32958716</v>
      </c>
      <c r="B1874" s="20" t="s">
        <v>7501</v>
      </c>
      <c r="C1874" s="20" t="s">
        <v>7502</v>
      </c>
      <c r="D1874" s="20" t="s">
        <v>7503</v>
      </c>
      <c r="E1874" s="20" t="s">
        <v>7504</v>
      </c>
      <c r="F1874" s="20" t="s">
        <v>1917</v>
      </c>
      <c r="G1874" s="20">
        <v>2020</v>
      </c>
      <c r="H1874" s="57">
        <v>44096</v>
      </c>
      <c r="I1874" s="20" t="s">
        <v>7505</v>
      </c>
      <c r="K1874" s="20" t="s">
        <v>7506</v>
      </c>
    </row>
    <row r="1875" spans="1:11" ht="15.75" customHeight="1" x14ac:dyDescent="0.25">
      <c r="A1875" s="20">
        <v>33020158</v>
      </c>
      <c r="B1875" s="20" t="s">
        <v>7494</v>
      </c>
      <c r="C1875" s="20" t="s">
        <v>7495</v>
      </c>
      <c r="D1875" s="20" t="s">
        <v>7496</v>
      </c>
      <c r="E1875" s="20" t="s">
        <v>7497</v>
      </c>
      <c r="F1875" s="20" t="s">
        <v>1917</v>
      </c>
      <c r="G1875" s="20">
        <v>2020</v>
      </c>
      <c r="H1875" s="57">
        <v>44110</v>
      </c>
      <c r="I1875" s="20" t="s">
        <v>7498</v>
      </c>
      <c r="K1875" s="20" t="s">
        <v>7499</v>
      </c>
    </row>
    <row r="1876" spans="1:11" ht="15.75" customHeight="1" x14ac:dyDescent="0.25">
      <c r="A1876" s="20">
        <v>32900828</v>
      </c>
      <c r="B1876" s="20" t="s">
        <v>7488</v>
      </c>
      <c r="C1876" s="20" t="s">
        <v>7489</v>
      </c>
      <c r="D1876" s="20" t="s">
        <v>7490</v>
      </c>
      <c r="E1876" s="20" t="s">
        <v>7491</v>
      </c>
      <c r="F1876" s="20" t="s">
        <v>1566</v>
      </c>
      <c r="G1876" s="20">
        <v>2020</v>
      </c>
      <c r="H1876" s="57">
        <v>44083</v>
      </c>
      <c r="I1876" s="20" t="s">
        <v>7492</v>
      </c>
      <c r="K1876" s="20" t="s">
        <v>7493</v>
      </c>
    </row>
    <row r="1877" spans="1:11" ht="15.75" customHeight="1" x14ac:dyDescent="0.25">
      <c r="A1877" s="20">
        <v>32989087</v>
      </c>
      <c r="B1877" s="20" t="s">
        <v>7481</v>
      </c>
      <c r="C1877" s="20" t="s">
        <v>7482</v>
      </c>
      <c r="D1877" s="20" t="s">
        <v>7483</v>
      </c>
      <c r="E1877" s="20" t="s">
        <v>7484</v>
      </c>
      <c r="F1877" s="20" t="s">
        <v>1566</v>
      </c>
      <c r="G1877" s="20">
        <v>2020</v>
      </c>
      <c r="H1877" s="57">
        <v>44103</v>
      </c>
      <c r="I1877" s="20" t="s">
        <v>7485</v>
      </c>
      <c r="K1877" s="20" t="s">
        <v>7486</v>
      </c>
    </row>
    <row r="1878" spans="1:11" ht="15.75" customHeight="1" x14ac:dyDescent="0.25">
      <c r="A1878" s="20">
        <v>33166460</v>
      </c>
      <c r="B1878" s="20" t="s">
        <v>7475</v>
      </c>
      <c r="C1878" s="20" t="s">
        <v>7476</v>
      </c>
      <c r="D1878" s="20" t="s">
        <v>7477</v>
      </c>
      <c r="E1878" s="20" t="s">
        <v>7478</v>
      </c>
      <c r="F1878" s="20" t="s">
        <v>7479</v>
      </c>
      <c r="G1878" s="20">
        <v>2020</v>
      </c>
      <c r="H1878" s="57">
        <v>44144</v>
      </c>
      <c r="K1878" s="20" t="s">
        <v>7480</v>
      </c>
    </row>
    <row r="1879" spans="1:11" ht="15.75" customHeight="1" x14ac:dyDescent="0.25">
      <c r="A1879" s="20">
        <v>33329470</v>
      </c>
      <c r="B1879" s="20" t="s">
        <v>7468</v>
      </c>
      <c r="C1879" s="20" t="s">
        <v>7469</v>
      </c>
      <c r="D1879" s="20" t="s">
        <v>7470</v>
      </c>
      <c r="E1879" s="20" t="s">
        <v>7471</v>
      </c>
      <c r="F1879" s="20" t="s">
        <v>133</v>
      </c>
      <c r="G1879" s="20">
        <v>2020</v>
      </c>
      <c r="H1879" s="57">
        <v>44182</v>
      </c>
      <c r="I1879" s="20" t="s">
        <v>7472</v>
      </c>
      <c r="K1879" s="20" t="s">
        <v>7473</v>
      </c>
    </row>
    <row r="1880" spans="1:11" ht="15.75" customHeight="1" x14ac:dyDescent="0.25">
      <c r="A1880" s="20">
        <v>33008822</v>
      </c>
      <c r="B1880" s="20" t="s">
        <v>7462</v>
      </c>
      <c r="C1880" s="20" t="s">
        <v>7463</v>
      </c>
      <c r="D1880" s="20" t="s">
        <v>7464</v>
      </c>
      <c r="E1880" s="20" t="s">
        <v>7465</v>
      </c>
      <c r="F1880" s="20" t="s">
        <v>1801</v>
      </c>
      <c r="G1880" s="20">
        <v>2020</v>
      </c>
      <c r="H1880" s="57">
        <v>44107</v>
      </c>
      <c r="I1880" s="20" t="s">
        <v>7466</v>
      </c>
      <c r="K1880" s="20" t="s">
        <v>7467</v>
      </c>
    </row>
    <row r="1881" spans="1:11" ht="15.75" customHeight="1" x14ac:dyDescent="0.25">
      <c r="A1881" s="20">
        <v>33238111</v>
      </c>
      <c r="B1881" s="20" t="s">
        <v>7454</v>
      </c>
      <c r="C1881" s="20" t="s">
        <v>7455</v>
      </c>
      <c r="D1881" s="20" t="s">
        <v>7456</v>
      </c>
      <c r="E1881" s="20" t="s">
        <v>7457</v>
      </c>
      <c r="F1881" s="20" t="s">
        <v>7458</v>
      </c>
      <c r="G1881" s="20">
        <v>2020</v>
      </c>
      <c r="H1881" s="57">
        <v>44160</v>
      </c>
      <c r="I1881" s="20" t="s">
        <v>7459</v>
      </c>
      <c r="J1881" s="20" t="s">
        <v>7460</v>
      </c>
      <c r="K1881" s="20" t="s">
        <v>7461</v>
      </c>
    </row>
    <row r="1882" spans="1:11" ht="15.75" customHeight="1" x14ac:dyDescent="0.25">
      <c r="A1882" s="20">
        <v>33255327</v>
      </c>
      <c r="B1882" s="20" t="s">
        <v>7447</v>
      </c>
      <c r="C1882" s="20" t="s">
        <v>7448</v>
      </c>
      <c r="D1882" s="20" t="s">
        <v>7449</v>
      </c>
      <c r="E1882" s="20" t="s">
        <v>7450</v>
      </c>
      <c r="F1882" s="20" t="s">
        <v>2293</v>
      </c>
      <c r="G1882" s="20">
        <v>2020</v>
      </c>
      <c r="H1882" s="57">
        <v>44166</v>
      </c>
      <c r="I1882" s="20" t="s">
        <v>7451</v>
      </c>
      <c r="K1882" s="20" t="s">
        <v>7452</v>
      </c>
    </row>
    <row r="1883" spans="1:11" ht="15.75" customHeight="1" x14ac:dyDescent="0.25">
      <c r="A1883" s="20">
        <v>33153770</v>
      </c>
      <c r="B1883" s="20" t="s">
        <v>7442</v>
      </c>
      <c r="C1883" s="20" t="s">
        <v>7443</v>
      </c>
      <c r="D1883" s="20" t="s">
        <v>7444</v>
      </c>
      <c r="E1883" s="20" t="s">
        <v>7445</v>
      </c>
      <c r="F1883" s="20" t="s">
        <v>2840</v>
      </c>
      <c r="G1883" s="20">
        <v>2020</v>
      </c>
      <c r="H1883" s="57">
        <v>44141</v>
      </c>
      <c r="K1883" s="20" t="s">
        <v>7446</v>
      </c>
    </row>
    <row r="1884" spans="1:11" ht="15.75" customHeight="1" x14ac:dyDescent="0.25">
      <c r="A1884" s="20">
        <v>33238955</v>
      </c>
      <c r="B1884" s="20" t="s">
        <v>7435</v>
      </c>
      <c r="C1884" s="20" t="s">
        <v>7436</v>
      </c>
      <c r="D1884" s="20" t="s">
        <v>7437</v>
      </c>
      <c r="E1884" s="20" t="s">
        <v>7438</v>
      </c>
      <c r="F1884" s="20" t="s">
        <v>7439</v>
      </c>
      <c r="G1884" s="20">
        <v>2020</v>
      </c>
      <c r="H1884" s="57">
        <v>44161</v>
      </c>
      <c r="I1884" s="20" t="s">
        <v>7440</v>
      </c>
      <c r="K1884" s="20" t="s">
        <v>7441</v>
      </c>
    </row>
    <row r="1885" spans="1:11" ht="15.75" customHeight="1" x14ac:dyDescent="0.25">
      <c r="A1885" s="20">
        <v>33274309</v>
      </c>
      <c r="B1885" s="20" t="s">
        <v>7428</v>
      </c>
      <c r="C1885" s="20" t="s">
        <v>7429</v>
      </c>
      <c r="D1885" s="20" t="s">
        <v>7430</v>
      </c>
      <c r="E1885" s="20" t="s">
        <v>2292</v>
      </c>
      <c r="F1885" s="20" t="s">
        <v>7431</v>
      </c>
      <c r="G1885" s="20">
        <v>2020</v>
      </c>
      <c r="H1885" s="57">
        <v>44169</v>
      </c>
      <c r="I1885" s="20" t="s">
        <v>7432</v>
      </c>
      <c r="K1885" s="20" t="s">
        <v>7433</v>
      </c>
    </row>
    <row r="1886" spans="1:11" ht="15.75" customHeight="1" x14ac:dyDescent="0.25">
      <c r="A1886" s="20">
        <v>33324585</v>
      </c>
      <c r="B1886" s="20" t="s">
        <v>7422</v>
      </c>
      <c r="C1886" s="20" t="s">
        <v>7423</v>
      </c>
      <c r="D1886" s="20" t="s">
        <v>7424</v>
      </c>
      <c r="E1886" s="20" t="s">
        <v>7425</v>
      </c>
      <c r="F1886" s="20" t="s">
        <v>185</v>
      </c>
      <c r="G1886" s="20">
        <v>2020</v>
      </c>
      <c r="H1886" s="57">
        <v>44181</v>
      </c>
      <c r="I1886" s="20" t="s">
        <v>7426</v>
      </c>
      <c r="K1886" s="20" t="s">
        <v>7427</v>
      </c>
    </row>
    <row r="1887" spans="1:11" ht="15.75" customHeight="1" x14ac:dyDescent="0.25">
      <c r="A1887" s="20">
        <v>33324697</v>
      </c>
      <c r="B1887" s="20" t="s">
        <v>7415</v>
      </c>
      <c r="C1887" s="20" t="s">
        <v>7416</v>
      </c>
      <c r="D1887" s="20" t="s">
        <v>7417</v>
      </c>
      <c r="E1887" s="20" t="s">
        <v>7418</v>
      </c>
      <c r="F1887" s="20" t="s">
        <v>207</v>
      </c>
      <c r="G1887" s="20">
        <v>2020</v>
      </c>
      <c r="H1887" s="57">
        <v>44181</v>
      </c>
      <c r="I1887" s="20" t="s">
        <v>7419</v>
      </c>
      <c r="K1887" s="20" t="s">
        <v>7420</v>
      </c>
    </row>
    <row r="1888" spans="1:11" ht="15.75" customHeight="1" x14ac:dyDescent="0.25">
      <c r="A1888" s="20">
        <v>33247119</v>
      </c>
      <c r="B1888" s="20" t="s">
        <v>7407</v>
      </c>
      <c r="C1888" s="20" t="s">
        <v>7408</v>
      </c>
      <c r="D1888" s="20" t="s">
        <v>7409</v>
      </c>
      <c r="E1888" s="20" t="s">
        <v>7410</v>
      </c>
      <c r="F1888" s="20" t="s">
        <v>7411</v>
      </c>
      <c r="G1888" s="20">
        <v>2020</v>
      </c>
      <c r="H1888" s="57">
        <v>44163</v>
      </c>
      <c r="I1888" s="20" t="s">
        <v>7412</v>
      </c>
      <c r="K1888" s="20" t="s">
        <v>7413</v>
      </c>
    </row>
    <row r="1889" spans="1:11" ht="15.75" customHeight="1" x14ac:dyDescent="0.25">
      <c r="A1889" s="20">
        <v>33256629</v>
      </c>
      <c r="B1889" s="20" t="s">
        <v>7400</v>
      </c>
      <c r="C1889" s="20" t="s">
        <v>7401</v>
      </c>
      <c r="D1889" s="20" t="s">
        <v>7402</v>
      </c>
      <c r="E1889" s="20" t="s">
        <v>7403</v>
      </c>
      <c r="F1889" s="20" t="s">
        <v>2974</v>
      </c>
      <c r="G1889" s="20">
        <v>2020</v>
      </c>
      <c r="H1889" s="57">
        <v>44166</v>
      </c>
      <c r="I1889" s="20" t="s">
        <v>7404</v>
      </c>
      <c r="K1889" s="20" t="s">
        <v>7405</v>
      </c>
    </row>
    <row r="1890" spans="1:11" ht="15.75" customHeight="1" x14ac:dyDescent="0.25">
      <c r="A1890" s="20">
        <v>31253055</v>
      </c>
      <c r="B1890" s="20" t="s">
        <v>7395</v>
      </c>
      <c r="C1890" s="20" t="s">
        <v>7396</v>
      </c>
      <c r="D1890" s="20" t="s">
        <v>7397</v>
      </c>
      <c r="E1890" s="20" t="s">
        <v>2224</v>
      </c>
      <c r="F1890" s="20" t="s">
        <v>7398</v>
      </c>
      <c r="G1890" s="20">
        <v>2020</v>
      </c>
      <c r="H1890" s="57">
        <v>43646</v>
      </c>
      <c r="K1890" s="20" t="s">
        <v>7399</v>
      </c>
    </row>
    <row r="1891" spans="1:11" ht="15.75" customHeight="1" x14ac:dyDescent="0.25">
      <c r="A1891" s="20">
        <v>32179871</v>
      </c>
      <c r="B1891" s="20" t="s">
        <v>7388</v>
      </c>
      <c r="C1891" s="20" t="s">
        <v>7389</v>
      </c>
      <c r="D1891" s="20" t="s">
        <v>7390</v>
      </c>
      <c r="E1891" s="20" t="s">
        <v>7391</v>
      </c>
      <c r="F1891" s="20" t="s">
        <v>7392</v>
      </c>
      <c r="G1891" s="20">
        <v>2020</v>
      </c>
      <c r="H1891" s="57">
        <v>43908</v>
      </c>
      <c r="I1891" s="20" t="s">
        <v>7393</v>
      </c>
      <c r="K1891" s="20" t="s">
        <v>7394</v>
      </c>
    </row>
    <row r="1892" spans="1:11" ht="15.75" customHeight="1" x14ac:dyDescent="0.25">
      <c r="A1892" s="20">
        <v>32578013</v>
      </c>
      <c r="B1892" s="20" t="s">
        <v>7383</v>
      </c>
      <c r="C1892" s="20" t="s">
        <v>7384</v>
      </c>
      <c r="D1892" s="20" t="s">
        <v>7385</v>
      </c>
      <c r="E1892" s="20" t="s">
        <v>7386</v>
      </c>
      <c r="F1892" s="20" t="s">
        <v>3126</v>
      </c>
      <c r="G1892" s="20">
        <v>2020</v>
      </c>
      <c r="H1892" s="57">
        <v>44007</v>
      </c>
      <c r="K1892" s="20" t="s">
        <v>7387</v>
      </c>
    </row>
    <row r="1893" spans="1:11" ht="15.75" customHeight="1" x14ac:dyDescent="0.25">
      <c r="A1893" s="20">
        <v>32696421</v>
      </c>
      <c r="B1893" s="20" t="s">
        <v>7377</v>
      </c>
      <c r="C1893" s="20" t="s">
        <v>7378</v>
      </c>
      <c r="D1893" s="20" t="s">
        <v>7379</v>
      </c>
      <c r="E1893" s="20" t="s">
        <v>7380</v>
      </c>
      <c r="F1893" s="20" t="s">
        <v>3092</v>
      </c>
      <c r="G1893" s="20">
        <v>2020</v>
      </c>
      <c r="H1893" s="57">
        <v>44035</v>
      </c>
      <c r="I1893" s="20" t="s">
        <v>7381</v>
      </c>
      <c r="K1893" s="20" t="s">
        <v>7382</v>
      </c>
    </row>
    <row r="1894" spans="1:11" ht="15.75" customHeight="1" x14ac:dyDescent="0.25">
      <c r="A1894" s="20">
        <v>32710175</v>
      </c>
      <c r="B1894" s="20" t="s">
        <v>7371</v>
      </c>
      <c r="C1894" s="20" t="s">
        <v>7372</v>
      </c>
      <c r="D1894" s="20" t="s">
        <v>7373</v>
      </c>
      <c r="E1894" s="20" t="s">
        <v>7374</v>
      </c>
      <c r="F1894" s="20" t="s">
        <v>3092</v>
      </c>
      <c r="G1894" s="20">
        <v>2020</v>
      </c>
      <c r="H1894" s="57">
        <v>44038</v>
      </c>
      <c r="I1894" s="20" t="s">
        <v>7375</v>
      </c>
      <c r="K1894" s="20" t="s">
        <v>7376</v>
      </c>
    </row>
    <row r="1895" spans="1:11" ht="15.75" customHeight="1" x14ac:dyDescent="0.25">
      <c r="A1895" s="20">
        <v>32734024</v>
      </c>
      <c r="B1895" s="20" t="s">
        <v>7364</v>
      </c>
      <c r="C1895" s="20" t="s">
        <v>7365</v>
      </c>
      <c r="D1895" s="20" t="s">
        <v>7366</v>
      </c>
      <c r="E1895" s="20" t="s">
        <v>415</v>
      </c>
      <c r="F1895" s="20" t="s">
        <v>7367</v>
      </c>
      <c r="G1895" s="20">
        <v>2020</v>
      </c>
      <c r="H1895" s="57">
        <v>44044</v>
      </c>
      <c r="I1895" s="20" t="s">
        <v>7368</v>
      </c>
      <c r="K1895" s="20" t="s">
        <v>7369</v>
      </c>
    </row>
    <row r="1896" spans="1:11" ht="15.75" customHeight="1" x14ac:dyDescent="0.25">
      <c r="A1896" s="20">
        <v>32944716</v>
      </c>
      <c r="B1896" s="20" t="s">
        <v>7356</v>
      </c>
      <c r="C1896" s="20" t="s">
        <v>7357</v>
      </c>
      <c r="D1896" s="20" t="s">
        <v>7358</v>
      </c>
      <c r="E1896" s="20" t="s">
        <v>7359</v>
      </c>
      <c r="F1896" s="20" t="s">
        <v>7360</v>
      </c>
      <c r="G1896" s="20">
        <v>2020</v>
      </c>
      <c r="H1896" s="57">
        <v>44092</v>
      </c>
      <c r="I1896" s="20" t="s">
        <v>7361</v>
      </c>
      <c r="K1896" s="20" t="s">
        <v>7362</v>
      </c>
    </row>
    <row r="1897" spans="1:11" ht="15.75" customHeight="1" x14ac:dyDescent="0.25">
      <c r="A1897" s="20">
        <v>33010360</v>
      </c>
      <c r="B1897" s="20" t="s">
        <v>7351</v>
      </c>
      <c r="C1897" s="20" t="s">
        <v>7352</v>
      </c>
      <c r="D1897" s="20" t="s">
        <v>7353</v>
      </c>
      <c r="E1897" s="20" t="s">
        <v>7354</v>
      </c>
      <c r="F1897" s="20" t="s">
        <v>4253</v>
      </c>
      <c r="G1897" s="20">
        <v>2020</v>
      </c>
      <c r="H1897" s="57">
        <v>44107</v>
      </c>
      <c r="K1897" s="20" t="s">
        <v>7355</v>
      </c>
    </row>
    <row r="1898" spans="1:11" ht="15.75" customHeight="1" x14ac:dyDescent="0.25">
      <c r="A1898" s="20">
        <v>33011046</v>
      </c>
      <c r="B1898" s="20" t="s">
        <v>7343</v>
      </c>
      <c r="C1898" s="20" t="s">
        <v>7344</v>
      </c>
      <c r="D1898" s="20" t="s">
        <v>7345</v>
      </c>
      <c r="E1898" s="20" t="s">
        <v>7346</v>
      </c>
      <c r="F1898" s="20" t="s">
        <v>7347</v>
      </c>
      <c r="G1898" s="20">
        <v>2020</v>
      </c>
      <c r="H1898" s="57">
        <v>44108</v>
      </c>
      <c r="I1898" s="20" t="s">
        <v>7348</v>
      </c>
      <c r="J1898" s="20" t="s">
        <v>7349</v>
      </c>
      <c r="K1898" s="20" t="s">
        <v>7350</v>
      </c>
    </row>
    <row r="1899" spans="1:11" ht="15.75" customHeight="1" x14ac:dyDescent="0.25">
      <c r="A1899" s="20">
        <v>33052001</v>
      </c>
      <c r="B1899" s="20" t="s">
        <v>7337</v>
      </c>
      <c r="C1899" s="20" t="s">
        <v>7338</v>
      </c>
      <c r="D1899" s="20" t="s">
        <v>7339</v>
      </c>
      <c r="E1899" s="20" t="s">
        <v>7340</v>
      </c>
      <c r="F1899" s="20" t="s">
        <v>7341</v>
      </c>
      <c r="G1899" s="20">
        <v>2020</v>
      </c>
      <c r="H1899" s="57">
        <v>44118</v>
      </c>
      <c r="K1899" s="20" t="s">
        <v>7342</v>
      </c>
    </row>
    <row r="1900" spans="1:11" ht="15.75" customHeight="1" x14ac:dyDescent="0.25">
      <c r="A1900" s="20">
        <v>33068859</v>
      </c>
      <c r="B1900" s="20" t="s">
        <v>7332</v>
      </c>
      <c r="C1900" s="20" t="s">
        <v>7333</v>
      </c>
      <c r="D1900" s="20" t="s">
        <v>7334</v>
      </c>
      <c r="E1900" s="20" t="s">
        <v>7335</v>
      </c>
      <c r="F1900" s="20" t="s">
        <v>3493</v>
      </c>
      <c r="G1900" s="20">
        <v>2020</v>
      </c>
      <c r="H1900" s="57">
        <v>44121</v>
      </c>
      <c r="K1900" s="20" t="s">
        <v>7336</v>
      </c>
    </row>
    <row r="1901" spans="1:11" ht="15.75" customHeight="1" x14ac:dyDescent="0.25">
      <c r="A1901" s="20">
        <v>33075674</v>
      </c>
      <c r="B1901" s="20" t="s">
        <v>7326</v>
      </c>
      <c r="C1901" s="20" t="s">
        <v>7327</v>
      </c>
      <c r="D1901" s="20" t="s">
        <v>7328</v>
      </c>
      <c r="E1901" s="20" t="s">
        <v>7329</v>
      </c>
      <c r="F1901" s="20" t="s">
        <v>7330</v>
      </c>
      <c r="G1901" s="20">
        <v>2020</v>
      </c>
      <c r="H1901" s="57">
        <v>44123</v>
      </c>
      <c r="K1901" s="20" t="s">
        <v>7331</v>
      </c>
    </row>
    <row r="1902" spans="1:11" ht="15.75" customHeight="1" x14ac:dyDescent="0.25">
      <c r="A1902" s="20">
        <v>33086104</v>
      </c>
      <c r="B1902" s="20" t="s">
        <v>7321</v>
      </c>
      <c r="C1902" s="20" t="s">
        <v>7322</v>
      </c>
      <c r="D1902" s="20" t="s">
        <v>7323</v>
      </c>
      <c r="E1902" s="20" t="s">
        <v>7324</v>
      </c>
      <c r="F1902" s="20" t="s">
        <v>4253</v>
      </c>
      <c r="G1902" s="20">
        <v>2020</v>
      </c>
      <c r="H1902" s="57">
        <v>44125</v>
      </c>
      <c r="K1902" s="20" t="s">
        <v>7325</v>
      </c>
    </row>
    <row r="1903" spans="1:11" ht="15.75" customHeight="1" x14ac:dyDescent="0.25">
      <c r="A1903" s="20">
        <v>33098930</v>
      </c>
      <c r="B1903" s="20" t="s">
        <v>7316</v>
      </c>
      <c r="C1903" s="20" t="s">
        <v>7317</v>
      </c>
      <c r="D1903" s="20" t="s">
        <v>7318</v>
      </c>
      <c r="E1903" s="20" t="s">
        <v>7319</v>
      </c>
      <c r="F1903" s="20" t="s">
        <v>4253</v>
      </c>
      <c r="G1903" s="20">
        <v>2020</v>
      </c>
      <c r="H1903" s="57">
        <v>44129</v>
      </c>
      <c r="K1903" s="20" t="s">
        <v>7320</v>
      </c>
    </row>
    <row r="1904" spans="1:11" ht="15.75" customHeight="1" x14ac:dyDescent="0.25">
      <c r="A1904" s="20">
        <v>33147077</v>
      </c>
      <c r="B1904" s="20" t="s">
        <v>7310</v>
      </c>
      <c r="C1904" s="20" t="s">
        <v>7311</v>
      </c>
      <c r="D1904" s="20" t="s">
        <v>7312</v>
      </c>
      <c r="E1904" s="20" t="s">
        <v>7313</v>
      </c>
      <c r="F1904" s="20" t="s">
        <v>7314</v>
      </c>
      <c r="G1904" s="20">
        <v>2020</v>
      </c>
      <c r="H1904" s="57">
        <v>44139</v>
      </c>
      <c r="K1904" s="20" t="s">
        <v>7315</v>
      </c>
    </row>
    <row r="1905" spans="1:11" ht="15.75" customHeight="1" x14ac:dyDescent="0.25">
      <c r="A1905" s="20">
        <v>33171414</v>
      </c>
      <c r="B1905" s="20" t="s">
        <v>7304</v>
      </c>
      <c r="C1905" s="20" t="s">
        <v>7305</v>
      </c>
      <c r="D1905" s="20" t="s">
        <v>7306</v>
      </c>
      <c r="E1905" s="20" t="s">
        <v>7307</v>
      </c>
      <c r="F1905" s="20" t="s">
        <v>7308</v>
      </c>
      <c r="G1905" s="20">
        <v>2020</v>
      </c>
      <c r="H1905" s="57">
        <v>44145</v>
      </c>
      <c r="K1905" s="20" t="s">
        <v>7309</v>
      </c>
    </row>
    <row r="1906" spans="1:11" ht="15.75" customHeight="1" x14ac:dyDescent="0.25">
      <c r="A1906" s="20">
        <v>33241234</v>
      </c>
      <c r="B1906" s="20" t="s">
        <v>7299</v>
      </c>
      <c r="C1906" s="20" t="s">
        <v>7300</v>
      </c>
      <c r="D1906" s="20" t="s">
        <v>7301</v>
      </c>
      <c r="E1906" s="20" t="s">
        <v>7302</v>
      </c>
      <c r="F1906" s="20" t="s">
        <v>1834</v>
      </c>
      <c r="G1906" s="20">
        <v>2020</v>
      </c>
      <c r="H1906" s="57">
        <v>44161</v>
      </c>
      <c r="K1906" s="20" t="s">
        <v>7303</v>
      </c>
    </row>
    <row r="1907" spans="1:11" ht="15.75" customHeight="1" x14ac:dyDescent="0.25">
      <c r="A1907" s="20">
        <v>33288190</v>
      </c>
      <c r="B1907" s="20" t="s">
        <v>7294</v>
      </c>
      <c r="C1907" s="20" t="s">
        <v>7295</v>
      </c>
      <c r="D1907" s="20" t="s">
        <v>7296</v>
      </c>
      <c r="E1907" s="20" t="s">
        <v>7297</v>
      </c>
      <c r="F1907" s="20" t="s">
        <v>1390</v>
      </c>
      <c r="G1907" s="20">
        <v>2020</v>
      </c>
      <c r="H1907" s="57">
        <v>44173</v>
      </c>
      <c r="K1907" s="20" t="s">
        <v>7298</v>
      </c>
    </row>
    <row r="1908" spans="1:11" ht="15.75" customHeight="1" x14ac:dyDescent="0.25">
      <c r="A1908" s="20">
        <v>33304126</v>
      </c>
      <c r="B1908" s="20" t="s">
        <v>7288</v>
      </c>
      <c r="C1908" s="20" t="s">
        <v>7289</v>
      </c>
      <c r="D1908" s="20" t="s">
        <v>7290</v>
      </c>
      <c r="E1908" s="20" t="s">
        <v>7291</v>
      </c>
      <c r="F1908" s="20" t="s">
        <v>2110</v>
      </c>
      <c r="G1908" s="20">
        <v>2020</v>
      </c>
      <c r="H1908" s="57">
        <v>44176</v>
      </c>
      <c r="I1908" s="20" t="s">
        <v>7292</v>
      </c>
      <c r="K1908" s="20" t="s">
        <v>7293</v>
      </c>
    </row>
    <row r="1909" spans="1:11" ht="15.75" customHeight="1" x14ac:dyDescent="0.25">
      <c r="A1909" s="20">
        <v>33304162</v>
      </c>
      <c r="B1909" s="20" t="s">
        <v>7283</v>
      </c>
      <c r="C1909" s="20" t="s">
        <v>7284</v>
      </c>
      <c r="D1909" s="20" t="s">
        <v>7285</v>
      </c>
      <c r="E1909" s="20" t="s">
        <v>1069</v>
      </c>
      <c r="F1909" s="20" t="s">
        <v>2110</v>
      </c>
      <c r="G1909" s="20">
        <v>2020</v>
      </c>
      <c r="H1909" s="57">
        <v>44176</v>
      </c>
      <c r="I1909" s="20" t="s">
        <v>7286</v>
      </c>
      <c r="K1909" s="20" t="s">
        <v>7287</v>
      </c>
    </row>
    <row r="1910" spans="1:11" ht="15.75" customHeight="1" x14ac:dyDescent="0.25">
      <c r="A1910" s="20">
        <v>33328381</v>
      </c>
      <c r="B1910" s="20" t="s">
        <v>7278</v>
      </c>
      <c r="C1910" s="20" t="s">
        <v>7279</v>
      </c>
      <c r="D1910" s="20" t="s">
        <v>7280</v>
      </c>
      <c r="E1910" s="20" t="s">
        <v>7281</v>
      </c>
      <c r="F1910" s="20" t="s">
        <v>5921</v>
      </c>
      <c r="G1910" s="20">
        <v>2020</v>
      </c>
      <c r="H1910" s="57">
        <v>44182</v>
      </c>
      <c r="K1910" s="20" t="s">
        <v>7282</v>
      </c>
    </row>
    <row r="1911" spans="1:11" ht="15.75" customHeight="1" x14ac:dyDescent="0.25">
      <c r="A1911" s="20">
        <v>33328383</v>
      </c>
      <c r="B1911" s="20" t="s">
        <v>7273</v>
      </c>
      <c r="C1911" s="20" t="s">
        <v>7274</v>
      </c>
      <c r="D1911" s="20" t="s">
        <v>7275</v>
      </c>
      <c r="E1911" s="20" t="s">
        <v>7276</v>
      </c>
      <c r="F1911" s="20" t="s">
        <v>5921</v>
      </c>
      <c r="G1911" s="20">
        <v>2020</v>
      </c>
      <c r="H1911" s="57">
        <v>44182</v>
      </c>
      <c r="K1911" s="20" t="s">
        <v>7277</v>
      </c>
    </row>
    <row r="1912" spans="1:11" ht="15.75" customHeight="1" x14ac:dyDescent="0.25">
      <c r="A1912" s="20">
        <v>33344069</v>
      </c>
      <c r="B1912" s="20" t="s">
        <v>7266</v>
      </c>
      <c r="C1912" s="20" t="s">
        <v>7267</v>
      </c>
      <c r="D1912" s="20" t="s">
        <v>7268</v>
      </c>
      <c r="E1912" s="20" t="s">
        <v>7269</v>
      </c>
      <c r="F1912" s="20" t="s">
        <v>1623</v>
      </c>
      <c r="G1912" s="20">
        <v>2020</v>
      </c>
      <c r="H1912" s="57">
        <v>44186</v>
      </c>
      <c r="I1912" s="20" t="s">
        <v>7270</v>
      </c>
      <c r="K1912" s="20" t="s">
        <v>7271</v>
      </c>
    </row>
    <row r="1913" spans="1:11" ht="15.75" customHeight="1" x14ac:dyDescent="0.25">
      <c r="A1913" s="20">
        <v>33363792</v>
      </c>
      <c r="B1913" s="20" t="s">
        <v>7258</v>
      </c>
      <c r="C1913" s="20" t="s">
        <v>7259</v>
      </c>
      <c r="D1913" s="20" t="s">
        <v>7260</v>
      </c>
      <c r="E1913" s="20" t="s">
        <v>7261</v>
      </c>
      <c r="F1913" s="20" t="s">
        <v>7262</v>
      </c>
      <c r="G1913" s="20">
        <v>2020</v>
      </c>
      <c r="H1913" s="57">
        <v>44193</v>
      </c>
      <c r="I1913" s="20" t="s">
        <v>7263</v>
      </c>
      <c r="K1913" s="20" t="s">
        <v>7264</v>
      </c>
    </row>
    <row r="1914" spans="1:11" ht="15.75" customHeight="1" x14ac:dyDescent="0.25">
      <c r="A1914" s="20">
        <v>33613909</v>
      </c>
      <c r="B1914" s="20" t="s">
        <v>7251</v>
      </c>
      <c r="C1914" s="20" t="s">
        <v>7252</v>
      </c>
      <c r="D1914" s="20" t="s">
        <v>7253</v>
      </c>
      <c r="E1914" s="20" t="s">
        <v>7254</v>
      </c>
      <c r="F1914" s="20" t="s">
        <v>7255</v>
      </c>
      <c r="G1914" s="20">
        <v>2020</v>
      </c>
      <c r="H1914" s="57">
        <v>44249</v>
      </c>
      <c r="I1914" s="20" t="s">
        <v>7256</v>
      </c>
      <c r="K1914" s="20" t="s">
        <v>7257</v>
      </c>
    </row>
    <row r="1915" spans="1:11" ht="15.75" customHeight="1" x14ac:dyDescent="0.25">
      <c r="A1915" s="20">
        <v>33781069</v>
      </c>
      <c r="B1915" s="20" t="s">
        <v>7244</v>
      </c>
      <c r="C1915" s="20" t="s">
        <v>7245</v>
      </c>
      <c r="D1915" s="20" t="s">
        <v>7246</v>
      </c>
      <c r="E1915" s="20" t="s">
        <v>7247</v>
      </c>
      <c r="F1915" s="20" t="s">
        <v>7248</v>
      </c>
      <c r="G1915" s="20">
        <v>2020</v>
      </c>
      <c r="H1915" s="57">
        <v>44285</v>
      </c>
      <c r="K1915" s="20" t="s">
        <v>7249</v>
      </c>
    </row>
    <row r="1916" spans="1:11" ht="15.75" customHeight="1" x14ac:dyDescent="0.25">
      <c r="A1916" s="20">
        <v>33272255</v>
      </c>
      <c r="B1916" s="20" t="s">
        <v>7237</v>
      </c>
      <c r="C1916" s="20" t="s">
        <v>7238</v>
      </c>
      <c r="D1916" s="20" t="s">
        <v>7239</v>
      </c>
      <c r="E1916" s="20" t="s">
        <v>7240</v>
      </c>
      <c r="F1916" s="20" t="s">
        <v>7241</v>
      </c>
      <c r="G1916" s="20">
        <v>2020</v>
      </c>
      <c r="H1916" s="57">
        <v>44169</v>
      </c>
      <c r="I1916" s="20" t="s">
        <v>7242</v>
      </c>
      <c r="K1916" s="20" t="s">
        <v>7243</v>
      </c>
    </row>
    <row r="1917" spans="1:11" ht="15.75" customHeight="1" x14ac:dyDescent="0.25">
      <c r="A1917" s="20">
        <v>33343530</v>
      </c>
      <c r="B1917" s="20" t="s">
        <v>7231</v>
      </c>
      <c r="C1917" s="20" t="s">
        <v>7232</v>
      </c>
      <c r="D1917" s="20" t="s">
        <v>7233</v>
      </c>
      <c r="E1917" s="20" t="s">
        <v>7234</v>
      </c>
      <c r="F1917" s="20" t="s">
        <v>133</v>
      </c>
      <c r="G1917" s="20">
        <v>2020</v>
      </c>
      <c r="H1917" s="57">
        <v>44186</v>
      </c>
      <c r="I1917" s="20" t="s">
        <v>7235</v>
      </c>
      <c r="K1917" s="20" t="s">
        <v>7236</v>
      </c>
    </row>
    <row r="1918" spans="1:11" ht="15.75" customHeight="1" x14ac:dyDescent="0.25">
      <c r="A1918" s="20">
        <v>33343678</v>
      </c>
      <c r="B1918" s="20" t="s">
        <v>7224</v>
      </c>
      <c r="C1918" s="20" t="s">
        <v>7225</v>
      </c>
      <c r="D1918" s="20" t="s">
        <v>7226</v>
      </c>
      <c r="E1918" s="20" t="s">
        <v>7227</v>
      </c>
      <c r="F1918" s="20" t="s">
        <v>570</v>
      </c>
      <c r="G1918" s="20">
        <v>2020</v>
      </c>
      <c r="H1918" s="57">
        <v>44186</v>
      </c>
      <c r="I1918" s="20" t="s">
        <v>7228</v>
      </c>
      <c r="K1918" s="20" t="s">
        <v>7229</v>
      </c>
    </row>
    <row r="1919" spans="1:11" ht="15.75" customHeight="1" x14ac:dyDescent="0.25">
      <c r="A1919" s="20">
        <v>33344265</v>
      </c>
      <c r="B1919" s="20" t="s">
        <v>7217</v>
      </c>
      <c r="C1919" s="20" t="s">
        <v>7218</v>
      </c>
      <c r="D1919" s="20" t="s">
        <v>7219</v>
      </c>
      <c r="E1919" s="20" t="s">
        <v>7220</v>
      </c>
      <c r="F1919" s="20" t="s">
        <v>185</v>
      </c>
      <c r="G1919" s="20">
        <v>2020</v>
      </c>
      <c r="H1919" s="57">
        <v>44186</v>
      </c>
      <c r="I1919" s="20" t="s">
        <v>7221</v>
      </c>
      <c r="K1919" s="20" t="s">
        <v>7222</v>
      </c>
    </row>
    <row r="1920" spans="1:11" ht="15.75" customHeight="1" x14ac:dyDescent="0.25">
      <c r="A1920" s="20">
        <v>33291504</v>
      </c>
      <c r="B1920" s="20" t="s">
        <v>7210</v>
      </c>
      <c r="C1920" s="20" t="s">
        <v>7211</v>
      </c>
      <c r="D1920" s="20" t="s">
        <v>7212</v>
      </c>
      <c r="E1920" s="20" t="s">
        <v>7213</v>
      </c>
      <c r="F1920" s="20" t="s">
        <v>1910</v>
      </c>
      <c r="G1920" s="20">
        <v>2020</v>
      </c>
      <c r="H1920" s="57">
        <v>44174</v>
      </c>
      <c r="I1920" s="20" t="s">
        <v>7214</v>
      </c>
      <c r="K1920" s="20" t="s">
        <v>7215</v>
      </c>
    </row>
    <row r="1921" spans="1:11" ht="15.75" customHeight="1" x14ac:dyDescent="0.25">
      <c r="A1921" s="20">
        <v>33376503</v>
      </c>
      <c r="B1921" s="20" t="s">
        <v>7203</v>
      </c>
      <c r="C1921" s="20" t="s">
        <v>7204</v>
      </c>
      <c r="D1921" s="20" t="s">
        <v>7205</v>
      </c>
      <c r="E1921" s="20" t="s">
        <v>7206</v>
      </c>
      <c r="F1921" s="20" t="s">
        <v>570</v>
      </c>
      <c r="G1921" s="20">
        <v>2020</v>
      </c>
      <c r="H1921" s="57">
        <v>44195</v>
      </c>
      <c r="I1921" s="20" t="s">
        <v>7207</v>
      </c>
      <c r="K1921" s="20" t="s">
        <v>7208</v>
      </c>
    </row>
    <row r="1922" spans="1:11" ht="15.75" customHeight="1" x14ac:dyDescent="0.25">
      <c r="A1922" s="20">
        <v>33292877</v>
      </c>
      <c r="B1922" s="20" t="s">
        <v>7197</v>
      </c>
      <c r="C1922" s="20" t="s">
        <v>7198</v>
      </c>
      <c r="D1922" s="20" t="s">
        <v>7199</v>
      </c>
      <c r="E1922" s="20" t="s">
        <v>7200</v>
      </c>
      <c r="F1922" s="20" t="s">
        <v>5798</v>
      </c>
      <c r="G1922" s="20">
        <v>2020</v>
      </c>
      <c r="H1922" s="57">
        <v>44174</v>
      </c>
      <c r="I1922" s="20" t="s">
        <v>7201</v>
      </c>
      <c r="K1922" s="20" t="s">
        <v>7202</v>
      </c>
    </row>
    <row r="1923" spans="1:11" ht="15.75" customHeight="1" x14ac:dyDescent="0.25">
      <c r="A1923" s="20">
        <v>33317082</v>
      </c>
      <c r="B1923" s="20" t="s">
        <v>7191</v>
      </c>
      <c r="C1923" s="20" t="s">
        <v>7192</v>
      </c>
      <c r="D1923" s="20" t="s">
        <v>7193</v>
      </c>
      <c r="E1923" s="20" t="s">
        <v>7194</v>
      </c>
      <c r="F1923" s="20" t="s">
        <v>2240</v>
      </c>
      <c r="G1923" s="20">
        <v>2020</v>
      </c>
      <c r="H1923" s="57">
        <v>44180</v>
      </c>
      <c r="I1923" s="20" t="s">
        <v>7195</v>
      </c>
      <c r="K1923" s="20" t="s">
        <v>7196</v>
      </c>
    </row>
    <row r="1924" spans="1:11" ht="15.75" customHeight="1" x14ac:dyDescent="0.25">
      <c r="A1924" s="20">
        <v>33303953</v>
      </c>
      <c r="B1924" s="20" t="s">
        <v>7185</v>
      </c>
      <c r="C1924" s="20" t="s">
        <v>7186</v>
      </c>
      <c r="D1924" s="20" t="s">
        <v>7187</v>
      </c>
      <c r="E1924" s="20" t="s">
        <v>7188</v>
      </c>
      <c r="F1924" s="20" t="s">
        <v>6124</v>
      </c>
      <c r="G1924" s="20">
        <v>2020</v>
      </c>
      <c r="H1924" s="57">
        <v>44176</v>
      </c>
      <c r="I1924" s="20" t="s">
        <v>7189</v>
      </c>
      <c r="K1924" s="20" t="s">
        <v>7190</v>
      </c>
    </row>
    <row r="1925" spans="1:11" ht="15.75" customHeight="1" x14ac:dyDescent="0.25">
      <c r="A1925" s="20">
        <v>33457119</v>
      </c>
      <c r="B1925" s="20" t="s">
        <v>7178</v>
      </c>
      <c r="C1925" s="20" t="s">
        <v>7179</v>
      </c>
      <c r="D1925" s="20" t="s">
        <v>7180</v>
      </c>
      <c r="E1925" s="20" t="s">
        <v>7181</v>
      </c>
      <c r="F1925" s="20" t="s">
        <v>3226</v>
      </c>
      <c r="G1925" s="20">
        <v>2020</v>
      </c>
      <c r="H1925" s="57">
        <v>44214</v>
      </c>
      <c r="I1925" s="20" t="s">
        <v>7182</v>
      </c>
      <c r="K1925" s="20" t="s">
        <v>7183</v>
      </c>
    </row>
    <row r="1926" spans="1:11" ht="15.75" customHeight="1" x14ac:dyDescent="0.25">
      <c r="A1926" s="20">
        <v>33381005</v>
      </c>
      <c r="B1926" s="20" t="s">
        <v>7171</v>
      </c>
      <c r="C1926" s="20" t="s">
        <v>7172</v>
      </c>
      <c r="D1926" s="20" t="s">
        <v>7173</v>
      </c>
      <c r="E1926" s="20" t="s">
        <v>7174</v>
      </c>
      <c r="F1926" s="20" t="s">
        <v>6432</v>
      </c>
      <c r="G1926" s="20">
        <v>2020</v>
      </c>
      <c r="H1926" s="57">
        <v>44196</v>
      </c>
      <c r="I1926" s="20" t="s">
        <v>7175</v>
      </c>
      <c r="K1926" s="20" t="s">
        <v>7176</v>
      </c>
    </row>
    <row r="1927" spans="1:11" ht="15.75" customHeight="1" x14ac:dyDescent="0.25">
      <c r="A1927" s="20">
        <v>33065145</v>
      </c>
      <c r="B1927" s="20" t="s">
        <v>7166</v>
      </c>
      <c r="C1927" s="20" t="s">
        <v>7167</v>
      </c>
      <c r="D1927" s="20" t="s">
        <v>7168</v>
      </c>
      <c r="E1927" s="20" t="s">
        <v>7169</v>
      </c>
      <c r="F1927" s="20" t="s">
        <v>2627</v>
      </c>
      <c r="G1927" s="20">
        <v>2020</v>
      </c>
      <c r="H1927" s="57">
        <v>44120</v>
      </c>
      <c r="K1927" s="20" t="s">
        <v>7170</v>
      </c>
    </row>
    <row r="1928" spans="1:11" ht="15.75" customHeight="1" x14ac:dyDescent="0.25">
      <c r="A1928" s="20">
        <v>33320909</v>
      </c>
      <c r="B1928" s="20" t="s">
        <v>7159</v>
      </c>
      <c r="C1928" s="20" t="s">
        <v>7160</v>
      </c>
      <c r="D1928" s="20" t="s">
        <v>7161</v>
      </c>
      <c r="E1928" s="20" t="s">
        <v>7162</v>
      </c>
      <c r="F1928" s="20" t="s">
        <v>294</v>
      </c>
      <c r="G1928" s="20">
        <v>2020</v>
      </c>
      <c r="H1928" s="57">
        <v>44180</v>
      </c>
      <c r="I1928" s="20" t="s">
        <v>7163</v>
      </c>
      <c r="K1928" s="20" t="s">
        <v>7164</v>
      </c>
    </row>
    <row r="1929" spans="1:11" ht="15.75" customHeight="1" x14ac:dyDescent="0.25">
      <c r="A1929" s="20">
        <v>32949906</v>
      </c>
      <c r="B1929" s="20" t="s">
        <v>7153</v>
      </c>
      <c r="C1929" s="20" t="s">
        <v>7154</v>
      </c>
      <c r="D1929" s="20" t="s">
        <v>7155</v>
      </c>
      <c r="E1929" s="20" t="s">
        <v>7156</v>
      </c>
      <c r="F1929" s="20" t="s">
        <v>3858</v>
      </c>
      <c r="G1929" s="20">
        <v>2020</v>
      </c>
      <c r="H1929" s="57">
        <v>44093</v>
      </c>
      <c r="K1929" s="20" t="s">
        <v>7157</v>
      </c>
    </row>
    <row r="1930" spans="1:11" ht="15.75" customHeight="1" x14ac:dyDescent="0.25">
      <c r="A1930" s="20">
        <v>33300339</v>
      </c>
      <c r="B1930" s="20" t="s">
        <v>7149</v>
      </c>
      <c r="C1930" s="20" t="s">
        <v>7150</v>
      </c>
      <c r="D1930" s="20" t="s">
        <v>7151</v>
      </c>
      <c r="E1930" s="20" t="s">
        <v>5654</v>
      </c>
      <c r="F1930" s="20" t="s">
        <v>1896</v>
      </c>
      <c r="G1930" s="20">
        <v>2020</v>
      </c>
      <c r="H1930" s="57">
        <v>44175</v>
      </c>
      <c r="K1930" s="20" t="s">
        <v>7152</v>
      </c>
    </row>
    <row r="1931" spans="1:11" ht="15.75" customHeight="1" x14ac:dyDescent="0.25">
      <c r="A1931" s="20">
        <v>33374682</v>
      </c>
      <c r="B1931" s="20" t="s">
        <v>7142</v>
      </c>
      <c r="C1931" s="20" t="s">
        <v>7143</v>
      </c>
      <c r="D1931" s="20" t="s">
        <v>7144</v>
      </c>
      <c r="E1931" s="20" t="s">
        <v>7145</v>
      </c>
      <c r="F1931" s="20" t="s">
        <v>2293</v>
      </c>
      <c r="G1931" s="20">
        <v>2020</v>
      </c>
      <c r="H1931" s="57">
        <v>44195</v>
      </c>
      <c r="I1931" s="20" t="s">
        <v>7146</v>
      </c>
      <c r="K1931" s="20" t="s">
        <v>7147</v>
      </c>
    </row>
    <row r="1932" spans="1:11" ht="15.75" customHeight="1" x14ac:dyDescent="0.25">
      <c r="A1932" s="20">
        <v>33374116</v>
      </c>
      <c r="B1932" s="20" t="s">
        <v>7136</v>
      </c>
      <c r="C1932" s="20" t="s">
        <v>7137</v>
      </c>
      <c r="D1932" s="20" t="s">
        <v>7138</v>
      </c>
      <c r="E1932" s="20" t="s">
        <v>7139</v>
      </c>
      <c r="F1932" s="20" t="s">
        <v>2427</v>
      </c>
      <c r="G1932" s="20">
        <v>2020</v>
      </c>
      <c r="H1932" s="57">
        <v>44195</v>
      </c>
      <c r="I1932" s="20" t="s">
        <v>7140</v>
      </c>
      <c r="K1932" s="20" t="s">
        <v>7141</v>
      </c>
    </row>
    <row r="1933" spans="1:11" ht="15.75" customHeight="1" x14ac:dyDescent="0.25">
      <c r="A1933" s="20">
        <v>33374175</v>
      </c>
      <c r="B1933" s="20" t="s">
        <v>7129</v>
      </c>
      <c r="C1933" s="20" t="s">
        <v>7130</v>
      </c>
      <c r="D1933" s="20" t="s">
        <v>7131</v>
      </c>
      <c r="E1933" s="20" t="s">
        <v>7132</v>
      </c>
      <c r="F1933" s="20" t="s">
        <v>1910</v>
      </c>
      <c r="G1933" s="20">
        <v>2020</v>
      </c>
      <c r="H1933" s="57">
        <v>44195</v>
      </c>
      <c r="I1933" s="20" t="s">
        <v>7133</v>
      </c>
      <c r="K1933" s="20" t="s">
        <v>7134</v>
      </c>
    </row>
    <row r="1934" spans="1:11" ht="15.75" customHeight="1" x14ac:dyDescent="0.25">
      <c r="A1934" s="20">
        <v>33398951</v>
      </c>
      <c r="B1934" s="20" t="s">
        <v>7122</v>
      </c>
      <c r="C1934" s="20" t="s">
        <v>7123</v>
      </c>
      <c r="D1934" s="20" t="s">
        <v>7124</v>
      </c>
      <c r="E1934" s="20" t="s">
        <v>7125</v>
      </c>
      <c r="F1934" s="20" t="s">
        <v>7126</v>
      </c>
      <c r="G1934" s="20">
        <v>2020</v>
      </c>
      <c r="H1934" s="57">
        <v>44201</v>
      </c>
      <c r="K1934" s="20" t="s">
        <v>7127</v>
      </c>
    </row>
    <row r="1935" spans="1:11" ht="15.75" customHeight="1" x14ac:dyDescent="0.25">
      <c r="A1935" s="20">
        <v>33059364</v>
      </c>
      <c r="B1935" s="20" t="s">
        <v>7116</v>
      </c>
      <c r="C1935" s="20" t="s">
        <v>7117</v>
      </c>
      <c r="D1935" s="20" t="s">
        <v>7118</v>
      </c>
      <c r="E1935" s="20" t="s">
        <v>7119</v>
      </c>
      <c r="F1935" s="20" t="s">
        <v>7120</v>
      </c>
      <c r="G1935" s="20">
        <v>2020</v>
      </c>
      <c r="H1935" s="57">
        <v>44119</v>
      </c>
      <c r="K1935" s="20" t="s">
        <v>7121</v>
      </c>
    </row>
    <row r="1936" spans="1:11" ht="15.75" customHeight="1" x14ac:dyDescent="0.25">
      <c r="A1936" s="20">
        <v>33396622</v>
      </c>
      <c r="B1936" s="20" t="s">
        <v>7109</v>
      </c>
      <c r="C1936" s="20" t="s">
        <v>7110</v>
      </c>
      <c r="D1936" s="20" t="s">
        <v>7111</v>
      </c>
      <c r="E1936" s="20" t="s">
        <v>7112</v>
      </c>
      <c r="F1936" s="20" t="s">
        <v>6151</v>
      </c>
      <c r="G1936" s="20">
        <v>2020</v>
      </c>
      <c r="H1936" s="57">
        <v>44201</v>
      </c>
      <c r="I1936" s="20" t="s">
        <v>7113</v>
      </c>
      <c r="K1936" s="20" t="s">
        <v>7114</v>
      </c>
    </row>
    <row r="1937" spans="1:11" ht="15.75" customHeight="1" x14ac:dyDescent="0.25">
      <c r="A1937" s="20">
        <v>32247893</v>
      </c>
      <c r="B1937" s="20" t="s">
        <v>7103</v>
      </c>
      <c r="C1937" s="20" t="s">
        <v>7104</v>
      </c>
      <c r="D1937" s="20" t="s">
        <v>7105</v>
      </c>
      <c r="E1937" s="20" t="s">
        <v>7106</v>
      </c>
      <c r="F1937" s="20" t="s">
        <v>7107</v>
      </c>
      <c r="G1937" s="20">
        <v>2021</v>
      </c>
      <c r="H1937" s="57">
        <v>43927</v>
      </c>
      <c r="K1937" s="20" t="s">
        <v>7108</v>
      </c>
    </row>
    <row r="1938" spans="1:11" ht="15.75" customHeight="1" x14ac:dyDescent="0.25">
      <c r="A1938" s="20">
        <v>32880768</v>
      </c>
      <c r="B1938" s="20" t="s">
        <v>7099</v>
      </c>
      <c r="C1938" s="20" t="s">
        <v>7100</v>
      </c>
      <c r="D1938" s="20" t="s">
        <v>7101</v>
      </c>
      <c r="E1938" s="20" t="s">
        <v>4783</v>
      </c>
      <c r="F1938" s="20" t="s">
        <v>5674</v>
      </c>
      <c r="G1938" s="20">
        <v>2021</v>
      </c>
      <c r="H1938" s="57">
        <v>44078</v>
      </c>
      <c r="K1938" s="20" t="s">
        <v>7102</v>
      </c>
    </row>
    <row r="1939" spans="1:11" ht="15.75" customHeight="1" x14ac:dyDescent="0.25">
      <c r="A1939" s="20">
        <v>32893879</v>
      </c>
      <c r="B1939" s="20" t="s">
        <v>7094</v>
      </c>
      <c r="C1939" s="20" t="s">
        <v>7095</v>
      </c>
      <c r="D1939" s="20" t="s">
        <v>7096</v>
      </c>
      <c r="E1939" s="20" t="s">
        <v>7097</v>
      </c>
      <c r="F1939" s="20" t="s">
        <v>6384</v>
      </c>
      <c r="G1939" s="20">
        <v>2021</v>
      </c>
      <c r="H1939" s="57">
        <v>44081</v>
      </c>
      <c r="K1939" s="20" t="s">
        <v>7098</v>
      </c>
    </row>
    <row r="1940" spans="1:11" ht="15.75" customHeight="1" x14ac:dyDescent="0.25">
      <c r="A1940" s="20">
        <v>32916136</v>
      </c>
      <c r="B1940" s="20" t="s">
        <v>7087</v>
      </c>
      <c r="C1940" s="20" t="s">
        <v>7088</v>
      </c>
      <c r="D1940" s="20" t="s">
        <v>7089</v>
      </c>
      <c r="E1940" s="20" t="s">
        <v>7090</v>
      </c>
      <c r="F1940" s="20" t="s">
        <v>6373</v>
      </c>
      <c r="G1940" s="20">
        <v>2021</v>
      </c>
      <c r="H1940" s="57">
        <v>44085</v>
      </c>
      <c r="I1940" s="20" t="s">
        <v>7091</v>
      </c>
      <c r="J1940" s="20" t="s">
        <v>7092</v>
      </c>
      <c r="K1940" s="20" t="s">
        <v>7093</v>
      </c>
    </row>
    <row r="1941" spans="1:11" ht="15.75" customHeight="1" x14ac:dyDescent="0.25">
      <c r="A1941" s="20">
        <v>32929595</v>
      </c>
      <c r="B1941" s="20" t="s">
        <v>7081</v>
      </c>
      <c r="C1941" s="20" t="s">
        <v>7082</v>
      </c>
      <c r="D1941" s="20" t="s">
        <v>7083</v>
      </c>
      <c r="E1941" s="20" t="s">
        <v>7084</v>
      </c>
      <c r="F1941" s="20" t="s">
        <v>2391</v>
      </c>
      <c r="G1941" s="20">
        <v>2021</v>
      </c>
      <c r="H1941" s="57">
        <v>44089</v>
      </c>
      <c r="I1941" s="20" t="s">
        <v>7085</v>
      </c>
      <c r="K1941" s="20" t="s">
        <v>7086</v>
      </c>
    </row>
    <row r="1942" spans="1:11" ht="15.75" customHeight="1" x14ac:dyDescent="0.25">
      <c r="A1942" s="20">
        <v>33002609</v>
      </c>
      <c r="B1942" s="20" t="s">
        <v>7075</v>
      </c>
      <c r="C1942" s="20" t="s">
        <v>7076</v>
      </c>
      <c r="D1942" s="20" t="s">
        <v>7077</v>
      </c>
      <c r="E1942" s="20" t="s">
        <v>7078</v>
      </c>
      <c r="F1942" s="20" t="s">
        <v>7079</v>
      </c>
      <c r="G1942" s="20">
        <v>2021</v>
      </c>
      <c r="H1942" s="57">
        <v>44105</v>
      </c>
      <c r="K1942" s="20" t="s">
        <v>7080</v>
      </c>
    </row>
    <row r="1943" spans="1:11" ht="15.75" customHeight="1" x14ac:dyDescent="0.25">
      <c r="A1943" s="20">
        <v>33025732</v>
      </c>
      <c r="B1943" s="20" t="s">
        <v>7069</v>
      </c>
      <c r="C1943" s="20" t="s">
        <v>7070</v>
      </c>
      <c r="D1943" s="20" t="s">
        <v>7071</v>
      </c>
      <c r="E1943" s="20" t="s">
        <v>7072</v>
      </c>
      <c r="F1943" s="20" t="s">
        <v>7073</v>
      </c>
      <c r="G1943" s="20">
        <v>2021</v>
      </c>
      <c r="H1943" s="57">
        <v>44111</v>
      </c>
      <c r="K1943" s="20" t="s">
        <v>7074</v>
      </c>
    </row>
    <row r="1944" spans="1:11" ht="15.75" customHeight="1" x14ac:dyDescent="0.25">
      <c r="A1944" s="20">
        <v>33125995</v>
      </c>
      <c r="B1944" s="20" t="s">
        <v>7064</v>
      </c>
      <c r="C1944" s="20" t="s">
        <v>7065</v>
      </c>
      <c r="D1944" s="20" t="s">
        <v>7066</v>
      </c>
      <c r="E1944" s="20" t="s">
        <v>7067</v>
      </c>
      <c r="F1944" s="20" t="s">
        <v>3465</v>
      </c>
      <c r="G1944" s="20">
        <v>2021</v>
      </c>
      <c r="H1944" s="57">
        <v>44134</v>
      </c>
      <c r="K1944" s="20" t="s">
        <v>7068</v>
      </c>
    </row>
    <row r="1945" spans="1:11" ht="15.75" customHeight="1" x14ac:dyDescent="0.25">
      <c r="A1945" s="20">
        <v>33142584</v>
      </c>
      <c r="B1945" s="20" t="s">
        <v>7058</v>
      </c>
      <c r="C1945" s="20" t="s">
        <v>7059</v>
      </c>
      <c r="D1945" s="20" t="s">
        <v>7060</v>
      </c>
      <c r="E1945" s="20" t="s">
        <v>7061</v>
      </c>
      <c r="F1945" s="20" t="s">
        <v>6182</v>
      </c>
      <c r="G1945" s="20">
        <v>2021</v>
      </c>
      <c r="H1945" s="57">
        <v>44139</v>
      </c>
      <c r="K1945" s="20" t="s">
        <v>7062</v>
      </c>
    </row>
    <row r="1946" spans="1:11" ht="15.75" customHeight="1" x14ac:dyDescent="0.25">
      <c r="A1946" s="20">
        <v>33220914</v>
      </c>
      <c r="B1946" s="20" t="s">
        <v>7053</v>
      </c>
      <c r="C1946" s="20" t="s">
        <v>7054</v>
      </c>
      <c r="D1946" s="20" t="s">
        <v>7055</v>
      </c>
      <c r="E1946" s="20" t="s">
        <v>7056</v>
      </c>
      <c r="F1946" s="20" t="s">
        <v>2162</v>
      </c>
      <c r="G1946" s="20">
        <v>2021</v>
      </c>
      <c r="H1946" s="57">
        <v>44157</v>
      </c>
      <c r="K1946" s="20" t="s">
        <v>7057</v>
      </c>
    </row>
    <row r="1947" spans="1:11" ht="15.75" customHeight="1" x14ac:dyDescent="0.25">
      <c r="A1947" s="20">
        <v>33246306</v>
      </c>
      <c r="B1947" s="20" t="s">
        <v>7047</v>
      </c>
      <c r="C1947" s="20" t="s">
        <v>7048</v>
      </c>
      <c r="D1947" s="20" t="s">
        <v>7049</v>
      </c>
      <c r="E1947" s="20" t="s">
        <v>7050</v>
      </c>
      <c r="F1947" s="20" t="s">
        <v>7051</v>
      </c>
      <c r="G1947" s="20">
        <v>2021</v>
      </c>
      <c r="H1947" s="57">
        <v>44162</v>
      </c>
      <c r="K1947" s="20" t="s">
        <v>7052</v>
      </c>
    </row>
    <row r="1948" spans="1:11" ht="15.75" customHeight="1" x14ac:dyDescent="0.25">
      <c r="A1948" s="20">
        <v>33271208</v>
      </c>
      <c r="B1948" s="20" t="s">
        <v>7042</v>
      </c>
      <c r="C1948" s="20" t="s">
        <v>7043</v>
      </c>
      <c r="D1948" s="20" t="s">
        <v>7044</v>
      </c>
      <c r="E1948" s="20" t="s">
        <v>7045</v>
      </c>
      <c r="F1948" s="20" t="s">
        <v>3918</v>
      </c>
      <c r="G1948" s="20">
        <v>2021</v>
      </c>
      <c r="H1948" s="57">
        <v>44168</v>
      </c>
      <c r="K1948" s="20" t="s">
        <v>7046</v>
      </c>
    </row>
    <row r="1949" spans="1:11" ht="15.75" customHeight="1" x14ac:dyDescent="0.25">
      <c r="A1949" s="20">
        <v>33292146</v>
      </c>
      <c r="B1949" s="20" t="s">
        <v>7036</v>
      </c>
      <c r="C1949" s="20" t="s">
        <v>7037</v>
      </c>
      <c r="D1949" s="20" t="s">
        <v>7038</v>
      </c>
      <c r="E1949" s="20" t="s">
        <v>7039</v>
      </c>
      <c r="F1949" s="20" t="s">
        <v>7040</v>
      </c>
      <c r="G1949" s="20">
        <v>2021</v>
      </c>
      <c r="H1949" s="57">
        <v>44174</v>
      </c>
      <c r="K1949" s="20" t="s">
        <v>7041</v>
      </c>
    </row>
    <row r="1950" spans="1:11" ht="15.75" customHeight="1" x14ac:dyDescent="0.25">
      <c r="A1950" s="20">
        <v>33307120</v>
      </c>
      <c r="B1950" s="20" t="s">
        <v>7031</v>
      </c>
      <c r="C1950" s="20" t="s">
        <v>7032</v>
      </c>
      <c r="D1950" s="20" t="s">
        <v>7033</v>
      </c>
      <c r="E1950" s="20" t="s">
        <v>7034</v>
      </c>
      <c r="F1950" s="20" t="s">
        <v>4253</v>
      </c>
      <c r="G1950" s="20">
        <v>2021</v>
      </c>
      <c r="H1950" s="57">
        <v>44176</v>
      </c>
      <c r="K1950" s="20" t="s">
        <v>7035</v>
      </c>
    </row>
    <row r="1951" spans="1:11" ht="15.75" customHeight="1" x14ac:dyDescent="0.25">
      <c r="A1951" s="20">
        <v>33350905</v>
      </c>
      <c r="B1951" s="20" t="s">
        <v>7025</v>
      </c>
      <c r="C1951" s="20" t="s">
        <v>7026</v>
      </c>
      <c r="D1951" s="20" t="s">
        <v>7027</v>
      </c>
      <c r="E1951" s="20" t="s">
        <v>7028</v>
      </c>
      <c r="F1951" s="20" t="s">
        <v>5979</v>
      </c>
      <c r="G1951" s="20">
        <v>2021</v>
      </c>
      <c r="H1951" s="57">
        <v>44187</v>
      </c>
      <c r="I1951" s="20" t="s">
        <v>7029</v>
      </c>
      <c r="K1951" s="20" t="s">
        <v>7030</v>
      </c>
    </row>
    <row r="1952" spans="1:11" ht="15.75" customHeight="1" x14ac:dyDescent="0.25">
      <c r="A1952" s="20">
        <v>33361818</v>
      </c>
      <c r="B1952" s="20" t="s">
        <v>7018</v>
      </c>
      <c r="C1952" s="20" t="s">
        <v>7019</v>
      </c>
      <c r="D1952" s="20" t="s">
        <v>7020</v>
      </c>
      <c r="E1952" s="20" t="s">
        <v>7021</v>
      </c>
      <c r="F1952" s="20" t="s">
        <v>3454</v>
      </c>
      <c r="G1952" s="20">
        <v>2021</v>
      </c>
      <c r="H1952" s="57">
        <v>44193</v>
      </c>
      <c r="I1952" s="20" t="s">
        <v>7022</v>
      </c>
      <c r="J1952" s="20" t="s">
        <v>7023</v>
      </c>
      <c r="K1952" s="20" t="s">
        <v>7024</v>
      </c>
    </row>
    <row r="1953" spans="1:11" ht="15.75" customHeight="1" x14ac:dyDescent="0.25">
      <c r="A1953" s="20">
        <v>33428928</v>
      </c>
      <c r="B1953" s="20" t="s">
        <v>7010</v>
      </c>
      <c r="C1953" s="20" t="s">
        <v>7011</v>
      </c>
      <c r="D1953" s="20" t="s">
        <v>7012</v>
      </c>
      <c r="E1953" s="20" t="s">
        <v>7013</v>
      </c>
      <c r="F1953" s="20" t="s">
        <v>7014</v>
      </c>
      <c r="G1953" s="20">
        <v>2021</v>
      </c>
      <c r="H1953" s="57">
        <v>44207</v>
      </c>
      <c r="I1953" s="20" t="s">
        <v>7015</v>
      </c>
      <c r="K1953" s="20" t="s">
        <v>7016</v>
      </c>
    </row>
    <row r="1954" spans="1:11" ht="15.75" customHeight="1" x14ac:dyDescent="0.25">
      <c r="A1954" s="20">
        <v>33480553</v>
      </c>
      <c r="B1954" s="20" t="s">
        <v>7005</v>
      </c>
      <c r="C1954" s="20" t="s">
        <v>7006</v>
      </c>
      <c r="D1954" s="20" t="s">
        <v>7007</v>
      </c>
      <c r="E1954" s="20" t="s">
        <v>7008</v>
      </c>
      <c r="F1954" s="20" t="s">
        <v>5306</v>
      </c>
      <c r="G1954" s="20">
        <v>2021</v>
      </c>
      <c r="H1954" s="57">
        <v>44218</v>
      </c>
      <c r="K1954" s="20" t="s">
        <v>7009</v>
      </c>
    </row>
    <row r="1955" spans="1:11" ht="15.75" customHeight="1" x14ac:dyDescent="0.25">
      <c r="A1955" s="20">
        <v>33551691</v>
      </c>
      <c r="B1955" s="20" t="s">
        <v>6998</v>
      </c>
      <c r="C1955" s="20" t="s">
        <v>6999</v>
      </c>
      <c r="D1955" s="20" t="s">
        <v>7000</v>
      </c>
      <c r="E1955" s="20" t="s">
        <v>7001</v>
      </c>
      <c r="F1955" s="20" t="s">
        <v>7002</v>
      </c>
      <c r="G1955" s="20">
        <v>2021</v>
      </c>
      <c r="H1955" s="57">
        <v>44235</v>
      </c>
      <c r="I1955" s="20" t="s">
        <v>7003</v>
      </c>
      <c r="K1955" s="20" t="s">
        <v>7004</v>
      </c>
    </row>
    <row r="1956" spans="1:11" ht="15.75" customHeight="1" x14ac:dyDescent="0.25">
      <c r="A1956" s="20">
        <v>33557671</v>
      </c>
      <c r="B1956" s="20" t="s">
        <v>6992</v>
      </c>
      <c r="C1956" s="20" t="s">
        <v>6993</v>
      </c>
      <c r="D1956" s="20" t="s">
        <v>6994</v>
      </c>
      <c r="E1956" s="20" t="s">
        <v>6995</v>
      </c>
      <c r="F1956" s="20" t="s">
        <v>2510</v>
      </c>
      <c r="G1956" s="20">
        <v>2021</v>
      </c>
      <c r="H1956" s="57">
        <v>44236</v>
      </c>
      <c r="I1956" s="20" t="s">
        <v>6996</v>
      </c>
      <c r="K1956" s="20" t="s">
        <v>6997</v>
      </c>
    </row>
    <row r="1957" spans="1:11" ht="15.75" customHeight="1" x14ac:dyDescent="0.25">
      <c r="A1957" s="20">
        <v>33565393</v>
      </c>
      <c r="B1957" s="20" t="s">
        <v>6988</v>
      </c>
      <c r="C1957" s="20" t="s">
        <v>6989</v>
      </c>
      <c r="D1957" s="20" t="s">
        <v>6990</v>
      </c>
      <c r="E1957" s="20" t="s">
        <v>1284</v>
      </c>
      <c r="F1957" s="20" t="s">
        <v>6631</v>
      </c>
      <c r="G1957" s="20">
        <v>2021</v>
      </c>
      <c r="H1957" s="57">
        <v>44237</v>
      </c>
      <c r="K1957" s="20" t="s">
        <v>6991</v>
      </c>
    </row>
    <row r="1958" spans="1:11" ht="15.75" customHeight="1" x14ac:dyDescent="0.25">
      <c r="A1958" s="20">
        <v>33704754</v>
      </c>
      <c r="B1958" s="20" t="s">
        <v>6983</v>
      </c>
      <c r="C1958" s="20" t="s">
        <v>6984</v>
      </c>
      <c r="D1958" s="20" t="s">
        <v>6985</v>
      </c>
      <c r="E1958" s="20" t="s">
        <v>6986</v>
      </c>
      <c r="F1958" s="20" t="s">
        <v>2494</v>
      </c>
      <c r="G1958" s="20">
        <v>2021</v>
      </c>
      <c r="H1958" s="57">
        <v>44266</v>
      </c>
      <c r="K1958" s="20" t="s">
        <v>6987</v>
      </c>
    </row>
    <row r="1959" spans="1:11" ht="15.75" customHeight="1" x14ac:dyDescent="0.25">
      <c r="A1959" s="20">
        <v>33707018</v>
      </c>
      <c r="B1959" s="20" t="s">
        <v>6977</v>
      </c>
      <c r="C1959" s="20" t="s">
        <v>6978</v>
      </c>
      <c r="D1959" s="20" t="s">
        <v>6979</v>
      </c>
      <c r="E1959" s="20" t="s">
        <v>6980</v>
      </c>
      <c r="F1959" s="20" t="s">
        <v>6981</v>
      </c>
      <c r="G1959" s="20">
        <v>2021</v>
      </c>
      <c r="H1959" s="57">
        <v>44267</v>
      </c>
      <c r="K1959" s="20" t="s">
        <v>6982</v>
      </c>
    </row>
    <row r="1960" spans="1:11" ht="15.75" customHeight="1" x14ac:dyDescent="0.25">
      <c r="A1960" s="20">
        <v>33753589</v>
      </c>
      <c r="B1960" s="20" t="s">
        <v>6972</v>
      </c>
      <c r="C1960" s="20" t="s">
        <v>6973</v>
      </c>
      <c r="D1960" s="20" t="s">
        <v>6974</v>
      </c>
      <c r="E1960" s="20" t="s">
        <v>6975</v>
      </c>
      <c r="F1960" s="20" t="s">
        <v>6970</v>
      </c>
      <c r="G1960" s="20">
        <v>2021</v>
      </c>
      <c r="H1960" s="57">
        <v>44278</v>
      </c>
      <c r="K1960" s="20" t="s">
        <v>6976</v>
      </c>
    </row>
    <row r="1961" spans="1:11" ht="15.75" customHeight="1" x14ac:dyDescent="0.25">
      <c r="A1961" s="20">
        <v>33753594</v>
      </c>
      <c r="B1961" s="20" t="s">
        <v>6966</v>
      </c>
      <c r="C1961" s="20" t="s">
        <v>6967</v>
      </c>
      <c r="D1961" s="20" t="s">
        <v>6968</v>
      </c>
      <c r="E1961" s="20" t="s">
        <v>6969</v>
      </c>
      <c r="F1961" s="20" t="s">
        <v>6970</v>
      </c>
      <c r="G1961" s="20">
        <v>2021</v>
      </c>
      <c r="H1961" s="57">
        <v>44278</v>
      </c>
      <c r="K1961" s="20" t="s">
        <v>6971</v>
      </c>
    </row>
    <row r="1962" spans="1:11" ht="15.75" customHeight="1" x14ac:dyDescent="0.25">
      <c r="A1962" s="20">
        <v>33929110</v>
      </c>
      <c r="B1962" s="20" t="s">
        <v>6961</v>
      </c>
      <c r="C1962" s="20" t="s">
        <v>6962</v>
      </c>
      <c r="D1962" s="20" t="s">
        <v>6963</v>
      </c>
      <c r="E1962" s="20" t="s">
        <v>5582</v>
      </c>
      <c r="F1962" s="20" t="s">
        <v>6964</v>
      </c>
      <c r="G1962" s="20">
        <v>2021</v>
      </c>
      <c r="H1962" s="57">
        <v>44316</v>
      </c>
      <c r="K1962" s="20" t="s">
        <v>6965</v>
      </c>
    </row>
    <row r="1963" spans="1:11" ht="15.75" customHeight="1" x14ac:dyDescent="0.25">
      <c r="A1963" s="20">
        <v>33961219</v>
      </c>
      <c r="B1963" s="20" t="s">
        <v>6956</v>
      </c>
      <c r="C1963" s="20" t="s">
        <v>6957</v>
      </c>
      <c r="D1963" s="20" t="s">
        <v>6958</v>
      </c>
      <c r="E1963" s="20" t="s">
        <v>6959</v>
      </c>
      <c r="F1963" s="20" t="s">
        <v>2494</v>
      </c>
      <c r="G1963" s="20">
        <v>2021</v>
      </c>
      <c r="H1963" s="57">
        <v>44323</v>
      </c>
      <c r="K1963" s="20" t="s">
        <v>6960</v>
      </c>
    </row>
    <row r="1964" spans="1:11" ht="15.75" customHeight="1" x14ac:dyDescent="0.25">
      <c r="A1964" s="20">
        <v>34038321</v>
      </c>
      <c r="B1964" s="20" t="s">
        <v>6950</v>
      </c>
      <c r="C1964" s="20" t="s">
        <v>6951</v>
      </c>
      <c r="D1964" s="20" t="s">
        <v>6952</v>
      </c>
      <c r="E1964" s="20" t="s">
        <v>6953</v>
      </c>
      <c r="F1964" s="20" t="s">
        <v>6954</v>
      </c>
      <c r="G1964" s="20">
        <v>2021</v>
      </c>
      <c r="H1964" s="57">
        <v>44342</v>
      </c>
      <c r="K1964" s="20" t="s">
        <v>6955</v>
      </c>
    </row>
    <row r="1965" spans="1:11" ht="15.75" customHeight="1" x14ac:dyDescent="0.25">
      <c r="A1965" s="20">
        <v>34159880</v>
      </c>
      <c r="B1965" s="20" t="s">
        <v>6944</v>
      </c>
      <c r="C1965" s="20" t="s">
        <v>6945</v>
      </c>
      <c r="D1965" s="20" t="s">
        <v>6946</v>
      </c>
      <c r="E1965" s="20" t="s">
        <v>6947</v>
      </c>
      <c r="F1965" s="20" t="s">
        <v>2510</v>
      </c>
      <c r="G1965" s="20">
        <v>2021</v>
      </c>
      <c r="H1965" s="57">
        <v>44370</v>
      </c>
      <c r="I1965" s="20" t="s">
        <v>6948</v>
      </c>
      <c r="K1965" s="20" t="s">
        <v>6949</v>
      </c>
    </row>
    <row r="1966" spans="1:11" ht="15.75" customHeight="1" x14ac:dyDescent="0.25">
      <c r="A1966" s="20">
        <v>34214707</v>
      </c>
      <c r="B1966" s="20" t="s">
        <v>6938</v>
      </c>
      <c r="C1966" s="20" t="s">
        <v>6939</v>
      </c>
      <c r="D1966" s="20" t="s">
        <v>6940</v>
      </c>
      <c r="E1966" s="20" t="s">
        <v>6941</v>
      </c>
      <c r="F1966" s="20" t="s">
        <v>2607</v>
      </c>
      <c r="G1966" s="20">
        <v>2021</v>
      </c>
      <c r="H1966" s="57">
        <v>44379</v>
      </c>
      <c r="I1966" s="20" t="s">
        <v>6942</v>
      </c>
      <c r="K1966" s="20" t="s">
        <v>6943</v>
      </c>
    </row>
    <row r="1967" spans="1:11" ht="15.75" customHeight="1" x14ac:dyDescent="0.25">
      <c r="A1967" s="20">
        <v>34598408</v>
      </c>
      <c r="B1967" s="20" t="s">
        <v>6932</v>
      </c>
      <c r="C1967" s="20" t="s">
        <v>6933</v>
      </c>
      <c r="D1967" s="20" t="s">
        <v>6934</v>
      </c>
      <c r="E1967" s="20" t="s">
        <v>6935</v>
      </c>
      <c r="F1967" s="20" t="s">
        <v>6936</v>
      </c>
      <c r="G1967" s="20">
        <v>2021</v>
      </c>
      <c r="H1967" s="57">
        <v>44470</v>
      </c>
      <c r="K1967" s="20" t="s">
        <v>6937</v>
      </c>
    </row>
    <row r="1968" spans="1:11" ht="15.75" customHeight="1" x14ac:dyDescent="0.25">
      <c r="A1968" s="20">
        <v>34632833</v>
      </c>
      <c r="B1968" s="20" t="s">
        <v>6925</v>
      </c>
      <c r="C1968" s="20" t="s">
        <v>6926</v>
      </c>
      <c r="D1968" s="20" t="s">
        <v>6927</v>
      </c>
      <c r="E1968" s="20" t="s">
        <v>6928</v>
      </c>
      <c r="F1968" s="20" t="s">
        <v>6929</v>
      </c>
      <c r="G1968" s="20">
        <v>2021</v>
      </c>
      <c r="H1968" s="57">
        <v>44480</v>
      </c>
      <c r="I1968" s="20" t="s">
        <v>6930</v>
      </c>
      <c r="K1968" s="20" t="s">
        <v>6931</v>
      </c>
    </row>
    <row r="1969" spans="1:11" ht="15.75" customHeight="1" x14ac:dyDescent="0.25">
      <c r="A1969" s="20">
        <v>34719317</v>
      </c>
      <c r="B1969" s="20" t="s">
        <v>6918</v>
      </c>
      <c r="C1969" s="20" t="s">
        <v>6919</v>
      </c>
      <c r="D1969" s="20" t="s">
        <v>6920</v>
      </c>
      <c r="E1969" s="20" t="s">
        <v>6921</v>
      </c>
      <c r="F1969" s="20" t="s">
        <v>2510</v>
      </c>
      <c r="G1969" s="20">
        <v>2021</v>
      </c>
      <c r="H1969" s="57">
        <v>44501</v>
      </c>
      <c r="I1969" s="20" t="s">
        <v>6922</v>
      </c>
      <c r="K1969" s="20" t="s">
        <v>6923</v>
      </c>
    </row>
    <row r="1970" spans="1:11" ht="15.75" customHeight="1" x14ac:dyDescent="0.25">
      <c r="A1970" s="20">
        <v>35543609</v>
      </c>
      <c r="B1970" s="20" t="s">
        <v>6913</v>
      </c>
      <c r="C1970" s="20" t="s">
        <v>6914</v>
      </c>
      <c r="D1970" s="20" t="s">
        <v>6915</v>
      </c>
      <c r="E1970" s="20" t="s">
        <v>6916</v>
      </c>
      <c r="F1970" s="20" t="s">
        <v>2481</v>
      </c>
      <c r="G1970" s="20">
        <v>2021</v>
      </c>
      <c r="H1970" s="57">
        <v>44692</v>
      </c>
      <c r="K1970" s="20" t="s">
        <v>6917</v>
      </c>
    </row>
    <row r="1971" spans="1:11" ht="15.75" customHeight="1" x14ac:dyDescent="0.25">
      <c r="A1971" s="20">
        <v>36098111</v>
      </c>
      <c r="B1971" s="20" t="s">
        <v>6906</v>
      </c>
      <c r="C1971" s="20" t="s">
        <v>6907</v>
      </c>
      <c r="D1971" s="20" t="s">
        <v>6908</v>
      </c>
      <c r="E1971" s="20" t="s">
        <v>6909</v>
      </c>
      <c r="F1971" s="20" t="s">
        <v>6910</v>
      </c>
      <c r="G1971" s="20">
        <v>2021</v>
      </c>
      <c r="H1971" s="57">
        <v>44817</v>
      </c>
      <c r="K1971" s="20" t="s">
        <v>6911</v>
      </c>
    </row>
    <row r="1972" spans="1:11" ht="15.75" customHeight="1" x14ac:dyDescent="0.25">
      <c r="A1972" s="20">
        <v>33407128</v>
      </c>
      <c r="B1972" s="20" t="s">
        <v>6900</v>
      </c>
      <c r="C1972" s="20" t="s">
        <v>6901</v>
      </c>
      <c r="D1972" s="20" t="s">
        <v>6902</v>
      </c>
      <c r="E1972" s="20" t="s">
        <v>6903</v>
      </c>
      <c r="F1972" s="20" t="s">
        <v>1735</v>
      </c>
      <c r="G1972" s="20">
        <v>2021</v>
      </c>
      <c r="H1972" s="57">
        <v>44203</v>
      </c>
      <c r="I1972" s="20" t="s">
        <v>6904</v>
      </c>
      <c r="K1972" s="20" t="s">
        <v>6905</v>
      </c>
    </row>
    <row r="1973" spans="1:11" ht="15.75" customHeight="1" x14ac:dyDescent="0.25">
      <c r="A1973" s="20">
        <v>33407134</v>
      </c>
      <c r="B1973" s="20" t="s">
        <v>6893</v>
      </c>
      <c r="C1973" s="20" t="s">
        <v>6894</v>
      </c>
      <c r="D1973" s="20" t="s">
        <v>6895</v>
      </c>
      <c r="E1973" s="20" t="s">
        <v>6896</v>
      </c>
      <c r="F1973" s="20" t="s">
        <v>1735</v>
      </c>
      <c r="G1973" s="20">
        <v>2021</v>
      </c>
      <c r="H1973" s="57">
        <v>44203</v>
      </c>
      <c r="I1973" s="20" t="s">
        <v>6897</v>
      </c>
      <c r="K1973" s="20" t="s">
        <v>6898</v>
      </c>
    </row>
    <row r="1974" spans="1:11" ht="15.75" customHeight="1" x14ac:dyDescent="0.25">
      <c r="A1974" s="20">
        <v>33413552</v>
      </c>
      <c r="B1974" s="20" t="s">
        <v>6885</v>
      </c>
      <c r="C1974" s="20" t="s">
        <v>6886</v>
      </c>
      <c r="D1974" s="20" t="s">
        <v>6887</v>
      </c>
      <c r="E1974" s="20" t="s">
        <v>6888</v>
      </c>
      <c r="F1974" s="20" t="s">
        <v>6889</v>
      </c>
      <c r="G1974" s="20">
        <v>2021</v>
      </c>
      <c r="H1974" s="57">
        <v>44204</v>
      </c>
      <c r="I1974" s="20" t="s">
        <v>6890</v>
      </c>
      <c r="K1974" s="20" t="s">
        <v>6891</v>
      </c>
    </row>
    <row r="1975" spans="1:11" ht="15.75" customHeight="1" x14ac:dyDescent="0.25">
      <c r="A1975" s="20">
        <v>33488558</v>
      </c>
      <c r="B1975" s="20" t="s">
        <v>6878</v>
      </c>
      <c r="C1975" s="20" t="s">
        <v>6879</v>
      </c>
      <c r="D1975" s="20" t="s">
        <v>6880</v>
      </c>
      <c r="E1975" s="20" t="s">
        <v>6881</v>
      </c>
      <c r="F1975" s="20" t="s">
        <v>133</v>
      </c>
      <c r="G1975" s="20">
        <v>2021</v>
      </c>
      <c r="H1975" s="57">
        <v>44221</v>
      </c>
      <c r="I1975" s="20" t="s">
        <v>6882</v>
      </c>
      <c r="K1975" s="20" t="s">
        <v>6883</v>
      </c>
    </row>
    <row r="1976" spans="1:11" ht="15.75" customHeight="1" x14ac:dyDescent="0.25">
      <c r="A1976" s="20">
        <v>33435466</v>
      </c>
      <c r="B1976" s="20" t="s">
        <v>6871</v>
      </c>
      <c r="C1976" s="20" t="s">
        <v>6872</v>
      </c>
      <c r="D1976" s="20" t="s">
        <v>6873</v>
      </c>
      <c r="E1976" s="20" t="s">
        <v>6874</v>
      </c>
      <c r="F1976" s="20" t="s">
        <v>2353</v>
      </c>
      <c r="G1976" s="20">
        <v>2021</v>
      </c>
      <c r="H1976" s="57">
        <v>44209</v>
      </c>
      <c r="I1976" s="20" t="s">
        <v>6875</v>
      </c>
      <c r="K1976" s="20" t="s">
        <v>6876</v>
      </c>
    </row>
    <row r="1977" spans="1:11" ht="15.75" customHeight="1" x14ac:dyDescent="0.25">
      <c r="A1977" s="20">
        <v>33505372</v>
      </c>
      <c r="B1977" s="20" t="s">
        <v>6864</v>
      </c>
      <c r="C1977" s="20" t="s">
        <v>6865</v>
      </c>
      <c r="D1977" s="20" t="s">
        <v>6866</v>
      </c>
      <c r="E1977" s="20" t="s">
        <v>6867</v>
      </c>
      <c r="F1977" s="20" t="s">
        <v>133</v>
      </c>
      <c r="G1977" s="20">
        <v>2021</v>
      </c>
      <c r="H1977" s="57">
        <v>44224</v>
      </c>
      <c r="I1977" s="20" t="s">
        <v>6868</v>
      </c>
      <c r="K1977" s="20" t="s">
        <v>6869</v>
      </c>
    </row>
    <row r="1978" spans="1:11" ht="15.75" customHeight="1" x14ac:dyDescent="0.25">
      <c r="A1978" s="20">
        <v>33436764</v>
      </c>
      <c r="B1978" s="20" t="s">
        <v>6858</v>
      </c>
      <c r="C1978" s="20" t="s">
        <v>6859</v>
      </c>
      <c r="D1978" s="20" t="s">
        <v>6860</v>
      </c>
      <c r="E1978" s="20" t="s">
        <v>6861</v>
      </c>
      <c r="F1978" s="20" t="s">
        <v>1882</v>
      </c>
      <c r="G1978" s="20">
        <v>2021</v>
      </c>
      <c r="H1978" s="57">
        <v>44209</v>
      </c>
      <c r="I1978" s="20" t="s">
        <v>6862</v>
      </c>
      <c r="K1978" s="20" t="s">
        <v>6863</v>
      </c>
    </row>
    <row r="1979" spans="1:11" ht="15.75" customHeight="1" x14ac:dyDescent="0.25">
      <c r="A1979" s="20">
        <v>33445776</v>
      </c>
      <c r="B1979" s="20" t="s">
        <v>6852</v>
      </c>
      <c r="C1979" s="20" t="s">
        <v>6853</v>
      </c>
      <c r="D1979" s="20" t="s">
        <v>6854</v>
      </c>
      <c r="E1979" s="20" t="s">
        <v>6855</v>
      </c>
      <c r="F1979" s="20" t="s">
        <v>2353</v>
      </c>
      <c r="G1979" s="20">
        <v>2021</v>
      </c>
      <c r="H1979" s="57">
        <v>44211</v>
      </c>
      <c r="I1979" s="20" t="s">
        <v>6856</v>
      </c>
      <c r="K1979" s="20" t="s">
        <v>6857</v>
      </c>
    </row>
    <row r="1980" spans="1:11" ht="15.75" customHeight="1" x14ac:dyDescent="0.25">
      <c r="A1980" s="20">
        <v>33511162</v>
      </c>
      <c r="B1980" s="20" t="s">
        <v>6845</v>
      </c>
      <c r="C1980" s="20" t="s">
        <v>6846</v>
      </c>
      <c r="D1980" s="20" t="s">
        <v>6847</v>
      </c>
      <c r="E1980" s="20" t="s">
        <v>6848</v>
      </c>
      <c r="F1980" s="20" t="s">
        <v>207</v>
      </c>
      <c r="G1980" s="20">
        <v>2021</v>
      </c>
      <c r="H1980" s="57">
        <v>44225</v>
      </c>
      <c r="I1980" s="20" t="s">
        <v>6849</v>
      </c>
      <c r="K1980" s="20" t="s">
        <v>6850</v>
      </c>
    </row>
    <row r="1981" spans="1:11" ht="15.75" customHeight="1" x14ac:dyDescent="0.25">
      <c r="A1981" s="20">
        <v>33441861</v>
      </c>
      <c r="B1981" s="20" t="s">
        <v>6838</v>
      </c>
      <c r="C1981" s="20" t="s">
        <v>6839</v>
      </c>
      <c r="D1981" s="20" t="s">
        <v>6840</v>
      </c>
      <c r="E1981" s="20" t="s">
        <v>6841</v>
      </c>
      <c r="F1981" s="20" t="s">
        <v>1882</v>
      </c>
      <c r="G1981" s="20">
        <v>2021</v>
      </c>
      <c r="H1981" s="57">
        <v>44210</v>
      </c>
      <c r="I1981" s="20" t="s">
        <v>6842</v>
      </c>
      <c r="K1981" s="20" t="s">
        <v>6843</v>
      </c>
    </row>
    <row r="1982" spans="1:11" ht="15.75" customHeight="1" x14ac:dyDescent="0.25">
      <c r="A1982" s="20">
        <v>32717546</v>
      </c>
      <c r="B1982" s="20" t="s">
        <v>6833</v>
      </c>
      <c r="C1982" s="20" t="s">
        <v>6834</v>
      </c>
      <c r="D1982" s="20" t="s">
        <v>6835</v>
      </c>
      <c r="E1982" s="20" t="s">
        <v>6836</v>
      </c>
      <c r="F1982" s="20" t="s">
        <v>1376</v>
      </c>
      <c r="G1982" s="20">
        <v>2021</v>
      </c>
      <c r="H1982" s="57">
        <v>44040</v>
      </c>
      <c r="K1982" s="20" t="s">
        <v>6837</v>
      </c>
    </row>
    <row r="1983" spans="1:11" ht="15.75" customHeight="1" x14ac:dyDescent="0.25">
      <c r="A1983" s="20">
        <v>33207502</v>
      </c>
      <c r="B1983" s="20" t="s">
        <v>6828</v>
      </c>
      <c r="C1983" s="20" t="s">
        <v>6829</v>
      </c>
      <c r="D1983" s="20" t="s">
        <v>6830</v>
      </c>
      <c r="E1983" s="20" t="s">
        <v>6831</v>
      </c>
      <c r="F1983" s="20" t="s">
        <v>1047</v>
      </c>
      <c r="G1983" s="20">
        <v>2021</v>
      </c>
      <c r="H1983" s="57">
        <v>44154</v>
      </c>
      <c r="K1983" s="20" t="s">
        <v>6832</v>
      </c>
    </row>
    <row r="1984" spans="1:11" ht="15.75" customHeight="1" x14ac:dyDescent="0.25">
      <c r="A1984" s="20">
        <v>33451348</v>
      </c>
      <c r="B1984" s="20" t="s">
        <v>6821</v>
      </c>
      <c r="C1984" s="20" t="s">
        <v>6822</v>
      </c>
      <c r="D1984" s="20" t="s">
        <v>6823</v>
      </c>
      <c r="E1984" s="20" t="s">
        <v>6824</v>
      </c>
      <c r="F1984" s="20" t="s">
        <v>6247</v>
      </c>
      <c r="G1984" s="20">
        <v>2021</v>
      </c>
      <c r="H1984" s="57">
        <v>44212</v>
      </c>
      <c r="I1984" s="20" t="s">
        <v>6825</v>
      </c>
      <c r="K1984" s="20" t="s">
        <v>6826</v>
      </c>
    </row>
    <row r="1985" spans="1:11" ht="15.75" customHeight="1" x14ac:dyDescent="0.25">
      <c r="A1985" s="20">
        <v>33628183</v>
      </c>
      <c r="B1985" s="20" t="s">
        <v>6814</v>
      </c>
      <c r="C1985" s="20" t="s">
        <v>6815</v>
      </c>
      <c r="D1985" s="20" t="s">
        <v>6816</v>
      </c>
      <c r="E1985" s="20" t="s">
        <v>6817</v>
      </c>
      <c r="F1985" s="20" t="s">
        <v>792</v>
      </c>
      <c r="G1985" s="20">
        <v>2021</v>
      </c>
      <c r="H1985" s="57">
        <v>44252</v>
      </c>
      <c r="I1985" s="20" t="s">
        <v>6818</v>
      </c>
      <c r="K1985" s="20" t="s">
        <v>6819</v>
      </c>
    </row>
    <row r="1986" spans="1:11" ht="15.75" customHeight="1" x14ac:dyDescent="0.25">
      <c r="A1986" s="20">
        <v>33239379</v>
      </c>
      <c r="B1986" s="20" t="s">
        <v>6807</v>
      </c>
      <c r="C1986" s="20" t="s">
        <v>6808</v>
      </c>
      <c r="D1986" s="20" t="s">
        <v>6809</v>
      </c>
      <c r="E1986" s="20" t="s">
        <v>6810</v>
      </c>
      <c r="F1986" s="20" t="s">
        <v>2327</v>
      </c>
      <c r="G1986" s="20">
        <v>2021</v>
      </c>
      <c r="H1986" s="57">
        <v>44161</v>
      </c>
      <c r="I1986" s="20" t="s">
        <v>6811</v>
      </c>
      <c r="K1986" s="20" t="s">
        <v>6812</v>
      </c>
    </row>
    <row r="1987" spans="1:11" ht="15.75" customHeight="1" x14ac:dyDescent="0.25">
      <c r="A1987" s="20">
        <v>32611986</v>
      </c>
      <c r="B1987" s="20" t="s">
        <v>6800</v>
      </c>
      <c r="C1987" s="20" t="s">
        <v>6801</v>
      </c>
      <c r="D1987" s="20" t="s">
        <v>6802</v>
      </c>
      <c r="E1987" s="20" t="s">
        <v>6803</v>
      </c>
      <c r="F1987" s="20" t="s">
        <v>6804</v>
      </c>
      <c r="G1987" s="20">
        <v>2021</v>
      </c>
      <c r="H1987" s="57">
        <v>44015</v>
      </c>
      <c r="K1987" s="20" t="s">
        <v>6805</v>
      </c>
    </row>
    <row r="1988" spans="1:11" ht="15.75" customHeight="1" x14ac:dyDescent="0.25">
      <c r="A1988" s="20">
        <v>33485326</v>
      </c>
      <c r="B1988" s="20" t="s">
        <v>6793</v>
      </c>
      <c r="C1988" s="20" t="s">
        <v>6794</v>
      </c>
      <c r="D1988" s="20" t="s">
        <v>6795</v>
      </c>
      <c r="E1988" s="20" t="s">
        <v>6796</v>
      </c>
      <c r="F1988" s="20" t="s">
        <v>2974</v>
      </c>
      <c r="G1988" s="20">
        <v>2021</v>
      </c>
      <c r="H1988" s="57">
        <v>44220</v>
      </c>
      <c r="I1988" s="20" t="s">
        <v>6797</v>
      </c>
      <c r="K1988" s="20" t="s">
        <v>6798</v>
      </c>
    </row>
    <row r="1989" spans="1:11" ht="15.75" customHeight="1" x14ac:dyDescent="0.25">
      <c r="A1989" s="20">
        <v>33500335</v>
      </c>
      <c r="B1989" s="20" t="s">
        <v>6787</v>
      </c>
      <c r="C1989" s="20" t="s">
        <v>6788</v>
      </c>
      <c r="D1989" s="20" t="s">
        <v>6789</v>
      </c>
      <c r="E1989" s="20" t="s">
        <v>6790</v>
      </c>
      <c r="F1989" s="20" t="s">
        <v>1795</v>
      </c>
      <c r="G1989" s="20">
        <v>2021</v>
      </c>
      <c r="H1989" s="57">
        <v>44223</v>
      </c>
      <c r="I1989" s="20" t="s">
        <v>6791</v>
      </c>
      <c r="K1989" s="20" t="s">
        <v>6792</v>
      </c>
    </row>
    <row r="1990" spans="1:11" ht="15.75" customHeight="1" x14ac:dyDescent="0.25">
      <c r="A1990" s="20">
        <v>33500552</v>
      </c>
      <c r="B1990" s="20" t="s">
        <v>6780</v>
      </c>
      <c r="C1990" s="20" t="s">
        <v>6781</v>
      </c>
      <c r="D1990" s="20" t="s">
        <v>6782</v>
      </c>
      <c r="E1990" s="20" t="s">
        <v>6783</v>
      </c>
      <c r="F1990" s="20" t="s">
        <v>6124</v>
      </c>
      <c r="G1990" s="20">
        <v>2021</v>
      </c>
      <c r="H1990" s="57">
        <v>44223</v>
      </c>
      <c r="I1990" s="20" t="s">
        <v>6784</v>
      </c>
      <c r="K1990" s="20" t="s">
        <v>6785</v>
      </c>
    </row>
    <row r="1991" spans="1:11" ht="15.75" customHeight="1" x14ac:dyDescent="0.25">
      <c r="A1991" s="20">
        <v>33503052</v>
      </c>
      <c r="B1991" s="20" t="s">
        <v>6773</v>
      </c>
      <c r="C1991" s="20" t="s">
        <v>6774</v>
      </c>
      <c r="D1991" s="20" t="s">
        <v>6775</v>
      </c>
      <c r="E1991" s="20" t="s">
        <v>6776</v>
      </c>
      <c r="F1991" s="20" t="s">
        <v>294</v>
      </c>
      <c r="G1991" s="20">
        <v>2021</v>
      </c>
      <c r="H1991" s="57">
        <v>44223</v>
      </c>
      <c r="I1991" s="20" t="s">
        <v>6777</v>
      </c>
      <c r="K1991" s="20" t="s">
        <v>6778</v>
      </c>
    </row>
    <row r="1992" spans="1:11" ht="15.75" customHeight="1" x14ac:dyDescent="0.25">
      <c r="A1992" s="20">
        <v>33509305</v>
      </c>
      <c r="B1992" s="20" t="s">
        <v>6767</v>
      </c>
      <c r="C1992" s="20" t="s">
        <v>6768</v>
      </c>
      <c r="D1992" s="20" t="s">
        <v>6769</v>
      </c>
      <c r="E1992" s="20" t="s">
        <v>6770</v>
      </c>
      <c r="F1992" s="20" t="s">
        <v>5576</v>
      </c>
      <c r="G1992" s="20">
        <v>2021</v>
      </c>
      <c r="H1992" s="57">
        <v>44225</v>
      </c>
      <c r="I1992" s="20" t="s">
        <v>6771</v>
      </c>
      <c r="K1992" s="20" t="s">
        <v>6772</v>
      </c>
    </row>
    <row r="1993" spans="1:11" ht="15.75" customHeight="1" x14ac:dyDescent="0.25">
      <c r="A1993" s="20">
        <v>33510212</v>
      </c>
      <c r="B1993" s="20" t="s">
        <v>6762</v>
      </c>
      <c r="C1993" s="20" t="s">
        <v>6763</v>
      </c>
      <c r="D1993" s="20" t="s">
        <v>6764</v>
      </c>
      <c r="E1993" s="20" t="s">
        <v>3757</v>
      </c>
      <c r="F1993" s="20" t="s">
        <v>1882</v>
      </c>
      <c r="G1993" s="20">
        <v>2021</v>
      </c>
      <c r="H1993" s="57">
        <v>44225</v>
      </c>
      <c r="I1993" s="20" t="s">
        <v>6765</v>
      </c>
      <c r="K1993" s="20" t="s">
        <v>6766</v>
      </c>
    </row>
    <row r="1994" spans="1:11" ht="15.75" customHeight="1" x14ac:dyDescent="0.25">
      <c r="A1994" s="20">
        <v>33525644</v>
      </c>
      <c r="B1994" s="20" t="s">
        <v>6755</v>
      </c>
      <c r="C1994" s="20" t="s">
        <v>6756</v>
      </c>
      <c r="D1994" s="20" t="s">
        <v>6757</v>
      </c>
      <c r="E1994" s="20" t="s">
        <v>6758</v>
      </c>
      <c r="F1994" s="20" t="s">
        <v>2353</v>
      </c>
      <c r="G1994" s="20">
        <v>2021</v>
      </c>
      <c r="H1994" s="57">
        <v>44229</v>
      </c>
      <c r="I1994" s="20" t="s">
        <v>6759</v>
      </c>
      <c r="K1994" s="20" t="s">
        <v>6760</v>
      </c>
    </row>
    <row r="1995" spans="1:11" ht="15.75" customHeight="1" x14ac:dyDescent="0.25">
      <c r="A1995" s="20">
        <v>32891820</v>
      </c>
      <c r="B1995" s="20" t="s">
        <v>6749</v>
      </c>
      <c r="C1995" s="20" t="s">
        <v>6750</v>
      </c>
      <c r="D1995" s="20" t="s">
        <v>6751</v>
      </c>
      <c r="E1995" s="20" t="s">
        <v>6752</v>
      </c>
      <c r="F1995" s="20" t="s">
        <v>3284</v>
      </c>
      <c r="G1995" s="20">
        <v>2021</v>
      </c>
      <c r="H1995" s="57">
        <v>44080</v>
      </c>
      <c r="K1995" s="20" t="s">
        <v>6753</v>
      </c>
    </row>
    <row r="1996" spans="1:11" ht="15.75" customHeight="1" x14ac:dyDescent="0.25">
      <c r="A1996" s="20">
        <v>31274005</v>
      </c>
      <c r="B1996" s="20" t="s">
        <v>6745</v>
      </c>
      <c r="C1996" s="20" t="s">
        <v>6746</v>
      </c>
      <c r="D1996" s="20" t="s">
        <v>6747</v>
      </c>
      <c r="E1996" s="20" t="s">
        <v>2517</v>
      </c>
      <c r="F1996" s="20" t="s">
        <v>690</v>
      </c>
      <c r="G1996" s="20">
        <v>2021</v>
      </c>
      <c r="H1996" s="57">
        <v>43652</v>
      </c>
      <c r="K1996" s="20" t="s">
        <v>6748</v>
      </c>
    </row>
    <row r="1997" spans="1:11" ht="15.75" customHeight="1" x14ac:dyDescent="0.25">
      <c r="A1997" s="20">
        <v>31722813</v>
      </c>
      <c r="B1997" s="20" t="s">
        <v>6739</v>
      </c>
      <c r="C1997" s="20" t="s">
        <v>6740</v>
      </c>
      <c r="D1997" s="20" t="s">
        <v>6741</v>
      </c>
      <c r="E1997" s="20" t="s">
        <v>6742</v>
      </c>
      <c r="F1997" s="20" t="s">
        <v>6743</v>
      </c>
      <c r="G1997" s="20">
        <v>2021</v>
      </c>
      <c r="H1997" s="57">
        <v>43784</v>
      </c>
      <c r="K1997" s="20" t="s">
        <v>6744</v>
      </c>
    </row>
    <row r="1998" spans="1:11" ht="15.75" customHeight="1" x14ac:dyDescent="0.25">
      <c r="A1998" s="20">
        <v>32307555</v>
      </c>
      <c r="B1998" s="20" t="s">
        <v>6733</v>
      </c>
      <c r="C1998" s="20" t="s">
        <v>6734</v>
      </c>
      <c r="D1998" s="20" t="s">
        <v>6735</v>
      </c>
      <c r="E1998" s="20" t="s">
        <v>6736</v>
      </c>
      <c r="F1998" s="20" t="s">
        <v>6737</v>
      </c>
      <c r="G1998" s="20">
        <v>2021</v>
      </c>
      <c r="H1998" s="57">
        <v>43942</v>
      </c>
      <c r="K1998" s="20" t="s">
        <v>6738</v>
      </c>
    </row>
    <row r="1999" spans="1:11" ht="15.75" customHeight="1" x14ac:dyDescent="0.25">
      <c r="A1999" s="20">
        <v>32504369</v>
      </c>
      <c r="B1999" s="20" t="s">
        <v>6726</v>
      </c>
      <c r="C1999" s="20" t="s">
        <v>6727</v>
      </c>
      <c r="D1999" s="20" t="s">
        <v>6728</v>
      </c>
      <c r="E1999" s="20" t="s">
        <v>6729</v>
      </c>
      <c r="F1999" s="20" t="s">
        <v>6730</v>
      </c>
      <c r="G1999" s="20">
        <v>2021</v>
      </c>
      <c r="H1999" s="57">
        <v>43989</v>
      </c>
      <c r="I1999" s="20" t="s">
        <v>6731</v>
      </c>
      <c r="K1999" s="20" t="s">
        <v>6732</v>
      </c>
    </row>
    <row r="2000" spans="1:11" ht="15.75" customHeight="1" x14ac:dyDescent="0.25">
      <c r="A2000" s="20">
        <v>32666297</v>
      </c>
      <c r="B2000" s="20" t="s">
        <v>6722</v>
      </c>
      <c r="C2000" s="20" t="s">
        <v>6723</v>
      </c>
      <c r="D2000" s="20" t="s">
        <v>6724</v>
      </c>
      <c r="E2000" s="20" t="s">
        <v>394</v>
      </c>
      <c r="F2000" s="20" t="s">
        <v>331</v>
      </c>
      <c r="G2000" s="20">
        <v>2021</v>
      </c>
      <c r="H2000" s="57">
        <v>44028</v>
      </c>
      <c r="K2000" s="20" t="s">
        <v>6725</v>
      </c>
    </row>
    <row r="2001" spans="1:11" ht="15.75" customHeight="1" x14ac:dyDescent="0.25">
      <c r="A2001" s="20">
        <v>32682632</v>
      </c>
      <c r="B2001" s="20" t="s">
        <v>6717</v>
      </c>
      <c r="C2001" s="20" t="s">
        <v>6718</v>
      </c>
      <c r="D2001" s="20" t="s">
        <v>6719</v>
      </c>
      <c r="E2001" s="20" t="s">
        <v>6720</v>
      </c>
      <c r="F2001" s="20" t="s">
        <v>1106</v>
      </c>
      <c r="G2001" s="20">
        <v>2021</v>
      </c>
      <c r="H2001" s="57">
        <v>44032</v>
      </c>
      <c r="K2001" s="20" t="s">
        <v>6721</v>
      </c>
    </row>
    <row r="2002" spans="1:11" ht="15.75" customHeight="1" x14ac:dyDescent="0.25">
      <c r="A2002" s="20">
        <v>32784063</v>
      </c>
      <c r="B2002" s="20" t="s">
        <v>6712</v>
      </c>
      <c r="C2002" s="20" t="s">
        <v>6713</v>
      </c>
      <c r="D2002" s="20" t="s">
        <v>6714</v>
      </c>
      <c r="E2002" s="20" t="s">
        <v>6715</v>
      </c>
      <c r="F2002" s="20" t="s">
        <v>6710</v>
      </c>
      <c r="G2002" s="20">
        <v>2021</v>
      </c>
      <c r="H2002" s="57">
        <v>44057</v>
      </c>
      <c r="K2002" s="20" t="s">
        <v>6716</v>
      </c>
    </row>
    <row r="2003" spans="1:11" ht="15.75" customHeight="1" x14ac:dyDescent="0.25">
      <c r="A2003" s="20">
        <v>32862049</v>
      </c>
      <c r="B2003" s="20" t="s">
        <v>6706</v>
      </c>
      <c r="C2003" s="20" t="s">
        <v>6707</v>
      </c>
      <c r="D2003" s="20" t="s">
        <v>6708</v>
      </c>
      <c r="E2003" s="20" t="s">
        <v>6709</v>
      </c>
      <c r="F2003" s="20" t="s">
        <v>6710</v>
      </c>
      <c r="G2003" s="20">
        <v>2021</v>
      </c>
      <c r="H2003" s="57">
        <v>44074</v>
      </c>
      <c r="K2003" s="20" t="s">
        <v>6711</v>
      </c>
    </row>
    <row r="2004" spans="1:11" ht="15.75" customHeight="1" x14ac:dyDescent="0.25">
      <c r="A2004" s="20">
        <v>32888117</v>
      </c>
      <c r="B2004" s="20" t="s">
        <v>6700</v>
      </c>
      <c r="C2004" s="20" t="s">
        <v>6701</v>
      </c>
      <c r="D2004" s="20" t="s">
        <v>6702</v>
      </c>
      <c r="E2004" s="20" t="s">
        <v>6703</v>
      </c>
      <c r="F2004" s="20" t="s">
        <v>1697</v>
      </c>
      <c r="G2004" s="20">
        <v>2021</v>
      </c>
      <c r="H2004" s="57">
        <v>44079</v>
      </c>
      <c r="I2004" s="20" t="s">
        <v>6704</v>
      </c>
      <c r="K2004" s="20" t="s">
        <v>6705</v>
      </c>
    </row>
    <row r="2005" spans="1:11" ht="15.75" customHeight="1" x14ac:dyDescent="0.25">
      <c r="A2005" s="20">
        <v>32895862</v>
      </c>
      <c r="B2005" s="20" t="s">
        <v>6696</v>
      </c>
      <c r="C2005" s="20" t="s">
        <v>6697</v>
      </c>
      <c r="D2005" s="20" t="s">
        <v>6698</v>
      </c>
      <c r="E2005" s="20" t="s">
        <v>1658</v>
      </c>
      <c r="F2005" s="20" t="s">
        <v>3126</v>
      </c>
      <c r="G2005" s="20">
        <v>2021</v>
      </c>
      <c r="H2005" s="57">
        <v>44082</v>
      </c>
      <c r="K2005" s="20" t="s">
        <v>6699</v>
      </c>
    </row>
    <row r="2006" spans="1:11" ht="15.75" customHeight="1" x14ac:dyDescent="0.25">
      <c r="A2006" s="20">
        <v>33030749</v>
      </c>
      <c r="B2006" s="20" t="s">
        <v>6691</v>
      </c>
      <c r="C2006" s="20" t="s">
        <v>6692</v>
      </c>
      <c r="D2006" s="20" t="s">
        <v>6693</v>
      </c>
      <c r="E2006" s="20" t="s">
        <v>6694</v>
      </c>
      <c r="F2006" s="20" t="s">
        <v>6384</v>
      </c>
      <c r="G2006" s="20">
        <v>2021</v>
      </c>
      <c r="H2006" s="57">
        <v>44112</v>
      </c>
      <c r="K2006" s="20" t="s">
        <v>6695</v>
      </c>
    </row>
    <row r="2007" spans="1:11" ht="15.75" customHeight="1" x14ac:dyDescent="0.25">
      <c r="A2007" s="20">
        <v>33157097</v>
      </c>
      <c r="B2007" s="20" t="s">
        <v>6686</v>
      </c>
      <c r="C2007" s="20" t="s">
        <v>6687</v>
      </c>
      <c r="D2007" s="20" t="s">
        <v>6688</v>
      </c>
      <c r="E2007" s="20" t="s">
        <v>6689</v>
      </c>
      <c r="F2007" s="20" t="s">
        <v>1264</v>
      </c>
      <c r="G2007" s="20">
        <v>2021</v>
      </c>
      <c r="H2007" s="57">
        <v>44141</v>
      </c>
      <c r="K2007" s="20" t="s">
        <v>6690</v>
      </c>
    </row>
    <row r="2008" spans="1:11" ht="15.75" customHeight="1" x14ac:dyDescent="0.25">
      <c r="A2008" s="20">
        <v>33260016</v>
      </c>
      <c r="B2008" s="20" t="s">
        <v>6681</v>
      </c>
      <c r="C2008" s="20" t="s">
        <v>6682</v>
      </c>
      <c r="D2008" s="20" t="s">
        <v>6683</v>
      </c>
      <c r="E2008" s="20" t="s">
        <v>6684</v>
      </c>
      <c r="F2008" s="20" t="s">
        <v>4649</v>
      </c>
      <c r="G2008" s="20">
        <v>2021</v>
      </c>
      <c r="H2008" s="57">
        <v>44166</v>
      </c>
      <c r="K2008" s="20" t="s">
        <v>6685</v>
      </c>
    </row>
    <row r="2009" spans="1:11" ht="15.75" customHeight="1" x14ac:dyDescent="0.25">
      <c r="A2009" s="20">
        <v>33410957</v>
      </c>
      <c r="B2009" s="20" t="s">
        <v>6676</v>
      </c>
      <c r="C2009" s="20" t="s">
        <v>6677</v>
      </c>
      <c r="D2009" s="20" t="s">
        <v>6678</v>
      </c>
      <c r="E2009" s="20" t="s">
        <v>5901</v>
      </c>
      <c r="F2009" s="20" t="s">
        <v>6679</v>
      </c>
      <c r="G2009" s="20">
        <v>2021</v>
      </c>
      <c r="H2009" s="57">
        <v>44203</v>
      </c>
      <c r="K2009" s="20" t="s">
        <v>6680</v>
      </c>
    </row>
    <row r="2010" spans="1:11" ht="15.75" customHeight="1" x14ac:dyDescent="0.25">
      <c r="A2010" s="20">
        <v>33417534</v>
      </c>
      <c r="B2010" s="20" t="s">
        <v>6670</v>
      </c>
      <c r="C2010" s="20" t="s">
        <v>6671</v>
      </c>
      <c r="D2010" s="20" t="s">
        <v>6672</v>
      </c>
      <c r="E2010" s="20" t="s">
        <v>6673</v>
      </c>
      <c r="F2010" s="20" t="s">
        <v>3020</v>
      </c>
      <c r="G2010" s="20">
        <v>2021</v>
      </c>
      <c r="H2010" s="57">
        <v>44204</v>
      </c>
      <c r="I2010" s="20" t="s">
        <v>6674</v>
      </c>
      <c r="K2010" s="20" t="s">
        <v>6675</v>
      </c>
    </row>
    <row r="2011" spans="1:11" ht="15.75" customHeight="1" x14ac:dyDescent="0.25">
      <c r="A2011" s="20">
        <v>33452891</v>
      </c>
      <c r="B2011" s="20" t="s">
        <v>6664</v>
      </c>
      <c r="C2011" s="20" t="s">
        <v>6665</v>
      </c>
      <c r="D2011" s="20" t="s">
        <v>6666</v>
      </c>
      <c r="E2011" s="20" t="s">
        <v>6667</v>
      </c>
      <c r="F2011" s="20" t="s">
        <v>2116</v>
      </c>
      <c r="G2011" s="20">
        <v>2021</v>
      </c>
      <c r="H2011" s="57">
        <v>44212</v>
      </c>
      <c r="I2011" s="20" t="s">
        <v>6668</v>
      </c>
      <c r="K2011" s="20" t="s">
        <v>6669</v>
      </c>
    </row>
    <row r="2012" spans="1:11" ht="15.75" customHeight="1" x14ac:dyDescent="0.25">
      <c r="A2012" s="20">
        <v>33518075</v>
      </c>
      <c r="B2012" s="20" t="s">
        <v>6659</v>
      </c>
      <c r="C2012" s="20" t="s">
        <v>6660</v>
      </c>
      <c r="D2012" s="20" t="s">
        <v>6661</v>
      </c>
      <c r="E2012" s="20" t="s">
        <v>472</v>
      </c>
      <c r="F2012" s="20" t="s">
        <v>1399</v>
      </c>
      <c r="G2012" s="20">
        <v>2021</v>
      </c>
      <c r="H2012" s="57">
        <v>44228</v>
      </c>
      <c r="I2012" s="20" t="s">
        <v>6662</v>
      </c>
      <c r="K2012" s="20" t="s">
        <v>6663</v>
      </c>
    </row>
    <row r="2013" spans="1:11" ht="15.75" customHeight="1" x14ac:dyDescent="0.25">
      <c r="A2013" s="20">
        <v>33518368</v>
      </c>
      <c r="B2013" s="20" t="s">
        <v>6653</v>
      </c>
      <c r="C2013" s="20" t="s">
        <v>6654</v>
      </c>
      <c r="D2013" s="20" t="s">
        <v>6655</v>
      </c>
      <c r="E2013" s="20" t="s">
        <v>6656</v>
      </c>
      <c r="F2013" s="20" t="s">
        <v>6657</v>
      </c>
      <c r="G2013" s="20">
        <v>2021</v>
      </c>
      <c r="H2013" s="57">
        <v>44228</v>
      </c>
      <c r="K2013" s="20" t="s">
        <v>6658</v>
      </c>
    </row>
    <row r="2014" spans="1:11" ht="15.75" customHeight="1" x14ac:dyDescent="0.25">
      <c r="A2014" s="20">
        <v>33550574</v>
      </c>
      <c r="B2014" s="20" t="s">
        <v>6648</v>
      </c>
      <c r="C2014" s="20" t="s">
        <v>6649</v>
      </c>
      <c r="D2014" s="20" t="s">
        <v>6650</v>
      </c>
      <c r="E2014" s="20" t="s">
        <v>6651</v>
      </c>
      <c r="F2014" s="20" t="s">
        <v>6310</v>
      </c>
      <c r="G2014" s="20">
        <v>2021</v>
      </c>
      <c r="H2014" s="57">
        <v>44234</v>
      </c>
      <c r="K2014" s="20" t="s">
        <v>6652</v>
      </c>
    </row>
    <row r="2015" spans="1:11" ht="15.75" customHeight="1" x14ac:dyDescent="0.25">
      <c r="A2015" s="20">
        <v>33551026</v>
      </c>
      <c r="B2015" s="20" t="s">
        <v>6640</v>
      </c>
      <c r="C2015" s="20" t="s">
        <v>6641</v>
      </c>
      <c r="D2015" s="20" t="s">
        <v>6642</v>
      </c>
      <c r="E2015" s="20" t="s">
        <v>6643</v>
      </c>
      <c r="F2015" s="20" t="s">
        <v>6644</v>
      </c>
      <c r="G2015" s="20">
        <v>2021</v>
      </c>
      <c r="H2015" s="57">
        <v>44235</v>
      </c>
      <c r="I2015" s="20" t="s">
        <v>6645</v>
      </c>
      <c r="J2015" s="20" t="s">
        <v>6646</v>
      </c>
      <c r="K2015" s="20" t="s">
        <v>6647</v>
      </c>
    </row>
    <row r="2016" spans="1:11" ht="15.75" customHeight="1" x14ac:dyDescent="0.25">
      <c r="A2016" s="20">
        <v>33614977</v>
      </c>
      <c r="B2016" s="20" t="s">
        <v>6633</v>
      </c>
      <c r="C2016" s="20" t="s">
        <v>6634</v>
      </c>
      <c r="D2016" s="20" t="s">
        <v>6635</v>
      </c>
      <c r="E2016" s="20" t="s">
        <v>6636</v>
      </c>
      <c r="F2016" s="20" t="s">
        <v>402</v>
      </c>
      <c r="G2016" s="20">
        <v>2021</v>
      </c>
      <c r="H2016" s="57">
        <v>44250</v>
      </c>
      <c r="I2016" s="20" t="s">
        <v>6637</v>
      </c>
      <c r="K2016" s="20" t="s">
        <v>6638</v>
      </c>
    </row>
    <row r="2017" spans="1:11" ht="15.75" customHeight="1" x14ac:dyDescent="0.25">
      <c r="A2017" s="20">
        <v>33729135</v>
      </c>
      <c r="B2017" s="20" t="s">
        <v>6627</v>
      </c>
      <c r="C2017" s="20" t="s">
        <v>6628</v>
      </c>
      <c r="D2017" s="20" t="s">
        <v>6629</v>
      </c>
      <c r="E2017" s="20" t="s">
        <v>6630</v>
      </c>
      <c r="F2017" s="20" t="s">
        <v>6631</v>
      </c>
      <c r="G2017" s="20">
        <v>2021</v>
      </c>
      <c r="H2017" s="57">
        <v>44272</v>
      </c>
      <c r="K2017" s="20" t="s">
        <v>6632</v>
      </c>
    </row>
    <row r="2018" spans="1:11" ht="15.75" customHeight="1" x14ac:dyDescent="0.25">
      <c r="A2018" s="20">
        <v>33844799</v>
      </c>
      <c r="B2018" s="20" t="s">
        <v>6620</v>
      </c>
      <c r="C2018" s="20" t="s">
        <v>6621</v>
      </c>
      <c r="D2018" s="20" t="s">
        <v>6622</v>
      </c>
      <c r="E2018" s="20" t="s">
        <v>6623</v>
      </c>
      <c r="F2018" s="20" t="s">
        <v>6624</v>
      </c>
      <c r="G2018" s="20">
        <v>2021</v>
      </c>
      <c r="H2018" s="57">
        <v>44298</v>
      </c>
      <c r="K2018" s="20" t="s">
        <v>6625</v>
      </c>
    </row>
    <row r="2019" spans="1:11" ht="15.75" customHeight="1" x14ac:dyDescent="0.25">
      <c r="A2019" s="20">
        <v>34151144</v>
      </c>
      <c r="B2019" s="20" t="s">
        <v>6613</v>
      </c>
      <c r="C2019" s="20" t="s">
        <v>6614</v>
      </c>
      <c r="D2019" s="20" t="s">
        <v>6615</v>
      </c>
      <c r="E2019" s="20" t="s">
        <v>6616</v>
      </c>
      <c r="F2019" s="20" t="s">
        <v>6271</v>
      </c>
      <c r="G2019" s="20">
        <v>2020</v>
      </c>
      <c r="H2019" s="57">
        <v>44368</v>
      </c>
      <c r="I2019" s="20" t="s">
        <v>6617</v>
      </c>
      <c r="K2019" s="20" t="s">
        <v>6618</v>
      </c>
    </row>
    <row r="2020" spans="1:11" ht="15.75" customHeight="1" x14ac:dyDescent="0.25">
      <c r="A2020" s="20">
        <v>33381802</v>
      </c>
      <c r="B2020" s="20" t="s">
        <v>6606</v>
      </c>
      <c r="C2020" s="20" t="s">
        <v>6607</v>
      </c>
      <c r="D2020" s="20" t="s">
        <v>6608</v>
      </c>
      <c r="E2020" s="20" t="s">
        <v>6609</v>
      </c>
      <c r="F2020" s="20" t="s">
        <v>6610</v>
      </c>
      <c r="G2020" s="20">
        <v>2021</v>
      </c>
      <c r="H2020" s="57">
        <v>44196</v>
      </c>
      <c r="I2020" s="20" t="s">
        <v>6611</v>
      </c>
      <c r="K2020" s="20" t="s">
        <v>6612</v>
      </c>
    </row>
    <row r="2021" spans="1:11" ht="15.75" customHeight="1" x14ac:dyDescent="0.25">
      <c r="A2021" s="20">
        <v>33472364</v>
      </c>
      <c r="B2021" s="20" t="s">
        <v>6599</v>
      </c>
      <c r="C2021" s="20" t="s">
        <v>6600</v>
      </c>
      <c r="D2021" s="20" t="s">
        <v>6601</v>
      </c>
      <c r="E2021" s="20" t="s">
        <v>6602</v>
      </c>
      <c r="F2021" s="20" t="s">
        <v>3384</v>
      </c>
      <c r="G2021" s="20">
        <v>2021</v>
      </c>
      <c r="H2021" s="57">
        <v>44217</v>
      </c>
      <c r="I2021" s="20" t="s">
        <v>6603</v>
      </c>
      <c r="K2021" s="20" t="s">
        <v>6604</v>
      </c>
    </row>
    <row r="2022" spans="1:11" ht="15.75" customHeight="1" x14ac:dyDescent="0.25">
      <c r="A2022" s="20">
        <v>33546364</v>
      </c>
      <c r="B2022" s="20" t="s">
        <v>6593</v>
      </c>
      <c r="C2022" s="20" t="s">
        <v>6594</v>
      </c>
      <c r="D2022" s="20" t="s">
        <v>6595</v>
      </c>
      <c r="E2022" s="20" t="s">
        <v>6596</v>
      </c>
      <c r="F2022" s="20" t="s">
        <v>2353</v>
      </c>
      <c r="G2022" s="20">
        <v>2021</v>
      </c>
      <c r="H2022" s="57">
        <v>44233</v>
      </c>
      <c r="I2022" s="20" t="s">
        <v>6597</v>
      </c>
      <c r="K2022" s="20" t="s">
        <v>6598</v>
      </c>
    </row>
    <row r="2023" spans="1:11" ht="15.75" customHeight="1" x14ac:dyDescent="0.25">
      <c r="A2023" s="20">
        <v>33659770</v>
      </c>
      <c r="B2023" s="20" t="s">
        <v>6588</v>
      </c>
      <c r="C2023" s="20" t="s">
        <v>5198</v>
      </c>
      <c r="D2023" s="20" t="s">
        <v>6589</v>
      </c>
      <c r="E2023" s="20" t="s">
        <v>5200</v>
      </c>
      <c r="F2023" s="20" t="s">
        <v>5201</v>
      </c>
      <c r="G2023" s="20">
        <v>2021</v>
      </c>
      <c r="H2023" s="57">
        <v>44259</v>
      </c>
      <c r="I2023" s="20" t="s">
        <v>6590</v>
      </c>
      <c r="K2023" s="20" t="s">
        <v>6591</v>
      </c>
    </row>
    <row r="2024" spans="1:11" ht="15.75" customHeight="1" x14ac:dyDescent="0.25">
      <c r="A2024" s="20">
        <v>33541292</v>
      </c>
      <c r="B2024" s="20" t="s">
        <v>6582</v>
      </c>
      <c r="C2024" s="20" t="s">
        <v>6583</v>
      </c>
      <c r="D2024" s="20" t="s">
        <v>6584</v>
      </c>
      <c r="E2024" s="20" t="s">
        <v>6585</v>
      </c>
      <c r="F2024" s="20" t="s">
        <v>1735</v>
      </c>
      <c r="G2024" s="20">
        <v>2021</v>
      </c>
      <c r="H2024" s="57">
        <v>44232</v>
      </c>
      <c r="I2024" s="20" t="s">
        <v>6586</v>
      </c>
      <c r="K2024" s="20" t="s">
        <v>6587</v>
      </c>
    </row>
    <row r="2025" spans="1:11" ht="15.75" customHeight="1" x14ac:dyDescent="0.25">
      <c r="A2025" s="20">
        <v>33542335</v>
      </c>
      <c r="B2025" s="20" t="s">
        <v>6576</v>
      </c>
      <c r="C2025" s="20" t="s">
        <v>6577</v>
      </c>
      <c r="D2025" s="20" t="s">
        <v>6578</v>
      </c>
      <c r="E2025" s="20" t="s">
        <v>6579</v>
      </c>
      <c r="F2025" s="20" t="s">
        <v>1882</v>
      </c>
      <c r="G2025" s="20">
        <v>2021</v>
      </c>
      <c r="H2025" s="57">
        <v>44232</v>
      </c>
      <c r="I2025" s="20" t="s">
        <v>6580</v>
      </c>
      <c r="K2025" s="20" t="s">
        <v>6581</v>
      </c>
    </row>
    <row r="2026" spans="1:11" ht="15.75" customHeight="1" x14ac:dyDescent="0.25">
      <c r="A2026" s="20">
        <v>33613491</v>
      </c>
      <c r="B2026" s="20" t="s">
        <v>6570</v>
      </c>
      <c r="C2026" s="20" t="s">
        <v>6571</v>
      </c>
      <c r="D2026" s="20" t="s">
        <v>6572</v>
      </c>
      <c r="E2026" s="20" t="s">
        <v>6573</v>
      </c>
      <c r="F2026" s="20" t="s">
        <v>133</v>
      </c>
      <c r="G2026" s="20">
        <v>2021</v>
      </c>
      <c r="H2026" s="57">
        <v>44249</v>
      </c>
      <c r="I2026" s="20" t="s">
        <v>6574</v>
      </c>
      <c r="K2026" s="20" t="s">
        <v>6575</v>
      </c>
    </row>
    <row r="2027" spans="1:11" ht="15.75" customHeight="1" x14ac:dyDescent="0.25">
      <c r="A2027" s="20">
        <v>33614524</v>
      </c>
      <c r="B2027" s="20" t="s">
        <v>6565</v>
      </c>
      <c r="C2027" s="20" t="s">
        <v>6566</v>
      </c>
      <c r="D2027" s="20" t="s">
        <v>6567</v>
      </c>
      <c r="E2027" s="20" t="s">
        <v>3808</v>
      </c>
      <c r="F2027" s="20" t="s">
        <v>185</v>
      </c>
      <c r="G2027" s="20">
        <v>2021</v>
      </c>
      <c r="H2027" s="57">
        <v>44249</v>
      </c>
      <c r="I2027" s="20" t="s">
        <v>6568</v>
      </c>
      <c r="K2027" s="20" t="s">
        <v>6569</v>
      </c>
    </row>
    <row r="2028" spans="1:11" ht="15.75" customHeight="1" x14ac:dyDescent="0.25">
      <c r="A2028" s="20">
        <v>33614540</v>
      </c>
      <c r="B2028" s="20" t="s">
        <v>6560</v>
      </c>
      <c r="C2028" s="20" t="s">
        <v>6561</v>
      </c>
      <c r="D2028" s="20" t="s">
        <v>6562</v>
      </c>
      <c r="E2028" s="20" t="s">
        <v>148</v>
      </c>
      <c r="F2028" s="20" t="s">
        <v>3173</v>
      </c>
      <c r="G2028" s="20">
        <v>2021</v>
      </c>
      <c r="H2028" s="57">
        <v>44249</v>
      </c>
      <c r="I2028" s="20" t="s">
        <v>6563</v>
      </c>
      <c r="K2028" s="20" t="s">
        <v>6564</v>
      </c>
    </row>
    <row r="2029" spans="1:11" ht="15.75" customHeight="1" x14ac:dyDescent="0.25">
      <c r="A2029" s="20">
        <v>33634037</v>
      </c>
      <c r="B2029" s="20" t="s">
        <v>6553</v>
      </c>
      <c r="C2029" s="20" t="s">
        <v>6554</v>
      </c>
      <c r="D2029" s="20" t="s">
        <v>6555</v>
      </c>
      <c r="E2029" s="20" t="s">
        <v>6556</v>
      </c>
      <c r="F2029" s="20" t="s">
        <v>185</v>
      </c>
      <c r="G2029" s="20">
        <v>2021</v>
      </c>
      <c r="H2029" s="57">
        <v>44253</v>
      </c>
      <c r="I2029" s="20" t="s">
        <v>6557</v>
      </c>
      <c r="K2029" s="20" t="s">
        <v>6558</v>
      </c>
    </row>
    <row r="2030" spans="1:11" ht="15.75" customHeight="1" x14ac:dyDescent="0.25">
      <c r="A2030" s="20">
        <v>32700907</v>
      </c>
      <c r="B2030" s="20" t="s">
        <v>6546</v>
      </c>
      <c r="C2030" s="20" t="s">
        <v>6547</v>
      </c>
      <c r="D2030" s="20" t="s">
        <v>6548</v>
      </c>
      <c r="E2030" s="20" t="s">
        <v>6549</v>
      </c>
      <c r="F2030" s="20" t="s">
        <v>6550</v>
      </c>
      <c r="G2030" s="20">
        <v>2021</v>
      </c>
      <c r="H2030" s="57">
        <v>44036</v>
      </c>
      <c r="K2030" s="20" t="s">
        <v>6551</v>
      </c>
    </row>
    <row r="2031" spans="1:11" ht="15.75" customHeight="1" x14ac:dyDescent="0.25">
      <c r="A2031" s="20">
        <v>33643039</v>
      </c>
      <c r="B2031" s="20" t="s">
        <v>6539</v>
      </c>
      <c r="C2031" s="20" t="s">
        <v>6540</v>
      </c>
      <c r="D2031" s="20" t="s">
        <v>6541</v>
      </c>
      <c r="E2031" s="20" t="s">
        <v>6542</v>
      </c>
      <c r="F2031" s="20" t="s">
        <v>792</v>
      </c>
      <c r="G2031" s="20">
        <v>2021</v>
      </c>
      <c r="H2031" s="57">
        <v>44256</v>
      </c>
      <c r="I2031" s="20" t="s">
        <v>6543</v>
      </c>
      <c r="K2031" s="20" t="s">
        <v>6544</v>
      </c>
    </row>
    <row r="2032" spans="1:11" ht="15.75" customHeight="1" x14ac:dyDescent="0.25">
      <c r="A2032" s="20">
        <v>33039932</v>
      </c>
      <c r="B2032" s="20" t="s">
        <v>6535</v>
      </c>
      <c r="C2032" s="20" t="s">
        <v>6536</v>
      </c>
      <c r="D2032" s="20" t="s">
        <v>6537</v>
      </c>
      <c r="E2032" s="20" t="s">
        <v>1069</v>
      </c>
      <c r="F2032" s="20" t="s">
        <v>1047</v>
      </c>
      <c r="G2032" s="20">
        <v>2021</v>
      </c>
      <c r="H2032" s="57">
        <v>44115</v>
      </c>
      <c r="K2032" s="20" t="s">
        <v>6538</v>
      </c>
    </row>
    <row r="2033" spans="1:11" ht="15.75" customHeight="1" x14ac:dyDescent="0.25">
      <c r="A2033" s="20">
        <v>33497213</v>
      </c>
      <c r="B2033" s="20" t="s">
        <v>6529</v>
      </c>
      <c r="C2033" s="20" t="s">
        <v>6530</v>
      </c>
      <c r="D2033" s="20" t="s">
        <v>6531</v>
      </c>
      <c r="E2033" s="20" t="s">
        <v>6532</v>
      </c>
      <c r="F2033" s="20" t="s">
        <v>1896</v>
      </c>
      <c r="G2033" s="20">
        <v>2021</v>
      </c>
      <c r="H2033" s="57">
        <v>44222</v>
      </c>
      <c r="K2033" s="20" t="s">
        <v>6533</v>
      </c>
    </row>
    <row r="2034" spans="1:11" ht="15.75" customHeight="1" x14ac:dyDescent="0.25">
      <c r="A2034" s="20">
        <v>33643297</v>
      </c>
      <c r="B2034" s="20" t="s">
        <v>6523</v>
      </c>
      <c r="C2034" s="20" t="s">
        <v>6524</v>
      </c>
      <c r="D2034" s="20" t="s">
        <v>6525</v>
      </c>
      <c r="E2034" s="20" t="s">
        <v>6526</v>
      </c>
      <c r="F2034" s="20" t="s">
        <v>141</v>
      </c>
      <c r="G2034" s="20">
        <v>2021</v>
      </c>
      <c r="H2034" s="57">
        <v>44256</v>
      </c>
      <c r="I2034" s="20" t="s">
        <v>6527</v>
      </c>
      <c r="K2034" s="20" t="s">
        <v>6528</v>
      </c>
    </row>
    <row r="2035" spans="1:11" ht="15.75" customHeight="1" x14ac:dyDescent="0.25">
      <c r="A2035" s="20">
        <v>33670315</v>
      </c>
      <c r="B2035" s="20" t="s">
        <v>6516</v>
      </c>
      <c r="C2035" s="20" t="s">
        <v>6517</v>
      </c>
      <c r="D2035" s="20" t="s">
        <v>6518</v>
      </c>
      <c r="E2035" s="20" t="s">
        <v>6519</v>
      </c>
      <c r="F2035" s="20" t="s">
        <v>2293</v>
      </c>
      <c r="G2035" s="20">
        <v>2021</v>
      </c>
      <c r="H2035" s="57">
        <v>44261</v>
      </c>
      <c r="I2035" s="20" t="s">
        <v>6520</v>
      </c>
      <c r="K2035" s="20" t="s">
        <v>6521</v>
      </c>
    </row>
    <row r="2036" spans="1:11" ht="15.75" customHeight="1" x14ac:dyDescent="0.25">
      <c r="A2036" s="20">
        <v>33613030</v>
      </c>
      <c r="B2036" s="20" t="s">
        <v>6509</v>
      </c>
      <c r="C2036" s="20" t="s">
        <v>6510</v>
      </c>
      <c r="D2036" s="20" t="s">
        <v>6511</v>
      </c>
      <c r="E2036" s="20" t="s">
        <v>6512</v>
      </c>
      <c r="F2036" s="20" t="s">
        <v>6513</v>
      </c>
      <c r="G2036" s="20">
        <v>2021</v>
      </c>
      <c r="H2036" s="57">
        <v>44249</v>
      </c>
      <c r="I2036" s="20" t="s">
        <v>6514</v>
      </c>
      <c r="K2036" s="20" t="s">
        <v>6515</v>
      </c>
    </row>
    <row r="2037" spans="1:11" ht="15.75" customHeight="1" x14ac:dyDescent="0.25">
      <c r="A2037" s="20">
        <v>33643231</v>
      </c>
      <c r="B2037" s="20" t="s">
        <v>6502</v>
      </c>
      <c r="C2037" s="20" t="s">
        <v>6503</v>
      </c>
      <c r="D2037" s="20" t="s">
        <v>6504</v>
      </c>
      <c r="E2037" s="20" t="s">
        <v>6505</v>
      </c>
      <c r="F2037" s="20" t="s">
        <v>133</v>
      </c>
      <c r="G2037" s="20">
        <v>2021</v>
      </c>
      <c r="H2037" s="57">
        <v>44256</v>
      </c>
      <c r="I2037" s="20" t="s">
        <v>6506</v>
      </c>
      <c r="K2037" s="20" t="s">
        <v>6507</v>
      </c>
    </row>
    <row r="2038" spans="1:11" ht="15.75" customHeight="1" x14ac:dyDescent="0.25">
      <c r="A2038" s="20">
        <v>33352159</v>
      </c>
      <c r="B2038" s="20" t="s">
        <v>6497</v>
      </c>
      <c r="C2038" s="20" t="s">
        <v>6498</v>
      </c>
      <c r="D2038" s="20" t="s">
        <v>6499</v>
      </c>
      <c r="E2038" s="20" t="s">
        <v>3179</v>
      </c>
      <c r="F2038" s="20" t="s">
        <v>2370</v>
      </c>
      <c r="G2038" s="20">
        <v>2021</v>
      </c>
      <c r="H2038" s="57">
        <v>44187</v>
      </c>
      <c r="K2038" s="20" t="s">
        <v>6500</v>
      </c>
    </row>
    <row r="2039" spans="1:11" ht="15.75" customHeight="1" x14ac:dyDescent="0.25">
      <c r="A2039" s="20">
        <v>33593278</v>
      </c>
      <c r="B2039" s="20" t="s">
        <v>6490</v>
      </c>
      <c r="C2039" s="20" t="s">
        <v>6491</v>
      </c>
      <c r="D2039" s="20" t="s">
        <v>6492</v>
      </c>
      <c r="E2039" s="20" t="s">
        <v>6493</v>
      </c>
      <c r="F2039" s="20" t="s">
        <v>2974</v>
      </c>
      <c r="G2039" s="20">
        <v>2021</v>
      </c>
      <c r="H2039" s="57">
        <v>44244</v>
      </c>
      <c r="I2039" s="20" t="s">
        <v>6494</v>
      </c>
      <c r="K2039" s="20" t="s">
        <v>6495</v>
      </c>
    </row>
    <row r="2040" spans="1:11" ht="15.75" customHeight="1" x14ac:dyDescent="0.25">
      <c r="A2040" s="20">
        <v>33671333</v>
      </c>
      <c r="B2040" s="20" t="s">
        <v>6484</v>
      </c>
      <c r="C2040" s="20" t="s">
        <v>6485</v>
      </c>
      <c r="D2040" s="20" t="s">
        <v>6486</v>
      </c>
      <c r="E2040" s="20" t="s">
        <v>6487</v>
      </c>
      <c r="F2040" s="20" t="s">
        <v>5147</v>
      </c>
      <c r="G2040" s="20">
        <v>2021</v>
      </c>
      <c r="H2040" s="57">
        <v>44261</v>
      </c>
      <c r="I2040" s="20" t="s">
        <v>6488</v>
      </c>
      <c r="K2040" s="20" t="s">
        <v>6489</v>
      </c>
    </row>
    <row r="2041" spans="1:11" ht="15.75" customHeight="1" x14ac:dyDescent="0.25">
      <c r="A2041" s="20">
        <v>33679642</v>
      </c>
      <c r="B2041" s="20" t="s">
        <v>6478</v>
      </c>
      <c r="C2041" s="20" t="s">
        <v>6479</v>
      </c>
      <c r="D2041" s="20" t="s">
        <v>6480</v>
      </c>
      <c r="E2041" s="20" t="s">
        <v>6383</v>
      </c>
      <c r="F2041" s="20" t="s">
        <v>133</v>
      </c>
      <c r="G2041" s="20">
        <v>2021</v>
      </c>
      <c r="H2041" s="57">
        <v>44263</v>
      </c>
      <c r="I2041" s="20" t="s">
        <v>6481</v>
      </c>
      <c r="K2041" s="20" t="s">
        <v>6482</v>
      </c>
    </row>
    <row r="2042" spans="1:11" ht="15.75" customHeight="1" x14ac:dyDescent="0.25">
      <c r="A2042" s="20">
        <v>33328174</v>
      </c>
      <c r="B2042" s="20" t="s">
        <v>6472</v>
      </c>
      <c r="C2042" s="20" t="s">
        <v>6473</v>
      </c>
      <c r="D2042" s="20" t="s">
        <v>6474</v>
      </c>
      <c r="E2042" s="20" t="s">
        <v>6475</v>
      </c>
      <c r="F2042" s="20" t="s">
        <v>2327</v>
      </c>
      <c r="G2042" s="20">
        <v>2021</v>
      </c>
      <c r="H2042" s="57">
        <v>44182</v>
      </c>
      <c r="I2042" s="20" t="s">
        <v>6476</v>
      </c>
      <c r="K2042" s="20" t="s">
        <v>6477</v>
      </c>
    </row>
    <row r="2043" spans="1:11" ht="15.75" customHeight="1" x14ac:dyDescent="0.25">
      <c r="A2043" s="20">
        <v>33603089</v>
      </c>
      <c r="B2043" s="20" t="s">
        <v>6466</v>
      </c>
      <c r="C2043" s="20" t="s">
        <v>6467</v>
      </c>
      <c r="D2043" s="20" t="s">
        <v>6468</v>
      </c>
      <c r="E2043" s="20" t="s">
        <v>6469</v>
      </c>
      <c r="F2043" s="20" t="s">
        <v>6124</v>
      </c>
      <c r="G2043" s="20">
        <v>2021</v>
      </c>
      <c r="H2043" s="57">
        <v>44246</v>
      </c>
      <c r="I2043" s="20" t="s">
        <v>6470</v>
      </c>
      <c r="K2043" s="20" t="s">
        <v>6471</v>
      </c>
    </row>
    <row r="2044" spans="1:11" ht="15.75" customHeight="1" x14ac:dyDescent="0.25">
      <c r="A2044" s="20">
        <v>33681383</v>
      </c>
      <c r="B2044" s="20" t="s">
        <v>6459</v>
      </c>
      <c r="C2044" s="20" t="s">
        <v>6460</v>
      </c>
      <c r="D2044" s="20" t="s">
        <v>6461</v>
      </c>
      <c r="E2044" s="20" t="s">
        <v>6462</v>
      </c>
      <c r="F2044" s="20" t="s">
        <v>350</v>
      </c>
      <c r="G2044" s="20">
        <v>2021</v>
      </c>
      <c r="H2044" s="57">
        <v>44263</v>
      </c>
      <c r="I2044" s="20" t="s">
        <v>6463</v>
      </c>
      <c r="K2044" s="20" t="s">
        <v>6464</v>
      </c>
    </row>
    <row r="2045" spans="1:11" ht="15.75" customHeight="1" x14ac:dyDescent="0.25">
      <c r="A2045" s="20">
        <v>33619320</v>
      </c>
      <c r="B2045" s="20" t="s">
        <v>6453</v>
      </c>
      <c r="C2045" s="20" t="s">
        <v>6454</v>
      </c>
      <c r="D2045" s="20" t="s">
        <v>6455</v>
      </c>
      <c r="E2045" s="20" t="s">
        <v>6456</v>
      </c>
      <c r="F2045" s="20" t="s">
        <v>6124</v>
      </c>
      <c r="G2045" s="20">
        <v>2021</v>
      </c>
      <c r="H2045" s="57">
        <v>44250</v>
      </c>
      <c r="I2045" s="20" t="s">
        <v>6457</v>
      </c>
      <c r="K2045" s="20" t="s">
        <v>6458</v>
      </c>
    </row>
    <row r="2046" spans="1:11" ht="15.75" customHeight="1" x14ac:dyDescent="0.25">
      <c r="A2046" s="20">
        <v>33671545</v>
      </c>
      <c r="B2046" s="20" t="s">
        <v>6446</v>
      </c>
      <c r="C2046" s="20" t="s">
        <v>6447</v>
      </c>
      <c r="D2046" s="20" t="s">
        <v>6448</v>
      </c>
      <c r="E2046" s="20" t="s">
        <v>6449</v>
      </c>
      <c r="F2046" s="20" t="s">
        <v>1910</v>
      </c>
      <c r="G2046" s="20">
        <v>2021</v>
      </c>
      <c r="H2046" s="57">
        <v>44261</v>
      </c>
      <c r="I2046" s="20" t="s">
        <v>6450</v>
      </c>
      <c r="K2046" s="20" t="s">
        <v>6451</v>
      </c>
    </row>
    <row r="2047" spans="1:11" ht="15.75" customHeight="1" x14ac:dyDescent="0.25">
      <c r="A2047" s="20">
        <v>33620605</v>
      </c>
      <c r="B2047" s="20" t="s">
        <v>6440</v>
      </c>
      <c r="C2047" s="20" t="s">
        <v>6441</v>
      </c>
      <c r="D2047" s="20" t="s">
        <v>6442</v>
      </c>
      <c r="E2047" s="20" t="s">
        <v>2961</v>
      </c>
      <c r="F2047" s="20" t="s">
        <v>5454</v>
      </c>
      <c r="G2047" s="20">
        <v>2021</v>
      </c>
      <c r="H2047" s="57">
        <v>44250</v>
      </c>
      <c r="I2047" s="20" t="s">
        <v>6443</v>
      </c>
      <c r="K2047" s="20" t="s">
        <v>6444</v>
      </c>
    </row>
    <row r="2048" spans="1:11" ht="15.75" customHeight="1" x14ac:dyDescent="0.25">
      <c r="A2048" s="20">
        <v>33629168</v>
      </c>
      <c r="B2048" s="20" t="s">
        <v>6435</v>
      </c>
      <c r="C2048" s="20" t="s">
        <v>6436</v>
      </c>
      <c r="D2048" s="20" t="s">
        <v>6437</v>
      </c>
      <c r="E2048" s="20" t="s">
        <v>1646</v>
      </c>
      <c r="F2048" s="20" t="s">
        <v>6438</v>
      </c>
      <c r="G2048" s="20">
        <v>2021</v>
      </c>
      <c r="H2048" s="57">
        <v>44252</v>
      </c>
      <c r="K2048" s="20" t="s">
        <v>6439</v>
      </c>
    </row>
    <row r="2049" spans="1:11" ht="15.75" customHeight="1" x14ac:dyDescent="0.25">
      <c r="A2049" s="20">
        <v>33732104</v>
      </c>
      <c r="B2049" s="20" t="s">
        <v>6428</v>
      </c>
      <c r="C2049" s="20" t="s">
        <v>6429</v>
      </c>
      <c r="D2049" s="20" t="s">
        <v>6430</v>
      </c>
      <c r="E2049" s="20" t="s">
        <v>6431</v>
      </c>
      <c r="F2049" s="20" t="s">
        <v>6432</v>
      </c>
      <c r="G2049" s="20">
        <v>2021</v>
      </c>
      <c r="H2049" s="57">
        <v>44273</v>
      </c>
      <c r="I2049" s="20" t="s">
        <v>6433</v>
      </c>
      <c r="K2049" s="20" t="s">
        <v>6434</v>
      </c>
    </row>
    <row r="2050" spans="1:11" ht="15.75" customHeight="1" x14ac:dyDescent="0.25">
      <c r="A2050" s="20">
        <v>33717037</v>
      </c>
      <c r="B2050" s="20" t="s">
        <v>6422</v>
      </c>
      <c r="C2050" s="20" t="s">
        <v>6423</v>
      </c>
      <c r="D2050" s="20" t="s">
        <v>6424</v>
      </c>
      <c r="E2050" s="20" t="s">
        <v>2459</v>
      </c>
      <c r="F2050" s="20" t="s">
        <v>133</v>
      </c>
      <c r="G2050" s="20">
        <v>2021</v>
      </c>
      <c r="H2050" s="57">
        <v>44270</v>
      </c>
      <c r="I2050" s="20" t="s">
        <v>6425</v>
      </c>
      <c r="K2050" s="20" t="s">
        <v>6426</v>
      </c>
    </row>
    <row r="2051" spans="1:11" ht="15.75" customHeight="1" x14ac:dyDescent="0.25">
      <c r="A2051" s="20">
        <v>33652871</v>
      </c>
      <c r="B2051" s="20" t="s">
        <v>6415</v>
      </c>
      <c r="C2051" s="20" t="s">
        <v>6416</v>
      </c>
      <c r="D2051" s="20" t="s">
        <v>6417</v>
      </c>
      <c r="E2051" s="20" t="s">
        <v>6418</v>
      </c>
      <c r="F2051" s="20" t="s">
        <v>4434</v>
      </c>
      <c r="G2051" s="20">
        <v>2021</v>
      </c>
      <c r="H2051" s="57">
        <v>44258</v>
      </c>
      <c r="I2051" s="20" t="s">
        <v>6419</v>
      </c>
      <c r="K2051" s="20" t="s">
        <v>6420</v>
      </c>
    </row>
    <row r="2052" spans="1:11" ht="15.75" customHeight="1" x14ac:dyDescent="0.25">
      <c r="A2052" s="20">
        <v>31137974</v>
      </c>
      <c r="B2052" s="20" t="s">
        <v>6410</v>
      </c>
      <c r="C2052" s="20" t="s">
        <v>6411</v>
      </c>
      <c r="D2052" s="20" t="s">
        <v>6412</v>
      </c>
      <c r="E2052" s="20" t="s">
        <v>6413</v>
      </c>
      <c r="F2052" s="20" t="s">
        <v>690</v>
      </c>
      <c r="G2052" s="20">
        <v>2021</v>
      </c>
      <c r="H2052" s="57">
        <v>43615</v>
      </c>
      <c r="K2052" s="20" t="s">
        <v>6414</v>
      </c>
    </row>
    <row r="2053" spans="1:11" ht="15.75" customHeight="1" x14ac:dyDescent="0.25">
      <c r="A2053" s="20">
        <v>31148483</v>
      </c>
      <c r="B2053" s="20" t="s">
        <v>6405</v>
      </c>
      <c r="C2053" s="20" t="s">
        <v>6406</v>
      </c>
      <c r="D2053" s="20" t="s">
        <v>6407</v>
      </c>
      <c r="E2053" s="20" t="s">
        <v>6408</v>
      </c>
      <c r="F2053" s="20" t="s">
        <v>690</v>
      </c>
      <c r="G2053" s="20">
        <v>2021</v>
      </c>
      <c r="H2053" s="57">
        <v>43617</v>
      </c>
      <c r="K2053" s="20" t="s">
        <v>6409</v>
      </c>
    </row>
    <row r="2054" spans="1:11" ht="15.75" customHeight="1" x14ac:dyDescent="0.25">
      <c r="A2054" s="20">
        <v>32240475</v>
      </c>
      <c r="B2054" s="20" t="s">
        <v>6399</v>
      </c>
      <c r="C2054" s="20" t="s">
        <v>6400</v>
      </c>
      <c r="D2054" s="20" t="s">
        <v>6401</v>
      </c>
      <c r="E2054" s="20" t="s">
        <v>6402</v>
      </c>
      <c r="F2054" s="20" t="s">
        <v>6403</v>
      </c>
      <c r="G2054" s="20">
        <v>2021</v>
      </c>
      <c r="H2054" s="57">
        <v>43924</v>
      </c>
      <c r="K2054" s="20" t="s">
        <v>6404</v>
      </c>
    </row>
    <row r="2055" spans="1:11" ht="15.75" customHeight="1" x14ac:dyDescent="0.25">
      <c r="A2055" s="20">
        <v>32780929</v>
      </c>
      <c r="B2055" s="20" t="s">
        <v>6395</v>
      </c>
      <c r="C2055" s="20" t="s">
        <v>6396</v>
      </c>
      <c r="D2055" s="20" t="s">
        <v>6397</v>
      </c>
      <c r="E2055" s="20" t="s">
        <v>2676</v>
      </c>
      <c r="F2055" s="20" t="s">
        <v>1438</v>
      </c>
      <c r="G2055" s="20">
        <v>2021</v>
      </c>
      <c r="H2055" s="57">
        <v>44055</v>
      </c>
      <c r="K2055" s="20" t="s">
        <v>6398</v>
      </c>
    </row>
    <row r="2056" spans="1:11" ht="15.75" customHeight="1" x14ac:dyDescent="0.25">
      <c r="A2056" s="20">
        <v>32856960</v>
      </c>
      <c r="B2056" s="20" t="s">
        <v>6390</v>
      </c>
      <c r="C2056" s="20" t="s">
        <v>6391</v>
      </c>
      <c r="D2056" s="20" t="s">
        <v>6392</v>
      </c>
      <c r="E2056" s="20" t="s">
        <v>6393</v>
      </c>
      <c r="F2056" s="20" t="s">
        <v>1092</v>
      </c>
      <c r="G2056" s="20">
        <v>2021</v>
      </c>
      <c r="H2056" s="57">
        <v>44072</v>
      </c>
      <c r="K2056" s="20" t="s">
        <v>6394</v>
      </c>
    </row>
    <row r="2057" spans="1:11" ht="15.75" customHeight="1" x14ac:dyDescent="0.25">
      <c r="A2057" s="20">
        <v>33030625</v>
      </c>
      <c r="B2057" s="20" t="s">
        <v>6386</v>
      </c>
      <c r="C2057" s="20" t="s">
        <v>6387</v>
      </c>
      <c r="D2057" s="20" t="s">
        <v>6388</v>
      </c>
      <c r="E2057" s="20" t="s">
        <v>953</v>
      </c>
      <c r="F2057" s="20" t="s">
        <v>1697</v>
      </c>
      <c r="G2057" s="20">
        <v>2021</v>
      </c>
      <c r="H2057" s="57">
        <v>44112</v>
      </c>
      <c r="K2057" s="20" t="s">
        <v>6389</v>
      </c>
    </row>
    <row r="2058" spans="1:11" ht="15.75" customHeight="1" x14ac:dyDescent="0.25">
      <c r="A2058" s="20">
        <v>33070360</v>
      </c>
      <c r="B2058" s="20" t="s">
        <v>6380</v>
      </c>
      <c r="C2058" s="20" t="s">
        <v>6381</v>
      </c>
      <c r="D2058" s="20" t="s">
        <v>6382</v>
      </c>
      <c r="E2058" s="20" t="s">
        <v>6383</v>
      </c>
      <c r="F2058" s="20" t="s">
        <v>6384</v>
      </c>
      <c r="G2058" s="20">
        <v>2021</v>
      </c>
      <c r="H2058" s="57">
        <v>44122</v>
      </c>
      <c r="K2058" s="20" t="s">
        <v>6385</v>
      </c>
    </row>
    <row r="2059" spans="1:11" ht="15.75" customHeight="1" x14ac:dyDescent="0.25">
      <c r="A2059" s="20">
        <v>33092951</v>
      </c>
      <c r="B2059" s="20" t="s">
        <v>6375</v>
      </c>
      <c r="C2059" s="20" t="s">
        <v>6376</v>
      </c>
      <c r="D2059" s="20" t="s">
        <v>6377</v>
      </c>
      <c r="E2059" s="20" t="s">
        <v>6378</v>
      </c>
      <c r="F2059" s="20" t="s">
        <v>1106</v>
      </c>
      <c r="G2059" s="20">
        <v>2021</v>
      </c>
      <c r="H2059" s="57">
        <v>44127</v>
      </c>
      <c r="K2059" s="20" t="s">
        <v>6379</v>
      </c>
    </row>
    <row r="2060" spans="1:11" ht="15.75" customHeight="1" x14ac:dyDescent="0.25">
      <c r="A2060" s="20">
        <v>33129837</v>
      </c>
      <c r="B2060" s="20" t="s">
        <v>6369</v>
      </c>
      <c r="C2060" s="20" t="s">
        <v>6370</v>
      </c>
      <c r="D2060" s="20" t="s">
        <v>6371</v>
      </c>
      <c r="E2060" s="20" t="s">
        <v>6372</v>
      </c>
      <c r="F2060" s="20" t="s">
        <v>6373</v>
      </c>
      <c r="G2060" s="20">
        <v>2021</v>
      </c>
      <c r="H2060" s="57">
        <v>44136</v>
      </c>
      <c r="K2060" s="20" t="s">
        <v>6374</v>
      </c>
    </row>
    <row r="2061" spans="1:11" ht="15.75" customHeight="1" x14ac:dyDescent="0.25">
      <c r="A2061" s="20">
        <v>33168600</v>
      </c>
      <c r="B2061" s="20" t="s">
        <v>6364</v>
      </c>
      <c r="C2061" s="20" t="s">
        <v>6365</v>
      </c>
      <c r="D2061" s="20" t="s">
        <v>6366</v>
      </c>
      <c r="E2061" s="20" t="s">
        <v>6076</v>
      </c>
      <c r="F2061" s="20" t="s">
        <v>3148</v>
      </c>
      <c r="G2061" s="20">
        <v>2021</v>
      </c>
      <c r="H2061" s="57">
        <v>44145</v>
      </c>
      <c r="I2061" s="20" t="s">
        <v>6367</v>
      </c>
      <c r="K2061" s="20" t="s">
        <v>6368</v>
      </c>
    </row>
    <row r="2062" spans="1:11" ht="15.75" customHeight="1" x14ac:dyDescent="0.25">
      <c r="A2062" s="20">
        <v>33270205</v>
      </c>
      <c r="B2062" s="20" t="s">
        <v>6358</v>
      </c>
      <c r="C2062" s="20" t="s">
        <v>6359</v>
      </c>
      <c r="D2062" s="20" t="s">
        <v>6360</v>
      </c>
      <c r="E2062" s="20" t="s">
        <v>6361</v>
      </c>
      <c r="F2062" s="20" t="s">
        <v>1412</v>
      </c>
      <c r="G2062" s="20">
        <v>2021</v>
      </c>
      <c r="H2062" s="57">
        <v>44168</v>
      </c>
      <c r="I2062" s="20" t="s">
        <v>6362</v>
      </c>
      <c r="K2062" s="20" t="s">
        <v>6363</v>
      </c>
    </row>
    <row r="2063" spans="1:11" ht="15.75" customHeight="1" x14ac:dyDescent="0.25">
      <c r="A2063" s="20">
        <v>33307026</v>
      </c>
      <c r="B2063" s="20" t="s">
        <v>6352</v>
      </c>
      <c r="C2063" s="20" t="s">
        <v>6353</v>
      </c>
      <c r="D2063" s="20" t="s">
        <v>6354</v>
      </c>
      <c r="E2063" s="20" t="s">
        <v>6355</v>
      </c>
      <c r="F2063" s="20" t="s">
        <v>6356</v>
      </c>
      <c r="G2063" s="20">
        <v>2021</v>
      </c>
      <c r="H2063" s="57">
        <v>44176</v>
      </c>
      <c r="K2063" s="20" t="s">
        <v>6357</v>
      </c>
    </row>
    <row r="2064" spans="1:11" ht="15.75" customHeight="1" x14ac:dyDescent="0.25">
      <c r="A2064" s="20">
        <v>33359433</v>
      </c>
      <c r="B2064" s="20" t="s">
        <v>6346</v>
      </c>
      <c r="C2064" s="20" t="s">
        <v>6347</v>
      </c>
      <c r="D2064" s="20" t="s">
        <v>6348</v>
      </c>
      <c r="E2064" s="20" t="s">
        <v>6349</v>
      </c>
      <c r="F2064" s="20" t="s">
        <v>4272</v>
      </c>
      <c r="G2064" s="20">
        <v>2021</v>
      </c>
      <c r="H2064" s="57">
        <v>44193</v>
      </c>
      <c r="K2064" s="20" t="s">
        <v>6350</v>
      </c>
    </row>
    <row r="2065" spans="1:11" ht="15.75" customHeight="1" x14ac:dyDescent="0.25">
      <c r="A2065" s="20">
        <v>33524565</v>
      </c>
      <c r="B2065" s="20" t="s">
        <v>6341</v>
      </c>
      <c r="C2065" s="20" t="s">
        <v>6342</v>
      </c>
      <c r="D2065" s="20" t="s">
        <v>6343</v>
      </c>
      <c r="E2065" s="20" t="s">
        <v>6344</v>
      </c>
      <c r="F2065" s="20" t="s">
        <v>4253</v>
      </c>
      <c r="G2065" s="20">
        <v>2021</v>
      </c>
      <c r="H2065" s="57">
        <v>44228</v>
      </c>
      <c r="K2065" s="20" t="s">
        <v>6345</v>
      </c>
    </row>
    <row r="2066" spans="1:11" ht="15.75" customHeight="1" x14ac:dyDescent="0.25">
      <c r="A2066" s="20">
        <v>33573959</v>
      </c>
      <c r="B2066" s="20" t="s">
        <v>6335</v>
      </c>
      <c r="C2066" s="20" t="s">
        <v>6336</v>
      </c>
      <c r="D2066" s="20" t="s">
        <v>6337</v>
      </c>
      <c r="E2066" s="20" t="s">
        <v>6338</v>
      </c>
      <c r="F2066" s="20" t="s">
        <v>6339</v>
      </c>
      <c r="G2066" s="20">
        <v>2021</v>
      </c>
      <c r="H2066" s="57">
        <v>44239</v>
      </c>
      <c r="K2066" s="20" t="s">
        <v>6340</v>
      </c>
    </row>
    <row r="2067" spans="1:11" ht="15.75" customHeight="1" x14ac:dyDescent="0.25">
      <c r="A2067" s="20">
        <v>33591245</v>
      </c>
      <c r="B2067" s="20" t="s">
        <v>6329</v>
      </c>
      <c r="C2067" s="20" t="s">
        <v>6330</v>
      </c>
      <c r="D2067" s="20" t="s">
        <v>6331</v>
      </c>
      <c r="E2067" s="20" t="s">
        <v>6332</v>
      </c>
      <c r="F2067" s="20" t="s">
        <v>2564</v>
      </c>
      <c r="G2067" s="20">
        <v>2021</v>
      </c>
      <c r="H2067" s="57">
        <v>44243</v>
      </c>
      <c r="I2067" s="20" t="s">
        <v>6333</v>
      </c>
      <c r="K2067" s="20" t="s">
        <v>6334</v>
      </c>
    </row>
    <row r="2068" spans="1:11" ht="15.75" customHeight="1" x14ac:dyDescent="0.25">
      <c r="A2068" s="20">
        <v>33606075</v>
      </c>
      <c r="B2068" s="20" t="s">
        <v>6325</v>
      </c>
      <c r="C2068" s="20" t="s">
        <v>6326</v>
      </c>
      <c r="D2068" s="20" t="s">
        <v>6327</v>
      </c>
      <c r="E2068" s="20" t="s">
        <v>3278</v>
      </c>
      <c r="F2068" s="20" t="s">
        <v>2116</v>
      </c>
      <c r="G2068" s="20">
        <v>2021</v>
      </c>
      <c r="H2068" s="57">
        <v>44246</v>
      </c>
      <c r="K2068" s="20" t="s">
        <v>6328</v>
      </c>
    </row>
    <row r="2069" spans="1:11" ht="15.75" customHeight="1" x14ac:dyDescent="0.25">
      <c r="A2069" s="20">
        <v>33641696</v>
      </c>
      <c r="B2069" s="20" t="s">
        <v>6318</v>
      </c>
      <c r="C2069" s="20" t="s">
        <v>6319</v>
      </c>
      <c r="D2069" s="20" t="s">
        <v>6320</v>
      </c>
      <c r="E2069" s="20" t="s">
        <v>6321</v>
      </c>
      <c r="F2069" s="20" t="s">
        <v>5798</v>
      </c>
      <c r="G2069" s="20">
        <v>2021</v>
      </c>
      <c r="H2069" s="57">
        <v>44256</v>
      </c>
      <c r="I2069" s="20" t="s">
        <v>6322</v>
      </c>
      <c r="K2069" s="20" t="s">
        <v>6323</v>
      </c>
    </row>
    <row r="2070" spans="1:11" ht="15.75" customHeight="1" x14ac:dyDescent="0.25">
      <c r="A2070" s="20">
        <v>33680697</v>
      </c>
      <c r="B2070" s="20" t="s">
        <v>6312</v>
      </c>
      <c r="C2070" s="20" t="s">
        <v>6313</v>
      </c>
      <c r="D2070" s="20" t="s">
        <v>6314</v>
      </c>
      <c r="E2070" s="20" t="s">
        <v>6315</v>
      </c>
      <c r="F2070" s="20" t="s">
        <v>5610</v>
      </c>
      <c r="G2070" s="20">
        <v>2021</v>
      </c>
      <c r="H2070" s="57">
        <v>44263</v>
      </c>
      <c r="I2070" s="20" t="s">
        <v>6316</v>
      </c>
      <c r="K2070" s="20" t="s">
        <v>6317</v>
      </c>
    </row>
    <row r="2071" spans="1:11" ht="15.75" customHeight="1" x14ac:dyDescent="0.25">
      <c r="A2071" s="20">
        <v>33796990</v>
      </c>
      <c r="B2071" s="20" t="s">
        <v>6306</v>
      </c>
      <c r="C2071" s="20" t="s">
        <v>6307</v>
      </c>
      <c r="D2071" s="20" t="s">
        <v>6308</v>
      </c>
      <c r="E2071" s="20" t="s">
        <v>6309</v>
      </c>
      <c r="F2071" s="20" t="s">
        <v>6310</v>
      </c>
      <c r="G2071" s="20">
        <v>2021</v>
      </c>
      <c r="H2071" s="57">
        <v>44288</v>
      </c>
      <c r="K2071" s="20" t="s">
        <v>6311</v>
      </c>
    </row>
    <row r="2072" spans="1:11" ht="15.75" customHeight="1" x14ac:dyDescent="0.25">
      <c r="A2072" s="20">
        <v>33815525</v>
      </c>
      <c r="B2072" s="20" t="s">
        <v>6300</v>
      </c>
      <c r="C2072" s="20" t="s">
        <v>6301</v>
      </c>
      <c r="D2072" s="20" t="s">
        <v>6302</v>
      </c>
      <c r="E2072" s="20" t="s">
        <v>6303</v>
      </c>
      <c r="F2072" s="20" t="s">
        <v>6297</v>
      </c>
      <c r="G2072" s="20">
        <v>2021</v>
      </c>
      <c r="H2072" s="57">
        <v>44291</v>
      </c>
      <c r="I2072" s="20" t="s">
        <v>6304</v>
      </c>
      <c r="K2072" s="20" t="s">
        <v>6305</v>
      </c>
    </row>
    <row r="2073" spans="1:11" ht="15.75" customHeight="1" x14ac:dyDescent="0.25">
      <c r="A2073" s="20">
        <v>33815526</v>
      </c>
      <c r="B2073" s="20" t="s">
        <v>6293</v>
      </c>
      <c r="C2073" s="20" t="s">
        <v>6294</v>
      </c>
      <c r="D2073" s="20" t="s">
        <v>6295</v>
      </c>
      <c r="E2073" s="20" t="s">
        <v>6296</v>
      </c>
      <c r="F2073" s="20" t="s">
        <v>6297</v>
      </c>
      <c r="G2073" s="20">
        <v>2021</v>
      </c>
      <c r="H2073" s="57">
        <v>44291</v>
      </c>
      <c r="I2073" s="20" t="s">
        <v>6298</v>
      </c>
      <c r="K2073" s="20" t="s">
        <v>6299</v>
      </c>
    </row>
    <row r="2074" spans="1:11" ht="15.75" customHeight="1" x14ac:dyDescent="0.25">
      <c r="A2074" s="20">
        <v>33935414</v>
      </c>
      <c r="B2074" s="20" t="s">
        <v>6287</v>
      </c>
      <c r="C2074" s="20" t="s">
        <v>6288</v>
      </c>
      <c r="D2074" s="20" t="s">
        <v>6289</v>
      </c>
      <c r="E2074" s="20" t="s">
        <v>6290</v>
      </c>
      <c r="F2074" s="20" t="s">
        <v>2102</v>
      </c>
      <c r="G2074" s="20">
        <v>2021</v>
      </c>
      <c r="H2074" s="57">
        <v>44319</v>
      </c>
      <c r="I2074" s="20" t="s">
        <v>6291</v>
      </c>
      <c r="K2074" s="20" t="s">
        <v>6292</v>
      </c>
    </row>
    <row r="2075" spans="1:11" ht="15.75" customHeight="1" x14ac:dyDescent="0.25">
      <c r="A2075" s="20">
        <v>33997334</v>
      </c>
      <c r="B2075" s="20" t="s">
        <v>6282</v>
      </c>
      <c r="C2075" s="20" t="s">
        <v>6283</v>
      </c>
      <c r="D2075" s="20" t="s">
        <v>6284</v>
      </c>
      <c r="E2075" s="20" t="s">
        <v>811</v>
      </c>
      <c r="F2075" s="20" t="s">
        <v>3049</v>
      </c>
      <c r="G2075" s="20">
        <v>2021</v>
      </c>
      <c r="H2075" s="57">
        <v>44333</v>
      </c>
      <c r="I2075" s="20" t="s">
        <v>6285</v>
      </c>
      <c r="K2075" s="20" t="s">
        <v>6286</v>
      </c>
    </row>
    <row r="2076" spans="1:11" ht="15.75" customHeight="1" x14ac:dyDescent="0.25">
      <c r="A2076" s="20">
        <v>34151148</v>
      </c>
      <c r="B2076" s="20" t="s">
        <v>6275</v>
      </c>
      <c r="C2076" s="20" t="s">
        <v>6276</v>
      </c>
      <c r="D2076" s="20" t="s">
        <v>6277</v>
      </c>
      <c r="E2076" s="20" t="s">
        <v>6278</v>
      </c>
      <c r="F2076" s="20" t="s">
        <v>6271</v>
      </c>
      <c r="G2076" s="20">
        <v>2020</v>
      </c>
      <c r="H2076" s="57">
        <v>44368</v>
      </c>
      <c r="I2076" s="20" t="s">
        <v>6279</v>
      </c>
      <c r="K2076" s="20" t="s">
        <v>6280</v>
      </c>
    </row>
    <row r="2077" spans="1:11" ht="15.75" customHeight="1" x14ac:dyDescent="0.25">
      <c r="A2077" s="20">
        <v>34151162</v>
      </c>
      <c r="B2077" s="20" t="s">
        <v>6267</v>
      </c>
      <c r="C2077" s="20" t="s">
        <v>6268</v>
      </c>
      <c r="D2077" s="20" t="s">
        <v>6269</v>
      </c>
      <c r="E2077" s="20" t="s">
        <v>6270</v>
      </c>
      <c r="F2077" s="20" t="s">
        <v>6271</v>
      </c>
      <c r="G2077" s="20">
        <v>2021</v>
      </c>
      <c r="H2077" s="57">
        <v>44368</v>
      </c>
      <c r="I2077" s="20" t="s">
        <v>6272</v>
      </c>
      <c r="K2077" s="20" t="s">
        <v>6273</v>
      </c>
    </row>
    <row r="2078" spans="1:11" ht="15.75" customHeight="1" x14ac:dyDescent="0.25">
      <c r="A2078" s="20">
        <v>34275839</v>
      </c>
      <c r="B2078" s="20" t="s">
        <v>6263</v>
      </c>
      <c r="C2078" s="20" t="s">
        <v>6264</v>
      </c>
      <c r="D2078" s="20" t="s">
        <v>6265</v>
      </c>
      <c r="E2078" s="20" t="s">
        <v>6266</v>
      </c>
      <c r="F2078" s="20" t="s">
        <v>2531</v>
      </c>
      <c r="G2078" s="20">
        <v>2021</v>
      </c>
      <c r="H2078" s="57">
        <v>44396</v>
      </c>
    </row>
    <row r="2079" spans="1:11" ht="15.75" customHeight="1" x14ac:dyDescent="0.25">
      <c r="A2079" s="20">
        <v>34907711</v>
      </c>
      <c r="B2079" s="20" t="s">
        <v>6257</v>
      </c>
      <c r="C2079" s="20" t="s">
        <v>6258</v>
      </c>
      <c r="D2079" s="20" t="s">
        <v>6259</v>
      </c>
      <c r="E2079" s="20" t="s">
        <v>1489</v>
      </c>
      <c r="F2079" s="20" t="s">
        <v>6260</v>
      </c>
      <c r="G2079" s="20">
        <v>2021</v>
      </c>
      <c r="H2079" s="57">
        <v>44545</v>
      </c>
      <c r="K2079" s="20" t="s">
        <v>6261</v>
      </c>
    </row>
    <row r="2080" spans="1:11" ht="15.75" customHeight="1" x14ac:dyDescent="0.25">
      <c r="A2080" s="20">
        <v>33498009</v>
      </c>
      <c r="B2080" s="20" t="s">
        <v>6251</v>
      </c>
      <c r="C2080" s="20" t="s">
        <v>6252</v>
      </c>
      <c r="D2080" s="20" t="s">
        <v>6253</v>
      </c>
      <c r="E2080" s="20" t="s">
        <v>6254</v>
      </c>
      <c r="F2080" s="20" t="s">
        <v>3858</v>
      </c>
      <c r="G2080" s="20">
        <v>2021</v>
      </c>
      <c r="H2080" s="57">
        <v>44222</v>
      </c>
      <c r="K2080" s="20" t="s">
        <v>6255</v>
      </c>
    </row>
    <row r="2081" spans="1:11" ht="15.75" customHeight="1" x14ac:dyDescent="0.25">
      <c r="A2081" s="20">
        <v>33658065</v>
      </c>
      <c r="B2081" s="20" t="s">
        <v>6243</v>
      </c>
      <c r="C2081" s="20" t="s">
        <v>6244</v>
      </c>
      <c r="D2081" s="20" t="s">
        <v>6245</v>
      </c>
      <c r="E2081" s="20" t="s">
        <v>6246</v>
      </c>
      <c r="F2081" s="20" t="s">
        <v>6247</v>
      </c>
      <c r="G2081" s="20">
        <v>2021</v>
      </c>
      <c r="H2081" s="57">
        <v>44259</v>
      </c>
      <c r="I2081" s="20" t="s">
        <v>6248</v>
      </c>
      <c r="K2081" s="20" t="s">
        <v>6249</v>
      </c>
    </row>
    <row r="2082" spans="1:11" ht="15.75" customHeight="1" x14ac:dyDescent="0.25">
      <c r="A2082" s="20">
        <v>33676421</v>
      </c>
      <c r="B2082" s="20" t="s">
        <v>6236</v>
      </c>
      <c r="C2082" s="20" t="s">
        <v>6237</v>
      </c>
      <c r="D2082" s="20" t="s">
        <v>6238</v>
      </c>
      <c r="E2082" s="20" t="s">
        <v>6239</v>
      </c>
      <c r="F2082" s="20" t="s">
        <v>2974</v>
      </c>
      <c r="G2082" s="20">
        <v>2021</v>
      </c>
      <c r="H2082" s="57">
        <v>44262</v>
      </c>
      <c r="I2082" s="20" t="s">
        <v>6240</v>
      </c>
      <c r="K2082" s="20" t="s">
        <v>6241</v>
      </c>
    </row>
    <row r="2083" spans="1:11" ht="15.75" customHeight="1" x14ac:dyDescent="0.25">
      <c r="A2083" s="20">
        <v>33686049</v>
      </c>
      <c r="B2083" s="20" t="s">
        <v>6228</v>
      </c>
      <c r="C2083" s="20" t="s">
        <v>6229</v>
      </c>
      <c r="D2083" s="20" t="s">
        <v>6230</v>
      </c>
      <c r="E2083" s="20" t="s">
        <v>6231</v>
      </c>
      <c r="F2083" s="20" t="s">
        <v>6232</v>
      </c>
      <c r="G2083" s="20">
        <v>2021</v>
      </c>
      <c r="H2083" s="57">
        <v>44264</v>
      </c>
      <c r="I2083" s="20" t="s">
        <v>6233</v>
      </c>
      <c r="K2083" s="20" t="s">
        <v>6234</v>
      </c>
    </row>
    <row r="2084" spans="1:11" ht="15.75" customHeight="1" x14ac:dyDescent="0.25">
      <c r="A2084" s="20">
        <v>33786180</v>
      </c>
      <c r="B2084" s="20" t="s">
        <v>6221</v>
      </c>
      <c r="C2084" s="20" t="s">
        <v>6222</v>
      </c>
      <c r="D2084" s="20" t="s">
        <v>6223</v>
      </c>
      <c r="E2084" s="20" t="s">
        <v>6224</v>
      </c>
      <c r="F2084" s="20" t="s">
        <v>4543</v>
      </c>
      <c r="G2084" s="20">
        <v>2021</v>
      </c>
      <c r="H2084" s="57">
        <v>44286</v>
      </c>
      <c r="I2084" s="20" t="s">
        <v>6225</v>
      </c>
      <c r="K2084" s="20" t="s">
        <v>6226</v>
      </c>
    </row>
    <row r="2085" spans="1:11" ht="15.75" customHeight="1" x14ac:dyDescent="0.25">
      <c r="A2085" s="20">
        <v>33145599</v>
      </c>
      <c r="B2085" s="20" t="s">
        <v>6215</v>
      </c>
      <c r="C2085" s="20" t="s">
        <v>6216</v>
      </c>
      <c r="D2085" s="20" t="s">
        <v>6217</v>
      </c>
      <c r="E2085" s="20" t="s">
        <v>6218</v>
      </c>
      <c r="F2085" s="20" t="s">
        <v>6219</v>
      </c>
      <c r="G2085" s="20">
        <v>2021</v>
      </c>
      <c r="H2085" s="57">
        <v>44139</v>
      </c>
      <c r="K2085" s="20" t="s">
        <v>6220</v>
      </c>
    </row>
    <row r="2086" spans="1:11" ht="15.75" customHeight="1" x14ac:dyDescent="0.25">
      <c r="A2086" s="20">
        <v>33707240</v>
      </c>
      <c r="B2086" s="20" t="s">
        <v>6209</v>
      </c>
      <c r="C2086" s="20" t="s">
        <v>6210</v>
      </c>
      <c r="D2086" s="20" t="s">
        <v>6211</v>
      </c>
      <c r="E2086" s="20" t="s">
        <v>6212</v>
      </c>
      <c r="F2086" s="20" t="s">
        <v>6213</v>
      </c>
      <c r="G2086" s="20">
        <v>2021</v>
      </c>
      <c r="H2086" s="57">
        <v>44267</v>
      </c>
      <c r="K2086" s="20" t="s">
        <v>6214</v>
      </c>
    </row>
    <row r="2087" spans="1:11" ht="15.75" customHeight="1" x14ac:dyDescent="0.25">
      <c r="A2087" s="20">
        <v>33711056</v>
      </c>
      <c r="B2087" s="20" t="s">
        <v>6203</v>
      </c>
      <c r="C2087" s="20" t="s">
        <v>6204</v>
      </c>
      <c r="D2087" s="20" t="s">
        <v>6205</v>
      </c>
      <c r="E2087" s="20" t="s">
        <v>6206</v>
      </c>
      <c r="F2087" s="20" t="s">
        <v>2047</v>
      </c>
      <c r="G2087" s="20">
        <v>2021</v>
      </c>
      <c r="H2087" s="57">
        <v>44267</v>
      </c>
      <c r="I2087" s="20" t="s">
        <v>6207</v>
      </c>
      <c r="K2087" s="20" t="s">
        <v>6208</v>
      </c>
    </row>
    <row r="2088" spans="1:11" ht="15.75" customHeight="1" x14ac:dyDescent="0.25">
      <c r="A2088" s="20">
        <v>33712575</v>
      </c>
      <c r="B2088" s="20" t="s">
        <v>6197</v>
      </c>
      <c r="C2088" s="20" t="s">
        <v>6198</v>
      </c>
      <c r="D2088" s="20" t="s">
        <v>6199</v>
      </c>
      <c r="E2088" s="20" t="s">
        <v>6200</v>
      </c>
      <c r="F2088" s="20" t="s">
        <v>2260</v>
      </c>
      <c r="G2088" s="20">
        <v>2021</v>
      </c>
      <c r="H2088" s="57">
        <v>44268</v>
      </c>
      <c r="I2088" s="20" t="s">
        <v>6201</v>
      </c>
      <c r="K2088" s="20" t="s">
        <v>6202</v>
      </c>
    </row>
    <row r="2089" spans="1:11" ht="15.75" customHeight="1" x14ac:dyDescent="0.25">
      <c r="A2089" s="20">
        <v>33725864</v>
      </c>
      <c r="B2089" s="20" t="s">
        <v>6189</v>
      </c>
      <c r="C2089" s="20" t="s">
        <v>6190</v>
      </c>
      <c r="D2089" s="20" t="s">
        <v>6191</v>
      </c>
      <c r="E2089" s="20" t="s">
        <v>6192</v>
      </c>
      <c r="F2089" s="20" t="s">
        <v>6193</v>
      </c>
      <c r="G2089" s="20">
        <v>2021</v>
      </c>
      <c r="H2089" s="57">
        <v>44272</v>
      </c>
      <c r="I2089" s="20" t="s">
        <v>6194</v>
      </c>
      <c r="K2089" s="20" t="s">
        <v>6195</v>
      </c>
    </row>
    <row r="2090" spans="1:11" ht="15.75" customHeight="1" x14ac:dyDescent="0.25">
      <c r="A2090" s="20">
        <v>33160785</v>
      </c>
      <c r="B2090" s="20" t="s">
        <v>6184</v>
      </c>
      <c r="C2090" s="20" t="s">
        <v>6185</v>
      </c>
      <c r="D2090" s="20" t="s">
        <v>6186</v>
      </c>
      <c r="E2090" s="20" t="s">
        <v>6187</v>
      </c>
      <c r="F2090" s="20" t="s">
        <v>1376</v>
      </c>
      <c r="G2090" s="20">
        <v>2021</v>
      </c>
      <c r="H2090" s="57">
        <v>44143</v>
      </c>
      <c r="K2090" s="20" t="s">
        <v>6188</v>
      </c>
    </row>
    <row r="2091" spans="1:11" ht="15.75" customHeight="1" x14ac:dyDescent="0.25">
      <c r="A2091" s="20">
        <v>33483068</v>
      </c>
      <c r="B2091" s="20" t="s">
        <v>6178</v>
      </c>
      <c r="C2091" s="20" t="s">
        <v>6179</v>
      </c>
      <c r="D2091" s="20" t="s">
        <v>6180</v>
      </c>
      <c r="E2091" s="20" t="s">
        <v>6181</v>
      </c>
      <c r="F2091" s="20" t="s">
        <v>6182</v>
      </c>
      <c r="G2091" s="20">
        <v>2021</v>
      </c>
      <c r="H2091" s="57">
        <v>44219</v>
      </c>
      <c r="K2091" s="20" t="s">
        <v>6183</v>
      </c>
    </row>
    <row r="2092" spans="1:11" ht="15.75" customHeight="1" x14ac:dyDescent="0.25">
      <c r="A2092" s="20">
        <v>33595001</v>
      </c>
      <c r="B2092" s="20" t="s">
        <v>6174</v>
      </c>
      <c r="C2092" s="20" t="s">
        <v>6175</v>
      </c>
      <c r="D2092" s="20" t="s">
        <v>6176</v>
      </c>
      <c r="E2092" s="20" t="s">
        <v>394</v>
      </c>
      <c r="F2092" s="20" t="s">
        <v>1834</v>
      </c>
      <c r="G2092" s="20">
        <v>2021</v>
      </c>
      <c r="H2092" s="57">
        <v>44244</v>
      </c>
      <c r="K2092" s="20" t="s">
        <v>6177</v>
      </c>
    </row>
    <row r="2093" spans="1:11" ht="15.75" customHeight="1" x14ac:dyDescent="0.25">
      <c r="A2093" s="20">
        <v>33723324</v>
      </c>
      <c r="B2093" s="20" t="s">
        <v>6168</v>
      </c>
      <c r="C2093" s="20" t="s">
        <v>6169</v>
      </c>
      <c r="D2093" s="20" t="s">
        <v>6170</v>
      </c>
      <c r="E2093" s="20" t="s">
        <v>6171</v>
      </c>
      <c r="F2093" s="20" t="s">
        <v>1882</v>
      </c>
      <c r="G2093" s="20">
        <v>2021</v>
      </c>
      <c r="H2093" s="57">
        <v>44271</v>
      </c>
      <c r="I2093" s="20" t="s">
        <v>6172</v>
      </c>
      <c r="K2093" s="20" t="s">
        <v>6173</v>
      </c>
    </row>
    <row r="2094" spans="1:11" ht="15.75" customHeight="1" x14ac:dyDescent="0.25">
      <c r="A2094" s="20">
        <v>33790981</v>
      </c>
      <c r="B2094" s="20" t="s">
        <v>6161</v>
      </c>
      <c r="C2094" s="20" t="s">
        <v>6162</v>
      </c>
      <c r="D2094" s="20" t="s">
        <v>6163</v>
      </c>
      <c r="E2094" s="20" t="s">
        <v>6164</v>
      </c>
      <c r="F2094" s="20" t="s">
        <v>570</v>
      </c>
      <c r="G2094" s="20">
        <v>2021</v>
      </c>
      <c r="H2094" s="57">
        <v>44287</v>
      </c>
      <c r="I2094" s="20" t="s">
        <v>6165</v>
      </c>
      <c r="K2094" s="20" t="s">
        <v>6166</v>
      </c>
    </row>
    <row r="2095" spans="1:11" ht="15.75" customHeight="1" x14ac:dyDescent="0.25">
      <c r="A2095" s="20">
        <v>32970796</v>
      </c>
      <c r="B2095" s="20" t="s">
        <v>6155</v>
      </c>
      <c r="C2095" s="20" t="s">
        <v>6156</v>
      </c>
      <c r="D2095" s="20" t="s">
        <v>6157</v>
      </c>
      <c r="E2095" s="20" t="s">
        <v>6158</v>
      </c>
      <c r="F2095" s="20" t="s">
        <v>6159</v>
      </c>
      <c r="G2095" s="20">
        <v>2021</v>
      </c>
      <c r="H2095" s="57">
        <v>44098</v>
      </c>
      <c r="K2095" s="20" t="s">
        <v>6160</v>
      </c>
    </row>
    <row r="2096" spans="1:11" ht="15.75" customHeight="1" x14ac:dyDescent="0.25">
      <c r="A2096" s="20">
        <v>33809746</v>
      </c>
      <c r="B2096" s="20" t="s">
        <v>6147</v>
      </c>
      <c r="C2096" s="20" t="s">
        <v>6148</v>
      </c>
      <c r="D2096" s="20" t="s">
        <v>6149</v>
      </c>
      <c r="E2096" s="20" t="s">
        <v>6150</v>
      </c>
      <c r="F2096" s="20" t="s">
        <v>6151</v>
      </c>
      <c r="G2096" s="20">
        <v>2021</v>
      </c>
      <c r="H2096" s="57">
        <v>44289</v>
      </c>
      <c r="I2096" s="20" t="s">
        <v>6152</v>
      </c>
      <c r="K2096" s="20" t="s">
        <v>6153</v>
      </c>
    </row>
    <row r="2097" spans="1:11" ht="15.75" customHeight="1" x14ac:dyDescent="0.25">
      <c r="A2097" s="20">
        <v>33802740</v>
      </c>
      <c r="B2097" s="20" t="s">
        <v>6140</v>
      </c>
      <c r="C2097" s="20" t="s">
        <v>6141</v>
      </c>
      <c r="D2097" s="20" t="s">
        <v>6142</v>
      </c>
      <c r="E2097" s="20" t="s">
        <v>6143</v>
      </c>
      <c r="F2097" s="20" t="s">
        <v>1910</v>
      </c>
      <c r="G2097" s="20">
        <v>2021</v>
      </c>
      <c r="H2097" s="57">
        <v>44289</v>
      </c>
      <c r="I2097" s="20" t="s">
        <v>6144</v>
      </c>
      <c r="K2097" s="20" t="s">
        <v>6145</v>
      </c>
    </row>
    <row r="2098" spans="1:11" ht="15.75" customHeight="1" x14ac:dyDescent="0.25">
      <c r="A2098" s="20">
        <v>33736648</v>
      </c>
      <c r="B2098" s="20" t="s">
        <v>6133</v>
      </c>
      <c r="C2098" s="20" t="s">
        <v>6134</v>
      </c>
      <c r="D2098" s="20" t="s">
        <v>6135</v>
      </c>
      <c r="E2098" s="20" t="s">
        <v>6136</v>
      </c>
      <c r="F2098" s="20" t="s">
        <v>6137</v>
      </c>
      <c r="G2098" s="20">
        <v>2021</v>
      </c>
      <c r="H2098" s="57">
        <v>44274</v>
      </c>
      <c r="I2098" s="20" t="s">
        <v>6138</v>
      </c>
      <c r="K2098" s="20" t="s">
        <v>6139</v>
      </c>
    </row>
    <row r="2099" spans="1:11" ht="15.75" customHeight="1" x14ac:dyDescent="0.25">
      <c r="A2099" s="20">
        <v>33803852</v>
      </c>
      <c r="B2099" s="20" t="s">
        <v>6127</v>
      </c>
      <c r="C2099" s="20" t="s">
        <v>6128</v>
      </c>
      <c r="D2099" s="20" t="s">
        <v>6129</v>
      </c>
      <c r="E2099" s="20" t="s">
        <v>394</v>
      </c>
      <c r="F2099" s="20" t="s">
        <v>3589</v>
      </c>
      <c r="G2099" s="20">
        <v>2021</v>
      </c>
      <c r="H2099" s="57">
        <v>44289</v>
      </c>
      <c r="I2099" s="20" t="s">
        <v>6130</v>
      </c>
      <c r="K2099" s="20" t="s">
        <v>6131</v>
      </c>
    </row>
    <row r="2100" spans="1:11" ht="15.75" customHeight="1" x14ac:dyDescent="0.25">
      <c r="A2100" s="20">
        <v>33742111</v>
      </c>
      <c r="B2100" s="20" t="s">
        <v>6120</v>
      </c>
      <c r="C2100" s="20" t="s">
        <v>6121</v>
      </c>
      <c r="D2100" s="20" t="s">
        <v>6122</v>
      </c>
      <c r="E2100" s="20" t="s">
        <v>6123</v>
      </c>
      <c r="F2100" s="20" t="s">
        <v>6124</v>
      </c>
      <c r="G2100" s="20">
        <v>2021</v>
      </c>
      <c r="H2100" s="57">
        <v>44275</v>
      </c>
      <c r="I2100" s="20" t="s">
        <v>6125</v>
      </c>
      <c r="K2100" s="20" t="s">
        <v>6126</v>
      </c>
    </row>
    <row r="2101" spans="1:11" ht="15.75" customHeight="1" x14ac:dyDescent="0.25">
      <c r="A2101" s="20">
        <v>33761190</v>
      </c>
      <c r="B2101" s="20" t="s">
        <v>6113</v>
      </c>
      <c r="C2101" s="20" t="s">
        <v>6114</v>
      </c>
      <c r="D2101" s="20" t="s">
        <v>6115</v>
      </c>
      <c r="E2101" s="20" t="s">
        <v>6116</v>
      </c>
      <c r="F2101" s="20" t="s">
        <v>6117</v>
      </c>
      <c r="G2101" s="20">
        <v>2021</v>
      </c>
      <c r="H2101" s="57">
        <v>44279</v>
      </c>
      <c r="I2101" s="20" t="s">
        <v>6118</v>
      </c>
      <c r="K2101" s="20" t="s">
        <v>6119</v>
      </c>
    </row>
    <row r="2102" spans="1:11" ht="15.75" customHeight="1" x14ac:dyDescent="0.25">
      <c r="A2102" s="20">
        <v>33808578</v>
      </c>
      <c r="B2102" s="20" t="s">
        <v>6107</v>
      </c>
      <c r="C2102" s="20" t="s">
        <v>6108</v>
      </c>
      <c r="D2102" s="20" t="s">
        <v>6109</v>
      </c>
      <c r="E2102" s="20" t="s">
        <v>6110</v>
      </c>
      <c r="F2102" s="20" t="s">
        <v>1910</v>
      </c>
      <c r="G2102" s="20">
        <v>2021</v>
      </c>
      <c r="H2102" s="57">
        <v>44289</v>
      </c>
      <c r="I2102" s="20" t="s">
        <v>6111</v>
      </c>
      <c r="K2102" s="20" t="s">
        <v>6112</v>
      </c>
    </row>
    <row r="2103" spans="1:11" ht="15.75" customHeight="1" x14ac:dyDescent="0.25">
      <c r="A2103" s="20">
        <v>33808742</v>
      </c>
      <c r="B2103" s="20" t="s">
        <v>6101</v>
      </c>
      <c r="C2103" s="20" t="s">
        <v>6102</v>
      </c>
      <c r="D2103" s="20" t="s">
        <v>6103</v>
      </c>
      <c r="E2103" s="20" t="s">
        <v>6104</v>
      </c>
      <c r="F2103" s="20" t="s">
        <v>1910</v>
      </c>
      <c r="G2103" s="20">
        <v>2021</v>
      </c>
      <c r="H2103" s="57">
        <v>44289</v>
      </c>
      <c r="I2103" s="20" t="s">
        <v>6105</v>
      </c>
      <c r="K2103" s="20" t="s">
        <v>6106</v>
      </c>
    </row>
    <row r="2104" spans="1:11" ht="15.75" customHeight="1" x14ac:dyDescent="0.25">
      <c r="A2104" s="20">
        <v>33816351</v>
      </c>
      <c r="B2104" s="20" t="s">
        <v>6096</v>
      </c>
      <c r="C2104" s="20" t="s">
        <v>6097</v>
      </c>
      <c r="D2104" s="20" t="s">
        <v>6098</v>
      </c>
      <c r="E2104" s="20" t="s">
        <v>1143</v>
      </c>
      <c r="F2104" s="20" t="s">
        <v>185</v>
      </c>
      <c r="G2104" s="20">
        <v>2021</v>
      </c>
      <c r="H2104" s="57">
        <v>44291</v>
      </c>
      <c r="I2104" s="20" t="s">
        <v>6099</v>
      </c>
      <c r="K2104" s="20" t="s">
        <v>6100</v>
      </c>
    </row>
    <row r="2105" spans="1:11" ht="15.75" customHeight="1" x14ac:dyDescent="0.25">
      <c r="A2105" s="20">
        <v>33360132</v>
      </c>
      <c r="B2105" s="20" t="s">
        <v>6092</v>
      </c>
      <c r="C2105" s="20" t="s">
        <v>6093</v>
      </c>
      <c r="D2105" s="20" t="s">
        <v>6094</v>
      </c>
      <c r="E2105" s="20" t="s">
        <v>884</v>
      </c>
      <c r="F2105" s="20" t="s">
        <v>1047</v>
      </c>
      <c r="G2105" s="20">
        <v>2021</v>
      </c>
      <c r="H2105" s="57">
        <v>44193</v>
      </c>
      <c r="K2105" s="20" t="s">
        <v>6095</v>
      </c>
    </row>
    <row r="2106" spans="1:11" ht="15.75" customHeight="1" x14ac:dyDescent="0.25">
      <c r="A2106" s="20">
        <v>33743818</v>
      </c>
      <c r="B2106" s="20" t="s">
        <v>6085</v>
      </c>
      <c r="C2106" s="20" t="s">
        <v>6086</v>
      </c>
      <c r="D2106" s="20" t="s">
        <v>6087</v>
      </c>
      <c r="E2106" s="20" t="s">
        <v>6088</v>
      </c>
      <c r="F2106" s="20" t="s">
        <v>1788</v>
      </c>
      <c r="G2106" s="20">
        <v>2021</v>
      </c>
      <c r="H2106" s="57">
        <v>44276</v>
      </c>
      <c r="I2106" s="20" t="s">
        <v>6089</v>
      </c>
      <c r="K2106" s="20" t="s">
        <v>6090</v>
      </c>
    </row>
    <row r="2107" spans="1:11" ht="15.75" customHeight="1" x14ac:dyDescent="0.25">
      <c r="A2107" s="20">
        <v>33751009</v>
      </c>
      <c r="B2107" s="20" t="s">
        <v>6080</v>
      </c>
      <c r="C2107" s="20" t="s">
        <v>6081</v>
      </c>
      <c r="D2107" s="20" t="s">
        <v>6082</v>
      </c>
      <c r="E2107" s="20" t="s">
        <v>5654</v>
      </c>
      <c r="F2107" s="20" t="s">
        <v>1834</v>
      </c>
      <c r="G2107" s="20">
        <v>2021</v>
      </c>
      <c r="H2107" s="57">
        <v>44277</v>
      </c>
      <c r="K2107" s="20" t="s">
        <v>6083</v>
      </c>
    </row>
    <row r="2108" spans="1:11" ht="15.75" customHeight="1" x14ac:dyDescent="0.25">
      <c r="A2108" s="20">
        <v>33758296</v>
      </c>
      <c r="B2108" s="20" t="s">
        <v>6073</v>
      </c>
      <c r="C2108" s="20" t="s">
        <v>6074</v>
      </c>
      <c r="D2108" s="20" t="s">
        <v>6075</v>
      </c>
      <c r="E2108" s="20" t="s">
        <v>6076</v>
      </c>
      <c r="F2108" s="20" t="s">
        <v>1882</v>
      </c>
      <c r="G2108" s="20">
        <v>2021</v>
      </c>
      <c r="H2108" s="57">
        <v>44279</v>
      </c>
      <c r="I2108" s="20" t="s">
        <v>6077</v>
      </c>
      <c r="K2108" s="20" t="s">
        <v>6078</v>
      </c>
    </row>
    <row r="2109" spans="1:11" ht="15.75" customHeight="1" x14ac:dyDescent="0.25">
      <c r="A2109" s="20">
        <v>33314456</v>
      </c>
      <c r="B2109" s="20" t="s">
        <v>6066</v>
      </c>
      <c r="C2109" s="20" t="s">
        <v>6067</v>
      </c>
      <c r="D2109" s="20" t="s">
        <v>6068</v>
      </c>
      <c r="E2109" s="20" t="s">
        <v>6069</v>
      </c>
      <c r="F2109" s="20" t="s">
        <v>6070</v>
      </c>
      <c r="G2109" s="20">
        <v>2021</v>
      </c>
      <c r="H2109" s="57">
        <v>44179</v>
      </c>
      <c r="I2109" s="20" t="s">
        <v>6071</v>
      </c>
      <c r="K2109" s="20" t="s">
        <v>6072</v>
      </c>
    </row>
    <row r="2110" spans="1:11" ht="15.75" customHeight="1" x14ac:dyDescent="0.25">
      <c r="A2110" s="20">
        <v>33841158</v>
      </c>
      <c r="B2110" s="20" t="s">
        <v>6059</v>
      </c>
      <c r="C2110" s="20" t="s">
        <v>6060</v>
      </c>
      <c r="D2110" s="20" t="s">
        <v>6061</v>
      </c>
      <c r="E2110" s="20" t="s">
        <v>6062</v>
      </c>
      <c r="F2110" s="20" t="s">
        <v>792</v>
      </c>
      <c r="G2110" s="20">
        <v>2021</v>
      </c>
      <c r="H2110" s="57">
        <v>44298</v>
      </c>
      <c r="I2110" s="20" t="s">
        <v>6063</v>
      </c>
      <c r="K2110" s="20" t="s">
        <v>6064</v>
      </c>
    </row>
    <row r="2111" spans="1:11" ht="15.75" customHeight="1" x14ac:dyDescent="0.25">
      <c r="A2111" s="20">
        <v>33783715</v>
      </c>
      <c r="B2111" s="20" t="s">
        <v>6052</v>
      </c>
      <c r="C2111" s="20" t="s">
        <v>6053</v>
      </c>
      <c r="D2111" s="20" t="s">
        <v>6054</v>
      </c>
      <c r="E2111" s="20" t="s">
        <v>6055</v>
      </c>
      <c r="F2111" s="20" t="s">
        <v>6056</v>
      </c>
      <c r="G2111" s="20">
        <v>2021</v>
      </c>
      <c r="H2111" s="57">
        <v>44285</v>
      </c>
      <c r="K2111" s="20" t="s">
        <v>6057</v>
      </c>
    </row>
    <row r="2112" spans="1:11" ht="15.75" customHeight="1" x14ac:dyDescent="0.25">
      <c r="A2112" s="20">
        <v>33859697</v>
      </c>
      <c r="B2112" s="20" t="s">
        <v>6045</v>
      </c>
      <c r="C2112" s="20" t="s">
        <v>6046</v>
      </c>
      <c r="D2112" s="20" t="s">
        <v>6047</v>
      </c>
      <c r="E2112" s="20" t="s">
        <v>6048</v>
      </c>
      <c r="F2112" s="20" t="s">
        <v>365</v>
      </c>
      <c r="G2112" s="20">
        <v>2021</v>
      </c>
      <c r="H2112" s="57">
        <v>44302</v>
      </c>
      <c r="I2112" s="20" t="s">
        <v>6049</v>
      </c>
      <c r="K2112" s="20" t="s">
        <v>6050</v>
      </c>
    </row>
    <row r="2113" spans="1:11" ht="15.75" customHeight="1" x14ac:dyDescent="0.25">
      <c r="A2113" s="20">
        <v>33186515</v>
      </c>
      <c r="B2113" s="20" t="s">
        <v>6040</v>
      </c>
      <c r="C2113" s="20" t="s">
        <v>6041</v>
      </c>
      <c r="D2113" s="20" t="s">
        <v>6042</v>
      </c>
      <c r="E2113" s="20" t="s">
        <v>6043</v>
      </c>
      <c r="F2113" s="20" t="s">
        <v>6038</v>
      </c>
      <c r="G2113" s="20">
        <v>2021</v>
      </c>
      <c r="H2113" s="57">
        <v>44148</v>
      </c>
      <c r="K2113" s="20" t="s">
        <v>6044</v>
      </c>
    </row>
    <row r="2114" spans="1:11" ht="15.75" customHeight="1" x14ac:dyDescent="0.25">
      <c r="A2114" s="20">
        <v>33186516</v>
      </c>
      <c r="B2114" s="20" t="s">
        <v>6034</v>
      </c>
      <c r="C2114" s="20" t="s">
        <v>6035</v>
      </c>
      <c r="D2114" s="20" t="s">
        <v>6036</v>
      </c>
      <c r="E2114" s="20" t="s">
        <v>6037</v>
      </c>
      <c r="F2114" s="20" t="s">
        <v>6038</v>
      </c>
      <c r="G2114" s="20">
        <v>2021</v>
      </c>
      <c r="H2114" s="57">
        <v>44148</v>
      </c>
      <c r="K2114" s="20" t="s">
        <v>6039</v>
      </c>
    </row>
    <row r="2115" spans="1:11" ht="15.75" customHeight="1" x14ac:dyDescent="0.25">
      <c r="A2115" s="20">
        <v>33492101</v>
      </c>
      <c r="B2115" s="20" t="s">
        <v>6026</v>
      </c>
      <c r="C2115" s="20" t="s">
        <v>6027</v>
      </c>
      <c r="D2115" s="20" t="s">
        <v>6028</v>
      </c>
      <c r="E2115" s="20" t="s">
        <v>6029</v>
      </c>
      <c r="F2115" s="20" t="s">
        <v>6030</v>
      </c>
      <c r="G2115" s="20">
        <v>2021</v>
      </c>
      <c r="H2115" s="57">
        <v>44221</v>
      </c>
      <c r="I2115" s="20" t="s">
        <v>6031</v>
      </c>
      <c r="J2115" s="20" t="s">
        <v>6032</v>
      </c>
      <c r="K2115" s="20" t="s">
        <v>6033</v>
      </c>
    </row>
    <row r="2116" spans="1:11" ht="15.75" customHeight="1" x14ac:dyDescent="0.25">
      <c r="A2116" s="20">
        <v>33544251</v>
      </c>
      <c r="B2116" s="20" t="s">
        <v>6022</v>
      </c>
      <c r="C2116" s="20" t="s">
        <v>6023</v>
      </c>
      <c r="D2116" s="20" t="s">
        <v>6024</v>
      </c>
      <c r="E2116" s="20" t="s">
        <v>3629</v>
      </c>
      <c r="F2116" s="20" t="s">
        <v>3061</v>
      </c>
      <c r="G2116" s="20">
        <v>2021</v>
      </c>
      <c r="H2116" s="57">
        <v>44232</v>
      </c>
      <c r="K2116" s="20" t="s">
        <v>6025</v>
      </c>
    </row>
    <row r="2117" spans="1:11" ht="15.75" customHeight="1" x14ac:dyDescent="0.25">
      <c r="A2117" s="20">
        <v>33556810</v>
      </c>
      <c r="B2117" s="20" t="s">
        <v>6017</v>
      </c>
      <c r="C2117" s="20" t="s">
        <v>6018</v>
      </c>
      <c r="D2117" s="20" t="s">
        <v>6019</v>
      </c>
      <c r="E2117" s="20" t="s">
        <v>6020</v>
      </c>
      <c r="F2117" s="20" t="s">
        <v>2896</v>
      </c>
      <c r="G2117" s="20">
        <v>2021</v>
      </c>
      <c r="H2117" s="57">
        <v>44235</v>
      </c>
      <c r="K2117" s="20" t="s">
        <v>6021</v>
      </c>
    </row>
    <row r="2118" spans="1:11" ht="15.75" customHeight="1" x14ac:dyDescent="0.25">
      <c r="A2118" s="20">
        <v>33578186</v>
      </c>
      <c r="B2118" s="20" t="s">
        <v>6011</v>
      </c>
      <c r="C2118" s="20" t="s">
        <v>6012</v>
      </c>
      <c r="D2118" s="20" t="s">
        <v>6013</v>
      </c>
      <c r="E2118" s="20" t="s">
        <v>6014</v>
      </c>
      <c r="F2118" s="20" t="s">
        <v>6015</v>
      </c>
      <c r="G2118" s="20">
        <v>2021</v>
      </c>
      <c r="H2118" s="57">
        <v>44239</v>
      </c>
      <c r="K2118" s="20" t="s">
        <v>6016</v>
      </c>
    </row>
    <row r="2119" spans="1:11" ht="15.75" customHeight="1" x14ac:dyDescent="0.25">
      <c r="A2119" s="20">
        <v>33581425</v>
      </c>
      <c r="B2119" s="20" t="s">
        <v>6005</v>
      </c>
      <c r="C2119" s="20" t="s">
        <v>6006</v>
      </c>
      <c r="D2119" s="20" t="s">
        <v>6007</v>
      </c>
      <c r="E2119" s="20" t="s">
        <v>6008</v>
      </c>
      <c r="F2119" s="20" t="s">
        <v>6009</v>
      </c>
      <c r="G2119" s="20">
        <v>2021</v>
      </c>
      <c r="H2119" s="57">
        <v>44240</v>
      </c>
      <c r="K2119" s="20" t="s">
        <v>6010</v>
      </c>
    </row>
    <row r="2120" spans="1:11" ht="15.75" customHeight="1" x14ac:dyDescent="0.25">
      <c r="A2120" s="20">
        <v>33601176</v>
      </c>
      <c r="B2120" s="20" t="s">
        <v>6000</v>
      </c>
      <c r="C2120" s="20" t="s">
        <v>6001</v>
      </c>
      <c r="D2120" s="20" t="s">
        <v>6002</v>
      </c>
      <c r="E2120" s="20" t="s">
        <v>459</v>
      </c>
      <c r="F2120" s="20" t="s">
        <v>6003</v>
      </c>
      <c r="G2120" s="20">
        <v>2021</v>
      </c>
      <c r="H2120" s="57">
        <v>44245</v>
      </c>
      <c r="K2120" s="20" t="s">
        <v>6004</v>
      </c>
    </row>
    <row r="2121" spans="1:11" ht="15.75" customHeight="1" x14ac:dyDescent="0.25">
      <c r="A2121" s="20">
        <v>33731917</v>
      </c>
      <c r="B2121" s="20" t="s">
        <v>5994</v>
      </c>
      <c r="C2121" s="20" t="s">
        <v>5995</v>
      </c>
      <c r="D2121" s="20" t="s">
        <v>5996</v>
      </c>
      <c r="E2121" s="20" t="s">
        <v>4221</v>
      </c>
      <c r="F2121" s="20" t="s">
        <v>5997</v>
      </c>
      <c r="G2121" s="20">
        <v>2021</v>
      </c>
      <c r="H2121" s="57">
        <v>44273</v>
      </c>
      <c r="I2121" s="20" t="s">
        <v>5998</v>
      </c>
      <c r="K2121" s="20" t="s">
        <v>5999</v>
      </c>
    </row>
    <row r="2122" spans="1:11" ht="15.75" customHeight="1" x14ac:dyDescent="0.25">
      <c r="A2122" s="20">
        <v>33746262</v>
      </c>
      <c r="B2122" s="20" t="s">
        <v>5988</v>
      </c>
      <c r="C2122" s="20" t="s">
        <v>5989</v>
      </c>
      <c r="D2122" s="20" t="s">
        <v>5990</v>
      </c>
      <c r="E2122" s="20" t="s">
        <v>5991</v>
      </c>
      <c r="F2122" s="20" t="s">
        <v>117</v>
      </c>
      <c r="G2122" s="20">
        <v>2021</v>
      </c>
      <c r="H2122" s="57">
        <v>44277</v>
      </c>
      <c r="I2122" s="20" t="s">
        <v>5992</v>
      </c>
      <c r="K2122" s="20" t="s">
        <v>5993</v>
      </c>
    </row>
    <row r="2123" spans="1:11" ht="15.75" customHeight="1" x14ac:dyDescent="0.25">
      <c r="A2123" s="20">
        <v>33746279</v>
      </c>
      <c r="B2123" s="20" t="s">
        <v>5982</v>
      </c>
      <c r="C2123" s="20" t="s">
        <v>5983</v>
      </c>
      <c r="D2123" s="20" t="s">
        <v>5984</v>
      </c>
      <c r="E2123" s="20" t="s">
        <v>5985</v>
      </c>
      <c r="F2123" s="20" t="s">
        <v>117</v>
      </c>
      <c r="G2123" s="20">
        <v>2021</v>
      </c>
      <c r="H2123" s="57">
        <v>44277</v>
      </c>
      <c r="I2123" s="20" t="s">
        <v>5986</v>
      </c>
      <c r="K2123" s="20" t="s">
        <v>5987</v>
      </c>
    </row>
    <row r="2124" spans="1:11" ht="15.75" customHeight="1" x14ac:dyDescent="0.25">
      <c r="A2124" s="20">
        <v>33754996</v>
      </c>
      <c r="B2124" s="20" t="s">
        <v>5975</v>
      </c>
      <c r="C2124" s="20" t="s">
        <v>5976</v>
      </c>
      <c r="D2124" s="20" t="s">
        <v>5977</v>
      </c>
      <c r="E2124" s="20" t="s">
        <v>5978</v>
      </c>
      <c r="F2124" s="20" t="s">
        <v>5979</v>
      </c>
      <c r="G2124" s="20">
        <v>2021</v>
      </c>
      <c r="H2124" s="57">
        <v>44278</v>
      </c>
      <c r="I2124" s="20" t="s">
        <v>5980</v>
      </c>
      <c r="K2124" s="20" t="s">
        <v>5981</v>
      </c>
    </row>
    <row r="2125" spans="1:11" ht="15.75" customHeight="1" x14ac:dyDescent="0.25">
      <c r="A2125" s="20">
        <v>33773687</v>
      </c>
      <c r="B2125" s="20" t="s">
        <v>5970</v>
      </c>
      <c r="C2125" s="20" t="s">
        <v>5971</v>
      </c>
      <c r="D2125" s="20" t="s">
        <v>5972</v>
      </c>
      <c r="E2125" s="20" t="s">
        <v>5973</v>
      </c>
      <c r="F2125" s="20" t="s">
        <v>1390</v>
      </c>
      <c r="G2125" s="20">
        <v>2021</v>
      </c>
      <c r="H2125" s="57">
        <v>44283</v>
      </c>
      <c r="K2125" s="20" t="s">
        <v>5974</v>
      </c>
    </row>
    <row r="2126" spans="1:11" ht="15.75" customHeight="1" x14ac:dyDescent="0.25">
      <c r="A2126" s="20">
        <v>33795341</v>
      </c>
      <c r="B2126" s="20" t="s">
        <v>5964</v>
      </c>
      <c r="C2126" s="20" t="s">
        <v>5965</v>
      </c>
      <c r="D2126" s="20" t="s">
        <v>5966</v>
      </c>
      <c r="E2126" s="20" t="s">
        <v>5967</v>
      </c>
      <c r="F2126" s="20" t="s">
        <v>3664</v>
      </c>
      <c r="G2126" s="20">
        <v>2021</v>
      </c>
      <c r="H2126" s="57">
        <v>44288</v>
      </c>
      <c r="I2126" s="20" t="s">
        <v>5968</v>
      </c>
      <c r="K2126" s="20" t="s">
        <v>5969</v>
      </c>
    </row>
    <row r="2127" spans="1:11" ht="15.75" customHeight="1" x14ac:dyDescent="0.25">
      <c r="A2127" s="20">
        <v>33813141</v>
      </c>
      <c r="B2127" s="20" t="s">
        <v>5959</v>
      </c>
      <c r="C2127" s="20" t="s">
        <v>5960</v>
      </c>
      <c r="D2127" s="20" t="s">
        <v>5961</v>
      </c>
      <c r="E2127" s="20" t="s">
        <v>4427</v>
      </c>
      <c r="F2127" s="20" t="s">
        <v>1631</v>
      </c>
      <c r="G2127" s="20">
        <v>2021</v>
      </c>
      <c r="H2127" s="57">
        <v>44290</v>
      </c>
      <c r="I2127" s="20" t="s">
        <v>5962</v>
      </c>
      <c r="K2127" s="20" t="s">
        <v>5963</v>
      </c>
    </row>
    <row r="2128" spans="1:11" ht="15.75" customHeight="1" x14ac:dyDescent="0.25">
      <c r="A2128" s="20">
        <v>33826490</v>
      </c>
      <c r="B2128" s="20" t="s">
        <v>5953</v>
      </c>
      <c r="C2128" s="20" t="s">
        <v>5954</v>
      </c>
      <c r="D2128" s="20" t="s">
        <v>5955</v>
      </c>
      <c r="E2128" s="20" t="s">
        <v>5956</v>
      </c>
      <c r="F2128" s="20" t="s">
        <v>3020</v>
      </c>
      <c r="G2128" s="20">
        <v>2021</v>
      </c>
      <c r="H2128" s="57">
        <v>44293</v>
      </c>
      <c r="I2128" s="20" t="s">
        <v>5957</v>
      </c>
      <c r="K2128" s="20" t="s">
        <v>5958</v>
      </c>
    </row>
    <row r="2129" spans="1:11" ht="15.75" customHeight="1" x14ac:dyDescent="0.25">
      <c r="A2129" s="20">
        <v>33830132</v>
      </c>
      <c r="B2129" s="20" t="s">
        <v>5948</v>
      </c>
      <c r="C2129" s="20" t="s">
        <v>5949</v>
      </c>
      <c r="D2129" s="20" t="s">
        <v>5950</v>
      </c>
      <c r="E2129" s="20" t="s">
        <v>5951</v>
      </c>
      <c r="F2129" s="20" t="s">
        <v>5952</v>
      </c>
      <c r="G2129" s="20">
        <v>2021</v>
      </c>
      <c r="H2129" s="57">
        <v>44294</v>
      </c>
    </row>
    <row r="2130" spans="1:11" ht="15.75" customHeight="1" x14ac:dyDescent="0.25">
      <c r="A2130" s="20">
        <v>33862589</v>
      </c>
      <c r="B2130" s="20" t="s">
        <v>5942</v>
      </c>
      <c r="C2130" s="20" t="s">
        <v>5943</v>
      </c>
      <c r="D2130" s="20" t="s">
        <v>5944</v>
      </c>
      <c r="E2130" s="20" t="s">
        <v>5945</v>
      </c>
      <c r="F2130" s="20" t="s">
        <v>1631</v>
      </c>
      <c r="G2130" s="20">
        <v>2021</v>
      </c>
      <c r="H2130" s="57">
        <v>44302</v>
      </c>
      <c r="I2130" s="20" t="s">
        <v>5946</v>
      </c>
      <c r="K2130" s="20" t="s">
        <v>5947</v>
      </c>
    </row>
    <row r="2131" spans="1:11" ht="15.75" customHeight="1" x14ac:dyDescent="0.25">
      <c r="A2131" s="20">
        <v>33865251</v>
      </c>
      <c r="B2131" s="20" t="s">
        <v>5937</v>
      </c>
      <c r="C2131" s="20" t="s">
        <v>5938</v>
      </c>
      <c r="D2131" s="20" t="s">
        <v>5939</v>
      </c>
      <c r="E2131" s="20" t="s">
        <v>5940</v>
      </c>
      <c r="F2131" s="20" t="s">
        <v>5312</v>
      </c>
      <c r="G2131" s="20">
        <v>2021</v>
      </c>
      <c r="H2131" s="57">
        <v>44304</v>
      </c>
      <c r="K2131" s="20" t="s">
        <v>5941</v>
      </c>
    </row>
    <row r="2132" spans="1:11" ht="15.75" customHeight="1" x14ac:dyDescent="0.25">
      <c r="A2132" s="20">
        <v>33869083</v>
      </c>
      <c r="B2132" s="20" t="s">
        <v>5930</v>
      </c>
      <c r="C2132" s="20" t="s">
        <v>5931</v>
      </c>
      <c r="D2132" s="20" t="s">
        <v>5932</v>
      </c>
      <c r="E2132" s="20" t="s">
        <v>5933</v>
      </c>
      <c r="F2132" s="20" t="s">
        <v>185</v>
      </c>
      <c r="G2132" s="20">
        <v>2021</v>
      </c>
      <c r="H2132" s="57">
        <v>44305</v>
      </c>
      <c r="I2132" s="20" t="s">
        <v>5934</v>
      </c>
      <c r="K2132" s="20" t="s">
        <v>5935</v>
      </c>
    </row>
    <row r="2133" spans="1:11" ht="15.75" customHeight="1" x14ac:dyDescent="0.25">
      <c r="A2133" s="20">
        <v>33873142</v>
      </c>
      <c r="B2133" s="20" t="s">
        <v>5924</v>
      </c>
      <c r="C2133" s="20" t="s">
        <v>5925</v>
      </c>
      <c r="D2133" s="20" t="s">
        <v>5926</v>
      </c>
      <c r="E2133" s="20" t="s">
        <v>5927</v>
      </c>
      <c r="F2133" s="20" t="s">
        <v>1631</v>
      </c>
      <c r="G2133" s="20">
        <v>2021</v>
      </c>
      <c r="H2133" s="57">
        <v>44305</v>
      </c>
      <c r="I2133" s="20" t="s">
        <v>5928</v>
      </c>
      <c r="K2133" s="20" t="s">
        <v>5929</v>
      </c>
    </row>
    <row r="2134" spans="1:11" ht="15.75" customHeight="1" x14ac:dyDescent="0.25">
      <c r="A2134" s="20">
        <v>33901027</v>
      </c>
      <c r="B2134" s="20" t="s">
        <v>5917</v>
      </c>
      <c r="C2134" s="20" t="s">
        <v>5918</v>
      </c>
      <c r="D2134" s="20" t="s">
        <v>5919</v>
      </c>
      <c r="E2134" s="20" t="s">
        <v>5920</v>
      </c>
      <c r="F2134" s="20" t="s">
        <v>5921</v>
      </c>
      <c r="G2134" s="20">
        <v>2021</v>
      </c>
      <c r="H2134" s="57">
        <v>44312</v>
      </c>
      <c r="K2134" s="20" t="s">
        <v>5922</v>
      </c>
    </row>
    <row r="2135" spans="1:11" ht="15.75" customHeight="1" x14ac:dyDescent="0.25">
      <c r="A2135" s="20">
        <v>33917583</v>
      </c>
      <c r="B2135" s="20" t="s">
        <v>5910</v>
      </c>
      <c r="C2135" s="20" t="s">
        <v>5911</v>
      </c>
      <c r="D2135" s="20" t="s">
        <v>5912</v>
      </c>
      <c r="E2135" s="20" t="s">
        <v>5913</v>
      </c>
      <c r="F2135" s="20" t="s">
        <v>1910</v>
      </c>
      <c r="G2135" s="20">
        <v>2021</v>
      </c>
      <c r="H2135" s="57">
        <v>44316</v>
      </c>
      <c r="I2135" s="20" t="s">
        <v>5914</v>
      </c>
      <c r="K2135" s="20" t="s">
        <v>5915</v>
      </c>
    </row>
    <row r="2136" spans="1:11" ht="15.75" customHeight="1" x14ac:dyDescent="0.25">
      <c r="A2136" s="20">
        <v>33629723</v>
      </c>
      <c r="B2136" s="20" t="s">
        <v>5905</v>
      </c>
      <c r="C2136" s="20" t="s">
        <v>5906</v>
      </c>
      <c r="D2136" s="20" t="s">
        <v>5907</v>
      </c>
      <c r="E2136" s="20" t="s">
        <v>5908</v>
      </c>
      <c r="F2136" s="20" t="s">
        <v>4144</v>
      </c>
      <c r="G2136" s="20">
        <v>2021</v>
      </c>
      <c r="H2136" s="57">
        <v>44252</v>
      </c>
      <c r="K2136" s="20" t="s">
        <v>5909</v>
      </c>
    </row>
    <row r="2137" spans="1:11" ht="15.75" customHeight="1" x14ac:dyDescent="0.25">
      <c r="A2137" s="20">
        <v>33831124</v>
      </c>
      <c r="B2137" s="20" t="s">
        <v>5898</v>
      </c>
      <c r="C2137" s="20" t="s">
        <v>5899</v>
      </c>
      <c r="D2137" s="20" t="s">
        <v>5900</v>
      </c>
      <c r="E2137" s="20" t="s">
        <v>5901</v>
      </c>
      <c r="F2137" s="20" t="s">
        <v>294</v>
      </c>
      <c r="G2137" s="20">
        <v>2021</v>
      </c>
      <c r="H2137" s="57">
        <v>44294</v>
      </c>
      <c r="I2137" s="20" t="s">
        <v>5902</v>
      </c>
      <c r="K2137" s="20" t="s">
        <v>5903</v>
      </c>
    </row>
    <row r="2138" spans="1:11" ht="15.75" customHeight="1" x14ac:dyDescent="0.25">
      <c r="A2138" s="20">
        <v>33835026</v>
      </c>
      <c r="B2138" s="20" t="s">
        <v>5891</v>
      </c>
      <c r="C2138" s="20" t="s">
        <v>5892</v>
      </c>
      <c r="D2138" s="20" t="s">
        <v>5893</v>
      </c>
      <c r="E2138" s="20" t="s">
        <v>5894</v>
      </c>
      <c r="F2138" s="20" t="s">
        <v>5245</v>
      </c>
      <c r="G2138" s="20">
        <v>2021</v>
      </c>
      <c r="H2138" s="57">
        <v>44295</v>
      </c>
      <c r="I2138" s="20" t="s">
        <v>5895</v>
      </c>
      <c r="K2138" s="20" t="s">
        <v>5896</v>
      </c>
    </row>
    <row r="2139" spans="1:11" ht="15.75" customHeight="1" x14ac:dyDescent="0.25">
      <c r="A2139" s="20">
        <v>33385650</v>
      </c>
      <c r="B2139" s="20" t="s">
        <v>5886</v>
      </c>
      <c r="C2139" s="20" t="s">
        <v>5887</v>
      </c>
      <c r="D2139" s="20" t="s">
        <v>5888</v>
      </c>
      <c r="E2139" s="20" t="s">
        <v>5889</v>
      </c>
      <c r="F2139" s="20" t="s">
        <v>1047</v>
      </c>
      <c r="G2139" s="20">
        <v>2021</v>
      </c>
      <c r="H2139" s="57">
        <v>44197</v>
      </c>
      <c r="K2139" s="20" t="s">
        <v>5890</v>
      </c>
    </row>
    <row r="2140" spans="1:11" ht="15.75" customHeight="1" x14ac:dyDescent="0.25">
      <c r="A2140" s="20">
        <v>33868505</v>
      </c>
      <c r="B2140" s="20" t="s">
        <v>5878</v>
      </c>
      <c r="C2140" s="20" t="s">
        <v>5879</v>
      </c>
      <c r="D2140" s="20" t="s">
        <v>5880</v>
      </c>
      <c r="E2140" s="20" t="s">
        <v>5881</v>
      </c>
      <c r="F2140" s="20" t="s">
        <v>5882</v>
      </c>
      <c r="G2140" s="20">
        <v>2021</v>
      </c>
      <c r="H2140" s="57">
        <v>44305</v>
      </c>
      <c r="I2140" s="20" t="s">
        <v>5883</v>
      </c>
      <c r="K2140" s="20" t="s">
        <v>5884</v>
      </c>
    </row>
    <row r="2141" spans="1:11" ht="15.75" customHeight="1" x14ac:dyDescent="0.25">
      <c r="A2141" s="20">
        <v>33912145</v>
      </c>
      <c r="B2141" s="20" t="s">
        <v>5871</v>
      </c>
      <c r="C2141" s="20" t="s">
        <v>5872</v>
      </c>
      <c r="D2141" s="20" t="s">
        <v>5873</v>
      </c>
      <c r="E2141" s="20" t="s">
        <v>5874</v>
      </c>
      <c r="F2141" s="20" t="s">
        <v>133</v>
      </c>
      <c r="G2141" s="20">
        <v>2021</v>
      </c>
      <c r="H2141" s="57">
        <v>44315</v>
      </c>
      <c r="I2141" s="20" t="s">
        <v>5875</v>
      </c>
      <c r="K2141" s="20" t="s">
        <v>5876</v>
      </c>
    </row>
    <row r="2142" spans="1:11" ht="15.75" customHeight="1" x14ac:dyDescent="0.25">
      <c r="A2142" s="20">
        <v>33794087</v>
      </c>
      <c r="B2142" s="20" t="s">
        <v>5865</v>
      </c>
      <c r="C2142" s="20" t="s">
        <v>5866</v>
      </c>
      <c r="D2142" s="20" t="s">
        <v>5867</v>
      </c>
      <c r="E2142" s="20" t="s">
        <v>5868</v>
      </c>
      <c r="F2142" s="20" t="s">
        <v>5869</v>
      </c>
      <c r="G2142" s="20">
        <v>2021</v>
      </c>
      <c r="H2142" s="57">
        <v>44287</v>
      </c>
      <c r="K2142" s="20" t="s">
        <v>5870</v>
      </c>
    </row>
    <row r="2143" spans="1:11" ht="15.75" customHeight="1" x14ac:dyDescent="0.25">
      <c r="A2143" s="20">
        <v>33927704</v>
      </c>
      <c r="B2143" s="20" t="s">
        <v>5858</v>
      </c>
      <c r="C2143" s="20" t="s">
        <v>5859</v>
      </c>
      <c r="D2143" s="20" t="s">
        <v>5860</v>
      </c>
      <c r="E2143" s="20" t="s">
        <v>5861</v>
      </c>
      <c r="F2143" s="20" t="s">
        <v>133</v>
      </c>
      <c r="G2143" s="20">
        <v>2021</v>
      </c>
      <c r="H2143" s="57">
        <v>44316</v>
      </c>
      <c r="I2143" s="20" t="s">
        <v>5862</v>
      </c>
      <c r="K2143" s="20" t="s">
        <v>5863</v>
      </c>
    </row>
    <row r="2144" spans="1:11" ht="15.75" customHeight="1" x14ac:dyDescent="0.25">
      <c r="A2144" s="20">
        <v>33372204</v>
      </c>
      <c r="B2144" s="20" t="s">
        <v>5853</v>
      </c>
      <c r="C2144" s="20" t="s">
        <v>5854</v>
      </c>
      <c r="D2144" s="20" t="s">
        <v>5855</v>
      </c>
      <c r="E2144" s="20" t="s">
        <v>5856</v>
      </c>
      <c r="F2144" s="20" t="s">
        <v>2363</v>
      </c>
      <c r="G2144" s="20">
        <v>2021</v>
      </c>
      <c r="H2144" s="57">
        <v>44194</v>
      </c>
      <c r="K2144" s="20" t="s">
        <v>5857</v>
      </c>
    </row>
    <row r="2145" spans="1:11" ht="15.75" customHeight="1" x14ac:dyDescent="0.25">
      <c r="A2145" s="20">
        <v>33615366</v>
      </c>
      <c r="B2145" s="20" t="s">
        <v>5847</v>
      </c>
      <c r="C2145" s="20" t="s">
        <v>5848</v>
      </c>
      <c r="D2145" s="20" t="s">
        <v>5849</v>
      </c>
      <c r="E2145" s="20" t="s">
        <v>5850</v>
      </c>
      <c r="F2145" s="20" t="s">
        <v>2363</v>
      </c>
      <c r="G2145" s="20">
        <v>2021</v>
      </c>
      <c r="H2145" s="57">
        <v>44249</v>
      </c>
      <c r="K2145" s="20" t="s">
        <v>5851</v>
      </c>
    </row>
    <row r="2146" spans="1:11" ht="15.75" customHeight="1" x14ac:dyDescent="0.25">
      <c r="A2146" s="20">
        <v>33493498</v>
      </c>
      <c r="B2146" s="20" t="s">
        <v>5841</v>
      </c>
      <c r="C2146" s="20" t="s">
        <v>5842</v>
      </c>
      <c r="D2146" s="20" t="s">
        <v>5843</v>
      </c>
      <c r="E2146" s="20" t="s">
        <v>5844</v>
      </c>
      <c r="F2146" s="20" t="s">
        <v>5845</v>
      </c>
      <c r="G2146" s="20">
        <v>2021</v>
      </c>
      <c r="H2146" s="57">
        <v>44221</v>
      </c>
      <c r="K2146" s="20" t="s">
        <v>5846</v>
      </c>
    </row>
    <row r="2147" spans="1:11" ht="15.75" customHeight="1" x14ac:dyDescent="0.25">
      <c r="A2147" s="20">
        <v>33858430</v>
      </c>
      <c r="B2147" s="20" t="s">
        <v>5833</v>
      </c>
      <c r="C2147" s="20" t="s">
        <v>5834</v>
      </c>
      <c r="D2147" s="20" t="s">
        <v>5835</v>
      </c>
      <c r="E2147" s="20" t="s">
        <v>5836</v>
      </c>
      <c r="F2147" s="20" t="s">
        <v>5837</v>
      </c>
      <c r="G2147" s="20">
        <v>2021</v>
      </c>
      <c r="H2147" s="57">
        <v>44302</v>
      </c>
      <c r="I2147" s="20" t="s">
        <v>5838</v>
      </c>
      <c r="K2147" s="20" t="s">
        <v>5839</v>
      </c>
    </row>
    <row r="2148" spans="1:11" ht="15.75" customHeight="1" x14ac:dyDescent="0.25">
      <c r="A2148" s="20">
        <v>33948178</v>
      </c>
      <c r="B2148" s="20" t="s">
        <v>5826</v>
      </c>
      <c r="C2148" s="20" t="s">
        <v>5827</v>
      </c>
      <c r="D2148" s="20" t="s">
        <v>5828</v>
      </c>
      <c r="E2148" s="20" t="s">
        <v>5829</v>
      </c>
      <c r="F2148" s="20" t="s">
        <v>4543</v>
      </c>
      <c r="G2148" s="20">
        <v>2021</v>
      </c>
      <c r="H2148" s="57">
        <v>44321</v>
      </c>
      <c r="I2148" s="20" t="s">
        <v>5830</v>
      </c>
      <c r="K2148" s="20" t="s">
        <v>5831</v>
      </c>
    </row>
    <row r="2149" spans="1:11" ht="15.75" customHeight="1" x14ac:dyDescent="0.25">
      <c r="A2149" s="20">
        <v>33865329</v>
      </c>
      <c r="B2149" s="20" t="s">
        <v>5820</v>
      </c>
      <c r="C2149" s="20" t="s">
        <v>5821</v>
      </c>
      <c r="D2149" s="20" t="s">
        <v>5822</v>
      </c>
      <c r="E2149" s="20" t="s">
        <v>5823</v>
      </c>
      <c r="F2149" s="20" t="s">
        <v>1735</v>
      </c>
      <c r="G2149" s="20">
        <v>2021</v>
      </c>
      <c r="H2149" s="57">
        <v>44304</v>
      </c>
      <c r="I2149" s="20" t="s">
        <v>5824</v>
      </c>
      <c r="K2149" s="20" t="s">
        <v>5825</v>
      </c>
    </row>
    <row r="2150" spans="1:11" ht="15.75" customHeight="1" x14ac:dyDescent="0.25">
      <c r="A2150" s="20">
        <v>33865447</v>
      </c>
      <c r="B2150" s="20" t="s">
        <v>5814</v>
      </c>
      <c r="C2150" s="20" t="s">
        <v>5815</v>
      </c>
      <c r="D2150" s="20" t="s">
        <v>5816</v>
      </c>
      <c r="E2150" s="20" t="s">
        <v>1881</v>
      </c>
      <c r="F2150" s="20" t="s">
        <v>4182</v>
      </c>
      <c r="G2150" s="20">
        <v>2021</v>
      </c>
      <c r="H2150" s="57">
        <v>44304</v>
      </c>
      <c r="I2150" s="20" t="s">
        <v>5817</v>
      </c>
      <c r="K2150" s="20" t="s">
        <v>5818</v>
      </c>
    </row>
    <row r="2151" spans="1:11" ht="15.75" customHeight="1" x14ac:dyDescent="0.25">
      <c r="A2151" s="20">
        <v>33874880</v>
      </c>
      <c r="B2151" s="20" t="s">
        <v>5807</v>
      </c>
      <c r="C2151" s="20" t="s">
        <v>5808</v>
      </c>
      <c r="D2151" s="20" t="s">
        <v>5809</v>
      </c>
      <c r="E2151" s="20" t="s">
        <v>5810</v>
      </c>
      <c r="F2151" s="20" t="s">
        <v>2524</v>
      </c>
      <c r="G2151" s="20">
        <v>2021</v>
      </c>
      <c r="H2151" s="57">
        <v>44306</v>
      </c>
      <c r="I2151" s="20" t="s">
        <v>5811</v>
      </c>
      <c r="K2151" s="20" t="s">
        <v>5812</v>
      </c>
    </row>
    <row r="2152" spans="1:11" ht="15.75" customHeight="1" x14ac:dyDescent="0.25">
      <c r="A2152" s="20">
        <v>33750111</v>
      </c>
      <c r="B2152" s="20" t="s">
        <v>5801</v>
      </c>
      <c r="C2152" s="20" t="s">
        <v>5802</v>
      </c>
      <c r="D2152" s="20" t="s">
        <v>5803</v>
      </c>
      <c r="E2152" s="20" t="s">
        <v>5804</v>
      </c>
      <c r="F2152" s="20" t="s">
        <v>3384</v>
      </c>
      <c r="G2152" s="20">
        <v>2021</v>
      </c>
      <c r="H2152" s="57">
        <v>44277</v>
      </c>
      <c r="K2152" s="20" t="s">
        <v>5805</v>
      </c>
    </row>
    <row r="2153" spans="1:11" ht="15.75" customHeight="1" x14ac:dyDescent="0.25">
      <c r="A2153" s="20">
        <v>33883047</v>
      </c>
      <c r="B2153" s="20" t="s">
        <v>5795</v>
      </c>
      <c r="C2153" s="20" t="s">
        <v>5796</v>
      </c>
      <c r="D2153" s="20" t="s">
        <v>5797</v>
      </c>
      <c r="E2153" s="20" t="s">
        <v>505</v>
      </c>
      <c r="F2153" s="20" t="s">
        <v>5798</v>
      </c>
      <c r="G2153" s="20">
        <v>2021</v>
      </c>
      <c r="H2153" s="57">
        <v>44308</v>
      </c>
      <c r="I2153" s="20" t="s">
        <v>5799</v>
      </c>
      <c r="K2153" s="20" t="s">
        <v>5800</v>
      </c>
    </row>
    <row r="2154" spans="1:11" ht="15.75" customHeight="1" x14ac:dyDescent="0.25">
      <c r="A2154" s="20">
        <v>33968068</v>
      </c>
      <c r="B2154" s="20" t="s">
        <v>5789</v>
      </c>
      <c r="C2154" s="20" t="s">
        <v>5790</v>
      </c>
      <c r="D2154" s="20" t="s">
        <v>5791</v>
      </c>
      <c r="E2154" s="20" t="s">
        <v>5792</v>
      </c>
      <c r="F2154" s="20" t="s">
        <v>141</v>
      </c>
      <c r="G2154" s="20">
        <v>2021</v>
      </c>
      <c r="H2154" s="57">
        <v>44326</v>
      </c>
      <c r="I2154" s="20" t="s">
        <v>5793</v>
      </c>
      <c r="K2154" s="20" t="s">
        <v>5794</v>
      </c>
    </row>
    <row r="2155" spans="1:11" ht="15.75" customHeight="1" x14ac:dyDescent="0.25">
      <c r="A2155" s="20">
        <v>33994781</v>
      </c>
      <c r="B2155" s="20" t="s">
        <v>5781</v>
      </c>
      <c r="C2155" s="20" t="s">
        <v>5782</v>
      </c>
      <c r="D2155" s="20" t="s">
        <v>5783</v>
      </c>
      <c r="E2155" s="20" t="s">
        <v>5784</v>
      </c>
      <c r="F2155" s="20" t="s">
        <v>5785</v>
      </c>
      <c r="G2155" s="20">
        <v>2021</v>
      </c>
      <c r="H2155" s="57">
        <v>44333</v>
      </c>
      <c r="I2155" s="20" t="s">
        <v>5786</v>
      </c>
      <c r="K2155" s="20" t="s">
        <v>5787</v>
      </c>
    </row>
    <row r="2156" spans="1:11" ht="15.75" customHeight="1" x14ac:dyDescent="0.25">
      <c r="A2156" s="20">
        <v>33888680</v>
      </c>
      <c r="B2156" s="20" t="s">
        <v>5774</v>
      </c>
      <c r="C2156" s="20" t="s">
        <v>5775</v>
      </c>
      <c r="D2156" s="20" t="s">
        <v>5776</v>
      </c>
      <c r="E2156" s="20" t="s">
        <v>5777</v>
      </c>
      <c r="F2156" s="20" t="s">
        <v>5778</v>
      </c>
      <c r="G2156" s="20">
        <v>2021</v>
      </c>
      <c r="H2156" s="57">
        <v>44309</v>
      </c>
      <c r="I2156" s="20" t="s">
        <v>5779</v>
      </c>
      <c r="K2156" s="20" t="s">
        <v>5780</v>
      </c>
    </row>
    <row r="2157" spans="1:11" ht="15.75" customHeight="1" x14ac:dyDescent="0.25">
      <c r="A2157" s="20">
        <v>33922404</v>
      </c>
      <c r="B2157" s="20" t="s">
        <v>5767</v>
      </c>
      <c r="C2157" s="20" t="s">
        <v>5768</v>
      </c>
      <c r="D2157" s="20" t="s">
        <v>5769</v>
      </c>
      <c r="E2157" s="20" t="s">
        <v>5770</v>
      </c>
      <c r="F2157" s="20" t="s">
        <v>5730</v>
      </c>
      <c r="G2157" s="20">
        <v>2021</v>
      </c>
      <c r="H2157" s="57">
        <v>44316</v>
      </c>
      <c r="I2157" s="20" t="s">
        <v>5771</v>
      </c>
      <c r="K2157" s="20" t="s">
        <v>5772</v>
      </c>
    </row>
    <row r="2158" spans="1:11" ht="15.75" customHeight="1" x14ac:dyDescent="0.25">
      <c r="A2158" s="20">
        <v>33885766</v>
      </c>
      <c r="B2158" s="20" t="s">
        <v>5759</v>
      </c>
      <c r="C2158" s="20" t="s">
        <v>5760</v>
      </c>
      <c r="D2158" s="20" t="s">
        <v>5761</v>
      </c>
      <c r="E2158" s="20" t="s">
        <v>5762</v>
      </c>
      <c r="F2158" s="20" t="s">
        <v>5763</v>
      </c>
      <c r="G2158" s="20">
        <v>2021</v>
      </c>
      <c r="H2158" s="57">
        <v>44308</v>
      </c>
      <c r="I2158" s="20" t="s">
        <v>5764</v>
      </c>
      <c r="K2158" s="20" t="s">
        <v>5765</v>
      </c>
    </row>
    <row r="2159" spans="1:11" ht="15.75" customHeight="1" x14ac:dyDescent="0.25">
      <c r="A2159" s="20">
        <v>33906921</v>
      </c>
      <c r="B2159" s="20" t="s">
        <v>5754</v>
      </c>
      <c r="C2159" s="20" t="s">
        <v>5755</v>
      </c>
      <c r="D2159" s="20" t="s">
        <v>5756</v>
      </c>
      <c r="E2159" s="20" t="s">
        <v>2128</v>
      </c>
      <c r="F2159" s="20" t="s">
        <v>1795</v>
      </c>
      <c r="G2159" s="20">
        <v>2021</v>
      </c>
      <c r="H2159" s="57">
        <v>44314</v>
      </c>
      <c r="I2159" s="20" t="s">
        <v>5757</v>
      </c>
      <c r="K2159" s="20" t="s">
        <v>5758</v>
      </c>
    </row>
    <row r="2160" spans="1:11" ht="15.75" customHeight="1" x14ac:dyDescent="0.25">
      <c r="A2160" s="20">
        <v>33925465</v>
      </c>
      <c r="B2160" s="20" t="s">
        <v>5748</v>
      </c>
      <c r="C2160" s="20" t="s">
        <v>5749</v>
      </c>
      <c r="D2160" s="20" t="s">
        <v>5750</v>
      </c>
      <c r="E2160" s="20" t="s">
        <v>5751</v>
      </c>
      <c r="F2160" s="20" t="s">
        <v>1827</v>
      </c>
      <c r="G2160" s="20">
        <v>2021</v>
      </c>
      <c r="H2160" s="57">
        <v>44316</v>
      </c>
      <c r="I2160" s="20" t="s">
        <v>5752</v>
      </c>
      <c r="K2160" s="20" t="s">
        <v>5753</v>
      </c>
    </row>
    <row r="2161" spans="1:11" ht="15.75" customHeight="1" x14ac:dyDescent="0.25">
      <c r="A2161" s="20">
        <v>34055547</v>
      </c>
      <c r="B2161" s="20" t="s">
        <v>5741</v>
      </c>
      <c r="C2161" s="20" t="s">
        <v>5742</v>
      </c>
      <c r="D2161" s="20" t="s">
        <v>5743</v>
      </c>
      <c r="E2161" s="20" t="s">
        <v>5744</v>
      </c>
      <c r="F2161" s="20" t="s">
        <v>3226</v>
      </c>
      <c r="G2161" s="20">
        <v>2021</v>
      </c>
      <c r="H2161" s="57">
        <v>44347</v>
      </c>
      <c r="I2161" s="20" t="s">
        <v>5745</v>
      </c>
      <c r="K2161" s="20" t="s">
        <v>5746</v>
      </c>
    </row>
    <row r="2162" spans="1:11" ht="15.75" customHeight="1" x14ac:dyDescent="0.25">
      <c r="A2162" s="20">
        <v>33323673</v>
      </c>
      <c r="B2162" s="20" t="s">
        <v>5734</v>
      </c>
      <c r="C2162" s="20" t="s">
        <v>5735</v>
      </c>
      <c r="D2162" s="20" t="s">
        <v>5736</v>
      </c>
      <c r="E2162" s="20" t="s">
        <v>5737</v>
      </c>
      <c r="F2162" s="20" t="s">
        <v>5738</v>
      </c>
      <c r="G2162" s="20">
        <v>2021</v>
      </c>
      <c r="H2162" s="57">
        <v>44181</v>
      </c>
      <c r="I2162" s="20" t="s">
        <v>5739</v>
      </c>
      <c r="K2162" s="20" t="s">
        <v>5740</v>
      </c>
    </row>
    <row r="2163" spans="1:11" ht="15.75" customHeight="1" x14ac:dyDescent="0.25">
      <c r="A2163" s="20">
        <v>33925030</v>
      </c>
      <c r="B2163" s="20" t="s">
        <v>5726</v>
      </c>
      <c r="C2163" s="20" t="s">
        <v>5727</v>
      </c>
      <c r="D2163" s="20" t="s">
        <v>5728</v>
      </c>
      <c r="E2163" s="20" t="s">
        <v>5729</v>
      </c>
      <c r="F2163" s="20" t="s">
        <v>5730</v>
      </c>
      <c r="G2163" s="20">
        <v>2021</v>
      </c>
      <c r="H2163" s="57">
        <v>44316</v>
      </c>
      <c r="I2163" s="20" t="s">
        <v>5731</v>
      </c>
      <c r="K2163" s="20" t="s">
        <v>5732</v>
      </c>
    </row>
    <row r="2164" spans="1:11" ht="15.75" customHeight="1" x14ac:dyDescent="0.25">
      <c r="A2164" s="20">
        <v>33927201</v>
      </c>
      <c r="B2164" s="20" t="s">
        <v>5720</v>
      </c>
      <c r="C2164" s="20" t="s">
        <v>5721</v>
      </c>
      <c r="D2164" s="20" t="s">
        <v>5722</v>
      </c>
      <c r="E2164" s="20" t="s">
        <v>5723</v>
      </c>
      <c r="F2164" s="20" t="s">
        <v>2260</v>
      </c>
      <c r="G2164" s="20">
        <v>2021</v>
      </c>
      <c r="H2164" s="57">
        <v>44316</v>
      </c>
      <c r="I2164" s="20" t="s">
        <v>5724</v>
      </c>
      <c r="K2164" s="20" t="s">
        <v>5725</v>
      </c>
    </row>
    <row r="2165" spans="1:11" ht="15.75" customHeight="1" x14ac:dyDescent="0.25">
      <c r="A2165" s="20">
        <v>33996618</v>
      </c>
      <c r="B2165" s="20" t="s">
        <v>5714</v>
      </c>
      <c r="C2165" s="20" t="s">
        <v>5715</v>
      </c>
      <c r="D2165" s="20" t="s">
        <v>5716</v>
      </c>
      <c r="E2165" s="20" t="s">
        <v>5717</v>
      </c>
      <c r="F2165" s="20" t="s">
        <v>185</v>
      </c>
      <c r="G2165" s="20">
        <v>2021</v>
      </c>
      <c r="H2165" s="57">
        <v>44333</v>
      </c>
      <c r="I2165" s="20" t="s">
        <v>5718</v>
      </c>
      <c r="K2165" s="20" t="s">
        <v>5719</v>
      </c>
    </row>
    <row r="2166" spans="1:11" ht="15.75" customHeight="1" x14ac:dyDescent="0.25">
      <c r="A2166" s="20">
        <v>33996640</v>
      </c>
      <c r="B2166" s="20" t="s">
        <v>5707</v>
      </c>
      <c r="C2166" s="20" t="s">
        <v>5708</v>
      </c>
      <c r="D2166" s="20" t="s">
        <v>5709</v>
      </c>
      <c r="E2166" s="20" t="s">
        <v>5710</v>
      </c>
      <c r="F2166" s="20" t="s">
        <v>185</v>
      </c>
      <c r="G2166" s="20">
        <v>2021</v>
      </c>
      <c r="H2166" s="57">
        <v>44333</v>
      </c>
      <c r="I2166" s="20" t="s">
        <v>5711</v>
      </c>
      <c r="K2166" s="20" t="s">
        <v>5712</v>
      </c>
    </row>
    <row r="2167" spans="1:11" ht="15.75" customHeight="1" x14ac:dyDescent="0.25">
      <c r="A2167" s="20">
        <v>33930062</v>
      </c>
      <c r="B2167" s="20" t="s">
        <v>5701</v>
      </c>
      <c r="C2167" s="20" t="s">
        <v>5702</v>
      </c>
      <c r="D2167" s="20" t="s">
        <v>5703</v>
      </c>
      <c r="E2167" s="20" t="s">
        <v>5704</v>
      </c>
      <c r="F2167" s="20" t="s">
        <v>294</v>
      </c>
      <c r="G2167" s="20">
        <v>2021</v>
      </c>
      <c r="H2167" s="57">
        <v>44316</v>
      </c>
      <c r="I2167" s="20" t="s">
        <v>5705</v>
      </c>
      <c r="K2167" s="20" t="s">
        <v>5706</v>
      </c>
    </row>
    <row r="2168" spans="1:11" ht="15.75" customHeight="1" x14ac:dyDescent="0.25">
      <c r="A2168" s="20">
        <v>33996622</v>
      </c>
      <c r="B2168" s="20" t="s">
        <v>5694</v>
      </c>
      <c r="C2168" s="20" t="s">
        <v>5695</v>
      </c>
      <c r="D2168" s="20" t="s">
        <v>5696</v>
      </c>
      <c r="E2168" s="20" t="s">
        <v>5697</v>
      </c>
      <c r="F2168" s="20" t="s">
        <v>185</v>
      </c>
      <c r="G2168" s="20">
        <v>2021</v>
      </c>
      <c r="H2168" s="57">
        <v>44333</v>
      </c>
      <c r="I2168" s="20" t="s">
        <v>5698</v>
      </c>
      <c r="K2168" s="20" t="s">
        <v>5699</v>
      </c>
    </row>
    <row r="2169" spans="1:11" ht="15.75" customHeight="1" x14ac:dyDescent="0.25">
      <c r="A2169" s="20">
        <v>31216957</v>
      </c>
      <c r="B2169" s="20" t="s">
        <v>5688</v>
      </c>
      <c r="C2169" s="20" t="s">
        <v>5689</v>
      </c>
      <c r="D2169" s="20" t="s">
        <v>5690</v>
      </c>
      <c r="E2169" s="20" t="s">
        <v>5691</v>
      </c>
      <c r="F2169" s="20" t="s">
        <v>5692</v>
      </c>
      <c r="G2169" s="20">
        <v>2021</v>
      </c>
      <c r="H2169" s="57">
        <v>43637</v>
      </c>
      <c r="K2169" s="20" t="s">
        <v>5693</v>
      </c>
    </row>
    <row r="2170" spans="1:11" ht="15.75" customHeight="1" x14ac:dyDescent="0.25">
      <c r="A2170" s="20">
        <v>32441784</v>
      </c>
      <c r="B2170" s="20" t="s">
        <v>5681</v>
      </c>
      <c r="C2170" s="20" t="s">
        <v>5682</v>
      </c>
      <c r="D2170" s="20" t="s">
        <v>5683</v>
      </c>
      <c r="E2170" s="20" t="s">
        <v>5684</v>
      </c>
      <c r="F2170" s="20" t="s">
        <v>1704</v>
      </c>
      <c r="G2170" s="20">
        <v>2021</v>
      </c>
      <c r="H2170" s="57">
        <v>43974</v>
      </c>
      <c r="I2170" s="20" t="s">
        <v>5685</v>
      </c>
      <c r="J2170" s="20" t="s">
        <v>5686</v>
      </c>
      <c r="K2170" s="20" t="s">
        <v>5687</v>
      </c>
    </row>
    <row r="2171" spans="1:11" ht="15.75" customHeight="1" x14ac:dyDescent="0.25">
      <c r="A2171" s="20">
        <v>32934004</v>
      </c>
      <c r="B2171" s="20" t="s">
        <v>5676</v>
      </c>
      <c r="C2171" s="20" t="s">
        <v>5677</v>
      </c>
      <c r="D2171" s="20" t="s">
        <v>5678</v>
      </c>
      <c r="E2171" s="20" t="s">
        <v>5679</v>
      </c>
      <c r="F2171" s="20" t="s">
        <v>317</v>
      </c>
      <c r="G2171" s="20">
        <v>2021</v>
      </c>
      <c r="H2171" s="57">
        <v>44090</v>
      </c>
      <c r="K2171" s="20" t="s">
        <v>5680</v>
      </c>
    </row>
    <row r="2172" spans="1:11" ht="15.75" customHeight="1" x14ac:dyDescent="0.25">
      <c r="A2172" s="20">
        <v>33404933</v>
      </c>
      <c r="B2172" s="20" t="s">
        <v>5670</v>
      </c>
      <c r="C2172" s="20" t="s">
        <v>5671</v>
      </c>
      <c r="D2172" s="20" t="s">
        <v>5672</v>
      </c>
      <c r="E2172" s="20" t="s">
        <v>5673</v>
      </c>
      <c r="F2172" s="20" t="s">
        <v>5674</v>
      </c>
      <c r="G2172" s="20">
        <v>2021</v>
      </c>
      <c r="H2172" s="57">
        <v>44202</v>
      </c>
      <c r="K2172" s="20" t="s">
        <v>5675</v>
      </c>
    </row>
    <row r="2173" spans="1:11" ht="15.75" customHeight="1" x14ac:dyDescent="0.25">
      <c r="A2173" s="20">
        <v>33408370</v>
      </c>
      <c r="B2173" s="20" t="s">
        <v>5663</v>
      </c>
      <c r="C2173" s="20" t="s">
        <v>5664</v>
      </c>
      <c r="D2173" s="20" t="s">
        <v>5665</v>
      </c>
      <c r="E2173" s="20" t="s">
        <v>5666</v>
      </c>
      <c r="F2173" s="20" t="s">
        <v>5667</v>
      </c>
      <c r="G2173" s="20">
        <v>2021</v>
      </c>
      <c r="H2173" s="57">
        <v>44203</v>
      </c>
      <c r="I2173" s="20" t="s">
        <v>5668</v>
      </c>
      <c r="K2173" s="20" t="s">
        <v>5669</v>
      </c>
    </row>
    <row r="2174" spans="1:11" ht="15.75" customHeight="1" x14ac:dyDescent="0.25">
      <c r="A2174" s="20">
        <v>33419689</v>
      </c>
      <c r="B2174" s="20" t="s">
        <v>5657</v>
      </c>
      <c r="C2174" s="20" t="s">
        <v>5658</v>
      </c>
      <c r="D2174" s="20" t="s">
        <v>5659</v>
      </c>
      <c r="E2174" s="20" t="s">
        <v>5660</v>
      </c>
      <c r="F2174" s="20" t="s">
        <v>5661</v>
      </c>
      <c r="G2174" s="20">
        <v>2021</v>
      </c>
      <c r="H2174" s="57">
        <v>44205</v>
      </c>
      <c r="K2174" s="20" t="s">
        <v>5662</v>
      </c>
    </row>
    <row r="2175" spans="1:11" ht="15.75" customHeight="1" x14ac:dyDescent="0.25">
      <c r="A2175" s="20">
        <v>33429277</v>
      </c>
      <c r="B2175" s="20" t="s">
        <v>5651</v>
      </c>
      <c r="C2175" s="20" t="s">
        <v>5652</v>
      </c>
      <c r="D2175" s="20" t="s">
        <v>5653</v>
      </c>
      <c r="E2175" s="20" t="s">
        <v>5654</v>
      </c>
      <c r="F2175" s="20" t="s">
        <v>1047</v>
      </c>
      <c r="G2175" s="20">
        <v>2021</v>
      </c>
      <c r="H2175" s="57">
        <v>44207</v>
      </c>
      <c r="K2175" s="20" t="s">
        <v>5655</v>
      </c>
    </row>
    <row r="2176" spans="1:11" ht="15.75" customHeight="1" x14ac:dyDescent="0.25">
      <c r="A2176" s="20">
        <v>33485871</v>
      </c>
      <c r="B2176" s="20" t="s">
        <v>5646</v>
      </c>
      <c r="C2176" s="20" t="s">
        <v>5647</v>
      </c>
      <c r="D2176" s="20" t="s">
        <v>5648</v>
      </c>
      <c r="E2176" s="20" t="s">
        <v>5649</v>
      </c>
      <c r="F2176" s="20" t="s">
        <v>2156</v>
      </c>
      <c r="G2176" s="20">
        <v>2021</v>
      </c>
      <c r="H2176" s="57">
        <v>44220</v>
      </c>
      <c r="K2176" s="20" t="s">
        <v>5650</v>
      </c>
    </row>
    <row r="2177" spans="1:11" ht="15.75" customHeight="1" x14ac:dyDescent="0.25">
      <c r="A2177" s="20">
        <v>33582948</v>
      </c>
      <c r="B2177" s="20" t="s">
        <v>5641</v>
      </c>
      <c r="C2177" s="20" t="s">
        <v>5642</v>
      </c>
      <c r="D2177" s="20" t="s">
        <v>5643</v>
      </c>
      <c r="E2177" s="20" t="s">
        <v>5644</v>
      </c>
      <c r="F2177" s="20" t="s">
        <v>1665</v>
      </c>
      <c r="G2177" s="20">
        <v>2021</v>
      </c>
      <c r="H2177" s="57">
        <v>44241</v>
      </c>
      <c r="K2177" s="20" t="s">
        <v>5645</v>
      </c>
    </row>
    <row r="2178" spans="1:11" ht="15.75" customHeight="1" x14ac:dyDescent="0.25">
      <c r="A2178" s="20">
        <v>33608108</v>
      </c>
      <c r="B2178" s="20" t="s">
        <v>5634</v>
      </c>
      <c r="C2178" s="20" t="s">
        <v>5635</v>
      </c>
      <c r="D2178" s="20" t="s">
        <v>5636</v>
      </c>
      <c r="E2178" s="20" t="s">
        <v>5637</v>
      </c>
      <c r="F2178" s="20" t="s">
        <v>5638</v>
      </c>
      <c r="G2178" s="20">
        <v>2021</v>
      </c>
      <c r="H2178" s="57">
        <v>44247</v>
      </c>
      <c r="K2178" s="20" t="s">
        <v>5639</v>
      </c>
    </row>
    <row r="2179" spans="1:11" ht="15.75" customHeight="1" x14ac:dyDescent="0.25">
      <c r="A2179" s="20">
        <v>33689815</v>
      </c>
      <c r="B2179" s="20" t="s">
        <v>5630</v>
      </c>
      <c r="C2179" s="20" t="s">
        <v>5631</v>
      </c>
      <c r="D2179" s="20" t="s">
        <v>5632</v>
      </c>
      <c r="E2179" s="20" t="s">
        <v>2397</v>
      </c>
      <c r="F2179" s="20" t="s">
        <v>4253</v>
      </c>
      <c r="G2179" s="20">
        <v>2021</v>
      </c>
      <c r="H2179" s="57">
        <v>44265</v>
      </c>
      <c r="K2179" s="20" t="s">
        <v>5633</v>
      </c>
    </row>
    <row r="2180" spans="1:11" ht="15.75" customHeight="1" x14ac:dyDescent="0.25">
      <c r="A2180" s="20">
        <v>33724519</v>
      </c>
      <c r="B2180" s="20" t="s">
        <v>5624</v>
      </c>
      <c r="C2180" s="20" t="s">
        <v>5625</v>
      </c>
      <c r="D2180" s="20" t="s">
        <v>5626</v>
      </c>
      <c r="E2180" s="20" t="s">
        <v>5627</v>
      </c>
      <c r="F2180" s="20" t="s">
        <v>5628</v>
      </c>
      <c r="G2180" s="20">
        <v>2021</v>
      </c>
      <c r="H2180" s="57">
        <v>44271</v>
      </c>
      <c r="K2180" s="20" t="s">
        <v>5629</v>
      </c>
    </row>
    <row r="2181" spans="1:11" ht="15.75" customHeight="1" x14ac:dyDescent="0.25">
      <c r="A2181" s="20">
        <v>33766633</v>
      </c>
      <c r="B2181" s="20" t="s">
        <v>5619</v>
      </c>
      <c r="C2181" s="20" t="s">
        <v>5620</v>
      </c>
      <c r="D2181" s="20" t="s">
        <v>5621</v>
      </c>
      <c r="E2181" s="20" t="s">
        <v>5622</v>
      </c>
      <c r="F2181" s="20" t="s">
        <v>4253</v>
      </c>
      <c r="G2181" s="20">
        <v>2021</v>
      </c>
      <c r="H2181" s="57">
        <v>44281</v>
      </c>
      <c r="K2181" s="20" t="s">
        <v>5623</v>
      </c>
    </row>
    <row r="2182" spans="1:11" ht="15.75" customHeight="1" x14ac:dyDescent="0.25">
      <c r="A2182" s="20">
        <v>33945457</v>
      </c>
      <c r="B2182" s="20" t="s">
        <v>5613</v>
      </c>
      <c r="C2182" s="20" t="s">
        <v>5614</v>
      </c>
      <c r="D2182" s="20" t="s">
        <v>5615</v>
      </c>
      <c r="E2182" s="20" t="s">
        <v>5616</v>
      </c>
      <c r="F2182" s="20" t="s">
        <v>3020</v>
      </c>
      <c r="G2182" s="20">
        <v>2021</v>
      </c>
      <c r="H2182" s="57">
        <v>44320</v>
      </c>
      <c r="I2182" s="20" t="s">
        <v>5617</v>
      </c>
      <c r="K2182" s="20" t="s">
        <v>5618</v>
      </c>
    </row>
    <row r="2183" spans="1:11" ht="15.75" customHeight="1" x14ac:dyDescent="0.25">
      <c r="A2183" s="20">
        <v>33968564</v>
      </c>
      <c r="B2183" s="20" t="s">
        <v>5607</v>
      </c>
      <c r="C2183" s="20" t="s">
        <v>5608</v>
      </c>
      <c r="D2183" s="20" t="s">
        <v>5609</v>
      </c>
      <c r="E2183" s="20" t="s">
        <v>2459</v>
      </c>
      <c r="F2183" s="20" t="s">
        <v>5610</v>
      </c>
      <c r="G2183" s="20">
        <v>2021</v>
      </c>
      <c r="H2183" s="57">
        <v>44326</v>
      </c>
      <c r="I2183" s="20" t="s">
        <v>5611</v>
      </c>
      <c r="K2183" s="20" t="s">
        <v>5612</v>
      </c>
    </row>
    <row r="2184" spans="1:11" ht="15.75" customHeight="1" x14ac:dyDescent="0.25">
      <c r="A2184" s="20">
        <v>34602445</v>
      </c>
      <c r="B2184" s="20" t="s">
        <v>5603</v>
      </c>
      <c r="C2184" s="20" t="s">
        <v>5604</v>
      </c>
      <c r="D2184" s="20" t="s">
        <v>5605</v>
      </c>
      <c r="E2184" s="20" t="s">
        <v>5606</v>
      </c>
      <c r="F2184" s="20" t="s">
        <v>2531</v>
      </c>
      <c r="G2184" s="20">
        <v>2021</v>
      </c>
      <c r="H2184" s="57">
        <v>44473</v>
      </c>
    </row>
    <row r="2185" spans="1:11" ht="15.75" customHeight="1" x14ac:dyDescent="0.25">
      <c r="A2185" s="20">
        <v>34694669</v>
      </c>
      <c r="B2185" s="20" t="s">
        <v>5595</v>
      </c>
      <c r="C2185" s="20" t="s">
        <v>5596</v>
      </c>
      <c r="D2185" s="20" t="s">
        <v>5597</v>
      </c>
      <c r="E2185" s="20" t="s">
        <v>5598</v>
      </c>
      <c r="F2185" s="20" t="s">
        <v>5599</v>
      </c>
      <c r="G2185" s="20">
        <v>2021</v>
      </c>
      <c r="H2185" s="57">
        <v>44494</v>
      </c>
      <c r="I2185" s="20" t="s">
        <v>5600</v>
      </c>
      <c r="K2185" s="20" t="s">
        <v>5601</v>
      </c>
    </row>
    <row r="2186" spans="1:11" ht="15.75" customHeight="1" x14ac:dyDescent="0.25">
      <c r="A2186" s="20">
        <v>33152074</v>
      </c>
      <c r="B2186" s="20" t="s">
        <v>5591</v>
      </c>
      <c r="C2186" s="20" t="s">
        <v>5592</v>
      </c>
      <c r="D2186" s="20" t="s">
        <v>5593</v>
      </c>
      <c r="E2186" s="20" t="s">
        <v>176</v>
      </c>
      <c r="F2186" s="20" t="s">
        <v>4026</v>
      </c>
      <c r="G2186" s="20">
        <v>2021</v>
      </c>
      <c r="H2186" s="57">
        <v>44140</v>
      </c>
      <c r="K2186" s="20" t="s">
        <v>5594</v>
      </c>
    </row>
    <row r="2187" spans="1:11" ht="15.75" customHeight="1" x14ac:dyDescent="0.25">
      <c r="A2187" s="20">
        <v>34017343</v>
      </c>
      <c r="B2187" s="20" t="s">
        <v>5586</v>
      </c>
      <c r="C2187" s="20" t="s">
        <v>5587</v>
      </c>
      <c r="D2187" s="20" t="s">
        <v>5588</v>
      </c>
      <c r="E2187" s="20" t="s">
        <v>1873</v>
      </c>
      <c r="F2187" s="20" t="s">
        <v>141</v>
      </c>
      <c r="G2187" s="20">
        <v>2021</v>
      </c>
      <c r="H2187" s="57">
        <v>44337</v>
      </c>
      <c r="I2187" s="20" t="s">
        <v>5589</v>
      </c>
      <c r="K2187" s="20" t="s">
        <v>5590</v>
      </c>
    </row>
    <row r="2188" spans="1:11" ht="15.75" customHeight="1" x14ac:dyDescent="0.25">
      <c r="A2188" s="20">
        <v>34066441</v>
      </c>
      <c r="B2188" s="20" t="s">
        <v>5579</v>
      </c>
      <c r="C2188" s="20" t="s">
        <v>5580</v>
      </c>
      <c r="D2188" s="20" t="s">
        <v>5581</v>
      </c>
      <c r="E2188" s="20" t="s">
        <v>5582</v>
      </c>
      <c r="F2188" s="20" t="s">
        <v>5147</v>
      </c>
      <c r="G2188" s="20">
        <v>2021</v>
      </c>
      <c r="H2188" s="57">
        <v>44349</v>
      </c>
      <c r="I2188" s="20" t="s">
        <v>5583</v>
      </c>
      <c r="K2188" s="20" t="s">
        <v>5584</v>
      </c>
    </row>
    <row r="2189" spans="1:11" ht="15.75" customHeight="1" x14ac:dyDescent="0.25">
      <c r="A2189" s="20">
        <v>33966631</v>
      </c>
      <c r="B2189" s="20" t="s">
        <v>5572</v>
      </c>
      <c r="C2189" s="20" t="s">
        <v>5573</v>
      </c>
      <c r="D2189" s="20" t="s">
        <v>5574</v>
      </c>
      <c r="E2189" s="20" t="s">
        <v>5575</v>
      </c>
      <c r="F2189" s="20" t="s">
        <v>5576</v>
      </c>
      <c r="G2189" s="20">
        <v>2021</v>
      </c>
      <c r="H2189" s="57">
        <v>44326</v>
      </c>
      <c r="I2189" s="20" t="s">
        <v>5577</v>
      </c>
      <c r="K2189" s="20" t="s">
        <v>5578</v>
      </c>
    </row>
    <row r="2190" spans="1:11" ht="15.75" customHeight="1" x14ac:dyDescent="0.25">
      <c r="A2190" s="20">
        <v>33971969</v>
      </c>
      <c r="B2190" s="20" t="s">
        <v>5565</v>
      </c>
      <c r="C2190" s="20" t="s">
        <v>5566</v>
      </c>
      <c r="D2190" s="20" t="s">
        <v>5567</v>
      </c>
      <c r="E2190" s="20" t="s">
        <v>5568</v>
      </c>
      <c r="F2190" s="20" t="s">
        <v>2306</v>
      </c>
      <c r="G2190" s="20">
        <v>2021</v>
      </c>
      <c r="H2190" s="57">
        <v>44327</v>
      </c>
      <c r="I2190" s="20" t="s">
        <v>5569</v>
      </c>
      <c r="K2190" s="20" t="s">
        <v>5570</v>
      </c>
    </row>
    <row r="2191" spans="1:11" ht="15.75" customHeight="1" x14ac:dyDescent="0.25">
      <c r="A2191" s="20">
        <v>33976138</v>
      </c>
      <c r="B2191" s="20" t="s">
        <v>5558</v>
      </c>
      <c r="C2191" s="20" t="s">
        <v>5559</v>
      </c>
      <c r="D2191" s="20" t="s">
        <v>5560</v>
      </c>
      <c r="E2191" s="20" t="s">
        <v>5561</v>
      </c>
      <c r="F2191" s="20" t="s">
        <v>2260</v>
      </c>
      <c r="G2191" s="20">
        <v>2021</v>
      </c>
      <c r="H2191" s="57">
        <v>44328</v>
      </c>
      <c r="I2191" s="20" t="s">
        <v>5562</v>
      </c>
      <c r="K2191" s="20" t="s">
        <v>5563</v>
      </c>
    </row>
    <row r="2192" spans="1:11" ht="15.75" customHeight="1" x14ac:dyDescent="0.25">
      <c r="A2192" s="20">
        <v>33909975</v>
      </c>
      <c r="B2192" s="20" t="s">
        <v>5551</v>
      </c>
      <c r="C2192" s="20" t="s">
        <v>5552</v>
      </c>
      <c r="D2192" s="20" t="s">
        <v>5553</v>
      </c>
      <c r="E2192" s="20" t="s">
        <v>5554</v>
      </c>
      <c r="F2192" s="20" t="s">
        <v>5555</v>
      </c>
      <c r="G2192" s="20">
        <v>2021</v>
      </c>
      <c r="H2192" s="57">
        <v>44314</v>
      </c>
      <c r="I2192" s="20" t="s">
        <v>5556</v>
      </c>
      <c r="K2192" s="20" t="s">
        <v>5557</v>
      </c>
    </row>
    <row r="2193" spans="1:11" ht="15.75" customHeight="1" x14ac:dyDescent="0.25">
      <c r="A2193" s="20">
        <v>34054769</v>
      </c>
      <c r="B2193" s="20" t="s">
        <v>5545</v>
      </c>
      <c r="C2193" s="20" t="s">
        <v>5546</v>
      </c>
      <c r="D2193" s="20" t="s">
        <v>5547</v>
      </c>
      <c r="E2193" s="20" t="s">
        <v>5548</v>
      </c>
      <c r="F2193" s="20" t="s">
        <v>133</v>
      </c>
      <c r="G2193" s="20">
        <v>2021</v>
      </c>
      <c r="H2193" s="57">
        <v>44347</v>
      </c>
      <c r="I2193" s="20" t="s">
        <v>5549</v>
      </c>
      <c r="K2193" s="20" t="s">
        <v>5550</v>
      </c>
    </row>
    <row r="2194" spans="1:11" ht="15.75" customHeight="1" x14ac:dyDescent="0.25">
      <c r="A2194" s="20">
        <v>34055665</v>
      </c>
      <c r="B2194" s="20" t="s">
        <v>5539</v>
      </c>
      <c r="C2194" s="20" t="s">
        <v>5540</v>
      </c>
      <c r="D2194" s="20" t="s">
        <v>5541</v>
      </c>
      <c r="E2194" s="20" t="s">
        <v>1111</v>
      </c>
      <c r="F2194" s="20" t="s">
        <v>185</v>
      </c>
      <c r="G2194" s="20">
        <v>2021</v>
      </c>
      <c r="H2194" s="57">
        <v>44347</v>
      </c>
      <c r="I2194" s="20" t="s">
        <v>5542</v>
      </c>
      <c r="K2194" s="20" t="s">
        <v>5543</v>
      </c>
    </row>
    <row r="2195" spans="1:11" ht="15.75" customHeight="1" x14ac:dyDescent="0.25">
      <c r="A2195" s="20">
        <v>33689318</v>
      </c>
      <c r="B2195" s="20" t="s">
        <v>5534</v>
      </c>
      <c r="C2195" s="20" t="s">
        <v>5535</v>
      </c>
      <c r="D2195" s="20" t="s">
        <v>5536</v>
      </c>
      <c r="E2195" s="20" t="s">
        <v>5537</v>
      </c>
      <c r="F2195" s="20" t="s">
        <v>2936</v>
      </c>
      <c r="G2195" s="20">
        <v>2021</v>
      </c>
      <c r="H2195" s="57">
        <v>44265</v>
      </c>
      <c r="K2195" s="20" t="s">
        <v>5538</v>
      </c>
    </row>
    <row r="2196" spans="1:11" ht="15.75" customHeight="1" x14ac:dyDescent="0.25">
      <c r="A2196" s="20">
        <v>33901398</v>
      </c>
      <c r="B2196" s="20" t="s">
        <v>5528</v>
      </c>
      <c r="C2196" s="20" t="s">
        <v>5529</v>
      </c>
      <c r="D2196" s="20" t="s">
        <v>5530</v>
      </c>
      <c r="E2196" s="20" t="s">
        <v>5531</v>
      </c>
      <c r="F2196" s="20" t="s">
        <v>2936</v>
      </c>
      <c r="G2196" s="20">
        <v>2021</v>
      </c>
      <c r="H2196" s="57">
        <v>44312</v>
      </c>
      <c r="I2196" s="20" t="s">
        <v>5532</v>
      </c>
      <c r="K2196" s="20" t="s">
        <v>5533</v>
      </c>
    </row>
    <row r="2197" spans="1:11" ht="15.75" customHeight="1" x14ac:dyDescent="0.25">
      <c r="A2197" s="20">
        <v>33989353</v>
      </c>
      <c r="B2197" s="20" t="s">
        <v>5522</v>
      </c>
      <c r="C2197" s="20" t="s">
        <v>5523</v>
      </c>
      <c r="D2197" s="20" t="s">
        <v>5524</v>
      </c>
      <c r="E2197" s="20" t="s">
        <v>5525</v>
      </c>
      <c r="F2197" s="20" t="s">
        <v>294</v>
      </c>
      <c r="G2197" s="20">
        <v>2021</v>
      </c>
      <c r="H2197" s="57">
        <v>44330</v>
      </c>
      <c r="I2197" s="20" t="s">
        <v>5526</v>
      </c>
      <c r="K2197" s="20" t="s">
        <v>5527</v>
      </c>
    </row>
    <row r="2198" spans="1:11" ht="15.75" customHeight="1" x14ac:dyDescent="0.25">
      <c r="A2198" s="20">
        <v>34017172</v>
      </c>
      <c r="B2198" s="20" t="s">
        <v>5515</v>
      </c>
      <c r="C2198" s="20" t="s">
        <v>5516</v>
      </c>
      <c r="D2198" s="20" t="s">
        <v>5517</v>
      </c>
      <c r="E2198" s="20" t="s">
        <v>5518</v>
      </c>
      <c r="F2198" s="20" t="s">
        <v>4896</v>
      </c>
      <c r="G2198" s="20">
        <v>2021</v>
      </c>
      <c r="H2198" s="57">
        <v>44337</v>
      </c>
      <c r="I2198" s="20" t="s">
        <v>5519</v>
      </c>
      <c r="K2198" s="20" t="s">
        <v>5520</v>
      </c>
    </row>
    <row r="2199" spans="1:11" ht="15.75" customHeight="1" x14ac:dyDescent="0.25">
      <c r="A2199" s="20">
        <v>33649051</v>
      </c>
      <c r="B2199" s="20" t="s">
        <v>5509</v>
      </c>
      <c r="C2199" s="20" t="s">
        <v>5510</v>
      </c>
      <c r="D2199" s="20" t="s">
        <v>5511</v>
      </c>
      <c r="E2199" s="20" t="s">
        <v>5512</v>
      </c>
      <c r="F2199" s="20" t="s">
        <v>3723</v>
      </c>
      <c r="G2199" s="20">
        <v>2021</v>
      </c>
      <c r="H2199" s="57">
        <v>44257</v>
      </c>
      <c r="I2199" s="20" t="s">
        <v>5513</v>
      </c>
      <c r="K2199" s="20" t="s">
        <v>5514</v>
      </c>
    </row>
    <row r="2200" spans="1:11" ht="15.75" customHeight="1" x14ac:dyDescent="0.25">
      <c r="A2200" s="20">
        <v>34067889</v>
      </c>
      <c r="B2200" s="20" t="s">
        <v>5502</v>
      </c>
      <c r="C2200" s="20" t="s">
        <v>5503</v>
      </c>
      <c r="D2200" s="20" t="s">
        <v>5504</v>
      </c>
      <c r="E2200" s="20" t="s">
        <v>5505</v>
      </c>
      <c r="F2200" s="20" t="s">
        <v>1985</v>
      </c>
      <c r="G2200" s="20">
        <v>2021</v>
      </c>
      <c r="H2200" s="57">
        <v>44349</v>
      </c>
      <c r="I2200" s="20" t="s">
        <v>5506</v>
      </c>
      <c r="K2200" s="20" t="s">
        <v>5507</v>
      </c>
    </row>
    <row r="2201" spans="1:11" ht="15.75" customHeight="1" x14ac:dyDescent="0.25">
      <c r="A2201" s="20">
        <v>32239137</v>
      </c>
      <c r="B2201" s="20" t="s">
        <v>5497</v>
      </c>
      <c r="C2201" s="20" t="s">
        <v>5498</v>
      </c>
      <c r="D2201" s="20" t="s">
        <v>5499</v>
      </c>
      <c r="E2201" s="20" t="s">
        <v>5500</v>
      </c>
      <c r="F2201" s="20" t="s">
        <v>1956</v>
      </c>
      <c r="G2201" s="20">
        <v>2021</v>
      </c>
      <c r="H2201" s="57">
        <v>43924</v>
      </c>
      <c r="K2201" s="20" t="s">
        <v>5501</v>
      </c>
    </row>
    <row r="2202" spans="1:11" ht="15.75" customHeight="1" x14ac:dyDescent="0.25">
      <c r="A2202" s="20">
        <v>33970244</v>
      </c>
      <c r="B2202" s="20" t="s">
        <v>5492</v>
      </c>
      <c r="C2202" s="20" t="s">
        <v>5493</v>
      </c>
      <c r="D2202" s="20" t="s">
        <v>5494</v>
      </c>
      <c r="E2202" s="20" t="s">
        <v>2901</v>
      </c>
      <c r="F2202" s="20" t="s">
        <v>4144</v>
      </c>
      <c r="G2202" s="20">
        <v>2021</v>
      </c>
      <c r="H2202" s="57">
        <v>44326</v>
      </c>
      <c r="K2202" s="20" t="s">
        <v>5495</v>
      </c>
    </row>
    <row r="2203" spans="1:11" ht="15.75" customHeight="1" x14ac:dyDescent="0.25">
      <c r="A2203" s="20">
        <v>34122067</v>
      </c>
      <c r="B2203" s="20" t="s">
        <v>5486</v>
      </c>
      <c r="C2203" s="20" t="s">
        <v>5487</v>
      </c>
      <c r="D2203" s="20" t="s">
        <v>5488</v>
      </c>
      <c r="E2203" s="20" t="s">
        <v>5489</v>
      </c>
      <c r="F2203" s="20" t="s">
        <v>792</v>
      </c>
      <c r="G2203" s="20">
        <v>2021</v>
      </c>
      <c r="H2203" s="57">
        <v>44361</v>
      </c>
      <c r="I2203" s="20" t="s">
        <v>5490</v>
      </c>
      <c r="K2203" s="20" t="s">
        <v>5491</v>
      </c>
    </row>
    <row r="2204" spans="1:11" ht="15.75" customHeight="1" x14ac:dyDescent="0.25">
      <c r="A2204" s="20">
        <v>34030623</v>
      </c>
      <c r="B2204" s="20" t="s">
        <v>5478</v>
      </c>
      <c r="C2204" s="20" t="s">
        <v>5479</v>
      </c>
      <c r="D2204" s="20" t="s">
        <v>5480</v>
      </c>
      <c r="E2204" s="20" t="s">
        <v>5481</v>
      </c>
      <c r="F2204" s="20" t="s">
        <v>5482</v>
      </c>
      <c r="G2204" s="20">
        <v>2021</v>
      </c>
      <c r="H2204" s="57">
        <v>44341</v>
      </c>
      <c r="I2204" s="20" t="s">
        <v>5483</v>
      </c>
      <c r="K2204" s="20" t="s">
        <v>5484</v>
      </c>
    </row>
    <row r="2205" spans="1:11" ht="15.75" customHeight="1" x14ac:dyDescent="0.25">
      <c r="A2205" s="20">
        <v>34043697</v>
      </c>
      <c r="B2205" s="20" t="s">
        <v>5471</v>
      </c>
      <c r="C2205" s="20" t="s">
        <v>5472</v>
      </c>
      <c r="D2205" s="20" t="s">
        <v>5473</v>
      </c>
      <c r="E2205" s="20" t="s">
        <v>5474</v>
      </c>
      <c r="F2205" s="20" t="s">
        <v>294</v>
      </c>
      <c r="G2205" s="20">
        <v>2021</v>
      </c>
      <c r="H2205" s="57">
        <v>44343</v>
      </c>
      <c r="I2205" s="20" t="s">
        <v>5475</v>
      </c>
      <c r="K2205" s="20" t="s">
        <v>5476</v>
      </c>
    </row>
    <row r="2206" spans="1:11" ht="15.75" customHeight="1" x14ac:dyDescent="0.25">
      <c r="A2206" s="20">
        <v>34071618</v>
      </c>
      <c r="B2206" s="20" t="s">
        <v>5464</v>
      </c>
      <c r="C2206" s="20" t="s">
        <v>5465</v>
      </c>
      <c r="D2206" s="20" t="s">
        <v>5466</v>
      </c>
      <c r="E2206" s="20" t="s">
        <v>5467</v>
      </c>
      <c r="F2206" s="20" t="s">
        <v>5468</v>
      </c>
      <c r="G2206" s="20">
        <v>2021</v>
      </c>
      <c r="H2206" s="57">
        <v>44349</v>
      </c>
      <c r="I2206" s="20" t="s">
        <v>5469</v>
      </c>
      <c r="K2206" s="20" t="s">
        <v>5470</v>
      </c>
    </row>
    <row r="2207" spans="1:11" ht="15.75" customHeight="1" x14ac:dyDescent="0.25">
      <c r="A2207" s="20">
        <v>34124218</v>
      </c>
      <c r="B2207" s="20" t="s">
        <v>5457</v>
      </c>
      <c r="C2207" s="20" t="s">
        <v>5458</v>
      </c>
      <c r="D2207" s="20" t="s">
        <v>5459</v>
      </c>
      <c r="E2207" s="20" t="s">
        <v>5460</v>
      </c>
      <c r="F2207" s="20" t="s">
        <v>207</v>
      </c>
      <c r="G2207" s="20">
        <v>2021</v>
      </c>
      <c r="H2207" s="57">
        <v>44361</v>
      </c>
      <c r="I2207" s="20" t="s">
        <v>5461</v>
      </c>
      <c r="K2207" s="20" t="s">
        <v>5462</v>
      </c>
    </row>
    <row r="2208" spans="1:11" ht="15.75" customHeight="1" x14ac:dyDescent="0.25">
      <c r="A2208" s="20">
        <v>34057636</v>
      </c>
      <c r="B2208" s="20" t="s">
        <v>5451</v>
      </c>
      <c r="C2208" s="20" t="s">
        <v>5452</v>
      </c>
      <c r="D2208" s="20" t="s">
        <v>5453</v>
      </c>
      <c r="E2208" s="20" t="s">
        <v>441</v>
      </c>
      <c r="F2208" s="20" t="s">
        <v>5454</v>
      </c>
      <c r="G2208" s="20">
        <v>2021</v>
      </c>
      <c r="H2208" s="57">
        <v>44347</v>
      </c>
      <c r="I2208" s="20" t="s">
        <v>5455</v>
      </c>
      <c r="K2208" s="20" t="s">
        <v>5456</v>
      </c>
    </row>
    <row r="2209" spans="1:11" ht="15.75" customHeight="1" x14ac:dyDescent="0.25">
      <c r="A2209" s="20">
        <v>34072620</v>
      </c>
      <c r="B2209" s="20" t="s">
        <v>5443</v>
      </c>
      <c r="C2209" s="20" t="s">
        <v>5444</v>
      </c>
      <c r="D2209" s="20" t="s">
        <v>5445</v>
      </c>
      <c r="E2209" s="20" t="s">
        <v>5446</v>
      </c>
      <c r="F2209" s="20" t="s">
        <v>5447</v>
      </c>
      <c r="G2209" s="20">
        <v>2021</v>
      </c>
      <c r="H2209" s="57">
        <v>44349</v>
      </c>
      <c r="I2209" s="20" t="s">
        <v>5448</v>
      </c>
      <c r="K2209" s="20" t="s">
        <v>5449</v>
      </c>
    </row>
    <row r="2210" spans="1:11" ht="15.75" customHeight="1" x14ac:dyDescent="0.25">
      <c r="A2210" s="20">
        <v>32524303</v>
      </c>
      <c r="B2210" s="20" t="s">
        <v>5437</v>
      </c>
      <c r="C2210" s="20" t="s">
        <v>5438</v>
      </c>
      <c r="D2210" s="20" t="s">
        <v>5439</v>
      </c>
      <c r="E2210" s="20" t="s">
        <v>5440</v>
      </c>
      <c r="F2210" s="20" t="s">
        <v>5441</v>
      </c>
      <c r="G2210" s="20">
        <v>2021</v>
      </c>
      <c r="H2210" s="57">
        <v>43994</v>
      </c>
      <c r="K2210" s="20" t="s">
        <v>5442</v>
      </c>
    </row>
    <row r="2211" spans="1:11" ht="15.75" customHeight="1" x14ac:dyDescent="0.25">
      <c r="A2211" s="20">
        <v>32940644</v>
      </c>
      <c r="B2211" s="20" t="s">
        <v>5431</v>
      </c>
      <c r="C2211" s="20" t="s">
        <v>5432</v>
      </c>
      <c r="D2211" s="20" t="s">
        <v>5433</v>
      </c>
      <c r="E2211" s="20" t="s">
        <v>5434</v>
      </c>
      <c r="F2211" s="20" t="s">
        <v>1956</v>
      </c>
      <c r="G2211" s="20">
        <v>2021</v>
      </c>
      <c r="H2211" s="57">
        <v>44091</v>
      </c>
      <c r="I2211" s="20" t="s">
        <v>5435</v>
      </c>
      <c r="K2211" s="20" t="s">
        <v>5436</v>
      </c>
    </row>
    <row r="2212" spans="1:11" ht="15.75" customHeight="1" x14ac:dyDescent="0.25">
      <c r="A2212" s="20">
        <v>33033835</v>
      </c>
      <c r="B2212" s="20" t="s">
        <v>5425</v>
      </c>
      <c r="C2212" s="20" t="s">
        <v>5426</v>
      </c>
      <c r="D2212" s="20" t="s">
        <v>5427</v>
      </c>
      <c r="E2212" s="20" t="s">
        <v>5428</v>
      </c>
      <c r="F2212" s="20" t="s">
        <v>1956</v>
      </c>
      <c r="G2212" s="20">
        <v>2021</v>
      </c>
      <c r="H2212" s="57">
        <v>44113</v>
      </c>
      <c r="I2212" s="20" t="s">
        <v>5429</v>
      </c>
      <c r="K2212" s="20" t="s">
        <v>5430</v>
      </c>
    </row>
    <row r="2213" spans="1:11" ht="15.75" customHeight="1" x14ac:dyDescent="0.25">
      <c r="A2213" s="20">
        <v>33188636</v>
      </c>
      <c r="B2213" s="20" t="s">
        <v>5420</v>
      </c>
      <c r="C2213" s="20" t="s">
        <v>5421</v>
      </c>
      <c r="D2213" s="20" t="s">
        <v>5422</v>
      </c>
      <c r="E2213" s="20" t="s">
        <v>5423</v>
      </c>
      <c r="F2213" s="20" t="s">
        <v>331</v>
      </c>
      <c r="G2213" s="20">
        <v>2021</v>
      </c>
      <c r="H2213" s="57">
        <v>44149</v>
      </c>
      <c r="K2213" s="20" t="s">
        <v>5424</v>
      </c>
    </row>
    <row r="2214" spans="1:11" ht="15.75" customHeight="1" x14ac:dyDescent="0.25">
      <c r="A2214" s="20">
        <v>33314800</v>
      </c>
      <c r="B2214" s="20" t="s">
        <v>5414</v>
      </c>
      <c r="C2214" s="20" t="s">
        <v>5415</v>
      </c>
      <c r="D2214" s="20" t="s">
        <v>5416</v>
      </c>
      <c r="E2214" s="20" t="s">
        <v>5417</v>
      </c>
      <c r="F2214" s="20" t="s">
        <v>5418</v>
      </c>
      <c r="G2214" s="20">
        <v>2021</v>
      </c>
      <c r="H2214" s="57">
        <v>44179</v>
      </c>
      <c r="K2214" s="20" t="s">
        <v>5419</v>
      </c>
    </row>
    <row r="2215" spans="1:11" ht="15.75" customHeight="1" x14ac:dyDescent="0.25">
      <c r="A2215" s="20">
        <v>33436328</v>
      </c>
      <c r="B2215" s="20" t="s">
        <v>5408</v>
      </c>
      <c r="C2215" s="20" t="s">
        <v>5409</v>
      </c>
      <c r="D2215" s="20" t="s">
        <v>5410</v>
      </c>
      <c r="E2215" s="20" t="s">
        <v>5411</v>
      </c>
      <c r="F2215" s="20" t="s">
        <v>5412</v>
      </c>
      <c r="G2215" s="20">
        <v>2021</v>
      </c>
      <c r="H2215" s="57">
        <v>44209</v>
      </c>
      <c r="K2215" s="20" t="s">
        <v>5413</v>
      </c>
    </row>
    <row r="2216" spans="1:11" ht="15.75" customHeight="1" x14ac:dyDescent="0.25">
      <c r="A2216" s="20">
        <v>33495520</v>
      </c>
      <c r="B2216" s="20" t="s">
        <v>5401</v>
      </c>
      <c r="C2216" s="20" t="s">
        <v>5402</v>
      </c>
      <c r="D2216" s="20" t="s">
        <v>5403</v>
      </c>
      <c r="E2216" s="20" t="s">
        <v>5404</v>
      </c>
      <c r="F2216" s="20" t="s">
        <v>5405</v>
      </c>
      <c r="G2216" s="20">
        <v>2021</v>
      </c>
      <c r="H2216" s="57">
        <v>44222</v>
      </c>
      <c r="I2216" s="20" t="s">
        <v>5406</v>
      </c>
      <c r="K2216" s="20" t="s">
        <v>5407</v>
      </c>
    </row>
    <row r="2217" spans="1:11" ht="15.75" customHeight="1" x14ac:dyDescent="0.25">
      <c r="A2217" s="20">
        <v>33566277</v>
      </c>
      <c r="B2217" s="20" t="s">
        <v>5396</v>
      </c>
      <c r="C2217" s="20" t="s">
        <v>5397</v>
      </c>
      <c r="D2217" s="20" t="s">
        <v>5398</v>
      </c>
      <c r="E2217" s="20" t="s">
        <v>5399</v>
      </c>
      <c r="F2217" s="20" t="s">
        <v>3126</v>
      </c>
      <c r="G2217" s="20">
        <v>2021</v>
      </c>
      <c r="H2217" s="57">
        <v>44237</v>
      </c>
      <c r="K2217" s="20" t="s">
        <v>5400</v>
      </c>
    </row>
    <row r="2218" spans="1:11" ht="15.75" customHeight="1" x14ac:dyDescent="0.25">
      <c r="A2218" s="20">
        <v>33722845</v>
      </c>
      <c r="B2218" s="20" t="s">
        <v>5390</v>
      </c>
      <c r="C2218" s="20" t="s">
        <v>5391</v>
      </c>
      <c r="D2218" s="20" t="s">
        <v>5392</v>
      </c>
      <c r="E2218" s="20" t="s">
        <v>5393</v>
      </c>
      <c r="F2218" s="20" t="s">
        <v>1566</v>
      </c>
      <c r="G2218" s="20">
        <v>2021</v>
      </c>
      <c r="H2218" s="57">
        <v>44271</v>
      </c>
      <c r="I2218" s="20" t="s">
        <v>5394</v>
      </c>
      <c r="K2218" s="20" t="s">
        <v>5395</v>
      </c>
    </row>
    <row r="2219" spans="1:11" ht="15.75" customHeight="1" x14ac:dyDescent="0.25">
      <c r="A2219" s="20">
        <v>33752123</v>
      </c>
      <c r="B2219" s="20" t="s">
        <v>5384</v>
      </c>
      <c r="C2219" s="20" t="s">
        <v>5385</v>
      </c>
      <c r="D2219" s="20" t="s">
        <v>5386</v>
      </c>
      <c r="E2219" s="20" t="s">
        <v>5387</v>
      </c>
      <c r="F2219" s="20" t="s">
        <v>5388</v>
      </c>
      <c r="G2219" s="20">
        <v>2021</v>
      </c>
      <c r="H2219" s="57">
        <v>44277</v>
      </c>
      <c r="K2219" s="20" t="s">
        <v>5389</v>
      </c>
    </row>
    <row r="2220" spans="1:11" ht="15.75" customHeight="1" x14ac:dyDescent="0.25">
      <c r="A2220" s="20">
        <v>33753469</v>
      </c>
      <c r="B2220" s="20" t="s">
        <v>5378</v>
      </c>
      <c r="C2220" s="20" t="s">
        <v>5379</v>
      </c>
      <c r="D2220" s="20" t="s">
        <v>5380</v>
      </c>
      <c r="E2220" s="20" t="s">
        <v>5381</v>
      </c>
      <c r="F2220" s="20" t="s">
        <v>1566</v>
      </c>
      <c r="G2220" s="20">
        <v>2021</v>
      </c>
      <c r="H2220" s="57">
        <v>44278</v>
      </c>
      <c r="I2220" s="20" t="s">
        <v>5382</v>
      </c>
      <c r="K2220" s="20" t="s">
        <v>5383</v>
      </c>
    </row>
    <row r="2221" spans="1:11" ht="15.75" customHeight="1" x14ac:dyDescent="0.25">
      <c r="A2221" s="20">
        <v>33862280</v>
      </c>
      <c r="B2221" s="20" t="s">
        <v>5372</v>
      </c>
      <c r="C2221" s="20" t="s">
        <v>5373</v>
      </c>
      <c r="D2221" s="20" t="s">
        <v>5374</v>
      </c>
      <c r="E2221" s="20" t="s">
        <v>5375</v>
      </c>
      <c r="F2221" s="20" t="s">
        <v>5376</v>
      </c>
      <c r="G2221" s="20">
        <v>2021</v>
      </c>
      <c r="H2221" s="57">
        <v>44302</v>
      </c>
      <c r="K2221" s="20" t="s">
        <v>5377</v>
      </c>
    </row>
    <row r="2222" spans="1:11" ht="15.75" customHeight="1" x14ac:dyDescent="0.25">
      <c r="A2222" s="20">
        <v>33871395</v>
      </c>
      <c r="B2222" s="20" t="s">
        <v>5366</v>
      </c>
      <c r="C2222" s="20" t="s">
        <v>5367</v>
      </c>
      <c r="D2222" s="20" t="s">
        <v>5368</v>
      </c>
      <c r="E2222" s="20" t="s">
        <v>5369</v>
      </c>
      <c r="F2222" s="20" t="s">
        <v>5370</v>
      </c>
      <c r="G2222" s="20">
        <v>2021</v>
      </c>
      <c r="H2222" s="57">
        <v>44305</v>
      </c>
      <c r="K2222" s="20" t="s">
        <v>5371</v>
      </c>
    </row>
    <row r="2223" spans="1:11" ht="15.75" customHeight="1" x14ac:dyDescent="0.25">
      <c r="A2223" s="20">
        <v>33905914</v>
      </c>
      <c r="B2223" s="20" t="s">
        <v>5360</v>
      </c>
      <c r="C2223" s="20" t="s">
        <v>5361</v>
      </c>
      <c r="D2223" s="20" t="s">
        <v>5362</v>
      </c>
      <c r="E2223" s="20" t="s">
        <v>5363</v>
      </c>
      <c r="F2223" s="20" t="s">
        <v>5364</v>
      </c>
      <c r="G2223" s="20">
        <v>2021</v>
      </c>
      <c r="H2223" s="57">
        <v>44313</v>
      </c>
      <c r="K2223" s="20" t="s">
        <v>5365</v>
      </c>
    </row>
    <row r="2224" spans="1:11" ht="15.75" customHeight="1" x14ac:dyDescent="0.25">
      <c r="A2224" s="20">
        <v>33991346</v>
      </c>
      <c r="B2224" s="20" t="s">
        <v>5354</v>
      </c>
      <c r="C2224" s="20" t="s">
        <v>5355</v>
      </c>
      <c r="D2224" s="20" t="s">
        <v>5356</v>
      </c>
      <c r="E2224" s="20" t="s">
        <v>5357</v>
      </c>
      <c r="F2224" s="20" t="s">
        <v>5358</v>
      </c>
      <c r="G2224" s="20">
        <v>2021</v>
      </c>
      <c r="H2224" s="57">
        <v>44331</v>
      </c>
      <c r="K2224" s="20" t="s">
        <v>5359</v>
      </c>
    </row>
    <row r="2225" spans="1:11" ht="15.75" customHeight="1" x14ac:dyDescent="0.25">
      <c r="A2225" s="20">
        <v>34014346</v>
      </c>
      <c r="B2225" s="20" t="s">
        <v>5349</v>
      </c>
      <c r="C2225" s="20" t="s">
        <v>5350</v>
      </c>
      <c r="D2225" s="20" t="s">
        <v>5351</v>
      </c>
      <c r="E2225" s="20" t="s">
        <v>5352</v>
      </c>
      <c r="F2225" s="20" t="s">
        <v>2116</v>
      </c>
      <c r="G2225" s="20">
        <v>2021</v>
      </c>
      <c r="H2225" s="57">
        <v>44336</v>
      </c>
      <c r="K2225" s="20" t="s">
        <v>5353</v>
      </c>
    </row>
    <row r="2226" spans="1:11" ht="15.75" customHeight="1" x14ac:dyDescent="0.25">
      <c r="A2226" s="20">
        <v>34037841</v>
      </c>
      <c r="B2226" s="20" t="s">
        <v>5344</v>
      </c>
      <c r="C2226" s="20" t="s">
        <v>5345</v>
      </c>
      <c r="D2226" s="20" t="s">
        <v>5346</v>
      </c>
      <c r="E2226" s="20" t="s">
        <v>5347</v>
      </c>
      <c r="F2226" s="20" t="s">
        <v>2116</v>
      </c>
      <c r="G2226" s="20">
        <v>2021</v>
      </c>
      <c r="H2226" s="57">
        <v>44342</v>
      </c>
      <c r="K2226" s="20" t="s">
        <v>5348</v>
      </c>
    </row>
    <row r="2227" spans="1:11" ht="15.75" customHeight="1" x14ac:dyDescent="0.25">
      <c r="A2227" s="20">
        <v>34056725</v>
      </c>
      <c r="B2227" s="20" t="s">
        <v>5339</v>
      </c>
      <c r="C2227" s="20" t="s">
        <v>5340</v>
      </c>
      <c r="D2227" s="20" t="s">
        <v>5341</v>
      </c>
      <c r="E2227" s="20" t="s">
        <v>4327</v>
      </c>
      <c r="F2227" s="20" t="s">
        <v>5342</v>
      </c>
      <c r="G2227" s="20">
        <v>2021</v>
      </c>
      <c r="H2227" s="57">
        <v>44347</v>
      </c>
      <c r="K2227" s="20" t="s">
        <v>5343</v>
      </c>
    </row>
    <row r="2228" spans="1:11" ht="15.75" customHeight="1" x14ac:dyDescent="0.25">
      <c r="A2228" s="20">
        <v>34061913</v>
      </c>
      <c r="B2228" s="20" t="s">
        <v>5333</v>
      </c>
      <c r="C2228" s="20" t="s">
        <v>5334</v>
      </c>
      <c r="D2228" s="20" t="s">
        <v>5335</v>
      </c>
      <c r="E2228" s="20" t="s">
        <v>5336</v>
      </c>
      <c r="F2228" s="20" t="s">
        <v>294</v>
      </c>
      <c r="G2228" s="20">
        <v>2021</v>
      </c>
      <c r="H2228" s="57">
        <v>44348</v>
      </c>
      <c r="I2228" s="20" t="s">
        <v>5337</v>
      </c>
      <c r="K2228" s="20" t="s">
        <v>5338</v>
      </c>
    </row>
    <row r="2229" spans="1:11" ht="15.75" customHeight="1" x14ac:dyDescent="0.25">
      <c r="A2229" s="20">
        <v>34089254</v>
      </c>
      <c r="B2229" s="20" t="s">
        <v>5327</v>
      </c>
      <c r="C2229" s="20" t="s">
        <v>5328</v>
      </c>
      <c r="D2229" s="20" t="s">
        <v>5329</v>
      </c>
      <c r="E2229" s="20" t="s">
        <v>5330</v>
      </c>
      <c r="F2229" s="20" t="s">
        <v>5331</v>
      </c>
      <c r="G2229" s="20">
        <v>2021</v>
      </c>
      <c r="H2229" s="57">
        <v>44352</v>
      </c>
      <c r="K2229" s="20" t="s">
        <v>5332</v>
      </c>
    </row>
    <row r="2230" spans="1:11" ht="15.75" customHeight="1" x14ac:dyDescent="0.25">
      <c r="A2230" s="20">
        <v>34092293</v>
      </c>
      <c r="B2230" s="20" t="s">
        <v>5321</v>
      </c>
      <c r="C2230" s="20" t="s">
        <v>5322</v>
      </c>
      <c r="D2230" s="20" t="s">
        <v>5323</v>
      </c>
      <c r="E2230" s="20" t="s">
        <v>5324</v>
      </c>
      <c r="F2230" s="20" t="s">
        <v>5325</v>
      </c>
      <c r="G2230" s="20">
        <v>2021</v>
      </c>
      <c r="H2230" s="57">
        <v>44354</v>
      </c>
      <c r="K2230" s="20" t="s">
        <v>5326</v>
      </c>
    </row>
    <row r="2231" spans="1:11" ht="15.75" customHeight="1" x14ac:dyDescent="0.25">
      <c r="A2231" s="20">
        <v>34095558</v>
      </c>
      <c r="B2231" s="20" t="s">
        <v>5314</v>
      </c>
      <c r="C2231" s="20" t="s">
        <v>5315</v>
      </c>
      <c r="D2231" s="20" t="s">
        <v>5316</v>
      </c>
      <c r="E2231" s="20" t="s">
        <v>5317</v>
      </c>
      <c r="F2231" s="20" t="s">
        <v>3027</v>
      </c>
      <c r="G2231" s="20">
        <v>2021</v>
      </c>
      <c r="H2231" s="57">
        <v>44354</v>
      </c>
      <c r="I2231" s="20" t="s">
        <v>5318</v>
      </c>
      <c r="K2231" s="20" t="s">
        <v>5319</v>
      </c>
    </row>
    <row r="2232" spans="1:11" ht="15.75" customHeight="1" x14ac:dyDescent="0.25">
      <c r="A2232" s="20">
        <v>34107632</v>
      </c>
      <c r="B2232" s="20" t="s">
        <v>5308</v>
      </c>
      <c r="C2232" s="20" t="s">
        <v>5309</v>
      </c>
      <c r="D2232" s="20" t="s">
        <v>5310</v>
      </c>
      <c r="E2232" s="20" t="s">
        <v>5311</v>
      </c>
      <c r="F2232" s="20" t="s">
        <v>5312</v>
      </c>
      <c r="G2232" s="20">
        <v>2021</v>
      </c>
      <c r="H2232" s="57">
        <v>44357</v>
      </c>
      <c r="K2232" s="20" t="s">
        <v>5313</v>
      </c>
    </row>
    <row r="2233" spans="1:11" ht="15.75" customHeight="1" x14ac:dyDescent="0.25">
      <c r="A2233" s="20">
        <v>34130407</v>
      </c>
      <c r="B2233" s="20" t="s">
        <v>5302</v>
      </c>
      <c r="C2233" s="20" t="s">
        <v>5303</v>
      </c>
      <c r="D2233" s="20" t="s">
        <v>5304</v>
      </c>
      <c r="E2233" s="20" t="s">
        <v>5305</v>
      </c>
      <c r="F2233" s="20" t="s">
        <v>5306</v>
      </c>
      <c r="G2233" s="20">
        <v>2021</v>
      </c>
      <c r="H2233" s="57">
        <v>44363</v>
      </c>
      <c r="K2233" s="20" t="s">
        <v>5307</v>
      </c>
    </row>
    <row r="2234" spans="1:11" ht="15.75" customHeight="1" x14ac:dyDescent="0.25">
      <c r="A2234" s="20">
        <v>34136189</v>
      </c>
      <c r="B2234" s="20" t="s">
        <v>5296</v>
      </c>
      <c r="C2234" s="20" t="s">
        <v>5297</v>
      </c>
      <c r="D2234" s="20" t="s">
        <v>5298</v>
      </c>
      <c r="E2234" s="20" t="s">
        <v>286</v>
      </c>
      <c r="F2234" s="20" t="s">
        <v>3433</v>
      </c>
      <c r="G2234" s="20">
        <v>2021</v>
      </c>
      <c r="H2234" s="57">
        <v>44364</v>
      </c>
      <c r="I2234" s="20" t="s">
        <v>5299</v>
      </c>
      <c r="K2234" s="20" t="s">
        <v>5300</v>
      </c>
    </row>
    <row r="2235" spans="1:11" ht="15.75" customHeight="1" x14ac:dyDescent="0.25">
      <c r="A2235" s="20">
        <v>34197291</v>
      </c>
      <c r="B2235" s="20" t="s">
        <v>5290</v>
      </c>
      <c r="C2235" s="20" t="s">
        <v>5291</v>
      </c>
      <c r="D2235" s="20" t="s">
        <v>5292</v>
      </c>
      <c r="E2235" s="20" t="s">
        <v>5293</v>
      </c>
      <c r="F2235" s="20" t="s">
        <v>5294</v>
      </c>
      <c r="G2235" s="20">
        <v>2021</v>
      </c>
      <c r="H2235" s="57">
        <v>44378</v>
      </c>
      <c r="K2235" s="20" t="s">
        <v>5295</v>
      </c>
    </row>
    <row r="2236" spans="1:11" ht="15.75" customHeight="1" x14ac:dyDescent="0.25">
      <c r="A2236" s="20">
        <v>34205938</v>
      </c>
      <c r="B2236" s="20" t="s">
        <v>5283</v>
      </c>
      <c r="C2236" s="20" t="s">
        <v>5284</v>
      </c>
      <c r="D2236" s="20" t="s">
        <v>5285</v>
      </c>
      <c r="E2236" s="20" t="s">
        <v>5286</v>
      </c>
      <c r="F2236" s="20" t="s">
        <v>4434</v>
      </c>
      <c r="G2236" s="20">
        <v>2021</v>
      </c>
      <c r="H2236" s="57">
        <v>44379</v>
      </c>
      <c r="I2236" s="20" t="s">
        <v>5287</v>
      </c>
      <c r="K2236" s="20" t="s">
        <v>5288</v>
      </c>
    </row>
    <row r="2237" spans="1:11" ht="15.75" customHeight="1" x14ac:dyDescent="0.25">
      <c r="A2237" s="20">
        <v>34367513</v>
      </c>
      <c r="B2237" s="20" t="s">
        <v>5275</v>
      </c>
      <c r="C2237" s="20" t="s">
        <v>5276</v>
      </c>
      <c r="D2237" s="20" t="s">
        <v>5277</v>
      </c>
      <c r="E2237" s="20" t="s">
        <v>5278</v>
      </c>
      <c r="F2237" s="20" t="s">
        <v>5279</v>
      </c>
      <c r="G2237" s="20">
        <v>2021</v>
      </c>
      <c r="H2237" s="57">
        <v>44417</v>
      </c>
      <c r="I2237" s="20" t="s">
        <v>5280</v>
      </c>
      <c r="K2237" s="20" t="s">
        <v>5281</v>
      </c>
    </row>
    <row r="2238" spans="1:11" ht="15.75" customHeight="1" x14ac:dyDescent="0.25">
      <c r="A2238" s="20">
        <v>33856212</v>
      </c>
      <c r="B2238" s="20" t="s">
        <v>5269</v>
      </c>
      <c r="C2238" s="20" t="s">
        <v>5270</v>
      </c>
      <c r="D2238" s="20" t="s">
        <v>5271</v>
      </c>
      <c r="E2238" s="20" t="s">
        <v>5272</v>
      </c>
      <c r="F2238" s="20" t="s">
        <v>5273</v>
      </c>
      <c r="G2238" s="20">
        <v>2021</v>
      </c>
      <c r="H2238" s="57">
        <v>44301</v>
      </c>
      <c r="K2238" s="20" t="s">
        <v>5274</v>
      </c>
    </row>
    <row r="2239" spans="1:11" ht="15.75" customHeight="1" x14ac:dyDescent="0.25">
      <c r="A2239" s="20">
        <v>34078434</v>
      </c>
      <c r="B2239" s="20" t="s">
        <v>5263</v>
      </c>
      <c r="C2239" s="20" t="s">
        <v>5264</v>
      </c>
      <c r="D2239" s="20" t="s">
        <v>5265</v>
      </c>
      <c r="E2239" s="20" t="s">
        <v>5266</v>
      </c>
      <c r="F2239" s="20" t="s">
        <v>4882</v>
      </c>
      <c r="G2239" s="20">
        <v>2021</v>
      </c>
      <c r="H2239" s="57">
        <v>44350</v>
      </c>
      <c r="I2239" s="20" t="s">
        <v>5267</v>
      </c>
      <c r="K2239" s="20" t="s">
        <v>5268</v>
      </c>
    </row>
    <row r="2240" spans="1:11" ht="15.75" customHeight="1" x14ac:dyDescent="0.25">
      <c r="A2240" s="20">
        <v>34149673</v>
      </c>
      <c r="B2240" s="20" t="s">
        <v>5256</v>
      </c>
      <c r="C2240" s="20" t="s">
        <v>5257</v>
      </c>
      <c r="D2240" s="20" t="s">
        <v>5258</v>
      </c>
      <c r="E2240" s="20" t="s">
        <v>5259</v>
      </c>
      <c r="F2240" s="20" t="s">
        <v>133</v>
      </c>
      <c r="G2240" s="20">
        <v>2021</v>
      </c>
      <c r="H2240" s="57">
        <v>44368</v>
      </c>
      <c r="I2240" s="20" t="s">
        <v>5260</v>
      </c>
      <c r="K2240" s="20" t="s">
        <v>5261</v>
      </c>
    </row>
    <row r="2241" spans="1:11" ht="15.75" customHeight="1" x14ac:dyDescent="0.25">
      <c r="A2241" s="20">
        <v>34150677</v>
      </c>
      <c r="B2241" s="20" t="s">
        <v>5249</v>
      </c>
      <c r="C2241" s="20" t="s">
        <v>5250</v>
      </c>
      <c r="D2241" s="20" t="s">
        <v>5251</v>
      </c>
      <c r="E2241" s="20" t="s">
        <v>5252</v>
      </c>
      <c r="F2241" s="20" t="s">
        <v>185</v>
      </c>
      <c r="G2241" s="20">
        <v>2021</v>
      </c>
      <c r="H2241" s="57">
        <v>44368</v>
      </c>
      <c r="I2241" s="20" t="s">
        <v>5253</v>
      </c>
      <c r="K2241" s="20" t="s">
        <v>5254</v>
      </c>
    </row>
    <row r="2242" spans="1:11" ht="15.75" customHeight="1" x14ac:dyDescent="0.25">
      <c r="A2242" s="20">
        <v>34085925</v>
      </c>
      <c r="B2242" s="20" t="s">
        <v>5241</v>
      </c>
      <c r="C2242" s="20" t="s">
        <v>5242</v>
      </c>
      <c r="D2242" s="20" t="s">
        <v>5243</v>
      </c>
      <c r="E2242" s="20" t="s">
        <v>5244</v>
      </c>
      <c r="F2242" s="20" t="s">
        <v>5245</v>
      </c>
      <c r="G2242" s="20">
        <v>2021</v>
      </c>
      <c r="H2242" s="57">
        <v>44351</v>
      </c>
      <c r="I2242" s="20" t="s">
        <v>5246</v>
      </c>
      <c r="K2242" s="20" t="s">
        <v>5247</v>
      </c>
    </row>
    <row r="2243" spans="1:11" ht="15.75" customHeight="1" x14ac:dyDescent="0.25">
      <c r="A2243" s="20">
        <v>33858076</v>
      </c>
      <c r="B2243" s="20" t="s">
        <v>5235</v>
      </c>
      <c r="C2243" s="20" t="s">
        <v>5236</v>
      </c>
      <c r="D2243" s="20" t="s">
        <v>5237</v>
      </c>
      <c r="E2243" s="20" t="s">
        <v>5238</v>
      </c>
      <c r="F2243" s="20" t="s">
        <v>1376</v>
      </c>
      <c r="G2243" s="20">
        <v>2021</v>
      </c>
      <c r="H2243" s="57">
        <v>44302</v>
      </c>
      <c r="K2243" s="20" t="s">
        <v>5239</v>
      </c>
    </row>
    <row r="2244" spans="1:11" ht="15.75" customHeight="1" x14ac:dyDescent="0.25">
      <c r="A2244" s="20">
        <v>34099666</v>
      </c>
      <c r="B2244" s="20" t="s">
        <v>5228</v>
      </c>
      <c r="C2244" s="20" t="s">
        <v>5229</v>
      </c>
      <c r="D2244" s="20" t="s">
        <v>5230</v>
      </c>
      <c r="E2244" s="20" t="s">
        <v>5231</v>
      </c>
      <c r="F2244" s="20" t="s">
        <v>2260</v>
      </c>
      <c r="G2244" s="20">
        <v>2021</v>
      </c>
      <c r="H2244" s="57">
        <v>44355</v>
      </c>
      <c r="I2244" s="20" t="s">
        <v>5232</v>
      </c>
      <c r="K2244" s="20" t="s">
        <v>5233</v>
      </c>
    </row>
    <row r="2245" spans="1:11" ht="15.75" customHeight="1" x14ac:dyDescent="0.25">
      <c r="A2245" s="20">
        <v>33977948</v>
      </c>
      <c r="B2245" s="20" t="s">
        <v>5223</v>
      </c>
      <c r="C2245" s="20" t="s">
        <v>5224</v>
      </c>
      <c r="D2245" s="20" t="s">
        <v>5225</v>
      </c>
      <c r="E2245" s="20" t="s">
        <v>5226</v>
      </c>
      <c r="F2245" s="20" t="s">
        <v>1834</v>
      </c>
      <c r="G2245" s="20">
        <v>2021</v>
      </c>
      <c r="H2245" s="57">
        <v>44328</v>
      </c>
      <c r="K2245" s="20" t="s">
        <v>5227</v>
      </c>
    </row>
    <row r="2246" spans="1:11" ht="15.75" customHeight="1" x14ac:dyDescent="0.25">
      <c r="A2246" s="20">
        <v>34201226</v>
      </c>
      <c r="B2246" s="20" t="s">
        <v>5217</v>
      </c>
      <c r="C2246" s="20" t="s">
        <v>5218</v>
      </c>
      <c r="D2246" s="20" t="s">
        <v>5219</v>
      </c>
      <c r="E2246" s="20" t="s">
        <v>5220</v>
      </c>
      <c r="F2246" s="20" t="s">
        <v>2240</v>
      </c>
      <c r="G2246" s="20">
        <v>2021</v>
      </c>
      <c r="H2246" s="57">
        <v>44379</v>
      </c>
      <c r="I2246" s="20" t="s">
        <v>5221</v>
      </c>
      <c r="K2246" s="20" t="s">
        <v>5222</v>
      </c>
    </row>
    <row r="2247" spans="1:11" ht="15.75" customHeight="1" x14ac:dyDescent="0.25">
      <c r="A2247" s="20">
        <v>34201291</v>
      </c>
      <c r="B2247" s="20" t="s">
        <v>5211</v>
      </c>
      <c r="C2247" s="20" t="s">
        <v>5212</v>
      </c>
      <c r="D2247" s="20" t="s">
        <v>5213</v>
      </c>
      <c r="E2247" s="20" t="s">
        <v>5214</v>
      </c>
      <c r="F2247" s="20" t="s">
        <v>2240</v>
      </c>
      <c r="G2247" s="20">
        <v>2021</v>
      </c>
      <c r="H2247" s="57">
        <v>44379</v>
      </c>
      <c r="I2247" s="20" t="s">
        <v>5215</v>
      </c>
      <c r="K2247" s="20" t="s">
        <v>5216</v>
      </c>
    </row>
    <row r="2248" spans="1:11" ht="15.75" customHeight="1" x14ac:dyDescent="0.25">
      <c r="A2248" s="20">
        <v>34211618</v>
      </c>
      <c r="B2248" s="20" t="s">
        <v>5204</v>
      </c>
      <c r="C2248" s="20" t="s">
        <v>5205</v>
      </c>
      <c r="D2248" s="20" t="s">
        <v>5206</v>
      </c>
      <c r="E2248" s="20" t="s">
        <v>5207</v>
      </c>
      <c r="F2248" s="20" t="s">
        <v>1498</v>
      </c>
      <c r="G2248" s="20">
        <v>2021</v>
      </c>
      <c r="H2248" s="57">
        <v>44379</v>
      </c>
      <c r="I2248" s="20" t="s">
        <v>5208</v>
      </c>
      <c r="K2248" s="20" t="s">
        <v>5209</v>
      </c>
    </row>
    <row r="2249" spans="1:11" ht="15.75" customHeight="1" x14ac:dyDescent="0.25">
      <c r="A2249" s="20">
        <v>34250375</v>
      </c>
      <c r="B2249" s="20" t="s">
        <v>5197</v>
      </c>
      <c r="C2249" s="20" t="s">
        <v>5198</v>
      </c>
      <c r="D2249" s="20" t="s">
        <v>5199</v>
      </c>
      <c r="E2249" s="20" t="s">
        <v>5200</v>
      </c>
      <c r="F2249" s="20" t="s">
        <v>5201</v>
      </c>
      <c r="G2249" s="20">
        <v>2021</v>
      </c>
      <c r="H2249" s="57">
        <v>44389</v>
      </c>
      <c r="I2249" s="20" t="s">
        <v>5202</v>
      </c>
      <c r="K2249" s="20" t="s">
        <v>5203</v>
      </c>
    </row>
    <row r="2250" spans="1:11" ht="15.75" customHeight="1" x14ac:dyDescent="0.25">
      <c r="A2250" s="20">
        <v>34022140</v>
      </c>
      <c r="B2250" s="20" t="s">
        <v>5189</v>
      </c>
      <c r="C2250" s="20" t="s">
        <v>5190</v>
      </c>
      <c r="D2250" s="20" t="s">
        <v>5191</v>
      </c>
      <c r="E2250" s="20" t="s">
        <v>5192</v>
      </c>
      <c r="F2250" s="20" t="s">
        <v>5193</v>
      </c>
      <c r="G2250" s="20">
        <v>2021</v>
      </c>
      <c r="H2250" s="57">
        <v>44338</v>
      </c>
      <c r="I2250" s="20" t="s">
        <v>5194</v>
      </c>
      <c r="J2250" s="20" t="s">
        <v>5195</v>
      </c>
      <c r="K2250" s="20" t="s">
        <v>5196</v>
      </c>
    </row>
    <row r="2251" spans="1:11" ht="15.75" customHeight="1" x14ac:dyDescent="0.25">
      <c r="A2251" s="20">
        <v>34111124</v>
      </c>
      <c r="B2251" s="20" t="s">
        <v>5182</v>
      </c>
      <c r="C2251" s="20" t="s">
        <v>5183</v>
      </c>
      <c r="D2251" s="20" t="s">
        <v>5184</v>
      </c>
      <c r="E2251" s="20" t="s">
        <v>5185</v>
      </c>
      <c r="F2251" s="20" t="s">
        <v>2047</v>
      </c>
      <c r="G2251" s="20">
        <v>2021</v>
      </c>
      <c r="H2251" s="57">
        <v>44357</v>
      </c>
      <c r="I2251" s="20" t="s">
        <v>5186</v>
      </c>
      <c r="K2251" s="20" t="s">
        <v>5187</v>
      </c>
    </row>
    <row r="2252" spans="1:11" ht="15.75" customHeight="1" x14ac:dyDescent="0.25">
      <c r="A2252" s="20">
        <v>34208170</v>
      </c>
      <c r="B2252" s="20" t="s">
        <v>5175</v>
      </c>
      <c r="C2252" s="20" t="s">
        <v>5176</v>
      </c>
      <c r="D2252" s="20" t="s">
        <v>5177</v>
      </c>
      <c r="E2252" s="20" t="s">
        <v>5178</v>
      </c>
      <c r="F2252" s="20" t="s">
        <v>3589</v>
      </c>
      <c r="G2252" s="20">
        <v>2021</v>
      </c>
      <c r="H2252" s="57">
        <v>44379</v>
      </c>
      <c r="I2252" s="20" t="s">
        <v>5179</v>
      </c>
      <c r="K2252" s="20" t="s">
        <v>5180</v>
      </c>
    </row>
    <row r="2253" spans="1:11" ht="15.75" customHeight="1" x14ac:dyDescent="0.25">
      <c r="A2253" s="20">
        <v>33636319</v>
      </c>
      <c r="B2253" s="20" t="s">
        <v>5170</v>
      </c>
      <c r="C2253" s="20" t="s">
        <v>5171</v>
      </c>
      <c r="D2253" s="20" t="s">
        <v>5172</v>
      </c>
      <c r="E2253" s="20" t="s">
        <v>5173</v>
      </c>
      <c r="F2253" s="20" t="s">
        <v>3284</v>
      </c>
      <c r="G2253" s="20">
        <v>2021</v>
      </c>
      <c r="H2253" s="57">
        <v>44253</v>
      </c>
      <c r="K2253" s="20" t="s">
        <v>5174</v>
      </c>
    </row>
    <row r="2254" spans="1:11" ht="15.75" customHeight="1" x14ac:dyDescent="0.25">
      <c r="A2254" s="20">
        <v>33675912</v>
      </c>
      <c r="B2254" s="20" t="s">
        <v>5166</v>
      </c>
      <c r="C2254" s="20" t="s">
        <v>5167</v>
      </c>
      <c r="D2254" s="20" t="s">
        <v>5168</v>
      </c>
      <c r="E2254" s="20" t="s">
        <v>1152</v>
      </c>
      <c r="F2254" s="20" t="s">
        <v>3284</v>
      </c>
      <c r="G2254" s="20">
        <v>2021</v>
      </c>
      <c r="H2254" s="57">
        <v>44261</v>
      </c>
      <c r="K2254" s="20" t="s">
        <v>5169</v>
      </c>
    </row>
    <row r="2255" spans="1:11" ht="15.75" customHeight="1" x14ac:dyDescent="0.25">
      <c r="A2255" s="20">
        <v>34102716</v>
      </c>
      <c r="B2255" s="20" t="s">
        <v>5160</v>
      </c>
      <c r="C2255" s="20" t="s">
        <v>5161</v>
      </c>
      <c r="D2255" s="20" t="s">
        <v>5162</v>
      </c>
      <c r="E2255" s="20" t="s">
        <v>2026</v>
      </c>
      <c r="F2255" s="20" t="s">
        <v>5163</v>
      </c>
      <c r="G2255" s="20">
        <v>2021</v>
      </c>
      <c r="H2255" s="57">
        <v>44355</v>
      </c>
      <c r="K2255" s="20" t="s">
        <v>5164</v>
      </c>
    </row>
    <row r="2256" spans="1:11" ht="15.75" customHeight="1" x14ac:dyDescent="0.25">
      <c r="A2256" s="20">
        <v>33774566</v>
      </c>
      <c r="B2256" s="20" t="s">
        <v>5156</v>
      </c>
      <c r="C2256" s="20" t="s">
        <v>5157</v>
      </c>
      <c r="D2256" s="20" t="s">
        <v>5158</v>
      </c>
      <c r="E2256" s="20" t="s">
        <v>286</v>
      </c>
      <c r="F2256" s="20" t="s">
        <v>3511</v>
      </c>
      <c r="G2256" s="20">
        <v>2021</v>
      </c>
      <c r="H2256" s="57">
        <v>44283</v>
      </c>
      <c r="K2256" s="20" t="s">
        <v>5159</v>
      </c>
    </row>
    <row r="2257" spans="1:11" ht="15.75" customHeight="1" x14ac:dyDescent="0.25">
      <c r="A2257" s="20">
        <v>34152391</v>
      </c>
      <c r="B2257" s="20" t="s">
        <v>5151</v>
      </c>
      <c r="C2257" s="20" t="s">
        <v>5152</v>
      </c>
      <c r="D2257" s="20" t="s">
        <v>5153</v>
      </c>
      <c r="E2257" s="20" t="s">
        <v>2493</v>
      </c>
      <c r="F2257" s="20" t="s">
        <v>5154</v>
      </c>
      <c r="G2257" s="20">
        <v>2021</v>
      </c>
      <c r="H2257" s="57">
        <v>44368</v>
      </c>
      <c r="K2257" s="20" t="s">
        <v>5155</v>
      </c>
    </row>
    <row r="2258" spans="1:11" ht="15.75" customHeight="1" x14ac:dyDescent="0.25">
      <c r="A2258" s="20">
        <v>34203937</v>
      </c>
      <c r="B2258" s="20" t="s">
        <v>5143</v>
      </c>
      <c r="C2258" s="20" t="s">
        <v>5144</v>
      </c>
      <c r="D2258" s="20" t="s">
        <v>5145</v>
      </c>
      <c r="E2258" s="20" t="s">
        <v>5146</v>
      </c>
      <c r="F2258" s="20" t="s">
        <v>5147</v>
      </c>
      <c r="G2258" s="20">
        <v>2021</v>
      </c>
      <c r="H2258" s="57">
        <v>44379</v>
      </c>
      <c r="I2258" s="20" t="s">
        <v>5148</v>
      </c>
      <c r="K2258" s="20" t="s">
        <v>5149</v>
      </c>
    </row>
    <row r="2259" spans="1:11" ht="15.75" customHeight="1" x14ac:dyDescent="0.25">
      <c r="A2259" s="20">
        <v>34222467</v>
      </c>
      <c r="B2259" s="20" t="s">
        <v>5136</v>
      </c>
      <c r="C2259" s="20" t="s">
        <v>5137</v>
      </c>
      <c r="D2259" s="20" t="s">
        <v>5138</v>
      </c>
      <c r="E2259" s="20" t="s">
        <v>5139</v>
      </c>
      <c r="F2259" s="20" t="s">
        <v>350</v>
      </c>
      <c r="G2259" s="20">
        <v>2021</v>
      </c>
      <c r="H2259" s="57">
        <v>44382</v>
      </c>
      <c r="I2259" s="20" t="s">
        <v>5140</v>
      </c>
      <c r="K2259" s="20" t="s">
        <v>5141</v>
      </c>
    </row>
    <row r="2260" spans="1:11" ht="15.75" customHeight="1" x14ac:dyDescent="0.25">
      <c r="A2260" s="20">
        <v>34138936</v>
      </c>
      <c r="B2260" s="20" t="s">
        <v>5130</v>
      </c>
      <c r="C2260" s="20" t="s">
        <v>5131</v>
      </c>
      <c r="D2260" s="20" t="s">
        <v>5132</v>
      </c>
      <c r="E2260" s="20" t="s">
        <v>5133</v>
      </c>
      <c r="F2260" s="20" t="s">
        <v>294</v>
      </c>
      <c r="G2260" s="20">
        <v>2021</v>
      </c>
      <c r="H2260" s="57">
        <v>44364</v>
      </c>
      <c r="I2260" s="20" t="s">
        <v>5134</v>
      </c>
      <c r="K2260" s="20" t="s">
        <v>5135</v>
      </c>
    </row>
    <row r="2261" spans="1:11" ht="15.75" customHeight="1" x14ac:dyDescent="0.25">
      <c r="A2261" s="20">
        <v>34140589</v>
      </c>
      <c r="B2261" s="20" t="s">
        <v>5124</v>
      </c>
      <c r="C2261" s="20" t="s">
        <v>5125</v>
      </c>
      <c r="D2261" s="20" t="s">
        <v>5126</v>
      </c>
      <c r="E2261" s="20" t="s">
        <v>5127</v>
      </c>
      <c r="F2261" s="20" t="s">
        <v>1882</v>
      </c>
      <c r="G2261" s="20">
        <v>2021</v>
      </c>
      <c r="H2261" s="57">
        <v>44365</v>
      </c>
      <c r="I2261" s="20" t="s">
        <v>5128</v>
      </c>
      <c r="K2261" s="20" t="s">
        <v>5129</v>
      </c>
    </row>
    <row r="2262" spans="1:11" ht="15.75" customHeight="1" x14ac:dyDescent="0.25">
      <c r="A2262" s="20">
        <v>34204549</v>
      </c>
      <c r="B2262" s="20" t="s">
        <v>5117</v>
      </c>
      <c r="C2262" s="20" t="s">
        <v>5118</v>
      </c>
      <c r="D2262" s="20" t="s">
        <v>5119</v>
      </c>
      <c r="E2262" s="20" t="s">
        <v>5120</v>
      </c>
      <c r="F2262" s="20" t="s">
        <v>4091</v>
      </c>
      <c r="G2262" s="20">
        <v>2021</v>
      </c>
      <c r="H2262" s="57">
        <v>44379</v>
      </c>
      <c r="I2262" s="20" t="s">
        <v>5121</v>
      </c>
      <c r="K2262" s="20" t="s">
        <v>5122</v>
      </c>
    </row>
    <row r="2263" spans="1:11" ht="15.75" customHeight="1" x14ac:dyDescent="0.25">
      <c r="A2263" s="20">
        <v>34220755</v>
      </c>
      <c r="B2263" s="20" t="s">
        <v>5111</v>
      </c>
      <c r="C2263" s="20" t="s">
        <v>5112</v>
      </c>
      <c r="D2263" s="20" t="s">
        <v>5113</v>
      </c>
      <c r="E2263" s="20" t="s">
        <v>5114</v>
      </c>
      <c r="F2263" s="20" t="s">
        <v>133</v>
      </c>
      <c r="G2263" s="20">
        <v>2021</v>
      </c>
      <c r="H2263" s="57">
        <v>44382</v>
      </c>
      <c r="I2263" s="20" t="s">
        <v>5115</v>
      </c>
      <c r="K2263" s="20" t="s">
        <v>5116</v>
      </c>
    </row>
    <row r="2264" spans="1:11" ht="15.75" customHeight="1" x14ac:dyDescent="0.25">
      <c r="A2264" s="20">
        <v>34222396</v>
      </c>
      <c r="B2264" s="20" t="s">
        <v>5104</v>
      </c>
      <c r="C2264" s="20" t="s">
        <v>5105</v>
      </c>
      <c r="D2264" s="20" t="s">
        <v>5106</v>
      </c>
      <c r="E2264" s="20" t="s">
        <v>5107</v>
      </c>
      <c r="F2264" s="20" t="s">
        <v>207</v>
      </c>
      <c r="G2264" s="20">
        <v>2021</v>
      </c>
      <c r="H2264" s="57">
        <v>44382</v>
      </c>
      <c r="I2264" s="20" t="s">
        <v>5108</v>
      </c>
      <c r="K2264" s="20" t="s">
        <v>5109</v>
      </c>
    </row>
    <row r="2265" spans="1:11" ht="15.75" customHeight="1" x14ac:dyDescent="0.25">
      <c r="A2265" s="20">
        <v>34161346</v>
      </c>
      <c r="B2265" s="20" t="s">
        <v>5098</v>
      </c>
      <c r="C2265" s="20" t="s">
        <v>5099</v>
      </c>
      <c r="D2265" s="20" t="s">
        <v>5100</v>
      </c>
      <c r="E2265" s="20" t="s">
        <v>5101</v>
      </c>
      <c r="F2265" s="20" t="s">
        <v>294</v>
      </c>
      <c r="G2265" s="20">
        <v>2021</v>
      </c>
      <c r="H2265" s="57">
        <v>44370</v>
      </c>
      <c r="I2265" s="20" t="s">
        <v>5102</v>
      </c>
      <c r="K2265" s="20" t="s">
        <v>5103</v>
      </c>
    </row>
    <row r="2266" spans="1:11" ht="15.75" customHeight="1" x14ac:dyDescent="0.25">
      <c r="A2266" s="20">
        <v>34201531</v>
      </c>
      <c r="B2266" s="20" t="s">
        <v>5090</v>
      </c>
      <c r="C2266" s="20" t="s">
        <v>5091</v>
      </c>
      <c r="D2266" s="20" t="s">
        <v>5092</v>
      </c>
      <c r="E2266" s="20" t="s">
        <v>5093</v>
      </c>
      <c r="F2266" s="20" t="s">
        <v>5094</v>
      </c>
      <c r="G2266" s="20">
        <v>2021</v>
      </c>
      <c r="H2266" s="57">
        <v>44379</v>
      </c>
      <c r="I2266" s="20" t="s">
        <v>5095</v>
      </c>
      <c r="K2266" s="20" t="s">
        <v>5096</v>
      </c>
    </row>
    <row r="2267" spans="1:11" ht="15.75" customHeight="1" x14ac:dyDescent="0.25">
      <c r="A2267" s="20">
        <v>34041513</v>
      </c>
      <c r="B2267" s="20" t="s">
        <v>5085</v>
      </c>
      <c r="C2267" s="20" t="s">
        <v>5086</v>
      </c>
      <c r="D2267" s="20" t="s">
        <v>5087</v>
      </c>
      <c r="E2267" s="20" t="s">
        <v>4401</v>
      </c>
      <c r="F2267" s="20" t="s">
        <v>5088</v>
      </c>
      <c r="G2267" s="20">
        <v>2021</v>
      </c>
      <c r="H2267" s="57">
        <v>44343</v>
      </c>
      <c r="K2267" s="20" t="s">
        <v>5089</v>
      </c>
    </row>
    <row r="2268" spans="1:11" ht="15.75" customHeight="1" x14ac:dyDescent="0.25">
      <c r="A2268" s="20">
        <v>34202738</v>
      </c>
      <c r="B2268" s="20" t="s">
        <v>5079</v>
      </c>
      <c r="C2268" s="20" t="s">
        <v>5080</v>
      </c>
      <c r="D2268" s="20" t="s">
        <v>5081</v>
      </c>
      <c r="E2268" s="20" t="s">
        <v>5082</v>
      </c>
      <c r="F2268" s="20" t="s">
        <v>1910</v>
      </c>
      <c r="G2268" s="20">
        <v>2021</v>
      </c>
      <c r="H2268" s="57">
        <v>44379</v>
      </c>
      <c r="I2268" s="20" t="s">
        <v>5083</v>
      </c>
      <c r="K2268" s="20" t="s">
        <v>5084</v>
      </c>
    </row>
    <row r="2269" spans="1:11" ht="15.75" customHeight="1" x14ac:dyDescent="0.25">
      <c r="A2269" s="20">
        <v>34202832</v>
      </c>
      <c r="B2269" s="20" t="s">
        <v>5073</v>
      </c>
      <c r="C2269" s="20" t="s">
        <v>5074</v>
      </c>
      <c r="D2269" s="20" t="s">
        <v>5075</v>
      </c>
      <c r="E2269" s="20" t="s">
        <v>5076</v>
      </c>
      <c r="F2269" s="20" t="s">
        <v>1910</v>
      </c>
      <c r="G2269" s="20">
        <v>2021</v>
      </c>
      <c r="H2269" s="57">
        <v>44379</v>
      </c>
      <c r="I2269" s="20" t="s">
        <v>5077</v>
      </c>
      <c r="K2269" s="20" t="s">
        <v>5078</v>
      </c>
    </row>
    <row r="2270" spans="1:11" ht="15.75" customHeight="1" x14ac:dyDescent="0.25">
      <c r="A2270" s="20">
        <v>34202102</v>
      </c>
      <c r="B2270" s="20" t="s">
        <v>5066</v>
      </c>
      <c r="C2270" s="20" t="s">
        <v>5067</v>
      </c>
      <c r="D2270" s="20" t="s">
        <v>5068</v>
      </c>
      <c r="E2270" s="20" t="s">
        <v>5069</v>
      </c>
      <c r="F2270" s="20" t="s">
        <v>1910</v>
      </c>
      <c r="G2270" s="20">
        <v>2021</v>
      </c>
      <c r="H2270" s="57">
        <v>44379</v>
      </c>
      <c r="I2270" s="20" t="s">
        <v>5070</v>
      </c>
      <c r="K2270" s="20" t="s">
        <v>5071</v>
      </c>
    </row>
    <row r="2271" spans="1:11" ht="15.75" customHeight="1" x14ac:dyDescent="0.25">
      <c r="A2271" s="20">
        <v>34182936</v>
      </c>
      <c r="B2271" s="20" t="s">
        <v>5059</v>
      </c>
      <c r="C2271" s="20" t="s">
        <v>5060</v>
      </c>
      <c r="D2271" s="20" t="s">
        <v>5061</v>
      </c>
      <c r="E2271" s="20" t="s">
        <v>5062</v>
      </c>
      <c r="F2271" s="20" t="s">
        <v>2974</v>
      </c>
      <c r="G2271" s="20">
        <v>2021</v>
      </c>
      <c r="H2271" s="57">
        <v>44376</v>
      </c>
      <c r="I2271" s="20" t="s">
        <v>5063</v>
      </c>
      <c r="K2271" s="20" t="s">
        <v>5064</v>
      </c>
    </row>
    <row r="2272" spans="1:11" ht="15.75" customHeight="1" x14ac:dyDescent="0.25">
      <c r="A2272" s="20">
        <v>34126772</v>
      </c>
      <c r="B2272" s="20" t="s">
        <v>5053</v>
      </c>
      <c r="C2272" s="20" t="s">
        <v>5054</v>
      </c>
      <c r="D2272" s="20" t="s">
        <v>5055</v>
      </c>
      <c r="E2272" s="20" t="s">
        <v>5056</v>
      </c>
      <c r="F2272" s="20" t="s">
        <v>1795</v>
      </c>
      <c r="G2272" s="20">
        <v>2021</v>
      </c>
      <c r="H2272" s="57">
        <v>44362</v>
      </c>
      <c r="I2272" s="20" t="s">
        <v>5057</v>
      </c>
      <c r="K2272" s="20" t="s">
        <v>5058</v>
      </c>
    </row>
    <row r="2273" spans="1:11" ht="15.75" customHeight="1" x14ac:dyDescent="0.25">
      <c r="A2273" s="20">
        <v>34234578</v>
      </c>
      <c r="B2273" s="20" t="s">
        <v>5045</v>
      </c>
      <c r="C2273" s="20" t="s">
        <v>5046</v>
      </c>
      <c r="D2273" s="20" t="s">
        <v>5047</v>
      </c>
      <c r="E2273" s="20" t="s">
        <v>5048</v>
      </c>
      <c r="F2273" s="20" t="s">
        <v>5049</v>
      </c>
      <c r="G2273" s="20">
        <v>2021</v>
      </c>
      <c r="H2273" s="57">
        <v>44385</v>
      </c>
      <c r="I2273" s="20" t="s">
        <v>5050</v>
      </c>
      <c r="K2273" s="20" t="s">
        <v>5051</v>
      </c>
    </row>
    <row r="2274" spans="1:11" ht="15.75" customHeight="1" x14ac:dyDescent="0.25">
      <c r="A2274" s="20">
        <v>33508610</v>
      </c>
      <c r="B2274" s="20" t="s">
        <v>5040</v>
      </c>
      <c r="C2274" s="20" t="s">
        <v>5041</v>
      </c>
      <c r="D2274" s="20" t="s">
        <v>5042</v>
      </c>
      <c r="E2274" s="20" t="s">
        <v>5043</v>
      </c>
      <c r="F2274" s="20" t="s">
        <v>2902</v>
      </c>
      <c r="G2274" s="20">
        <v>2021</v>
      </c>
      <c r="H2274" s="57">
        <v>44224</v>
      </c>
      <c r="K2274" s="20" t="s">
        <v>5044</v>
      </c>
    </row>
    <row r="2275" spans="1:11" ht="15.75" customHeight="1" x14ac:dyDescent="0.25">
      <c r="A2275" s="20">
        <v>33878355</v>
      </c>
      <c r="B2275" s="20" t="s">
        <v>5035</v>
      </c>
      <c r="C2275" s="20" t="s">
        <v>5036</v>
      </c>
      <c r="D2275" s="20" t="s">
        <v>5037</v>
      </c>
      <c r="E2275" s="20" t="s">
        <v>5038</v>
      </c>
      <c r="F2275" s="20" t="s">
        <v>2370</v>
      </c>
      <c r="G2275" s="20">
        <v>2021</v>
      </c>
      <c r="H2275" s="57">
        <v>44306</v>
      </c>
      <c r="K2275" s="20" t="s">
        <v>5039</v>
      </c>
    </row>
    <row r="2276" spans="1:11" ht="15.75" customHeight="1" x14ac:dyDescent="0.25">
      <c r="A2276" s="20">
        <v>34316484</v>
      </c>
      <c r="B2276" s="20" t="s">
        <v>5027</v>
      </c>
      <c r="C2276" s="20" t="s">
        <v>5028</v>
      </c>
      <c r="D2276" s="20" t="s">
        <v>5029</v>
      </c>
      <c r="E2276" s="20" t="s">
        <v>5030</v>
      </c>
      <c r="F2276" s="20" t="s">
        <v>5031</v>
      </c>
      <c r="G2276" s="20">
        <v>2021</v>
      </c>
      <c r="H2276" s="57">
        <v>44405</v>
      </c>
      <c r="I2276" s="20" t="s">
        <v>5032</v>
      </c>
      <c r="K2276" s="20" t="s">
        <v>5033</v>
      </c>
    </row>
    <row r="2277" spans="1:11" ht="15.75" customHeight="1" x14ac:dyDescent="0.25">
      <c r="A2277" s="20">
        <v>33099893</v>
      </c>
      <c r="B2277" s="20" t="s">
        <v>5021</v>
      </c>
      <c r="C2277" s="20" t="s">
        <v>5022</v>
      </c>
      <c r="D2277" s="20" t="s">
        <v>5023</v>
      </c>
      <c r="E2277" s="20" t="s">
        <v>5024</v>
      </c>
      <c r="F2277" s="20" t="s">
        <v>5025</v>
      </c>
      <c r="G2277" s="20">
        <v>2021</v>
      </c>
      <c r="H2277" s="57">
        <v>44129</v>
      </c>
      <c r="K2277" s="20" t="s">
        <v>5026</v>
      </c>
    </row>
    <row r="2278" spans="1:11" ht="15.75" customHeight="1" x14ac:dyDescent="0.25">
      <c r="A2278" s="20">
        <v>33541122</v>
      </c>
      <c r="B2278" s="20" t="s">
        <v>5014</v>
      </c>
      <c r="C2278" s="20" t="s">
        <v>5015</v>
      </c>
      <c r="D2278" s="20" t="s">
        <v>5016</v>
      </c>
      <c r="E2278" s="20" t="s">
        <v>5017</v>
      </c>
      <c r="F2278" s="20" t="s">
        <v>5018</v>
      </c>
      <c r="G2278" s="20">
        <v>2021</v>
      </c>
      <c r="H2278" s="57">
        <v>44232</v>
      </c>
      <c r="I2278" s="20" t="s">
        <v>5019</v>
      </c>
      <c r="K2278" s="20" t="s">
        <v>5020</v>
      </c>
    </row>
    <row r="2279" spans="1:11" ht="15.75" customHeight="1" x14ac:dyDescent="0.25">
      <c r="A2279" s="20">
        <v>33569724</v>
      </c>
      <c r="B2279" s="20" t="s">
        <v>5008</v>
      </c>
      <c r="C2279" s="20" t="s">
        <v>5009</v>
      </c>
      <c r="D2279" s="20" t="s">
        <v>5010</v>
      </c>
      <c r="E2279" s="20" t="s">
        <v>5011</v>
      </c>
      <c r="F2279" s="20" t="s">
        <v>1697</v>
      </c>
      <c r="G2279" s="20">
        <v>2021</v>
      </c>
      <c r="H2279" s="57">
        <v>44238</v>
      </c>
      <c r="I2279" s="20" t="s">
        <v>5012</v>
      </c>
      <c r="K2279" s="20" t="s">
        <v>5013</v>
      </c>
    </row>
    <row r="2280" spans="1:11" ht="15.75" customHeight="1" x14ac:dyDescent="0.25">
      <c r="A2280" s="20">
        <v>33620158</v>
      </c>
      <c r="B2280" s="20" t="s">
        <v>5002</v>
      </c>
      <c r="C2280" s="20" t="s">
        <v>5003</v>
      </c>
      <c r="D2280" s="20" t="s">
        <v>5004</v>
      </c>
      <c r="E2280" s="20" t="s">
        <v>5005</v>
      </c>
      <c r="F2280" s="20" t="s">
        <v>4338</v>
      </c>
      <c r="G2280" s="20">
        <v>2021</v>
      </c>
      <c r="H2280" s="57">
        <v>44250</v>
      </c>
      <c r="I2280" s="20" t="s">
        <v>5006</v>
      </c>
      <c r="K2280" s="20" t="s">
        <v>5007</v>
      </c>
    </row>
    <row r="2281" spans="1:11" ht="15.75" customHeight="1" x14ac:dyDescent="0.25">
      <c r="A2281" s="20">
        <v>33660029</v>
      </c>
      <c r="B2281" s="20" t="s">
        <v>4997</v>
      </c>
      <c r="C2281" s="20" t="s">
        <v>4998</v>
      </c>
      <c r="D2281" s="20" t="s">
        <v>4999</v>
      </c>
      <c r="E2281" s="20" t="s">
        <v>5000</v>
      </c>
      <c r="F2281" s="20" t="s">
        <v>3524</v>
      </c>
      <c r="G2281" s="20">
        <v>2021</v>
      </c>
      <c r="H2281" s="57">
        <v>44259</v>
      </c>
      <c r="K2281" s="20" t="s">
        <v>5001</v>
      </c>
    </row>
    <row r="2282" spans="1:11" ht="15.75" customHeight="1" x14ac:dyDescent="0.25">
      <c r="A2282" s="20">
        <v>33666689</v>
      </c>
      <c r="B2282" s="20" t="s">
        <v>4993</v>
      </c>
      <c r="C2282" s="20" t="s">
        <v>4994</v>
      </c>
      <c r="D2282" s="20" t="s">
        <v>4995</v>
      </c>
      <c r="E2282" s="20" t="s">
        <v>2459</v>
      </c>
      <c r="F2282" s="20" t="s">
        <v>2391</v>
      </c>
      <c r="G2282" s="20">
        <v>2021</v>
      </c>
      <c r="H2282" s="57">
        <v>44260</v>
      </c>
      <c r="K2282" s="20" t="s">
        <v>4996</v>
      </c>
    </row>
    <row r="2283" spans="1:11" ht="15.75" customHeight="1" x14ac:dyDescent="0.25">
      <c r="A2283" s="20">
        <v>33848057</v>
      </c>
      <c r="B2283" s="20" t="s">
        <v>4987</v>
      </c>
      <c r="C2283" s="20" t="s">
        <v>4988</v>
      </c>
      <c r="D2283" s="20" t="s">
        <v>4989</v>
      </c>
      <c r="E2283" s="20" t="s">
        <v>4990</v>
      </c>
      <c r="F2283" s="20" t="s">
        <v>4320</v>
      </c>
      <c r="G2283" s="20">
        <v>2021</v>
      </c>
      <c r="H2283" s="57">
        <v>44299</v>
      </c>
      <c r="I2283" s="20" t="s">
        <v>4991</v>
      </c>
      <c r="K2283" s="20" t="s">
        <v>4992</v>
      </c>
    </row>
    <row r="2284" spans="1:11" ht="15.75" customHeight="1" x14ac:dyDescent="0.25">
      <c r="A2284" s="20">
        <v>33905112</v>
      </c>
      <c r="B2284" s="20" t="s">
        <v>4981</v>
      </c>
      <c r="C2284" s="20" t="s">
        <v>4982</v>
      </c>
      <c r="D2284" s="20" t="s">
        <v>4983</v>
      </c>
      <c r="E2284" s="20" t="s">
        <v>4984</v>
      </c>
      <c r="F2284" s="20" t="s">
        <v>4985</v>
      </c>
      <c r="G2284" s="20">
        <v>2021</v>
      </c>
      <c r="H2284" s="57">
        <v>44313</v>
      </c>
      <c r="K2284" s="20" t="s">
        <v>4986</v>
      </c>
    </row>
    <row r="2285" spans="1:11" ht="15.75" customHeight="1" x14ac:dyDescent="0.25">
      <c r="A2285" s="20">
        <v>33906747</v>
      </c>
      <c r="B2285" s="20" t="s">
        <v>4976</v>
      </c>
      <c r="C2285" s="20" t="s">
        <v>4977</v>
      </c>
      <c r="D2285" s="20" t="s">
        <v>4978</v>
      </c>
      <c r="E2285" s="20" t="s">
        <v>4979</v>
      </c>
      <c r="F2285" s="20" t="s">
        <v>2591</v>
      </c>
      <c r="G2285" s="20">
        <v>2021</v>
      </c>
      <c r="H2285" s="57">
        <v>44314</v>
      </c>
      <c r="K2285" s="20" t="s">
        <v>4980</v>
      </c>
    </row>
    <row r="2286" spans="1:11" ht="15.75" customHeight="1" x14ac:dyDescent="0.25">
      <c r="A2286" s="20">
        <v>33913068</v>
      </c>
      <c r="B2286" s="20" t="s">
        <v>4971</v>
      </c>
      <c r="C2286" s="20" t="s">
        <v>4972</v>
      </c>
      <c r="D2286" s="20" t="s">
        <v>4973</v>
      </c>
      <c r="E2286" s="20" t="s">
        <v>4974</v>
      </c>
      <c r="F2286" s="20" t="s">
        <v>4655</v>
      </c>
      <c r="G2286" s="20">
        <v>2021</v>
      </c>
      <c r="H2286" s="57">
        <v>44315</v>
      </c>
      <c r="K2286" s="20" t="s">
        <v>4975</v>
      </c>
    </row>
    <row r="2287" spans="1:11" ht="15.75" customHeight="1" x14ac:dyDescent="0.25">
      <c r="A2287" s="20">
        <v>34057562</v>
      </c>
      <c r="B2287" s="20" t="s">
        <v>4965</v>
      </c>
      <c r="C2287" s="20" t="s">
        <v>4966</v>
      </c>
      <c r="D2287" s="20" t="s">
        <v>4967</v>
      </c>
      <c r="E2287" s="20" t="s">
        <v>4968</v>
      </c>
      <c r="F2287" s="20" t="s">
        <v>4969</v>
      </c>
      <c r="G2287" s="20">
        <v>2021</v>
      </c>
      <c r="H2287" s="57">
        <v>44347</v>
      </c>
      <c r="K2287" s="20" t="s">
        <v>4970</v>
      </c>
    </row>
    <row r="2288" spans="1:11" ht="15.75" customHeight="1" x14ac:dyDescent="0.25">
      <c r="A2288" s="20">
        <v>34075620</v>
      </c>
      <c r="B2288" s="20" t="s">
        <v>4960</v>
      </c>
      <c r="C2288" s="20" t="s">
        <v>4961</v>
      </c>
      <c r="D2288" s="20" t="s">
        <v>4962</v>
      </c>
      <c r="E2288" s="20" t="s">
        <v>4963</v>
      </c>
      <c r="F2288" s="20" t="s">
        <v>962</v>
      </c>
      <c r="G2288" s="20">
        <v>2021</v>
      </c>
      <c r="H2288" s="57">
        <v>44349</v>
      </c>
      <c r="K2288" s="20" t="s">
        <v>4964</v>
      </c>
    </row>
    <row r="2289" spans="1:11" ht="15.75" customHeight="1" x14ac:dyDescent="0.25">
      <c r="A2289" s="20">
        <v>34112420</v>
      </c>
      <c r="B2289" s="20" t="s">
        <v>4955</v>
      </c>
      <c r="C2289" s="20" t="s">
        <v>4956</v>
      </c>
      <c r="D2289" s="20" t="s">
        <v>4957</v>
      </c>
      <c r="E2289" s="20" t="s">
        <v>4958</v>
      </c>
      <c r="F2289" s="20" t="s">
        <v>1390</v>
      </c>
      <c r="G2289" s="20">
        <v>2021</v>
      </c>
      <c r="H2289" s="57">
        <v>44358</v>
      </c>
      <c r="K2289" s="20" t="s">
        <v>4959</v>
      </c>
    </row>
    <row r="2290" spans="1:11" ht="15.75" customHeight="1" x14ac:dyDescent="0.25">
      <c r="A2290" s="20">
        <v>34245714</v>
      </c>
      <c r="B2290" s="20" t="s">
        <v>4949</v>
      </c>
      <c r="C2290" s="20" t="s">
        <v>4950</v>
      </c>
      <c r="D2290" s="20" t="s">
        <v>4951</v>
      </c>
      <c r="E2290" s="20" t="s">
        <v>4952</v>
      </c>
      <c r="F2290" s="20" t="s">
        <v>4953</v>
      </c>
      <c r="G2290" s="20">
        <v>2021</v>
      </c>
      <c r="H2290" s="57">
        <v>44387</v>
      </c>
      <c r="K2290" s="20" t="s">
        <v>4954</v>
      </c>
    </row>
    <row r="2291" spans="1:11" ht="15.75" customHeight="1" x14ac:dyDescent="0.25">
      <c r="A2291" s="20">
        <v>34247915</v>
      </c>
      <c r="B2291" s="20" t="s">
        <v>4943</v>
      </c>
      <c r="C2291" s="20" t="s">
        <v>4944</v>
      </c>
      <c r="D2291" s="20" t="s">
        <v>4945</v>
      </c>
      <c r="E2291" s="20" t="s">
        <v>4946</v>
      </c>
      <c r="F2291" s="20" t="s">
        <v>4947</v>
      </c>
      <c r="G2291" s="20">
        <v>2021</v>
      </c>
      <c r="H2291" s="57">
        <v>44389</v>
      </c>
      <c r="K2291" s="20" t="s">
        <v>4948</v>
      </c>
    </row>
    <row r="2292" spans="1:11" ht="15.75" customHeight="1" x14ac:dyDescent="0.25">
      <c r="A2292" s="20">
        <v>34262724</v>
      </c>
      <c r="B2292" s="20" t="s">
        <v>4936</v>
      </c>
      <c r="C2292" s="20" t="s">
        <v>4937</v>
      </c>
      <c r="D2292" s="20" t="s">
        <v>4938</v>
      </c>
      <c r="E2292" s="20" t="s">
        <v>4939</v>
      </c>
      <c r="F2292" s="20" t="s">
        <v>3433</v>
      </c>
      <c r="G2292" s="20">
        <v>2021</v>
      </c>
      <c r="H2292" s="57">
        <v>44392</v>
      </c>
      <c r="I2292" s="20" t="s">
        <v>4940</v>
      </c>
      <c r="K2292" s="20" t="s">
        <v>4941</v>
      </c>
    </row>
    <row r="2293" spans="1:11" ht="15.75" customHeight="1" x14ac:dyDescent="0.25">
      <c r="A2293" s="20">
        <v>34277463</v>
      </c>
      <c r="B2293" s="20" t="s">
        <v>4930</v>
      </c>
      <c r="C2293" s="20" t="s">
        <v>4931</v>
      </c>
      <c r="D2293" s="20" t="s">
        <v>4932</v>
      </c>
      <c r="E2293" s="20" t="s">
        <v>286</v>
      </c>
      <c r="F2293" s="20" t="s">
        <v>185</v>
      </c>
      <c r="G2293" s="20">
        <v>2021</v>
      </c>
      <c r="H2293" s="57">
        <v>44396</v>
      </c>
      <c r="I2293" s="20" t="s">
        <v>4933</v>
      </c>
      <c r="K2293" s="20" t="s">
        <v>4934</v>
      </c>
    </row>
    <row r="2294" spans="1:11" ht="15.75" customHeight="1" x14ac:dyDescent="0.25">
      <c r="A2294" s="20">
        <v>34296983</v>
      </c>
      <c r="B2294" s="20" t="s">
        <v>4925</v>
      </c>
      <c r="C2294" s="20" t="s">
        <v>4926</v>
      </c>
      <c r="D2294" s="20" t="s">
        <v>4927</v>
      </c>
      <c r="E2294" s="20" t="s">
        <v>4928</v>
      </c>
      <c r="F2294" s="20" t="s">
        <v>2564</v>
      </c>
      <c r="G2294" s="20">
        <v>2021</v>
      </c>
      <c r="H2294" s="57">
        <v>44400</v>
      </c>
      <c r="K2294" s="20" t="s">
        <v>4929</v>
      </c>
    </row>
    <row r="2295" spans="1:11" ht="15.75" customHeight="1" x14ac:dyDescent="0.25">
      <c r="A2295" s="20">
        <v>34320325</v>
      </c>
      <c r="B2295" s="20" t="s">
        <v>4919</v>
      </c>
      <c r="C2295" s="20" t="s">
        <v>4920</v>
      </c>
      <c r="D2295" s="20" t="s">
        <v>4921</v>
      </c>
      <c r="E2295" s="20" t="s">
        <v>4821</v>
      </c>
      <c r="F2295" s="20" t="s">
        <v>4922</v>
      </c>
      <c r="G2295" s="20">
        <v>2021</v>
      </c>
      <c r="H2295" s="57">
        <v>44405</v>
      </c>
      <c r="K2295" s="20" t="s">
        <v>4923</v>
      </c>
    </row>
    <row r="2296" spans="1:11" ht="15.75" customHeight="1" x14ac:dyDescent="0.25">
      <c r="A2296" s="20">
        <v>34671693</v>
      </c>
      <c r="B2296" s="20" t="s">
        <v>4912</v>
      </c>
      <c r="C2296" s="20" t="s">
        <v>4913</v>
      </c>
      <c r="D2296" s="20" t="s">
        <v>4914</v>
      </c>
      <c r="E2296" s="20" t="s">
        <v>4915</v>
      </c>
      <c r="F2296" s="20" t="s">
        <v>3007</v>
      </c>
      <c r="G2296" s="20">
        <v>2021</v>
      </c>
      <c r="H2296" s="57">
        <v>44490</v>
      </c>
      <c r="I2296" s="20" t="s">
        <v>4916</v>
      </c>
      <c r="K2296" s="20" t="s">
        <v>4917</v>
      </c>
    </row>
    <row r="2297" spans="1:11" ht="15.75" customHeight="1" x14ac:dyDescent="0.25">
      <c r="A2297" s="20">
        <v>34910388</v>
      </c>
      <c r="B2297" s="20" t="s">
        <v>4906</v>
      </c>
      <c r="C2297" s="20" t="s">
        <v>4907</v>
      </c>
      <c r="D2297" s="20" t="s">
        <v>4908</v>
      </c>
      <c r="E2297" s="20" t="s">
        <v>4909</v>
      </c>
      <c r="F2297" s="20" t="s">
        <v>4910</v>
      </c>
      <c r="G2297" s="20">
        <v>2021</v>
      </c>
      <c r="H2297" s="57">
        <v>44545</v>
      </c>
      <c r="K2297" s="20" t="s">
        <v>4911</v>
      </c>
    </row>
    <row r="2298" spans="1:11" ht="15.75" customHeight="1" x14ac:dyDescent="0.25">
      <c r="A2298" s="20">
        <v>35532603</v>
      </c>
      <c r="B2298" s="20" t="s">
        <v>4899</v>
      </c>
      <c r="C2298" s="20" t="s">
        <v>4900</v>
      </c>
      <c r="D2298" s="20" t="s">
        <v>4901</v>
      </c>
      <c r="E2298" s="20" t="s">
        <v>4902</v>
      </c>
      <c r="F2298" s="20" t="s">
        <v>4903</v>
      </c>
      <c r="G2298" s="20">
        <v>2021</v>
      </c>
      <c r="H2298" s="57">
        <v>44690</v>
      </c>
      <c r="K2298" s="20" t="s">
        <v>4904</v>
      </c>
    </row>
    <row r="2299" spans="1:11" ht="15.75" customHeight="1" x14ac:dyDescent="0.25">
      <c r="A2299" s="20">
        <v>34267512</v>
      </c>
      <c r="B2299" s="20" t="s">
        <v>4893</v>
      </c>
      <c r="C2299" s="20" t="s">
        <v>4894</v>
      </c>
      <c r="D2299" s="20" t="s">
        <v>4895</v>
      </c>
      <c r="E2299" s="20" t="s">
        <v>1710</v>
      </c>
      <c r="F2299" s="20" t="s">
        <v>4896</v>
      </c>
      <c r="G2299" s="20">
        <v>2021</v>
      </c>
      <c r="H2299" s="57">
        <v>44393</v>
      </c>
      <c r="I2299" s="20" t="s">
        <v>4897</v>
      </c>
      <c r="K2299" s="20" t="s">
        <v>4898</v>
      </c>
    </row>
    <row r="2300" spans="1:11" ht="15.75" customHeight="1" x14ac:dyDescent="0.25">
      <c r="A2300" s="20">
        <v>36606028</v>
      </c>
      <c r="B2300" s="20" t="s">
        <v>4885</v>
      </c>
      <c r="C2300" s="20" t="s">
        <v>4886</v>
      </c>
      <c r="D2300" s="20" t="s">
        <v>4887</v>
      </c>
      <c r="E2300" s="20" t="s">
        <v>4888</v>
      </c>
      <c r="F2300" s="20" t="s">
        <v>4889</v>
      </c>
      <c r="G2300" s="20">
        <v>2021</v>
      </c>
      <c r="H2300" s="57">
        <v>44932</v>
      </c>
      <c r="I2300" s="20" t="s">
        <v>4890</v>
      </c>
      <c r="K2300" s="20" t="s">
        <v>4891</v>
      </c>
    </row>
    <row r="2301" spans="1:11" ht="15.75" customHeight="1" x14ac:dyDescent="0.25">
      <c r="A2301" s="20">
        <v>34225796</v>
      </c>
      <c r="B2301" s="20" t="s">
        <v>4878</v>
      </c>
      <c r="C2301" s="20" t="s">
        <v>4879</v>
      </c>
      <c r="D2301" s="20" t="s">
        <v>4880</v>
      </c>
      <c r="E2301" s="20" t="s">
        <v>4881</v>
      </c>
      <c r="F2301" s="20" t="s">
        <v>4882</v>
      </c>
      <c r="G2301" s="20">
        <v>2021</v>
      </c>
      <c r="H2301" s="57">
        <v>44383</v>
      </c>
      <c r="I2301" s="20" t="s">
        <v>4883</v>
      </c>
      <c r="K2301" s="20" t="s">
        <v>4884</v>
      </c>
    </row>
    <row r="2302" spans="1:11" ht="15.75" customHeight="1" x14ac:dyDescent="0.25">
      <c r="A2302" s="20">
        <v>34230563</v>
      </c>
      <c r="B2302" s="20" t="s">
        <v>4871</v>
      </c>
      <c r="C2302" s="20" t="s">
        <v>4872</v>
      </c>
      <c r="D2302" s="20" t="s">
        <v>4873</v>
      </c>
      <c r="E2302" s="20" t="s">
        <v>4874</v>
      </c>
      <c r="F2302" s="20" t="s">
        <v>1882</v>
      </c>
      <c r="G2302" s="20">
        <v>2021</v>
      </c>
      <c r="H2302" s="57">
        <v>44384</v>
      </c>
      <c r="I2302" s="20" t="s">
        <v>4875</v>
      </c>
      <c r="K2302" s="20" t="s">
        <v>4876</v>
      </c>
    </row>
    <row r="2303" spans="1:11" ht="15.75" customHeight="1" x14ac:dyDescent="0.25">
      <c r="A2303" s="20">
        <v>34232911</v>
      </c>
      <c r="B2303" s="20" t="s">
        <v>4864</v>
      </c>
      <c r="C2303" s="20" t="s">
        <v>4865</v>
      </c>
      <c r="D2303" s="20" t="s">
        <v>4866</v>
      </c>
      <c r="E2303" s="20" t="s">
        <v>4867</v>
      </c>
      <c r="F2303" s="20" t="s">
        <v>4868</v>
      </c>
      <c r="G2303" s="20">
        <v>2021</v>
      </c>
      <c r="H2303" s="57">
        <v>44384</v>
      </c>
      <c r="I2303" s="20" t="s">
        <v>4869</v>
      </c>
      <c r="K2303" s="20" t="s">
        <v>4870</v>
      </c>
    </row>
    <row r="2304" spans="1:11" ht="15.75" customHeight="1" x14ac:dyDescent="0.25">
      <c r="A2304" s="20">
        <v>34356746</v>
      </c>
      <c r="B2304" s="20" t="s">
        <v>4858</v>
      </c>
      <c r="C2304" s="20" t="s">
        <v>4859</v>
      </c>
      <c r="D2304" s="20" t="s">
        <v>4860</v>
      </c>
      <c r="E2304" s="20" t="s">
        <v>4861</v>
      </c>
      <c r="F2304" s="20" t="s">
        <v>4434</v>
      </c>
      <c r="G2304" s="20">
        <v>2021</v>
      </c>
      <c r="H2304" s="57">
        <v>44414</v>
      </c>
      <c r="I2304" s="20" t="s">
        <v>4862</v>
      </c>
      <c r="K2304" s="20" t="s">
        <v>4863</v>
      </c>
    </row>
    <row r="2305" spans="1:11" ht="15.75" customHeight="1" x14ac:dyDescent="0.25">
      <c r="A2305" s="20">
        <v>34361896</v>
      </c>
      <c r="B2305" s="20" t="s">
        <v>4851</v>
      </c>
      <c r="C2305" s="20" t="s">
        <v>4852</v>
      </c>
      <c r="D2305" s="20" t="s">
        <v>4853</v>
      </c>
      <c r="E2305" s="20" t="s">
        <v>4854</v>
      </c>
      <c r="F2305" s="20" t="s">
        <v>1910</v>
      </c>
      <c r="G2305" s="20">
        <v>2021</v>
      </c>
      <c r="H2305" s="57">
        <v>44415</v>
      </c>
      <c r="I2305" s="20" t="s">
        <v>4855</v>
      </c>
      <c r="K2305" s="20" t="s">
        <v>4856</v>
      </c>
    </row>
    <row r="2306" spans="1:11" ht="15.75" customHeight="1" x14ac:dyDescent="0.25">
      <c r="A2306" s="20">
        <v>34238964</v>
      </c>
      <c r="B2306" s="20" t="s">
        <v>4844</v>
      </c>
      <c r="C2306" s="20" t="s">
        <v>4845</v>
      </c>
      <c r="D2306" s="20" t="s">
        <v>4846</v>
      </c>
      <c r="E2306" s="20" t="s">
        <v>4847</v>
      </c>
      <c r="F2306" s="20" t="s">
        <v>1882</v>
      </c>
      <c r="G2306" s="20">
        <v>2021</v>
      </c>
      <c r="H2306" s="57">
        <v>44386</v>
      </c>
      <c r="I2306" s="20" t="s">
        <v>4848</v>
      </c>
      <c r="K2306" s="20" t="s">
        <v>4849</v>
      </c>
    </row>
    <row r="2307" spans="1:11" ht="15.75" customHeight="1" x14ac:dyDescent="0.25">
      <c r="A2307" s="20">
        <v>34307461</v>
      </c>
      <c r="B2307" s="20" t="s">
        <v>4838</v>
      </c>
      <c r="C2307" s="20" t="s">
        <v>4839</v>
      </c>
      <c r="D2307" s="20" t="s">
        <v>4840</v>
      </c>
      <c r="E2307" s="20" t="s">
        <v>394</v>
      </c>
      <c r="F2307" s="20" t="s">
        <v>4719</v>
      </c>
      <c r="G2307" s="20">
        <v>2021</v>
      </c>
      <c r="H2307" s="57">
        <v>44403</v>
      </c>
      <c r="I2307" s="20" t="s">
        <v>4841</v>
      </c>
      <c r="K2307" s="20" t="s">
        <v>4842</v>
      </c>
    </row>
    <row r="2308" spans="1:11" ht="15.75" customHeight="1" x14ac:dyDescent="0.25">
      <c r="A2308" s="20">
        <v>34322135</v>
      </c>
      <c r="B2308" s="20" t="s">
        <v>4832</v>
      </c>
      <c r="C2308" s="20" t="s">
        <v>4833</v>
      </c>
      <c r="D2308" s="20" t="s">
        <v>4834</v>
      </c>
      <c r="E2308" s="20" t="s">
        <v>4835</v>
      </c>
      <c r="F2308" s="20" t="s">
        <v>141</v>
      </c>
      <c r="G2308" s="20">
        <v>2021</v>
      </c>
      <c r="H2308" s="57">
        <v>44406</v>
      </c>
      <c r="I2308" s="20" t="s">
        <v>4836</v>
      </c>
      <c r="K2308" s="20" t="s">
        <v>4837</v>
      </c>
    </row>
    <row r="2309" spans="1:11" ht="15.75" customHeight="1" x14ac:dyDescent="0.25">
      <c r="A2309" s="20">
        <v>34356765</v>
      </c>
      <c r="B2309" s="20" t="s">
        <v>4825</v>
      </c>
      <c r="C2309" s="20" t="s">
        <v>4826</v>
      </c>
      <c r="D2309" s="20" t="s">
        <v>4827</v>
      </c>
      <c r="E2309" s="20" t="s">
        <v>4828</v>
      </c>
      <c r="F2309" s="20" t="s">
        <v>4434</v>
      </c>
      <c r="G2309" s="20">
        <v>2021</v>
      </c>
      <c r="H2309" s="57">
        <v>44414</v>
      </c>
      <c r="I2309" s="20" t="s">
        <v>4829</v>
      </c>
      <c r="K2309" s="20" t="s">
        <v>4830</v>
      </c>
    </row>
    <row r="2310" spans="1:11" ht="15.75" customHeight="1" x14ac:dyDescent="0.25">
      <c r="A2310" s="20">
        <v>33313745</v>
      </c>
      <c r="B2310" s="20" t="s">
        <v>4818</v>
      </c>
      <c r="C2310" s="20" t="s">
        <v>4819</v>
      </c>
      <c r="D2310" s="20" t="s">
        <v>4820</v>
      </c>
      <c r="E2310" s="20" t="s">
        <v>4821</v>
      </c>
      <c r="F2310" s="20" t="s">
        <v>4822</v>
      </c>
      <c r="G2310" s="20">
        <v>2021</v>
      </c>
      <c r="H2310" s="57">
        <v>44179</v>
      </c>
      <c r="K2310" s="20" t="s">
        <v>4823</v>
      </c>
    </row>
    <row r="2311" spans="1:11" ht="15.75" customHeight="1" x14ac:dyDescent="0.25">
      <c r="A2311" s="20">
        <v>34356819</v>
      </c>
      <c r="B2311" s="20" t="s">
        <v>4812</v>
      </c>
      <c r="C2311" s="20" t="s">
        <v>4813</v>
      </c>
      <c r="D2311" s="20" t="s">
        <v>4814</v>
      </c>
      <c r="E2311" s="20" t="s">
        <v>4815</v>
      </c>
      <c r="F2311" s="20" t="s">
        <v>3630</v>
      </c>
      <c r="G2311" s="20">
        <v>2021</v>
      </c>
      <c r="H2311" s="57">
        <v>44414</v>
      </c>
      <c r="I2311" s="20" t="s">
        <v>4816</v>
      </c>
      <c r="K2311" s="20" t="s">
        <v>4817</v>
      </c>
    </row>
    <row r="2312" spans="1:11" ht="15.75" customHeight="1" x14ac:dyDescent="0.25">
      <c r="A2312" s="20">
        <v>34356938</v>
      </c>
      <c r="B2312" s="20" t="s">
        <v>4805</v>
      </c>
      <c r="C2312" s="20" t="s">
        <v>4806</v>
      </c>
      <c r="D2312" s="20" t="s">
        <v>4807</v>
      </c>
      <c r="E2312" s="20" t="s">
        <v>505</v>
      </c>
      <c r="F2312" s="20" t="s">
        <v>4808</v>
      </c>
      <c r="G2312" s="20">
        <v>2021</v>
      </c>
      <c r="H2312" s="57">
        <v>44414</v>
      </c>
      <c r="I2312" s="20" t="s">
        <v>4809</v>
      </c>
      <c r="K2312" s="20" t="s">
        <v>4810</v>
      </c>
    </row>
    <row r="2313" spans="1:11" ht="15.75" customHeight="1" x14ac:dyDescent="0.25">
      <c r="A2313" s="20">
        <v>33647609</v>
      </c>
      <c r="B2313" s="20" t="s">
        <v>4800</v>
      </c>
      <c r="C2313" s="20" t="s">
        <v>4801</v>
      </c>
      <c r="D2313" s="20" t="s">
        <v>4802</v>
      </c>
      <c r="E2313" s="20" t="s">
        <v>4803</v>
      </c>
      <c r="F2313" s="20" t="s">
        <v>1376</v>
      </c>
      <c r="G2313" s="20">
        <v>2021</v>
      </c>
      <c r="H2313" s="57">
        <v>44256</v>
      </c>
      <c r="K2313" s="20" t="s">
        <v>4804</v>
      </c>
    </row>
    <row r="2314" spans="1:11" ht="15.75" customHeight="1" x14ac:dyDescent="0.25">
      <c r="A2314" s="20">
        <v>34335784</v>
      </c>
      <c r="B2314" s="20" t="s">
        <v>4794</v>
      </c>
      <c r="C2314" s="20" t="s">
        <v>4795</v>
      </c>
      <c r="D2314" s="20" t="s">
        <v>4796</v>
      </c>
      <c r="E2314" s="20" t="s">
        <v>4797</v>
      </c>
      <c r="F2314" s="20" t="s">
        <v>365</v>
      </c>
      <c r="G2314" s="20">
        <v>2021</v>
      </c>
      <c r="H2314" s="57">
        <v>44410</v>
      </c>
      <c r="I2314" s="20" t="s">
        <v>4798</v>
      </c>
      <c r="K2314" s="20" t="s">
        <v>4799</v>
      </c>
    </row>
    <row r="2315" spans="1:11" ht="15.75" customHeight="1" x14ac:dyDescent="0.25">
      <c r="A2315" s="20">
        <v>34391335</v>
      </c>
      <c r="B2315" s="20" t="s">
        <v>4787</v>
      </c>
      <c r="C2315" s="20" t="s">
        <v>4788</v>
      </c>
      <c r="D2315" s="20" t="s">
        <v>4789</v>
      </c>
      <c r="E2315" s="20" t="s">
        <v>4790</v>
      </c>
      <c r="F2315" s="20" t="s">
        <v>4791</v>
      </c>
      <c r="G2315" s="20">
        <v>2021</v>
      </c>
      <c r="H2315" s="57">
        <v>44423</v>
      </c>
      <c r="K2315" s="20" t="s">
        <v>4792</v>
      </c>
    </row>
    <row r="2316" spans="1:11" ht="15.75" customHeight="1" x14ac:dyDescent="0.25">
      <c r="A2316" s="20">
        <v>34271864</v>
      </c>
      <c r="B2316" s="20" t="s">
        <v>4780</v>
      </c>
      <c r="C2316" s="20" t="s">
        <v>4781</v>
      </c>
      <c r="D2316" s="20" t="s">
        <v>4782</v>
      </c>
      <c r="E2316" s="20" t="s">
        <v>4783</v>
      </c>
      <c r="F2316" s="20" t="s">
        <v>1735</v>
      </c>
      <c r="G2316" s="20">
        <v>2021</v>
      </c>
      <c r="H2316" s="57">
        <v>44394</v>
      </c>
      <c r="I2316" s="20" t="s">
        <v>4784</v>
      </c>
      <c r="K2316" s="20" t="s">
        <v>4785</v>
      </c>
    </row>
    <row r="2317" spans="1:11" ht="15.75" customHeight="1" x14ac:dyDescent="0.25">
      <c r="A2317" s="20">
        <v>34227668</v>
      </c>
      <c r="B2317" s="20" t="s">
        <v>4774</v>
      </c>
      <c r="C2317" s="20" t="s">
        <v>4775</v>
      </c>
      <c r="D2317" s="20" t="s">
        <v>4776</v>
      </c>
      <c r="E2317" s="20" t="s">
        <v>4777</v>
      </c>
      <c r="F2317" s="20" t="s">
        <v>4144</v>
      </c>
      <c r="G2317" s="20">
        <v>2021</v>
      </c>
      <c r="H2317" s="57">
        <v>44383</v>
      </c>
      <c r="K2317" s="20" t="s">
        <v>4778</v>
      </c>
    </row>
    <row r="2318" spans="1:11" ht="15.75" customHeight="1" x14ac:dyDescent="0.25">
      <c r="A2318" s="20">
        <v>34292874</v>
      </c>
      <c r="B2318" s="20" t="s">
        <v>4767</v>
      </c>
      <c r="C2318" s="20" t="s">
        <v>4768</v>
      </c>
      <c r="D2318" s="20" t="s">
        <v>4769</v>
      </c>
      <c r="E2318" s="20" t="s">
        <v>4770</v>
      </c>
      <c r="F2318" s="20" t="s">
        <v>4771</v>
      </c>
      <c r="G2318" s="20">
        <v>2021</v>
      </c>
      <c r="H2318" s="57">
        <v>44399</v>
      </c>
      <c r="K2318" s="20" t="s">
        <v>4772</v>
      </c>
    </row>
    <row r="2319" spans="1:11" ht="15.75" customHeight="1" x14ac:dyDescent="0.25">
      <c r="A2319" s="20">
        <v>34134905</v>
      </c>
      <c r="B2319" s="20" t="s">
        <v>4762</v>
      </c>
      <c r="C2319" s="20" t="s">
        <v>4763</v>
      </c>
      <c r="D2319" s="20" t="s">
        <v>4764</v>
      </c>
      <c r="E2319" s="20" t="s">
        <v>4765</v>
      </c>
      <c r="F2319" s="20" t="s">
        <v>2840</v>
      </c>
      <c r="G2319" s="20">
        <v>2021</v>
      </c>
      <c r="H2319" s="57">
        <v>44364</v>
      </c>
      <c r="K2319" s="20" t="s">
        <v>4766</v>
      </c>
    </row>
    <row r="2320" spans="1:11" ht="15.75" customHeight="1" x14ac:dyDescent="0.25">
      <c r="A2320" s="20">
        <v>34294732</v>
      </c>
      <c r="B2320" s="20" t="s">
        <v>4754</v>
      </c>
      <c r="C2320" s="20" t="s">
        <v>4755</v>
      </c>
      <c r="D2320" s="20" t="s">
        <v>4756</v>
      </c>
      <c r="E2320" s="20" t="s">
        <v>4757</v>
      </c>
      <c r="F2320" s="20" t="s">
        <v>4758</v>
      </c>
      <c r="G2320" s="20">
        <v>2021</v>
      </c>
      <c r="H2320" s="57">
        <v>44400</v>
      </c>
      <c r="I2320" s="20" t="s">
        <v>4759</v>
      </c>
      <c r="K2320" s="20" t="s">
        <v>4760</v>
      </c>
    </row>
    <row r="2321" spans="1:11" ht="15.75" customHeight="1" x14ac:dyDescent="0.25">
      <c r="A2321" s="20">
        <v>34301939</v>
      </c>
      <c r="B2321" s="20" t="s">
        <v>4747</v>
      </c>
      <c r="C2321" s="20" t="s">
        <v>4748</v>
      </c>
      <c r="D2321" s="20" t="s">
        <v>4749</v>
      </c>
      <c r="E2321" s="20" t="s">
        <v>4750</v>
      </c>
      <c r="F2321" s="20" t="s">
        <v>2260</v>
      </c>
      <c r="G2321" s="20">
        <v>2021</v>
      </c>
      <c r="H2321" s="57">
        <v>44401</v>
      </c>
      <c r="I2321" s="20" t="s">
        <v>4751</v>
      </c>
      <c r="K2321" s="20" t="s">
        <v>4752</v>
      </c>
    </row>
    <row r="2322" spans="1:11" ht="15.75" customHeight="1" x14ac:dyDescent="0.25">
      <c r="A2322" s="20">
        <v>34360694</v>
      </c>
      <c r="B2322" s="20" t="s">
        <v>4740</v>
      </c>
      <c r="C2322" s="20" t="s">
        <v>4741</v>
      </c>
      <c r="D2322" s="20" t="s">
        <v>4742</v>
      </c>
      <c r="E2322" s="20" t="s">
        <v>4743</v>
      </c>
      <c r="F2322" s="20" t="s">
        <v>2353</v>
      </c>
      <c r="G2322" s="20">
        <v>2021</v>
      </c>
      <c r="H2322" s="57">
        <v>44415</v>
      </c>
      <c r="I2322" s="20" t="s">
        <v>4744</v>
      </c>
      <c r="K2322" s="20" t="s">
        <v>4745</v>
      </c>
    </row>
    <row r="2323" spans="1:11" ht="15.75" customHeight="1" x14ac:dyDescent="0.25">
      <c r="A2323" s="20">
        <v>34320048</v>
      </c>
      <c r="B2323" s="20" t="s">
        <v>4735</v>
      </c>
      <c r="C2323" s="20" t="s">
        <v>4736</v>
      </c>
      <c r="D2323" s="20" t="s">
        <v>4737</v>
      </c>
      <c r="E2323" s="20" t="s">
        <v>4738</v>
      </c>
      <c r="F2323" s="20" t="s">
        <v>3561</v>
      </c>
      <c r="G2323" s="20">
        <v>2021</v>
      </c>
      <c r="H2323" s="57">
        <v>44405</v>
      </c>
      <c r="K2323" s="20" t="s">
        <v>4739</v>
      </c>
    </row>
    <row r="2324" spans="1:11" ht="15.75" customHeight="1" x14ac:dyDescent="0.25">
      <c r="A2324" s="20">
        <v>34381426</v>
      </c>
      <c r="B2324" s="20" t="s">
        <v>4729</v>
      </c>
      <c r="C2324" s="20" t="s">
        <v>4730</v>
      </c>
      <c r="D2324" s="20" t="s">
        <v>4731</v>
      </c>
      <c r="E2324" s="20" t="s">
        <v>4732</v>
      </c>
      <c r="F2324" s="20" t="s">
        <v>133</v>
      </c>
      <c r="G2324" s="20">
        <v>2021</v>
      </c>
      <c r="H2324" s="57">
        <v>44420</v>
      </c>
      <c r="I2324" s="20" t="s">
        <v>4733</v>
      </c>
      <c r="K2324" s="20" t="s">
        <v>4734</v>
      </c>
    </row>
    <row r="2325" spans="1:11" ht="15.75" customHeight="1" x14ac:dyDescent="0.25">
      <c r="A2325" s="20">
        <v>34381814</v>
      </c>
      <c r="B2325" s="20" t="s">
        <v>4723</v>
      </c>
      <c r="C2325" s="20" t="s">
        <v>4724</v>
      </c>
      <c r="D2325" s="20" t="s">
        <v>4725</v>
      </c>
      <c r="E2325" s="20" t="s">
        <v>4726</v>
      </c>
      <c r="F2325" s="20" t="s">
        <v>4719</v>
      </c>
      <c r="G2325" s="20">
        <v>2021</v>
      </c>
      <c r="H2325" s="57">
        <v>44420</v>
      </c>
      <c r="I2325" s="20" t="s">
        <v>4727</v>
      </c>
      <c r="K2325" s="20" t="s">
        <v>4728</v>
      </c>
    </row>
    <row r="2326" spans="1:11" ht="15.75" customHeight="1" x14ac:dyDescent="0.25">
      <c r="A2326" s="20">
        <v>34381818</v>
      </c>
      <c r="B2326" s="20" t="s">
        <v>4715</v>
      </c>
      <c r="C2326" s="20" t="s">
        <v>4716</v>
      </c>
      <c r="D2326" s="20" t="s">
        <v>4717</v>
      </c>
      <c r="E2326" s="20" t="s">
        <v>4718</v>
      </c>
      <c r="F2326" s="20" t="s">
        <v>4719</v>
      </c>
      <c r="G2326" s="20">
        <v>2021</v>
      </c>
      <c r="H2326" s="57">
        <v>44420</v>
      </c>
      <c r="I2326" s="20" t="s">
        <v>4720</v>
      </c>
      <c r="K2326" s="20" t="s">
        <v>4721</v>
      </c>
    </row>
    <row r="2327" spans="1:11" ht="15.75" customHeight="1" x14ac:dyDescent="0.25">
      <c r="A2327" s="20">
        <v>34385991</v>
      </c>
      <c r="B2327" s="20" t="s">
        <v>4708</v>
      </c>
      <c r="C2327" s="20" t="s">
        <v>4709</v>
      </c>
      <c r="D2327" s="20" t="s">
        <v>4710</v>
      </c>
      <c r="E2327" s="20" t="s">
        <v>4711</v>
      </c>
      <c r="F2327" s="20" t="s">
        <v>133</v>
      </c>
      <c r="G2327" s="20">
        <v>2021</v>
      </c>
      <c r="H2327" s="57">
        <v>44421</v>
      </c>
      <c r="I2327" s="20" t="s">
        <v>4712</v>
      </c>
      <c r="K2327" s="20" t="s">
        <v>4713</v>
      </c>
    </row>
    <row r="2328" spans="1:11" ht="15.75" customHeight="1" x14ac:dyDescent="0.25">
      <c r="A2328" s="20">
        <v>34366632</v>
      </c>
      <c r="B2328" s="20" t="s">
        <v>4702</v>
      </c>
      <c r="C2328" s="20" t="s">
        <v>4703</v>
      </c>
      <c r="D2328" s="20" t="s">
        <v>4704</v>
      </c>
      <c r="E2328" s="20" t="s">
        <v>4705</v>
      </c>
      <c r="F2328" s="20" t="s">
        <v>3801</v>
      </c>
      <c r="G2328" s="20">
        <v>2021</v>
      </c>
      <c r="H2328" s="57">
        <v>44417</v>
      </c>
      <c r="I2328" s="20" t="s">
        <v>4706</v>
      </c>
      <c r="K2328" s="20" t="s">
        <v>4707</v>
      </c>
    </row>
    <row r="2329" spans="1:11" ht="15.75" customHeight="1" x14ac:dyDescent="0.25">
      <c r="A2329" s="20">
        <v>34436428</v>
      </c>
      <c r="B2329" s="20" t="s">
        <v>4696</v>
      </c>
      <c r="C2329" s="20" t="s">
        <v>4697</v>
      </c>
      <c r="D2329" s="20" t="s">
        <v>4698</v>
      </c>
      <c r="E2329" s="20" t="s">
        <v>3204</v>
      </c>
      <c r="F2329" s="20" t="s">
        <v>4699</v>
      </c>
      <c r="G2329" s="20">
        <v>2021</v>
      </c>
      <c r="H2329" s="57">
        <v>44434</v>
      </c>
      <c r="I2329" s="20" t="s">
        <v>4700</v>
      </c>
      <c r="K2329" s="20" t="s">
        <v>4701</v>
      </c>
    </row>
    <row r="2330" spans="1:11" ht="15.75" customHeight="1" x14ac:dyDescent="0.25">
      <c r="A2330" s="20">
        <v>34324493</v>
      </c>
      <c r="B2330" s="20" t="s">
        <v>4690</v>
      </c>
      <c r="C2330" s="20" t="s">
        <v>4691</v>
      </c>
      <c r="D2330" s="20" t="s">
        <v>4692</v>
      </c>
      <c r="E2330" s="20" t="s">
        <v>4693</v>
      </c>
      <c r="F2330" s="20" t="s">
        <v>294</v>
      </c>
      <c r="G2330" s="20">
        <v>2021</v>
      </c>
      <c r="H2330" s="57">
        <v>44406</v>
      </c>
      <c r="I2330" s="20" t="s">
        <v>4694</v>
      </c>
      <c r="K2330" s="20" t="s">
        <v>4695</v>
      </c>
    </row>
    <row r="2331" spans="1:11" ht="15.75" customHeight="1" x14ac:dyDescent="0.25">
      <c r="A2331" s="20">
        <v>34401564</v>
      </c>
      <c r="B2331" s="20" t="s">
        <v>4682</v>
      </c>
      <c r="C2331" s="20" t="s">
        <v>4683</v>
      </c>
      <c r="D2331" s="20" t="s">
        <v>4684</v>
      </c>
      <c r="E2331" s="20" t="s">
        <v>4685</v>
      </c>
      <c r="F2331" s="20" t="s">
        <v>4686</v>
      </c>
      <c r="G2331" s="20">
        <v>2021</v>
      </c>
      <c r="H2331" s="57">
        <v>44425</v>
      </c>
      <c r="I2331" s="20" t="s">
        <v>4687</v>
      </c>
      <c r="K2331" s="20" t="s">
        <v>4688</v>
      </c>
    </row>
    <row r="2332" spans="1:11" ht="15.75" customHeight="1" x14ac:dyDescent="0.25">
      <c r="A2332" s="20">
        <v>32169530</v>
      </c>
      <c r="B2332" s="20" t="s">
        <v>4676</v>
      </c>
      <c r="C2332" s="20" t="s">
        <v>4677</v>
      </c>
      <c r="D2332" s="20" t="s">
        <v>4678</v>
      </c>
      <c r="E2332" s="20" t="s">
        <v>4679</v>
      </c>
      <c r="F2332" s="20" t="s">
        <v>4680</v>
      </c>
      <c r="G2332" s="20">
        <v>2021</v>
      </c>
      <c r="H2332" s="57">
        <v>43905</v>
      </c>
      <c r="K2332" s="20" t="s">
        <v>4681</v>
      </c>
    </row>
    <row r="2333" spans="1:11" ht="15.75" customHeight="1" x14ac:dyDescent="0.25">
      <c r="A2333" s="20">
        <v>33845349</v>
      </c>
      <c r="B2333" s="20" t="s">
        <v>4669</v>
      </c>
      <c r="C2333" s="20" t="s">
        <v>4670</v>
      </c>
      <c r="D2333" s="20" t="s">
        <v>4671</v>
      </c>
      <c r="E2333" s="20" t="s">
        <v>4672</v>
      </c>
      <c r="F2333" s="20" t="s">
        <v>4673</v>
      </c>
      <c r="G2333" s="20">
        <v>2021</v>
      </c>
      <c r="H2333" s="57">
        <v>44298</v>
      </c>
      <c r="I2333" s="20" t="s">
        <v>4674</v>
      </c>
      <c r="K2333" s="20" t="s">
        <v>4675</v>
      </c>
    </row>
    <row r="2334" spans="1:11" ht="15.75" customHeight="1" x14ac:dyDescent="0.25">
      <c r="A2334" s="20">
        <v>33985780</v>
      </c>
      <c r="B2334" s="20" t="s">
        <v>4663</v>
      </c>
      <c r="C2334" s="20" t="s">
        <v>4664</v>
      </c>
      <c r="D2334" s="20" t="s">
        <v>4665</v>
      </c>
      <c r="E2334" s="20" t="s">
        <v>4666</v>
      </c>
      <c r="F2334" s="20" t="s">
        <v>4667</v>
      </c>
      <c r="G2334" s="20">
        <v>2021</v>
      </c>
      <c r="H2334" s="57">
        <v>44330</v>
      </c>
      <c r="K2334" s="20" t="s">
        <v>4668</v>
      </c>
    </row>
    <row r="2335" spans="1:11" ht="15.75" customHeight="1" x14ac:dyDescent="0.25">
      <c r="A2335" s="20">
        <v>34087350</v>
      </c>
      <c r="B2335" s="20" t="s">
        <v>4657</v>
      </c>
      <c r="C2335" s="20" t="s">
        <v>4658</v>
      </c>
      <c r="D2335" s="20" t="s">
        <v>4659</v>
      </c>
      <c r="E2335" s="20" t="s">
        <v>4660</v>
      </c>
      <c r="F2335" s="20" t="s">
        <v>4661</v>
      </c>
      <c r="G2335" s="20">
        <v>2021</v>
      </c>
      <c r="H2335" s="57">
        <v>44351</v>
      </c>
      <c r="K2335" s="20" t="s">
        <v>4662</v>
      </c>
    </row>
    <row r="2336" spans="1:11" ht="15.75" customHeight="1" x14ac:dyDescent="0.25">
      <c r="A2336" s="20">
        <v>34110551</v>
      </c>
      <c r="B2336" s="20" t="s">
        <v>4651</v>
      </c>
      <c r="C2336" s="20" t="s">
        <v>4652</v>
      </c>
      <c r="D2336" s="20" t="s">
        <v>4653</v>
      </c>
      <c r="E2336" s="20" t="s">
        <v>4654</v>
      </c>
      <c r="F2336" s="20" t="s">
        <v>4655</v>
      </c>
      <c r="G2336" s="20">
        <v>2021</v>
      </c>
      <c r="H2336" s="57">
        <v>44357</v>
      </c>
      <c r="K2336" s="20" t="s">
        <v>4656</v>
      </c>
    </row>
    <row r="2337" spans="1:11" ht="15.75" customHeight="1" x14ac:dyDescent="0.25">
      <c r="A2337" s="20">
        <v>34116388</v>
      </c>
      <c r="B2337" s="20" t="s">
        <v>4646</v>
      </c>
      <c r="C2337" s="20" t="s">
        <v>4647</v>
      </c>
      <c r="D2337" s="20" t="s">
        <v>4648</v>
      </c>
      <c r="E2337" s="20" t="s">
        <v>1367</v>
      </c>
      <c r="F2337" s="20" t="s">
        <v>4649</v>
      </c>
      <c r="G2337" s="20">
        <v>2021</v>
      </c>
      <c r="H2337" s="57">
        <v>44358</v>
      </c>
      <c r="K2337" s="20" t="s">
        <v>4650</v>
      </c>
    </row>
    <row r="2338" spans="1:11" ht="15.75" customHeight="1" x14ac:dyDescent="0.25">
      <c r="A2338" s="20">
        <v>34139512</v>
      </c>
      <c r="B2338" s="20" t="s">
        <v>4640</v>
      </c>
      <c r="C2338" s="20" t="s">
        <v>4641</v>
      </c>
      <c r="D2338" s="20" t="s">
        <v>4642</v>
      </c>
      <c r="E2338" s="20" t="s">
        <v>4643</v>
      </c>
      <c r="F2338" s="20" t="s">
        <v>3465</v>
      </c>
      <c r="G2338" s="20">
        <v>2021</v>
      </c>
      <c r="H2338" s="57">
        <v>44364</v>
      </c>
      <c r="K2338" s="20" t="s">
        <v>4644</v>
      </c>
    </row>
    <row r="2339" spans="1:11" ht="15.75" customHeight="1" x14ac:dyDescent="0.25">
      <c r="A2339" s="20">
        <v>34217782</v>
      </c>
      <c r="B2339" s="20" t="s">
        <v>4635</v>
      </c>
      <c r="C2339" s="20" t="s">
        <v>4636</v>
      </c>
      <c r="D2339" s="20" t="s">
        <v>4637</v>
      </c>
      <c r="E2339" s="20" t="s">
        <v>505</v>
      </c>
      <c r="F2339" s="20" t="s">
        <v>4638</v>
      </c>
      <c r="G2339" s="20">
        <v>2021</v>
      </c>
      <c r="H2339" s="57">
        <v>44381</v>
      </c>
      <c r="K2339" s="20" t="s">
        <v>4639</v>
      </c>
    </row>
    <row r="2340" spans="1:11" ht="15.75" customHeight="1" x14ac:dyDescent="0.25">
      <c r="A2340" s="20">
        <v>34258576</v>
      </c>
      <c r="B2340" s="20" t="s">
        <v>4627</v>
      </c>
      <c r="C2340" s="20" t="s">
        <v>4628</v>
      </c>
      <c r="D2340" s="20" t="s">
        <v>4629</v>
      </c>
      <c r="E2340" s="20" t="s">
        <v>4630</v>
      </c>
      <c r="F2340" s="20" t="s">
        <v>4631</v>
      </c>
      <c r="G2340" s="20">
        <v>2021</v>
      </c>
      <c r="H2340" s="57">
        <v>44391</v>
      </c>
      <c r="I2340" s="20" t="s">
        <v>4632</v>
      </c>
      <c r="K2340" s="20" t="s">
        <v>4633</v>
      </c>
    </row>
    <row r="2341" spans="1:11" ht="15.75" customHeight="1" x14ac:dyDescent="0.25">
      <c r="A2341" s="20">
        <v>34355364</v>
      </c>
      <c r="B2341" s="20" t="s">
        <v>4621</v>
      </c>
      <c r="C2341" s="20" t="s">
        <v>4622</v>
      </c>
      <c r="D2341" s="20" t="s">
        <v>4623</v>
      </c>
      <c r="E2341" s="20" t="s">
        <v>4624</v>
      </c>
      <c r="F2341" s="20" t="s">
        <v>4625</v>
      </c>
      <c r="G2341" s="20">
        <v>2021</v>
      </c>
      <c r="H2341" s="57">
        <v>44414</v>
      </c>
      <c r="K2341" s="20" t="s">
        <v>4626</v>
      </c>
    </row>
    <row r="2342" spans="1:11" ht="15.75" customHeight="1" x14ac:dyDescent="0.25">
      <c r="A2342" s="20">
        <v>34427554</v>
      </c>
      <c r="B2342" s="20" t="s">
        <v>4615</v>
      </c>
      <c r="C2342" s="20" t="s">
        <v>4616</v>
      </c>
      <c r="D2342" s="20" t="s">
        <v>4617</v>
      </c>
      <c r="E2342" s="20" t="s">
        <v>4618</v>
      </c>
      <c r="F2342" s="20" t="s">
        <v>3020</v>
      </c>
      <c r="G2342" s="20">
        <v>2021</v>
      </c>
      <c r="H2342" s="57">
        <v>44432</v>
      </c>
      <c r="I2342" s="20" t="s">
        <v>4619</v>
      </c>
      <c r="K2342" s="20" t="s">
        <v>4620</v>
      </c>
    </row>
    <row r="2343" spans="1:11" ht="15.75" customHeight="1" x14ac:dyDescent="0.25">
      <c r="A2343" s="20">
        <v>34435947</v>
      </c>
      <c r="B2343" s="20" t="s">
        <v>4609</v>
      </c>
      <c r="C2343" s="20" t="s">
        <v>4610</v>
      </c>
      <c r="D2343" s="20" t="s">
        <v>4611</v>
      </c>
      <c r="E2343" s="20" t="s">
        <v>4612</v>
      </c>
      <c r="F2343" s="20" t="s">
        <v>3020</v>
      </c>
      <c r="G2343" s="20">
        <v>2021</v>
      </c>
      <c r="H2343" s="57">
        <v>44434</v>
      </c>
      <c r="I2343" s="20" t="s">
        <v>4613</v>
      </c>
      <c r="K2343" s="20" t="s">
        <v>4614</v>
      </c>
    </row>
    <row r="2344" spans="1:11" ht="15.75" customHeight="1" x14ac:dyDescent="0.25">
      <c r="A2344" s="20">
        <v>34804429</v>
      </c>
      <c r="B2344" s="20" t="s">
        <v>4602</v>
      </c>
      <c r="C2344" s="20" t="s">
        <v>4603</v>
      </c>
      <c r="D2344" s="20" t="s">
        <v>4604</v>
      </c>
      <c r="E2344" s="20" t="s">
        <v>2618</v>
      </c>
      <c r="F2344" s="20" t="s">
        <v>4605</v>
      </c>
      <c r="G2344" s="20">
        <v>2021</v>
      </c>
      <c r="H2344" s="57">
        <v>44522</v>
      </c>
      <c r="I2344" s="20" t="s">
        <v>4606</v>
      </c>
      <c r="K2344" s="20" t="s">
        <v>4607</v>
      </c>
    </row>
    <row r="2345" spans="1:11" ht="15.75" customHeight="1" x14ac:dyDescent="0.25">
      <c r="A2345" s="20">
        <v>33044509</v>
      </c>
      <c r="B2345" s="20" t="s">
        <v>4596</v>
      </c>
      <c r="C2345" s="20" t="s">
        <v>4597</v>
      </c>
      <c r="D2345" s="20" t="s">
        <v>4598</v>
      </c>
      <c r="E2345" s="20" t="s">
        <v>4599</v>
      </c>
      <c r="F2345" s="20" t="s">
        <v>1956</v>
      </c>
      <c r="G2345" s="20">
        <v>2021</v>
      </c>
      <c r="H2345" s="57">
        <v>44116</v>
      </c>
      <c r="I2345" s="20" t="s">
        <v>4600</v>
      </c>
      <c r="K2345" s="20" t="s">
        <v>4601</v>
      </c>
    </row>
    <row r="2346" spans="1:11" ht="15.75" customHeight="1" x14ac:dyDescent="0.25">
      <c r="A2346" s="20">
        <v>33399861</v>
      </c>
      <c r="B2346" s="20" t="s">
        <v>4590</v>
      </c>
      <c r="C2346" s="20" t="s">
        <v>4591</v>
      </c>
      <c r="D2346" s="20" t="s">
        <v>4592</v>
      </c>
      <c r="E2346" s="20" t="s">
        <v>4593</v>
      </c>
      <c r="F2346" s="20" t="s">
        <v>1956</v>
      </c>
      <c r="G2346" s="20">
        <v>2021</v>
      </c>
      <c r="H2346" s="57">
        <v>44201</v>
      </c>
      <c r="I2346" s="20" t="s">
        <v>4594</v>
      </c>
      <c r="K2346" s="20" t="s">
        <v>4595</v>
      </c>
    </row>
    <row r="2347" spans="1:11" ht="15.75" customHeight="1" x14ac:dyDescent="0.25">
      <c r="A2347" s="20">
        <v>34341399</v>
      </c>
      <c r="B2347" s="20" t="s">
        <v>4584</v>
      </c>
      <c r="C2347" s="20" t="s">
        <v>4585</v>
      </c>
      <c r="D2347" s="20" t="s">
        <v>4586</v>
      </c>
      <c r="E2347" s="20" t="s">
        <v>4587</v>
      </c>
      <c r="F2347" s="20" t="s">
        <v>1882</v>
      </c>
      <c r="G2347" s="20">
        <v>2021</v>
      </c>
      <c r="H2347" s="57">
        <v>44411</v>
      </c>
      <c r="I2347" s="20" t="s">
        <v>4588</v>
      </c>
      <c r="K2347" s="20" t="s">
        <v>4589</v>
      </c>
    </row>
    <row r="2348" spans="1:11" ht="15.75" customHeight="1" x14ac:dyDescent="0.25">
      <c r="A2348" s="20">
        <v>34341412</v>
      </c>
      <c r="B2348" s="20" t="s">
        <v>4577</v>
      </c>
      <c r="C2348" s="20" t="s">
        <v>4578</v>
      </c>
      <c r="D2348" s="20" t="s">
        <v>4579</v>
      </c>
      <c r="E2348" s="20" t="s">
        <v>4580</v>
      </c>
      <c r="F2348" s="20" t="s">
        <v>1882</v>
      </c>
      <c r="G2348" s="20">
        <v>2021</v>
      </c>
      <c r="H2348" s="57">
        <v>44411</v>
      </c>
      <c r="I2348" s="20" t="s">
        <v>4581</v>
      </c>
      <c r="K2348" s="20" t="s">
        <v>4582</v>
      </c>
    </row>
    <row r="2349" spans="1:11" ht="15.75" customHeight="1" x14ac:dyDescent="0.25">
      <c r="A2349" s="20">
        <v>34354134</v>
      </c>
      <c r="B2349" s="20" t="s">
        <v>4571</v>
      </c>
      <c r="C2349" s="20" t="s">
        <v>4572</v>
      </c>
      <c r="D2349" s="20" t="s">
        <v>4573</v>
      </c>
      <c r="E2349" s="20" t="s">
        <v>4574</v>
      </c>
      <c r="F2349" s="20" t="s">
        <v>1882</v>
      </c>
      <c r="G2349" s="20">
        <v>2021</v>
      </c>
      <c r="H2349" s="57">
        <v>44414</v>
      </c>
      <c r="I2349" s="20" t="s">
        <v>4575</v>
      </c>
      <c r="K2349" s="20" t="s">
        <v>4576</v>
      </c>
    </row>
    <row r="2350" spans="1:11" ht="15.75" customHeight="1" x14ac:dyDescent="0.25">
      <c r="A2350" s="20">
        <v>34421890</v>
      </c>
      <c r="B2350" s="20" t="s">
        <v>4564</v>
      </c>
      <c r="C2350" s="20" t="s">
        <v>4565</v>
      </c>
      <c r="D2350" s="20" t="s">
        <v>4566</v>
      </c>
      <c r="E2350" s="20" t="s">
        <v>4567</v>
      </c>
      <c r="F2350" s="20" t="s">
        <v>141</v>
      </c>
      <c r="G2350" s="20">
        <v>2021</v>
      </c>
      <c r="H2350" s="57">
        <v>44431</v>
      </c>
      <c r="I2350" s="20" t="s">
        <v>4568</v>
      </c>
      <c r="K2350" s="20" t="s">
        <v>4569</v>
      </c>
    </row>
    <row r="2351" spans="1:11" ht="15.75" customHeight="1" x14ac:dyDescent="0.25">
      <c r="A2351" s="20">
        <v>34444870</v>
      </c>
      <c r="B2351" s="20" t="s">
        <v>4557</v>
      </c>
      <c r="C2351" s="20" t="s">
        <v>4558</v>
      </c>
      <c r="D2351" s="20" t="s">
        <v>4559</v>
      </c>
      <c r="E2351" s="20" t="s">
        <v>4560</v>
      </c>
      <c r="F2351" s="20" t="s">
        <v>2427</v>
      </c>
      <c r="G2351" s="20">
        <v>2021</v>
      </c>
      <c r="H2351" s="57">
        <v>44435</v>
      </c>
      <c r="I2351" s="20" t="s">
        <v>4561</v>
      </c>
      <c r="K2351" s="20" t="s">
        <v>4562</v>
      </c>
    </row>
    <row r="2352" spans="1:11" ht="15.75" customHeight="1" x14ac:dyDescent="0.25">
      <c r="A2352" s="20">
        <v>34418902</v>
      </c>
      <c r="B2352" s="20" t="s">
        <v>4551</v>
      </c>
      <c r="C2352" s="20" t="s">
        <v>4552</v>
      </c>
      <c r="D2352" s="20" t="s">
        <v>4553</v>
      </c>
      <c r="E2352" s="20" t="s">
        <v>4554</v>
      </c>
      <c r="F2352" s="20" t="s">
        <v>4555</v>
      </c>
      <c r="G2352" s="20">
        <v>2021</v>
      </c>
      <c r="H2352" s="57">
        <v>44430</v>
      </c>
    </row>
    <row r="2353" spans="1:11" ht="15.75" customHeight="1" x14ac:dyDescent="0.25">
      <c r="A2353" s="20">
        <v>34314160</v>
      </c>
      <c r="B2353" s="20" t="s">
        <v>4546</v>
      </c>
      <c r="C2353" s="20" t="s">
        <v>4547</v>
      </c>
      <c r="D2353" s="20" t="s">
        <v>4548</v>
      </c>
      <c r="E2353" s="20" t="s">
        <v>628</v>
      </c>
      <c r="F2353" s="20" t="s">
        <v>1896</v>
      </c>
      <c r="G2353" s="20">
        <v>2021</v>
      </c>
      <c r="H2353" s="57">
        <v>44404</v>
      </c>
      <c r="K2353" s="20" t="s">
        <v>4549</v>
      </c>
    </row>
    <row r="2354" spans="1:11" ht="15.75" customHeight="1" x14ac:dyDescent="0.25">
      <c r="A2354" s="20">
        <v>34422269</v>
      </c>
      <c r="B2354" s="20" t="s">
        <v>4539</v>
      </c>
      <c r="C2354" s="20" t="s">
        <v>4540</v>
      </c>
      <c r="D2354" s="20" t="s">
        <v>4541</v>
      </c>
      <c r="E2354" s="20" t="s">
        <v>4542</v>
      </c>
      <c r="F2354" s="20" t="s">
        <v>4543</v>
      </c>
      <c r="G2354" s="20">
        <v>2021</v>
      </c>
      <c r="H2354" s="57">
        <v>44431</v>
      </c>
      <c r="I2354" s="20" t="s">
        <v>4544</v>
      </c>
      <c r="K2354" s="20" t="s">
        <v>4545</v>
      </c>
    </row>
    <row r="2355" spans="1:11" ht="15.75" customHeight="1" x14ac:dyDescent="0.25">
      <c r="A2355" s="20">
        <v>34443531</v>
      </c>
      <c r="B2355" s="20" t="s">
        <v>4533</v>
      </c>
      <c r="C2355" s="20" t="s">
        <v>4534</v>
      </c>
      <c r="D2355" s="20" t="s">
        <v>4535</v>
      </c>
      <c r="E2355" s="20" t="s">
        <v>4536</v>
      </c>
      <c r="F2355" s="20" t="s">
        <v>2293</v>
      </c>
      <c r="G2355" s="20">
        <v>2021</v>
      </c>
      <c r="H2355" s="57">
        <v>44435</v>
      </c>
      <c r="I2355" s="20" t="s">
        <v>4537</v>
      </c>
      <c r="K2355" s="20" t="s">
        <v>4538</v>
      </c>
    </row>
    <row r="2356" spans="1:11" ht="15.75" customHeight="1" x14ac:dyDescent="0.25">
      <c r="A2356" s="20">
        <v>34444952</v>
      </c>
      <c r="B2356" s="20" t="s">
        <v>4526</v>
      </c>
      <c r="C2356" s="20" t="s">
        <v>4527</v>
      </c>
      <c r="D2356" s="20" t="s">
        <v>4528</v>
      </c>
      <c r="E2356" s="20" t="s">
        <v>4529</v>
      </c>
      <c r="F2356" s="20" t="s">
        <v>2427</v>
      </c>
      <c r="G2356" s="20">
        <v>2021</v>
      </c>
      <c r="H2356" s="57">
        <v>44435</v>
      </c>
      <c r="I2356" s="20" t="s">
        <v>4530</v>
      </c>
      <c r="K2356" s="20" t="s">
        <v>4531</v>
      </c>
    </row>
    <row r="2357" spans="1:11" ht="15.75" customHeight="1" x14ac:dyDescent="0.25">
      <c r="A2357" s="20">
        <v>34102464</v>
      </c>
      <c r="B2357" s="20" t="s">
        <v>4520</v>
      </c>
      <c r="C2357" s="20" t="s">
        <v>4521</v>
      </c>
      <c r="D2357" s="20" t="s">
        <v>4522</v>
      </c>
      <c r="E2357" s="20" t="s">
        <v>4523</v>
      </c>
      <c r="F2357" s="20" t="s">
        <v>3858</v>
      </c>
      <c r="G2357" s="20">
        <v>2021</v>
      </c>
      <c r="H2357" s="57">
        <v>44355</v>
      </c>
      <c r="K2357" s="20" t="s">
        <v>4524</v>
      </c>
    </row>
    <row r="2358" spans="1:11" ht="15.75" customHeight="1" x14ac:dyDescent="0.25">
      <c r="A2358" s="20">
        <v>34145878</v>
      </c>
      <c r="B2358" s="20" t="s">
        <v>4514</v>
      </c>
      <c r="C2358" s="20" t="s">
        <v>4515</v>
      </c>
      <c r="D2358" s="20" t="s">
        <v>4516</v>
      </c>
      <c r="E2358" s="20" t="s">
        <v>1955</v>
      </c>
      <c r="F2358" s="20" t="s">
        <v>2714</v>
      </c>
      <c r="G2358" s="20">
        <v>2021</v>
      </c>
      <c r="H2358" s="57">
        <v>44366</v>
      </c>
      <c r="I2358" s="20" t="s">
        <v>4517</v>
      </c>
      <c r="J2358" s="20" t="s">
        <v>4518</v>
      </c>
      <c r="K2358" s="20" t="s">
        <v>4519</v>
      </c>
    </row>
    <row r="2359" spans="1:11" ht="15.75" customHeight="1" x14ac:dyDescent="0.25">
      <c r="A2359" s="20">
        <v>34483850</v>
      </c>
      <c r="B2359" s="20" t="s">
        <v>4507</v>
      </c>
      <c r="C2359" s="20" t="s">
        <v>4508</v>
      </c>
      <c r="D2359" s="20" t="s">
        <v>4509</v>
      </c>
      <c r="E2359" s="20" t="s">
        <v>4510</v>
      </c>
      <c r="F2359" s="20" t="s">
        <v>4511</v>
      </c>
      <c r="G2359" s="20">
        <v>2021</v>
      </c>
      <c r="H2359" s="57">
        <v>44445</v>
      </c>
      <c r="I2359" s="20" t="s">
        <v>4512</v>
      </c>
      <c r="K2359" s="20" t="s">
        <v>4513</v>
      </c>
    </row>
    <row r="2360" spans="1:11" ht="15.75" customHeight="1" x14ac:dyDescent="0.25">
      <c r="A2360" s="20">
        <v>34485176</v>
      </c>
      <c r="B2360" s="20" t="s">
        <v>4500</v>
      </c>
      <c r="C2360" s="20" t="s">
        <v>4501</v>
      </c>
      <c r="D2360" s="20" t="s">
        <v>4502</v>
      </c>
      <c r="E2360" s="20" t="s">
        <v>4503</v>
      </c>
      <c r="F2360" s="20" t="s">
        <v>185</v>
      </c>
      <c r="G2360" s="20">
        <v>2021</v>
      </c>
      <c r="H2360" s="57">
        <v>44445</v>
      </c>
      <c r="I2360" s="20" t="s">
        <v>4504</v>
      </c>
      <c r="K2360" s="20" t="s">
        <v>4505</v>
      </c>
    </row>
    <row r="2361" spans="1:11" ht="15.75" customHeight="1" x14ac:dyDescent="0.25">
      <c r="A2361" s="20">
        <v>34485430</v>
      </c>
      <c r="B2361" s="20" t="s">
        <v>4495</v>
      </c>
      <c r="C2361" s="20" t="s">
        <v>4496</v>
      </c>
      <c r="D2361" s="20" t="s">
        <v>4497</v>
      </c>
      <c r="E2361" s="20" t="s">
        <v>2167</v>
      </c>
      <c r="F2361" s="20" t="s">
        <v>207</v>
      </c>
      <c r="G2361" s="20">
        <v>2021</v>
      </c>
      <c r="H2361" s="57">
        <v>44445</v>
      </c>
      <c r="I2361" s="20" t="s">
        <v>4498</v>
      </c>
      <c r="K2361" s="20" t="s">
        <v>4499</v>
      </c>
    </row>
    <row r="2362" spans="1:11" ht="15.75" customHeight="1" x14ac:dyDescent="0.25">
      <c r="A2362" s="20">
        <v>34490398</v>
      </c>
      <c r="B2362" s="20" t="s">
        <v>4489</v>
      </c>
      <c r="C2362" s="20" t="s">
        <v>4490</v>
      </c>
      <c r="D2362" s="20" t="s">
        <v>4491</v>
      </c>
      <c r="E2362" s="20" t="s">
        <v>1932</v>
      </c>
      <c r="F2362" s="20" t="s">
        <v>207</v>
      </c>
      <c r="G2362" s="20">
        <v>2021</v>
      </c>
      <c r="H2362" s="57">
        <v>44446</v>
      </c>
      <c r="I2362" s="20" t="s">
        <v>4492</v>
      </c>
      <c r="K2362" s="20" t="s">
        <v>4493</v>
      </c>
    </row>
    <row r="2363" spans="1:11" ht="15.75" customHeight="1" x14ac:dyDescent="0.25">
      <c r="A2363" s="20">
        <v>34442847</v>
      </c>
      <c r="B2363" s="20" t="s">
        <v>4483</v>
      </c>
      <c r="C2363" s="20" t="s">
        <v>4484</v>
      </c>
      <c r="D2363" s="20" t="s">
        <v>4485</v>
      </c>
      <c r="E2363" s="20" t="s">
        <v>4486</v>
      </c>
      <c r="F2363" s="20" t="s">
        <v>1910</v>
      </c>
      <c r="G2363" s="20">
        <v>2021</v>
      </c>
      <c r="H2363" s="57">
        <v>44435</v>
      </c>
      <c r="I2363" s="20" t="s">
        <v>4487</v>
      </c>
      <c r="K2363" s="20" t="s">
        <v>4488</v>
      </c>
    </row>
    <row r="2364" spans="1:11" ht="15.75" customHeight="1" x14ac:dyDescent="0.25">
      <c r="A2364" s="20">
        <v>34443615</v>
      </c>
      <c r="B2364" s="20" t="s">
        <v>4477</v>
      </c>
      <c r="C2364" s="20" t="s">
        <v>4478</v>
      </c>
      <c r="D2364" s="20" t="s">
        <v>4479</v>
      </c>
      <c r="E2364" s="20" t="s">
        <v>4480</v>
      </c>
      <c r="F2364" s="20" t="s">
        <v>2293</v>
      </c>
      <c r="G2364" s="20">
        <v>2021</v>
      </c>
      <c r="H2364" s="57">
        <v>44435</v>
      </c>
      <c r="I2364" s="20" t="s">
        <v>4481</v>
      </c>
      <c r="K2364" s="20" t="s">
        <v>4482</v>
      </c>
    </row>
    <row r="2365" spans="1:11" ht="15.75" customHeight="1" x14ac:dyDescent="0.25">
      <c r="A2365" s="20">
        <v>34489677</v>
      </c>
      <c r="B2365" s="20" t="s">
        <v>4471</v>
      </c>
      <c r="C2365" s="20" t="s">
        <v>4472</v>
      </c>
      <c r="D2365" s="20" t="s">
        <v>4473</v>
      </c>
      <c r="E2365" s="20" t="s">
        <v>1143</v>
      </c>
      <c r="F2365" s="20" t="s">
        <v>4474</v>
      </c>
      <c r="G2365" s="20">
        <v>2021</v>
      </c>
      <c r="H2365" s="57">
        <v>44446</v>
      </c>
      <c r="I2365" s="20" t="s">
        <v>4475</v>
      </c>
      <c r="K2365" s="20" t="s">
        <v>4476</v>
      </c>
    </row>
    <row r="2366" spans="1:11" ht="15.75" customHeight="1" x14ac:dyDescent="0.25">
      <c r="A2366" s="20">
        <v>34489882</v>
      </c>
      <c r="B2366" s="20" t="s">
        <v>4465</v>
      </c>
      <c r="C2366" s="20" t="s">
        <v>4466</v>
      </c>
      <c r="D2366" s="20" t="s">
        <v>4467</v>
      </c>
      <c r="E2366" s="20" t="s">
        <v>4468</v>
      </c>
      <c r="F2366" s="20" t="s">
        <v>133</v>
      </c>
      <c r="G2366" s="20">
        <v>2021</v>
      </c>
      <c r="H2366" s="57">
        <v>44446</v>
      </c>
      <c r="I2366" s="20" t="s">
        <v>4469</v>
      </c>
      <c r="K2366" s="20" t="s">
        <v>4470</v>
      </c>
    </row>
    <row r="2367" spans="1:11" ht="15.75" customHeight="1" x14ac:dyDescent="0.25">
      <c r="A2367" s="20">
        <v>34489892</v>
      </c>
      <c r="B2367" s="20" t="s">
        <v>4458</v>
      </c>
      <c r="C2367" s="20" t="s">
        <v>4459</v>
      </c>
      <c r="D2367" s="20" t="s">
        <v>4460</v>
      </c>
      <c r="E2367" s="20" t="s">
        <v>4461</v>
      </c>
      <c r="F2367" s="20" t="s">
        <v>133</v>
      </c>
      <c r="G2367" s="20">
        <v>2021</v>
      </c>
      <c r="H2367" s="57">
        <v>44446</v>
      </c>
      <c r="I2367" s="20" t="s">
        <v>4462</v>
      </c>
      <c r="K2367" s="20" t="s">
        <v>4463</v>
      </c>
    </row>
    <row r="2368" spans="1:11" ht="15.75" customHeight="1" x14ac:dyDescent="0.25">
      <c r="A2368" s="20">
        <v>34409271</v>
      </c>
      <c r="B2368" s="20" t="s">
        <v>4450</v>
      </c>
      <c r="C2368" s="20" t="s">
        <v>4451</v>
      </c>
      <c r="D2368" s="20" t="s">
        <v>4452</v>
      </c>
      <c r="E2368" s="20" t="s">
        <v>4453</v>
      </c>
      <c r="F2368" s="20" t="s">
        <v>4454</v>
      </c>
      <c r="G2368" s="20">
        <v>2021</v>
      </c>
      <c r="H2368" s="57">
        <v>44427</v>
      </c>
      <c r="I2368" s="20" t="s">
        <v>4455</v>
      </c>
      <c r="K2368" s="20" t="s">
        <v>4456</v>
      </c>
    </row>
    <row r="2369" spans="1:11" ht="15.75" customHeight="1" x14ac:dyDescent="0.25">
      <c r="A2369" s="20">
        <v>34431906</v>
      </c>
      <c r="B2369" s="20" t="s">
        <v>4444</v>
      </c>
      <c r="C2369" s="20" t="s">
        <v>4445</v>
      </c>
      <c r="D2369" s="20" t="s">
        <v>4446</v>
      </c>
      <c r="E2369" s="20" t="s">
        <v>4447</v>
      </c>
      <c r="F2369" s="20" t="s">
        <v>3561</v>
      </c>
      <c r="G2369" s="20">
        <v>2021</v>
      </c>
      <c r="H2369" s="57">
        <v>44433</v>
      </c>
      <c r="K2369" s="20" t="s">
        <v>4448</v>
      </c>
    </row>
    <row r="2370" spans="1:11" ht="15.75" customHeight="1" x14ac:dyDescent="0.25">
      <c r="A2370" s="20">
        <v>34165468</v>
      </c>
      <c r="B2370" s="20" t="s">
        <v>4438</v>
      </c>
      <c r="C2370" s="20" t="s">
        <v>4439</v>
      </c>
      <c r="D2370" s="20" t="s">
        <v>4440</v>
      </c>
      <c r="E2370" s="20" t="s">
        <v>4441</v>
      </c>
      <c r="F2370" s="20" t="s">
        <v>1834</v>
      </c>
      <c r="G2370" s="20">
        <v>2021</v>
      </c>
      <c r="H2370" s="57">
        <v>44371</v>
      </c>
      <c r="K2370" s="20" t="s">
        <v>4442</v>
      </c>
    </row>
    <row r="2371" spans="1:11" ht="15.75" customHeight="1" x14ac:dyDescent="0.25">
      <c r="A2371" s="20">
        <v>34572612</v>
      </c>
      <c r="B2371" s="20" t="s">
        <v>4430</v>
      </c>
      <c r="C2371" s="20" t="s">
        <v>4431</v>
      </c>
      <c r="D2371" s="20" t="s">
        <v>4432</v>
      </c>
      <c r="E2371" s="20" t="s">
        <v>4433</v>
      </c>
      <c r="F2371" s="20" t="s">
        <v>4434</v>
      </c>
      <c r="G2371" s="20">
        <v>2021</v>
      </c>
      <c r="H2371" s="57">
        <v>44467</v>
      </c>
      <c r="I2371" s="20" t="s">
        <v>4435</v>
      </c>
      <c r="K2371" s="20" t="s">
        <v>4436</v>
      </c>
    </row>
    <row r="2372" spans="1:11" ht="15.75" customHeight="1" x14ac:dyDescent="0.25">
      <c r="A2372" s="20">
        <v>34259559</v>
      </c>
      <c r="B2372" s="20" t="s">
        <v>4424</v>
      </c>
      <c r="C2372" s="20" t="s">
        <v>4425</v>
      </c>
      <c r="D2372" s="20" t="s">
        <v>4426</v>
      </c>
      <c r="E2372" s="20" t="s">
        <v>4427</v>
      </c>
      <c r="F2372" s="20" t="s">
        <v>4421</v>
      </c>
      <c r="G2372" s="20">
        <v>2021</v>
      </c>
      <c r="H2372" s="57">
        <v>44391</v>
      </c>
      <c r="I2372" s="20" t="s">
        <v>4428</v>
      </c>
      <c r="K2372" s="20" t="s">
        <v>4429</v>
      </c>
    </row>
    <row r="2373" spans="1:11" ht="15.75" customHeight="1" x14ac:dyDescent="0.25">
      <c r="A2373" s="20">
        <v>34346702</v>
      </c>
      <c r="B2373" s="20" t="s">
        <v>4417</v>
      </c>
      <c r="C2373" s="20" t="s">
        <v>4418</v>
      </c>
      <c r="D2373" s="20" t="s">
        <v>4419</v>
      </c>
      <c r="E2373" s="20" t="s">
        <v>4420</v>
      </c>
      <c r="F2373" s="20" t="s">
        <v>4421</v>
      </c>
      <c r="G2373" s="20">
        <v>2021</v>
      </c>
      <c r="H2373" s="57">
        <v>44412</v>
      </c>
      <c r="I2373" s="20" t="s">
        <v>4422</v>
      </c>
      <c r="K2373" s="20" t="s">
        <v>4423</v>
      </c>
    </row>
    <row r="2374" spans="1:11" ht="15.75" customHeight="1" x14ac:dyDescent="0.25">
      <c r="A2374" s="20">
        <v>34578112</v>
      </c>
      <c r="B2374" s="20" t="s">
        <v>4410</v>
      </c>
      <c r="C2374" s="20" t="s">
        <v>4411</v>
      </c>
      <c r="D2374" s="20" t="s">
        <v>4412</v>
      </c>
      <c r="E2374" s="20" t="s">
        <v>4413</v>
      </c>
      <c r="F2374" s="20" t="s">
        <v>1985</v>
      </c>
      <c r="G2374" s="20">
        <v>2021</v>
      </c>
      <c r="H2374" s="57">
        <v>44467</v>
      </c>
      <c r="I2374" s="20" t="s">
        <v>4414</v>
      </c>
      <c r="K2374" s="20" t="s">
        <v>4415</v>
      </c>
    </row>
    <row r="2375" spans="1:11" ht="15.75" customHeight="1" x14ac:dyDescent="0.25">
      <c r="A2375" s="20">
        <v>34437638</v>
      </c>
      <c r="B2375" s="20" t="s">
        <v>4404</v>
      </c>
      <c r="C2375" s="20" t="s">
        <v>4405</v>
      </c>
      <c r="D2375" s="20" t="s">
        <v>4406</v>
      </c>
      <c r="E2375" s="20" t="s">
        <v>4407</v>
      </c>
      <c r="F2375" s="20" t="s">
        <v>294</v>
      </c>
      <c r="G2375" s="20">
        <v>2021</v>
      </c>
      <c r="H2375" s="57">
        <v>44434</v>
      </c>
      <c r="I2375" s="20" t="s">
        <v>4408</v>
      </c>
      <c r="K2375" s="20" t="s">
        <v>4409</v>
      </c>
    </row>
    <row r="2376" spans="1:11" ht="15.75" customHeight="1" x14ac:dyDescent="0.25">
      <c r="A2376" s="20">
        <v>34512358</v>
      </c>
      <c r="B2376" s="20" t="s">
        <v>4398</v>
      </c>
      <c r="C2376" s="20" t="s">
        <v>4399</v>
      </c>
      <c r="D2376" s="20" t="s">
        <v>4400</v>
      </c>
      <c r="E2376" s="20" t="s">
        <v>4401</v>
      </c>
      <c r="F2376" s="20" t="s">
        <v>792</v>
      </c>
      <c r="G2376" s="20">
        <v>2021</v>
      </c>
      <c r="H2376" s="57">
        <v>44452</v>
      </c>
      <c r="I2376" s="20" t="s">
        <v>4402</v>
      </c>
      <c r="K2376" s="20" t="s">
        <v>4403</v>
      </c>
    </row>
    <row r="2377" spans="1:11" ht="15.75" customHeight="1" x14ac:dyDescent="0.25">
      <c r="A2377" s="20">
        <v>34512574</v>
      </c>
      <c r="B2377" s="20" t="s">
        <v>4391</v>
      </c>
      <c r="C2377" s="20" t="s">
        <v>4392</v>
      </c>
      <c r="D2377" s="20" t="s">
        <v>4393</v>
      </c>
      <c r="E2377" s="20" t="s">
        <v>4394</v>
      </c>
      <c r="F2377" s="20" t="s">
        <v>133</v>
      </c>
      <c r="G2377" s="20">
        <v>2021</v>
      </c>
      <c r="H2377" s="57">
        <v>44452</v>
      </c>
      <c r="I2377" s="20" t="s">
        <v>4395</v>
      </c>
      <c r="K2377" s="20" t="s">
        <v>4396</v>
      </c>
    </row>
    <row r="2378" spans="1:11" ht="15.75" customHeight="1" x14ac:dyDescent="0.25">
      <c r="A2378" s="20">
        <v>35369657</v>
      </c>
      <c r="B2378" s="20" t="s">
        <v>4383</v>
      </c>
      <c r="C2378" s="20" t="s">
        <v>4384</v>
      </c>
      <c r="D2378" s="20" t="s">
        <v>4385</v>
      </c>
      <c r="E2378" s="20" t="s">
        <v>4386</v>
      </c>
      <c r="F2378" s="20" t="s">
        <v>4387</v>
      </c>
      <c r="G2378" s="20">
        <v>2021</v>
      </c>
      <c r="H2378" s="57">
        <v>44655</v>
      </c>
      <c r="I2378" s="20" t="s">
        <v>4388</v>
      </c>
      <c r="K2378" s="20" t="s">
        <v>4389</v>
      </c>
    </row>
    <row r="2379" spans="1:11" ht="15.75" customHeight="1" x14ac:dyDescent="0.25">
      <c r="A2379" s="20">
        <v>34468524</v>
      </c>
      <c r="B2379" s="20" t="s">
        <v>4378</v>
      </c>
      <c r="C2379" s="20" t="s">
        <v>4379</v>
      </c>
      <c r="D2379" s="20" t="s">
        <v>4380</v>
      </c>
      <c r="E2379" s="20" t="s">
        <v>4337</v>
      </c>
      <c r="F2379" s="20" t="s">
        <v>3561</v>
      </c>
      <c r="G2379" s="20">
        <v>2021</v>
      </c>
      <c r="H2379" s="57">
        <v>44440</v>
      </c>
      <c r="K2379" s="20" t="s">
        <v>4381</v>
      </c>
    </row>
    <row r="2380" spans="1:11" ht="15.75" customHeight="1" x14ac:dyDescent="0.25">
      <c r="A2380" s="20">
        <v>34527716</v>
      </c>
      <c r="B2380" s="20" t="s">
        <v>4371</v>
      </c>
      <c r="C2380" s="20" t="s">
        <v>4372</v>
      </c>
      <c r="D2380" s="20" t="s">
        <v>4373</v>
      </c>
      <c r="E2380" s="20" t="s">
        <v>4374</v>
      </c>
      <c r="F2380" s="20" t="s">
        <v>207</v>
      </c>
      <c r="G2380" s="20">
        <v>2021</v>
      </c>
      <c r="H2380" s="57">
        <v>44455</v>
      </c>
      <c r="I2380" s="20" t="s">
        <v>4375</v>
      </c>
      <c r="K2380" s="20" t="s">
        <v>4376</v>
      </c>
    </row>
    <row r="2381" spans="1:11" ht="15.75" customHeight="1" x14ac:dyDescent="0.25">
      <c r="A2381" s="20">
        <v>34313465</v>
      </c>
      <c r="B2381" s="20" t="s">
        <v>4365</v>
      </c>
      <c r="C2381" s="20" t="s">
        <v>4366</v>
      </c>
      <c r="D2381" s="20" t="s">
        <v>4367</v>
      </c>
      <c r="E2381" s="20" t="s">
        <v>4368</v>
      </c>
      <c r="F2381" s="20" t="s">
        <v>2804</v>
      </c>
      <c r="G2381" s="20">
        <v>2021</v>
      </c>
      <c r="H2381" s="57">
        <v>44404</v>
      </c>
      <c r="I2381" s="20" t="s">
        <v>4369</v>
      </c>
      <c r="K2381" s="20" t="s">
        <v>4370</v>
      </c>
    </row>
    <row r="2382" spans="1:11" ht="15.75" customHeight="1" x14ac:dyDescent="0.25">
      <c r="A2382" s="20">
        <v>34463581</v>
      </c>
      <c r="B2382" s="20" t="s">
        <v>4360</v>
      </c>
      <c r="C2382" s="20" t="s">
        <v>4361</v>
      </c>
      <c r="D2382" s="20" t="s">
        <v>4362</v>
      </c>
      <c r="E2382" s="20" t="s">
        <v>4363</v>
      </c>
      <c r="F2382" s="20" t="s">
        <v>2804</v>
      </c>
      <c r="G2382" s="20">
        <v>2021</v>
      </c>
      <c r="H2382" s="57">
        <v>44439</v>
      </c>
      <c r="K2382" s="20" t="s">
        <v>4364</v>
      </c>
    </row>
    <row r="2383" spans="1:11" ht="15.75" customHeight="1" x14ac:dyDescent="0.25">
      <c r="A2383" s="20">
        <v>34531745</v>
      </c>
      <c r="B2383" s="20" t="s">
        <v>4354</v>
      </c>
      <c r="C2383" s="20" t="s">
        <v>4355</v>
      </c>
      <c r="D2383" s="20" t="s">
        <v>4356</v>
      </c>
      <c r="E2383" s="20" t="s">
        <v>4357</v>
      </c>
      <c r="F2383" s="20" t="s">
        <v>792</v>
      </c>
      <c r="G2383" s="20">
        <v>2021</v>
      </c>
      <c r="H2383" s="57">
        <v>44456</v>
      </c>
      <c r="I2383" s="20" t="s">
        <v>4358</v>
      </c>
      <c r="K2383" s="20" t="s">
        <v>4359</v>
      </c>
    </row>
    <row r="2384" spans="1:11" ht="15.75" customHeight="1" x14ac:dyDescent="0.25">
      <c r="A2384" s="20">
        <v>34576740</v>
      </c>
      <c r="B2384" s="20" t="s">
        <v>4347</v>
      </c>
      <c r="C2384" s="20" t="s">
        <v>4348</v>
      </c>
      <c r="D2384" s="20" t="s">
        <v>4349</v>
      </c>
      <c r="E2384" s="20" t="s">
        <v>4350</v>
      </c>
      <c r="F2384" s="20" t="s">
        <v>1910</v>
      </c>
      <c r="G2384" s="20">
        <v>2021</v>
      </c>
      <c r="H2384" s="57">
        <v>44467</v>
      </c>
      <c r="I2384" s="20" t="s">
        <v>4351</v>
      </c>
      <c r="K2384" s="20" t="s">
        <v>4352</v>
      </c>
    </row>
    <row r="2385" spans="1:11" ht="15.75" customHeight="1" x14ac:dyDescent="0.25">
      <c r="A2385" s="20">
        <v>33738569</v>
      </c>
      <c r="B2385" s="20" t="s">
        <v>4341</v>
      </c>
      <c r="C2385" s="20" t="s">
        <v>4342</v>
      </c>
      <c r="D2385" s="20" t="s">
        <v>4343</v>
      </c>
      <c r="E2385" s="20" t="s">
        <v>4344</v>
      </c>
      <c r="F2385" s="20" t="s">
        <v>4345</v>
      </c>
      <c r="G2385" s="20">
        <v>2021</v>
      </c>
      <c r="H2385" s="57">
        <v>44274</v>
      </c>
      <c r="K2385" s="20" t="s">
        <v>4346</v>
      </c>
    </row>
    <row r="2386" spans="1:11" ht="15.75" customHeight="1" x14ac:dyDescent="0.25">
      <c r="A2386" s="20">
        <v>33949142</v>
      </c>
      <c r="B2386" s="20" t="s">
        <v>4334</v>
      </c>
      <c r="C2386" s="20" t="s">
        <v>4335</v>
      </c>
      <c r="D2386" s="20" t="s">
        <v>4336</v>
      </c>
      <c r="E2386" s="20" t="s">
        <v>4337</v>
      </c>
      <c r="F2386" s="20" t="s">
        <v>4338</v>
      </c>
      <c r="G2386" s="20">
        <v>2021</v>
      </c>
      <c r="H2386" s="57">
        <v>44321</v>
      </c>
      <c r="I2386" s="20" t="s">
        <v>4339</v>
      </c>
      <c r="K2386" s="20" t="s">
        <v>4340</v>
      </c>
    </row>
    <row r="2387" spans="1:11" ht="15.75" customHeight="1" x14ac:dyDescent="0.25">
      <c r="A2387" s="20">
        <v>33960116</v>
      </c>
      <c r="B2387" s="20" t="s">
        <v>4329</v>
      </c>
      <c r="C2387" s="20" t="s">
        <v>4330</v>
      </c>
      <c r="D2387" s="20" t="s">
        <v>4331</v>
      </c>
      <c r="E2387" s="20" t="s">
        <v>4332</v>
      </c>
      <c r="F2387" s="20" t="s">
        <v>4320</v>
      </c>
      <c r="G2387" s="20">
        <v>2021</v>
      </c>
      <c r="H2387" s="57">
        <v>44323</v>
      </c>
      <c r="K2387" s="20" t="s">
        <v>4333</v>
      </c>
    </row>
    <row r="2388" spans="1:11" ht="15.75" customHeight="1" x14ac:dyDescent="0.25">
      <c r="A2388" s="20">
        <v>34000445</v>
      </c>
      <c r="B2388" s="20" t="s">
        <v>4324</v>
      </c>
      <c r="C2388" s="20" t="s">
        <v>4325</v>
      </c>
      <c r="D2388" s="20" t="s">
        <v>4326</v>
      </c>
      <c r="E2388" s="20" t="s">
        <v>4327</v>
      </c>
      <c r="F2388" s="20" t="s">
        <v>1653</v>
      </c>
      <c r="G2388" s="20">
        <v>2021</v>
      </c>
      <c r="H2388" s="57">
        <v>44333</v>
      </c>
      <c r="K2388" s="20" t="s">
        <v>4328</v>
      </c>
    </row>
    <row r="2389" spans="1:11" ht="15.75" customHeight="1" x14ac:dyDescent="0.25">
      <c r="A2389" s="20">
        <v>34021690</v>
      </c>
      <c r="B2389" s="20" t="s">
        <v>4316</v>
      </c>
      <c r="C2389" s="20" t="s">
        <v>4317</v>
      </c>
      <c r="D2389" s="20" t="s">
        <v>4318</v>
      </c>
      <c r="E2389" s="20" t="s">
        <v>4319</v>
      </c>
      <c r="F2389" s="20" t="s">
        <v>4320</v>
      </c>
      <c r="G2389" s="20">
        <v>2021</v>
      </c>
      <c r="H2389" s="57">
        <v>44338</v>
      </c>
      <c r="I2389" s="20" t="s">
        <v>4321</v>
      </c>
      <c r="J2389" s="20" t="s">
        <v>4322</v>
      </c>
      <c r="K2389" s="20" t="s">
        <v>4323</v>
      </c>
    </row>
    <row r="2390" spans="1:11" ht="15.75" customHeight="1" x14ac:dyDescent="0.25">
      <c r="A2390" s="20">
        <v>34058640</v>
      </c>
      <c r="B2390" s="20" t="s">
        <v>4310</v>
      </c>
      <c r="C2390" s="20" t="s">
        <v>4311</v>
      </c>
      <c r="D2390" s="20" t="s">
        <v>4312</v>
      </c>
      <c r="E2390" s="20" t="s">
        <v>4313</v>
      </c>
      <c r="F2390" s="20" t="s">
        <v>4314</v>
      </c>
      <c r="G2390" s="20">
        <v>2021</v>
      </c>
      <c r="H2390" s="57">
        <v>44347</v>
      </c>
      <c r="K2390" s="20" t="s">
        <v>4315</v>
      </c>
    </row>
    <row r="2391" spans="1:11" ht="15.75" customHeight="1" x14ac:dyDescent="0.25">
      <c r="A2391" s="20">
        <v>34117533</v>
      </c>
      <c r="B2391" s="20" t="s">
        <v>4305</v>
      </c>
      <c r="C2391" s="20" t="s">
        <v>4306</v>
      </c>
      <c r="D2391" s="20" t="s">
        <v>4307</v>
      </c>
      <c r="E2391" s="20" t="s">
        <v>2585</v>
      </c>
      <c r="F2391" s="20" t="s">
        <v>4308</v>
      </c>
      <c r="G2391" s="20">
        <v>2021</v>
      </c>
      <c r="H2391" s="57">
        <v>44359</v>
      </c>
      <c r="K2391" s="20" t="s">
        <v>4309</v>
      </c>
    </row>
    <row r="2392" spans="1:11" ht="15.75" customHeight="1" x14ac:dyDescent="0.25">
      <c r="A2392" s="20">
        <v>34157402</v>
      </c>
      <c r="B2392" s="20" t="s">
        <v>4299</v>
      </c>
      <c r="C2392" s="20" t="s">
        <v>4300</v>
      </c>
      <c r="D2392" s="20" t="s">
        <v>4301</v>
      </c>
      <c r="E2392" s="20" t="s">
        <v>4302</v>
      </c>
      <c r="F2392" s="20" t="s">
        <v>4303</v>
      </c>
      <c r="G2392" s="20">
        <v>2021</v>
      </c>
      <c r="H2392" s="57">
        <v>44369</v>
      </c>
      <c r="K2392" s="20" t="s">
        <v>4304</v>
      </c>
    </row>
    <row r="2393" spans="1:11" ht="15.75" customHeight="1" x14ac:dyDescent="0.25">
      <c r="A2393" s="20">
        <v>34235704</v>
      </c>
      <c r="B2393" s="20" t="s">
        <v>4293</v>
      </c>
      <c r="C2393" s="20" t="s">
        <v>4294</v>
      </c>
      <c r="D2393" s="20" t="s">
        <v>4295</v>
      </c>
      <c r="E2393" s="20" t="s">
        <v>4296</v>
      </c>
      <c r="F2393" s="20" t="s">
        <v>3092</v>
      </c>
      <c r="G2393" s="20">
        <v>2021</v>
      </c>
      <c r="H2393" s="57">
        <v>44385</v>
      </c>
      <c r="I2393" s="20" t="s">
        <v>4297</v>
      </c>
      <c r="K2393" s="20" t="s">
        <v>4298</v>
      </c>
    </row>
    <row r="2394" spans="1:11" ht="15.75" customHeight="1" x14ac:dyDescent="0.25">
      <c r="A2394" s="20">
        <v>34245735</v>
      </c>
      <c r="B2394" s="20" t="s">
        <v>4288</v>
      </c>
      <c r="C2394" s="20" t="s">
        <v>4289</v>
      </c>
      <c r="D2394" s="20" t="s">
        <v>4290</v>
      </c>
      <c r="E2394" s="20" t="s">
        <v>4291</v>
      </c>
      <c r="F2394" s="20" t="s">
        <v>2370</v>
      </c>
      <c r="G2394" s="20">
        <v>2021</v>
      </c>
      <c r="H2394" s="57">
        <v>44387</v>
      </c>
      <c r="K2394" s="20" t="s">
        <v>4292</v>
      </c>
    </row>
    <row r="2395" spans="1:11" ht="15.75" customHeight="1" x14ac:dyDescent="0.25">
      <c r="A2395" s="20">
        <v>34255548</v>
      </c>
      <c r="B2395" s="20" t="s">
        <v>4283</v>
      </c>
      <c r="C2395" s="20" t="s">
        <v>4284</v>
      </c>
      <c r="D2395" s="20" t="s">
        <v>4285</v>
      </c>
      <c r="E2395" s="20" t="s">
        <v>4286</v>
      </c>
      <c r="F2395" s="20" t="s">
        <v>4259</v>
      </c>
      <c r="G2395" s="20">
        <v>2021</v>
      </c>
      <c r="H2395" s="57">
        <v>44390</v>
      </c>
      <c r="K2395" s="20" t="s">
        <v>4287</v>
      </c>
    </row>
    <row r="2396" spans="1:11" ht="15.75" customHeight="1" x14ac:dyDescent="0.25">
      <c r="A2396" s="20">
        <v>34258394</v>
      </c>
      <c r="B2396" s="20" t="s">
        <v>4275</v>
      </c>
      <c r="C2396" s="20" t="s">
        <v>4276</v>
      </c>
      <c r="D2396" s="20" t="s">
        <v>4277</v>
      </c>
      <c r="E2396" s="20" t="s">
        <v>4278</v>
      </c>
      <c r="F2396" s="20" t="s">
        <v>4279</v>
      </c>
      <c r="G2396" s="20">
        <v>2021</v>
      </c>
      <c r="H2396" s="57">
        <v>44391</v>
      </c>
      <c r="I2396" s="20" t="s">
        <v>4280</v>
      </c>
      <c r="K2396" s="20" t="s">
        <v>4281</v>
      </c>
    </row>
    <row r="2397" spans="1:11" ht="15.75" customHeight="1" x14ac:dyDescent="0.25">
      <c r="A2397" s="20">
        <v>34265437</v>
      </c>
      <c r="B2397" s="20" t="s">
        <v>4268</v>
      </c>
      <c r="C2397" s="20" t="s">
        <v>4269</v>
      </c>
      <c r="D2397" s="20" t="s">
        <v>4270</v>
      </c>
      <c r="E2397" s="20" t="s">
        <v>4271</v>
      </c>
      <c r="F2397" s="20" t="s">
        <v>4272</v>
      </c>
      <c r="G2397" s="20">
        <v>2021</v>
      </c>
      <c r="H2397" s="57">
        <v>44392</v>
      </c>
      <c r="K2397" s="20" t="s">
        <v>4273</v>
      </c>
    </row>
    <row r="2398" spans="1:11" ht="15.75" customHeight="1" x14ac:dyDescent="0.25">
      <c r="A2398" s="20">
        <v>34272826</v>
      </c>
      <c r="B2398" s="20" t="s">
        <v>4261</v>
      </c>
      <c r="C2398" s="20" t="s">
        <v>4262</v>
      </c>
      <c r="D2398" s="20" t="s">
        <v>4263</v>
      </c>
      <c r="E2398" s="20" t="s">
        <v>4264</v>
      </c>
      <c r="F2398" s="20" t="s">
        <v>4265</v>
      </c>
      <c r="G2398" s="20">
        <v>2021</v>
      </c>
      <c r="H2398" s="57">
        <v>44394</v>
      </c>
      <c r="I2398" s="20" t="s">
        <v>4266</v>
      </c>
      <c r="K2398" s="20" t="s">
        <v>4267</v>
      </c>
    </row>
    <row r="2399" spans="1:11" ht="15.75" customHeight="1" x14ac:dyDescent="0.25">
      <c r="A2399" s="20">
        <v>34292761</v>
      </c>
      <c r="B2399" s="20" t="s">
        <v>4255</v>
      </c>
      <c r="C2399" s="20" t="s">
        <v>4256</v>
      </c>
      <c r="D2399" s="20" t="s">
        <v>4257</v>
      </c>
      <c r="E2399" s="20" t="s">
        <v>4258</v>
      </c>
      <c r="F2399" s="20" t="s">
        <v>4259</v>
      </c>
      <c r="G2399" s="20">
        <v>2021</v>
      </c>
      <c r="H2399" s="57">
        <v>44399</v>
      </c>
      <c r="K2399" s="20" t="s">
        <v>4260</v>
      </c>
    </row>
    <row r="2400" spans="1:11" ht="15.75" customHeight="1" x14ac:dyDescent="0.25">
      <c r="A2400" s="20">
        <v>34311015</v>
      </c>
      <c r="B2400" s="20" t="s">
        <v>4249</v>
      </c>
      <c r="C2400" s="20" t="s">
        <v>4250</v>
      </c>
      <c r="D2400" s="20" t="s">
        <v>4251</v>
      </c>
      <c r="E2400" s="20" t="s">
        <v>4252</v>
      </c>
      <c r="F2400" s="20" t="s">
        <v>4253</v>
      </c>
      <c r="G2400" s="20">
        <v>2021</v>
      </c>
      <c r="H2400" s="57">
        <v>44403</v>
      </c>
      <c r="K2400" s="20" t="s">
        <v>4254</v>
      </c>
    </row>
    <row r="2401" spans="1:11" ht="15.75" customHeight="1" x14ac:dyDescent="0.25">
      <c r="A2401" s="20">
        <v>34399508</v>
      </c>
      <c r="B2401" s="20" t="s">
        <v>4244</v>
      </c>
      <c r="C2401" s="20" t="s">
        <v>4245</v>
      </c>
      <c r="D2401" s="20" t="s">
        <v>4246</v>
      </c>
      <c r="E2401" s="20" t="s">
        <v>4247</v>
      </c>
      <c r="F2401" s="20" t="s">
        <v>1390</v>
      </c>
      <c r="G2401" s="20">
        <v>2021</v>
      </c>
      <c r="H2401" s="57">
        <v>44425</v>
      </c>
      <c r="K2401" s="20" t="s">
        <v>4248</v>
      </c>
    </row>
    <row r="2402" spans="1:11" ht="15.75" customHeight="1" x14ac:dyDescent="0.25">
      <c r="A2402" s="20">
        <v>34427092</v>
      </c>
      <c r="B2402" s="20" t="s">
        <v>4238</v>
      </c>
      <c r="C2402" s="20" t="s">
        <v>4239</v>
      </c>
      <c r="D2402" s="20" t="s">
        <v>4240</v>
      </c>
      <c r="E2402" s="20" t="s">
        <v>4241</v>
      </c>
      <c r="F2402" s="20" t="s">
        <v>1896</v>
      </c>
      <c r="G2402" s="20">
        <v>2021</v>
      </c>
      <c r="H2402" s="57">
        <v>44432</v>
      </c>
      <c r="K2402" s="20" t="s">
        <v>4242</v>
      </c>
    </row>
    <row r="2403" spans="1:11" ht="15.75" customHeight="1" x14ac:dyDescent="0.25">
      <c r="A2403" s="20">
        <v>34430722</v>
      </c>
      <c r="B2403" s="20" t="s">
        <v>4232</v>
      </c>
      <c r="C2403" s="20" t="s">
        <v>4233</v>
      </c>
      <c r="D2403" s="20" t="s">
        <v>4234</v>
      </c>
      <c r="E2403" s="20" t="s">
        <v>4235</v>
      </c>
      <c r="F2403" s="20" t="s">
        <v>3049</v>
      </c>
      <c r="G2403" s="20">
        <v>2021</v>
      </c>
      <c r="H2403" s="57">
        <v>44433</v>
      </c>
      <c r="I2403" s="20" t="s">
        <v>4236</v>
      </c>
      <c r="K2403" s="20" t="s">
        <v>4237</v>
      </c>
    </row>
    <row r="2404" spans="1:11" ht="15.75" customHeight="1" x14ac:dyDescent="0.25">
      <c r="A2404" s="20">
        <v>34430837</v>
      </c>
      <c r="B2404" s="20" t="s">
        <v>4224</v>
      </c>
      <c r="C2404" s="20" t="s">
        <v>4225</v>
      </c>
      <c r="D2404" s="20" t="s">
        <v>4226</v>
      </c>
      <c r="E2404" s="20" t="s">
        <v>4227</v>
      </c>
      <c r="F2404" s="20" t="s">
        <v>4228</v>
      </c>
      <c r="G2404" s="20">
        <v>2021</v>
      </c>
      <c r="H2404" s="57">
        <v>44433</v>
      </c>
      <c r="I2404" s="20" t="s">
        <v>4229</v>
      </c>
      <c r="K2404" s="20" t="s">
        <v>4230</v>
      </c>
    </row>
    <row r="2405" spans="1:11" ht="15.75" customHeight="1" x14ac:dyDescent="0.25">
      <c r="A2405" s="20">
        <v>34466687</v>
      </c>
      <c r="B2405" s="20" t="s">
        <v>4218</v>
      </c>
      <c r="C2405" s="20" t="s">
        <v>4219</v>
      </c>
      <c r="D2405" s="20" t="s">
        <v>4220</v>
      </c>
      <c r="E2405" s="20" t="s">
        <v>4221</v>
      </c>
      <c r="F2405" s="20" t="s">
        <v>3049</v>
      </c>
      <c r="G2405" s="20">
        <v>2021</v>
      </c>
      <c r="H2405" s="57">
        <v>44440</v>
      </c>
      <c r="I2405" s="20" t="s">
        <v>4222</v>
      </c>
      <c r="K2405" s="20" t="s">
        <v>4223</v>
      </c>
    </row>
    <row r="2406" spans="1:11" ht="15.75" customHeight="1" x14ac:dyDescent="0.25">
      <c r="A2406" s="20">
        <v>34516365</v>
      </c>
      <c r="B2406" s="20" t="s">
        <v>4213</v>
      </c>
      <c r="C2406" s="20" t="s">
        <v>4214</v>
      </c>
      <c r="D2406" s="20" t="s">
        <v>4215</v>
      </c>
      <c r="E2406" s="20" t="s">
        <v>4216</v>
      </c>
      <c r="F2406" s="20" t="s">
        <v>2564</v>
      </c>
      <c r="G2406" s="20">
        <v>2021</v>
      </c>
      <c r="H2406" s="57">
        <v>44452</v>
      </c>
      <c r="K2406" s="20" t="s">
        <v>4217</v>
      </c>
    </row>
    <row r="2407" spans="1:11" ht="15.75" customHeight="1" x14ac:dyDescent="0.25">
      <c r="A2407" s="20">
        <v>35544149</v>
      </c>
      <c r="B2407" s="20" t="s">
        <v>4206</v>
      </c>
      <c r="C2407" s="20" t="s">
        <v>4207</v>
      </c>
      <c r="D2407" s="20" t="s">
        <v>4208</v>
      </c>
      <c r="E2407" s="20" t="s">
        <v>4209</v>
      </c>
      <c r="F2407" s="20" t="s">
        <v>4210</v>
      </c>
      <c r="G2407" s="20">
        <v>2021</v>
      </c>
      <c r="H2407" s="57">
        <v>44692</v>
      </c>
      <c r="K2407" s="20" t="s">
        <v>4211</v>
      </c>
    </row>
    <row r="2408" spans="1:11" ht="15.75" customHeight="1" x14ac:dyDescent="0.25">
      <c r="A2408" s="20">
        <v>33758907</v>
      </c>
      <c r="B2408" s="20" t="s">
        <v>4198</v>
      </c>
      <c r="C2408" s="20" t="s">
        <v>4199</v>
      </c>
      <c r="D2408" s="20" t="s">
        <v>4200</v>
      </c>
      <c r="E2408" s="20" t="s">
        <v>4201</v>
      </c>
      <c r="F2408" s="20" t="s">
        <v>4202</v>
      </c>
      <c r="G2408" s="20">
        <v>2021</v>
      </c>
      <c r="H2408" s="57">
        <v>44279</v>
      </c>
      <c r="I2408" s="20" t="s">
        <v>4203</v>
      </c>
      <c r="K2408" s="20" t="s">
        <v>4204</v>
      </c>
    </row>
    <row r="2409" spans="1:11" ht="15.75" customHeight="1" x14ac:dyDescent="0.25">
      <c r="A2409" s="20">
        <v>34106568</v>
      </c>
      <c r="B2409" s="20" t="s">
        <v>4192</v>
      </c>
      <c r="C2409" s="20" t="s">
        <v>4193</v>
      </c>
      <c r="D2409" s="20" t="s">
        <v>4194</v>
      </c>
      <c r="E2409" s="20" t="s">
        <v>4195</v>
      </c>
      <c r="F2409" s="20" t="s">
        <v>2765</v>
      </c>
      <c r="G2409" s="20">
        <v>2021</v>
      </c>
      <c r="H2409" s="57">
        <v>44356</v>
      </c>
      <c r="I2409" s="20" t="s">
        <v>4196</v>
      </c>
      <c r="K2409" s="20" t="s">
        <v>4197</v>
      </c>
    </row>
    <row r="2410" spans="1:11" ht="15.75" customHeight="1" x14ac:dyDescent="0.25">
      <c r="A2410" s="20">
        <v>34474688</v>
      </c>
      <c r="B2410" s="20" t="s">
        <v>4185</v>
      </c>
      <c r="C2410" s="20" t="s">
        <v>4186</v>
      </c>
      <c r="D2410" s="20" t="s">
        <v>4187</v>
      </c>
      <c r="E2410" s="20" t="s">
        <v>4188</v>
      </c>
      <c r="F2410" s="20" t="s">
        <v>4189</v>
      </c>
      <c r="G2410" s="20">
        <v>2021</v>
      </c>
      <c r="H2410" s="57">
        <v>44442</v>
      </c>
      <c r="I2410" s="20" t="s">
        <v>4190</v>
      </c>
      <c r="K2410" s="20" t="s">
        <v>4191</v>
      </c>
    </row>
    <row r="2411" spans="1:11" ht="15.75" customHeight="1" x14ac:dyDescent="0.25">
      <c r="A2411" s="20">
        <v>34479650</v>
      </c>
      <c r="B2411" s="20" t="s">
        <v>4179</v>
      </c>
      <c r="C2411" s="20" t="s">
        <v>4180</v>
      </c>
      <c r="D2411" s="20" t="s">
        <v>4181</v>
      </c>
      <c r="E2411" s="20" t="s">
        <v>1881</v>
      </c>
      <c r="F2411" s="20" t="s">
        <v>4182</v>
      </c>
      <c r="G2411" s="20">
        <v>2021</v>
      </c>
      <c r="H2411" s="57">
        <v>44443</v>
      </c>
      <c r="I2411" s="20" t="s">
        <v>4183</v>
      </c>
      <c r="K2411" s="20" t="s">
        <v>4184</v>
      </c>
    </row>
    <row r="2412" spans="1:11" ht="15.75" customHeight="1" x14ac:dyDescent="0.25">
      <c r="A2412" s="20">
        <v>34480059</v>
      </c>
      <c r="B2412" s="20" t="s">
        <v>4173</v>
      </c>
      <c r="C2412" s="20" t="s">
        <v>4174</v>
      </c>
      <c r="D2412" s="20" t="s">
        <v>4175</v>
      </c>
      <c r="E2412" s="20" t="s">
        <v>4176</v>
      </c>
      <c r="F2412" s="20" t="s">
        <v>1882</v>
      </c>
      <c r="G2412" s="20">
        <v>2021</v>
      </c>
      <c r="H2412" s="57">
        <v>44443</v>
      </c>
      <c r="I2412" s="20" t="s">
        <v>4177</v>
      </c>
      <c r="K2412" s="20" t="s">
        <v>4178</v>
      </c>
    </row>
    <row r="2413" spans="1:11" ht="15.75" customHeight="1" x14ac:dyDescent="0.25">
      <c r="A2413" s="20">
        <v>34576765</v>
      </c>
      <c r="B2413" s="20" t="s">
        <v>4167</v>
      </c>
      <c r="C2413" s="20" t="s">
        <v>4168</v>
      </c>
      <c r="D2413" s="20" t="s">
        <v>4169</v>
      </c>
      <c r="E2413" s="20" t="s">
        <v>4170</v>
      </c>
      <c r="F2413" s="20" t="s">
        <v>1910</v>
      </c>
      <c r="G2413" s="20">
        <v>2021</v>
      </c>
      <c r="H2413" s="57">
        <v>44467</v>
      </c>
      <c r="I2413" s="20" t="s">
        <v>4171</v>
      </c>
      <c r="K2413" s="20" t="s">
        <v>4172</v>
      </c>
    </row>
    <row r="2414" spans="1:11" ht="15.75" customHeight="1" x14ac:dyDescent="0.25">
      <c r="A2414" s="20">
        <v>34579365</v>
      </c>
      <c r="B2414" s="20" t="s">
        <v>4160</v>
      </c>
      <c r="C2414" s="20" t="s">
        <v>4161</v>
      </c>
      <c r="D2414" s="20" t="s">
        <v>4162</v>
      </c>
      <c r="E2414" s="20" t="s">
        <v>4163</v>
      </c>
      <c r="F2414" s="20" t="s">
        <v>2755</v>
      </c>
      <c r="G2414" s="20">
        <v>2021</v>
      </c>
      <c r="H2414" s="57">
        <v>44467</v>
      </c>
      <c r="I2414" s="20" t="s">
        <v>4164</v>
      </c>
      <c r="K2414" s="20" t="s">
        <v>4165</v>
      </c>
    </row>
    <row r="2415" spans="1:11" ht="15.75" customHeight="1" x14ac:dyDescent="0.25">
      <c r="A2415" s="20">
        <v>34557167</v>
      </c>
      <c r="B2415" s="20" t="s">
        <v>4154</v>
      </c>
      <c r="C2415" s="20" t="s">
        <v>4155</v>
      </c>
      <c r="D2415" s="20" t="s">
        <v>4156</v>
      </c>
      <c r="E2415" s="20" t="s">
        <v>4157</v>
      </c>
      <c r="F2415" s="20" t="s">
        <v>133</v>
      </c>
      <c r="G2415" s="20">
        <v>2021</v>
      </c>
      <c r="H2415" s="57">
        <v>44463</v>
      </c>
      <c r="I2415" s="20" t="s">
        <v>4158</v>
      </c>
      <c r="K2415" s="20" t="s">
        <v>4159</v>
      </c>
    </row>
    <row r="2416" spans="1:11" ht="15.75" customHeight="1" x14ac:dyDescent="0.25">
      <c r="A2416" s="20">
        <v>34557169</v>
      </c>
      <c r="B2416" s="20" t="s">
        <v>4147</v>
      </c>
      <c r="C2416" s="20" t="s">
        <v>4148</v>
      </c>
      <c r="D2416" s="20" t="s">
        <v>4149</v>
      </c>
      <c r="E2416" s="20" t="s">
        <v>4150</v>
      </c>
      <c r="F2416" s="20" t="s">
        <v>133</v>
      </c>
      <c r="G2416" s="20">
        <v>2021</v>
      </c>
      <c r="H2416" s="57">
        <v>44463</v>
      </c>
      <c r="I2416" s="20" t="s">
        <v>4151</v>
      </c>
      <c r="K2416" s="20" t="s">
        <v>4152</v>
      </c>
    </row>
    <row r="2417" spans="1:11" ht="15.75" customHeight="1" x14ac:dyDescent="0.25">
      <c r="A2417" s="20">
        <v>34472614</v>
      </c>
      <c r="B2417" s="20" t="s">
        <v>4140</v>
      </c>
      <c r="C2417" s="20" t="s">
        <v>4141</v>
      </c>
      <c r="D2417" s="20" t="s">
        <v>4142</v>
      </c>
      <c r="E2417" s="20" t="s">
        <v>4143</v>
      </c>
      <c r="F2417" s="20" t="s">
        <v>4144</v>
      </c>
      <c r="G2417" s="20">
        <v>2021</v>
      </c>
      <c r="H2417" s="57">
        <v>44441</v>
      </c>
      <c r="K2417" s="20" t="s">
        <v>4145</v>
      </c>
    </row>
    <row r="2418" spans="1:11" ht="15.75" customHeight="1" x14ac:dyDescent="0.25">
      <c r="A2418" s="20">
        <v>34499700</v>
      </c>
      <c r="B2418" s="20" t="s">
        <v>4134</v>
      </c>
      <c r="C2418" s="20" t="s">
        <v>4135</v>
      </c>
      <c r="D2418" s="20" t="s">
        <v>4136</v>
      </c>
      <c r="E2418" s="20" t="s">
        <v>4137</v>
      </c>
      <c r="F2418" s="20" t="s">
        <v>1756</v>
      </c>
      <c r="G2418" s="20">
        <v>2021</v>
      </c>
      <c r="H2418" s="57">
        <v>44448</v>
      </c>
      <c r="I2418" s="20" t="s">
        <v>4138</v>
      </c>
      <c r="K2418" s="20" t="s">
        <v>4139</v>
      </c>
    </row>
    <row r="2419" spans="1:11" ht="15.75" customHeight="1" x14ac:dyDescent="0.25">
      <c r="A2419" s="20">
        <v>34540993</v>
      </c>
      <c r="B2419" s="20" t="s">
        <v>4128</v>
      </c>
      <c r="C2419" s="20" t="s">
        <v>4129</v>
      </c>
      <c r="D2419" s="20" t="s">
        <v>4130</v>
      </c>
      <c r="E2419" s="20" t="s">
        <v>4131</v>
      </c>
      <c r="F2419" s="20" t="s">
        <v>350</v>
      </c>
      <c r="G2419" s="20">
        <v>2021</v>
      </c>
      <c r="H2419" s="57">
        <v>44459</v>
      </c>
      <c r="I2419" s="20" t="s">
        <v>4132</v>
      </c>
      <c r="K2419" s="20" t="s">
        <v>4133</v>
      </c>
    </row>
    <row r="2420" spans="1:11" ht="15.75" customHeight="1" x14ac:dyDescent="0.25">
      <c r="A2420" s="20">
        <v>34574246</v>
      </c>
      <c r="B2420" s="20" t="s">
        <v>4121</v>
      </c>
      <c r="C2420" s="20" t="s">
        <v>4122</v>
      </c>
      <c r="D2420" s="20" t="s">
        <v>4123</v>
      </c>
      <c r="E2420" s="20" t="s">
        <v>4124</v>
      </c>
      <c r="F2420" s="20" t="s">
        <v>1845</v>
      </c>
      <c r="G2420" s="20">
        <v>2021</v>
      </c>
      <c r="H2420" s="57">
        <v>44467</v>
      </c>
      <c r="I2420" s="20" t="s">
        <v>4125</v>
      </c>
      <c r="K2420" s="20" t="s">
        <v>4126</v>
      </c>
    </row>
    <row r="2421" spans="1:11" ht="15.75" customHeight="1" x14ac:dyDescent="0.25">
      <c r="A2421" s="20">
        <v>34319809</v>
      </c>
      <c r="B2421" s="20" t="s">
        <v>4114</v>
      </c>
      <c r="C2421" s="20" t="s">
        <v>4115</v>
      </c>
      <c r="D2421" s="20" t="s">
        <v>4116</v>
      </c>
      <c r="E2421" s="20" t="s">
        <v>4117</v>
      </c>
      <c r="F2421" s="20" t="s">
        <v>1801</v>
      </c>
      <c r="G2421" s="20">
        <v>2021</v>
      </c>
      <c r="H2421" s="57">
        <v>44405</v>
      </c>
      <c r="I2421" s="20" t="s">
        <v>4118</v>
      </c>
      <c r="K2421" s="20" t="s">
        <v>4119</v>
      </c>
    </row>
    <row r="2422" spans="1:11" ht="15.75" customHeight="1" x14ac:dyDescent="0.25">
      <c r="A2422" s="20">
        <v>34579049</v>
      </c>
      <c r="B2422" s="20" t="s">
        <v>4107</v>
      </c>
      <c r="C2422" s="20" t="s">
        <v>4108</v>
      </c>
      <c r="D2422" s="20" t="s">
        <v>4109</v>
      </c>
      <c r="E2422" s="20" t="s">
        <v>4110</v>
      </c>
      <c r="F2422" s="20" t="s">
        <v>2427</v>
      </c>
      <c r="G2422" s="20">
        <v>2021</v>
      </c>
      <c r="H2422" s="57">
        <v>44467</v>
      </c>
      <c r="I2422" s="20" t="s">
        <v>4111</v>
      </c>
      <c r="K2422" s="20" t="s">
        <v>4112</v>
      </c>
    </row>
    <row r="2423" spans="1:11" ht="15.75" customHeight="1" x14ac:dyDescent="0.25">
      <c r="A2423" s="20">
        <v>33824912</v>
      </c>
      <c r="B2423" s="20" t="s">
        <v>4101</v>
      </c>
      <c r="C2423" s="20" t="s">
        <v>4102</v>
      </c>
      <c r="D2423" s="20" t="s">
        <v>4103</v>
      </c>
      <c r="E2423" s="20" t="s">
        <v>4104</v>
      </c>
      <c r="F2423" s="20" t="s">
        <v>402</v>
      </c>
      <c r="G2423" s="20">
        <v>2021</v>
      </c>
      <c r="H2423" s="57">
        <v>44461</v>
      </c>
      <c r="I2423" s="20" t="s">
        <v>4105</v>
      </c>
      <c r="K2423" s="20" t="s">
        <v>4106</v>
      </c>
    </row>
    <row r="2424" spans="1:11" ht="15.75" customHeight="1" x14ac:dyDescent="0.25">
      <c r="A2424" s="20">
        <v>34521450</v>
      </c>
      <c r="B2424" s="20" t="s">
        <v>4095</v>
      </c>
      <c r="C2424" s="20" t="s">
        <v>4096</v>
      </c>
      <c r="D2424" s="20" t="s">
        <v>4097</v>
      </c>
      <c r="E2424" s="20" t="s">
        <v>3835</v>
      </c>
      <c r="F2424" s="20" t="s">
        <v>1853</v>
      </c>
      <c r="G2424" s="20">
        <v>2021</v>
      </c>
      <c r="H2424" s="57">
        <v>44454</v>
      </c>
      <c r="I2424" s="20" t="s">
        <v>4098</v>
      </c>
      <c r="K2424" s="20" t="s">
        <v>4099</v>
      </c>
    </row>
    <row r="2425" spans="1:11" ht="15.75" customHeight="1" x14ac:dyDescent="0.25">
      <c r="A2425" s="20">
        <v>34575120</v>
      </c>
      <c r="B2425" s="20" t="s">
        <v>4087</v>
      </c>
      <c r="C2425" s="20" t="s">
        <v>4088</v>
      </c>
      <c r="D2425" s="20" t="s">
        <v>4089</v>
      </c>
      <c r="E2425" s="20" t="s">
        <v>4090</v>
      </c>
      <c r="F2425" s="20" t="s">
        <v>4091</v>
      </c>
      <c r="G2425" s="20">
        <v>2021</v>
      </c>
      <c r="H2425" s="57">
        <v>44467</v>
      </c>
      <c r="I2425" s="20" t="s">
        <v>4092</v>
      </c>
      <c r="K2425" s="20" t="s">
        <v>4093</v>
      </c>
    </row>
    <row r="2426" spans="1:11" ht="15.75" customHeight="1" x14ac:dyDescent="0.25">
      <c r="A2426" s="20">
        <v>34567125</v>
      </c>
      <c r="B2426" s="20" t="s">
        <v>4080</v>
      </c>
      <c r="C2426" s="20" t="s">
        <v>4081</v>
      </c>
      <c r="D2426" s="20" t="s">
        <v>4082</v>
      </c>
      <c r="E2426" s="20" t="s">
        <v>4083</v>
      </c>
      <c r="F2426" s="20" t="s">
        <v>365</v>
      </c>
      <c r="G2426" s="20">
        <v>2021</v>
      </c>
      <c r="H2426" s="57">
        <v>44466</v>
      </c>
      <c r="I2426" s="20" t="s">
        <v>4084</v>
      </c>
      <c r="K2426" s="20" t="s">
        <v>4085</v>
      </c>
    </row>
    <row r="2427" spans="1:11" ht="15.75" customHeight="1" x14ac:dyDescent="0.25">
      <c r="A2427" s="20">
        <v>34603248</v>
      </c>
      <c r="B2427" s="20" t="s">
        <v>4074</v>
      </c>
      <c r="C2427" s="20" t="s">
        <v>4075</v>
      </c>
      <c r="D2427" s="20" t="s">
        <v>4076</v>
      </c>
      <c r="E2427" s="20" t="s">
        <v>4077</v>
      </c>
      <c r="F2427" s="20" t="s">
        <v>133</v>
      </c>
      <c r="G2427" s="20">
        <v>2021</v>
      </c>
      <c r="H2427" s="57">
        <v>44473</v>
      </c>
      <c r="I2427" s="20" t="s">
        <v>4078</v>
      </c>
      <c r="K2427" s="20" t="s">
        <v>4079</v>
      </c>
    </row>
    <row r="2428" spans="1:11" ht="15.75" customHeight="1" x14ac:dyDescent="0.25">
      <c r="A2428" s="20">
        <v>34659151</v>
      </c>
      <c r="B2428" s="20" t="s">
        <v>4067</v>
      </c>
      <c r="C2428" s="20" t="s">
        <v>4068</v>
      </c>
      <c r="D2428" s="20" t="s">
        <v>4069</v>
      </c>
      <c r="E2428" s="20" t="s">
        <v>4070</v>
      </c>
      <c r="F2428" s="20" t="s">
        <v>133</v>
      </c>
      <c r="G2428" s="20">
        <v>2021</v>
      </c>
      <c r="H2428" s="57">
        <v>44487</v>
      </c>
      <c r="I2428" s="20" t="s">
        <v>4071</v>
      </c>
      <c r="K2428" s="20" t="s">
        <v>4072</v>
      </c>
    </row>
    <row r="2429" spans="1:11" ht="15.75" customHeight="1" x14ac:dyDescent="0.25">
      <c r="A2429" s="20">
        <v>34355721</v>
      </c>
      <c r="B2429" s="20" t="s">
        <v>4061</v>
      </c>
      <c r="C2429" s="20" t="s">
        <v>4062</v>
      </c>
      <c r="D2429" s="20" t="s">
        <v>4063</v>
      </c>
      <c r="E2429" s="20" t="s">
        <v>4064</v>
      </c>
      <c r="F2429" s="20" t="s">
        <v>1834</v>
      </c>
      <c r="G2429" s="20">
        <v>2021</v>
      </c>
      <c r="H2429" s="57">
        <v>44414</v>
      </c>
      <c r="K2429" s="20" t="s">
        <v>4065</v>
      </c>
    </row>
    <row r="2430" spans="1:11" ht="15.75" customHeight="1" x14ac:dyDescent="0.25">
      <c r="A2430" s="20">
        <v>34571819</v>
      </c>
      <c r="B2430" s="20" t="s">
        <v>4054</v>
      </c>
      <c r="C2430" s="20" t="s">
        <v>4055</v>
      </c>
      <c r="D2430" s="20" t="s">
        <v>4056</v>
      </c>
      <c r="E2430" s="20" t="s">
        <v>4057</v>
      </c>
      <c r="F2430" s="20" t="s">
        <v>4058</v>
      </c>
      <c r="G2430" s="20">
        <v>2021</v>
      </c>
      <c r="H2430" s="57">
        <v>44467</v>
      </c>
      <c r="I2430" s="20" t="s">
        <v>4059</v>
      </c>
      <c r="K2430" s="20" t="s">
        <v>4060</v>
      </c>
    </row>
    <row r="2431" spans="1:11" ht="15.75" customHeight="1" x14ac:dyDescent="0.25">
      <c r="A2431" s="20">
        <v>34621260</v>
      </c>
      <c r="B2431" s="20" t="s">
        <v>4048</v>
      </c>
      <c r="C2431" s="20" t="s">
        <v>4049</v>
      </c>
      <c r="D2431" s="20" t="s">
        <v>4050</v>
      </c>
      <c r="E2431" s="20" t="s">
        <v>3745</v>
      </c>
      <c r="F2431" s="20" t="s">
        <v>133</v>
      </c>
      <c r="G2431" s="20">
        <v>2021</v>
      </c>
      <c r="H2431" s="57">
        <v>44477</v>
      </c>
      <c r="I2431" s="20" t="s">
        <v>4051</v>
      </c>
      <c r="K2431" s="20" t="s">
        <v>4052</v>
      </c>
    </row>
    <row r="2432" spans="1:11" ht="15.75" customHeight="1" x14ac:dyDescent="0.25">
      <c r="A2432" s="20">
        <v>34638530</v>
      </c>
      <c r="B2432" s="20" t="s">
        <v>4041</v>
      </c>
      <c r="C2432" s="20" t="s">
        <v>4042</v>
      </c>
      <c r="D2432" s="20" t="s">
        <v>4043</v>
      </c>
      <c r="E2432" s="20" t="s">
        <v>4044</v>
      </c>
      <c r="F2432" s="20" t="s">
        <v>2353</v>
      </c>
      <c r="G2432" s="20">
        <v>2021</v>
      </c>
      <c r="H2432" s="57">
        <v>44482</v>
      </c>
      <c r="I2432" s="20" t="s">
        <v>4045</v>
      </c>
      <c r="K2432" s="20" t="s">
        <v>4046</v>
      </c>
    </row>
    <row r="2433" spans="1:11" ht="15.75" customHeight="1" x14ac:dyDescent="0.25">
      <c r="A2433" s="20">
        <v>34553989</v>
      </c>
      <c r="B2433" s="20" t="s">
        <v>4035</v>
      </c>
      <c r="C2433" s="20" t="s">
        <v>4036</v>
      </c>
      <c r="D2433" s="20" t="s">
        <v>4037</v>
      </c>
      <c r="E2433" s="20" t="s">
        <v>4038</v>
      </c>
      <c r="F2433" s="20" t="s">
        <v>3664</v>
      </c>
      <c r="G2433" s="20">
        <v>2021</v>
      </c>
      <c r="H2433" s="57">
        <v>44462</v>
      </c>
      <c r="I2433" s="20" t="s">
        <v>4039</v>
      </c>
      <c r="K2433" s="20" t="s">
        <v>4040</v>
      </c>
    </row>
    <row r="2434" spans="1:11" ht="15.75" customHeight="1" x14ac:dyDescent="0.25">
      <c r="A2434" s="20">
        <v>34555154</v>
      </c>
      <c r="B2434" s="20" t="s">
        <v>4029</v>
      </c>
      <c r="C2434" s="20" t="s">
        <v>4030</v>
      </c>
      <c r="D2434" s="20" t="s">
        <v>4031</v>
      </c>
      <c r="E2434" s="20" t="s">
        <v>4032</v>
      </c>
      <c r="F2434" s="20" t="s">
        <v>2745</v>
      </c>
      <c r="G2434" s="20">
        <v>2021</v>
      </c>
      <c r="H2434" s="57">
        <v>44462</v>
      </c>
      <c r="I2434" s="20" t="s">
        <v>4033</v>
      </c>
      <c r="K2434" s="20" t="s">
        <v>4034</v>
      </c>
    </row>
    <row r="2435" spans="1:11" ht="15.75" customHeight="1" x14ac:dyDescent="0.25">
      <c r="A2435" s="20">
        <v>33611347</v>
      </c>
      <c r="B2435" s="20" t="s">
        <v>4023</v>
      </c>
      <c r="C2435" s="20" t="s">
        <v>4024</v>
      </c>
      <c r="D2435" s="20" t="s">
        <v>4025</v>
      </c>
      <c r="E2435" s="20" t="s">
        <v>848</v>
      </c>
      <c r="F2435" s="20" t="s">
        <v>4026</v>
      </c>
      <c r="G2435" s="20">
        <v>2021</v>
      </c>
      <c r="H2435" s="57">
        <v>44248</v>
      </c>
      <c r="K2435" s="20" t="s">
        <v>4027</v>
      </c>
    </row>
    <row r="2436" spans="1:11" ht="15.75" customHeight="1" x14ac:dyDescent="0.25">
      <c r="A2436" s="20">
        <v>34678979</v>
      </c>
      <c r="B2436" s="20" t="s">
        <v>4016</v>
      </c>
      <c r="C2436" s="20" t="s">
        <v>4017</v>
      </c>
      <c r="D2436" s="20" t="s">
        <v>4018</v>
      </c>
      <c r="E2436" s="20" t="s">
        <v>4019</v>
      </c>
      <c r="F2436" s="20" t="s">
        <v>3589</v>
      </c>
      <c r="G2436" s="20">
        <v>2021</v>
      </c>
      <c r="H2436" s="57">
        <v>44491</v>
      </c>
      <c r="I2436" s="20" t="s">
        <v>4020</v>
      </c>
      <c r="K2436" s="20" t="s">
        <v>4021</v>
      </c>
    </row>
    <row r="2437" spans="1:11" ht="15.75" customHeight="1" x14ac:dyDescent="0.25">
      <c r="A2437" s="20">
        <v>34678982</v>
      </c>
      <c r="B2437" s="20" t="s">
        <v>4009</v>
      </c>
      <c r="C2437" s="20" t="s">
        <v>4010</v>
      </c>
      <c r="D2437" s="20" t="s">
        <v>4011</v>
      </c>
      <c r="E2437" s="20" t="s">
        <v>4012</v>
      </c>
      <c r="F2437" s="20" t="s">
        <v>3589</v>
      </c>
      <c r="G2437" s="20">
        <v>2021</v>
      </c>
      <c r="H2437" s="57">
        <v>44491</v>
      </c>
      <c r="I2437" s="20" t="s">
        <v>4013</v>
      </c>
      <c r="K2437" s="20" t="s">
        <v>4014</v>
      </c>
    </row>
    <row r="2438" spans="1:11" ht="15.75" customHeight="1" x14ac:dyDescent="0.25">
      <c r="A2438" s="20">
        <v>34587158</v>
      </c>
      <c r="B2438" s="20" t="s">
        <v>4003</v>
      </c>
      <c r="C2438" s="20" t="s">
        <v>4004</v>
      </c>
      <c r="D2438" s="20" t="s">
        <v>4005</v>
      </c>
      <c r="E2438" s="20" t="s">
        <v>4006</v>
      </c>
      <c r="F2438" s="20" t="s">
        <v>2047</v>
      </c>
      <c r="G2438" s="20">
        <v>2021</v>
      </c>
      <c r="H2438" s="57">
        <v>44468</v>
      </c>
      <c r="I2438" s="20" t="s">
        <v>4007</v>
      </c>
      <c r="K2438" s="20" t="s">
        <v>4008</v>
      </c>
    </row>
    <row r="2439" spans="1:11" ht="15.75" customHeight="1" x14ac:dyDescent="0.25">
      <c r="A2439" s="20">
        <v>34588569</v>
      </c>
      <c r="B2439" s="20" t="s">
        <v>3995</v>
      </c>
      <c r="C2439" s="20" t="s">
        <v>3996</v>
      </c>
      <c r="D2439" s="20" t="s">
        <v>3997</v>
      </c>
      <c r="E2439" s="20" t="s">
        <v>3998</v>
      </c>
      <c r="F2439" s="20" t="s">
        <v>1882</v>
      </c>
      <c r="G2439" s="20">
        <v>2021</v>
      </c>
      <c r="H2439" s="57">
        <v>44469</v>
      </c>
      <c r="I2439" s="20" t="s">
        <v>3999</v>
      </c>
      <c r="K2439" s="20" t="s">
        <v>4000</v>
      </c>
    </row>
    <row r="2440" spans="1:11" ht="15.75" customHeight="1" x14ac:dyDescent="0.25">
      <c r="A2440" s="20">
        <v>34641147</v>
      </c>
      <c r="B2440" s="20" t="s">
        <v>3986</v>
      </c>
      <c r="C2440" s="20" t="s">
        <v>3987</v>
      </c>
      <c r="D2440" s="20" t="s">
        <v>3988</v>
      </c>
      <c r="E2440" s="20" t="s">
        <v>3989</v>
      </c>
      <c r="F2440" s="20" t="s">
        <v>3990</v>
      </c>
      <c r="G2440" s="20">
        <v>2021</v>
      </c>
      <c r="H2440" s="57">
        <v>44482</v>
      </c>
      <c r="I2440" s="20" t="s">
        <v>3991</v>
      </c>
      <c r="K2440" s="20" t="s">
        <v>3992</v>
      </c>
    </row>
    <row r="2441" spans="1:11" ht="15.75" customHeight="1" x14ac:dyDescent="0.25">
      <c r="A2441" s="20">
        <v>34681361</v>
      </c>
      <c r="B2441" s="20" t="s">
        <v>3977</v>
      </c>
      <c r="C2441" s="20" t="s">
        <v>3978</v>
      </c>
      <c r="D2441" s="20" t="s">
        <v>3979</v>
      </c>
      <c r="E2441" s="20" t="s">
        <v>3980</v>
      </c>
      <c r="F2441" s="20" t="s">
        <v>1845</v>
      </c>
      <c r="G2441" s="20">
        <v>2021</v>
      </c>
      <c r="H2441" s="57">
        <v>44492</v>
      </c>
      <c r="I2441" s="20" t="s">
        <v>3981</v>
      </c>
      <c r="K2441" s="20" t="s">
        <v>3982</v>
      </c>
    </row>
    <row r="2442" spans="1:11" ht="15.75" customHeight="1" x14ac:dyDescent="0.25">
      <c r="A2442" s="20">
        <v>34593932</v>
      </c>
      <c r="B2442" s="20" t="s">
        <v>3970</v>
      </c>
      <c r="C2442" s="20" t="s">
        <v>3971</v>
      </c>
      <c r="D2442" s="20" t="s">
        <v>3972</v>
      </c>
      <c r="E2442" s="20" t="s">
        <v>3973</v>
      </c>
      <c r="F2442" s="20" t="s">
        <v>1882</v>
      </c>
      <c r="G2442" s="20">
        <v>2021</v>
      </c>
      <c r="H2442" s="57">
        <v>44470</v>
      </c>
      <c r="I2442" s="20" t="s">
        <v>3974</v>
      </c>
      <c r="K2442" s="20" t="s">
        <v>3975</v>
      </c>
    </row>
    <row r="2443" spans="1:11" ht="15.75" customHeight="1" x14ac:dyDescent="0.25">
      <c r="A2443" s="20">
        <v>32935878</v>
      </c>
      <c r="B2443" s="20" t="s">
        <v>3964</v>
      </c>
      <c r="C2443" s="20" t="s">
        <v>3965</v>
      </c>
      <c r="D2443" s="20" t="s">
        <v>3966</v>
      </c>
      <c r="E2443" s="20" t="s">
        <v>3967</v>
      </c>
      <c r="F2443" s="20" t="s">
        <v>3968</v>
      </c>
      <c r="G2443" s="20">
        <v>2021</v>
      </c>
      <c r="H2443" s="57">
        <v>44090</v>
      </c>
      <c r="K2443" s="20" t="s">
        <v>3969</v>
      </c>
    </row>
    <row r="2444" spans="1:11" ht="15.75" customHeight="1" x14ac:dyDescent="0.25">
      <c r="A2444" s="20">
        <v>33570667</v>
      </c>
      <c r="B2444" s="20" t="s">
        <v>3959</v>
      </c>
      <c r="C2444" s="20" t="s">
        <v>3960</v>
      </c>
      <c r="D2444" s="20" t="s">
        <v>3961</v>
      </c>
      <c r="E2444" s="20" t="s">
        <v>3962</v>
      </c>
      <c r="F2444" s="20" t="s">
        <v>1449</v>
      </c>
      <c r="G2444" s="20">
        <v>2021</v>
      </c>
      <c r="H2444" s="57">
        <v>44238</v>
      </c>
      <c r="K2444" s="20" t="s">
        <v>3963</v>
      </c>
    </row>
    <row r="2445" spans="1:11" ht="15.75" customHeight="1" x14ac:dyDescent="0.25">
      <c r="A2445" s="20">
        <v>34137176</v>
      </c>
      <c r="B2445" s="20" t="s">
        <v>3952</v>
      </c>
      <c r="C2445" s="20" t="s">
        <v>3953</v>
      </c>
      <c r="D2445" s="20" t="s">
        <v>3954</v>
      </c>
      <c r="E2445" s="20" t="s">
        <v>3955</v>
      </c>
      <c r="F2445" s="20" t="s">
        <v>3956</v>
      </c>
      <c r="G2445" s="20">
        <v>2021</v>
      </c>
      <c r="H2445" s="57">
        <v>44364</v>
      </c>
      <c r="I2445" s="20" t="s">
        <v>3957</v>
      </c>
      <c r="K2445" s="20" t="s">
        <v>3958</v>
      </c>
    </row>
    <row r="2446" spans="1:11" ht="15.75" customHeight="1" x14ac:dyDescent="0.25">
      <c r="A2446" s="20">
        <v>34148675</v>
      </c>
      <c r="B2446" s="20" t="s">
        <v>3946</v>
      </c>
      <c r="C2446" s="20" t="s">
        <v>3947</v>
      </c>
      <c r="D2446" s="20" t="s">
        <v>3948</v>
      </c>
      <c r="E2446" s="20" t="s">
        <v>2590</v>
      </c>
      <c r="F2446" s="20" t="s">
        <v>2591</v>
      </c>
      <c r="G2446" s="20">
        <v>2021</v>
      </c>
      <c r="H2446" s="57">
        <v>44368</v>
      </c>
      <c r="K2446" s="20" t="s">
        <v>3949</v>
      </c>
    </row>
    <row r="2447" spans="1:11" ht="15.75" customHeight="1" x14ac:dyDescent="0.25">
      <c r="A2447" s="20">
        <v>34261903</v>
      </c>
      <c r="B2447" s="20" t="s">
        <v>3941</v>
      </c>
      <c r="C2447" s="20" t="s">
        <v>3942</v>
      </c>
      <c r="D2447" s="20" t="s">
        <v>3943</v>
      </c>
      <c r="E2447" s="20" t="s">
        <v>2713</v>
      </c>
      <c r="F2447" s="20" t="s">
        <v>3944</v>
      </c>
      <c r="G2447" s="20">
        <v>2021</v>
      </c>
      <c r="H2447" s="57">
        <v>44392</v>
      </c>
      <c r="K2447" s="20" t="s">
        <v>3945</v>
      </c>
    </row>
    <row r="2448" spans="1:11" ht="15.75" customHeight="1" x14ac:dyDescent="0.25">
      <c r="A2448" s="20">
        <v>34265528</v>
      </c>
      <c r="B2448" s="20" t="s">
        <v>3937</v>
      </c>
      <c r="C2448" s="20" t="s">
        <v>3938</v>
      </c>
      <c r="D2448" s="20" t="s">
        <v>3939</v>
      </c>
      <c r="E2448" s="20" t="s">
        <v>2292</v>
      </c>
      <c r="F2448" s="20" t="s">
        <v>2896</v>
      </c>
      <c r="G2448" s="20">
        <v>2021</v>
      </c>
      <c r="H2448" s="57">
        <v>44392</v>
      </c>
      <c r="K2448" s="20" t="s">
        <v>3940</v>
      </c>
    </row>
    <row r="2449" spans="1:11" ht="15.75" customHeight="1" x14ac:dyDescent="0.25">
      <c r="A2449" s="20">
        <v>34267323</v>
      </c>
      <c r="B2449" s="20" t="s">
        <v>3931</v>
      </c>
      <c r="C2449" s="20" t="s">
        <v>3932</v>
      </c>
      <c r="D2449" s="20" t="s">
        <v>3933</v>
      </c>
      <c r="E2449" s="20" t="s">
        <v>3934</v>
      </c>
      <c r="F2449" s="20" t="s">
        <v>3935</v>
      </c>
      <c r="G2449" s="20">
        <v>2021</v>
      </c>
      <c r="H2449" s="57">
        <v>44393</v>
      </c>
      <c r="K2449" s="20" t="s">
        <v>3936</v>
      </c>
    </row>
    <row r="2450" spans="1:11" ht="15.75" customHeight="1" x14ac:dyDescent="0.25">
      <c r="A2450" s="20">
        <v>34280580</v>
      </c>
      <c r="B2450" s="20" t="s">
        <v>3925</v>
      </c>
      <c r="C2450" s="20" t="s">
        <v>3926</v>
      </c>
      <c r="D2450" s="20" t="s">
        <v>3927</v>
      </c>
      <c r="E2450" s="20" t="s">
        <v>1652</v>
      </c>
      <c r="F2450" s="20" t="s">
        <v>1653</v>
      </c>
      <c r="G2450" s="20">
        <v>2021</v>
      </c>
      <c r="H2450" s="57">
        <v>44396</v>
      </c>
      <c r="K2450" s="20" t="s">
        <v>3928</v>
      </c>
    </row>
    <row r="2451" spans="1:11" ht="15.75" customHeight="1" x14ac:dyDescent="0.25">
      <c r="A2451" s="20">
        <v>34389385</v>
      </c>
      <c r="B2451" s="20" t="s">
        <v>3920</v>
      </c>
      <c r="C2451" s="20" t="s">
        <v>3921</v>
      </c>
      <c r="D2451" s="20" t="s">
        <v>3922</v>
      </c>
      <c r="E2451" s="20" t="s">
        <v>3923</v>
      </c>
      <c r="F2451" s="20" t="s">
        <v>2370</v>
      </c>
      <c r="G2451" s="20">
        <v>2021</v>
      </c>
      <c r="H2451" s="57">
        <v>44422</v>
      </c>
      <c r="K2451" s="20" t="s">
        <v>3924</v>
      </c>
    </row>
    <row r="2452" spans="1:11" ht="15.75" customHeight="1" x14ac:dyDescent="0.25">
      <c r="A2452" s="20">
        <v>34478762</v>
      </c>
      <c r="B2452" s="20" t="s">
        <v>3914</v>
      </c>
      <c r="C2452" s="20" t="s">
        <v>3915</v>
      </c>
      <c r="D2452" s="20" t="s">
        <v>3916</v>
      </c>
      <c r="E2452" s="20" t="s">
        <v>3917</v>
      </c>
      <c r="F2452" s="20" t="s">
        <v>3918</v>
      </c>
      <c r="G2452" s="20">
        <v>2021</v>
      </c>
      <c r="H2452" s="57">
        <v>44442</v>
      </c>
      <c r="K2452" s="20" t="s">
        <v>3919</v>
      </c>
    </row>
    <row r="2453" spans="1:11" ht="15.75" customHeight="1" x14ac:dyDescent="0.25">
      <c r="A2453" s="20">
        <v>34491402</v>
      </c>
      <c r="B2453" s="20" t="s">
        <v>3909</v>
      </c>
      <c r="C2453" s="20" t="s">
        <v>3910</v>
      </c>
      <c r="D2453" s="20" t="s">
        <v>3911</v>
      </c>
      <c r="E2453" s="20" t="s">
        <v>3912</v>
      </c>
      <c r="F2453" s="20" t="s">
        <v>2116</v>
      </c>
      <c r="G2453" s="20">
        <v>2021</v>
      </c>
      <c r="H2453" s="57">
        <v>44446</v>
      </c>
      <c r="K2453" s="20" t="s">
        <v>3913</v>
      </c>
    </row>
    <row r="2454" spans="1:11" ht="15.75" customHeight="1" x14ac:dyDescent="0.25">
      <c r="A2454" s="20">
        <v>34507724</v>
      </c>
      <c r="B2454" s="20" t="s">
        <v>3904</v>
      </c>
      <c r="C2454" s="20" t="s">
        <v>3905</v>
      </c>
      <c r="D2454" s="20" t="s">
        <v>3906</v>
      </c>
      <c r="E2454" s="20" t="s">
        <v>3907</v>
      </c>
      <c r="F2454" s="20" t="s">
        <v>1390</v>
      </c>
      <c r="G2454" s="20">
        <v>2021</v>
      </c>
      <c r="H2454" s="57">
        <v>44450</v>
      </c>
      <c r="K2454" s="20" t="s">
        <v>3908</v>
      </c>
    </row>
    <row r="2455" spans="1:11" ht="15.75" customHeight="1" x14ac:dyDescent="0.25">
      <c r="A2455" s="20">
        <v>34597302</v>
      </c>
      <c r="B2455" s="20" t="s">
        <v>3897</v>
      </c>
      <c r="C2455" s="20" t="s">
        <v>3898</v>
      </c>
      <c r="D2455" s="20" t="s">
        <v>3899</v>
      </c>
      <c r="E2455" s="20" t="s">
        <v>3900</v>
      </c>
      <c r="F2455" s="20" t="s">
        <v>294</v>
      </c>
      <c r="G2455" s="20">
        <v>2021</v>
      </c>
      <c r="H2455" s="57">
        <v>44470</v>
      </c>
      <c r="I2455" s="20" t="s">
        <v>3901</v>
      </c>
      <c r="K2455" s="20" t="s">
        <v>3902</v>
      </c>
    </row>
    <row r="2456" spans="1:11" ht="15.75" customHeight="1" x14ac:dyDescent="0.25">
      <c r="A2456" s="20">
        <v>34665107</v>
      </c>
      <c r="B2456" s="20" t="s">
        <v>3891</v>
      </c>
      <c r="C2456" s="20" t="s">
        <v>3892</v>
      </c>
      <c r="D2456" s="20" t="s">
        <v>3893</v>
      </c>
      <c r="E2456" s="20" t="s">
        <v>3894</v>
      </c>
      <c r="F2456" s="20" t="s">
        <v>2564</v>
      </c>
      <c r="G2456" s="20">
        <v>2021</v>
      </c>
      <c r="H2456" s="57">
        <v>44488</v>
      </c>
      <c r="I2456" s="20" t="s">
        <v>3895</v>
      </c>
      <c r="K2456" s="20" t="s">
        <v>3896</v>
      </c>
    </row>
    <row r="2457" spans="1:11" ht="15.75" customHeight="1" x14ac:dyDescent="0.25">
      <c r="A2457" s="20">
        <v>34665676</v>
      </c>
      <c r="B2457" s="20" t="s">
        <v>3885</v>
      </c>
      <c r="C2457" s="20" t="s">
        <v>3886</v>
      </c>
      <c r="D2457" s="20" t="s">
        <v>3887</v>
      </c>
      <c r="E2457" s="20" t="s">
        <v>3888</v>
      </c>
      <c r="F2457" s="20" t="s">
        <v>3889</v>
      </c>
      <c r="G2457" s="20">
        <v>2021</v>
      </c>
      <c r="H2457" s="57">
        <v>44488</v>
      </c>
      <c r="K2457" s="20" t="s">
        <v>3890</v>
      </c>
    </row>
    <row r="2458" spans="1:11" ht="15.75" customHeight="1" x14ac:dyDescent="0.25">
      <c r="A2458" s="20">
        <v>34666650</v>
      </c>
      <c r="B2458" s="20" t="s">
        <v>3877</v>
      </c>
      <c r="C2458" s="20" t="s">
        <v>3878</v>
      </c>
      <c r="D2458" s="20" t="s">
        <v>3879</v>
      </c>
      <c r="E2458" s="20" t="s">
        <v>3880</v>
      </c>
      <c r="F2458" s="20" t="s">
        <v>3881</v>
      </c>
      <c r="G2458" s="20">
        <v>2021</v>
      </c>
      <c r="H2458" s="57">
        <v>44489</v>
      </c>
      <c r="K2458" s="20" t="s">
        <v>3882</v>
      </c>
    </row>
    <row r="2459" spans="1:11" ht="15.75" customHeight="1" x14ac:dyDescent="0.25">
      <c r="A2459" s="20">
        <v>34763467</v>
      </c>
      <c r="B2459" s="20" t="s">
        <v>3870</v>
      </c>
      <c r="C2459" s="20" t="s">
        <v>3871</v>
      </c>
      <c r="D2459" s="20" t="s">
        <v>3872</v>
      </c>
      <c r="E2459" s="20" t="s">
        <v>3873</v>
      </c>
      <c r="F2459" s="20" t="s">
        <v>3874</v>
      </c>
      <c r="G2459" s="20">
        <v>2021</v>
      </c>
      <c r="H2459" s="57">
        <v>44512</v>
      </c>
      <c r="K2459" s="20" t="s">
        <v>3875</v>
      </c>
    </row>
    <row r="2460" spans="1:11" ht="15.75" customHeight="1" x14ac:dyDescent="0.25">
      <c r="A2460" s="20">
        <v>34772585</v>
      </c>
      <c r="B2460" s="20" t="s">
        <v>3862</v>
      </c>
      <c r="C2460" s="20" t="s">
        <v>3863</v>
      </c>
      <c r="D2460" s="20" t="s">
        <v>3864</v>
      </c>
      <c r="E2460" s="20" t="s">
        <v>216</v>
      </c>
      <c r="F2460" s="20" t="s">
        <v>217</v>
      </c>
      <c r="G2460" s="20">
        <v>2021</v>
      </c>
      <c r="H2460" s="57">
        <v>44513</v>
      </c>
      <c r="I2460" s="20" t="s">
        <v>3865</v>
      </c>
      <c r="K2460" s="20" t="s">
        <v>3866</v>
      </c>
    </row>
    <row r="2461" spans="1:11" ht="15.75" customHeight="1" x14ac:dyDescent="0.25">
      <c r="A2461" s="20">
        <v>34340155</v>
      </c>
      <c r="B2461" s="20" t="s">
        <v>3854</v>
      </c>
      <c r="C2461" s="20" t="s">
        <v>3855</v>
      </c>
      <c r="D2461" s="20" t="s">
        <v>3856</v>
      </c>
      <c r="E2461" s="20" t="s">
        <v>3857</v>
      </c>
      <c r="F2461" s="20" t="s">
        <v>3858</v>
      </c>
      <c r="G2461" s="20">
        <v>2021</v>
      </c>
      <c r="H2461" s="57">
        <v>44410</v>
      </c>
      <c r="K2461" s="20" t="s">
        <v>3859</v>
      </c>
    </row>
    <row r="2462" spans="1:11" ht="15.75" customHeight="1" x14ac:dyDescent="0.25">
      <c r="A2462" s="20">
        <v>34682145</v>
      </c>
      <c r="B2462" s="20" t="s">
        <v>3846</v>
      </c>
      <c r="C2462" s="20" t="s">
        <v>3847</v>
      </c>
      <c r="D2462" s="20" t="s">
        <v>3848</v>
      </c>
      <c r="E2462" s="20" t="s">
        <v>3849</v>
      </c>
      <c r="F2462" s="20" t="s">
        <v>3850</v>
      </c>
      <c r="G2462" s="20">
        <v>2021</v>
      </c>
      <c r="H2462" s="57">
        <v>44492</v>
      </c>
      <c r="I2462" s="20" t="s">
        <v>3851</v>
      </c>
      <c r="K2462" s="20" t="s">
        <v>3852</v>
      </c>
    </row>
    <row r="2463" spans="1:11" ht="15.75" customHeight="1" x14ac:dyDescent="0.25">
      <c r="A2463" s="20">
        <v>34602058</v>
      </c>
      <c r="B2463" s="20" t="s">
        <v>3840</v>
      </c>
      <c r="C2463" s="20" t="s">
        <v>3841</v>
      </c>
      <c r="D2463" s="20" t="s">
        <v>3842</v>
      </c>
      <c r="E2463" s="20" t="s">
        <v>286</v>
      </c>
      <c r="F2463" s="20" t="s">
        <v>2974</v>
      </c>
      <c r="G2463" s="20">
        <v>2021</v>
      </c>
      <c r="H2463" s="57">
        <v>44473</v>
      </c>
      <c r="I2463" s="20" t="s">
        <v>3843</v>
      </c>
      <c r="K2463" s="20" t="s">
        <v>3844</v>
      </c>
    </row>
    <row r="2464" spans="1:11" ht="15.75" customHeight="1" x14ac:dyDescent="0.25">
      <c r="A2464" s="20">
        <v>34606528</v>
      </c>
      <c r="B2464" s="20" t="s">
        <v>3832</v>
      </c>
      <c r="C2464" s="20" t="s">
        <v>3833</v>
      </c>
      <c r="D2464" s="20" t="s">
        <v>3834</v>
      </c>
      <c r="E2464" s="20" t="s">
        <v>3835</v>
      </c>
      <c r="F2464" s="20" t="s">
        <v>1834</v>
      </c>
      <c r="G2464" s="20">
        <v>2021</v>
      </c>
      <c r="H2464" s="57">
        <v>44473</v>
      </c>
      <c r="K2464" s="20" t="s">
        <v>3836</v>
      </c>
    </row>
    <row r="2465" spans="1:11" ht="15.75" customHeight="1" x14ac:dyDescent="0.25">
      <c r="A2465" s="20">
        <v>34650615</v>
      </c>
      <c r="B2465" s="20" t="s">
        <v>3826</v>
      </c>
      <c r="C2465" s="20" t="s">
        <v>3827</v>
      </c>
      <c r="D2465" s="20" t="s">
        <v>3828</v>
      </c>
      <c r="E2465" s="20" t="s">
        <v>3829</v>
      </c>
      <c r="F2465" s="20" t="s">
        <v>570</v>
      </c>
      <c r="G2465" s="20">
        <v>2021</v>
      </c>
      <c r="H2465" s="57">
        <v>44484</v>
      </c>
      <c r="I2465" s="20" t="s">
        <v>3830</v>
      </c>
      <c r="K2465" s="20" t="s">
        <v>3831</v>
      </c>
    </row>
    <row r="2466" spans="1:11" ht="15.75" customHeight="1" x14ac:dyDescent="0.25">
      <c r="A2466" s="20">
        <v>34675821</v>
      </c>
      <c r="B2466" s="20" t="s">
        <v>3820</v>
      </c>
      <c r="C2466" s="20" t="s">
        <v>3821</v>
      </c>
      <c r="D2466" s="20" t="s">
        <v>3822</v>
      </c>
      <c r="E2466" s="20" t="s">
        <v>3823</v>
      </c>
      <c r="F2466" s="20" t="s">
        <v>1358</v>
      </c>
      <c r="G2466" s="20">
        <v>2021</v>
      </c>
      <c r="H2466" s="57">
        <v>44491</v>
      </c>
      <c r="I2466" s="20" t="s">
        <v>3824</v>
      </c>
      <c r="K2466" s="20" t="s">
        <v>3825</v>
      </c>
    </row>
    <row r="2467" spans="1:11" ht="15.75" customHeight="1" x14ac:dyDescent="0.25">
      <c r="A2467" s="20">
        <v>34675904</v>
      </c>
      <c r="B2467" s="20" t="s">
        <v>3814</v>
      </c>
      <c r="C2467" s="20" t="s">
        <v>3815</v>
      </c>
      <c r="D2467" s="20" t="s">
        <v>3816</v>
      </c>
      <c r="E2467" s="20" t="s">
        <v>1991</v>
      </c>
      <c r="F2467" s="20" t="s">
        <v>133</v>
      </c>
      <c r="G2467" s="20">
        <v>2021</v>
      </c>
      <c r="H2467" s="57">
        <v>44491</v>
      </c>
      <c r="I2467" s="20" t="s">
        <v>3817</v>
      </c>
      <c r="K2467" s="20" t="s">
        <v>3818</v>
      </c>
    </row>
    <row r="2468" spans="1:11" ht="15.75" customHeight="1" x14ac:dyDescent="0.25">
      <c r="A2468" s="20">
        <v>34683426</v>
      </c>
      <c r="B2468" s="20" t="s">
        <v>3805</v>
      </c>
      <c r="C2468" s="20" t="s">
        <v>3806</v>
      </c>
      <c r="D2468" s="20" t="s">
        <v>3807</v>
      </c>
      <c r="E2468" s="20" t="s">
        <v>3808</v>
      </c>
      <c r="F2468" s="20" t="s">
        <v>1910</v>
      </c>
      <c r="G2468" s="20">
        <v>2021</v>
      </c>
      <c r="H2468" s="57">
        <v>44492</v>
      </c>
      <c r="I2468" s="20" t="s">
        <v>3809</v>
      </c>
      <c r="K2468" s="20" t="s">
        <v>3810</v>
      </c>
    </row>
    <row r="2469" spans="1:11" ht="15.75" customHeight="1" x14ac:dyDescent="0.25">
      <c r="A2469" s="20">
        <v>34712030</v>
      </c>
      <c r="B2469" s="20" t="s">
        <v>3797</v>
      </c>
      <c r="C2469" s="20" t="s">
        <v>3798</v>
      </c>
      <c r="D2469" s="20" t="s">
        <v>3799</v>
      </c>
      <c r="E2469" s="20" t="s">
        <v>3800</v>
      </c>
      <c r="F2469" s="20" t="s">
        <v>3801</v>
      </c>
      <c r="G2469" s="20">
        <v>2021</v>
      </c>
      <c r="H2469" s="57">
        <v>44498</v>
      </c>
      <c r="I2469" s="20" t="s">
        <v>3802</v>
      </c>
      <c r="K2469" s="20" t="s">
        <v>3803</v>
      </c>
    </row>
    <row r="2470" spans="1:11" ht="15.75" customHeight="1" x14ac:dyDescent="0.25">
      <c r="A2470" s="20">
        <v>34679930</v>
      </c>
      <c r="B2470" s="20" t="s">
        <v>3791</v>
      </c>
      <c r="C2470" s="20" t="s">
        <v>3792</v>
      </c>
      <c r="D2470" s="20" t="s">
        <v>3793</v>
      </c>
      <c r="E2470" s="20" t="s">
        <v>3794</v>
      </c>
      <c r="F2470" s="20" t="s">
        <v>2240</v>
      </c>
      <c r="G2470" s="20">
        <v>2021</v>
      </c>
      <c r="H2470" s="57">
        <v>44492</v>
      </c>
      <c r="I2470" s="20" t="s">
        <v>3795</v>
      </c>
      <c r="K2470" s="20" t="s">
        <v>3796</v>
      </c>
    </row>
    <row r="2471" spans="1:11" ht="15.75" customHeight="1" x14ac:dyDescent="0.25">
      <c r="A2471" s="20">
        <v>34681434</v>
      </c>
      <c r="B2471" s="20" t="s">
        <v>3784</v>
      </c>
      <c r="C2471" s="20" t="s">
        <v>3785</v>
      </c>
      <c r="D2471" s="20" t="s">
        <v>3786</v>
      </c>
      <c r="E2471" s="20" t="s">
        <v>3787</v>
      </c>
      <c r="F2471" s="20" t="s">
        <v>1845</v>
      </c>
      <c r="G2471" s="20">
        <v>2021</v>
      </c>
      <c r="H2471" s="57">
        <v>44492</v>
      </c>
      <c r="I2471" s="20" t="s">
        <v>3788</v>
      </c>
      <c r="K2471" s="20" t="s">
        <v>3789</v>
      </c>
    </row>
    <row r="2472" spans="1:11" ht="15.75" customHeight="1" x14ac:dyDescent="0.25">
      <c r="A2472" s="20">
        <v>34712688</v>
      </c>
      <c r="B2472" s="20" t="s">
        <v>3775</v>
      </c>
      <c r="C2472" s="20" t="s">
        <v>3776</v>
      </c>
      <c r="D2472" s="20" t="s">
        <v>3777</v>
      </c>
      <c r="E2472" s="20" t="s">
        <v>3778</v>
      </c>
      <c r="F2472" s="20" t="s">
        <v>199</v>
      </c>
      <c r="G2472" s="20">
        <v>2021</v>
      </c>
      <c r="H2472" s="57">
        <v>44498</v>
      </c>
      <c r="I2472" s="20" t="s">
        <v>3779</v>
      </c>
      <c r="K2472" s="20" t="s">
        <v>3780</v>
      </c>
    </row>
    <row r="2473" spans="1:11" ht="15.75" customHeight="1" x14ac:dyDescent="0.25">
      <c r="A2473" s="20">
        <v>34492225</v>
      </c>
      <c r="B2473" s="20" t="s">
        <v>3768</v>
      </c>
      <c r="C2473" s="20" t="s">
        <v>3769</v>
      </c>
      <c r="D2473" s="20" t="s">
        <v>3770</v>
      </c>
      <c r="E2473" s="20" t="s">
        <v>3771</v>
      </c>
      <c r="F2473" s="20" t="s">
        <v>3752</v>
      </c>
      <c r="G2473" s="20">
        <v>2021</v>
      </c>
      <c r="H2473" s="57">
        <v>44446</v>
      </c>
      <c r="I2473" s="20" t="s">
        <v>3772</v>
      </c>
      <c r="J2473" s="20" t="s">
        <v>3773</v>
      </c>
      <c r="K2473" s="20" t="s">
        <v>3774</v>
      </c>
    </row>
    <row r="2474" spans="1:11" ht="15.75" customHeight="1" x14ac:dyDescent="0.25">
      <c r="A2474" s="20">
        <v>34644291</v>
      </c>
      <c r="B2474" s="20" t="s">
        <v>3760</v>
      </c>
      <c r="C2474" s="20" t="s">
        <v>3761</v>
      </c>
      <c r="D2474" s="20" t="s">
        <v>3762</v>
      </c>
      <c r="E2474" s="20" t="s">
        <v>3763</v>
      </c>
      <c r="F2474" s="20" t="s">
        <v>2047</v>
      </c>
      <c r="G2474" s="20">
        <v>2021</v>
      </c>
      <c r="H2474" s="57">
        <v>44482</v>
      </c>
      <c r="I2474" s="20" t="s">
        <v>3764</v>
      </c>
      <c r="K2474" s="20" t="s">
        <v>3765</v>
      </c>
    </row>
    <row r="2475" spans="1:11" ht="15.75" customHeight="1" x14ac:dyDescent="0.25">
      <c r="A2475" s="20">
        <v>34645865</v>
      </c>
      <c r="B2475" s="20" t="s">
        <v>3754</v>
      </c>
      <c r="C2475" s="20" t="s">
        <v>3755</v>
      </c>
      <c r="D2475" s="20" t="s">
        <v>3756</v>
      </c>
      <c r="E2475" s="20" t="s">
        <v>3757</v>
      </c>
      <c r="F2475" s="20" t="s">
        <v>1882</v>
      </c>
      <c r="G2475" s="20">
        <v>2021</v>
      </c>
      <c r="H2475" s="57">
        <v>44483</v>
      </c>
      <c r="I2475" s="20" t="s">
        <v>3758</v>
      </c>
      <c r="K2475" s="20" t="s">
        <v>3759</v>
      </c>
    </row>
    <row r="2476" spans="1:11" ht="15.75" customHeight="1" x14ac:dyDescent="0.25">
      <c r="A2476" s="20">
        <v>34648738</v>
      </c>
      <c r="B2476" s="20" t="s">
        <v>3748</v>
      </c>
      <c r="C2476" s="20" t="s">
        <v>3749</v>
      </c>
      <c r="D2476" s="20" t="s">
        <v>3750</v>
      </c>
      <c r="E2476" s="20" t="s">
        <v>3751</v>
      </c>
      <c r="F2476" s="20" t="s">
        <v>3752</v>
      </c>
      <c r="G2476" s="20">
        <v>2021</v>
      </c>
      <c r="H2476" s="57">
        <v>44483</v>
      </c>
      <c r="K2476" s="20" t="s">
        <v>3753</v>
      </c>
    </row>
    <row r="2477" spans="1:11" ht="15.75" customHeight="1" x14ac:dyDescent="0.25">
      <c r="A2477" s="20">
        <v>34721363</v>
      </c>
      <c r="B2477" s="20" t="s">
        <v>3742</v>
      </c>
      <c r="C2477" s="20" t="s">
        <v>3743</v>
      </c>
      <c r="D2477" s="20" t="s">
        <v>3744</v>
      </c>
      <c r="E2477" s="20" t="s">
        <v>3745</v>
      </c>
      <c r="F2477" s="20" t="s">
        <v>133</v>
      </c>
      <c r="G2477" s="20">
        <v>2021</v>
      </c>
      <c r="H2477" s="57">
        <v>44501</v>
      </c>
      <c r="I2477" s="20" t="s">
        <v>3746</v>
      </c>
      <c r="K2477" s="20" t="s">
        <v>3747</v>
      </c>
    </row>
    <row r="2478" spans="1:11" ht="15.75" customHeight="1" x14ac:dyDescent="0.25">
      <c r="A2478" s="20">
        <v>34790487</v>
      </c>
      <c r="B2478" s="20" t="s">
        <v>3735</v>
      </c>
      <c r="C2478" s="20" t="s">
        <v>3736</v>
      </c>
      <c r="D2478" s="20" t="s">
        <v>3737</v>
      </c>
      <c r="E2478" s="20" t="s">
        <v>3738</v>
      </c>
      <c r="F2478" s="20" t="s">
        <v>3226</v>
      </c>
      <c r="G2478" s="20">
        <v>2021</v>
      </c>
      <c r="H2478" s="57">
        <v>44518</v>
      </c>
      <c r="I2478" s="20" t="s">
        <v>3739</v>
      </c>
      <c r="K2478" s="20" t="s">
        <v>3740</v>
      </c>
    </row>
    <row r="2479" spans="1:11" ht="15.75" customHeight="1" x14ac:dyDescent="0.25">
      <c r="A2479" s="20">
        <v>34722329</v>
      </c>
      <c r="B2479" s="20" t="s">
        <v>3726</v>
      </c>
      <c r="C2479" s="20" t="s">
        <v>3727</v>
      </c>
      <c r="D2479" s="20" t="s">
        <v>3728</v>
      </c>
      <c r="E2479" s="20" t="s">
        <v>3729</v>
      </c>
      <c r="F2479" s="20" t="s">
        <v>185</v>
      </c>
      <c r="G2479" s="20">
        <v>2021</v>
      </c>
      <c r="H2479" s="57">
        <v>44501</v>
      </c>
      <c r="I2479" s="20" t="s">
        <v>3730</v>
      </c>
      <c r="K2479" s="20" t="s">
        <v>3731</v>
      </c>
    </row>
    <row r="2480" spans="1:11" ht="15.75" customHeight="1" x14ac:dyDescent="0.25">
      <c r="A2480" s="20">
        <v>34424745</v>
      </c>
      <c r="B2480" s="20" t="s">
        <v>3719</v>
      </c>
      <c r="C2480" s="20" t="s">
        <v>3720</v>
      </c>
      <c r="D2480" s="20" t="s">
        <v>3721</v>
      </c>
      <c r="E2480" s="20" t="s">
        <v>3722</v>
      </c>
      <c r="F2480" s="20" t="s">
        <v>3723</v>
      </c>
      <c r="G2480" s="20">
        <v>2021</v>
      </c>
      <c r="H2480" s="57">
        <v>44431</v>
      </c>
      <c r="I2480" s="20" t="s">
        <v>3724</v>
      </c>
      <c r="K2480" s="20" t="s">
        <v>3725</v>
      </c>
    </row>
    <row r="2481" spans="1:11" ht="15.75" customHeight="1" x14ac:dyDescent="0.25">
      <c r="A2481" s="20">
        <v>34721387</v>
      </c>
      <c r="B2481" s="20" t="s">
        <v>3713</v>
      </c>
      <c r="C2481" s="20" t="s">
        <v>3714</v>
      </c>
      <c r="D2481" s="20" t="s">
        <v>3715</v>
      </c>
      <c r="E2481" s="20" t="s">
        <v>3716</v>
      </c>
      <c r="F2481" s="20" t="s">
        <v>141</v>
      </c>
      <c r="G2481" s="20">
        <v>2021</v>
      </c>
      <c r="H2481" s="57">
        <v>44501</v>
      </c>
      <c r="I2481" s="20" t="s">
        <v>3717</v>
      </c>
      <c r="K2481" s="20" t="s">
        <v>3718</v>
      </c>
    </row>
    <row r="2482" spans="1:11" ht="15.75" customHeight="1" x14ac:dyDescent="0.25">
      <c r="A2482" s="20">
        <v>34721434</v>
      </c>
      <c r="B2482" s="20" t="s">
        <v>3707</v>
      </c>
      <c r="C2482" s="20" t="s">
        <v>3708</v>
      </c>
      <c r="D2482" s="20" t="s">
        <v>3709</v>
      </c>
      <c r="E2482" s="20" t="s">
        <v>2224</v>
      </c>
      <c r="F2482" s="20" t="s">
        <v>141</v>
      </c>
      <c r="G2482" s="20">
        <v>2021</v>
      </c>
      <c r="H2482" s="57">
        <v>44501</v>
      </c>
      <c r="I2482" s="20" t="s">
        <v>3710</v>
      </c>
      <c r="K2482" s="20" t="s">
        <v>3711</v>
      </c>
    </row>
    <row r="2483" spans="1:11" ht="15.75" customHeight="1" x14ac:dyDescent="0.25">
      <c r="A2483" s="20">
        <v>34398671</v>
      </c>
      <c r="B2483" s="20" t="s">
        <v>3698</v>
      </c>
      <c r="C2483" s="20" t="s">
        <v>3699</v>
      </c>
      <c r="D2483" s="20" t="s">
        <v>3700</v>
      </c>
      <c r="E2483" s="20" t="s">
        <v>3701</v>
      </c>
      <c r="F2483" s="20" t="s">
        <v>1917</v>
      </c>
      <c r="G2483" s="20">
        <v>2021</v>
      </c>
      <c r="H2483" s="57">
        <v>44424</v>
      </c>
      <c r="I2483" s="20" t="s">
        <v>3702</v>
      </c>
      <c r="K2483" s="20" t="s">
        <v>3703</v>
      </c>
    </row>
    <row r="2484" spans="1:11" ht="15.75" customHeight="1" x14ac:dyDescent="0.25">
      <c r="A2484" s="20">
        <v>34515716</v>
      </c>
      <c r="B2484" s="20" t="s">
        <v>3693</v>
      </c>
      <c r="C2484" s="20" t="s">
        <v>3694</v>
      </c>
      <c r="D2484" s="20" t="s">
        <v>3695</v>
      </c>
      <c r="E2484" s="20" t="s">
        <v>3696</v>
      </c>
      <c r="F2484" s="20" t="s">
        <v>1834</v>
      </c>
      <c r="G2484" s="20">
        <v>2021</v>
      </c>
      <c r="H2484" s="57">
        <v>44452</v>
      </c>
      <c r="K2484" s="20" t="s">
        <v>3697</v>
      </c>
    </row>
    <row r="2485" spans="1:11" ht="15.75" customHeight="1" x14ac:dyDescent="0.25">
      <c r="A2485" s="20">
        <v>34542110</v>
      </c>
      <c r="B2485" s="20" t="s">
        <v>3689</v>
      </c>
      <c r="C2485" s="20" t="s">
        <v>3690</v>
      </c>
      <c r="D2485" s="20" t="s">
        <v>3691</v>
      </c>
      <c r="E2485" s="20" t="s">
        <v>1437</v>
      </c>
      <c r="F2485" s="20" t="s">
        <v>1834</v>
      </c>
      <c r="G2485" s="20">
        <v>2021</v>
      </c>
      <c r="H2485" s="57">
        <v>44459</v>
      </c>
      <c r="K2485" s="20" t="s">
        <v>3692</v>
      </c>
    </row>
    <row r="2486" spans="1:11" ht="15.75" customHeight="1" x14ac:dyDescent="0.25">
      <c r="A2486" s="20">
        <v>34664128</v>
      </c>
      <c r="B2486" s="20" t="s">
        <v>3682</v>
      </c>
      <c r="C2486" s="20" t="s">
        <v>3683</v>
      </c>
      <c r="D2486" s="20" t="s">
        <v>3684</v>
      </c>
      <c r="E2486" s="20" t="s">
        <v>3685</v>
      </c>
      <c r="F2486" s="20" t="s">
        <v>3686</v>
      </c>
      <c r="G2486" s="20">
        <v>2021</v>
      </c>
      <c r="H2486" s="57">
        <v>44488</v>
      </c>
      <c r="K2486" s="20" t="s">
        <v>3687</v>
      </c>
    </row>
    <row r="2487" spans="1:11" ht="15.75" customHeight="1" x14ac:dyDescent="0.25">
      <c r="A2487" s="20">
        <v>34744810</v>
      </c>
      <c r="B2487" s="20" t="s">
        <v>3676</v>
      </c>
      <c r="C2487" s="20" t="s">
        <v>3677</v>
      </c>
      <c r="D2487" s="20" t="s">
        <v>3678</v>
      </c>
      <c r="E2487" s="20" t="s">
        <v>3679</v>
      </c>
      <c r="F2487" s="20" t="s">
        <v>1616</v>
      </c>
      <c r="G2487" s="20">
        <v>2021</v>
      </c>
      <c r="H2487" s="57">
        <v>44508</v>
      </c>
      <c r="I2487" s="20" t="s">
        <v>3680</v>
      </c>
      <c r="K2487" s="20" t="s">
        <v>3681</v>
      </c>
    </row>
    <row r="2488" spans="1:11" ht="15.75" customHeight="1" x14ac:dyDescent="0.25">
      <c r="A2488" s="20">
        <v>34832508</v>
      </c>
      <c r="B2488" s="20" t="s">
        <v>3667</v>
      </c>
      <c r="C2488" s="20" t="s">
        <v>3668</v>
      </c>
      <c r="D2488" s="20" t="s">
        <v>3669</v>
      </c>
      <c r="E2488" s="20" t="s">
        <v>3670</v>
      </c>
      <c r="F2488" s="20" t="s">
        <v>1985</v>
      </c>
      <c r="G2488" s="20">
        <v>2021</v>
      </c>
      <c r="H2488" s="57">
        <v>44527</v>
      </c>
      <c r="I2488" s="20" t="s">
        <v>3671</v>
      </c>
      <c r="K2488" s="20" t="s">
        <v>3672</v>
      </c>
    </row>
    <row r="2489" spans="1:11" ht="15.75" customHeight="1" x14ac:dyDescent="0.25">
      <c r="A2489" s="20">
        <v>34672712</v>
      </c>
      <c r="B2489" s="20" t="s">
        <v>3660</v>
      </c>
      <c r="C2489" s="20" t="s">
        <v>3661</v>
      </c>
      <c r="D2489" s="20" t="s">
        <v>3662</v>
      </c>
      <c r="E2489" s="20" t="s">
        <v>3663</v>
      </c>
      <c r="F2489" s="20" t="s">
        <v>3664</v>
      </c>
      <c r="G2489" s="20">
        <v>2021</v>
      </c>
      <c r="H2489" s="57">
        <v>44490</v>
      </c>
      <c r="I2489" s="20" t="s">
        <v>3665</v>
      </c>
      <c r="K2489" s="20" t="s">
        <v>3666</v>
      </c>
    </row>
    <row r="2490" spans="1:11" ht="15.75" customHeight="1" x14ac:dyDescent="0.25">
      <c r="A2490" s="20">
        <v>34745079</v>
      </c>
      <c r="B2490" s="20" t="s">
        <v>3654</v>
      </c>
      <c r="C2490" s="20" t="s">
        <v>3655</v>
      </c>
      <c r="D2490" s="20" t="s">
        <v>3656</v>
      </c>
      <c r="E2490" s="20" t="s">
        <v>3657</v>
      </c>
      <c r="F2490" s="20" t="s">
        <v>133</v>
      </c>
      <c r="G2490" s="20">
        <v>2021</v>
      </c>
      <c r="H2490" s="57">
        <v>44508</v>
      </c>
      <c r="I2490" s="20" t="s">
        <v>3658</v>
      </c>
      <c r="K2490" s="20" t="s">
        <v>3659</v>
      </c>
    </row>
    <row r="2491" spans="1:11" ht="15.75" customHeight="1" x14ac:dyDescent="0.25">
      <c r="A2491" s="20">
        <v>34828810</v>
      </c>
      <c r="B2491" s="20" t="s">
        <v>3647</v>
      </c>
      <c r="C2491" s="20" t="s">
        <v>3648</v>
      </c>
      <c r="D2491" s="20" t="s">
        <v>3649</v>
      </c>
      <c r="E2491" s="20" t="s">
        <v>3650</v>
      </c>
      <c r="F2491" s="20" t="s">
        <v>1845</v>
      </c>
      <c r="G2491" s="20">
        <v>2021</v>
      </c>
      <c r="H2491" s="57">
        <v>44527</v>
      </c>
      <c r="I2491" s="20" t="s">
        <v>3651</v>
      </c>
      <c r="K2491" s="20" t="s">
        <v>3652</v>
      </c>
    </row>
    <row r="2492" spans="1:11" ht="15.75" customHeight="1" x14ac:dyDescent="0.25">
      <c r="A2492" s="20">
        <v>34120995</v>
      </c>
      <c r="B2492" s="20" t="s">
        <v>3641</v>
      </c>
      <c r="C2492" s="20" t="s">
        <v>3642</v>
      </c>
      <c r="D2492" s="20" t="s">
        <v>3643</v>
      </c>
      <c r="E2492" s="20" t="s">
        <v>3644</v>
      </c>
      <c r="F2492" s="20" t="s">
        <v>3645</v>
      </c>
      <c r="G2492" s="20">
        <v>2021</v>
      </c>
      <c r="H2492" s="57">
        <v>44361</v>
      </c>
      <c r="K2492" s="20" t="s">
        <v>3646</v>
      </c>
    </row>
    <row r="2493" spans="1:11" ht="15.75" customHeight="1" x14ac:dyDescent="0.25">
      <c r="A2493" s="20">
        <v>34721619</v>
      </c>
      <c r="B2493" s="20" t="s">
        <v>3634</v>
      </c>
      <c r="C2493" s="20" t="s">
        <v>3635</v>
      </c>
      <c r="D2493" s="20" t="s">
        <v>3636</v>
      </c>
      <c r="E2493" s="20" t="s">
        <v>3637</v>
      </c>
      <c r="F2493" s="20" t="s">
        <v>570</v>
      </c>
      <c r="G2493" s="20">
        <v>2021</v>
      </c>
      <c r="H2493" s="57">
        <v>44501</v>
      </c>
      <c r="I2493" s="20" t="s">
        <v>3638</v>
      </c>
      <c r="K2493" s="20" t="s">
        <v>3639</v>
      </c>
    </row>
    <row r="2494" spans="1:11" ht="15.75" customHeight="1" x14ac:dyDescent="0.25">
      <c r="A2494" s="20">
        <v>34822473</v>
      </c>
      <c r="B2494" s="20" t="s">
        <v>3626</v>
      </c>
      <c r="C2494" s="20" t="s">
        <v>3627</v>
      </c>
      <c r="D2494" s="20" t="s">
        <v>3628</v>
      </c>
      <c r="E2494" s="20" t="s">
        <v>3629</v>
      </c>
      <c r="F2494" s="20" t="s">
        <v>3630</v>
      </c>
      <c r="G2494" s="20">
        <v>2021</v>
      </c>
      <c r="H2494" s="57">
        <v>44525</v>
      </c>
      <c r="I2494" s="20" t="s">
        <v>3631</v>
      </c>
      <c r="K2494" s="20" t="s">
        <v>3632</v>
      </c>
    </row>
    <row r="2495" spans="1:11" ht="15.75" customHeight="1" x14ac:dyDescent="0.25">
      <c r="A2495" s="20">
        <v>34674439</v>
      </c>
      <c r="B2495" s="20" t="s">
        <v>3619</v>
      </c>
      <c r="C2495" s="20" t="s">
        <v>3620</v>
      </c>
      <c r="D2495" s="20" t="s">
        <v>3621</v>
      </c>
      <c r="E2495" s="20" t="s">
        <v>3622</v>
      </c>
      <c r="F2495" s="20" t="s">
        <v>3623</v>
      </c>
      <c r="G2495" s="20">
        <v>2021</v>
      </c>
      <c r="H2495" s="57">
        <v>44490</v>
      </c>
      <c r="K2495" s="20" t="s">
        <v>3624</v>
      </c>
    </row>
    <row r="2496" spans="1:11" ht="15.75" customHeight="1" x14ac:dyDescent="0.25">
      <c r="A2496" s="20">
        <v>33823553</v>
      </c>
      <c r="B2496" s="20" t="s">
        <v>3612</v>
      </c>
      <c r="C2496" s="20" t="s">
        <v>3613</v>
      </c>
      <c r="D2496" s="20" t="s">
        <v>3614</v>
      </c>
      <c r="E2496" s="20" t="s">
        <v>3615</v>
      </c>
      <c r="F2496" s="20" t="s">
        <v>3616</v>
      </c>
      <c r="G2496" s="20">
        <v>2021</v>
      </c>
      <c r="H2496" s="57">
        <v>44292</v>
      </c>
      <c r="I2496" s="20" t="s">
        <v>3617</v>
      </c>
      <c r="K2496" s="20" t="s">
        <v>3618</v>
      </c>
    </row>
    <row r="2497" spans="1:11" ht="15.75" customHeight="1" x14ac:dyDescent="0.25">
      <c r="A2497" s="20">
        <v>34491798</v>
      </c>
      <c r="B2497" s="20" t="s">
        <v>3606</v>
      </c>
      <c r="C2497" s="20" t="s">
        <v>3607</v>
      </c>
      <c r="D2497" s="20" t="s">
        <v>3608</v>
      </c>
      <c r="E2497" s="20" t="s">
        <v>3609</v>
      </c>
      <c r="F2497" s="20" t="s">
        <v>1566</v>
      </c>
      <c r="G2497" s="20">
        <v>2021</v>
      </c>
      <c r="H2497" s="57">
        <v>44446</v>
      </c>
      <c r="I2497" s="20" t="s">
        <v>3610</v>
      </c>
      <c r="K2497" s="20" t="s">
        <v>3611</v>
      </c>
    </row>
    <row r="2498" spans="1:11" ht="15.75" customHeight="1" x14ac:dyDescent="0.25">
      <c r="A2498" s="20">
        <v>34705952</v>
      </c>
      <c r="B2498" s="20" t="s">
        <v>3601</v>
      </c>
      <c r="C2498" s="20" t="s">
        <v>3602</v>
      </c>
      <c r="D2498" s="20" t="s">
        <v>3603</v>
      </c>
      <c r="E2498" s="20" t="s">
        <v>3604</v>
      </c>
      <c r="F2498" s="20" t="s">
        <v>3561</v>
      </c>
      <c r="G2498" s="20">
        <v>2021</v>
      </c>
      <c r="H2498" s="57">
        <v>44496</v>
      </c>
      <c r="K2498" s="20" t="s">
        <v>3605</v>
      </c>
    </row>
    <row r="2499" spans="1:11" ht="15.75" customHeight="1" x14ac:dyDescent="0.25">
      <c r="A2499" s="20">
        <v>34760714</v>
      </c>
      <c r="B2499" s="20" t="s">
        <v>3595</v>
      </c>
      <c r="C2499" s="20" t="s">
        <v>3596</v>
      </c>
      <c r="D2499" s="20" t="s">
        <v>3597</v>
      </c>
      <c r="E2499" s="20" t="s">
        <v>3598</v>
      </c>
      <c r="F2499" s="20" t="s">
        <v>185</v>
      </c>
      <c r="G2499" s="20">
        <v>2021</v>
      </c>
      <c r="H2499" s="57">
        <v>44511</v>
      </c>
      <c r="I2499" s="20" t="s">
        <v>3599</v>
      </c>
      <c r="K2499" s="20" t="s">
        <v>3600</v>
      </c>
    </row>
    <row r="2500" spans="1:11" ht="15.75" customHeight="1" x14ac:dyDescent="0.25">
      <c r="A2500" s="20">
        <v>34822539</v>
      </c>
      <c r="B2500" s="20" t="s">
        <v>3585</v>
      </c>
      <c r="C2500" s="20" t="s">
        <v>3586</v>
      </c>
      <c r="D2500" s="20" t="s">
        <v>3587</v>
      </c>
      <c r="E2500" s="20" t="s">
        <v>3588</v>
      </c>
      <c r="F2500" s="20" t="s">
        <v>3589</v>
      </c>
      <c r="G2500" s="20">
        <v>2021</v>
      </c>
      <c r="H2500" s="57">
        <v>44525</v>
      </c>
      <c r="I2500" s="20" t="s">
        <v>3590</v>
      </c>
      <c r="K2500" s="20" t="s">
        <v>3591</v>
      </c>
    </row>
    <row r="2501" spans="1:11" ht="15.75" customHeight="1" x14ac:dyDescent="0.25">
      <c r="A2501" s="20">
        <v>34744513</v>
      </c>
      <c r="B2501" s="20" t="s">
        <v>3578</v>
      </c>
      <c r="C2501" s="20" t="s">
        <v>3579</v>
      </c>
      <c r="D2501" s="20" t="s">
        <v>3580</v>
      </c>
      <c r="E2501" s="20" t="s">
        <v>1991</v>
      </c>
      <c r="F2501" s="20" t="s">
        <v>3581</v>
      </c>
      <c r="G2501" s="20">
        <v>2021</v>
      </c>
      <c r="H2501" s="57">
        <v>44508</v>
      </c>
      <c r="I2501" s="20" t="s">
        <v>3582</v>
      </c>
      <c r="K2501" s="20" t="s">
        <v>3583</v>
      </c>
    </row>
    <row r="2502" spans="1:11" ht="15.75" customHeight="1" x14ac:dyDescent="0.25">
      <c r="A2502" s="20">
        <v>34711812</v>
      </c>
      <c r="B2502" s="20" t="s">
        <v>3572</v>
      </c>
      <c r="C2502" s="20" t="s">
        <v>3573</v>
      </c>
      <c r="D2502" s="20" t="s">
        <v>3574</v>
      </c>
      <c r="E2502" s="20" t="s">
        <v>900</v>
      </c>
      <c r="F2502" s="20" t="s">
        <v>3575</v>
      </c>
      <c r="G2502" s="20">
        <v>2021</v>
      </c>
      <c r="H2502" s="57">
        <v>44498</v>
      </c>
      <c r="I2502" s="20" t="s">
        <v>3576</v>
      </c>
      <c r="K2502" s="20" t="s">
        <v>3577</v>
      </c>
    </row>
    <row r="2503" spans="1:11" ht="15.75" customHeight="1" x14ac:dyDescent="0.25">
      <c r="A2503" s="20">
        <v>34777266</v>
      </c>
      <c r="B2503" s="20" t="s">
        <v>3565</v>
      </c>
      <c r="C2503" s="20" t="s">
        <v>3566</v>
      </c>
      <c r="D2503" s="20" t="s">
        <v>3567</v>
      </c>
      <c r="E2503" s="20" t="s">
        <v>3568</v>
      </c>
      <c r="F2503" s="20" t="s">
        <v>133</v>
      </c>
      <c r="G2503" s="20">
        <v>2021</v>
      </c>
      <c r="H2503" s="57">
        <v>44515</v>
      </c>
      <c r="I2503" s="20" t="s">
        <v>3569</v>
      </c>
      <c r="K2503" s="20" t="s">
        <v>3570</v>
      </c>
    </row>
    <row r="2504" spans="1:11" ht="15.75" customHeight="1" x14ac:dyDescent="0.25">
      <c r="A2504" s="20">
        <v>34730611</v>
      </c>
      <c r="B2504" s="20" t="s">
        <v>3557</v>
      </c>
      <c r="C2504" s="20" t="s">
        <v>3558</v>
      </c>
      <c r="D2504" s="20" t="s">
        <v>3559</v>
      </c>
      <c r="E2504" s="20" t="s">
        <v>3560</v>
      </c>
      <c r="F2504" s="20" t="s">
        <v>3561</v>
      </c>
      <c r="G2504" s="20">
        <v>2021</v>
      </c>
      <c r="H2504" s="57">
        <v>44503</v>
      </c>
      <c r="K2504" s="20" t="s">
        <v>3562</v>
      </c>
    </row>
    <row r="2505" spans="1:11" ht="15.75" customHeight="1" x14ac:dyDescent="0.25">
      <c r="A2505" s="20">
        <v>34777016</v>
      </c>
      <c r="B2505" s="20" t="s">
        <v>3550</v>
      </c>
      <c r="C2505" s="20" t="s">
        <v>3551</v>
      </c>
      <c r="D2505" s="20" t="s">
        <v>3552</v>
      </c>
      <c r="E2505" s="20" t="s">
        <v>3553</v>
      </c>
      <c r="F2505" s="20" t="s">
        <v>1358</v>
      </c>
      <c r="G2505" s="20">
        <v>2021</v>
      </c>
      <c r="H2505" s="57">
        <v>44515</v>
      </c>
      <c r="I2505" s="20" t="s">
        <v>3554</v>
      </c>
      <c r="K2505" s="20" t="s">
        <v>3555</v>
      </c>
    </row>
    <row r="2506" spans="1:11" ht="15.75" customHeight="1" x14ac:dyDescent="0.25">
      <c r="A2506" s="20">
        <v>34450148</v>
      </c>
      <c r="B2506" s="20" t="s">
        <v>3545</v>
      </c>
      <c r="C2506" s="20" t="s">
        <v>3546</v>
      </c>
      <c r="D2506" s="20" t="s">
        <v>3547</v>
      </c>
      <c r="E2506" s="20" t="s">
        <v>3548</v>
      </c>
      <c r="F2506" s="20" t="s">
        <v>2370</v>
      </c>
      <c r="G2506" s="20">
        <v>2021</v>
      </c>
      <c r="H2506" s="57">
        <v>44435</v>
      </c>
      <c r="K2506" s="20" t="s">
        <v>3549</v>
      </c>
    </row>
    <row r="2507" spans="1:11" ht="15.75" customHeight="1" x14ac:dyDescent="0.25">
      <c r="A2507" s="20">
        <v>34494854</v>
      </c>
      <c r="B2507" s="20" t="s">
        <v>3540</v>
      </c>
      <c r="C2507" s="20" t="s">
        <v>3541</v>
      </c>
      <c r="D2507" s="20" t="s">
        <v>3542</v>
      </c>
      <c r="E2507" s="20" t="s">
        <v>505</v>
      </c>
      <c r="F2507" s="20" t="s">
        <v>2765</v>
      </c>
      <c r="G2507" s="20">
        <v>2021</v>
      </c>
      <c r="H2507" s="57">
        <v>44447</v>
      </c>
      <c r="I2507" s="20" t="s">
        <v>3543</v>
      </c>
      <c r="K2507" s="20" t="s">
        <v>3544</v>
      </c>
    </row>
    <row r="2508" spans="1:11" ht="15.75" customHeight="1" x14ac:dyDescent="0.25">
      <c r="A2508" s="20">
        <v>34550002</v>
      </c>
      <c r="B2508" s="20" t="s">
        <v>3533</v>
      </c>
      <c r="C2508" s="20" t="s">
        <v>3534</v>
      </c>
      <c r="D2508" s="20" t="s">
        <v>3535</v>
      </c>
      <c r="E2508" s="20" t="s">
        <v>3536</v>
      </c>
      <c r="F2508" s="20" t="s">
        <v>2765</v>
      </c>
      <c r="G2508" s="20">
        <v>2021</v>
      </c>
      <c r="H2508" s="57">
        <v>44461</v>
      </c>
      <c r="I2508" s="20" t="s">
        <v>3537</v>
      </c>
      <c r="K2508" s="20" t="s">
        <v>3538</v>
      </c>
    </row>
    <row r="2509" spans="1:11" ht="15.75" customHeight="1" x14ac:dyDescent="0.25">
      <c r="A2509" s="20">
        <v>32698643</v>
      </c>
      <c r="B2509" s="20" t="s">
        <v>3526</v>
      </c>
      <c r="C2509" s="20" t="s">
        <v>3527</v>
      </c>
      <c r="D2509" s="20" t="s">
        <v>3528</v>
      </c>
      <c r="E2509" s="20" t="s">
        <v>3529</v>
      </c>
      <c r="F2509" s="20" t="s">
        <v>3530</v>
      </c>
      <c r="G2509" s="20">
        <v>2021</v>
      </c>
      <c r="H2509" s="57">
        <v>44036</v>
      </c>
      <c r="I2509" s="20" t="s">
        <v>3531</v>
      </c>
      <c r="K2509" s="20" t="s">
        <v>3532</v>
      </c>
    </row>
    <row r="2510" spans="1:11" ht="15.75" customHeight="1" x14ac:dyDescent="0.25">
      <c r="A2510" s="20">
        <v>34050434</v>
      </c>
      <c r="B2510" s="20" t="s">
        <v>3521</v>
      </c>
      <c r="C2510" s="20" t="s">
        <v>3522</v>
      </c>
      <c r="D2510" s="20" t="s">
        <v>3523</v>
      </c>
      <c r="E2510" s="20" t="s">
        <v>2705</v>
      </c>
      <c r="F2510" s="20" t="s">
        <v>3524</v>
      </c>
      <c r="G2510" s="20">
        <v>2021</v>
      </c>
      <c r="H2510" s="57">
        <v>44345</v>
      </c>
      <c r="K2510" s="20" t="s">
        <v>3525</v>
      </c>
    </row>
    <row r="2511" spans="1:11" ht="15.75" customHeight="1" x14ac:dyDescent="0.25">
      <c r="A2511" s="20">
        <v>34081341</v>
      </c>
      <c r="B2511" s="20" t="s">
        <v>3515</v>
      </c>
      <c r="C2511" s="20" t="s">
        <v>3516</v>
      </c>
      <c r="D2511" s="20" t="s">
        <v>3517</v>
      </c>
      <c r="E2511" s="20" t="s">
        <v>3518</v>
      </c>
      <c r="F2511" s="20" t="s">
        <v>3519</v>
      </c>
      <c r="G2511" s="20">
        <v>2021</v>
      </c>
      <c r="H2511" s="57">
        <v>44350</v>
      </c>
      <c r="K2511" s="20" t="s">
        <v>3520</v>
      </c>
    </row>
    <row r="2512" spans="1:11" ht="15.75" customHeight="1" x14ac:dyDescent="0.25">
      <c r="A2512" s="20">
        <v>34298350</v>
      </c>
      <c r="B2512" s="20" t="s">
        <v>3507</v>
      </c>
      <c r="C2512" s="20" t="s">
        <v>3508</v>
      </c>
      <c r="D2512" s="20" t="s">
        <v>3509</v>
      </c>
      <c r="E2512" s="20" t="s">
        <v>3510</v>
      </c>
      <c r="F2512" s="20" t="s">
        <v>3511</v>
      </c>
      <c r="G2512" s="20">
        <v>2021</v>
      </c>
      <c r="H2512" s="57">
        <v>44400</v>
      </c>
      <c r="K2512" s="20" t="s">
        <v>3512</v>
      </c>
    </row>
    <row r="2513" spans="1:11" ht="15.75" customHeight="1" x14ac:dyDescent="0.25">
      <c r="A2513" s="20">
        <v>34464455</v>
      </c>
      <c r="B2513" s="20" t="s">
        <v>3501</v>
      </c>
      <c r="C2513" s="20" t="s">
        <v>3502</v>
      </c>
      <c r="D2513" s="20" t="s">
        <v>3503</v>
      </c>
      <c r="E2513" s="20" t="s">
        <v>3504</v>
      </c>
      <c r="F2513" s="20" t="s">
        <v>3505</v>
      </c>
      <c r="G2513" s="20">
        <v>2021</v>
      </c>
      <c r="H2513" s="57">
        <v>44439</v>
      </c>
      <c r="K2513" s="20" t="s">
        <v>3506</v>
      </c>
    </row>
    <row r="2514" spans="1:11" ht="15.75" customHeight="1" x14ac:dyDescent="0.25">
      <c r="A2514" s="20">
        <v>34488127</v>
      </c>
      <c r="B2514" s="20" t="s">
        <v>3495</v>
      </c>
      <c r="C2514" s="20" t="s">
        <v>3496</v>
      </c>
      <c r="D2514" s="20" t="s">
        <v>3497</v>
      </c>
      <c r="E2514" s="20" t="s">
        <v>3498</v>
      </c>
      <c r="F2514" s="20" t="s">
        <v>3499</v>
      </c>
      <c r="G2514" s="20">
        <v>2021</v>
      </c>
      <c r="H2514" s="57">
        <v>44445</v>
      </c>
      <c r="K2514" s="20" t="s">
        <v>3500</v>
      </c>
    </row>
    <row r="2515" spans="1:11" ht="15.75" customHeight="1" x14ac:dyDescent="0.25">
      <c r="A2515" s="20">
        <v>34508943</v>
      </c>
      <c r="B2515" s="20" t="s">
        <v>3489</v>
      </c>
      <c r="C2515" s="20" t="s">
        <v>3490</v>
      </c>
      <c r="D2515" s="20" t="s">
        <v>3491</v>
      </c>
      <c r="E2515" s="20" t="s">
        <v>3492</v>
      </c>
      <c r="F2515" s="20" t="s">
        <v>3493</v>
      </c>
      <c r="G2515" s="20">
        <v>2021</v>
      </c>
      <c r="H2515" s="57">
        <v>44450</v>
      </c>
      <c r="K2515" s="20" t="s">
        <v>3494</v>
      </c>
    </row>
    <row r="2516" spans="1:11" ht="15.75" customHeight="1" x14ac:dyDescent="0.25">
      <c r="A2516" s="20">
        <v>34517048</v>
      </c>
      <c r="B2516" s="20" t="s">
        <v>3485</v>
      </c>
      <c r="C2516" s="20" t="s">
        <v>3486</v>
      </c>
      <c r="D2516" s="20" t="s">
        <v>3487</v>
      </c>
      <c r="E2516" s="20" t="s">
        <v>1807</v>
      </c>
      <c r="F2516" s="20" t="s">
        <v>2652</v>
      </c>
      <c r="G2516" s="20">
        <v>2021</v>
      </c>
      <c r="H2516" s="57">
        <v>44452</v>
      </c>
      <c r="K2516" s="20" t="s">
        <v>3488</v>
      </c>
    </row>
    <row r="2517" spans="1:11" ht="15.75" customHeight="1" x14ac:dyDescent="0.25">
      <c r="A2517" s="20">
        <v>34519931</v>
      </c>
      <c r="B2517" s="20" t="s">
        <v>3480</v>
      </c>
      <c r="C2517" s="20" t="s">
        <v>3481</v>
      </c>
      <c r="D2517" s="20" t="s">
        <v>3482</v>
      </c>
      <c r="E2517" s="20" t="s">
        <v>3483</v>
      </c>
      <c r="F2517" s="20" t="s">
        <v>1665</v>
      </c>
      <c r="G2517" s="20">
        <v>2021</v>
      </c>
      <c r="H2517" s="57">
        <v>44453</v>
      </c>
      <c r="K2517" s="20" t="s">
        <v>3484</v>
      </c>
    </row>
    <row r="2518" spans="1:11" ht="15.75" customHeight="1" x14ac:dyDescent="0.25">
      <c r="A2518" s="20">
        <v>34608697</v>
      </c>
      <c r="B2518" s="20" t="s">
        <v>3474</v>
      </c>
      <c r="C2518" s="20" t="s">
        <v>3475</v>
      </c>
      <c r="D2518" s="20" t="s">
        <v>3476</v>
      </c>
      <c r="E2518" s="20" t="s">
        <v>3477</v>
      </c>
      <c r="F2518" s="20" t="s">
        <v>3478</v>
      </c>
      <c r="G2518" s="20">
        <v>2021</v>
      </c>
      <c r="H2518" s="57">
        <v>44474</v>
      </c>
      <c r="K2518" s="20" t="s">
        <v>3479</v>
      </c>
    </row>
    <row r="2519" spans="1:11" ht="15.75" customHeight="1" x14ac:dyDescent="0.25">
      <c r="A2519" s="20">
        <v>34630676</v>
      </c>
      <c r="B2519" s="20" t="s">
        <v>3467</v>
      </c>
      <c r="C2519" s="20" t="s">
        <v>3468</v>
      </c>
      <c r="D2519" s="20" t="s">
        <v>3469</v>
      </c>
      <c r="E2519" s="20" t="s">
        <v>3470</v>
      </c>
      <c r="F2519" s="20" t="s">
        <v>3471</v>
      </c>
      <c r="G2519" s="20">
        <v>2021</v>
      </c>
      <c r="H2519" s="57">
        <v>44480</v>
      </c>
      <c r="I2519" s="20" t="s">
        <v>3472</v>
      </c>
      <c r="K2519" s="20" t="s">
        <v>3473</v>
      </c>
    </row>
    <row r="2520" spans="1:11" ht="15.75" customHeight="1" x14ac:dyDescent="0.25">
      <c r="A2520" s="20">
        <v>34637971</v>
      </c>
      <c r="B2520" s="20" t="s">
        <v>3461</v>
      </c>
      <c r="C2520" s="20" t="s">
        <v>3462</v>
      </c>
      <c r="D2520" s="20" t="s">
        <v>3463</v>
      </c>
      <c r="E2520" s="20" t="s">
        <v>3464</v>
      </c>
      <c r="F2520" s="20" t="s">
        <v>3465</v>
      </c>
      <c r="G2520" s="20">
        <v>2021</v>
      </c>
      <c r="H2520" s="57">
        <v>44481</v>
      </c>
      <c r="K2520" s="20" t="s">
        <v>3466</v>
      </c>
    </row>
    <row r="2521" spans="1:11" ht="15.75" customHeight="1" x14ac:dyDescent="0.25">
      <c r="A2521" s="20">
        <v>34651253</v>
      </c>
      <c r="B2521" s="20" t="s">
        <v>3456</v>
      </c>
      <c r="C2521" s="20" t="s">
        <v>3457</v>
      </c>
      <c r="D2521" s="20" t="s">
        <v>3458</v>
      </c>
      <c r="E2521" s="20" t="s">
        <v>3459</v>
      </c>
      <c r="F2521" s="20" t="s">
        <v>2116</v>
      </c>
      <c r="G2521" s="20">
        <v>2021</v>
      </c>
      <c r="H2521" s="57">
        <v>44484</v>
      </c>
      <c r="K2521" s="20" t="s">
        <v>3460</v>
      </c>
    </row>
    <row r="2522" spans="1:11" ht="15.75" customHeight="1" x14ac:dyDescent="0.25">
      <c r="A2522" s="20">
        <v>34671164</v>
      </c>
      <c r="B2522" s="20" t="s">
        <v>3451</v>
      </c>
      <c r="C2522" s="20" t="s">
        <v>3452</v>
      </c>
      <c r="D2522" s="20" t="s">
        <v>3453</v>
      </c>
      <c r="E2522" s="20" t="s">
        <v>441</v>
      </c>
      <c r="F2522" s="20" t="s">
        <v>3454</v>
      </c>
      <c r="G2522" s="20">
        <v>2021</v>
      </c>
      <c r="H2522" s="57">
        <v>44490</v>
      </c>
      <c r="K2522" s="20" t="s">
        <v>3455</v>
      </c>
    </row>
    <row r="2523" spans="1:11" ht="15.75" customHeight="1" x14ac:dyDescent="0.25">
      <c r="A2523" s="20">
        <v>34695658</v>
      </c>
      <c r="B2523" s="20" t="s">
        <v>3445</v>
      </c>
      <c r="C2523" s="20" t="s">
        <v>3446</v>
      </c>
      <c r="D2523" s="20" t="s">
        <v>3447</v>
      </c>
      <c r="E2523" s="20" t="s">
        <v>3448</v>
      </c>
      <c r="F2523" s="20" t="s">
        <v>1631</v>
      </c>
      <c r="G2523" s="20">
        <v>2021</v>
      </c>
      <c r="H2523" s="57">
        <v>44494</v>
      </c>
      <c r="I2523" s="20" t="s">
        <v>3449</v>
      </c>
      <c r="K2523" s="20" t="s">
        <v>3450</v>
      </c>
    </row>
    <row r="2524" spans="1:11" ht="15.75" customHeight="1" x14ac:dyDescent="0.25">
      <c r="A2524" s="20">
        <v>34730485</v>
      </c>
      <c r="B2524" s="20" t="s">
        <v>3439</v>
      </c>
      <c r="C2524" s="20" t="s">
        <v>3440</v>
      </c>
      <c r="D2524" s="20" t="s">
        <v>3441</v>
      </c>
      <c r="E2524" s="20" t="s">
        <v>3442</v>
      </c>
      <c r="F2524" s="20" t="s">
        <v>3020</v>
      </c>
      <c r="G2524" s="20">
        <v>2021</v>
      </c>
      <c r="H2524" s="57">
        <v>44503</v>
      </c>
      <c r="I2524" s="20" t="s">
        <v>3443</v>
      </c>
      <c r="K2524" s="20" t="s">
        <v>3444</v>
      </c>
    </row>
    <row r="2525" spans="1:11" ht="15.75" customHeight="1" x14ac:dyDescent="0.25">
      <c r="A2525" s="20">
        <v>34760266</v>
      </c>
      <c r="B2525" s="20" t="s">
        <v>3430</v>
      </c>
      <c r="C2525" s="20" t="s">
        <v>3431</v>
      </c>
      <c r="D2525" s="20" t="s">
        <v>3432</v>
      </c>
      <c r="E2525" s="20" t="s">
        <v>1881</v>
      </c>
      <c r="F2525" s="20" t="s">
        <v>3433</v>
      </c>
      <c r="G2525" s="20">
        <v>2021</v>
      </c>
      <c r="H2525" s="57">
        <v>44511</v>
      </c>
      <c r="I2525" s="20" t="s">
        <v>3434</v>
      </c>
      <c r="K2525" s="20" t="s">
        <v>3435</v>
      </c>
    </row>
    <row r="2526" spans="1:11" ht="15.75" customHeight="1" x14ac:dyDescent="0.25">
      <c r="A2526" s="20">
        <v>34779240</v>
      </c>
      <c r="B2526" s="20" t="s">
        <v>3423</v>
      </c>
      <c r="C2526" s="20" t="s">
        <v>3424</v>
      </c>
      <c r="D2526" s="20" t="s">
        <v>3425</v>
      </c>
      <c r="E2526" s="20" t="s">
        <v>3426</v>
      </c>
      <c r="F2526" s="20" t="s">
        <v>3427</v>
      </c>
      <c r="G2526" s="20">
        <v>2021</v>
      </c>
      <c r="H2526" s="57">
        <v>44515</v>
      </c>
      <c r="I2526" s="20" t="s">
        <v>3428</v>
      </c>
      <c r="K2526" s="20" t="s">
        <v>3429</v>
      </c>
    </row>
    <row r="2527" spans="1:11" ht="15.75" customHeight="1" x14ac:dyDescent="0.25">
      <c r="A2527" s="20">
        <v>34790179</v>
      </c>
      <c r="B2527" s="20" t="s">
        <v>3417</v>
      </c>
      <c r="C2527" s="20" t="s">
        <v>3418</v>
      </c>
      <c r="D2527" s="20" t="s">
        <v>3419</v>
      </c>
      <c r="E2527" s="20" t="s">
        <v>3420</v>
      </c>
      <c r="F2527" s="20" t="s">
        <v>133</v>
      </c>
      <c r="G2527" s="20">
        <v>2021</v>
      </c>
      <c r="H2527" s="57">
        <v>44518</v>
      </c>
      <c r="I2527" s="20" t="s">
        <v>3421</v>
      </c>
      <c r="K2527" s="20" t="s">
        <v>3422</v>
      </c>
    </row>
    <row r="2528" spans="1:11" ht="15.75" customHeight="1" x14ac:dyDescent="0.25">
      <c r="A2528" s="20">
        <v>34835692</v>
      </c>
      <c r="B2528" s="20" t="s">
        <v>3408</v>
      </c>
      <c r="C2528" s="20" t="s">
        <v>3409</v>
      </c>
      <c r="D2528" s="20" t="s">
        <v>3410</v>
      </c>
      <c r="E2528" s="20" t="s">
        <v>2705</v>
      </c>
      <c r="F2528" s="20" t="s">
        <v>3411</v>
      </c>
      <c r="G2528" s="20">
        <v>2021</v>
      </c>
      <c r="H2528" s="57">
        <v>44527</v>
      </c>
      <c r="I2528" s="20" t="s">
        <v>3412</v>
      </c>
      <c r="K2528" s="20" t="s">
        <v>3413</v>
      </c>
    </row>
    <row r="2529" spans="1:11" ht="15.75" customHeight="1" x14ac:dyDescent="0.25">
      <c r="A2529" s="20">
        <v>34957444</v>
      </c>
      <c r="B2529" s="20" t="s">
        <v>3400</v>
      </c>
      <c r="C2529" s="20" t="s">
        <v>3401</v>
      </c>
      <c r="D2529" s="20" t="s">
        <v>3402</v>
      </c>
      <c r="E2529" s="20" t="s">
        <v>3403</v>
      </c>
      <c r="F2529" s="20" t="s">
        <v>3404</v>
      </c>
      <c r="G2529" s="20">
        <v>2021</v>
      </c>
      <c r="H2529" s="57">
        <v>44557</v>
      </c>
      <c r="I2529" s="20" t="s">
        <v>3405</v>
      </c>
      <c r="K2529" s="20" t="s">
        <v>3406</v>
      </c>
    </row>
    <row r="2530" spans="1:11" ht="15.75" customHeight="1" x14ac:dyDescent="0.25">
      <c r="A2530" s="20">
        <v>32584956</v>
      </c>
      <c r="B2530" s="20" t="s">
        <v>3393</v>
      </c>
      <c r="C2530" s="20" t="s">
        <v>3394</v>
      </c>
      <c r="D2530" s="20" t="s">
        <v>3395</v>
      </c>
      <c r="E2530" s="20" t="s">
        <v>3396</v>
      </c>
      <c r="F2530" s="20" t="s">
        <v>1956</v>
      </c>
      <c r="G2530" s="20">
        <v>2021</v>
      </c>
      <c r="H2530" s="57">
        <v>44008</v>
      </c>
      <c r="I2530" s="20" t="s">
        <v>3397</v>
      </c>
      <c r="J2530" s="20" t="s">
        <v>3398</v>
      </c>
      <c r="K2530" s="20" t="s">
        <v>3399</v>
      </c>
    </row>
    <row r="2531" spans="1:11" ht="15.75" customHeight="1" x14ac:dyDescent="0.25">
      <c r="A2531" s="20">
        <v>32592580</v>
      </c>
      <c r="B2531" s="20" t="s">
        <v>3387</v>
      </c>
      <c r="C2531" s="20" t="s">
        <v>3388</v>
      </c>
      <c r="D2531" s="20" t="s">
        <v>3389</v>
      </c>
      <c r="E2531" s="20" t="s">
        <v>3390</v>
      </c>
      <c r="F2531" s="20" t="s">
        <v>1956</v>
      </c>
      <c r="G2531" s="20">
        <v>2021</v>
      </c>
      <c r="H2531" s="57">
        <v>44010</v>
      </c>
      <c r="I2531" s="20" t="s">
        <v>3391</v>
      </c>
      <c r="K2531" s="20" t="s">
        <v>3392</v>
      </c>
    </row>
    <row r="2532" spans="1:11" ht="15.75" customHeight="1" x14ac:dyDescent="0.25">
      <c r="A2532" s="20">
        <v>34669386</v>
      </c>
      <c r="B2532" s="20" t="s">
        <v>3380</v>
      </c>
      <c r="C2532" s="20" t="s">
        <v>3381</v>
      </c>
      <c r="D2532" s="20" t="s">
        <v>3382</v>
      </c>
      <c r="E2532" s="20" t="s">
        <v>3383</v>
      </c>
      <c r="F2532" s="20" t="s">
        <v>3384</v>
      </c>
      <c r="G2532" s="20">
        <v>2021</v>
      </c>
      <c r="H2532" s="57">
        <v>44489</v>
      </c>
      <c r="K2532" s="20" t="s">
        <v>3385</v>
      </c>
    </row>
    <row r="2533" spans="1:11" ht="15.75" customHeight="1" x14ac:dyDescent="0.25">
      <c r="A2533" s="20">
        <v>34694121</v>
      </c>
      <c r="B2533" s="20" t="s">
        <v>3374</v>
      </c>
      <c r="C2533" s="20" t="s">
        <v>3375</v>
      </c>
      <c r="D2533" s="20" t="s">
        <v>3376</v>
      </c>
      <c r="E2533" s="20" t="s">
        <v>3377</v>
      </c>
      <c r="F2533" s="20" t="s">
        <v>1896</v>
      </c>
      <c r="G2533" s="20">
        <v>2021</v>
      </c>
      <c r="H2533" s="57">
        <v>44494</v>
      </c>
      <c r="K2533" s="20" t="s">
        <v>3378</v>
      </c>
    </row>
    <row r="2534" spans="1:11" ht="15.75" customHeight="1" x14ac:dyDescent="0.25">
      <c r="A2534" s="20">
        <v>34804993</v>
      </c>
      <c r="B2534" s="20" t="s">
        <v>3368</v>
      </c>
      <c r="C2534" s="20" t="s">
        <v>3369</v>
      </c>
      <c r="D2534" s="20" t="s">
        <v>3370</v>
      </c>
      <c r="E2534" s="20" t="s">
        <v>3371</v>
      </c>
      <c r="F2534" s="20" t="s">
        <v>185</v>
      </c>
      <c r="G2534" s="20">
        <v>2021</v>
      </c>
      <c r="H2534" s="57">
        <v>44522</v>
      </c>
      <c r="I2534" s="20" t="s">
        <v>3372</v>
      </c>
      <c r="K2534" s="20" t="s">
        <v>3373</v>
      </c>
    </row>
    <row r="2535" spans="1:11" ht="15.75" customHeight="1" x14ac:dyDescent="0.25">
      <c r="A2535" s="20">
        <v>34805337</v>
      </c>
      <c r="B2535" s="20" t="s">
        <v>3361</v>
      </c>
      <c r="C2535" s="20" t="s">
        <v>3362</v>
      </c>
      <c r="D2535" s="20" t="s">
        <v>3363</v>
      </c>
      <c r="E2535" s="20" t="s">
        <v>3364</v>
      </c>
      <c r="F2535" s="20" t="s">
        <v>207</v>
      </c>
      <c r="G2535" s="20">
        <v>2021</v>
      </c>
      <c r="H2535" s="57">
        <v>44522</v>
      </c>
      <c r="I2535" s="20" t="s">
        <v>3365</v>
      </c>
      <c r="K2535" s="20" t="s">
        <v>3366</v>
      </c>
    </row>
    <row r="2536" spans="1:11" ht="15.75" customHeight="1" x14ac:dyDescent="0.25">
      <c r="A2536" s="20">
        <v>34543105</v>
      </c>
      <c r="B2536" s="20" t="s">
        <v>3355</v>
      </c>
      <c r="C2536" s="20" t="s">
        <v>3356</v>
      </c>
      <c r="D2536" s="20" t="s">
        <v>3357</v>
      </c>
      <c r="E2536" s="20" t="s">
        <v>3358</v>
      </c>
      <c r="F2536" s="20" t="s">
        <v>1566</v>
      </c>
      <c r="G2536" s="20">
        <v>2021</v>
      </c>
      <c r="H2536" s="57">
        <v>44459</v>
      </c>
      <c r="I2536" s="20" t="s">
        <v>3359</v>
      </c>
      <c r="K2536" s="20" t="s">
        <v>3360</v>
      </c>
    </row>
    <row r="2537" spans="1:11" ht="15.75" customHeight="1" x14ac:dyDescent="0.25">
      <c r="A2537" s="20">
        <v>34661415</v>
      </c>
      <c r="B2537" s="20" t="s">
        <v>3348</v>
      </c>
      <c r="C2537" s="20" t="s">
        <v>3349</v>
      </c>
      <c r="D2537" s="20" t="s">
        <v>3350</v>
      </c>
      <c r="E2537" s="20" t="s">
        <v>3351</v>
      </c>
      <c r="F2537" s="20" t="s">
        <v>3352</v>
      </c>
      <c r="G2537" s="20">
        <v>2021</v>
      </c>
      <c r="H2537" s="57">
        <v>44487</v>
      </c>
      <c r="K2537" s="20" t="s">
        <v>3353</v>
      </c>
    </row>
    <row r="2538" spans="1:11" ht="15.75" customHeight="1" x14ac:dyDescent="0.25">
      <c r="A2538" s="20">
        <v>34836222</v>
      </c>
      <c r="B2538" s="20" t="s">
        <v>3341</v>
      </c>
      <c r="C2538" s="20" t="s">
        <v>3342</v>
      </c>
      <c r="D2538" s="20" t="s">
        <v>3343</v>
      </c>
      <c r="E2538" s="20" t="s">
        <v>3344</v>
      </c>
      <c r="F2538" s="20" t="s">
        <v>2427</v>
      </c>
      <c r="G2538" s="20">
        <v>2021</v>
      </c>
      <c r="H2538" s="57">
        <v>44527</v>
      </c>
      <c r="I2538" s="20" t="s">
        <v>3345</v>
      </c>
      <c r="K2538" s="20" t="s">
        <v>3346</v>
      </c>
    </row>
    <row r="2539" spans="1:11" ht="15.75" customHeight="1" x14ac:dyDescent="0.25">
      <c r="A2539" s="20">
        <v>34819922</v>
      </c>
      <c r="B2539" s="20" t="s">
        <v>3334</v>
      </c>
      <c r="C2539" s="20" t="s">
        <v>3335</v>
      </c>
      <c r="D2539" s="20" t="s">
        <v>3336</v>
      </c>
      <c r="E2539" s="20" t="s">
        <v>3337</v>
      </c>
      <c r="F2539" s="20" t="s">
        <v>133</v>
      </c>
      <c r="G2539" s="20">
        <v>2021</v>
      </c>
      <c r="H2539" s="57">
        <v>44525</v>
      </c>
      <c r="I2539" s="20" t="s">
        <v>3338</v>
      </c>
      <c r="K2539" s="20" t="s">
        <v>3339</v>
      </c>
    </row>
    <row r="2540" spans="1:11" ht="15.75" customHeight="1" x14ac:dyDescent="0.25">
      <c r="A2540" s="20">
        <v>34550759</v>
      </c>
      <c r="B2540" s="20" t="s">
        <v>3328</v>
      </c>
      <c r="C2540" s="20" t="s">
        <v>3329</v>
      </c>
      <c r="D2540" s="20" t="s">
        <v>3330</v>
      </c>
      <c r="E2540" s="20" t="s">
        <v>3331</v>
      </c>
      <c r="F2540" s="20" t="s">
        <v>1801</v>
      </c>
      <c r="G2540" s="20">
        <v>2021</v>
      </c>
      <c r="H2540" s="57">
        <v>44461</v>
      </c>
      <c r="I2540" s="20" t="s">
        <v>3332</v>
      </c>
      <c r="K2540" s="20" t="s">
        <v>3333</v>
      </c>
    </row>
    <row r="2541" spans="1:11" ht="15.75" customHeight="1" x14ac:dyDescent="0.25">
      <c r="A2541" s="20">
        <v>34830042</v>
      </c>
      <c r="B2541" s="20" t="s">
        <v>3321</v>
      </c>
      <c r="C2541" s="20" t="s">
        <v>3322</v>
      </c>
      <c r="D2541" s="20" t="s">
        <v>3323</v>
      </c>
      <c r="E2541" s="20" t="s">
        <v>3324</v>
      </c>
      <c r="F2541" s="20" t="s">
        <v>2353</v>
      </c>
      <c r="G2541" s="20">
        <v>2021</v>
      </c>
      <c r="H2541" s="57">
        <v>44527</v>
      </c>
      <c r="I2541" s="20" t="s">
        <v>3325</v>
      </c>
      <c r="K2541" s="20" t="s">
        <v>3326</v>
      </c>
    </row>
    <row r="2542" spans="1:11" ht="15.75" customHeight="1" x14ac:dyDescent="0.25">
      <c r="A2542" s="20">
        <v>34762695</v>
      </c>
      <c r="B2542" s="20" t="s">
        <v>3315</v>
      </c>
      <c r="C2542" s="20" t="s">
        <v>3316</v>
      </c>
      <c r="D2542" s="20" t="s">
        <v>3317</v>
      </c>
      <c r="E2542" s="20" t="s">
        <v>3318</v>
      </c>
      <c r="F2542" s="20" t="s">
        <v>294</v>
      </c>
      <c r="G2542" s="20">
        <v>2021</v>
      </c>
      <c r="H2542" s="57">
        <v>44511</v>
      </c>
      <c r="I2542" s="20" t="s">
        <v>3319</v>
      </c>
      <c r="K2542" s="20" t="s">
        <v>3320</v>
      </c>
    </row>
    <row r="2543" spans="1:11" ht="15.75" customHeight="1" x14ac:dyDescent="0.25">
      <c r="A2543" s="20">
        <v>34804175</v>
      </c>
      <c r="B2543" s="20" t="s">
        <v>3309</v>
      </c>
      <c r="C2543" s="20" t="s">
        <v>3310</v>
      </c>
      <c r="D2543" s="20" t="s">
        <v>3311</v>
      </c>
      <c r="E2543" s="20" t="s">
        <v>3312</v>
      </c>
      <c r="F2543" s="20" t="s">
        <v>570</v>
      </c>
      <c r="G2543" s="20">
        <v>2021</v>
      </c>
      <c r="H2543" s="57">
        <v>44522</v>
      </c>
      <c r="I2543" s="20" t="s">
        <v>3313</v>
      </c>
      <c r="K2543" s="20" t="s">
        <v>3314</v>
      </c>
    </row>
    <row r="2544" spans="1:11" ht="15.75" customHeight="1" x14ac:dyDescent="0.25">
      <c r="A2544" s="20">
        <v>34534310</v>
      </c>
      <c r="B2544" s="20" t="s">
        <v>3303</v>
      </c>
      <c r="C2544" s="20" t="s">
        <v>3304</v>
      </c>
      <c r="D2544" s="20" t="s">
        <v>3305</v>
      </c>
      <c r="E2544" s="20" t="s">
        <v>3306</v>
      </c>
      <c r="F2544" s="20" t="s">
        <v>2745</v>
      </c>
      <c r="G2544" s="20">
        <v>2021</v>
      </c>
      <c r="H2544" s="57">
        <v>44456</v>
      </c>
      <c r="I2544" s="20" t="s">
        <v>3307</v>
      </c>
      <c r="K2544" s="20" t="s">
        <v>3308</v>
      </c>
    </row>
    <row r="2545" spans="1:11" ht="15.75" customHeight="1" x14ac:dyDescent="0.25">
      <c r="A2545" s="20">
        <v>34772986</v>
      </c>
      <c r="B2545" s="20" t="s">
        <v>3296</v>
      </c>
      <c r="C2545" s="20" t="s">
        <v>3297</v>
      </c>
      <c r="D2545" s="20" t="s">
        <v>3298</v>
      </c>
      <c r="E2545" s="20" t="s">
        <v>3299</v>
      </c>
      <c r="F2545" s="20" t="s">
        <v>1882</v>
      </c>
      <c r="G2545" s="20">
        <v>2021</v>
      </c>
      <c r="H2545" s="57">
        <v>44513</v>
      </c>
      <c r="I2545" s="20" t="s">
        <v>3300</v>
      </c>
      <c r="K2545" s="20" t="s">
        <v>3301</v>
      </c>
    </row>
    <row r="2546" spans="1:11" ht="15.75" customHeight="1" x14ac:dyDescent="0.25">
      <c r="A2546" s="20">
        <v>34842667</v>
      </c>
      <c r="B2546" s="20" t="s">
        <v>3288</v>
      </c>
      <c r="C2546" s="20" t="s">
        <v>3289</v>
      </c>
      <c r="D2546" s="20" t="s">
        <v>3290</v>
      </c>
      <c r="E2546" s="20" t="s">
        <v>3291</v>
      </c>
      <c r="F2546" s="20" t="s">
        <v>3292</v>
      </c>
      <c r="G2546" s="20">
        <v>2021</v>
      </c>
      <c r="H2546" s="57">
        <v>44529</v>
      </c>
      <c r="I2546" s="20" t="s">
        <v>3293</v>
      </c>
      <c r="K2546" s="20" t="s">
        <v>3294</v>
      </c>
    </row>
    <row r="2547" spans="1:11" ht="15.75" customHeight="1" x14ac:dyDescent="0.25">
      <c r="A2547" s="20">
        <v>34245833</v>
      </c>
      <c r="B2547" s="20" t="s">
        <v>3280</v>
      </c>
      <c r="C2547" s="20" t="s">
        <v>3281</v>
      </c>
      <c r="D2547" s="20" t="s">
        <v>3282</v>
      </c>
      <c r="E2547" s="20" t="s">
        <v>3283</v>
      </c>
      <c r="F2547" s="20" t="s">
        <v>3284</v>
      </c>
      <c r="G2547" s="20">
        <v>2021</v>
      </c>
      <c r="H2547" s="57">
        <v>44387</v>
      </c>
      <c r="K2547" s="20" t="s">
        <v>3285</v>
      </c>
    </row>
    <row r="2548" spans="1:11" ht="15.75" customHeight="1" x14ac:dyDescent="0.25">
      <c r="A2548" s="20">
        <v>34636388</v>
      </c>
      <c r="B2548" s="20" t="s">
        <v>3275</v>
      </c>
      <c r="C2548" s="20" t="s">
        <v>3276</v>
      </c>
      <c r="D2548" s="20" t="s">
        <v>3277</v>
      </c>
      <c r="E2548" s="20" t="s">
        <v>3278</v>
      </c>
      <c r="F2548" s="20" t="s">
        <v>1834</v>
      </c>
      <c r="G2548" s="20">
        <v>2021</v>
      </c>
      <c r="H2548" s="57">
        <v>44481</v>
      </c>
      <c r="K2548" s="20" t="s">
        <v>3279</v>
      </c>
    </row>
    <row r="2549" spans="1:11" ht="15.75" customHeight="1" x14ac:dyDescent="0.25">
      <c r="A2549" s="20">
        <v>34704999</v>
      </c>
      <c r="B2549" s="20" t="s">
        <v>3270</v>
      </c>
      <c r="C2549" s="20" t="s">
        <v>3271</v>
      </c>
      <c r="D2549" s="20" t="s">
        <v>3272</v>
      </c>
      <c r="E2549" s="20" t="s">
        <v>3273</v>
      </c>
      <c r="F2549" s="20" t="s">
        <v>1834</v>
      </c>
      <c r="G2549" s="20">
        <v>2021</v>
      </c>
      <c r="H2549" s="57">
        <v>44496</v>
      </c>
      <c r="K2549" s="20" t="s">
        <v>3274</v>
      </c>
    </row>
    <row r="2550" spans="1:11" ht="15.75" customHeight="1" x14ac:dyDescent="0.25">
      <c r="A2550" s="20">
        <v>34753541</v>
      </c>
      <c r="B2550" s="20" t="s">
        <v>3263</v>
      </c>
      <c r="C2550" s="20" t="s">
        <v>3264</v>
      </c>
      <c r="D2550" s="20" t="s">
        <v>3265</v>
      </c>
      <c r="E2550" s="20" t="s">
        <v>3266</v>
      </c>
      <c r="F2550" s="20" t="s">
        <v>3267</v>
      </c>
      <c r="G2550" s="20">
        <v>2021</v>
      </c>
      <c r="H2550" s="57">
        <v>44510</v>
      </c>
      <c r="I2550" s="20" t="s">
        <v>3268</v>
      </c>
      <c r="K2550" s="20" t="s">
        <v>3269</v>
      </c>
    </row>
    <row r="2551" spans="1:11" ht="15.75" customHeight="1" x14ac:dyDescent="0.25">
      <c r="A2551" s="20">
        <v>34835485</v>
      </c>
      <c r="B2551" s="20" t="s">
        <v>3256</v>
      </c>
      <c r="C2551" s="20" t="s">
        <v>3257</v>
      </c>
      <c r="D2551" s="20" t="s">
        <v>3258</v>
      </c>
      <c r="E2551" s="20" t="s">
        <v>3259</v>
      </c>
      <c r="F2551" s="20" t="s">
        <v>1910</v>
      </c>
      <c r="G2551" s="20">
        <v>2021</v>
      </c>
      <c r="H2551" s="57">
        <v>44527</v>
      </c>
      <c r="I2551" s="20" t="s">
        <v>3260</v>
      </c>
      <c r="K2551" s="20" t="s">
        <v>3261</v>
      </c>
    </row>
    <row r="2552" spans="1:11" ht="15.75" customHeight="1" x14ac:dyDescent="0.25">
      <c r="A2552" s="20">
        <v>34726213</v>
      </c>
      <c r="B2552" s="20" t="s">
        <v>3249</v>
      </c>
      <c r="C2552" s="20" t="s">
        <v>3250</v>
      </c>
      <c r="D2552" s="20" t="s">
        <v>3251</v>
      </c>
      <c r="E2552" s="20" t="s">
        <v>3252</v>
      </c>
      <c r="F2552" s="20" t="s">
        <v>3253</v>
      </c>
      <c r="G2552" s="20">
        <v>2021</v>
      </c>
      <c r="H2552" s="57">
        <v>44502</v>
      </c>
      <c r="K2552" s="20" t="s">
        <v>3254</v>
      </c>
    </row>
    <row r="2553" spans="1:11" ht="15.75" customHeight="1" x14ac:dyDescent="0.25">
      <c r="A2553" s="20">
        <v>34524885</v>
      </c>
      <c r="B2553" s="20" t="s">
        <v>3243</v>
      </c>
      <c r="C2553" s="20" t="s">
        <v>3244</v>
      </c>
      <c r="D2553" s="20" t="s">
        <v>3245</v>
      </c>
      <c r="E2553" s="20" t="s">
        <v>3246</v>
      </c>
      <c r="F2553" s="20" t="s">
        <v>2327</v>
      </c>
      <c r="G2553" s="20">
        <v>2021</v>
      </c>
      <c r="H2553" s="57">
        <v>44454</v>
      </c>
      <c r="I2553" s="20" t="s">
        <v>3247</v>
      </c>
      <c r="K2553" s="20" t="s">
        <v>3248</v>
      </c>
    </row>
    <row r="2554" spans="1:11" ht="15.75" customHeight="1" x14ac:dyDescent="0.25">
      <c r="A2554" s="20">
        <v>34550809</v>
      </c>
      <c r="B2554" s="20" t="s">
        <v>3237</v>
      </c>
      <c r="C2554" s="20" t="s">
        <v>3238</v>
      </c>
      <c r="D2554" s="20" t="s">
        <v>3239</v>
      </c>
      <c r="E2554" s="20" t="s">
        <v>3240</v>
      </c>
      <c r="F2554" s="20" t="s">
        <v>2327</v>
      </c>
      <c r="G2554" s="20">
        <v>2021</v>
      </c>
      <c r="H2554" s="57">
        <v>44461</v>
      </c>
      <c r="I2554" s="20" t="s">
        <v>3241</v>
      </c>
      <c r="K2554" s="20" t="s">
        <v>3242</v>
      </c>
    </row>
    <row r="2555" spans="1:11" ht="15.75" customHeight="1" x14ac:dyDescent="0.25">
      <c r="A2555" s="20">
        <v>34793505</v>
      </c>
      <c r="B2555" s="20" t="s">
        <v>3230</v>
      </c>
      <c r="C2555" s="20" t="s">
        <v>3231</v>
      </c>
      <c r="D2555" s="20" t="s">
        <v>3232</v>
      </c>
      <c r="E2555" s="20" t="s">
        <v>3233</v>
      </c>
      <c r="F2555" s="20" t="s">
        <v>294</v>
      </c>
      <c r="G2555" s="20">
        <v>2021</v>
      </c>
      <c r="H2555" s="57">
        <v>44518</v>
      </c>
      <c r="I2555" s="20" t="s">
        <v>3234</v>
      </c>
      <c r="K2555" s="20" t="s">
        <v>3235</v>
      </c>
    </row>
    <row r="2556" spans="1:11" ht="15.75" customHeight="1" x14ac:dyDescent="0.25">
      <c r="A2556" s="20">
        <v>34950556</v>
      </c>
      <c r="B2556" s="20" t="s">
        <v>3222</v>
      </c>
      <c r="C2556" s="20" t="s">
        <v>3223</v>
      </c>
      <c r="D2556" s="20" t="s">
        <v>3224</v>
      </c>
      <c r="E2556" s="20" t="s">
        <v>3225</v>
      </c>
      <c r="F2556" s="20" t="s">
        <v>3226</v>
      </c>
      <c r="G2556" s="20">
        <v>2021</v>
      </c>
      <c r="H2556" s="57">
        <v>44554</v>
      </c>
      <c r="I2556" s="20" t="s">
        <v>3227</v>
      </c>
      <c r="K2556" s="20" t="s">
        <v>3228</v>
      </c>
    </row>
    <row r="2557" spans="1:11" ht="15.75" customHeight="1" x14ac:dyDescent="0.25">
      <c r="A2557" s="20">
        <v>35018289</v>
      </c>
      <c r="B2557" s="20" t="s">
        <v>3214</v>
      </c>
      <c r="C2557" s="20" t="s">
        <v>3215</v>
      </c>
      <c r="D2557" s="20" t="s">
        <v>3216</v>
      </c>
      <c r="E2557" s="20" t="s">
        <v>3217</v>
      </c>
      <c r="F2557" s="20" t="s">
        <v>3218</v>
      </c>
      <c r="G2557" s="20">
        <v>2021</v>
      </c>
      <c r="H2557" s="57">
        <v>44573</v>
      </c>
      <c r="I2557" s="20" t="s">
        <v>3219</v>
      </c>
      <c r="K2557" s="20" t="s">
        <v>3220</v>
      </c>
    </row>
    <row r="2558" spans="1:11" ht="15.75" customHeight="1" x14ac:dyDescent="0.25">
      <c r="A2558" s="20">
        <v>34887862</v>
      </c>
      <c r="B2558" s="20" t="s">
        <v>3208</v>
      </c>
      <c r="C2558" s="20" t="s">
        <v>3209</v>
      </c>
      <c r="D2558" s="20" t="s">
        <v>3210</v>
      </c>
      <c r="E2558" s="20" t="s">
        <v>3211</v>
      </c>
      <c r="F2558" s="20" t="s">
        <v>141</v>
      </c>
      <c r="G2558" s="20">
        <v>2021</v>
      </c>
      <c r="H2558" s="57">
        <v>44540</v>
      </c>
      <c r="I2558" s="20" t="s">
        <v>3212</v>
      </c>
      <c r="K2558" s="20" t="s">
        <v>3213</v>
      </c>
    </row>
    <row r="2559" spans="1:11" ht="15.75" customHeight="1" x14ac:dyDescent="0.25">
      <c r="A2559" s="20">
        <v>34888258</v>
      </c>
      <c r="B2559" s="20" t="s">
        <v>3201</v>
      </c>
      <c r="C2559" s="20" t="s">
        <v>3202</v>
      </c>
      <c r="D2559" s="20" t="s">
        <v>3203</v>
      </c>
      <c r="E2559" s="20" t="s">
        <v>3204</v>
      </c>
      <c r="F2559" s="20" t="s">
        <v>185</v>
      </c>
      <c r="G2559" s="20">
        <v>2021</v>
      </c>
      <c r="H2559" s="57">
        <v>44540</v>
      </c>
      <c r="I2559" s="20" t="s">
        <v>3205</v>
      </c>
      <c r="K2559" s="20" t="s">
        <v>3206</v>
      </c>
    </row>
    <row r="2560" spans="1:11" ht="15.75" customHeight="1" x14ac:dyDescent="0.25">
      <c r="A2560" s="20">
        <v>34303970</v>
      </c>
      <c r="B2560" s="20" t="s">
        <v>3196</v>
      </c>
      <c r="C2560" s="20" t="s">
        <v>3197</v>
      </c>
      <c r="D2560" s="20" t="s">
        <v>3198</v>
      </c>
      <c r="E2560" s="20" t="s">
        <v>3199</v>
      </c>
      <c r="F2560" s="20" t="s">
        <v>1047</v>
      </c>
      <c r="G2560" s="20">
        <v>2021</v>
      </c>
      <c r="H2560" s="57">
        <v>44402</v>
      </c>
      <c r="K2560" s="20" t="s">
        <v>3200</v>
      </c>
    </row>
    <row r="2561" spans="1:11" ht="15.75" customHeight="1" x14ac:dyDescent="0.25">
      <c r="A2561" s="20">
        <v>34824120</v>
      </c>
      <c r="B2561" s="20" t="s">
        <v>3189</v>
      </c>
      <c r="C2561" s="20" t="s">
        <v>3190</v>
      </c>
      <c r="D2561" s="20" t="s">
        <v>3191</v>
      </c>
      <c r="E2561" s="20" t="s">
        <v>3192</v>
      </c>
      <c r="F2561" s="20" t="s">
        <v>3193</v>
      </c>
      <c r="G2561" s="20">
        <v>2021</v>
      </c>
      <c r="H2561" s="57">
        <v>44526</v>
      </c>
      <c r="I2561" s="20" t="s">
        <v>3194</v>
      </c>
      <c r="K2561" s="20" t="s">
        <v>3195</v>
      </c>
    </row>
    <row r="2562" spans="1:11" ht="15.75" customHeight="1" x14ac:dyDescent="0.25">
      <c r="A2562" s="20">
        <v>34900416</v>
      </c>
      <c r="B2562" s="20" t="s">
        <v>3182</v>
      </c>
      <c r="C2562" s="20" t="s">
        <v>3183</v>
      </c>
      <c r="D2562" s="20" t="s">
        <v>3184</v>
      </c>
      <c r="E2562" s="20" t="s">
        <v>3185</v>
      </c>
      <c r="F2562" s="20" t="s">
        <v>1623</v>
      </c>
      <c r="G2562" s="20">
        <v>2021</v>
      </c>
      <c r="H2562" s="57">
        <v>44543</v>
      </c>
      <c r="I2562" s="20" t="s">
        <v>3186</v>
      </c>
      <c r="K2562" s="20" t="s">
        <v>3187</v>
      </c>
    </row>
    <row r="2563" spans="1:11" ht="15.75" customHeight="1" x14ac:dyDescent="0.25">
      <c r="A2563" s="20">
        <v>34739010</v>
      </c>
      <c r="B2563" s="20" t="s">
        <v>3176</v>
      </c>
      <c r="C2563" s="20" t="s">
        <v>3177</v>
      </c>
      <c r="D2563" s="20" t="s">
        <v>3178</v>
      </c>
      <c r="E2563" s="20" t="s">
        <v>3179</v>
      </c>
      <c r="F2563" s="20" t="s">
        <v>1834</v>
      </c>
      <c r="G2563" s="20">
        <v>2021</v>
      </c>
      <c r="H2563" s="57">
        <v>44505</v>
      </c>
      <c r="K2563" s="20" t="s">
        <v>3180</v>
      </c>
    </row>
    <row r="2564" spans="1:11" ht="15.75" customHeight="1" x14ac:dyDescent="0.25">
      <c r="A2564" s="20">
        <v>34917555</v>
      </c>
      <c r="B2564" s="20" t="s">
        <v>3169</v>
      </c>
      <c r="C2564" s="20" t="s">
        <v>3170</v>
      </c>
      <c r="D2564" s="20" t="s">
        <v>3171</v>
      </c>
      <c r="E2564" s="20" t="s">
        <v>3172</v>
      </c>
      <c r="F2564" s="20" t="s">
        <v>3173</v>
      </c>
      <c r="G2564" s="20">
        <v>2021</v>
      </c>
      <c r="H2564" s="57">
        <v>44547</v>
      </c>
      <c r="I2564" s="20" t="s">
        <v>3174</v>
      </c>
      <c r="K2564" s="20" t="s">
        <v>3175</v>
      </c>
    </row>
    <row r="2565" spans="1:11" ht="15.75" customHeight="1" x14ac:dyDescent="0.25">
      <c r="A2565" s="20">
        <v>35355735</v>
      </c>
      <c r="B2565" s="20" t="s">
        <v>3161</v>
      </c>
      <c r="C2565" s="20" t="s">
        <v>3162</v>
      </c>
      <c r="D2565" s="20" t="s">
        <v>3163</v>
      </c>
      <c r="E2565" s="20" t="s">
        <v>3164</v>
      </c>
      <c r="F2565" s="20" t="s">
        <v>3165</v>
      </c>
      <c r="G2565" s="20">
        <v>2021</v>
      </c>
      <c r="H2565" s="57">
        <v>44651</v>
      </c>
      <c r="I2565" s="20" t="s">
        <v>3166</v>
      </c>
      <c r="K2565" s="20" t="s">
        <v>3167</v>
      </c>
    </row>
    <row r="2566" spans="1:11" ht="15.75" customHeight="1" x14ac:dyDescent="0.25">
      <c r="A2566" s="20">
        <v>33208683</v>
      </c>
      <c r="B2566" s="20" t="s">
        <v>3156</v>
      </c>
      <c r="C2566" s="20" t="s">
        <v>3157</v>
      </c>
      <c r="D2566" s="20" t="s">
        <v>3158</v>
      </c>
      <c r="E2566" s="20" t="s">
        <v>915</v>
      </c>
      <c r="F2566" s="20" t="s">
        <v>3159</v>
      </c>
      <c r="G2566" s="20">
        <v>2021</v>
      </c>
      <c r="H2566" s="57">
        <v>44154</v>
      </c>
      <c r="K2566" s="20" t="s">
        <v>3160</v>
      </c>
    </row>
    <row r="2567" spans="1:11" ht="15.75" customHeight="1" x14ac:dyDescent="0.25">
      <c r="A2567" s="20">
        <v>33406960</v>
      </c>
      <c r="B2567" s="20" t="s">
        <v>3150</v>
      </c>
      <c r="C2567" s="20" t="s">
        <v>3151</v>
      </c>
      <c r="D2567" s="20" t="s">
        <v>3152</v>
      </c>
      <c r="E2567" s="20" t="s">
        <v>3153</v>
      </c>
      <c r="F2567" s="20" t="s">
        <v>3132</v>
      </c>
      <c r="G2567" s="20">
        <v>2021</v>
      </c>
      <c r="H2567" s="57">
        <v>44203</v>
      </c>
      <c r="I2567" s="20" t="s">
        <v>3154</v>
      </c>
      <c r="K2567" s="20" t="s">
        <v>3155</v>
      </c>
    </row>
    <row r="2568" spans="1:11" ht="15.75" customHeight="1" x14ac:dyDescent="0.25">
      <c r="A2568" s="20">
        <v>33452177</v>
      </c>
      <c r="B2568" s="20" t="s">
        <v>3144</v>
      </c>
      <c r="C2568" s="20" t="s">
        <v>3145</v>
      </c>
      <c r="D2568" s="20" t="s">
        <v>3146</v>
      </c>
      <c r="E2568" s="20" t="s">
        <v>3147</v>
      </c>
      <c r="F2568" s="20" t="s">
        <v>3148</v>
      </c>
      <c r="G2568" s="20">
        <v>2021</v>
      </c>
      <c r="H2568" s="57">
        <v>44212</v>
      </c>
      <c r="K2568" s="20" t="s">
        <v>3149</v>
      </c>
    </row>
    <row r="2569" spans="1:11" ht="15.75" customHeight="1" x14ac:dyDescent="0.25">
      <c r="A2569" s="20">
        <v>34152261</v>
      </c>
      <c r="B2569" s="20" t="s">
        <v>3137</v>
      </c>
      <c r="C2569" s="20" t="s">
        <v>3138</v>
      </c>
      <c r="D2569" s="20" t="s">
        <v>3139</v>
      </c>
      <c r="E2569" s="20" t="s">
        <v>3140</v>
      </c>
      <c r="F2569" s="20" t="s">
        <v>3141</v>
      </c>
      <c r="G2569" s="20">
        <v>2021</v>
      </c>
      <c r="H2569" s="57">
        <v>44368</v>
      </c>
      <c r="I2569" s="20" t="s">
        <v>3142</v>
      </c>
      <c r="K2569" s="20" t="s">
        <v>3143</v>
      </c>
    </row>
    <row r="2570" spans="1:11" ht="15.75" customHeight="1" x14ac:dyDescent="0.25">
      <c r="A2570" s="20">
        <v>34187292</v>
      </c>
      <c r="B2570" s="20" t="s">
        <v>3128</v>
      </c>
      <c r="C2570" s="20" t="s">
        <v>3129</v>
      </c>
      <c r="D2570" s="20" t="s">
        <v>3130</v>
      </c>
      <c r="E2570" s="20" t="s">
        <v>3131</v>
      </c>
      <c r="F2570" s="20" t="s">
        <v>3132</v>
      </c>
      <c r="G2570" s="20">
        <v>2021</v>
      </c>
      <c r="H2570" s="57">
        <v>44377</v>
      </c>
      <c r="I2570" s="20" t="s">
        <v>3133</v>
      </c>
      <c r="K2570" s="20" t="s">
        <v>3134</v>
      </c>
    </row>
    <row r="2571" spans="1:11" ht="15.75" customHeight="1" x14ac:dyDescent="0.25">
      <c r="A2571" s="20">
        <v>34224087</v>
      </c>
      <c r="B2571" s="20" t="s">
        <v>3122</v>
      </c>
      <c r="C2571" s="20" t="s">
        <v>3123</v>
      </c>
      <c r="D2571" s="20" t="s">
        <v>3124</v>
      </c>
      <c r="E2571" s="20" t="s">
        <v>3125</v>
      </c>
      <c r="F2571" s="20" t="s">
        <v>3126</v>
      </c>
      <c r="G2571" s="20">
        <v>2021</v>
      </c>
      <c r="H2571" s="57">
        <v>44382</v>
      </c>
      <c r="K2571" s="20" t="s">
        <v>3127</v>
      </c>
    </row>
    <row r="2572" spans="1:11" ht="15.75" customHeight="1" x14ac:dyDescent="0.25">
      <c r="A2572" s="20">
        <v>34251610</v>
      </c>
      <c r="B2572" s="20" t="s">
        <v>3116</v>
      </c>
      <c r="C2572" s="20" t="s">
        <v>3117</v>
      </c>
      <c r="D2572" s="20" t="s">
        <v>3118</v>
      </c>
      <c r="E2572" s="20" t="s">
        <v>3119</v>
      </c>
      <c r="F2572" s="20" t="s">
        <v>3092</v>
      </c>
      <c r="G2572" s="20">
        <v>2021</v>
      </c>
      <c r="H2572" s="57">
        <v>44389</v>
      </c>
      <c r="I2572" s="20" t="s">
        <v>3120</v>
      </c>
      <c r="K2572" s="20" t="s">
        <v>3121</v>
      </c>
    </row>
    <row r="2573" spans="1:11" ht="15.75" customHeight="1" x14ac:dyDescent="0.25">
      <c r="A2573" s="20">
        <v>34268683</v>
      </c>
      <c r="B2573" s="20" t="s">
        <v>3110</v>
      </c>
      <c r="C2573" s="20" t="s">
        <v>3111</v>
      </c>
      <c r="D2573" s="20" t="s">
        <v>3112</v>
      </c>
      <c r="E2573" s="20" t="s">
        <v>3113</v>
      </c>
      <c r="F2573" s="20" t="s">
        <v>3114</v>
      </c>
      <c r="G2573" s="20">
        <v>2021</v>
      </c>
      <c r="H2573" s="57">
        <v>44393</v>
      </c>
      <c r="K2573" s="20" t="s">
        <v>3115</v>
      </c>
    </row>
    <row r="2574" spans="1:11" ht="15.75" customHeight="1" x14ac:dyDescent="0.25">
      <c r="A2574" s="20">
        <v>34392809</v>
      </c>
      <c r="B2574" s="20" t="s">
        <v>3101</v>
      </c>
      <c r="C2574" s="20" t="s">
        <v>3102</v>
      </c>
      <c r="D2574" s="20" t="s">
        <v>3103</v>
      </c>
      <c r="E2574" s="20" t="s">
        <v>3104</v>
      </c>
      <c r="F2574" s="20" t="s">
        <v>3105</v>
      </c>
      <c r="G2574" s="20">
        <v>2021</v>
      </c>
      <c r="H2574" s="57">
        <v>44424</v>
      </c>
      <c r="I2574" s="20" t="s">
        <v>3106</v>
      </c>
      <c r="K2574" s="20" t="s">
        <v>3107</v>
      </c>
    </row>
    <row r="2575" spans="1:11" ht="15.75" customHeight="1" x14ac:dyDescent="0.25">
      <c r="A2575" s="20">
        <v>34515452</v>
      </c>
      <c r="B2575" s="20" t="s">
        <v>3095</v>
      </c>
      <c r="C2575" s="20" t="s">
        <v>3096</v>
      </c>
      <c r="D2575" s="20" t="s">
        <v>3097</v>
      </c>
      <c r="E2575" s="20" t="s">
        <v>3098</v>
      </c>
      <c r="F2575" s="20" t="s">
        <v>3099</v>
      </c>
      <c r="G2575" s="20">
        <v>2021</v>
      </c>
      <c r="H2575" s="57">
        <v>44452</v>
      </c>
      <c r="K2575" s="20" t="s">
        <v>3100</v>
      </c>
    </row>
    <row r="2576" spans="1:11" ht="15.75" customHeight="1" x14ac:dyDescent="0.25">
      <c r="A2576" s="20">
        <v>34524650</v>
      </c>
      <c r="B2576" s="20" t="s">
        <v>3088</v>
      </c>
      <c r="C2576" s="20" t="s">
        <v>3089</v>
      </c>
      <c r="D2576" s="20" t="s">
        <v>3090</v>
      </c>
      <c r="E2576" s="20" t="s">
        <v>3091</v>
      </c>
      <c r="F2576" s="20" t="s">
        <v>3092</v>
      </c>
      <c r="G2576" s="20">
        <v>2021</v>
      </c>
      <c r="H2576" s="57">
        <v>44454</v>
      </c>
      <c r="I2576" s="20" t="s">
        <v>3093</v>
      </c>
      <c r="K2576" s="20" t="s">
        <v>3094</v>
      </c>
    </row>
    <row r="2577" spans="1:11" ht="15.75" customHeight="1" x14ac:dyDescent="0.25">
      <c r="A2577" s="20">
        <v>34560322</v>
      </c>
      <c r="B2577" s="20" t="s">
        <v>3082</v>
      </c>
      <c r="C2577" s="20" t="s">
        <v>3083</v>
      </c>
      <c r="D2577" s="20" t="s">
        <v>3084</v>
      </c>
      <c r="E2577" s="20" t="s">
        <v>3085</v>
      </c>
      <c r="F2577" s="20" t="s">
        <v>3086</v>
      </c>
      <c r="G2577" s="20">
        <v>2021</v>
      </c>
      <c r="H2577" s="57">
        <v>44463</v>
      </c>
      <c r="K2577" s="20" t="s">
        <v>3087</v>
      </c>
    </row>
    <row r="2578" spans="1:11" ht="15.75" customHeight="1" x14ac:dyDescent="0.25">
      <c r="A2578" s="20">
        <v>34571128</v>
      </c>
      <c r="B2578" s="20" t="s">
        <v>3076</v>
      </c>
      <c r="C2578" s="20" t="s">
        <v>3077</v>
      </c>
      <c r="D2578" s="20" t="s">
        <v>3078</v>
      </c>
      <c r="E2578" s="20" t="s">
        <v>3079</v>
      </c>
      <c r="F2578" s="20" t="s">
        <v>2370</v>
      </c>
      <c r="G2578" s="20">
        <v>2021</v>
      </c>
      <c r="H2578" s="57">
        <v>44466</v>
      </c>
      <c r="K2578" s="20" t="s">
        <v>3080</v>
      </c>
    </row>
    <row r="2579" spans="1:11" ht="15.75" customHeight="1" x14ac:dyDescent="0.25">
      <c r="A2579" s="20">
        <v>34628695</v>
      </c>
      <c r="B2579" s="20" t="s">
        <v>3070</v>
      </c>
      <c r="C2579" s="20" t="s">
        <v>3071</v>
      </c>
      <c r="D2579" s="20" t="s">
        <v>3072</v>
      </c>
      <c r="E2579" s="20" t="s">
        <v>3073</v>
      </c>
      <c r="F2579" s="20" t="s">
        <v>3074</v>
      </c>
      <c r="G2579" s="20">
        <v>2021</v>
      </c>
      <c r="H2579" s="57">
        <v>44479</v>
      </c>
      <c r="K2579" s="20" t="s">
        <v>3075</v>
      </c>
    </row>
    <row r="2580" spans="1:11" ht="15.75" customHeight="1" x14ac:dyDescent="0.25">
      <c r="A2580" s="20">
        <v>34664203</v>
      </c>
      <c r="B2580" s="20" t="s">
        <v>3063</v>
      </c>
      <c r="C2580" s="20" t="s">
        <v>3064</v>
      </c>
      <c r="D2580" s="20" t="s">
        <v>3065</v>
      </c>
      <c r="E2580" s="20" t="s">
        <v>3066</v>
      </c>
      <c r="F2580" s="20" t="s">
        <v>3067</v>
      </c>
      <c r="G2580" s="20">
        <v>2021</v>
      </c>
      <c r="H2580" s="57">
        <v>44488</v>
      </c>
      <c r="I2580" s="20" t="s">
        <v>3068</v>
      </c>
      <c r="K2580" s="20" t="s">
        <v>3069</v>
      </c>
    </row>
    <row r="2581" spans="1:11" ht="15.75" customHeight="1" x14ac:dyDescent="0.25">
      <c r="A2581" s="20">
        <v>34714447</v>
      </c>
      <c r="B2581" s="20" t="s">
        <v>3057</v>
      </c>
      <c r="C2581" s="20" t="s">
        <v>3058</v>
      </c>
      <c r="D2581" s="20" t="s">
        <v>3059</v>
      </c>
      <c r="E2581" s="20" t="s">
        <v>3060</v>
      </c>
      <c r="F2581" s="20" t="s">
        <v>3061</v>
      </c>
      <c r="G2581" s="20">
        <v>2021</v>
      </c>
      <c r="H2581" s="57">
        <v>44498</v>
      </c>
      <c r="K2581" s="20" t="s">
        <v>3062</v>
      </c>
    </row>
    <row r="2582" spans="1:11" ht="15.75" customHeight="1" x14ac:dyDescent="0.25">
      <c r="A2582" s="20">
        <v>34737105</v>
      </c>
      <c r="B2582" s="20" t="s">
        <v>3052</v>
      </c>
      <c r="C2582" s="20" t="s">
        <v>3053</v>
      </c>
      <c r="D2582" s="20" t="s">
        <v>3054</v>
      </c>
      <c r="E2582" s="20" t="s">
        <v>3055</v>
      </c>
      <c r="F2582" s="20" t="s">
        <v>1653</v>
      </c>
      <c r="G2582" s="20">
        <v>2021</v>
      </c>
      <c r="H2582" s="57">
        <v>44505</v>
      </c>
      <c r="K2582" s="20" t="s">
        <v>3056</v>
      </c>
    </row>
    <row r="2583" spans="1:11" ht="15.75" customHeight="1" x14ac:dyDescent="0.25">
      <c r="A2583" s="20">
        <v>34754961</v>
      </c>
      <c r="B2583" s="20" t="s">
        <v>3046</v>
      </c>
      <c r="C2583" s="20" t="s">
        <v>3047</v>
      </c>
      <c r="D2583" s="20" t="s">
        <v>3048</v>
      </c>
      <c r="E2583" s="20" t="s">
        <v>505</v>
      </c>
      <c r="F2583" s="20" t="s">
        <v>3049</v>
      </c>
      <c r="G2583" s="20">
        <v>2021</v>
      </c>
      <c r="H2583" s="57">
        <v>44510</v>
      </c>
      <c r="I2583" s="20" t="s">
        <v>3050</v>
      </c>
      <c r="K2583" s="20" t="s">
        <v>3051</v>
      </c>
    </row>
    <row r="2584" spans="1:11" ht="15.75" customHeight="1" x14ac:dyDescent="0.25">
      <c r="A2584" s="20">
        <v>34792639</v>
      </c>
      <c r="B2584" s="20" t="s">
        <v>3041</v>
      </c>
      <c r="C2584" s="20" t="s">
        <v>3042</v>
      </c>
      <c r="D2584" s="20" t="s">
        <v>3043</v>
      </c>
      <c r="E2584" s="20" t="s">
        <v>3044</v>
      </c>
      <c r="F2584" s="20" t="s">
        <v>2116</v>
      </c>
      <c r="G2584" s="20">
        <v>2021</v>
      </c>
      <c r="H2584" s="57">
        <v>44518</v>
      </c>
      <c r="K2584" s="20" t="s">
        <v>3045</v>
      </c>
    </row>
    <row r="2585" spans="1:11" ht="15.75" customHeight="1" x14ac:dyDescent="0.25">
      <c r="A2585" s="20">
        <v>34860150</v>
      </c>
      <c r="B2585" s="20" t="s">
        <v>3035</v>
      </c>
      <c r="C2585" s="20" t="s">
        <v>3036</v>
      </c>
      <c r="D2585" s="20" t="s">
        <v>3037</v>
      </c>
      <c r="E2585" s="20" t="s">
        <v>3038</v>
      </c>
      <c r="F2585" s="20" t="s">
        <v>3020</v>
      </c>
      <c r="G2585" s="20">
        <v>2021</v>
      </c>
      <c r="H2585" s="57">
        <v>44533</v>
      </c>
      <c r="I2585" s="20" t="s">
        <v>3039</v>
      </c>
      <c r="K2585" s="20" t="s">
        <v>3040</v>
      </c>
    </row>
    <row r="2586" spans="1:11" ht="15.75" customHeight="1" x14ac:dyDescent="0.25">
      <c r="A2586" s="20">
        <v>34889728</v>
      </c>
      <c r="B2586" s="20" t="s">
        <v>3030</v>
      </c>
      <c r="C2586" s="20" t="s">
        <v>3031</v>
      </c>
      <c r="D2586" s="20" t="s">
        <v>3032</v>
      </c>
      <c r="E2586" s="20" t="s">
        <v>1069</v>
      </c>
      <c r="F2586" s="20" t="s">
        <v>3020</v>
      </c>
      <c r="G2586" s="20">
        <v>2021</v>
      </c>
      <c r="H2586" s="57">
        <v>44540</v>
      </c>
      <c r="I2586" s="20" t="s">
        <v>3033</v>
      </c>
      <c r="K2586" s="20" t="s">
        <v>3034</v>
      </c>
    </row>
    <row r="2587" spans="1:11" ht="15.75" customHeight="1" x14ac:dyDescent="0.25">
      <c r="A2587" s="20">
        <v>34901480</v>
      </c>
      <c r="B2587" s="20" t="s">
        <v>3023</v>
      </c>
      <c r="C2587" s="20" t="s">
        <v>3024</v>
      </c>
      <c r="D2587" s="20" t="s">
        <v>3025</v>
      </c>
      <c r="E2587" s="20" t="s">
        <v>3026</v>
      </c>
      <c r="F2587" s="20" t="s">
        <v>3027</v>
      </c>
      <c r="G2587" s="20">
        <v>2021</v>
      </c>
      <c r="H2587" s="57">
        <v>44543</v>
      </c>
      <c r="I2587" s="20" t="s">
        <v>3028</v>
      </c>
      <c r="K2587" s="20" t="s">
        <v>3029</v>
      </c>
    </row>
    <row r="2588" spans="1:11" ht="15.75" customHeight="1" x14ac:dyDescent="0.25">
      <c r="A2588" s="20">
        <v>34904947</v>
      </c>
      <c r="B2588" s="20" t="s">
        <v>3016</v>
      </c>
      <c r="C2588" s="20" t="s">
        <v>3017</v>
      </c>
      <c r="D2588" s="20" t="s">
        <v>3018</v>
      </c>
      <c r="E2588" s="20" t="s">
        <v>3019</v>
      </c>
      <c r="F2588" s="20" t="s">
        <v>3020</v>
      </c>
      <c r="G2588" s="20">
        <v>2021</v>
      </c>
      <c r="H2588" s="57">
        <v>44544</v>
      </c>
      <c r="I2588" s="20" t="s">
        <v>3021</v>
      </c>
      <c r="K2588" s="20" t="s">
        <v>3022</v>
      </c>
    </row>
    <row r="2589" spans="1:11" ht="15.75" customHeight="1" x14ac:dyDescent="0.25">
      <c r="A2589" s="20">
        <v>34927535</v>
      </c>
      <c r="B2589" s="20" t="s">
        <v>3011</v>
      </c>
      <c r="C2589" s="20" t="s">
        <v>3012</v>
      </c>
      <c r="D2589" s="20" t="s">
        <v>3013</v>
      </c>
      <c r="E2589" s="20" t="s">
        <v>2344</v>
      </c>
      <c r="F2589" s="20" t="s">
        <v>2122</v>
      </c>
      <c r="G2589" s="20">
        <v>2021</v>
      </c>
      <c r="H2589" s="57">
        <v>44550</v>
      </c>
      <c r="I2589" s="20" t="s">
        <v>3014</v>
      </c>
      <c r="K2589" s="20" t="s">
        <v>3015</v>
      </c>
    </row>
    <row r="2590" spans="1:11" ht="15.75" customHeight="1" x14ac:dyDescent="0.25">
      <c r="A2590" s="20">
        <v>34988246</v>
      </c>
      <c r="B2590" s="20" t="s">
        <v>3003</v>
      </c>
      <c r="C2590" s="20" t="s">
        <v>3004</v>
      </c>
      <c r="D2590" s="20" t="s">
        <v>3005</v>
      </c>
      <c r="E2590" s="20" t="s">
        <v>3006</v>
      </c>
      <c r="F2590" s="20" t="s">
        <v>3007</v>
      </c>
      <c r="G2590" s="20">
        <v>2021</v>
      </c>
      <c r="H2590" s="57">
        <v>44567</v>
      </c>
      <c r="I2590" s="20" t="s">
        <v>3008</v>
      </c>
      <c r="K2590" s="20" t="s">
        <v>3009</v>
      </c>
    </row>
    <row r="2591" spans="1:11" ht="15.75" customHeight="1" x14ac:dyDescent="0.25">
      <c r="A2591" s="20">
        <v>35002491</v>
      </c>
      <c r="B2591" s="20" t="s">
        <v>2996</v>
      </c>
      <c r="C2591" s="20" t="s">
        <v>2997</v>
      </c>
      <c r="D2591" s="20" t="s">
        <v>2998</v>
      </c>
      <c r="E2591" s="20" t="s">
        <v>2999</v>
      </c>
      <c r="F2591" s="20" t="s">
        <v>3000</v>
      </c>
      <c r="G2591" s="20">
        <v>2021</v>
      </c>
      <c r="H2591" s="57">
        <v>44571</v>
      </c>
      <c r="I2591" s="20" t="s">
        <v>3001</v>
      </c>
      <c r="K2591" s="20" t="s">
        <v>3002</v>
      </c>
    </row>
    <row r="2592" spans="1:11" ht="15.75" customHeight="1" x14ac:dyDescent="0.25">
      <c r="A2592" s="20">
        <v>35083405</v>
      </c>
      <c r="B2592" s="20" t="s">
        <v>2989</v>
      </c>
      <c r="C2592" s="20" t="s">
        <v>2990</v>
      </c>
      <c r="D2592" s="20" t="s">
        <v>2991</v>
      </c>
      <c r="E2592" s="20" t="s">
        <v>2992</v>
      </c>
      <c r="F2592" s="20" t="s">
        <v>2993</v>
      </c>
      <c r="G2592" s="20">
        <v>2021</v>
      </c>
      <c r="H2592" s="57">
        <v>44588</v>
      </c>
      <c r="I2592" s="20" t="s">
        <v>2994</v>
      </c>
      <c r="K2592" s="20" t="s">
        <v>2995</v>
      </c>
    </row>
    <row r="2593" spans="1:11" ht="15.75" customHeight="1" x14ac:dyDescent="0.25">
      <c r="A2593" s="20">
        <v>35220576</v>
      </c>
      <c r="B2593" s="20" t="s">
        <v>2983</v>
      </c>
      <c r="C2593" s="20" t="s">
        <v>2984</v>
      </c>
      <c r="D2593" s="20" t="s">
        <v>2985</v>
      </c>
      <c r="E2593" s="20" t="s">
        <v>2986</v>
      </c>
      <c r="F2593" s="20" t="s">
        <v>2987</v>
      </c>
      <c r="G2593" s="20">
        <v>2021</v>
      </c>
      <c r="H2593" s="57">
        <v>44619</v>
      </c>
    </row>
    <row r="2594" spans="1:11" ht="15.75" customHeight="1" x14ac:dyDescent="0.25">
      <c r="A2594" s="20">
        <v>34926648</v>
      </c>
      <c r="B2594" s="20" t="s">
        <v>2977</v>
      </c>
      <c r="C2594" s="20" t="s">
        <v>2978</v>
      </c>
      <c r="D2594" s="20" t="s">
        <v>2979</v>
      </c>
      <c r="E2594" s="20" t="s">
        <v>2705</v>
      </c>
      <c r="F2594" s="20" t="s">
        <v>207</v>
      </c>
      <c r="G2594" s="20">
        <v>2021</v>
      </c>
      <c r="H2594" s="57">
        <v>44550</v>
      </c>
      <c r="I2594" s="20" t="s">
        <v>2980</v>
      </c>
      <c r="K2594" s="20" t="s">
        <v>2981</v>
      </c>
    </row>
    <row r="2595" spans="1:11" ht="15.75" customHeight="1" x14ac:dyDescent="0.25">
      <c r="A2595" s="20">
        <v>34876041</v>
      </c>
      <c r="B2595" s="20" t="s">
        <v>2970</v>
      </c>
      <c r="C2595" s="20" t="s">
        <v>2971</v>
      </c>
      <c r="D2595" s="20" t="s">
        <v>2972</v>
      </c>
      <c r="E2595" s="20" t="s">
        <v>2973</v>
      </c>
      <c r="F2595" s="20" t="s">
        <v>2974</v>
      </c>
      <c r="G2595" s="20">
        <v>2021</v>
      </c>
      <c r="H2595" s="57">
        <v>44538</v>
      </c>
      <c r="I2595" s="20" t="s">
        <v>2975</v>
      </c>
      <c r="K2595" s="20" t="s">
        <v>2976</v>
      </c>
    </row>
    <row r="2596" spans="1:11" ht="15.75" customHeight="1" x14ac:dyDescent="0.25">
      <c r="A2596" s="20">
        <v>34950604</v>
      </c>
      <c r="B2596" s="20" t="s">
        <v>2965</v>
      </c>
      <c r="C2596" s="20" t="s">
        <v>2966</v>
      </c>
      <c r="D2596" s="20" t="s">
        <v>2967</v>
      </c>
      <c r="E2596" s="20" t="s">
        <v>900</v>
      </c>
      <c r="F2596" s="20" t="s">
        <v>185</v>
      </c>
      <c r="G2596" s="20">
        <v>2021</v>
      </c>
      <c r="H2596" s="57">
        <v>44554</v>
      </c>
      <c r="I2596" s="20" t="s">
        <v>2968</v>
      </c>
      <c r="K2596" s="20" t="s">
        <v>2969</v>
      </c>
    </row>
    <row r="2597" spans="1:11" ht="15.75" customHeight="1" x14ac:dyDescent="0.25">
      <c r="A2597" s="20">
        <v>34950683</v>
      </c>
      <c r="B2597" s="20" t="s">
        <v>2958</v>
      </c>
      <c r="C2597" s="20" t="s">
        <v>2959</v>
      </c>
      <c r="D2597" s="20" t="s">
        <v>2960</v>
      </c>
      <c r="E2597" s="20" t="s">
        <v>2961</v>
      </c>
      <c r="F2597" s="20" t="s">
        <v>832</v>
      </c>
      <c r="G2597" s="20">
        <v>2021</v>
      </c>
      <c r="H2597" s="57">
        <v>44554</v>
      </c>
      <c r="I2597" s="20" t="s">
        <v>2962</v>
      </c>
      <c r="K2597" s="20" t="s">
        <v>2963</v>
      </c>
    </row>
    <row r="2598" spans="1:11" ht="15.75" customHeight="1" x14ac:dyDescent="0.25">
      <c r="A2598" s="20">
        <v>34957285</v>
      </c>
      <c r="B2598" s="20" t="s">
        <v>2951</v>
      </c>
      <c r="C2598" s="20" t="s">
        <v>2952</v>
      </c>
      <c r="D2598" s="20" t="s">
        <v>2953</v>
      </c>
      <c r="E2598" s="20" t="s">
        <v>2954</v>
      </c>
      <c r="F2598" s="20" t="s">
        <v>207</v>
      </c>
      <c r="G2598" s="20">
        <v>2021</v>
      </c>
      <c r="H2598" s="57">
        <v>44557</v>
      </c>
      <c r="I2598" s="20" t="s">
        <v>2955</v>
      </c>
      <c r="K2598" s="20" t="s">
        <v>2956</v>
      </c>
    </row>
    <row r="2599" spans="1:11" ht="15.75" customHeight="1" x14ac:dyDescent="0.25">
      <c r="A2599" s="20">
        <v>35185337</v>
      </c>
      <c r="B2599" s="20" t="s">
        <v>2945</v>
      </c>
      <c r="C2599" s="20" t="s">
        <v>2946</v>
      </c>
      <c r="D2599" s="20" t="s">
        <v>2947</v>
      </c>
      <c r="E2599" s="20" t="s">
        <v>877</v>
      </c>
      <c r="F2599" s="20" t="s">
        <v>878</v>
      </c>
      <c r="G2599" s="20">
        <v>2021</v>
      </c>
      <c r="H2599" s="57">
        <v>44613</v>
      </c>
      <c r="I2599" s="20" t="s">
        <v>2948</v>
      </c>
      <c r="K2599" s="20" t="s">
        <v>2949</v>
      </c>
    </row>
    <row r="2600" spans="1:11" ht="15.75" customHeight="1" x14ac:dyDescent="0.25">
      <c r="A2600" s="20">
        <v>34426357</v>
      </c>
      <c r="B2600" s="20" t="s">
        <v>2940</v>
      </c>
      <c r="C2600" s="20" t="s">
        <v>2941</v>
      </c>
      <c r="D2600" s="20" t="s">
        <v>2942</v>
      </c>
      <c r="E2600" s="20" t="s">
        <v>2943</v>
      </c>
      <c r="F2600" s="20" t="s">
        <v>1047</v>
      </c>
      <c r="G2600" s="20">
        <v>2021</v>
      </c>
      <c r="H2600" s="57">
        <v>44432</v>
      </c>
      <c r="K2600" s="20" t="s">
        <v>2944</v>
      </c>
    </row>
    <row r="2601" spans="1:11" ht="15.75" customHeight="1" x14ac:dyDescent="0.25">
      <c r="A2601" s="20">
        <v>34734708</v>
      </c>
      <c r="B2601" s="20" t="s">
        <v>2932</v>
      </c>
      <c r="C2601" s="20" t="s">
        <v>2933</v>
      </c>
      <c r="D2601" s="20" t="s">
        <v>2934</v>
      </c>
      <c r="E2601" s="20" t="s">
        <v>2935</v>
      </c>
      <c r="F2601" s="20" t="s">
        <v>2936</v>
      </c>
      <c r="G2601" s="20">
        <v>2021</v>
      </c>
      <c r="H2601" s="57">
        <v>44504</v>
      </c>
      <c r="K2601" s="20" t="s">
        <v>2937</v>
      </c>
    </row>
    <row r="2602" spans="1:11" ht="15.75" customHeight="1" x14ac:dyDescent="0.25">
      <c r="A2602" s="20">
        <v>34893681</v>
      </c>
      <c r="B2602" s="20" t="s">
        <v>2926</v>
      </c>
      <c r="C2602" s="20" t="s">
        <v>2927</v>
      </c>
      <c r="D2602" s="20" t="s">
        <v>2928</v>
      </c>
      <c r="E2602" s="20" t="s">
        <v>2929</v>
      </c>
      <c r="F2602" s="20" t="s">
        <v>1882</v>
      </c>
      <c r="G2602" s="20">
        <v>2021</v>
      </c>
      <c r="H2602" s="57">
        <v>44541</v>
      </c>
      <c r="I2602" s="20" t="s">
        <v>2930</v>
      </c>
      <c r="K2602" s="20" t="s">
        <v>2931</v>
      </c>
    </row>
    <row r="2603" spans="1:11" ht="15.75" customHeight="1" x14ac:dyDescent="0.25">
      <c r="A2603" s="20">
        <v>34925529</v>
      </c>
      <c r="B2603" s="20" t="s">
        <v>2919</v>
      </c>
      <c r="C2603" s="20" t="s">
        <v>2920</v>
      </c>
      <c r="D2603" s="20" t="s">
        <v>2921</v>
      </c>
      <c r="E2603" s="20" t="s">
        <v>2922</v>
      </c>
      <c r="F2603" s="20" t="s">
        <v>570</v>
      </c>
      <c r="G2603" s="20">
        <v>2021</v>
      </c>
      <c r="H2603" s="57">
        <v>44550</v>
      </c>
      <c r="I2603" s="20" t="s">
        <v>2923</v>
      </c>
      <c r="K2603" s="20" t="s">
        <v>2924</v>
      </c>
    </row>
    <row r="2604" spans="1:11" ht="15.75" customHeight="1" x14ac:dyDescent="0.25">
      <c r="A2604" s="20">
        <v>34961207</v>
      </c>
      <c r="B2604" s="20" t="s">
        <v>2911</v>
      </c>
      <c r="C2604" s="20" t="s">
        <v>2912</v>
      </c>
      <c r="D2604" s="20" t="s">
        <v>2913</v>
      </c>
      <c r="E2604" s="20" t="s">
        <v>2914</v>
      </c>
      <c r="F2604" s="20" t="s">
        <v>2755</v>
      </c>
      <c r="G2604" s="20">
        <v>2021</v>
      </c>
      <c r="H2604" s="57">
        <v>44558</v>
      </c>
      <c r="I2604" s="20" t="s">
        <v>2915</v>
      </c>
      <c r="K2604" s="20" t="s">
        <v>2916</v>
      </c>
    </row>
    <row r="2605" spans="1:11" ht="15.75" customHeight="1" x14ac:dyDescent="0.25">
      <c r="A2605" s="20">
        <v>34960021</v>
      </c>
      <c r="B2605" s="20" t="s">
        <v>2904</v>
      </c>
      <c r="C2605" s="20" t="s">
        <v>2905</v>
      </c>
      <c r="D2605" s="20" t="s">
        <v>2906</v>
      </c>
      <c r="E2605" s="20" t="s">
        <v>2907</v>
      </c>
      <c r="F2605" s="20" t="s">
        <v>2427</v>
      </c>
      <c r="G2605" s="20">
        <v>2021</v>
      </c>
      <c r="H2605" s="57">
        <v>44558</v>
      </c>
      <c r="I2605" s="20" t="s">
        <v>2908</v>
      </c>
      <c r="K2605" s="20" t="s">
        <v>2909</v>
      </c>
    </row>
    <row r="2606" spans="1:11" ht="15.75" customHeight="1" x14ac:dyDescent="0.25">
      <c r="A2606" s="20">
        <v>34247050</v>
      </c>
      <c r="B2606" s="20" t="s">
        <v>2898</v>
      </c>
      <c r="C2606" s="20" t="s">
        <v>2899</v>
      </c>
      <c r="D2606" s="20" t="s">
        <v>2900</v>
      </c>
      <c r="E2606" s="20" t="s">
        <v>2901</v>
      </c>
      <c r="F2606" s="20" t="s">
        <v>2902</v>
      </c>
      <c r="G2606" s="20">
        <v>2021</v>
      </c>
      <c r="H2606" s="57">
        <v>44388</v>
      </c>
      <c r="K2606" s="20" t="s">
        <v>2903</v>
      </c>
    </row>
    <row r="2607" spans="1:11" ht="15.75" customHeight="1" x14ac:dyDescent="0.25">
      <c r="A2607" s="20">
        <v>34583273</v>
      </c>
      <c r="B2607" s="20" t="s">
        <v>2892</v>
      </c>
      <c r="C2607" s="20" t="s">
        <v>2893</v>
      </c>
      <c r="D2607" s="20" t="s">
        <v>2894</v>
      </c>
      <c r="E2607" s="20" t="s">
        <v>2895</v>
      </c>
      <c r="F2607" s="20" t="s">
        <v>2896</v>
      </c>
      <c r="G2607" s="20">
        <v>2021</v>
      </c>
      <c r="H2607" s="57">
        <v>44467</v>
      </c>
      <c r="K2607" s="20" t="s">
        <v>2897</v>
      </c>
    </row>
    <row r="2608" spans="1:11" ht="15.75" customHeight="1" x14ac:dyDescent="0.25">
      <c r="A2608" s="20">
        <v>34748786</v>
      </c>
      <c r="B2608" s="20" t="s">
        <v>2885</v>
      </c>
      <c r="C2608" s="20" t="s">
        <v>2886</v>
      </c>
      <c r="D2608" s="20" t="s">
        <v>2887</v>
      </c>
      <c r="E2608" s="20" t="s">
        <v>2888</v>
      </c>
      <c r="F2608" s="20" t="s">
        <v>2370</v>
      </c>
      <c r="G2608" s="20">
        <v>2021</v>
      </c>
      <c r="H2608" s="57">
        <v>44508</v>
      </c>
      <c r="K2608" s="20" t="s">
        <v>2889</v>
      </c>
    </row>
    <row r="2609" spans="1:11" ht="15.75" customHeight="1" x14ac:dyDescent="0.25">
      <c r="A2609" s="20">
        <v>34910574</v>
      </c>
      <c r="B2609" s="20" t="s">
        <v>2876</v>
      </c>
      <c r="C2609" s="20" t="s">
        <v>2877</v>
      </c>
      <c r="D2609" s="20" t="s">
        <v>2878</v>
      </c>
      <c r="E2609" s="20" t="s">
        <v>2879</v>
      </c>
      <c r="F2609" s="20" t="s">
        <v>2880</v>
      </c>
      <c r="G2609" s="20">
        <v>2021</v>
      </c>
      <c r="H2609" s="57">
        <v>44545</v>
      </c>
      <c r="I2609" s="20" t="s">
        <v>2881</v>
      </c>
      <c r="J2609" s="20" t="s">
        <v>2882</v>
      </c>
      <c r="K2609" s="20" t="s">
        <v>2883</v>
      </c>
    </row>
    <row r="2610" spans="1:11" ht="15.75" customHeight="1" x14ac:dyDescent="0.25">
      <c r="A2610" s="20">
        <v>34945854</v>
      </c>
      <c r="B2610" s="20" t="s">
        <v>2870</v>
      </c>
      <c r="C2610" s="20" t="s">
        <v>2871</v>
      </c>
      <c r="D2610" s="20" t="s">
        <v>2872</v>
      </c>
      <c r="E2610" s="20" t="s">
        <v>2873</v>
      </c>
      <c r="F2610" s="20" t="s">
        <v>2027</v>
      </c>
      <c r="G2610" s="20">
        <v>2021</v>
      </c>
      <c r="H2610" s="57">
        <v>44554</v>
      </c>
      <c r="I2610" s="20" t="s">
        <v>2874</v>
      </c>
      <c r="K2610" s="20" t="s">
        <v>2875</v>
      </c>
    </row>
    <row r="2611" spans="1:11" ht="15.75" customHeight="1" x14ac:dyDescent="0.25">
      <c r="A2611" s="20">
        <v>34975793</v>
      </c>
      <c r="B2611" s="20" t="s">
        <v>2863</v>
      </c>
      <c r="C2611" s="20" t="s">
        <v>2864</v>
      </c>
      <c r="D2611" s="20" t="s">
        <v>2865</v>
      </c>
      <c r="E2611" s="20" t="s">
        <v>2866</v>
      </c>
      <c r="F2611" s="20" t="s">
        <v>133</v>
      </c>
      <c r="G2611" s="20">
        <v>2021</v>
      </c>
      <c r="H2611" s="57">
        <v>44564</v>
      </c>
      <c r="I2611" s="20" t="s">
        <v>2867</v>
      </c>
      <c r="K2611" s="20" t="s">
        <v>2868</v>
      </c>
    </row>
    <row r="2612" spans="1:11" ht="15.75" customHeight="1" x14ac:dyDescent="0.25">
      <c r="A2612" s="20">
        <v>34374425</v>
      </c>
      <c r="B2612" s="20" t="s">
        <v>2855</v>
      </c>
      <c r="C2612" s="20" t="s">
        <v>2856</v>
      </c>
      <c r="D2612" s="20" t="s">
        <v>2857</v>
      </c>
      <c r="E2612" s="20" t="s">
        <v>2858</v>
      </c>
      <c r="F2612" s="20" t="s">
        <v>2846</v>
      </c>
      <c r="G2612" s="20">
        <v>2021</v>
      </c>
      <c r="H2612" s="57">
        <v>44418</v>
      </c>
      <c r="I2612" s="20" t="s">
        <v>2859</v>
      </c>
      <c r="K2612" s="20" t="s">
        <v>2860</v>
      </c>
    </row>
    <row r="2613" spans="1:11" ht="15.75" customHeight="1" x14ac:dyDescent="0.25">
      <c r="A2613" s="20">
        <v>34528677</v>
      </c>
      <c r="B2613" s="20" t="s">
        <v>2849</v>
      </c>
      <c r="C2613" s="20" t="s">
        <v>2850</v>
      </c>
      <c r="D2613" s="20" t="s">
        <v>2851</v>
      </c>
      <c r="E2613" s="20" t="s">
        <v>2852</v>
      </c>
      <c r="F2613" s="20" t="s">
        <v>2846</v>
      </c>
      <c r="G2613" s="20">
        <v>2021</v>
      </c>
      <c r="H2613" s="57">
        <v>44455</v>
      </c>
      <c r="I2613" s="20" t="s">
        <v>2853</v>
      </c>
      <c r="K2613" s="20" t="s">
        <v>2854</v>
      </c>
    </row>
    <row r="2614" spans="1:11" ht="15.75" customHeight="1" x14ac:dyDescent="0.25">
      <c r="A2614" s="20">
        <v>34528689</v>
      </c>
      <c r="B2614" s="20" t="s">
        <v>2842</v>
      </c>
      <c r="C2614" s="20" t="s">
        <v>2843</v>
      </c>
      <c r="D2614" s="20" t="s">
        <v>2844</v>
      </c>
      <c r="E2614" s="20" t="s">
        <v>2845</v>
      </c>
      <c r="F2614" s="20" t="s">
        <v>2846</v>
      </c>
      <c r="G2614" s="20">
        <v>2021</v>
      </c>
      <c r="H2614" s="57">
        <v>44455</v>
      </c>
      <c r="I2614" s="20" t="s">
        <v>2847</v>
      </c>
      <c r="K2614" s="20" t="s">
        <v>2848</v>
      </c>
    </row>
    <row r="2615" spans="1:11" ht="15.75" customHeight="1" x14ac:dyDescent="0.25">
      <c r="A2615" s="20">
        <v>34838322</v>
      </c>
      <c r="B2615" s="20" t="s">
        <v>2836</v>
      </c>
      <c r="C2615" s="20" t="s">
        <v>2837</v>
      </c>
      <c r="D2615" s="20" t="s">
        <v>2838</v>
      </c>
      <c r="E2615" s="20" t="s">
        <v>2839</v>
      </c>
      <c r="F2615" s="20" t="s">
        <v>2840</v>
      </c>
      <c r="G2615" s="20">
        <v>2021</v>
      </c>
      <c r="H2615" s="57">
        <v>44528</v>
      </c>
      <c r="K2615" s="20" t="s">
        <v>2841</v>
      </c>
    </row>
    <row r="2616" spans="1:11" ht="15.75" customHeight="1" x14ac:dyDescent="0.25">
      <c r="A2616" s="20">
        <v>34930341</v>
      </c>
      <c r="B2616" s="20" t="s">
        <v>2829</v>
      </c>
      <c r="C2616" s="20" t="s">
        <v>2830</v>
      </c>
      <c r="D2616" s="20" t="s">
        <v>2831</v>
      </c>
      <c r="E2616" s="20" t="s">
        <v>2832</v>
      </c>
      <c r="F2616" s="20" t="s">
        <v>2833</v>
      </c>
      <c r="G2616" s="20">
        <v>2021</v>
      </c>
      <c r="H2616" s="57">
        <v>44551</v>
      </c>
      <c r="I2616" s="20" t="s">
        <v>2834</v>
      </c>
      <c r="K2616" s="20" t="s">
        <v>2835</v>
      </c>
    </row>
    <row r="2617" spans="1:11" ht="15.75" customHeight="1" x14ac:dyDescent="0.25">
      <c r="A2617" s="20">
        <v>34946774</v>
      </c>
      <c r="B2617" s="20" t="s">
        <v>2821</v>
      </c>
      <c r="C2617" s="20" t="s">
        <v>2822</v>
      </c>
      <c r="D2617" s="20" t="s">
        <v>2823</v>
      </c>
      <c r="E2617" s="20" t="s">
        <v>2824</v>
      </c>
      <c r="F2617" s="20" t="s">
        <v>2293</v>
      </c>
      <c r="G2617" s="20">
        <v>2021</v>
      </c>
      <c r="H2617" s="57">
        <v>44554</v>
      </c>
      <c r="I2617" s="20" t="s">
        <v>2825</v>
      </c>
      <c r="K2617" s="20" t="s">
        <v>2826</v>
      </c>
    </row>
    <row r="2618" spans="1:11" ht="15.75" customHeight="1" x14ac:dyDescent="0.25">
      <c r="A2618" s="20">
        <v>35012911</v>
      </c>
      <c r="B2618" s="20" t="s">
        <v>2813</v>
      </c>
      <c r="C2618" s="20" t="s">
        <v>2814</v>
      </c>
      <c r="D2618" s="20" t="s">
        <v>2815</v>
      </c>
      <c r="E2618" s="20" t="s">
        <v>2816</v>
      </c>
      <c r="F2618" s="20" t="s">
        <v>2817</v>
      </c>
      <c r="G2618" s="20">
        <v>2021</v>
      </c>
      <c r="H2618" s="57">
        <v>44572</v>
      </c>
      <c r="I2618" s="20" t="s">
        <v>2818</v>
      </c>
      <c r="K2618" s="20" t="s">
        <v>2819</v>
      </c>
    </row>
    <row r="2619" spans="1:11" ht="15.75" customHeight="1" x14ac:dyDescent="0.25">
      <c r="A2619" s="20">
        <v>34724811</v>
      </c>
      <c r="B2619" s="20" t="s">
        <v>2807</v>
      </c>
      <c r="C2619" s="20" t="s">
        <v>2808</v>
      </c>
      <c r="D2619" s="20" t="s">
        <v>2809</v>
      </c>
      <c r="E2619" s="20" t="s">
        <v>2810</v>
      </c>
      <c r="F2619" s="20" t="s">
        <v>1795</v>
      </c>
      <c r="G2619" s="20">
        <v>2021</v>
      </c>
      <c r="H2619" s="57">
        <v>44502</v>
      </c>
      <c r="I2619" s="20" t="s">
        <v>2811</v>
      </c>
      <c r="K2619" s="20" t="s">
        <v>2812</v>
      </c>
    </row>
    <row r="2620" spans="1:11" ht="15.75" customHeight="1" x14ac:dyDescent="0.25">
      <c r="A2620" s="20">
        <v>34726487</v>
      </c>
      <c r="B2620" s="20" t="s">
        <v>2800</v>
      </c>
      <c r="C2620" s="20" t="s">
        <v>2801</v>
      </c>
      <c r="D2620" s="20" t="s">
        <v>2802</v>
      </c>
      <c r="E2620" s="20" t="s">
        <v>2803</v>
      </c>
      <c r="F2620" s="20" t="s">
        <v>2804</v>
      </c>
      <c r="G2620" s="20">
        <v>2021</v>
      </c>
      <c r="H2620" s="57">
        <v>44502</v>
      </c>
      <c r="I2620" s="20" t="s">
        <v>2805</v>
      </c>
      <c r="K2620" s="20" t="s">
        <v>2806</v>
      </c>
    </row>
    <row r="2621" spans="1:11" ht="15.75" customHeight="1" x14ac:dyDescent="0.25">
      <c r="A2621" s="20">
        <v>34809452</v>
      </c>
      <c r="B2621" s="20" t="s">
        <v>2794</v>
      </c>
      <c r="C2621" s="20" t="s">
        <v>2795</v>
      </c>
      <c r="D2621" s="20" t="s">
        <v>2796</v>
      </c>
      <c r="E2621" s="20" t="s">
        <v>2797</v>
      </c>
      <c r="F2621" s="20" t="s">
        <v>1795</v>
      </c>
      <c r="G2621" s="20">
        <v>2021</v>
      </c>
      <c r="H2621" s="57">
        <v>44523</v>
      </c>
      <c r="I2621" s="20" t="s">
        <v>2798</v>
      </c>
      <c r="K2621" s="20" t="s">
        <v>2799</v>
      </c>
    </row>
    <row r="2622" spans="1:11" ht="15.75" customHeight="1" x14ac:dyDescent="0.25">
      <c r="A2622" s="20">
        <v>34903041</v>
      </c>
      <c r="B2622" s="20" t="s">
        <v>2788</v>
      </c>
      <c r="C2622" s="20" t="s">
        <v>2789</v>
      </c>
      <c r="D2622" s="20" t="s">
        <v>2790</v>
      </c>
      <c r="E2622" s="20" t="s">
        <v>2791</v>
      </c>
      <c r="F2622" s="20" t="s">
        <v>1795</v>
      </c>
      <c r="G2622" s="20">
        <v>2021</v>
      </c>
      <c r="H2622" s="57">
        <v>44544</v>
      </c>
      <c r="I2622" s="20" t="s">
        <v>2792</v>
      </c>
      <c r="K2622" s="20" t="s">
        <v>2793</v>
      </c>
    </row>
    <row r="2623" spans="1:11" ht="15.75" customHeight="1" x14ac:dyDescent="0.25">
      <c r="A2623" s="20">
        <v>34933448</v>
      </c>
      <c r="B2623" s="20" t="s">
        <v>2782</v>
      </c>
      <c r="C2623" s="20" t="s">
        <v>2783</v>
      </c>
      <c r="D2623" s="20" t="s">
        <v>2784</v>
      </c>
      <c r="E2623" s="20" t="s">
        <v>2785</v>
      </c>
      <c r="F2623" s="20" t="s">
        <v>1795</v>
      </c>
      <c r="G2623" s="20">
        <v>2021</v>
      </c>
      <c r="H2623" s="57">
        <v>44552</v>
      </c>
      <c r="I2623" s="20" t="s">
        <v>2786</v>
      </c>
      <c r="K2623" s="20" t="s">
        <v>2787</v>
      </c>
    </row>
    <row r="2624" spans="1:11" ht="15.75" customHeight="1" x14ac:dyDescent="0.25">
      <c r="A2624" s="20">
        <v>35010887</v>
      </c>
      <c r="B2624" s="20" t="s">
        <v>2775</v>
      </c>
      <c r="C2624" s="20" t="s">
        <v>2776</v>
      </c>
      <c r="D2624" s="20" t="s">
        <v>2777</v>
      </c>
      <c r="E2624" s="20" t="s">
        <v>2778</v>
      </c>
      <c r="F2624" s="20" t="s">
        <v>2427</v>
      </c>
      <c r="G2624" s="20">
        <v>2021</v>
      </c>
      <c r="H2624" s="57">
        <v>44572</v>
      </c>
      <c r="I2624" s="20" t="s">
        <v>2779</v>
      </c>
      <c r="K2624" s="20" t="s">
        <v>2780</v>
      </c>
    </row>
    <row r="2625" spans="1:11" ht="15.75" customHeight="1" x14ac:dyDescent="0.25">
      <c r="A2625" s="20">
        <v>34908474</v>
      </c>
      <c r="B2625" s="20" t="s">
        <v>2768</v>
      </c>
      <c r="C2625" s="20" t="s">
        <v>2769</v>
      </c>
      <c r="D2625" s="20" t="s">
        <v>2770</v>
      </c>
      <c r="E2625" s="20" t="s">
        <v>1895</v>
      </c>
      <c r="F2625" s="20" t="s">
        <v>2765</v>
      </c>
      <c r="G2625" s="20">
        <v>2021</v>
      </c>
      <c r="H2625" s="57">
        <v>44545</v>
      </c>
      <c r="I2625" s="20" t="s">
        <v>2771</v>
      </c>
      <c r="K2625" s="20" t="s">
        <v>2772</v>
      </c>
    </row>
    <row r="2626" spans="1:11" ht="15.75" customHeight="1" x14ac:dyDescent="0.25">
      <c r="A2626" s="20">
        <v>34908501</v>
      </c>
      <c r="B2626" s="20" t="s">
        <v>2761</v>
      </c>
      <c r="C2626" s="20" t="s">
        <v>2762</v>
      </c>
      <c r="D2626" s="20" t="s">
        <v>2763</v>
      </c>
      <c r="E2626" s="20" t="s">
        <v>2764</v>
      </c>
      <c r="F2626" s="20" t="s">
        <v>2765</v>
      </c>
      <c r="G2626" s="20">
        <v>2021</v>
      </c>
      <c r="H2626" s="57">
        <v>44545</v>
      </c>
      <c r="I2626" s="20" t="s">
        <v>2766</v>
      </c>
      <c r="K2626" s="20" t="s">
        <v>2767</v>
      </c>
    </row>
    <row r="2627" spans="1:11" ht="15.75" customHeight="1" x14ac:dyDescent="0.25">
      <c r="A2627" s="20">
        <v>35009019</v>
      </c>
      <c r="B2627" s="20" t="s">
        <v>2751</v>
      </c>
      <c r="C2627" s="20" t="s">
        <v>2752</v>
      </c>
      <c r="D2627" s="20" t="s">
        <v>2753</v>
      </c>
      <c r="E2627" s="20" t="s">
        <v>2754</v>
      </c>
      <c r="F2627" s="20" t="s">
        <v>2755</v>
      </c>
      <c r="G2627" s="20">
        <v>2021</v>
      </c>
      <c r="H2627" s="57">
        <v>44572</v>
      </c>
      <c r="I2627" s="20" t="s">
        <v>2756</v>
      </c>
      <c r="K2627" s="20" t="s">
        <v>2757</v>
      </c>
    </row>
    <row r="2628" spans="1:11" ht="15.75" customHeight="1" x14ac:dyDescent="0.25">
      <c r="A2628" s="20">
        <v>34673959</v>
      </c>
      <c r="B2628" s="20" t="s">
        <v>2741</v>
      </c>
      <c r="C2628" s="20" t="s">
        <v>2742</v>
      </c>
      <c r="D2628" s="20" t="s">
        <v>2743</v>
      </c>
      <c r="E2628" s="20" t="s">
        <v>2744</v>
      </c>
      <c r="F2628" s="20" t="s">
        <v>2745</v>
      </c>
      <c r="G2628" s="20">
        <v>2021</v>
      </c>
      <c r="H2628" s="57">
        <v>44490</v>
      </c>
      <c r="I2628" s="20" t="s">
        <v>2746</v>
      </c>
      <c r="K2628" s="20" t="s">
        <v>2747</v>
      </c>
    </row>
    <row r="2629" spans="1:11" ht="15.75" customHeight="1" x14ac:dyDescent="0.25">
      <c r="A2629" s="20">
        <v>34987598</v>
      </c>
      <c r="B2629" s="20" t="s">
        <v>2734</v>
      </c>
      <c r="C2629" s="20" t="s">
        <v>2735</v>
      </c>
      <c r="D2629" s="20" t="s">
        <v>2736</v>
      </c>
      <c r="E2629" s="20" t="s">
        <v>2737</v>
      </c>
      <c r="F2629" s="20" t="s">
        <v>570</v>
      </c>
      <c r="G2629" s="20">
        <v>2021</v>
      </c>
      <c r="H2629" s="57">
        <v>44567</v>
      </c>
      <c r="I2629" s="20" t="s">
        <v>2738</v>
      </c>
      <c r="K2629" s="20" t="s">
        <v>2739</v>
      </c>
    </row>
    <row r="2630" spans="1:11" ht="15.75" customHeight="1" x14ac:dyDescent="0.25">
      <c r="A2630" s="20">
        <v>35062694</v>
      </c>
      <c r="B2630" s="20" t="s">
        <v>2725</v>
      </c>
      <c r="C2630" s="20" t="s">
        <v>2726</v>
      </c>
      <c r="D2630" s="20" t="s">
        <v>2727</v>
      </c>
      <c r="E2630" s="20" t="s">
        <v>2728</v>
      </c>
      <c r="F2630" s="20" t="s">
        <v>1827</v>
      </c>
      <c r="G2630" s="20">
        <v>2021</v>
      </c>
      <c r="H2630" s="57">
        <v>44583</v>
      </c>
      <c r="I2630" s="20" t="s">
        <v>2729</v>
      </c>
      <c r="K2630" s="20" t="s">
        <v>2730</v>
      </c>
    </row>
    <row r="2631" spans="1:11" ht="15.75" customHeight="1" x14ac:dyDescent="0.25">
      <c r="A2631" s="20">
        <v>35004263</v>
      </c>
      <c r="B2631" s="20" t="s">
        <v>2717</v>
      </c>
      <c r="C2631" s="20" t="s">
        <v>2718</v>
      </c>
      <c r="D2631" s="20" t="s">
        <v>2719</v>
      </c>
      <c r="E2631" s="20" t="s">
        <v>2720</v>
      </c>
      <c r="F2631" s="20" t="s">
        <v>2721</v>
      </c>
      <c r="G2631" s="20">
        <v>2021</v>
      </c>
      <c r="H2631" s="57">
        <v>44571</v>
      </c>
      <c r="I2631" s="20" t="s">
        <v>2722</v>
      </c>
      <c r="K2631" s="20" t="s">
        <v>2723</v>
      </c>
    </row>
    <row r="2632" spans="1:11" ht="15.75" customHeight="1" x14ac:dyDescent="0.25">
      <c r="A2632" s="20">
        <v>34468743</v>
      </c>
      <c r="B2632" s="20" t="s">
        <v>2710</v>
      </c>
      <c r="C2632" s="20" t="s">
        <v>2711</v>
      </c>
      <c r="D2632" s="20" t="s">
        <v>2712</v>
      </c>
      <c r="E2632" s="20" t="s">
        <v>2713</v>
      </c>
      <c r="F2632" s="20" t="s">
        <v>2714</v>
      </c>
      <c r="G2632" s="20">
        <v>2021</v>
      </c>
      <c r="H2632" s="57">
        <v>44440</v>
      </c>
      <c r="I2632" s="20" t="s">
        <v>2715</v>
      </c>
      <c r="K2632" s="20" t="s">
        <v>2716</v>
      </c>
    </row>
    <row r="2633" spans="1:11" ht="15.75" customHeight="1" x14ac:dyDescent="0.25">
      <c r="A2633" s="20">
        <v>35052765</v>
      </c>
      <c r="B2633" s="20" t="s">
        <v>2702</v>
      </c>
      <c r="C2633" s="20" t="s">
        <v>2703</v>
      </c>
      <c r="D2633" s="20" t="s">
        <v>2704</v>
      </c>
      <c r="E2633" s="20" t="s">
        <v>2705</v>
      </c>
      <c r="F2633" s="20" t="s">
        <v>2706</v>
      </c>
      <c r="G2633" s="20">
        <v>2021</v>
      </c>
      <c r="H2633" s="57">
        <v>44582</v>
      </c>
      <c r="I2633" s="20" t="s">
        <v>2707</v>
      </c>
      <c r="K2633" s="20" t="s">
        <v>2708</v>
      </c>
    </row>
    <row r="2634" spans="1:11" ht="15.75" customHeight="1" x14ac:dyDescent="0.25">
      <c r="A2634" s="20">
        <v>32268797</v>
      </c>
      <c r="B2634" s="20" t="s">
        <v>2697</v>
      </c>
      <c r="C2634" s="20" t="s">
        <v>2698</v>
      </c>
      <c r="D2634" s="20" t="s">
        <v>2699</v>
      </c>
      <c r="E2634" s="20" t="s">
        <v>1437</v>
      </c>
      <c r="F2634" s="20" t="s">
        <v>2700</v>
      </c>
      <c r="G2634" s="20">
        <v>2022</v>
      </c>
      <c r="H2634" s="57">
        <v>43931</v>
      </c>
      <c r="K2634" s="20" t="s">
        <v>2701</v>
      </c>
    </row>
    <row r="2635" spans="1:11" ht="15.75" customHeight="1" x14ac:dyDescent="0.25">
      <c r="A2635" s="20">
        <v>33167045</v>
      </c>
      <c r="B2635" s="20" t="s">
        <v>2689</v>
      </c>
      <c r="C2635" s="20" t="s">
        <v>2690</v>
      </c>
      <c r="D2635" s="20" t="s">
        <v>2691</v>
      </c>
      <c r="E2635" s="20" t="s">
        <v>2692</v>
      </c>
      <c r="F2635" s="20" t="s">
        <v>2693</v>
      </c>
      <c r="G2635" s="20">
        <v>2022</v>
      </c>
      <c r="H2635" s="57">
        <v>44144</v>
      </c>
      <c r="K2635" s="20" t="s">
        <v>2694</v>
      </c>
    </row>
    <row r="2636" spans="1:11" ht="15.75" customHeight="1" x14ac:dyDescent="0.25">
      <c r="A2636" s="20">
        <v>33409871</v>
      </c>
      <c r="B2636" s="20" t="s">
        <v>2683</v>
      </c>
      <c r="C2636" s="20" t="s">
        <v>2684</v>
      </c>
      <c r="D2636" s="20" t="s">
        <v>2685</v>
      </c>
      <c r="E2636" s="20" t="s">
        <v>2686</v>
      </c>
      <c r="F2636" s="20" t="s">
        <v>2687</v>
      </c>
      <c r="G2636" s="20">
        <v>2022</v>
      </c>
      <c r="H2636" s="57">
        <v>44203</v>
      </c>
      <c r="K2636" s="20" t="s">
        <v>2688</v>
      </c>
    </row>
    <row r="2637" spans="1:11" ht="15.75" customHeight="1" x14ac:dyDescent="0.25">
      <c r="A2637" s="20">
        <v>34133828</v>
      </c>
      <c r="B2637" s="20" t="s">
        <v>2678</v>
      </c>
      <c r="C2637" s="20" t="s">
        <v>2679</v>
      </c>
      <c r="D2637" s="20" t="s">
        <v>2680</v>
      </c>
      <c r="E2637" s="20" t="s">
        <v>2681</v>
      </c>
      <c r="F2637" s="20" t="s">
        <v>1438</v>
      </c>
      <c r="G2637" s="20">
        <v>2022</v>
      </c>
      <c r="H2637" s="57">
        <v>44363</v>
      </c>
      <c r="K2637" s="20" t="s">
        <v>2682</v>
      </c>
    </row>
    <row r="2638" spans="1:11" ht="15.75" customHeight="1" x14ac:dyDescent="0.25">
      <c r="A2638" s="20">
        <v>34252258</v>
      </c>
      <c r="B2638" s="20" t="s">
        <v>2673</v>
      </c>
      <c r="C2638" s="20" t="s">
        <v>2674</v>
      </c>
      <c r="D2638" s="20" t="s">
        <v>2675</v>
      </c>
      <c r="E2638" s="20" t="s">
        <v>2676</v>
      </c>
      <c r="F2638" s="20" t="s">
        <v>1438</v>
      </c>
      <c r="G2638" s="20">
        <v>2022</v>
      </c>
      <c r="H2638" s="57">
        <v>44389</v>
      </c>
      <c r="K2638" s="20" t="s">
        <v>2677</v>
      </c>
    </row>
    <row r="2639" spans="1:11" ht="15.75" customHeight="1" x14ac:dyDescent="0.25">
      <c r="A2639" s="20">
        <v>34424817</v>
      </c>
      <c r="B2639" s="20" t="s">
        <v>2666</v>
      </c>
      <c r="C2639" s="20" t="s">
        <v>2667</v>
      </c>
      <c r="D2639" s="20" t="s">
        <v>2668</v>
      </c>
      <c r="E2639" s="20" t="s">
        <v>2669</v>
      </c>
      <c r="F2639" s="20" t="s">
        <v>106</v>
      </c>
      <c r="G2639" s="20">
        <v>2022</v>
      </c>
      <c r="H2639" s="57">
        <v>44431</v>
      </c>
      <c r="K2639" s="20" t="s">
        <v>2670</v>
      </c>
    </row>
    <row r="2640" spans="1:11" ht="15.75" customHeight="1" x14ac:dyDescent="0.25">
      <c r="A2640" s="20">
        <v>34600005</v>
      </c>
      <c r="B2640" s="20" t="s">
        <v>2662</v>
      </c>
      <c r="C2640" s="20" t="s">
        <v>2663</v>
      </c>
      <c r="D2640" s="20" t="s">
        <v>2664</v>
      </c>
      <c r="E2640" s="20" t="s">
        <v>1646</v>
      </c>
      <c r="F2640" s="20" t="s">
        <v>2184</v>
      </c>
      <c r="G2640" s="20">
        <v>2022</v>
      </c>
      <c r="H2640" s="57">
        <v>44471</v>
      </c>
      <c r="K2640" s="20" t="s">
        <v>2665</v>
      </c>
    </row>
    <row r="2641" spans="1:11" ht="15.75" customHeight="1" x14ac:dyDescent="0.25">
      <c r="A2641" s="20">
        <v>34619178</v>
      </c>
      <c r="B2641" s="20" t="s">
        <v>2654</v>
      </c>
      <c r="C2641" s="20" t="s">
        <v>2655</v>
      </c>
      <c r="D2641" s="20" t="s">
        <v>2656</v>
      </c>
      <c r="E2641" s="20" t="s">
        <v>2657</v>
      </c>
      <c r="F2641" s="20" t="s">
        <v>2658</v>
      </c>
      <c r="G2641" s="20">
        <v>2022</v>
      </c>
      <c r="H2641" s="57">
        <v>44476</v>
      </c>
      <c r="K2641" s="20" t="s">
        <v>2659</v>
      </c>
    </row>
    <row r="2642" spans="1:11" ht="15.75" customHeight="1" x14ac:dyDescent="0.25">
      <c r="A2642" s="20">
        <v>34700003</v>
      </c>
      <c r="B2642" s="20" t="s">
        <v>2648</v>
      </c>
      <c r="C2642" s="20" t="s">
        <v>2649</v>
      </c>
      <c r="D2642" s="20" t="s">
        <v>2650</v>
      </c>
      <c r="E2642" s="20" t="s">
        <v>2651</v>
      </c>
      <c r="F2642" s="20" t="s">
        <v>2652</v>
      </c>
      <c r="G2642" s="20">
        <v>2022</v>
      </c>
      <c r="H2642" s="57">
        <v>44495</v>
      </c>
      <c r="K2642" s="20" t="s">
        <v>2653</v>
      </c>
    </row>
    <row r="2643" spans="1:11" ht="15.75" customHeight="1" x14ac:dyDescent="0.25">
      <c r="A2643" s="20">
        <v>34751954</v>
      </c>
      <c r="B2643" s="20" t="s">
        <v>2642</v>
      </c>
      <c r="C2643" s="20" t="s">
        <v>2643</v>
      </c>
      <c r="D2643" s="20" t="s">
        <v>2644</v>
      </c>
      <c r="E2643" s="20" t="s">
        <v>2645</v>
      </c>
      <c r="F2643" s="20" t="s">
        <v>2646</v>
      </c>
      <c r="G2643" s="20">
        <v>2022</v>
      </c>
      <c r="H2643" s="57">
        <v>44509</v>
      </c>
      <c r="K2643" s="20" t="s">
        <v>2647</v>
      </c>
    </row>
    <row r="2644" spans="1:11" ht="15.75" customHeight="1" x14ac:dyDescent="0.25">
      <c r="A2644" s="20">
        <v>34762873</v>
      </c>
      <c r="B2644" s="20" t="s">
        <v>2636</v>
      </c>
      <c r="C2644" s="20" t="s">
        <v>2637</v>
      </c>
      <c r="D2644" s="20" t="s">
        <v>2638</v>
      </c>
      <c r="E2644" s="20" t="s">
        <v>2639</v>
      </c>
      <c r="F2644" s="20" t="s">
        <v>2640</v>
      </c>
      <c r="G2644" s="20">
        <v>2022</v>
      </c>
      <c r="H2644" s="57">
        <v>44511</v>
      </c>
      <c r="K2644" s="20" t="s">
        <v>2641</v>
      </c>
    </row>
    <row r="2645" spans="1:11" ht="15.75" customHeight="1" x14ac:dyDescent="0.25">
      <c r="A2645" s="20">
        <v>34784029</v>
      </c>
      <c r="B2645" s="20" t="s">
        <v>2629</v>
      </c>
      <c r="C2645" s="20" t="s">
        <v>2630</v>
      </c>
      <c r="D2645" s="20" t="s">
        <v>2631</v>
      </c>
      <c r="E2645" s="20" t="s">
        <v>2632</v>
      </c>
      <c r="F2645" s="20" t="s">
        <v>2494</v>
      </c>
      <c r="G2645" s="20">
        <v>2022</v>
      </c>
      <c r="H2645" s="57">
        <v>44516</v>
      </c>
      <c r="K2645" s="20" t="s">
        <v>2633</v>
      </c>
    </row>
    <row r="2646" spans="1:11" ht="15.75" customHeight="1" x14ac:dyDescent="0.25">
      <c r="A2646" s="20">
        <v>34838850</v>
      </c>
      <c r="B2646" s="20" t="s">
        <v>2624</v>
      </c>
      <c r="C2646" s="20" t="s">
        <v>2625</v>
      </c>
      <c r="D2646" s="20" t="s">
        <v>2626</v>
      </c>
      <c r="E2646" s="20" t="s">
        <v>791</v>
      </c>
      <c r="F2646" s="20" t="s">
        <v>2627</v>
      </c>
      <c r="G2646" s="20">
        <v>2022</v>
      </c>
      <c r="H2646" s="57">
        <v>44528</v>
      </c>
      <c r="K2646" s="20" t="s">
        <v>2628</v>
      </c>
    </row>
    <row r="2647" spans="1:11" ht="15.75" customHeight="1" x14ac:dyDescent="0.25">
      <c r="A2647" s="20">
        <v>34851542</v>
      </c>
      <c r="B2647" s="20" t="s">
        <v>2615</v>
      </c>
      <c r="C2647" s="20" t="s">
        <v>2616</v>
      </c>
      <c r="D2647" s="20" t="s">
        <v>2617</v>
      </c>
      <c r="E2647" s="20" t="s">
        <v>2618</v>
      </c>
      <c r="F2647" s="20" t="s">
        <v>2619</v>
      </c>
      <c r="G2647" s="20">
        <v>2022</v>
      </c>
      <c r="H2647" s="57">
        <v>44531</v>
      </c>
      <c r="I2647" s="20" t="s">
        <v>2620</v>
      </c>
      <c r="K2647" s="20" t="s">
        <v>2621</v>
      </c>
    </row>
    <row r="2648" spans="1:11" ht="15.75" customHeight="1" x14ac:dyDescent="0.25">
      <c r="A2648" s="20">
        <v>34870810</v>
      </c>
      <c r="B2648" s="20" t="s">
        <v>2610</v>
      </c>
      <c r="C2648" s="20" t="s">
        <v>2611</v>
      </c>
      <c r="D2648" s="20" t="s">
        <v>2612</v>
      </c>
      <c r="E2648" s="20" t="s">
        <v>2613</v>
      </c>
      <c r="F2648" s="20" t="s">
        <v>2494</v>
      </c>
      <c r="G2648" s="20">
        <v>2022</v>
      </c>
      <c r="H2648" s="57">
        <v>44536</v>
      </c>
      <c r="K2648" s="20" t="s">
        <v>2614</v>
      </c>
    </row>
    <row r="2649" spans="1:11" ht="15.75" customHeight="1" x14ac:dyDescent="0.25">
      <c r="A2649" s="20">
        <v>34902629</v>
      </c>
      <c r="B2649" s="20" t="s">
        <v>2603</v>
      </c>
      <c r="C2649" s="20" t="s">
        <v>2604</v>
      </c>
      <c r="D2649" s="20" t="s">
        <v>2605</v>
      </c>
      <c r="E2649" s="20" t="s">
        <v>2606</v>
      </c>
      <c r="F2649" s="20" t="s">
        <v>2607</v>
      </c>
      <c r="G2649" s="20">
        <v>2022</v>
      </c>
      <c r="H2649" s="57">
        <v>44543</v>
      </c>
      <c r="I2649" s="20" t="s">
        <v>2608</v>
      </c>
      <c r="K2649" s="20" t="s">
        <v>2609</v>
      </c>
    </row>
    <row r="2650" spans="1:11" ht="15.75" customHeight="1" x14ac:dyDescent="0.25">
      <c r="A2650" s="20">
        <v>34918158</v>
      </c>
      <c r="B2650" s="20" t="s">
        <v>2596</v>
      </c>
      <c r="C2650" s="20" t="s">
        <v>2597</v>
      </c>
      <c r="D2650" s="20" t="s">
        <v>2598</v>
      </c>
      <c r="E2650" s="20" t="s">
        <v>2599</v>
      </c>
      <c r="F2650" s="20" t="s">
        <v>2600</v>
      </c>
      <c r="G2650" s="20">
        <v>2022</v>
      </c>
      <c r="H2650" s="57">
        <v>44547</v>
      </c>
      <c r="I2650" s="20" t="s">
        <v>2601</v>
      </c>
      <c r="K2650" s="20" t="s">
        <v>2602</v>
      </c>
    </row>
    <row r="2651" spans="1:11" ht="15.75" customHeight="1" x14ac:dyDescent="0.25">
      <c r="A2651" s="20">
        <v>34924213</v>
      </c>
      <c r="B2651" s="20" t="s">
        <v>2587</v>
      </c>
      <c r="C2651" s="20" t="s">
        <v>2588</v>
      </c>
      <c r="D2651" s="20" t="s">
        <v>2589</v>
      </c>
      <c r="E2651" s="20" t="s">
        <v>2590</v>
      </c>
      <c r="F2651" s="20" t="s">
        <v>2591</v>
      </c>
      <c r="G2651" s="20">
        <v>2022</v>
      </c>
      <c r="H2651" s="57">
        <v>44550</v>
      </c>
      <c r="K2651" s="20" t="s">
        <v>2592</v>
      </c>
    </row>
    <row r="2652" spans="1:11" ht="15.75" customHeight="1" x14ac:dyDescent="0.25">
      <c r="A2652" s="20">
        <v>34931049</v>
      </c>
      <c r="B2652" s="20" t="s">
        <v>2582</v>
      </c>
      <c r="C2652" s="20" t="s">
        <v>2583</v>
      </c>
      <c r="D2652" s="20" t="s">
        <v>2584</v>
      </c>
      <c r="E2652" s="20" t="s">
        <v>2585</v>
      </c>
      <c r="F2652" s="20" t="s">
        <v>2129</v>
      </c>
      <c r="G2652" s="20">
        <v>2022</v>
      </c>
      <c r="H2652" s="57">
        <v>44551</v>
      </c>
      <c r="K2652" s="20" t="s">
        <v>2586</v>
      </c>
    </row>
    <row r="2653" spans="1:11" ht="15.75" customHeight="1" x14ac:dyDescent="0.25">
      <c r="A2653" s="20">
        <v>34932164</v>
      </c>
      <c r="B2653" s="20" t="s">
        <v>2574</v>
      </c>
      <c r="C2653" s="20" t="s">
        <v>2575</v>
      </c>
      <c r="D2653" s="20" t="s">
        <v>2576</v>
      </c>
      <c r="E2653" s="20" t="s">
        <v>2577</v>
      </c>
      <c r="F2653" s="20" t="s">
        <v>2116</v>
      </c>
      <c r="G2653" s="20">
        <v>2022</v>
      </c>
      <c r="H2653" s="57">
        <v>44551</v>
      </c>
      <c r="I2653" s="20" t="s">
        <v>2578</v>
      </c>
      <c r="K2653" s="20" t="s">
        <v>2579</v>
      </c>
    </row>
    <row r="2654" spans="1:11" ht="15.75" customHeight="1" x14ac:dyDescent="0.25">
      <c r="A2654" s="20">
        <v>35024531</v>
      </c>
      <c r="B2654" s="20" t="s">
        <v>2566</v>
      </c>
      <c r="C2654" s="20" t="s">
        <v>2567</v>
      </c>
      <c r="D2654" s="20" t="s">
        <v>2568</v>
      </c>
      <c r="E2654" s="20" t="s">
        <v>2569</v>
      </c>
      <c r="F2654" s="20" t="s">
        <v>2570</v>
      </c>
      <c r="G2654" s="20">
        <v>2022</v>
      </c>
      <c r="H2654" s="57">
        <v>44574</v>
      </c>
      <c r="I2654" s="20" t="s">
        <v>2571</v>
      </c>
      <c r="K2654" s="20" t="s">
        <v>2572</v>
      </c>
    </row>
    <row r="2655" spans="1:11" ht="15.75" customHeight="1" x14ac:dyDescent="0.25">
      <c r="A2655" s="20">
        <v>35037615</v>
      </c>
      <c r="B2655" s="20" t="s">
        <v>2560</v>
      </c>
      <c r="C2655" s="20" t="s">
        <v>2561</v>
      </c>
      <c r="D2655" s="20" t="s">
        <v>2562</v>
      </c>
      <c r="E2655" s="20" t="s">
        <v>2563</v>
      </c>
      <c r="F2655" s="20" t="s">
        <v>2564</v>
      </c>
      <c r="G2655" s="20">
        <v>2022</v>
      </c>
      <c r="H2655" s="57">
        <v>44578</v>
      </c>
      <c r="K2655" s="20" t="s">
        <v>2565</v>
      </c>
    </row>
    <row r="2656" spans="1:11" ht="15.75" customHeight="1" x14ac:dyDescent="0.25">
      <c r="A2656" s="20">
        <v>35048438</v>
      </c>
      <c r="B2656" s="20" t="s">
        <v>2554</v>
      </c>
      <c r="C2656" s="20" t="s">
        <v>2555</v>
      </c>
      <c r="D2656" s="20" t="s">
        <v>2556</v>
      </c>
      <c r="E2656" s="20" t="s">
        <v>2557</v>
      </c>
      <c r="F2656" s="20" t="s">
        <v>2558</v>
      </c>
      <c r="G2656" s="20">
        <v>2022</v>
      </c>
      <c r="H2656" s="57">
        <v>44581</v>
      </c>
      <c r="K2656" s="20" t="s">
        <v>2559</v>
      </c>
    </row>
    <row r="2657" spans="1:11" ht="15.75" customHeight="1" x14ac:dyDescent="0.25">
      <c r="A2657" s="20">
        <v>35087732</v>
      </c>
      <c r="B2657" s="20" t="s">
        <v>2547</v>
      </c>
      <c r="C2657" s="20" t="s">
        <v>2548</v>
      </c>
      <c r="D2657" s="20" t="s">
        <v>2549</v>
      </c>
      <c r="E2657" s="20" t="s">
        <v>2550</v>
      </c>
      <c r="F2657" s="20" t="s">
        <v>2551</v>
      </c>
      <c r="G2657" s="20">
        <v>2022</v>
      </c>
      <c r="H2657" s="57">
        <v>44589</v>
      </c>
      <c r="I2657" s="20" t="s">
        <v>2552</v>
      </c>
      <c r="K2657" s="20" t="s">
        <v>2553</v>
      </c>
    </row>
    <row r="2658" spans="1:11" ht="15.75" customHeight="1" x14ac:dyDescent="0.25">
      <c r="A2658" s="20">
        <v>35130114</v>
      </c>
      <c r="B2658" s="20" t="s">
        <v>2541</v>
      </c>
      <c r="C2658" s="20" t="s">
        <v>2542</v>
      </c>
      <c r="D2658" s="20" t="s">
        <v>2543</v>
      </c>
      <c r="E2658" s="20" t="s">
        <v>2544</v>
      </c>
      <c r="F2658" s="20" t="s">
        <v>2510</v>
      </c>
      <c r="G2658" s="20">
        <v>2022</v>
      </c>
      <c r="H2658" s="57">
        <v>44599</v>
      </c>
      <c r="I2658" s="20" t="s">
        <v>2545</v>
      </c>
      <c r="K2658" s="20" t="s">
        <v>2546</v>
      </c>
    </row>
    <row r="2659" spans="1:11" ht="15.75" customHeight="1" x14ac:dyDescent="0.25">
      <c r="A2659" s="20">
        <v>35178995</v>
      </c>
      <c r="B2659" s="20" t="s">
        <v>2535</v>
      </c>
      <c r="C2659" s="20" t="s">
        <v>2536</v>
      </c>
      <c r="D2659" s="20" t="s">
        <v>2537</v>
      </c>
      <c r="E2659" s="20" t="s">
        <v>2538</v>
      </c>
      <c r="F2659" s="20" t="s">
        <v>2539</v>
      </c>
      <c r="G2659" s="20">
        <v>2022</v>
      </c>
      <c r="H2659" s="57">
        <v>44610</v>
      </c>
      <c r="K2659" s="20" t="s">
        <v>2540</v>
      </c>
    </row>
    <row r="2660" spans="1:11" ht="15.75" customHeight="1" x14ac:dyDescent="0.25">
      <c r="A2660" s="20">
        <v>35221271</v>
      </c>
      <c r="B2660" s="20" t="s">
        <v>2527</v>
      </c>
      <c r="C2660" s="20" t="s">
        <v>2528</v>
      </c>
      <c r="D2660" s="20" t="s">
        <v>2529</v>
      </c>
      <c r="E2660" s="20" t="s">
        <v>2530</v>
      </c>
      <c r="F2660" s="20" t="s">
        <v>2531</v>
      </c>
      <c r="G2660" s="20">
        <v>2022</v>
      </c>
      <c r="H2660" s="57">
        <v>44620</v>
      </c>
    </row>
    <row r="2661" spans="1:11" ht="15.75" customHeight="1" x14ac:dyDescent="0.25">
      <c r="A2661" s="20">
        <v>35314583</v>
      </c>
      <c r="B2661" s="20" t="s">
        <v>2520</v>
      </c>
      <c r="C2661" s="20" t="s">
        <v>2521</v>
      </c>
      <c r="D2661" s="20" t="s">
        <v>2522</v>
      </c>
      <c r="E2661" s="20" t="s">
        <v>2523</v>
      </c>
      <c r="F2661" s="20" t="s">
        <v>2524</v>
      </c>
      <c r="G2661" s="20">
        <v>2022</v>
      </c>
      <c r="H2661" s="57">
        <v>44642</v>
      </c>
      <c r="I2661" s="20" t="s">
        <v>2525</v>
      </c>
      <c r="K2661" s="20" t="s">
        <v>2526</v>
      </c>
    </row>
    <row r="2662" spans="1:11" ht="15.75" customHeight="1" x14ac:dyDescent="0.25">
      <c r="A2662" s="20">
        <v>35398848</v>
      </c>
      <c r="B2662" s="20" t="s">
        <v>2514</v>
      </c>
      <c r="C2662" s="20" t="s">
        <v>2515</v>
      </c>
      <c r="D2662" s="20" t="s">
        <v>2516</v>
      </c>
      <c r="E2662" s="20" t="s">
        <v>2517</v>
      </c>
      <c r="F2662" s="20" t="s">
        <v>2518</v>
      </c>
      <c r="G2662" s="20">
        <v>2022</v>
      </c>
      <c r="H2662" s="57">
        <v>44661</v>
      </c>
      <c r="K2662" s="20" t="s">
        <v>2519</v>
      </c>
    </row>
    <row r="2663" spans="1:11" ht="15.75" customHeight="1" x14ac:dyDescent="0.25">
      <c r="A2663" s="20">
        <v>35638103</v>
      </c>
      <c r="B2663" s="20" t="s">
        <v>2506</v>
      </c>
      <c r="C2663" s="20" t="s">
        <v>2507</v>
      </c>
      <c r="D2663" s="20" t="s">
        <v>2508</v>
      </c>
      <c r="E2663" s="20" t="s">
        <v>2509</v>
      </c>
      <c r="F2663" s="20" t="s">
        <v>2510</v>
      </c>
      <c r="G2663" s="20">
        <v>2022</v>
      </c>
      <c r="H2663" s="57">
        <v>44712</v>
      </c>
      <c r="I2663" s="20" t="s">
        <v>2511</v>
      </c>
      <c r="K2663" s="20" t="s">
        <v>2512</v>
      </c>
    </row>
    <row r="2664" spans="1:11" ht="15.75" customHeight="1" x14ac:dyDescent="0.25">
      <c r="A2664" s="20">
        <v>35759188</v>
      </c>
      <c r="B2664" s="20" t="s">
        <v>2501</v>
      </c>
      <c r="C2664" s="20" t="s">
        <v>2502</v>
      </c>
      <c r="D2664" s="20" t="s">
        <v>2503</v>
      </c>
      <c r="E2664" s="20" t="s">
        <v>2504</v>
      </c>
      <c r="F2664" s="20" t="s">
        <v>2494</v>
      </c>
      <c r="G2664" s="20">
        <v>2022</v>
      </c>
      <c r="H2664" s="57">
        <v>44739</v>
      </c>
      <c r="K2664" s="20" t="s">
        <v>2505</v>
      </c>
    </row>
    <row r="2665" spans="1:11" ht="15.75" customHeight="1" x14ac:dyDescent="0.25">
      <c r="A2665" s="20">
        <v>35759194</v>
      </c>
      <c r="B2665" s="20" t="s">
        <v>2496</v>
      </c>
      <c r="C2665" s="20" t="s">
        <v>2497</v>
      </c>
      <c r="D2665" s="20" t="s">
        <v>2498</v>
      </c>
      <c r="E2665" s="20" t="s">
        <v>2499</v>
      </c>
      <c r="F2665" s="20" t="s">
        <v>2494</v>
      </c>
      <c r="G2665" s="20">
        <v>2022</v>
      </c>
      <c r="H2665" s="57">
        <v>44739</v>
      </c>
      <c r="K2665" s="20" t="s">
        <v>2500</v>
      </c>
    </row>
    <row r="2666" spans="1:11" ht="15.75" customHeight="1" x14ac:dyDescent="0.25">
      <c r="A2666" s="20">
        <v>35759195</v>
      </c>
      <c r="B2666" s="20" t="s">
        <v>2490</v>
      </c>
      <c r="C2666" s="20" t="s">
        <v>2491</v>
      </c>
      <c r="D2666" s="20" t="s">
        <v>2492</v>
      </c>
      <c r="E2666" s="20" t="s">
        <v>2493</v>
      </c>
      <c r="F2666" s="20" t="s">
        <v>2494</v>
      </c>
      <c r="G2666" s="20">
        <v>2022</v>
      </c>
      <c r="H2666" s="57">
        <v>44739</v>
      </c>
      <c r="K2666" s="20" t="s">
        <v>2495</v>
      </c>
    </row>
    <row r="2667" spans="1:11" ht="15.75" customHeight="1" x14ac:dyDescent="0.25">
      <c r="A2667" s="20">
        <v>35854692</v>
      </c>
      <c r="B2667" s="20" t="s">
        <v>2483</v>
      </c>
      <c r="C2667" s="20" t="s">
        <v>2484</v>
      </c>
      <c r="D2667" s="20" t="s">
        <v>2485</v>
      </c>
      <c r="E2667" s="20" t="s">
        <v>2486</v>
      </c>
      <c r="F2667" s="20" t="s">
        <v>2487</v>
      </c>
      <c r="G2667" s="20">
        <v>2022</v>
      </c>
      <c r="H2667" s="57">
        <v>44762</v>
      </c>
      <c r="I2667" s="20" t="s">
        <v>2488</v>
      </c>
      <c r="K2667" s="20" t="s">
        <v>2489</v>
      </c>
    </row>
    <row r="2668" spans="1:11" ht="15.75" customHeight="1" x14ac:dyDescent="0.25">
      <c r="A2668" s="20">
        <v>35861099</v>
      </c>
      <c r="B2668" s="20" t="s">
        <v>2477</v>
      </c>
      <c r="C2668" s="20" t="s">
        <v>2478</v>
      </c>
      <c r="D2668" s="20" t="s">
        <v>2479</v>
      </c>
      <c r="E2668" s="20" t="s">
        <v>2480</v>
      </c>
      <c r="F2668" s="20" t="s">
        <v>2481</v>
      </c>
      <c r="G2668" s="20">
        <v>2022</v>
      </c>
      <c r="H2668" s="57">
        <v>44763</v>
      </c>
      <c r="K2668" s="20" t="s">
        <v>2482</v>
      </c>
    </row>
    <row r="2669" spans="1:11" ht="15.75" customHeight="1" x14ac:dyDescent="0.25">
      <c r="A2669" s="20">
        <v>36070704</v>
      </c>
      <c r="B2669" s="20" t="s">
        <v>2471</v>
      </c>
      <c r="C2669" s="20" t="s">
        <v>2472</v>
      </c>
      <c r="D2669" s="20" t="s">
        <v>2473</v>
      </c>
      <c r="E2669" s="20" t="s">
        <v>2474</v>
      </c>
      <c r="F2669" s="20" t="s">
        <v>2475</v>
      </c>
      <c r="G2669" s="20">
        <v>2022</v>
      </c>
      <c r="H2669" s="57">
        <v>44811</v>
      </c>
      <c r="K2669" s="20" t="s">
        <v>2476</v>
      </c>
    </row>
    <row r="2670" spans="1:11" ht="15.75" customHeight="1" x14ac:dyDescent="0.25">
      <c r="A2670" s="20">
        <v>34979948</v>
      </c>
      <c r="B2670" s="20" t="s">
        <v>2464</v>
      </c>
      <c r="C2670" s="20" t="s">
        <v>2465</v>
      </c>
      <c r="D2670" s="20" t="s">
        <v>2466</v>
      </c>
      <c r="E2670" s="20" t="s">
        <v>2467</v>
      </c>
      <c r="F2670" s="20" t="s">
        <v>2468</v>
      </c>
      <c r="G2670" s="20">
        <v>2022</v>
      </c>
      <c r="H2670" s="57">
        <v>44565</v>
      </c>
      <c r="I2670" s="20" t="s">
        <v>2469</v>
      </c>
      <c r="K2670" s="20" t="s">
        <v>2470</v>
      </c>
    </row>
    <row r="2671" spans="1:11" ht="15.75" customHeight="1" x14ac:dyDescent="0.25">
      <c r="A2671" s="20">
        <v>34980222</v>
      </c>
      <c r="B2671" s="20" t="s">
        <v>2456</v>
      </c>
      <c r="C2671" s="20" t="s">
        <v>2457</v>
      </c>
      <c r="D2671" s="20" t="s">
        <v>2458</v>
      </c>
      <c r="E2671" s="20" t="s">
        <v>2459</v>
      </c>
      <c r="F2671" s="20" t="s">
        <v>2460</v>
      </c>
      <c r="G2671" s="20">
        <v>2022</v>
      </c>
      <c r="H2671" s="57">
        <v>44565</v>
      </c>
      <c r="I2671" s="20" t="s">
        <v>2461</v>
      </c>
      <c r="K2671" s="20" t="s">
        <v>2462</v>
      </c>
    </row>
    <row r="2672" spans="1:11" ht="15.75" customHeight="1" x14ac:dyDescent="0.25">
      <c r="A2672" s="20">
        <v>34881766</v>
      </c>
      <c r="B2672" s="20" t="s">
        <v>2451</v>
      </c>
      <c r="C2672" s="20" t="s">
        <v>2452</v>
      </c>
      <c r="D2672" s="20" t="s">
        <v>2453</v>
      </c>
      <c r="E2672" s="20" t="s">
        <v>2454</v>
      </c>
      <c r="F2672" s="20" t="s">
        <v>1834</v>
      </c>
      <c r="G2672" s="20">
        <v>2022</v>
      </c>
      <c r="H2672" s="57">
        <v>44539</v>
      </c>
      <c r="K2672" s="20" t="s">
        <v>2455</v>
      </c>
    </row>
    <row r="2673" spans="1:11" ht="15.75" customHeight="1" x14ac:dyDescent="0.25">
      <c r="A2673" s="20">
        <v>34983636</v>
      </c>
      <c r="B2673" s="20" t="s">
        <v>2445</v>
      </c>
      <c r="C2673" s="20" t="s">
        <v>2446</v>
      </c>
      <c r="D2673" s="20" t="s">
        <v>2447</v>
      </c>
      <c r="E2673" s="20" t="s">
        <v>2448</v>
      </c>
      <c r="F2673" s="20" t="s">
        <v>1788</v>
      </c>
      <c r="G2673" s="20">
        <v>2022</v>
      </c>
      <c r="H2673" s="57">
        <v>44566</v>
      </c>
      <c r="I2673" s="20" t="s">
        <v>2449</v>
      </c>
      <c r="K2673" s="20" t="s">
        <v>2450</v>
      </c>
    </row>
    <row r="2674" spans="1:11" ht="15.75" customHeight="1" x14ac:dyDescent="0.25">
      <c r="A2674" s="20">
        <v>35058897</v>
      </c>
      <c r="B2674" s="20" t="s">
        <v>2438</v>
      </c>
      <c r="C2674" s="20" t="s">
        <v>2439</v>
      </c>
      <c r="D2674" s="20" t="s">
        <v>2440</v>
      </c>
      <c r="E2674" s="20" t="s">
        <v>2441</v>
      </c>
      <c r="F2674" s="20" t="s">
        <v>133</v>
      </c>
      <c r="G2674" s="20">
        <v>2022</v>
      </c>
      <c r="H2674" s="57">
        <v>44582</v>
      </c>
      <c r="I2674" s="20" t="s">
        <v>2442</v>
      </c>
      <c r="K2674" s="20" t="s">
        <v>2443</v>
      </c>
    </row>
    <row r="2675" spans="1:11" ht="15.75" customHeight="1" x14ac:dyDescent="0.25">
      <c r="A2675" s="20">
        <v>35127141</v>
      </c>
      <c r="B2675" s="20" t="s">
        <v>2430</v>
      </c>
      <c r="C2675" s="20" t="s">
        <v>2431</v>
      </c>
      <c r="D2675" s="20" t="s">
        <v>2432</v>
      </c>
      <c r="E2675" s="20" t="s">
        <v>2433</v>
      </c>
      <c r="F2675" s="20" t="s">
        <v>2434</v>
      </c>
      <c r="G2675" s="20">
        <v>2021</v>
      </c>
      <c r="H2675" s="57">
        <v>44599</v>
      </c>
      <c r="I2675" s="20" t="s">
        <v>2435</v>
      </c>
      <c r="K2675" s="20" t="s">
        <v>2436</v>
      </c>
    </row>
    <row r="2676" spans="1:11" ht="15.75" customHeight="1" x14ac:dyDescent="0.25">
      <c r="A2676" s="20">
        <v>35011106</v>
      </c>
      <c r="B2676" s="20" t="s">
        <v>2423</v>
      </c>
      <c r="C2676" s="20" t="s">
        <v>2424</v>
      </c>
      <c r="D2676" s="20" t="s">
        <v>2425</v>
      </c>
      <c r="E2676" s="20" t="s">
        <v>2426</v>
      </c>
      <c r="F2676" s="20" t="s">
        <v>2427</v>
      </c>
      <c r="G2676" s="20">
        <v>2022</v>
      </c>
      <c r="H2676" s="57">
        <v>44572</v>
      </c>
      <c r="I2676" s="20" t="s">
        <v>2428</v>
      </c>
      <c r="K2676" s="20" t="s">
        <v>2429</v>
      </c>
    </row>
    <row r="2677" spans="1:11" ht="15.75" customHeight="1" x14ac:dyDescent="0.25">
      <c r="A2677" s="20">
        <v>35069481</v>
      </c>
      <c r="B2677" s="20" t="s">
        <v>2415</v>
      </c>
      <c r="C2677" s="20" t="s">
        <v>2416</v>
      </c>
      <c r="D2677" s="20" t="s">
        <v>2417</v>
      </c>
      <c r="E2677" s="20" t="s">
        <v>2418</v>
      </c>
      <c r="F2677" s="20" t="s">
        <v>133</v>
      </c>
      <c r="G2677" s="20">
        <v>2022</v>
      </c>
      <c r="H2677" s="57">
        <v>44585</v>
      </c>
      <c r="I2677" s="20" t="s">
        <v>2419</v>
      </c>
      <c r="K2677" s="20" t="s">
        <v>2420</v>
      </c>
    </row>
    <row r="2678" spans="1:11" ht="15.75" customHeight="1" x14ac:dyDescent="0.25">
      <c r="A2678" s="20">
        <v>34997046</v>
      </c>
      <c r="B2678" s="20" t="s">
        <v>2407</v>
      </c>
      <c r="C2678" s="20" t="s">
        <v>2408</v>
      </c>
      <c r="D2678" s="20" t="s">
        <v>2409</v>
      </c>
      <c r="E2678" s="20" t="s">
        <v>2410</v>
      </c>
      <c r="F2678" s="20" t="s">
        <v>1882</v>
      </c>
      <c r="G2678" s="20">
        <v>2022</v>
      </c>
      <c r="H2678" s="57">
        <v>44569</v>
      </c>
      <c r="I2678" s="20" t="s">
        <v>2411</v>
      </c>
      <c r="K2678" s="20" t="s">
        <v>2412</v>
      </c>
    </row>
    <row r="2679" spans="1:11" ht="15.75" customHeight="1" x14ac:dyDescent="0.25">
      <c r="A2679" s="20">
        <v>35069460</v>
      </c>
      <c r="B2679" s="20" t="s">
        <v>2401</v>
      </c>
      <c r="C2679" s="20" t="s">
        <v>2402</v>
      </c>
      <c r="D2679" s="20" t="s">
        <v>2403</v>
      </c>
      <c r="E2679" s="20" t="s">
        <v>2404</v>
      </c>
      <c r="F2679" s="20" t="s">
        <v>133</v>
      </c>
      <c r="G2679" s="20">
        <v>2022</v>
      </c>
      <c r="H2679" s="57">
        <v>44585</v>
      </c>
      <c r="I2679" s="20" t="s">
        <v>2405</v>
      </c>
      <c r="K2679" s="20" t="s">
        <v>2406</v>
      </c>
    </row>
    <row r="2680" spans="1:11" ht="15.75" customHeight="1" x14ac:dyDescent="0.25">
      <c r="A2680" s="20">
        <v>35071031</v>
      </c>
      <c r="B2680" s="20" t="s">
        <v>2394</v>
      </c>
      <c r="C2680" s="20" t="s">
        <v>2395</v>
      </c>
      <c r="D2680" s="20" t="s">
        <v>2396</v>
      </c>
      <c r="E2680" s="20" t="s">
        <v>2397</v>
      </c>
      <c r="F2680" s="20" t="s">
        <v>185</v>
      </c>
      <c r="G2680" s="20">
        <v>2022</v>
      </c>
      <c r="H2680" s="57">
        <v>44585</v>
      </c>
      <c r="I2680" s="20" t="s">
        <v>2398</v>
      </c>
      <c r="K2680" s="20" t="s">
        <v>2399</v>
      </c>
    </row>
    <row r="2681" spans="1:11" ht="15.75" customHeight="1" x14ac:dyDescent="0.25">
      <c r="A2681" s="20">
        <v>34999965</v>
      </c>
      <c r="B2681" s="20" t="s">
        <v>2387</v>
      </c>
      <c r="C2681" s="20" t="s">
        <v>2388</v>
      </c>
      <c r="D2681" s="20" t="s">
        <v>2389</v>
      </c>
      <c r="E2681" s="20" t="s">
        <v>2390</v>
      </c>
      <c r="F2681" s="20" t="s">
        <v>2391</v>
      </c>
      <c r="G2681" s="20">
        <v>2022</v>
      </c>
      <c r="H2681" s="57">
        <v>44570</v>
      </c>
      <c r="K2681" s="20" t="s">
        <v>2392</v>
      </c>
    </row>
    <row r="2682" spans="1:11" ht="15.75" customHeight="1" x14ac:dyDescent="0.25">
      <c r="A2682" s="20">
        <v>35013489</v>
      </c>
      <c r="B2682" s="20" t="s">
        <v>2381</v>
      </c>
      <c r="C2682" s="20" t="s">
        <v>2382</v>
      </c>
      <c r="D2682" s="20" t="s">
        <v>2383</v>
      </c>
      <c r="E2682" s="20" t="s">
        <v>1881</v>
      </c>
      <c r="F2682" s="20" t="s">
        <v>1882</v>
      </c>
      <c r="G2682" s="20">
        <v>2022</v>
      </c>
      <c r="H2682" s="57">
        <v>44572</v>
      </c>
      <c r="I2682" s="20" t="s">
        <v>2384</v>
      </c>
      <c r="K2682" s="20" t="s">
        <v>2385</v>
      </c>
    </row>
    <row r="2683" spans="1:11" ht="15.75" customHeight="1" x14ac:dyDescent="0.25">
      <c r="A2683" s="20">
        <v>35095912</v>
      </c>
      <c r="B2683" s="20" t="s">
        <v>2375</v>
      </c>
      <c r="C2683" s="20" t="s">
        <v>2376</v>
      </c>
      <c r="D2683" s="20" t="s">
        <v>2377</v>
      </c>
      <c r="E2683" s="20" t="s">
        <v>1310</v>
      </c>
      <c r="F2683" s="20" t="s">
        <v>141</v>
      </c>
      <c r="G2683" s="20">
        <v>2022</v>
      </c>
      <c r="H2683" s="57">
        <v>44592</v>
      </c>
      <c r="I2683" s="20" t="s">
        <v>2378</v>
      </c>
      <c r="K2683" s="20" t="s">
        <v>2379</v>
      </c>
    </row>
    <row r="2684" spans="1:11" ht="15.75" customHeight="1" x14ac:dyDescent="0.25">
      <c r="A2684" s="20">
        <v>34896465</v>
      </c>
      <c r="B2684" s="20" t="s">
        <v>2366</v>
      </c>
      <c r="C2684" s="20" t="s">
        <v>2367</v>
      </c>
      <c r="D2684" s="20" t="s">
        <v>2368</v>
      </c>
      <c r="E2684" s="20" t="s">
        <v>2369</v>
      </c>
      <c r="F2684" s="20" t="s">
        <v>2370</v>
      </c>
      <c r="G2684" s="20">
        <v>2022</v>
      </c>
      <c r="H2684" s="57">
        <v>44543</v>
      </c>
      <c r="K2684" s="20" t="s">
        <v>2371</v>
      </c>
    </row>
    <row r="2685" spans="1:11" ht="15.75" customHeight="1" x14ac:dyDescent="0.25">
      <c r="A2685" s="20">
        <v>34494100</v>
      </c>
      <c r="B2685" s="20" t="s">
        <v>2359</v>
      </c>
      <c r="C2685" s="20" t="s">
        <v>2360</v>
      </c>
      <c r="D2685" s="20" t="s">
        <v>2361</v>
      </c>
      <c r="E2685" s="20" t="s">
        <v>2362</v>
      </c>
      <c r="F2685" s="20" t="s">
        <v>2363</v>
      </c>
      <c r="G2685" s="20">
        <v>2022</v>
      </c>
      <c r="H2685" s="57">
        <v>44447</v>
      </c>
      <c r="I2685" s="20" t="s">
        <v>2364</v>
      </c>
      <c r="K2685" s="20" t="s">
        <v>2365</v>
      </c>
    </row>
    <row r="2686" spans="1:11" ht="15.75" customHeight="1" x14ac:dyDescent="0.25">
      <c r="A2686" s="20">
        <v>35055181</v>
      </c>
      <c r="B2686" s="20" t="s">
        <v>2349</v>
      </c>
      <c r="C2686" s="20" t="s">
        <v>2350</v>
      </c>
      <c r="D2686" s="20" t="s">
        <v>2351</v>
      </c>
      <c r="E2686" s="20" t="s">
        <v>2352</v>
      </c>
      <c r="F2686" s="20" t="s">
        <v>2353</v>
      </c>
      <c r="G2686" s="20">
        <v>2022</v>
      </c>
      <c r="H2686" s="57">
        <v>44582</v>
      </c>
      <c r="I2686" s="20" t="s">
        <v>2354</v>
      </c>
      <c r="K2686" s="20" t="s">
        <v>2355</v>
      </c>
    </row>
    <row r="2687" spans="1:11" ht="15.75" customHeight="1" x14ac:dyDescent="0.25">
      <c r="A2687" s="20">
        <v>35071858</v>
      </c>
      <c r="B2687" s="20" t="s">
        <v>2341</v>
      </c>
      <c r="C2687" s="20" t="s">
        <v>2342</v>
      </c>
      <c r="D2687" s="20" t="s">
        <v>2343</v>
      </c>
      <c r="E2687" s="20" t="s">
        <v>2344</v>
      </c>
      <c r="F2687" s="20" t="s">
        <v>2345</v>
      </c>
      <c r="G2687" s="20">
        <v>2022</v>
      </c>
      <c r="H2687" s="57">
        <v>44585</v>
      </c>
      <c r="I2687" s="20" t="s">
        <v>2346</v>
      </c>
      <c r="K2687" s="20" t="s">
        <v>2347</v>
      </c>
    </row>
    <row r="2688" spans="1:11" ht="15.75" customHeight="1" x14ac:dyDescent="0.25">
      <c r="A2688" s="20">
        <v>35118005</v>
      </c>
      <c r="B2688" s="20" t="s">
        <v>2335</v>
      </c>
      <c r="C2688" s="20" t="s">
        <v>2336</v>
      </c>
      <c r="D2688" s="20" t="s">
        <v>2337</v>
      </c>
      <c r="E2688" s="20" t="s">
        <v>1389</v>
      </c>
      <c r="F2688" s="20" t="s">
        <v>185</v>
      </c>
      <c r="G2688" s="20">
        <v>2022</v>
      </c>
      <c r="H2688" s="57">
        <v>44596</v>
      </c>
      <c r="I2688" s="20" t="s">
        <v>2338</v>
      </c>
      <c r="K2688" s="20" t="s">
        <v>2339</v>
      </c>
    </row>
    <row r="2689" spans="1:11" ht="15.75" customHeight="1" x14ac:dyDescent="0.25">
      <c r="A2689" s="20">
        <v>34586892</v>
      </c>
      <c r="B2689" s="20" t="s">
        <v>2330</v>
      </c>
      <c r="C2689" s="20" t="s">
        <v>2331</v>
      </c>
      <c r="D2689" s="20" t="s">
        <v>2332</v>
      </c>
      <c r="E2689" s="20" t="s">
        <v>1916</v>
      </c>
      <c r="F2689" s="20" t="s">
        <v>2327</v>
      </c>
      <c r="G2689" s="20">
        <v>2022</v>
      </c>
      <c r="H2689" s="57">
        <v>44468</v>
      </c>
      <c r="I2689" s="20" t="s">
        <v>2333</v>
      </c>
      <c r="K2689" s="20" t="s">
        <v>2334</v>
      </c>
    </row>
    <row r="2690" spans="1:11" ht="15.75" customHeight="1" x14ac:dyDescent="0.25">
      <c r="A2690" s="20">
        <v>34669456</v>
      </c>
      <c r="B2690" s="20" t="s">
        <v>2323</v>
      </c>
      <c r="C2690" s="20" t="s">
        <v>2324</v>
      </c>
      <c r="D2690" s="20" t="s">
        <v>2325</v>
      </c>
      <c r="E2690" s="20" t="s">
        <v>2326</v>
      </c>
      <c r="F2690" s="20" t="s">
        <v>2327</v>
      </c>
      <c r="G2690" s="20">
        <v>2022</v>
      </c>
      <c r="H2690" s="57">
        <v>44489</v>
      </c>
      <c r="I2690" s="20" t="s">
        <v>2328</v>
      </c>
      <c r="K2690" s="20" t="s">
        <v>2329</v>
      </c>
    </row>
    <row r="2691" spans="1:11" ht="15.75" customHeight="1" x14ac:dyDescent="0.25">
      <c r="A2691" s="20">
        <v>35045114</v>
      </c>
      <c r="B2691" s="20" t="s">
        <v>2316</v>
      </c>
      <c r="C2691" s="20" t="s">
        <v>2317</v>
      </c>
      <c r="D2691" s="20" t="s">
        <v>2318</v>
      </c>
      <c r="E2691" s="20" t="s">
        <v>2319</v>
      </c>
      <c r="F2691" s="20" t="s">
        <v>294</v>
      </c>
      <c r="G2691" s="20">
        <v>2022</v>
      </c>
      <c r="H2691" s="57">
        <v>44580</v>
      </c>
      <c r="I2691" s="20" t="s">
        <v>2320</v>
      </c>
      <c r="K2691" s="20" t="s">
        <v>2321</v>
      </c>
    </row>
    <row r="2692" spans="1:11" ht="15.75" customHeight="1" x14ac:dyDescent="0.25">
      <c r="A2692" s="20">
        <v>35127723</v>
      </c>
      <c r="B2692" s="20" t="s">
        <v>2309</v>
      </c>
      <c r="C2692" s="20" t="s">
        <v>2310</v>
      </c>
      <c r="D2692" s="20" t="s">
        <v>2311</v>
      </c>
      <c r="E2692" s="20" t="s">
        <v>2312</v>
      </c>
      <c r="F2692" s="20" t="s">
        <v>1368</v>
      </c>
      <c r="G2692" s="20">
        <v>2022</v>
      </c>
      <c r="H2692" s="57">
        <v>44599</v>
      </c>
      <c r="I2692" s="20" t="s">
        <v>2313</v>
      </c>
      <c r="K2692" s="20" t="s">
        <v>2314</v>
      </c>
    </row>
    <row r="2693" spans="1:11" ht="15.75" customHeight="1" x14ac:dyDescent="0.25">
      <c r="A2693" s="20">
        <v>35063019</v>
      </c>
      <c r="B2693" s="20" t="s">
        <v>2302</v>
      </c>
      <c r="C2693" s="20" t="s">
        <v>2303</v>
      </c>
      <c r="D2693" s="20" t="s">
        <v>2304</v>
      </c>
      <c r="E2693" s="20" t="s">
        <v>2305</v>
      </c>
      <c r="F2693" s="20" t="s">
        <v>2306</v>
      </c>
      <c r="G2693" s="20">
        <v>2022</v>
      </c>
      <c r="H2693" s="57">
        <v>44583</v>
      </c>
      <c r="I2693" s="20" t="s">
        <v>2307</v>
      </c>
      <c r="K2693" s="20" t="s">
        <v>2308</v>
      </c>
    </row>
    <row r="2694" spans="1:11" ht="15.75" customHeight="1" x14ac:dyDescent="0.25">
      <c r="A2694" s="20">
        <v>35097108</v>
      </c>
      <c r="B2694" s="20" t="s">
        <v>2296</v>
      </c>
      <c r="C2694" s="20" t="s">
        <v>2297</v>
      </c>
      <c r="D2694" s="20" t="s">
        <v>2298</v>
      </c>
      <c r="E2694" s="20" t="s">
        <v>2299</v>
      </c>
      <c r="F2694" s="20" t="s">
        <v>350</v>
      </c>
      <c r="G2694" s="20">
        <v>2022</v>
      </c>
      <c r="H2694" s="57">
        <v>44592</v>
      </c>
      <c r="I2694" s="20" t="s">
        <v>2300</v>
      </c>
      <c r="K2694" s="20" t="s">
        <v>2301</v>
      </c>
    </row>
    <row r="2695" spans="1:11" ht="15.75" customHeight="1" x14ac:dyDescent="0.25">
      <c r="A2695" s="20">
        <v>35163960</v>
      </c>
      <c r="B2695" s="20" t="s">
        <v>2289</v>
      </c>
      <c r="C2695" s="20" t="s">
        <v>2290</v>
      </c>
      <c r="D2695" s="20" t="s">
        <v>2291</v>
      </c>
      <c r="E2695" s="20" t="s">
        <v>2292</v>
      </c>
      <c r="F2695" s="20" t="s">
        <v>2293</v>
      </c>
      <c r="G2695" s="20">
        <v>2022</v>
      </c>
      <c r="H2695" s="57">
        <v>44607</v>
      </c>
      <c r="I2695" s="20" t="s">
        <v>2294</v>
      </c>
      <c r="K2695" s="20" t="s">
        <v>2295</v>
      </c>
    </row>
    <row r="2696" spans="1:11" ht="15.75" customHeight="1" x14ac:dyDescent="0.25">
      <c r="A2696" s="20">
        <v>34935013</v>
      </c>
      <c r="B2696" s="20" t="s">
        <v>2284</v>
      </c>
      <c r="C2696" s="20" t="s">
        <v>2285</v>
      </c>
      <c r="D2696" s="20" t="s">
        <v>2286</v>
      </c>
      <c r="E2696" s="20" t="s">
        <v>1357</v>
      </c>
      <c r="F2696" s="20" t="s">
        <v>1834</v>
      </c>
      <c r="G2696" s="20">
        <v>2022</v>
      </c>
      <c r="H2696" s="57">
        <v>44552</v>
      </c>
      <c r="K2696" s="20" t="s">
        <v>2287</v>
      </c>
    </row>
    <row r="2697" spans="1:11" ht="15.75" customHeight="1" x14ac:dyDescent="0.25">
      <c r="A2697" s="20">
        <v>34788068</v>
      </c>
      <c r="B2697" s="20" t="s">
        <v>2277</v>
      </c>
      <c r="C2697" s="20" t="s">
        <v>2278</v>
      </c>
      <c r="D2697" s="20" t="s">
        <v>2279</v>
      </c>
      <c r="E2697" s="20" t="s">
        <v>2280</v>
      </c>
      <c r="F2697" s="20" t="s">
        <v>1801</v>
      </c>
      <c r="G2697" s="20">
        <v>2022</v>
      </c>
      <c r="H2697" s="57">
        <v>44517</v>
      </c>
      <c r="I2697" s="20" t="s">
        <v>2281</v>
      </c>
      <c r="K2697" s="20" t="s">
        <v>2282</v>
      </c>
    </row>
    <row r="2698" spans="1:11" ht="15.75" customHeight="1" x14ac:dyDescent="0.25">
      <c r="A2698" s="20">
        <v>35082322</v>
      </c>
      <c r="B2698" s="20" t="s">
        <v>2271</v>
      </c>
      <c r="C2698" s="20" t="s">
        <v>2272</v>
      </c>
      <c r="D2698" s="20" t="s">
        <v>2273</v>
      </c>
      <c r="E2698" s="20" t="s">
        <v>2274</v>
      </c>
      <c r="F2698" s="20" t="s">
        <v>1882</v>
      </c>
      <c r="G2698" s="20">
        <v>2022</v>
      </c>
      <c r="H2698" s="57">
        <v>44588</v>
      </c>
      <c r="I2698" s="20" t="s">
        <v>2275</v>
      </c>
      <c r="K2698" s="20" t="s">
        <v>2276</v>
      </c>
    </row>
    <row r="2699" spans="1:11" ht="15.75" customHeight="1" x14ac:dyDescent="0.25">
      <c r="A2699" s="20">
        <v>35154087</v>
      </c>
      <c r="B2699" s="20" t="s">
        <v>2264</v>
      </c>
      <c r="C2699" s="20" t="s">
        <v>2265</v>
      </c>
      <c r="D2699" s="20" t="s">
        <v>2266</v>
      </c>
      <c r="E2699" s="20" t="s">
        <v>2267</v>
      </c>
      <c r="F2699" s="20" t="s">
        <v>141</v>
      </c>
      <c r="G2699" s="20">
        <v>2022</v>
      </c>
      <c r="H2699" s="57">
        <v>44606</v>
      </c>
      <c r="I2699" s="20" t="s">
        <v>2268</v>
      </c>
      <c r="K2699" s="20" t="s">
        <v>2269</v>
      </c>
    </row>
    <row r="2700" spans="1:11" ht="15.75" customHeight="1" x14ac:dyDescent="0.25">
      <c r="A2700" s="20">
        <v>35087053</v>
      </c>
      <c r="B2700" s="20" t="s">
        <v>2256</v>
      </c>
      <c r="C2700" s="20" t="s">
        <v>2257</v>
      </c>
      <c r="D2700" s="20" t="s">
        <v>2258</v>
      </c>
      <c r="E2700" s="20" t="s">
        <v>2259</v>
      </c>
      <c r="F2700" s="20" t="s">
        <v>2260</v>
      </c>
      <c r="G2700" s="20">
        <v>2022</v>
      </c>
      <c r="H2700" s="57">
        <v>44589</v>
      </c>
      <c r="I2700" s="20" t="s">
        <v>2261</v>
      </c>
      <c r="K2700" s="20" t="s">
        <v>2262</v>
      </c>
    </row>
    <row r="2701" spans="1:11" ht="15.75" customHeight="1" x14ac:dyDescent="0.25">
      <c r="A2701" s="20">
        <v>35089927</v>
      </c>
      <c r="B2701" s="20" t="s">
        <v>2250</v>
      </c>
      <c r="C2701" s="20" t="s">
        <v>2251</v>
      </c>
      <c r="D2701" s="20" t="s">
        <v>2252</v>
      </c>
      <c r="E2701" s="20" t="s">
        <v>2253</v>
      </c>
      <c r="F2701" s="20" t="s">
        <v>2047</v>
      </c>
      <c r="G2701" s="20">
        <v>2022</v>
      </c>
      <c r="H2701" s="57">
        <v>44589</v>
      </c>
      <c r="I2701" s="20" t="s">
        <v>2254</v>
      </c>
      <c r="K2701" s="20" t="s">
        <v>2255</v>
      </c>
    </row>
    <row r="2702" spans="1:11" ht="15.75" customHeight="1" x14ac:dyDescent="0.25">
      <c r="A2702" s="20">
        <v>35091394</v>
      </c>
      <c r="B2702" s="20" t="s">
        <v>2244</v>
      </c>
      <c r="C2702" s="20" t="s">
        <v>2245</v>
      </c>
      <c r="D2702" s="20" t="s">
        <v>2246</v>
      </c>
      <c r="E2702" s="20" t="s">
        <v>2247</v>
      </c>
      <c r="F2702" s="20" t="s">
        <v>2248</v>
      </c>
      <c r="G2702" s="20">
        <v>2022</v>
      </c>
      <c r="H2702" s="57">
        <v>44590</v>
      </c>
      <c r="K2702" s="20" t="s">
        <v>2249</v>
      </c>
    </row>
    <row r="2703" spans="1:11" ht="15.75" customHeight="1" x14ac:dyDescent="0.25">
      <c r="A2703" s="20">
        <v>35158643</v>
      </c>
      <c r="B2703" s="20" t="s">
        <v>2236</v>
      </c>
      <c r="C2703" s="20" t="s">
        <v>2237</v>
      </c>
      <c r="D2703" s="20" t="s">
        <v>2238</v>
      </c>
      <c r="E2703" s="20" t="s">
        <v>2239</v>
      </c>
      <c r="F2703" s="20" t="s">
        <v>2240</v>
      </c>
      <c r="G2703" s="20">
        <v>2022</v>
      </c>
      <c r="H2703" s="57">
        <v>44607</v>
      </c>
      <c r="I2703" s="20" t="s">
        <v>2241</v>
      </c>
      <c r="K2703" s="20" t="s">
        <v>2242</v>
      </c>
    </row>
    <row r="2704" spans="1:11" ht="15.75" customHeight="1" x14ac:dyDescent="0.25">
      <c r="A2704" s="20">
        <v>35214671</v>
      </c>
      <c r="B2704" s="20" t="s">
        <v>2229</v>
      </c>
      <c r="C2704" s="20" t="s">
        <v>2230</v>
      </c>
      <c r="D2704" s="20" t="s">
        <v>2231</v>
      </c>
      <c r="E2704" s="20" t="s">
        <v>2232</v>
      </c>
      <c r="F2704" s="20" t="s">
        <v>1827</v>
      </c>
      <c r="G2704" s="20">
        <v>2022</v>
      </c>
      <c r="H2704" s="57">
        <v>44618</v>
      </c>
      <c r="I2704" s="20" t="s">
        <v>2233</v>
      </c>
      <c r="K2704" s="20" t="s">
        <v>2234</v>
      </c>
    </row>
    <row r="2705" spans="1:11" ht="15.75" customHeight="1" x14ac:dyDescent="0.25">
      <c r="A2705" s="20">
        <v>35204173</v>
      </c>
      <c r="B2705" s="20" t="s">
        <v>2221</v>
      </c>
      <c r="C2705" s="20" t="s">
        <v>2222</v>
      </c>
      <c r="D2705" s="20" t="s">
        <v>2223</v>
      </c>
      <c r="E2705" s="20" t="s">
        <v>2224</v>
      </c>
      <c r="F2705" s="20" t="s">
        <v>2225</v>
      </c>
      <c r="G2705" s="20">
        <v>2022</v>
      </c>
      <c r="H2705" s="57">
        <v>44617</v>
      </c>
      <c r="I2705" s="20" t="s">
        <v>2226</v>
      </c>
      <c r="K2705" s="20" t="s">
        <v>2227</v>
      </c>
    </row>
    <row r="2706" spans="1:11" ht="15.75" customHeight="1" x14ac:dyDescent="0.25">
      <c r="A2706" s="20">
        <v>32744091</v>
      </c>
      <c r="B2706" s="20" t="s">
        <v>2214</v>
      </c>
      <c r="C2706" s="20" t="s">
        <v>2215</v>
      </c>
      <c r="D2706" s="20" t="s">
        <v>2216</v>
      </c>
      <c r="E2706" s="20" t="s">
        <v>2217</v>
      </c>
      <c r="F2706" s="20" t="s">
        <v>690</v>
      </c>
      <c r="G2706" s="20">
        <v>2022</v>
      </c>
      <c r="H2706" s="57">
        <v>44047</v>
      </c>
      <c r="K2706" s="20" t="s">
        <v>2218</v>
      </c>
    </row>
    <row r="2707" spans="1:11" ht="15.75" customHeight="1" x14ac:dyDescent="0.25">
      <c r="A2707" s="20">
        <v>34081148</v>
      </c>
      <c r="B2707" s="20" t="s">
        <v>2208</v>
      </c>
      <c r="C2707" s="20" t="s">
        <v>2209</v>
      </c>
      <c r="D2707" s="20" t="s">
        <v>2210</v>
      </c>
      <c r="E2707" s="20" t="s">
        <v>2211</v>
      </c>
      <c r="F2707" s="20" t="s">
        <v>1449</v>
      </c>
      <c r="G2707" s="20">
        <v>2022</v>
      </c>
      <c r="H2707" s="57">
        <v>44350</v>
      </c>
      <c r="I2707" s="20" t="s">
        <v>2212</v>
      </c>
      <c r="K2707" s="20" t="s">
        <v>2213</v>
      </c>
    </row>
    <row r="2708" spans="1:11" ht="15.75" customHeight="1" x14ac:dyDescent="0.25">
      <c r="A2708" s="20">
        <v>34128115</v>
      </c>
      <c r="B2708" s="20" t="s">
        <v>2202</v>
      </c>
      <c r="C2708" s="20" t="s">
        <v>2203</v>
      </c>
      <c r="D2708" s="20" t="s">
        <v>2204</v>
      </c>
      <c r="E2708" s="20" t="s">
        <v>2205</v>
      </c>
      <c r="F2708" s="20" t="s">
        <v>2206</v>
      </c>
      <c r="G2708" s="20">
        <v>2022</v>
      </c>
      <c r="H2708" s="57">
        <v>44362</v>
      </c>
      <c r="K2708" s="20" t="s">
        <v>2207</v>
      </c>
    </row>
    <row r="2709" spans="1:11" ht="15.75" customHeight="1" x14ac:dyDescent="0.25">
      <c r="A2709" s="20">
        <v>34370377</v>
      </c>
      <c r="B2709" s="20" t="s">
        <v>2197</v>
      </c>
      <c r="C2709" s="20" t="s">
        <v>2198</v>
      </c>
      <c r="D2709" s="20" t="s">
        <v>2199</v>
      </c>
      <c r="E2709" s="20" t="s">
        <v>2200</v>
      </c>
      <c r="F2709" s="20" t="s">
        <v>1438</v>
      </c>
      <c r="G2709" s="20">
        <v>2022</v>
      </c>
      <c r="H2709" s="57">
        <v>44417</v>
      </c>
      <c r="K2709" s="20" t="s">
        <v>2201</v>
      </c>
    </row>
    <row r="2710" spans="1:11" ht="15.75" customHeight="1" x14ac:dyDescent="0.25">
      <c r="A2710" s="20">
        <v>34482641</v>
      </c>
      <c r="B2710" s="20" t="s">
        <v>2191</v>
      </c>
      <c r="C2710" s="20" t="s">
        <v>2192</v>
      </c>
      <c r="D2710" s="20" t="s">
        <v>2193</v>
      </c>
      <c r="E2710" s="20" t="s">
        <v>2194</v>
      </c>
      <c r="F2710" s="20" t="s">
        <v>2195</v>
      </c>
      <c r="G2710" s="20">
        <v>2022</v>
      </c>
      <c r="H2710" s="57">
        <v>44444</v>
      </c>
      <c r="K2710" s="20" t="s">
        <v>2196</v>
      </c>
    </row>
    <row r="2711" spans="1:11" ht="15.75" customHeight="1" x14ac:dyDescent="0.25">
      <c r="A2711" s="20">
        <v>34600986</v>
      </c>
      <c r="B2711" s="20" t="s">
        <v>2186</v>
      </c>
      <c r="C2711" s="20" t="s">
        <v>2187</v>
      </c>
      <c r="D2711" s="20" t="s">
        <v>2188</v>
      </c>
      <c r="E2711" s="20" t="s">
        <v>2189</v>
      </c>
      <c r="F2711" s="20" t="s">
        <v>1047</v>
      </c>
      <c r="G2711" s="20">
        <v>2022</v>
      </c>
      <c r="H2711" s="57">
        <v>44472</v>
      </c>
      <c r="K2711" s="20" t="s">
        <v>2190</v>
      </c>
    </row>
    <row r="2712" spans="1:11" ht="15.75" customHeight="1" x14ac:dyDescent="0.25">
      <c r="A2712" s="20">
        <v>34653485</v>
      </c>
      <c r="B2712" s="20" t="s">
        <v>2181</v>
      </c>
      <c r="C2712" s="20" t="s">
        <v>2182</v>
      </c>
      <c r="D2712" s="20" t="s">
        <v>2183</v>
      </c>
      <c r="E2712" s="20" t="s">
        <v>1646</v>
      </c>
      <c r="F2712" s="20" t="s">
        <v>2184</v>
      </c>
      <c r="G2712" s="20">
        <v>2022</v>
      </c>
      <c r="H2712" s="57">
        <v>44484</v>
      </c>
      <c r="K2712" s="20" t="s">
        <v>2185</v>
      </c>
    </row>
    <row r="2713" spans="1:11" ht="15.75" customHeight="1" x14ac:dyDescent="0.25">
      <c r="A2713" s="20">
        <v>34768068</v>
      </c>
      <c r="B2713" s="20" t="s">
        <v>2175</v>
      </c>
      <c r="C2713" s="20" t="s">
        <v>2176</v>
      </c>
      <c r="D2713" s="20" t="s">
        <v>2177</v>
      </c>
      <c r="E2713" s="20" t="s">
        <v>2178</v>
      </c>
      <c r="F2713" s="20" t="s">
        <v>2179</v>
      </c>
      <c r="G2713" s="20">
        <v>2022</v>
      </c>
      <c r="H2713" s="57">
        <v>44512</v>
      </c>
      <c r="K2713" s="20" t="s">
        <v>2180</v>
      </c>
    </row>
    <row r="2714" spans="1:11" ht="15.75" customHeight="1" x14ac:dyDescent="0.25">
      <c r="A2714" s="20">
        <v>34857336</v>
      </c>
      <c r="B2714" s="20" t="s">
        <v>2171</v>
      </c>
      <c r="C2714" s="20" t="s">
        <v>2172</v>
      </c>
      <c r="D2714" s="20" t="s">
        <v>2173</v>
      </c>
      <c r="E2714" s="20" t="s">
        <v>1991</v>
      </c>
      <c r="F2714" s="20" t="s">
        <v>1426</v>
      </c>
      <c r="G2714" s="20">
        <v>2022</v>
      </c>
      <c r="H2714" s="57">
        <v>44533</v>
      </c>
      <c r="K2714" s="20" t="s">
        <v>2174</v>
      </c>
    </row>
    <row r="2715" spans="1:11" ht="15.75" customHeight="1" x14ac:dyDescent="0.25">
      <c r="A2715" s="20">
        <v>34857899</v>
      </c>
      <c r="B2715" s="20" t="s">
        <v>2164</v>
      </c>
      <c r="C2715" s="20" t="s">
        <v>2165</v>
      </c>
      <c r="D2715" s="20" t="s">
        <v>2166</v>
      </c>
      <c r="E2715" s="20" t="s">
        <v>2167</v>
      </c>
      <c r="F2715" s="20" t="s">
        <v>2168</v>
      </c>
      <c r="G2715" s="20">
        <v>2022</v>
      </c>
      <c r="H2715" s="57">
        <v>44533</v>
      </c>
      <c r="I2715" s="20" t="s">
        <v>2169</v>
      </c>
      <c r="K2715" s="20" t="s">
        <v>2170</v>
      </c>
    </row>
    <row r="2716" spans="1:11" ht="15.75" customHeight="1" x14ac:dyDescent="0.25">
      <c r="A2716" s="20">
        <v>34872749</v>
      </c>
      <c r="B2716" s="20" t="s">
        <v>2158</v>
      </c>
      <c r="C2716" s="20" t="s">
        <v>2159</v>
      </c>
      <c r="D2716" s="20" t="s">
        <v>2160</v>
      </c>
      <c r="E2716" s="20" t="s">
        <v>2161</v>
      </c>
      <c r="F2716" s="20" t="s">
        <v>2162</v>
      </c>
      <c r="G2716" s="20">
        <v>2022</v>
      </c>
      <c r="H2716" s="57">
        <v>44537</v>
      </c>
      <c r="K2716" s="20" t="s">
        <v>2163</v>
      </c>
    </row>
    <row r="2717" spans="1:11" ht="15.75" customHeight="1" x14ac:dyDescent="0.25">
      <c r="A2717" s="20">
        <v>34919951</v>
      </c>
      <c r="B2717" s="20" t="s">
        <v>2152</v>
      </c>
      <c r="C2717" s="20" t="s">
        <v>2153</v>
      </c>
      <c r="D2717" s="20" t="s">
        <v>2154</v>
      </c>
      <c r="E2717" s="20" t="s">
        <v>2155</v>
      </c>
      <c r="F2717" s="20" t="s">
        <v>2156</v>
      </c>
      <c r="G2717" s="20">
        <v>2022</v>
      </c>
      <c r="H2717" s="57">
        <v>44547</v>
      </c>
      <c r="K2717" s="20" t="s">
        <v>2157</v>
      </c>
    </row>
    <row r="2718" spans="1:11" ht="15.75" customHeight="1" x14ac:dyDescent="0.25">
      <c r="A2718" s="20">
        <v>34920092</v>
      </c>
      <c r="B2718" s="20" t="s">
        <v>2146</v>
      </c>
      <c r="C2718" s="20" t="s">
        <v>2147</v>
      </c>
      <c r="D2718" s="20" t="s">
        <v>2148</v>
      </c>
      <c r="E2718" s="20" t="s">
        <v>2149</v>
      </c>
      <c r="F2718" s="20" t="s">
        <v>2150</v>
      </c>
      <c r="G2718" s="20">
        <v>2022</v>
      </c>
      <c r="H2718" s="57">
        <v>44547</v>
      </c>
      <c r="K2718" s="20" t="s">
        <v>2151</v>
      </c>
    </row>
    <row r="2719" spans="1:11" ht="15.75" customHeight="1" x14ac:dyDescent="0.25">
      <c r="A2719" s="20">
        <v>35049286</v>
      </c>
      <c r="B2719" s="20" t="s">
        <v>2139</v>
      </c>
      <c r="C2719" s="20" t="s">
        <v>2140</v>
      </c>
      <c r="D2719" s="20" t="s">
        <v>2141</v>
      </c>
      <c r="E2719" s="20" t="s">
        <v>2142</v>
      </c>
      <c r="F2719" s="20" t="s">
        <v>2143</v>
      </c>
      <c r="G2719" s="20">
        <v>2022</v>
      </c>
      <c r="H2719" s="57">
        <v>44581</v>
      </c>
      <c r="K2719" s="20" t="s">
        <v>2144</v>
      </c>
    </row>
    <row r="2720" spans="1:11" ht="15.75" customHeight="1" x14ac:dyDescent="0.25">
      <c r="A2720" s="20">
        <v>35092941</v>
      </c>
      <c r="B2720" s="20" t="s">
        <v>2133</v>
      </c>
      <c r="C2720" s="20" t="s">
        <v>2134</v>
      </c>
      <c r="D2720" s="20" t="s">
        <v>2135</v>
      </c>
      <c r="E2720" s="20" t="s">
        <v>1454</v>
      </c>
      <c r="F2720" s="20" t="s">
        <v>2136</v>
      </c>
      <c r="G2720" s="20">
        <v>2022</v>
      </c>
      <c r="H2720" s="57">
        <v>44590</v>
      </c>
      <c r="I2720" s="20" t="s">
        <v>2137</v>
      </c>
      <c r="K2720" s="20" t="s">
        <v>2138</v>
      </c>
    </row>
    <row r="2721" spans="1:11" ht="15.75" customHeight="1" x14ac:dyDescent="0.25">
      <c r="A2721" s="20">
        <v>35102306</v>
      </c>
      <c r="B2721" s="20" t="s">
        <v>2125</v>
      </c>
      <c r="C2721" s="20" t="s">
        <v>2126</v>
      </c>
      <c r="D2721" s="20" t="s">
        <v>2127</v>
      </c>
      <c r="E2721" s="20" t="s">
        <v>2128</v>
      </c>
      <c r="F2721" s="20" t="s">
        <v>2129</v>
      </c>
      <c r="G2721" s="20">
        <v>2022</v>
      </c>
      <c r="H2721" s="57">
        <v>44593</v>
      </c>
      <c r="I2721" s="20" t="s">
        <v>2130</v>
      </c>
      <c r="J2721" s="20" t="s">
        <v>2131</v>
      </c>
      <c r="K2721" s="20" t="s">
        <v>2132</v>
      </c>
    </row>
    <row r="2722" spans="1:11" ht="15.75" customHeight="1" x14ac:dyDescent="0.25">
      <c r="A2722" s="20">
        <v>35129067</v>
      </c>
      <c r="B2722" s="20" t="s">
        <v>2118</v>
      </c>
      <c r="C2722" s="20" t="s">
        <v>2119</v>
      </c>
      <c r="D2722" s="20" t="s">
        <v>2120</v>
      </c>
      <c r="E2722" s="20" t="s">
        <v>2121</v>
      </c>
      <c r="F2722" s="20" t="s">
        <v>2122</v>
      </c>
      <c r="G2722" s="20">
        <v>2022</v>
      </c>
      <c r="H2722" s="57">
        <v>44599</v>
      </c>
      <c r="I2722" s="20" t="s">
        <v>2123</v>
      </c>
      <c r="K2722" s="20" t="s">
        <v>2124</v>
      </c>
    </row>
    <row r="2723" spans="1:11" ht="15.75" customHeight="1" x14ac:dyDescent="0.25">
      <c r="A2723" s="20">
        <v>35129656</v>
      </c>
      <c r="B2723" s="20" t="s">
        <v>2113</v>
      </c>
      <c r="C2723" s="20" t="s">
        <v>2114</v>
      </c>
      <c r="D2723" s="20" t="s">
        <v>2115</v>
      </c>
      <c r="E2723" s="20" t="s">
        <v>758</v>
      </c>
      <c r="F2723" s="20" t="s">
        <v>2116</v>
      </c>
      <c r="G2723" s="20">
        <v>2022</v>
      </c>
      <c r="H2723" s="57">
        <v>44599</v>
      </c>
      <c r="K2723" s="20" t="s">
        <v>2117</v>
      </c>
    </row>
    <row r="2724" spans="1:11" ht="15.75" customHeight="1" x14ac:dyDescent="0.25">
      <c r="A2724" s="20">
        <v>35241965</v>
      </c>
      <c r="B2724" s="20" t="s">
        <v>2106</v>
      </c>
      <c r="C2724" s="20" t="s">
        <v>2107</v>
      </c>
      <c r="D2724" s="20" t="s">
        <v>2108</v>
      </c>
      <c r="E2724" s="20" t="s">
        <v>2109</v>
      </c>
      <c r="F2724" s="20" t="s">
        <v>2110</v>
      </c>
      <c r="G2724" s="20">
        <v>2022</v>
      </c>
      <c r="H2724" s="57">
        <v>44624</v>
      </c>
      <c r="I2724" s="20" t="s">
        <v>2111</v>
      </c>
      <c r="K2724" s="20" t="s">
        <v>2112</v>
      </c>
    </row>
    <row r="2725" spans="1:11" ht="15.75" customHeight="1" x14ac:dyDescent="0.25">
      <c r="A2725" s="20">
        <v>35400957</v>
      </c>
      <c r="B2725" s="20" t="s">
        <v>2098</v>
      </c>
      <c r="C2725" s="20" t="s">
        <v>2099</v>
      </c>
      <c r="D2725" s="20" t="s">
        <v>2100</v>
      </c>
      <c r="E2725" s="20" t="s">
        <v>2101</v>
      </c>
      <c r="F2725" s="20" t="s">
        <v>2102</v>
      </c>
      <c r="G2725" s="20">
        <v>2022</v>
      </c>
      <c r="H2725" s="57">
        <v>44662</v>
      </c>
      <c r="I2725" s="20" t="s">
        <v>2103</v>
      </c>
      <c r="K2725" s="20" t="s">
        <v>2104</v>
      </c>
    </row>
    <row r="2726" spans="1:11" ht="15.75" customHeight="1" x14ac:dyDescent="0.25">
      <c r="A2726" s="20">
        <v>35115021</v>
      </c>
      <c r="B2726" s="20" t="s">
        <v>2090</v>
      </c>
      <c r="C2726" s="20" t="s">
        <v>2091</v>
      </c>
      <c r="D2726" s="20" t="s">
        <v>2092</v>
      </c>
      <c r="E2726" s="20" t="s">
        <v>628</v>
      </c>
      <c r="F2726" s="20" t="s">
        <v>2093</v>
      </c>
      <c r="G2726" s="20">
        <v>2022</v>
      </c>
      <c r="H2726" s="57">
        <v>44596</v>
      </c>
      <c r="I2726" s="20" t="s">
        <v>2094</v>
      </c>
      <c r="K2726" s="20" t="s">
        <v>2095</v>
      </c>
    </row>
    <row r="2727" spans="1:11" ht="15.75" customHeight="1" x14ac:dyDescent="0.25">
      <c r="A2727" s="20">
        <v>35185845</v>
      </c>
      <c r="B2727" s="20" t="s">
        <v>2084</v>
      </c>
      <c r="C2727" s="20" t="s">
        <v>2085</v>
      </c>
      <c r="D2727" s="20" t="s">
        <v>2086</v>
      </c>
      <c r="E2727" s="20" t="s">
        <v>2087</v>
      </c>
      <c r="F2727" s="20" t="s">
        <v>133</v>
      </c>
      <c r="G2727" s="20">
        <v>2022</v>
      </c>
      <c r="H2727" s="57">
        <v>44613</v>
      </c>
      <c r="I2727" s="20" t="s">
        <v>2088</v>
      </c>
      <c r="K2727" s="20" t="s">
        <v>2089</v>
      </c>
    </row>
    <row r="2728" spans="1:11" ht="15.75" customHeight="1" x14ac:dyDescent="0.25">
      <c r="A2728" s="20">
        <v>35186786</v>
      </c>
      <c r="B2728" s="20" t="s">
        <v>2078</v>
      </c>
      <c r="C2728" s="20" t="s">
        <v>2079</v>
      </c>
      <c r="D2728" s="20" t="s">
        <v>2080</v>
      </c>
      <c r="E2728" s="20" t="s">
        <v>2081</v>
      </c>
      <c r="F2728" s="20" t="s">
        <v>185</v>
      </c>
      <c r="G2728" s="20">
        <v>2022</v>
      </c>
      <c r="H2728" s="57">
        <v>44613</v>
      </c>
      <c r="I2728" s="20" t="s">
        <v>2082</v>
      </c>
      <c r="K2728" s="20" t="s">
        <v>2083</v>
      </c>
    </row>
    <row r="2729" spans="1:11" ht="15.75" customHeight="1" x14ac:dyDescent="0.25">
      <c r="A2729" s="20">
        <v>35215145</v>
      </c>
      <c r="B2729" s="20" t="s">
        <v>2071</v>
      </c>
      <c r="C2729" s="20" t="s">
        <v>2072</v>
      </c>
      <c r="D2729" s="20" t="s">
        <v>2073</v>
      </c>
      <c r="E2729" s="20" t="s">
        <v>2074</v>
      </c>
      <c r="F2729" s="20" t="s">
        <v>1985</v>
      </c>
      <c r="G2729" s="20">
        <v>2022</v>
      </c>
      <c r="H2729" s="57">
        <v>44618</v>
      </c>
      <c r="I2729" s="20" t="s">
        <v>2075</v>
      </c>
      <c r="K2729" s="20" t="s">
        <v>2076</v>
      </c>
    </row>
    <row r="2730" spans="1:11" ht="15.75" customHeight="1" x14ac:dyDescent="0.25">
      <c r="A2730" s="20">
        <v>35185820</v>
      </c>
      <c r="B2730" s="20" t="s">
        <v>2063</v>
      </c>
      <c r="C2730" s="20" t="s">
        <v>2064</v>
      </c>
      <c r="D2730" s="20" t="s">
        <v>2065</v>
      </c>
      <c r="E2730" s="20" t="s">
        <v>2066</v>
      </c>
      <c r="F2730" s="20" t="s">
        <v>133</v>
      </c>
      <c r="G2730" s="20">
        <v>2022</v>
      </c>
      <c r="H2730" s="57">
        <v>44613</v>
      </c>
      <c r="I2730" s="20" t="s">
        <v>2067</v>
      </c>
      <c r="K2730" s="20" t="s">
        <v>2068</v>
      </c>
    </row>
    <row r="2731" spans="1:11" ht="15.75" customHeight="1" x14ac:dyDescent="0.25">
      <c r="A2731" s="20">
        <v>35185832</v>
      </c>
      <c r="B2731" s="20" t="s">
        <v>2057</v>
      </c>
      <c r="C2731" s="20" t="s">
        <v>2058</v>
      </c>
      <c r="D2731" s="20" t="s">
        <v>2059</v>
      </c>
      <c r="E2731" s="20" t="s">
        <v>2060</v>
      </c>
      <c r="F2731" s="20" t="s">
        <v>133</v>
      </c>
      <c r="G2731" s="20">
        <v>2022</v>
      </c>
      <c r="H2731" s="57">
        <v>44613</v>
      </c>
      <c r="I2731" s="20" t="s">
        <v>2061</v>
      </c>
      <c r="K2731" s="20" t="s">
        <v>2062</v>
      </c>
    </row>
    <row r="2732" spans="1:11" ht="15.75" customHeight="1" x14ac:dyDescent="0.25">
      <c r="A2732" s="20">
        <v>35186776</v>
      </c>
      <c r="B2732" s="20" t="s">
        <v>2050</v>
      </c>
      <c r="C2732" s="20" t="s">
        <v>2051</v>
      </c>
      <c r="D2732" s="20" t="s">
        <v>2052</v>
      </c>
      <c r="E2732" s="20" t="s">
        <v>2053</v>
      </c>
      <c r="F2732" s="20" t="s">
        <v>185</v>
      </c>
      <c r="G2732" s="20">
        <v>2022</v>
      </c>
      <c r="H2732" s="57">
        <v>44613</v>
      </c>
      <c r="I2732" s="20" t="s">
        <v>2054</v>
      </c>
      <c r="K2732" s="20" t="s">
        <v>2055</v>
      </c>
    </row>
    <row r="2733" spans="1:11" ht="15.75" customHeight="1" x14ac:dyDescent="0.25">
      <c r="A2733" s="20">
        <v>35130310</v>
      </c>
      <c r="B2733" s="20" t="s">
        <v>2043</v>
      </c>
      <c r="C2733" s="20" t="s">
        <v>2044</v>
      </c>
      <c r="D2733" s="20" t="s">
        <v>2045</v>
      </c>
      <c r="E2733" s="20" t="s">
        <v>2046</v>
      </c>
      <c r="F2733" s="20" t="s">
        <v>2047</v>
      </c>
      <c r="G2733" s="20">
        <v>2022</v>
      </c>
      <c r="H2733" s="57">
        <v>44599</v>
      </c>
      <c r="I2733" s="20" t="s">
        <v>2048</v>
      </c>
      <c r="K2733" s="20" t="s">
        <v>2049</v>
      </c>
    </row>
    <row r="2734" spans="1:11" ht="15.75" customHeight="1" x14ac:dyDescent="0.25">
      <c r="A2734" s="20">
        <v>35130324</v>
      </c>
      <c r="B2734" s="20" t="s">
        <v>2037</v>
      </c>
      <c r="C2734" s="20" t="s">
        <v>2038</v>
      </c>
      <c r="D2734" s="20" t="s">
        <v>2039</v>
      </c>
      <c r="E2734" s="20" t="s">
        <v>2040</v>
      </c>
      <c r="F2734" s="20" t="s">
        <v>1756</v>
      </c>
      <c r="G2734" s="20">
        <v>2022</v>
      </c>
      <c r="H2734" s="57">
        <v>44599</v>
      </c>
      <c r="I2734" s="20" t="s">
        <v>2041</v>
      </c>
      <c r="K2734" s="20" t="s">
        <v>2042</v>
      </c>
    </row>
    <row r="2735" spans="1:11" ht="15.75" customHeight="1" x14ac:dyDescent="0.25">
      <c r="A2735" s="20">
        <v>35178157</v>
      </c>
      <c r="B2735" s="20" t="s">
        <v>2032</v>
      </c>
      <c r="C2735" s="20" t="s">
        <v>2033</v>
      </c>
      <c r="D2735" s="20" t="s">
        <v>2034</v>
      </c>
      <c r="E2735" s="20" t="s">
        <v>505</v>
      </c>
      <c r="F2735" s="20" t="s">
        <v>1001</v>
      </c>
      <c r="G2735" s="20">
        <v>2022</v>
      </c>
      <c r="H2735" s="57">
        <v>44610</v>
      </c>
      <c r="I2735" s="20" t="s">
        <v>2035</v>
      </c>
      <c r="K2735" s="20" t="s">
        <v>2036</v>
      </c>
    </row>
    <row r="2736" spans="1:11" ht="15.75" customHeight="1" x14ac:dyDescent="0.25">
      <c r="A2736" s="20">
        <v>35207715</v>
      </c>
      <c r="B2736" s="20" t="s">
        <v>2023</v>
      </c>
      <c r="C2736" s="20" t="s">
        <v>2024</v>
      </c>
      <c r="D2736" s="20" t="s">
        <v>2025</v>
      </c>
      <c r="E2736" s="20" t="s">
        <v>2026</v>
      </c>
      <c r="F2736" s="20" t="s">
        <v>2027</v>
      </c>
      <c r="G2736" s="20">
        <v>2022</v>
      </c>
      <c r="H2736" s="57">
        <v>44617</v>
      </c>
      <c r="I2736" s="20" t="s">
        <v>2028</v>
      </c>
      <c r="K2736" s="20" t="s">
        <v>2029</v>
      </c>
    </row>
    <row r="2737" spans="1:11" ht="15.75" customHeight="1" x14ac:dyDescent="0.25">
      <c r="A2737" s="20">
        <v>35228854</v>
      </c>
      <c r="B2737" s="20" t="s">
        <v>2014</v>
      </c>
      <c r="C2737" s="20" t="s">
        <v>2015</v>
      </c>
      <c r="D2737" s="20" t="s">
        <v>2016</v>
      </c>
      <c r="E2737" s="20" t="s">
        <v>2017</v>
      </c>
      <c r="F2737" s="20" t="s">
        <v>1498</v>
      </c>
      <c r="G2737" s="20">
        <v>2022</v>
      </c>
      <c r="H2737" s="57">
        <v>44621</v>
      </c>
      <c r="I2737" s="20" t="s">
        <v>2018</v>
      </c>
      <c r="K2737" s="20" t="s">
        <v>2019</v>
      </c>
    </row>
    <row r="2738" spans="1:11" ht="15.75" customHeight="1" x14ac:dyDescent="0.25">
      <c r="A2738" s="20">
        <v>35135613</v>
      </c>
      <c r="B2738" s="20" t="s">
        <v>2007</v>
      </c>
      <c r="C2738" s="20" t="s">
        <v>2008</v>
      </c>
      <c r="D2738" s="20" t="s">
        <v>2009</v>
      </c>
      <c r="E2738" s="20" t="s">
        <v>2010</v>
      </c>
      <c r="F2738" s="20" t="s">
        <v>2011</v>
      </c>
      <c r="G2738" s="20">
        <v>2022</v>
      </c>
      <c r="H2738" s="57">
        <v>44601</v>
      </c>
      <c r="I2738" s="20" t="s">
        <v>2012</v>
      </c>
      <c r="K2738" s="20" t="s">
        <v>2013</v>
      </c>
    </row>
    <row r="2739" spans="1:11" ht="15.75" customHeight="1" x14ac:dyDescent="0.25">
      <c r="A2739" s="20">
        <v>35211420</v>
      </c>
      <c r="B2739" s="20" t="s">
        <v>2001</v>
      </c>
      <c r="C2739" s="20" t="s">
        <v>2002</v>
      </c>
      <c r="D2739" s="20" t="s">
        <v>2003</v>
      </c>
      <c r="E2739" s="20" t="s">
        <v>2004</v>
      </c>
      <c r="F2739" s="20" t="s">
        <v>185</v>
      </c>
      <c r="G2739" s="20">
        <v>2022</v>
      </c>
      <c r="H2739" s="57">
        <v>44617</v>
      </c>
      <c r="I2739" s="20" t="s">
        <v>2005</v>
      </c>
      <c r="K2739" s="20" t="s">
        <v>2006</v>
      </c>
    </row>
    <row r="2740" spans="1:11" ht="15.75" customHeight="1" x14ac:dyDescent="0.25">
      <c r="A2740" s="20">
        <v>35211451</v>
      </c>
      <c r="B2740" s="20" t="s">
        <v>1994</v>
      </c>
      <c r="C2740" s="20" t="s">
        <v>1995</v>
      </c>
      <c r="D2740" s="20" t="s">
        <v>1996</v>
      </c>
      <c r="E2740" s="20" t="s">
        <v>1997</v>
      </c>
      <c r="F2740" s="20" t="s">
        <v>279</v>
      </c>
      <c r="G2740" s="20">
        <v>2022</v>
      </c>
      <c r="H2740" s="57">
        <v>44617</v>
      </c>
      <c r="I2740" s="20" t="s">
        <v>1998</v>
      </c>
      <c r="K2740" s="20" t="s">
        <v>1999</v>
      </c>
    </row>
    <row r="2741" spans="1:11" ht="15.75" customHeight="1" x14ac:dyDescent="0.25">
      <c r="A2741" s="20">
        <v>34989559</v>
      </c>
      <c r="B2741" s="20" t="s">
        <v>1988</v>
      </c>
      <c r="C2741" s="20" t="s">
        <v>1989</v>
      </c>
      <c r="D2741" s="20" t="s">
        <v>1990</v>
      </c>
      <c r="E2741" s="20" t="s">
        <v>1991</v>
      </c>
      <c r="F2741" s="20" t="s">
        <v>1896</v>
      </c>
      <c r="G2741" s="20">
        <v>2022</v>
      </c>
      <c r="H2741" s="57">
        <v>44567</v>
      </c>
      <c r="K2741" s="20" t="s">
        <v>1992</v>
      </c>
    </row>
    <row r="2742" spans="1:11" ht="15.75" customHeight="1" x14ac:dyDescent="0.25">
      <c r="A2742" s="20">
        <v>35215176</v>
      </c>
      <c r="B2742" s="20" t="s">
        <v>1981</v>
      </c>
      <c r="C2742" s="20" t="s">
        <v>1982</v>
      </c>
      <c r="D2742" s="20" t="s">
        <v>1983</v>
      </c>
      <c r="E2742" s="20" t="s">
        <v>1984</v>
      </c>
      <c r="F2742" s="20" t="s">
        <v>1985</v>
      </c>
      <c r="G2742" s="20">
        <v>2022</v>
      </c>
      <c r="H2742" s="57">
        <v>44618</v>
      </c>
      <c r="I2742" s="20" t="s">
        <v>1986</v>
      </c>
      <c r="K2742" s="20" t="s">
        <v>1987</v>
      </c>
    </row>
    <row r="2743" spans="1:11" ht="15.75" customHeight="1" x14ac:dyDescent="0.25">
      <c r="A2743" s="20">
        <v>35222437</v>
      </c>
      <c r="B2743" s="20" t="s">
        <v>1975</v>
      </c>
      <c r="C2743" s="20" t="s">
        <v>1976</v>
      </c>
      <c r="D2743" s="20" t="s">
        <v>1977</v>
      </c>
      <c r="E2743" s="20" t="s">
        <v>1978</v>
      </c>
      <c r="F2743" s="20" t="s">
        <v>141</v>
      </c>
      <c r="G2743" s="20">
        <v>2022</v>
      </c>
      <c r="H2743" s="57">
        <v>44620</v>
      </c>
      <c r="I2743" s="20" t="s">
        <v>1979</v>
      </c>
      <c r="K2743" s="20" t="s">
        <v>1980</v>
      </c>
    </row>
    <row r="2744" spans="1:11" ht="15.75" customHeight="1" x14ac:dyDescent="0.25">
      <c r="A2744" s="20">
        <v>35223547</v>
      </c>
      <c r="B2744" s="20" t="s">
        <v>1970</v>
      </c>
      <c r="C2744" s="20" t="s">
        <v>1971</v>
      </c>
      <c r="D2744" s="20" t="s">
        <v>1972</v>
      </c>
      <c r="E2744" s="20" t="s">
        <v>944</v>
      </c>
      <c r="F2744" s="20" t="s">
        <v>185</v>
      </c>
      <c r="G2744" s="20">
        <v>2022</v>
      </c>
      <c r="H2744" s="57">
        <v>44620</v>
      </c>
      <c r="I2744" s="20" t="s">
        <v>1973</v>
      </c>
      <c r="K2744" s="20" t="s">
        <v>1974</v>
      </c>
    </row>
    <row r="2745" spans="1:11" ht="15.75" customHeight="1" x14ac:dyDescent="0.25">
      <c r="A2745" s="20">
        <v>35223548</v>
      </c>
      <c r="B2745" s="20" t="s">
        <v>1963</v>
      </c>
      <c r="C2745" s="20" t="s">
        <v>1964</v>
      </c>
      <c r="D2745" s="20" t="s">
        <v>1965</v>
      </c>
      <c r="E2745" s="20" t="s">
        <v>1966</v>
      </c>
      <c r="F2745" s="20" t="s">
        <v>185</v>
      </c>
      <c r="G2745" s="20">
        <v>2022</v>
      </c>
      <c r="H2745" s="57">
        <v>44620</v>
      </c>
      <c r="I2745" s="20" t="s">
        <v>1967</v>
      </c>
      <c r="K2745" s="20" t="s">
        <v>1968</v>
      </c>
    </row>
    <row r="2746" spans="1:11" ht="15.75" customHeight="1" x14ac:dyDescent="0.25">
      <c r="A2746" s="20">
        <v>33993224</v>
      </c>
      <c r="B2746" s="20" t="s">
        <v>1952</v>
      </c>
      <c r="C2746" s="20" t="s">
        <v>1953</v>
      </c>
      <c r="D2746" s="20" t="s">
        <v>1954</v>
      </c>
      <c r="E2746" s="20" t="s">
        <v>1955</v>
      </c>
      <c r="F2746" s="20" t="s">
        <v>1956</v>
      </c>
      <c r="G2746" s="20">
        <v>2022</v>
      </c>
      <c r="H2746" s="57">
        <v>44332</v>
      </c>
      <c r="I2746" s="20" t="s">
        <v>1957</v>
      </c>
      <c r="J2746" s="20" t="s">
        <v>1958</v>
      </c>
      <c r="K2746" s="20" t="s">
        <v>1959</v>
      </c>
    </row>
    <row r="2747" spans="1:11" ht="15.75" customHeight="1" x14ac:dyDescent="0.25">
      <c r="A2747" s="20">
        <v>35214740</v>
      </c>
      <c r="B2747" s="20" t="s">
        <v>1943</v>
      </c>
      <c r="C2747" s="20" t="s">
        <v>1944</v>
      </c>
      <c r="D2747" s="20" t="s">
        <v>1945</v>
      </c>
      <c r="E2747" s="20" t="s">
        <v>1946</v>
      </c>
      <c r="F2747" s="20" t="s">
        <v>1827</v>
      </c>
      <c r="G2747" s="20">
        <v>2022</v>
      </c>
      <c r="H2747" s="57">
        <v>44618</v>
      </c>
      <c r="I2747" s="20" t="s">
        <v>1947</v>
      </c>
      <c r="K2747" s="20" t="s">
        <v>1948</v>
      </c>
    </row>
    <row r="2748" spans="1:11" ht="15.75" customHeight="1" x14ac:dyDescent="0.25">
      <c r="A2748" s="20">
        <v>35208889</v>
      </c>
      <c r="B2748" s="20" t="s">
        <v>1937</v>
      </c>
      <c r="C2748" s="20" t="s">
        <v>1938</v>
      </c>
      <c r="D2748" s="20" t="s">
        <v>1939</v>
      </c>
      <c r="E2748" s="20" t="s">
        <v>1940</v>
      </c>
      <c r="F2748" s="20" t="s">
        <v>1910</v>
      </c>
      <c r="G2748" s="20">
        <v>2022</v>
      </c>
      <c r="H2748" s="57">
        <v>44617</v>
      </c>
      <c r="I2748" s="20" t="s">
        <v>1941</v>
      </c>
      <c r="K2748" s="20" t="s">
        <v>1942</v>
      </c>
    </row>
    <row r="2749" spans="1:11" ht="15.75" customHeight="1" x14ac:dyDescent="0.25">
      <c r="A2749" s="20">
        <v>35237249</v>
      </c>
      <c r="B2749" s="20" t="s">
        <v>1929</v>
      </c>
      <c r="C2749" s="20" t="s">
        <v>1930</v>
      </c>
      <c r="D2749" s="20" t="s">
        <v>1931</v>
      </c>
      <c r="E2749" s="20" t="s">
        <v>1932</v>
      </c>
      <c r="F2749" s="20" t="s">
        <v>133</v>
      </c>
      <c r="G2749" s="20">
        <v>2022</v>
      </c>
      <c r="H2749" s="57">
        <v>44623</v>
      </c>
      <c r="I2749" s="20" t="s">
        <v>1933</v>
      </c>
      <c r="K2749" s="20" t="s">
        <v>1934</v>
      </c>
    </row>
    <row r="2750" spans="1:11" ht="15.75" customHeight="1" x14ac:dyDescent="0.25">
      <c r="A2750" s="20">
        <v>35237631</v>
      </c>
      <c r="B2750" s="20" t="s">
        <v>1922</v>
      </c>
      <c r="C2750" s="20" t="s">
        <v>1923</v>
      </c>
      <c r="D2750" s="20" t="s">
        <v>1924</v>
      </c>
      <c r="E2750" s="20" t="s">
        <v>1925</v>
      </c>
      <c r="F2750" s="20" t="s">
        <v>832</v>
      </c>
      <c r="G2750" s="20">
        <v>2022</v>
      </c>
      <c r="H2750" s="57">
        <v>44623</v>
      </c>
      <c r="I2750" s="20" t="s">
        <v>1926</v>
      </c>
      <c r="K2750" s="20" t="s">
        <v>1927</v>
      </c>
    </row>
    <row r="2751" spans="1:11" ht="15.75" customHeight="1" x14ac:dyDescent="0.25">
      <c r="A2751" s="20">
        <v>34871091</v>
      </c>
      <c r="B2751" s="20" t="s">
        <v>1913</v>
      </c>
      <c r="C2751" s="20" t="s">
        <v>1914</v>
      </c>
      <c r="D2751" s="20" t="s">
        <v>1915</v>
      </c>
      <c r="E2751" s="20" t="s">
        <v>1916</v>
      </c>
      <c r="F2751" s="20" t="s">
        <v>1917</v>
      </c>
      <c r="G2751" s="20">
        <v>2022</v>
      </c>
      <c r="H2751" s="57">
        <v>44536</v>
      </c>
      <c r="I2751" s="20" t="s">
        <v>1918</v>
      </c>
      <c r="K2751" s="20" t="s">
        <v>1919</v>
      </c>
    </row>
    <row r="2752" spans="1:11" ht="15.75" customHeight="1" x14ac:dyDescent="0.25">
      <c r="A2752" s="20">
        <v>35208895</v>
      </c>
      <c r="B2752" s="20" t="s">
        <v>1906</v>
      </c>
      <c r="C2752" s="20" t="s">
        <v>1907</v>
      </c>
      <c r="D2752" s="20" t="s">
        <v>1908</v>
      </c>
      <c r="E2752" s="20" t="s">
        <v>1909</v>
      </c>
      <c r="F2752" s="20" t="s">
        <v>1910</v>
      </c>
      <c r="G2752" s="20">
        <v>2022</v>
      </c>
      <c r="H2752" s="57">
        <v>44617</v>
      </c>
      <c r="I2752" s="20" t="s">
        <v>1911</v>
      </c>
      <c r="K2752" s="20" t="s">
        <v>1912</v>
      </c>
    </row>
    <row r="2753" spans="1:11" ht="15.75" customHeight="1" x14ac:dyDescent="0.25">
      <c r="A2753" s="20">
        <v>35242833</v>
      </c>
      <c r="B2753" s="20" t="s">
        <v>1899</v>
      </c>
      <c r="C2753" s="20" t="s">
        <v>1900</v>
      </c>
      <c r="D2753" s="20" t="s">
        <v>1901</v>
      </c>
      <c r="E2753" s="20" t="s">
        <v>1902</v>
      </c>
      <c r="F2753" s="20" t="s">
        <v>207</v>
      </c>
      <c r="G2753" s="20">
        <v>2022</v>
      </c>
      <c r="H2753" s="57">
        <v>44624</v>
      </c>
      <c r="I2753" s="20" t="s">
        <v>1903</v>
      </c>
      <c r="K2753" s="20" t="s">
        <v>1904</v>
      </c>
    </row>
    <row r="2754" spans="1:11" ht="15.75" customHeight="1" x14ac:dyDescent="0.25">
      <c r="A2754" s="20">
        <v>35119265</v>
      </c>
      <c r="B2754" s="20" t="s">
        <v>1892</v>
      </c>
      <c r="C2754" s="20" t="s">
        <v>1893</v>
      </c>
      <c r="D2754" s="20" t="s">
        <v>1894</v>
      </c>
      <c r="E2754" s="20" t="s">
        <v>1895</v>
      </c>
      <c r="F2754" s="20" t="s">
        <v>1896</v>
      </c>
      <c r="G2754" s="20">
        <v>2022</v>
      </c>
      <c r="H2754" s="57">
        <v>44596</v>
      </c>
      <c r="K2754" s="20" t="s">
        <v>1897</v>
      </c>
    </row>
    <row r="2755" spans="1:11" ht="15.75" customHeight="1" x14ac:dyDescent="0.25">
      <c r="A2755" s="20">
        <v>35177690</v>
      </c>
      <c r="B2755" s="20" t="s">
        <v>1886</v>
      </c>
      <c r="C2755" s="20" t="s">
        <v>1887</v>
      </c>
      <c r="D2755" s="20" t="s">
        <v>1888</v>
      </c>
      <c r="E2755" s="20" t="s">
        <v>1889</v>
      </c>
      <c r="F2755" s="20" t="s">
        <v>1882</v>
      </c>
      <c r="G2755" s="20">
        <v>2022</v>
      </c>
      <c r="H2755" s="57">
        <v>44610</v>
      </c>
      <c r="I2755" s="20" t="s">
        <v>1890</v>
      </c>
      <c r="K2755" s="20" t="s">
        <v>1891</v>
      </c>
    </row>
    <row r="2756" spans="1:11" ht="15.75" customHeight="1" x14ac:dyDescent="0.25">
      <c r="A2756" s="20">
        <v>35177783</v>
      </c>
      <c r="B2756" s="20" t="s">
        <v>1878</v>
      </c>
      <c r="C2756" s="20" t="s">
        <v>1879</v>
      </c>
      <c r="D2756" s="20" t="s">
        <v>1880</v>
      </c>
      <c r="E2756" s="20" t="s">
        <v>1881</v>
      </c>
      <c r="F2756" s="20" t="s">
        <v>1882</v>
      </c>
      <c r="G2756" s="20">
        <v>2022</v>
      </c>
      <c r="H2756" s="57">
        <v>44610</v>
      </c>
      <c r="I2756" s="20" t="s">
        <v>1883</v>
      </c>
      <c r="K2756" s="20" t="s">
        <v>1884</v>
      </c>
    </row>
    <row r="2757" spans="1:11" ht="15.75" customHeight="1" x14ac:dyDescent="0.25">
      <c r="A2757" s="20">
        <v>35214786</v>
      </c>
      <c r="B2757" s="20" t="s">
        <v>1870</v>
      </c>
      <c r="C2757" s="20" t="s">
        <v>1871</v>
      </c>
      <c r="D2757" s="20" t="s">
        <v>1872</v>
      </c>
      <c r="E2757" s="20" t="s">
        <v>1873</v>
      </c>
      <c r="F2757" s="20" t="s">
        <v>1827</v>
      </c>
      <c r="G2757" s="20">
        <v>2022</v>
      </c>
      <c r="H2757" s="57">
        <v>44618</v>
      </c>
      <c r="I2757" s="20" t="s">
        <v>1874</v>
      </c>
      <c r="K2757" s="20" t="s">
        <v>1875</v>
      </c>
    </row>
    <row r="2758" spans="1:11" ht="15.75" customHeight="1" x14ac:dyDescent="0.25">
      <c r="A2758" s="20">
        <v>35252302</v>
      </c>
      <c r="B2758" s="20" t="s">
        <v>1864</v>
      </c>
      <c r="C2758" s="20" t="s">
        <v>1865</v>
      </c>
      <c r="D2758" s="20" t="s">
        <v>1866</v>
      </c>
      <c r="E2758" s="20" t="s">
        <v>1867</v>
      </c>
      <c r="F2758" s="20" t="s">
        <v>199</v>
      </c>
      <c r="G2758" s="20">
        <v>2022</v>
      </c>
      <c r="H2758" s="57">
        <v>44627</v>
      </c>
      <c r="I2758" s="20" t="s">
        <v>1868</v>
      </c>
      <c r="K2758" s="20" t="s">
        <v>1869</v>
      </c>
    </row>
    <row r="2759" spans="1:11" ht="15.75" customHeight="1" x14ac:dyDescent="0.25">
      <c r="A2759" s="20">
        <v>35519157</v>
      </c>
      <c r="B2759" s="20" t="s">
        <v>1857</v>
      </c>
      <c r="C2759" s="20" t="s">
        <v>1858</v>
      </c>
      <c r="D2759" s="20" t="s">
        <v>1859</v>
      </c>
      <c r="E2759" s="20" t="s">
        <v>1860</v>
      </c>
      <c r="F2759" s="20" t="s">
        <v>1222</v>
      </c>
      <c r="G2759" s="20">
        <v>2022</v>
      </c>
      <c r="H2759" s="57">
        <v>44687</v>
      </c>
      <c r="I2759" s="20" t="s">
        <v>1861</v>
      </c>
      <c r="K2759" s="20" t="s">
        <v>1862</v>
      </c>
    </row>
    <row r="2760" spans="1:11" ht="15.75" customHeight="1" x14ac:dyDescent="0.25">
      <c r="A2760" s="20">
        <v>35183234</v>
      </c>
      <c r="B2760" s="20" t="s">
        <v>1849</v>
      </c>
      <c r="C2760" s="20" t="s">
        <v>1850</v>
      </c>
      <c r="D2760" s="20" t="s">
        <v>1851</v>
      </c>
      <c r="E2760" s="20" t="s">
        <v>1852</v>
      </c>
      <c r="F2760" s="20" t="s">
        <v>1853</v>
      </c>
      <c r="G2760" s="20">
        <v>2022</v>
      </c>
      <c r="H2760" s="57">
        <v>44612</v>
      </c>
      <c r="I2760" s="20" t="s">
        <v>1854</v>
      </c>
      <c r="K2760" s="20" t="s">
        <v>1855</v>
      </c>
    </row>
    <row r="2761" spans="1:11" ht="15.75" customHeight="1" x14ac:dyDescent="0.25">
      <c r="A2761" s="20">
        <v>35206082</v>
      </c>
      <c r="B2761" s="20" t="s">
        <v>1841</v>
      </c>
      <c r="C2761" s="20" t="s">
        <v>1842</v>
      </c>
      <c r="D2761" s="20" t="s">
        <v>1843</v>
      </c>
      <c r="E2761" s="20" t="s">
        <v>1844</v>
      </c>
      <c r="F2761" s="20" t="s">
        <v>1845</v>
      </c>
      <c r="G2761" s="20">
        <v>2022</v>
      </c>
      <c r="H2761" s="57">
        <v>44617</v>
      </c>
      <c r="I2761" s="20" t="s">
        <v>1846</v>
      </c>
      <c r="K2761" s="20" t="s">
        <v>1847</v>
      </c>
    </row>
    <row r="2762" spans="1:11" ht="15.75" customHeight="1" x14ac:dyDescent="0.25">
      <c r="A2762" s="20">
        <v>35085377</v>
      </c>
      <c r="B2762" s="20" t="s">
        <v>1836</v>
      </c>
      <c r="C2762" s="20" t="s">
        <v>1837</v>
      </c>
      <c r="D2762" s="20" t="s">
        <v>1838</v>
      </c>
      <c r="E2762" s="20" t="s">
        <v>1839</v>
      </c>
      <c r="F2762" s="20" t="s">
        <v>1834</v>
      </c>
      <c r="G2762" s="20">
        <v>2022</v>
      </c>
      <c r="H2762" s="57">
        <v>44588</v>
      </c>
      <c r="K2762" s="20" t="s">
        <v>1840</v>
      </c>
    </row>
    <row r="2763" spans="1:11" ht="15.75" customHeight="1" x14ac:dyDescent="0.25">
      <c r="A2763" s="20">
        <v>35098958</v>
      </c>
      <c r="B2763" s="20" t="s">
        <v>1830</v>
      </c>
      <c r="C2763" s="20" t="s">
        <v>1831</v>
      </c>
      <c r="D2763" s="20" t="s">
        <v>1832</v>
      </c>
      <c r="E2763" s="20" t="s">
        <v>1833</v>
      </c>
      <c r="F2763" s="20" t="s">
        <v>1834</v>
      </c>
      <c r="G2763" s="20">
        <v>2022</v>
      </c>
      <c r="H2763" s="57">
        <v>44592</v>
      </c>
      <c r="K2763" s="20" t="s">
        <v>1835</v>
      </c>
    </row>
    <row r="2764" spans="1:11" ht="15.75" customHeight="1" x14ac:dyDescent="0.25">
      <c r="A2764" s="20">
        <v>35214798</v>
      </c>
      <c r="B2764" s="20" t="s">
        <v>1823</v>
      </c>
      <c r="C2764" s="20" t="s">
        <v>1824</v>
      </c>
      <c r="D2764" s="20" t="s">
        <v>1825</v>
      </c>
      <c r="E2764" s="20" t="s">
        <v>1826</v>
      </c>
      <c r="F2764" s="20" t="s">
        <v>1827</v>
      </c>
      <c r="G2764" s="20">
        <v>2022</v>
      </c>
      <c r="H2764" s="57">
        <v>44618</v>
      </c>
      <c r="I2764" s="20" t="s">
        <v>1828</v>
      </c>
      <c r="K2764" s="20" t="s">
        <v>1829</v>
      </c>
    </row>
    <row r="2765" spans="1:11" ht="15.75" customHeight="1" x14ac:dyDescent="0.25">
      <c r="A2765" s="20">
        <v>35265068</v>
      </c>
      <c r="B2765" s="20" t="s">
        <v>1817</v>
      </c>
      <c r="C2765" s="20" t="s">
        <v>1818</v>
      </c>
      <c r="D2765" s="20" t="s">
        <v>1819</v>
      </c>
      <c r="E2765" s="20" t="s">
        <v>1820</v>
      </c>
      <c r="F2765" s="20" t="s">
        <v>141</v>
      </c>
      <c r="G2765" s="20">
        <v>2022</v>
      </c>
      <c r="H2765" s="57">
        <v>44630</v>
      </c>
      <c r="I2765" s="20" t="s">
        <v>1821</v>
      </c>
      <c r="K2765" s="20" t="s">
        <v>1822</v>
      </c>
    </row>
    <row r="2766" spans="1:11" ht="15.75" customHeight="1" x14ac:dyDescent="0.25">
      <c r="A2766" s="20">
        <v>35265533</v>
      </c>
      <c r="B2766" s="20" t="s">
        <v>1811</v>
      </c>
      <c r="C2766" s="20" t="s">
        <v>1812</v>
      </c>
      <c r="D2766" s="20" t="s">
        <v>1813</v>
      </c>
      <c r="E2766" s="20" t="s">
        <v>1814</v>
      </c>
      <c r="F2766" s="20" t="s">
        <v>185</v>
      </c>
      <c r="G2766" s="20">
        <v>2022</v>
      </c>
      <c r="H2766" s="57">
        <v>44630</v>
      </c>
      <c r="I2766" s="20" t="s">
        <v>1815</v>
      </c>
      <c r="K2766" s="20" t="s">
        <v>1816</v>
      </c>
    </row>
    <row r="2767" spans="1:11" ht="15.75" customHeight="1" x14ac:dyDescent="0.25">
      <c r="A2767" s="20">
        <v>35265606</v>
      </c>
      <c r="B2767" s="20" t="s">
        <v>1804</v>
      </c>
      <c r="C2767" s="20" t="s">
        <v>1805</v>
      </c>
      <c r="D2767" s="20" t="s">
        <v>1806</v>
      </c>
      <c r="E2767" s="20" t="s">
        <v>1807</v>
      </c>
      <c r="F2767" s="20" t="s">
        <v>863</v>
      </c>
      <c r="G2767" s="20">
        <v>2022</v>
      </c>
      <c r="H2767" s="57">
        <v>44630</v>
      </c>
      <c r="I2767" s="20" t="s">
        <v>1808</v>
      </c>
      <c r="K2767" s="20" t="s">
        <v>1809</v>
      </c>
    </row>
    <row r="2768" spans="1:11" ht="15.75" customHeight="1" x14ac:dyDescent="0.25">
      <c r="A2768" s="20">
        <v>34936838</v>
      </c>
      <c r="B2768" s="20" t="s">
        <v>1798</v>
      </c>
      <c r="C2768" s="20" t="s">
        <v>1799</v>
      </c>
      <c r="D2768" s="20" t="s">
        <v>1800</v>
      </c>
      <c r="E2768" s="20" t="s">
        <v>505</v>
      </c>
      <c r="F2768" s="20" t="s">
        <v>1801</v>
      </c>
      <c r="G2768" s="20">
        <v>2022</v>
      </c>
      <c r="H2768" s="57">
        <v>44552</v>
      </c>
      <c r="I2768" s="20" t="s">
        <v>1802</v>
      </c>
      <c r="K2768" s="20" t="s">
        <v>1803</v>
      </c>
    </row>
    <row r="2769" spans="1:11" ht="15.75" customHeight="1" x14ac:dyDescent="0.25">
      <c r="A2769" s="20">
        <v>35073745</v>
      </c>
      <c r="B2769" s="20" t="s">
        <v>1791</v>
      </c>
      <c r="C2769" s="20" t="s">
        <v>1792</v>
      </c>
      <c r="D2769" s="20" t="s">
        <v>1793</v>
      </c>
      <c r="E2769" s="20" t="s">
        <v>1794</v>
      </c>
      <c r="F2769" s="20" t="s">
        <v>1795</v>
      </c>
      <c r="G2769" s="20">
        <v>2022</v>
      </c>
      <c r="H2769" s="57">
        <v>44586</v>
      </c>
      <c r="I2769" s="20" t="s">
        <v>1796</v>
      </c>
      <c r="K2769" s="20" t="s">
        <v>1797</v>
      </c>
    </row>
    <row r="2770" spans="1:11" ht="15.75" customHeight="1" x14ac:dyDescent="0.25">
      <c r="A2770" s="20">
        <v>35193669</v>
      </c>
      <c r="B2770" s="20" t="s">
        <v>1784</v>
      </c>
      <c r="C2770" s="20" t="s">
        <v>1785</v>
      </c>
      <c r="D2770" s="20" t="s">
        <v>1786</v>
      </c>
      <c r="E2770" s="20" t="s">
        <v>1787</v>
      </c>
      <c r="F2770" s="20" t="s">
        <v>1788</v>
      </c>
      <c r="G2770" s="20">
        <v>2022</v>
      </c>
      <c r="H2770" s="57">
        <v>44615</v>
      </c>
      <c r="I2770" s="20" t="s">
        <v>1789</v>
      </c>
      <c r="K2770" s="20" t="s">
        <v>1790</v>
      </c>
    </row>
    <row r="2771" spans="1:11" ht="15.75" customHeight="1" x14ac:dyDescent="0.25">
      <c r="A2771" s="20">
        <v>35202456</v>
      </c>
      <c r="B2771" s="20" t="s">
        <v>1777</v>
      </c>
      <c r="C2771" s="20" t="s">
        <v>1778</v>
      </c>
      <c r="D2771" s="20" t="s">
        <v>1779</v>
      </c>
      <c r="E2771" s="20" t="s">
        <v>1780</v>
      </c>
      <c r="F2771" s="20" t="s">
        <v>1781</v>
      </c>
      <c r="G2771" s="20">
        <v>2022</v>
      </c>
      <c r="H2771" s="57">
        <v>44616</v>
      </c>
      <c r="I2771" s="20" t="s">
        <v>1782</v>
      </c>
      <c r="K2771" s="20" t="s">
        <v>1783</v>
      </c>
    </row>
    <row r="2772" spans="1:11" ht="15.75" customHeight="1" x14ac:dyDescent="0.25">
      <c r="A2772" s="20">
        <v>35273582</v>
      </c>
      <c r="B2772" s="20" t="s">
        <v>1771</v>
      </c>
      <c r="C2772" s="20" t="s">
        <v>1772</v>
      </c>
      <c r="D2772" s="20" t="s">
        <v>1773</v>
      </c>
      <c r="E2772" s="20" t="s">
        <v>1774</v>
      </c>
      <c r="F2772" s="20" t="s">
        <v>133</v>
      </c>
      <c r="G2772" s="20">
        <v>2022</v>
      </c>
      <c r="H2772" s="57">
        <v>44631</v>
      </c>
      <c r="I2772" s="20" t="s">
        <v>1775</v>
      </c>
      <c r="K2772" s="20" t="s">
        <v>1776</v>
      </c>
    </row>
    <row r="2773" spans="1:11" ht="15.75" customHeight="1" x14ac:dyDescent="0.25">
      <c r="A2773" s="20">
        <v>35273986</v>
      </c>
      <c r="B2773" s="20" t="s">
        <v>1766</v>
      </c>
      <c r="C2773" s="20" t="s">
        <v>1767</v>
      </c>
      <c r="D2773" s="20" t="s">
        <v>1768</v>
      </c>
      <c r="E2773" s="20" t="s">
        <v>1437</v>
      </c>
      <c r="F2773" s="20" t="s">
        <v>199</v>
      </c>
      <c r="G2773" s="20">
        <v>2022</v>
      </c>
      <c r="H2773" s="57">
        <v>44631</v>
      </c>
      <c r="I2773" s="20" t="s">
        <v>1769</v>
      </c>
      <c r="K2773" s="20" t="s">
        <v>1770</v>
      </c>
    </row>
    <row r="2774" spans="1:11" ht="15.75" customHeight="1" x14ac:dyDescent="0.25">
      <c r="A2774" s="20">
        <v>35281307</v>
      </c>
      <c r="B2774" s="20" t="s">
        <v>1759</v>
      </c>
      <c r="C2774" s="20" t="s">
        <v>1760</v>
      </c>
      <c r="D2774" s="20" t="s">
        <v>1761</v>
      </c>
      <c r="E2774" s="20" t="s">
        <v>1762</v>
      </c>
      <c r="F2774" s="20" t="s">
        <v>133</v>
      </c>
      <c r="G2774" s="20">
        <v>2022</v>
      </c>
      <c r="H2774" s="57">
        <v>44634</v>
      </c>
      <c r="I2774" s="20" t="s">
        <v>1763</v>
      </c>
      <c r="K2774" s="20" t="s">
        <v>1764</v>
      </c>
    </row>
    <row r="2775" spans="1:11" ht="15.75" customHeight="1" x14ac:dyDescent="0.25">
      <c r="A2775" s="20">
        <v>35202448</v>
      </c>
      <c r="B2775" s="20" t="s">
        <v>1752</v>
      </c>
      <c r="C2775" s="20" t="s">
        <v>1753</v>
      </c>
      <c r="D2775" s="20" t="s">
        <v>1754</v>
      </c>
      <c r="E2775" s="20" t="s">
        <v>1755</v>
      </c>
      <c r="F2775" s="20" t="s">
        <v>1756</v>
      </c>
      <c r="G2775" s="20">
        <v>2022</v>
      </c>
      <c r="H2775" s="57">
        <v>44616</v>
      </c>
      <c r="I2775" s="20" t="s">
        <v>1757</v>
      </c>
      <c r="K2775" s="20" t="s">
        <v>1758</v>
      </c>
    </row>
    <row r="2776" spans="1:11" ht="15.75" customHeight="1" x14ac:dyDescent="0.25">
      <c r="A2776" s="20">
        <v>35251470</v>
      </c>
      <c r="B2776" s="20" t="s">
        <v>1745</v>
      </c>
      <c r="C2776" s="20" t="s">
        <v>1746</v>
      </c>
      <c r="D2776" s="20" t="s">
        <v>1747</v>
      </c>
      <c r="E2776" s="20" t="s">
        <v>1748</v>
      </c>
      <c r="F2776" s="20" t="s">
        <v>1001</v>
      </c>
      <c r="G2776" s="20">
        <v>2022</v>
      </c>
      <c r="H2776" s="57">
        <v>44627</v>
      </c>
      <c r="I2776" s="20" t="s">
        <v>1749</v>
      </c>
      <c r="K2776" s="20" t="s">
        <v>1750</v>
      </c>
    </row>
    <row r="2777" spans="1:11" ht="15.75" customHeight="1" x14ac:dyDescent="0.25">
      <c r="A2777" s="20">
        <v>35212644</v>
      </c>
      <c r="B2777" s="20" t="s">
        <v>1738</v>
      </c>
      <c r="C2777" s="20" t="s">
        <v>1739</v>
      </c>
      <c r="D2777" s="20" t="s">
        <v>1740</v>
      </c>
      <c r="E2777" s="20" t="s">
        <v>1741</v>
      </c>
      <c r="F2777" s="20" t="s">
        <v>1742</v>
      </c>
      <c r="G2777" s="20">
        <v>2022</v>
      </c>
      <c r="H2777" s="57">
        <v>44617</v>
      </c>
      <c r="I2777" s="20" t="s">
        <v>1743</v>
      </c>
      <c r="K2777" s="20" t="s">
        <v>1744</v>
      </c>
    </row>
    <row r="2778" spans="1:11" ht="15.75" customHeight="1" x14ac:dyDescent="0.25">
      <c r="A2778" s="20">
        <v>35216552</v>
      </c>
      <c r="B2778" s="20" t="s">
        <v>1731</v>
      </c>
      <c r="C2778" s="20" t="s">
        <v>1732</v>
      </c>
      <c r="D2778" s="20" t="s">
        <v>1733</v>
      </c>
      <c r="E2778" s="20" t="s">
        <v>1734</v>
      </c>
      <c r="F2778" s="20" t="s">
        <v>1735</v>
      </c>
      <c r="G2778" s="20">
        <v>2022</v>
      </c>
      <c r="H2778" s="57">
        <v>44618</v>
      </c>
      <c r="I2778" s="20" t="s">
        <v>1736</v>
      </c>
      <c r="K2778" s="20" t="s">
        <v>1737</v>
      </c>
    </row>
    <row r="2779" spans="1:11" ht="15.75" customHeight="1" x14ac:dyDescent="0.25">
      <c r="A2779" s="20">
        <v>35281902</v>
      </c>
      <c r="B2779" s="20" t="s">
        <v>1722</v>
      </c>
      <c r="C2779" s="20" t="s">
        <v>1723</v>
      </c>
      <c r="D2779" s="20" t="s">
        <v>1724</v>
      </c>
      <c r="E2779" s="20" t="s">
        <v>1725</v>
      </c>
      <c r="F2779" s="20" t="s">
        <v>792</v>
      </c>
      <c r="G2779" s="20">
        <v>2022</v>
      </c>
      <c r="H2779" s="57">
        <v>44634</v>
      </c>
      <c r="I2779" s="20" t="s">
        <v>1726</v>
      </c>
      <c r="K2779" s="20" t="s">
        <v>1727</v>
      </c>
    </row>
    <row r="2780" spans="1:11" ht="15.75" customHeight="1" x14ac:dyDescent="0.25">
      <c r="A2780" s="20">
        <v>33648401</v>
      </c>
      <c r="B2780" s="20" t="s">
        <v>1717</v>
      </c>
      <c r="C2780" s="20" t="s">
        <v>1718</v>
      </c>
      <c r="D2780" s="20" t="s">
        <v>1719</v>
      </c>
      <c r="E2780" s="20" t="s">
        <v>1720</v>
      </c>
      <c r="F2780" s="20" t="s">
        <v>690</v>
      </c>
      <c r="G2780" s="20">
        <v>2022</v>
      </c>
      <c r="H2780" s="57">
        <v>44257</v>
      </c>
      <c r="K2780" s="20" t="s">
        <v>1721</v>
      </c>
    </row>
    <row r="2781" spans="1:11" ht="15.75" customHeight="1" x14ac:dyDescent="0.25">
      <c r="A2781" s="20">
        <v>33839961</v>
      </c>
      <c r="B2781" s="20" t="s">
        <v>1712</v>
      </c>
      <c r="C2781" s="20" t="s">
        <v>1713</v>
      </c>
      <c r="D2781" s="20" t="s">
        <v>1714</v>
      </c>
      <c r="E2781" s="20" t="s">
        <v>1715</v>
      </c>
      <c r="F2781" s="20" t="s">
        <v>1690</v>
      </c>
      <c r="G2781" s="20">
        <v>2022</v>
      </c>
      <c r="H2781" s="57">
        <v>44297</v>
      </c>
      <c r="K2781" s="20" t="s">
        <v>1716</v>
      </c>
    </row>
    <row r="2782" spans="1:11" ht="15.75" customHeight="1" x14ac:dyDescent="0.25">
      <c r="A2782" s="20">
        <v>33864278</v>
      </c>
      <c r="B2782" s="20" t="s">
        <v>1707</v>
      </c>
      <c r="C2782" s="20" t="s">
        <v>1708</v>
      </c>
      <c r="D2782" s="20" t="s">
        <v>1709</v>
      </c>
      <c r="E2782" s="20" t="s">
        <v>1710</v>
      </c>
      <c r="F2782" s="20" t="s">
        <v>962</v>
      </c>
      <c r="G2782" s="20">
        <v>2022</v>
      </c>
      <c r="H2782" s="57">
        <v>44303</v>
      </c>
      <c r="K2782" s="20" t="s">
        <v>1711</v>
      </c>
    </row>
    <row r="2783" spans="1:11" ht="15.75" customHeight="1" x14ac:dyDescent="0.25">
      <c r="A2783" s="20">
        <v>33982321</v>
      </c>
      <c r="B2783" s="20" t="s">
        <v>1700</v>
      </c>
      <c r="C2783" s="20" t="s">
        <v>1701</v>
      </c>
      <c r="D2783" s="20" t="s">
        <v>1702</v>
      </c>
      <c r="E2783" s="20" t="s">
        <v>1703</v>
      </c>
      <c r="F2783" s="20" t="s">
        <v>1704</v>
      </c>
      <c r="G2783" s="20">
        <v>2022</v>
      </c>
      <c r="H2783" s="57">
        <v>44329</v>
      </c>
      <c r="I2783" s="20" t="s">
        <v>1705</v>
      </c>
      <c r="K2783" s="20" t="s">
        <v>1706</v>
      </c>
    </row>
    <row r="2784" spans="1:11" ht="15.75" customHeight="1" x14ac:dyDescent="0.25">
      <c r="A2784" s="20">
        <v>34350523</v>
      </c>
      <c r="B2784" s="20" t="s">
        <v>1693</v>
      </c>
      <c r="C2784" s="20" t="s">
        <v>1694</v>
      </c>
      <c r="D2784" s="20" t="s">
        <v>1695</v>
      </c>
      <c r="E2784" s="20" t="s">
        <v>1696</v>
      </c>
      <c r="F2784" s="20" t="s">
        <v>1697</v>
      </c>
      <c r="G2784" s="20">
        <v>2022</v>
      </c>
      <c r="H2784" s="57">
        <v>44413</v>
      </c>
      <c r="I2784" s="20" t="s">
        <v>1698</v>
      </c>
      <c r="K2784" s="20" t="s">
        <v>1699</v>
      </c>
    </row>
    <row r="2785" spans="1:11" ht="15.75" customHeight="1" x14ac:dyDescent="0.25">
      <c r="A2785" s="20">
        <v>34477981</v>
      </c>
      <c r="B2785" s="20" t="s">
        <v>1686</v>
      </c>
      <c r="C2785" s="20" t="s">
        <v>1687</v>
      </c>
      <c r="D2785" s="20" t="s">
        <v>1688</v>
      </c>
      <c r="E2785" s="20" t="s">
        <v>1689</v>
      </c>
      <c r="F2785" s="20" t="s">
        <v>1690</v>
      </c>
      <c r="G2785" s="20">
        <v>2022</v>
      </c>
      <c r="H2785" s="57">
        <v>44442</v>
      </c>
      <c r="I2785" s="20" t="s">
        <v>1691</v>
      </c>
      <c r="K2785" s="20" t="s">
        <v>1692</v>
      </c>
    </row>
    <row r="2786" spans="1:11" ht="15.75" customHeight="1" x14ac:dyDescent="0.25">
      <c r="A2786" s="20">
        <v>34735750</v>
      </c>
      <c r="B2786" s="20" t="s">
        <v>1681</v>
      </c>
      <c r="C2786" s="20" t="s">
        <v>1682</v>
      </c>
      <c r="D2786" s="20" t="s">
        <v>1683</v>
      </c>
      <c r="E2786" s="20" t="s">
        <v>1684</v>
      </c>
      <c r="F2786" s="20" t="s">
        <v>1438</v>
      </c>
      <c r="G2786" s="20">
        <v>2022</v>
      </c>
      <c r="H2786" s="57">
        <v>44504</v>
      </c>
      <c r="K2786" s="20" t="s">
        <v>1685</v>
      </c>
    </row>
    <row r="2787" spans="1:11" ht="15.75" customHeight="1" x14ac:dyDescent="0.25">
      <c r="A2787" s="20">
        <v>34907602</v>
      </c>
      <c r="B2787" s="20" t="s">
        <v>1675</v>
      </c>
      <c r="C2787" s="20" t="s">
        <v>1676</v>
      </c>
      <c r="D2787" s="20" t="s">
        <v>1677</v>
      </c>
      <c r="E2787" s="20" t="s">
        <v>1678</v>
      </c>
      <c r="F2787" s="20" t="s">
        <v>1679</v>
      </c>
      <c r="G2787" s="20">
        <v>2022</v>
      </c>
      <c r="H2787" s="57">
        <v>44545</v>
      </c>
      <c r="K2787" s="20" t="s">
        <v>1680</v>
      </c>
    </row>
    <row r="2788" spans="1:11" ht="15.75" customHeight="1" x14ac:dyDescent="0.25">
      <c r="A2788" s="20">
        <v>35030387</v>
      </c>
      <c r="B2788" s="20" t="s">
        <v>1667</v>
      </c>
      <c r="C2788" s="20" t="s">
        <v>1668</v>
      </c>
      <c r="D2788" s="20" t="s">
        <v>1669</v>
      </c>
      <c r="E2788" s="20" t="s">
        <v>1670</v>
      </c>
      <c r="F2788" s="20" t="s">
        <v>1671</v>
      </c>
      <c r="G2788" s="20">
        <v>2022</v>
      </c>
      <c r="H2788" s="57">
        <v>44575</v>
      </c>
      <c r="K2788" s="20" t="s">
        <v>1672</v>
      </c>
    </row>
    <row r="2789" spans="1:11" ht="15.75" customHeight="1" x14ac:dyDescent="0.25">
      <c r="A2789" s="20">
        <v>35044573</v>
      </c>
      <c r="B2789" s="20" t="s">
        <v>1661</v>
      </c>
      <c r="C2789" s="20" t="s">
        <v>1662</v>
      </c>
      <c r="D2789" s="20" t="s">
        <v>1663</v>
      </c>
      <c r="E2789" s="20" t="s">
        <v>1664</v>
      </c>
      <c r="F2789" s="20" t="s">
        <v>1665</v>
      </c>
      <c r="G2789" s="20">
        <v>2022</v>
      </c>
      <c r="H2789" s="57">
        <v>44580</v>
      </c>
      <c r="K2789" s="20" t="s">
        <v>1666</v>
      </c>
    </row>
    <row r="2790" spans="1:11" ht="15.75" customHeight="1" x14ac:dyDescent="0.25">
      <c r="A2790" s="20">
        <v>35063807</v>
      </c>
      <c r="B2790" s="20" t="s">
        <v>1655</v>
      </c>
      <c r="C2790" s="20" t="s">
        <v>1656</v>
      </c>
      <c r="D2790" s="20" t="s">
        <v>1657</v>
      </c>
      <c r="E2790" s="20" t="s">
        <v>1658</v>
      </c>
      <c r="F2790" s="20" t="s">
        <v>1399</v>
      </c>
      <c r="G2790" s="20">
        <v>2022</v>
      </c>
      <c r="H2790" s="57">
        <v>44583</v>
      </c>
      <c r="I2790" s="20" t="s">
        <v>1659</v>
      </c>
      <c r="K2790" s="20" t="s">
        <v>1660</v>
      </c>
    </row>
    <row r="2791" spans="1:11" ht="15.75" customHeight="1" x14ac:dyDescent="0.25">
      <c r="A2791" s="20">
        <v>35104682</v>
      </c>
      <c r="B2791" s="20" t="s">
        <v>1649</v>
      </c>
      <c r="C2791" s="20" t="s">
        <v>1650</v>
      </c>
      <c r="D2791" s="20" t="s">
        <v>1651</v>
      </c>
      <c r="E2791" s="20" t="s">
        <v>1652</v>
      </c>
      <c r="F2791" s="20" t="s">
        <v>1653</v>
      </c>
      <c r="G2791" s="20">
        <v>2022</v>
      </c>
      <c r="H2791" s="57">
        <v>44593</v>
      </c>
      <c r="K2791" s="20" t="s">
        <v>1654</v>
      </c>
    </row>
    <row r="2792" spans="1:11" ht="15.75" customHeight="1" x14ac:dyDescent="0.25">
      <c r="A2792" s="20">
        <v>35194932</v>
      </c>
      <c r="B2792" s="20" t="s">
        <v>1643</v>
      </c>
      <c r="C2792" s="20" t="s">
        <v>1644</v>
      </c>
      <c r="D2792" s="20" t="s">
        <v>1645</v>
      </c>
      <c r="E2792" s="20" t="s">
        <v>1646</v>
      </c>
      <c r="F2792" s="20" t="s">
        <v>1647</v>
      </c>
      <c r="G2792" s="20">
        <v>2022</v>
      </c>
      <c r="H2792" s="57">
        <v>44615</v>
      </c>
      <c r="K2792" s="20" t="s">
        <v>1648</v>
      </c>
    </row>
    <row r="2793" spans="1:11" ht="15.75" customHeight="1" x14ac:dyDescent="0.25">
      <c r="A2793" s="20">
        <v>35198965</v>
      </c>
      <c r="B2793" s="20" t="s">
        <v>1635</v>
      </c>
      <c r="C2793" s="20" t="s">
        <v>1636</v>
      </c>
      <c r="D2793" s="20" t="s">
        <v>1637</v>
      </c>
      <c r="E2793" s="20" t="s">
        <v>1638</v>
      </c>
      <c r="F2793" s="20" t="s">
        <v>1639</v>
      </c>
      <c r="G2793" s="20">
        <v>2022</v>
      </c>
      <c r="H2793" s="57">
        <v>44616</v>
      </c>
      <c r="I2793" s="20" t="s">
        <v>1640</v>
      </c>
      <c r="K2793" s="20" t="s">
        <v>1641</v>
      </c>
    </row>
    <row r="2794" spans="1:11" ht="15.75" customHeight="1" x14ac:dyDescent="0.25">
      <c r="A2794" s="20">
        <v>35217408</v>
      </c>
      <c r="B2794" s="20" t="s">
        <v>1627</v>
      </c>
      <c r="C2794" s="20" t="s">
        <v>1628</v>
      </c>
      <c r="D2794" s="20" t="s">
        <v>1629</v>
      </c>
      <c r="E2794" s="20" t="s">
        <v>1630</v>
      </c>
      <c r="F2794" s="20" t="s">
        <v>1631</v>
      </c>
      <c r="G2794" s="20">
        <v>2022</v>
      </c>
      <c r="H2794" s="57">
        <v>44618</v>
      </c>
      <c r="I2794" s="20" t="s">
        <v>1632</v>
      </c>
      <c r="K2794" s="20" t="s">
        <v>1633</v>
      </c>
    </row>
    <row r="2795" spans="1:11" ht="15.75" customHeight="1" x14ac:dyDescent="0.25">
      <c r="A2795" s="20">
        <v>35251780</v>
      </c>
      <c r="B2795" s="20" t="s">
        <v>1619</v>
      </c>
      <c r="C2795" s="20" t="s">
        <v>1620</v>
      </c>
      <c r="D2795" s="20" t="s">
        <v>1621</v>
      </c>
      <c r="E2795" s="20" t="s">
        <v>1622</v>
      </c>
      <c r="F2795" s="20" t="s">
        <v>1623</v>
      </c>
      <c r="G2795" s="20">
        <v>2022</v>
      </c>
      <c r="H2795" s="57">
        <v>44627</v>
      </c>
      <c r="I2795" s="20" t="s">
        <v>1624</v>
      </c>
      <c r="K2795" s="20" t="s">
        <v>1625</v>
      </c>
    </row>
    <row r="2796" spans="1:11" ht="15.75" customHeight="1" x14ac:dyDescent="0.25">
      <c r="A2796" s="20">
        <v>35308872</v>
      </c>
      <c r="B2796" s="20" t="s">
        <v>1612</v>
      </c>
      <c r="C2796" s="20" t="s">
        <v>1613</v>
      </c>
      <c r="D2796" s="20" t="s">
        <v>1614</v>
      </c>
      <c r="E2796" s="20" t="s">
        <v>1615</v>
      </c>
      <c r="F2796" s="20" t="s">
        <v>1616</v>
      </c>
      <c r="G2796" s="20">
        <v>2022</v>
      </c>
      <c r="H2796" s="57">
        <v>44641</v>
      </c>
      <c r="I2796" s="20" t="s">
        <v>1617</v>
      </c>
      <c r="K2796" s="20" t="s">
        <v>1618</v>
      </c>
    </row>
    <row r="2797" spans="1:11" ht="15.75" customHeight="1" x14ac:dyDescent="0.25">
      <c r="A2797" s="20">
        <v>35310852</v>
      </c>
      <c r="B2797" s="20" t="s">
        <v>1605</v>
      </c>
      <c r="C2797" s="20" t="s">
        <v>1606</v>
      </c>
      <c r="D2797" s="20" t="s">
        <v>1607</v>
      </c>
      <c r="E2797" s="20" t="s">
        <v>1608</v>
      </c>
      <c r="F2797" s="20" t="s">
        <v>185</v>
      </c>
      <c r="G2797" s="20">
        <v>2022</v>
      </c>
      <c r="H2797" s="57">
        <v>44641</v>
      </c>
      <c r="I2797" s="20" t="s">
        <v>1609</v>
      </c>
      <c r="K2797" s="20" t="s">
        <v>1610</v>
      </c>
    </row>
    <row r="2798" spans="1:11" ht="15.75" customHeight="1" x14ac:dyDescent="0.25">
      <c r="A2798" s="20">
        <v>35280248</v>
      </c>
      <c r="B2798" s="20" t="s">
        <v>1597</v>
      </c>
      <c r="C2798" s="20" t="s">
        <v>1598</v>
      </c>
      <c r="D2798" s="20" t="s">
        <v>1599</v>
      </c>
      <c r="E2798" s="20" t="s">
        <v>1600</v>
      </c>
      <c r="F2798" s="20" t="s">
        <v>365</v>
      </c>
      <c r="G2798" s="20">
        <v>2022</v>
      </c>
      <c r="H2798" s="57">
        <v>44634</v>
      </c>
      <c r="I2798" s="20" t="s">
        <v>1601</v>
      </c>
      <c r="K2798" s="20" t="s">
        <v>1602</v>
      </c>
    </row>
    <row r="2799" spans="1:11" ht="15.75" customHeight="1" x14ac:dyDescent="0.25">
      <c r="A2799" s="20">
        <v>35308364</v>
      </c>
      <c r="B2799" s="20" t="s">
        <v>1588</v>
      </c>
      <c r="C2799" s="20" t="s">
        <v>1589</v>
      </c>
      <c r="D2799" s="20" t="s">
        <v>1590</v>
      </c>
      <c r="E2799" s="20" t="s">
        <v>1591</v>
      </c>
      <c r="F2799" s="20" t="s">
        <v>133</v>
      </c>
      <c r="G2799" s="20">
        <v>2022</v>
      </c>
      <c r="H2799" s="57">
        <v>44641</v>
      </c>
      <c r="I2799" s="20" t="s">
        <v>1592</v>
      </c>
      <c r="K2799" s="20" t="s">
        <v>1593</v>
      </c>
    </row>
    <row r="2800" spans="1:11" ht="15.75" customHeight="1" x14ac:dyDescent="0.25">
      <c r="A2800" s="20">
        <v>35280499</v>
      </c>
      <c r="B2800" s="20" t="s">
        <v>1582</v>
      </c>
      <c r="C2800" s="20" t="s">
        <v>1583</v>
      </c>
      <c r="D2800" s="20" t="s">
        <v>1584</v>
      </c>
      <c r="E2800" s="20" t="s">
        <v>1052</v>
      </c>
      <c r="F2800" s="20" t="s">
        <v>234</v>
      </c>
      <c r="G2800" s="20">
        <v>2022</v>
      </c>
      <c r="H2800" s="57">
        <v>44634</v>
      </c>
      <c r="I2800" s="20" t="s">
        <v>1585</v>
      </c>
      <c r="K2800" s="20" t="s">
        <v>1586</v>
      </c>
    </row>
    <row r="2801" spans="1:11" ht="15.75" customHeight="1" x14ac:dyDescent="0.25">
      <c r="A2801" s="20">
        <v>35330643</v>
      </c>
      <c r="B2801" s="20" t="s">
        <v>1576</v>
      </c>
      <c r="C2801" s="20" t="s">
        <v>1577</v>
      </c>
      <c r="D2801" s="20" t="s">
        <v>1578</v>
      </c>
      <c r="E2801" s="20" t="s">
        <v>1579</v>
      </c>
      <c r="F2801" s="20" t="s">
        <v>185</v>
      </c>
      <c r="G2801" s="20">
        <v>2022</v>
      </c>
      <c r="H2801" s="57">
        <v>44645</v>
      </c>
      <c r="I2801" s="20" t="s">
        <v>1580</v>
      </c>
      <c r="K2801" s="20" t="s">
        <v>1581</v>
      </c>
    </row>
    <row r="2802" spans="1:11" ht="15.75" customHeight="1" x14ac:dyDescent="0.25">
      <c r="A2802" s="20">
        <v>35330774</v>
      </c>
      <c r="B2802" s="20" t="s">
        <v>1569</v>
      </c>
      <c r="C2802" s="20" t="s">
        <v>1570</v>
      </c>
      <c r="D2802" s="20" t="s">
        <v>1571</v>
      </c>
      <c r="E2802" s="20" t="s">
        <v>1572</v>
      </c>
      <c r="F2802" s="20" t="s">
        <v>133</v>
      </c>
      <c r="G2802" s="20">
        <v>2022</v>
      </c>
      <c r="H2802" s="57">
        <v>44645</v>
      </c>
      <c r="I2802" s="20" t="s">
        <v>1573</v>
      </c>
      <c r="K2802" s="20" t="s">
        <v>1574</v>
      </c>
    </row>
    <row r="2803" spans="1:11" ht="15.75" customHeight="1" x14ac:dyDescent="0.25">
      <c r="A2803" s="20">
        <v>34978459</v>
      </c>
      <c r="B2803" s="20" t="s">
        <v>1562</v>
      </c>
      <c r="C2803" s="20" t="s">
        <v>1563</v>
      </c>
      <c r="D2803" s="20" t="s">
        <v>1564</v>
      </c>
      <c r="E2803" s="20" t="s">
        <v>1565</v>
      </c>
      <c r="F2803" s="20" t="s">
        <v>1566</v>
      </c>
      <c r="G2803" s="20">
        <v>2022</v>
      </c>
      <c r="H2803" s="57">
        <v>44564</v>
      </c>
      <c r="I2803" s="20" t="s">
        <v>1567</v>
      </c>
      <c r="K2803" s="20" t="s">
        <v>1568</v>
      </c>
    </row>
    <row r="2804" spans="1:11" ht="15.75" customHeight="1" x14ac:dyDescent="0.25">
      <c r="A2804" s="20">
        <v>35372122</v>
      </c>
      <c r="B2804" s="20" t="s">
        <v>1554</v>
      </c>
      <c r="C2804" s="20" t="s">
        <v>1555</v>
      </c>
      <c r="D2804" s="20" t="s">
        <v>1556</v>
      </c>
      <c r="E2804" s="20" t="s">
        <v>1454</v>
      </c>
      <c r="F2804" s="20" t="s">
        <v>185</v>
      </c>
      <c r="G2804" s="20">
        <v>2022</v>
      </c>
      <c r="H2804" s="57">
        <v>44655</v>
      </c>
      <c r="I2804" s="20" t="s">
        <v>1557</v>
      </c>
      <c r="K2804" s="20" t="s">
        <v>1558</v>
      </c>
    </row>
    <row r="2805" spans="1:11" ht="15.75" customHeight="1" x14ac:dyDescent="0.25">
      <c r="A2805" s="20">
        <v>35294487</v>
      </c>
      <c r="B2805" s="20" t="s">
        <v>1548</v>
      </c>
      <c r="C2805" s="20" t="s">
        <v>1549</v>
      </c>
      <c r="D2805" s="20" t="s">
        <v>1550</v>
      </c>
      <c r="E2805" s="20" t="s">
        <v>1551</v>
      </c>
      <c r="F2805" s="20" t="s">
        <v>294</v>
      </c>
      <c r="G2805" s="20">
        <v>2022</v>
      </c>
      <c r="H2805" s="57">
        <v>44636</v>
      </c>
      <c r="I2805" s="20" t="s">
        <v>1552</v>
      </c>
      <c r="K2805" s="20" t="s">
        <v>1553</v>
      </c>
    </row>
    <row r="2806" spans="1:11" ht="15.75" customHeight="1" x14ac:dyDescent="0.25">
      <c r="A2806" s="20">
        <v>35341154</v>
      </c>
      <c r="B2806" s="20" t="s">
        <v>1539</v>
      </c>
      <c r="C2806" s="20" t="s">
        <v>1540</v>
      </c>
      <c r="D2806" s="20" t="s">
        <v>1541</v>
      </c>
      <c r="E2806" s="20" t="s">
        <v>1542</v>
      </c>
      <c r="F2806" s="20" t="s">
        <v>570</v>
      </c>
      <c r="G2806" s="20">
        <v>2022</v>
      </c>
      <c r="H2806" s="57">
        <v>44648</v>
      </c>
      <c r="I2806" s="20" t="s">
        <v>1543</v>
      </c>
      <c r="K2806" s="20" t="s">
        <v>1544</v>
      </c>
    </row>
    <row r="2807" spans="1:11" ht="15.75" customHeight="1" x14ac:dyDescent="0.25">
      <c r="A2807" s="20">
        <v>34915018</v>
      </c>
      <c r="B2807" s="20" t="s">
        <v>1533</v>
      </c>
      <c r="C2807" s="20" t="s">
        <v>1534</v>
      </c>
      <c r="D2807" s="20" t="s">
        <v>1535</v>
      </c>
      <c r="E2807" s="20" t="s">
        <v>1536</v>
      </c>
      <c r="F2807" s="20" t="s">
        <v>1047</v>
      </c>
      <c r="G2807" s="20">
        <v>2022</v>
      </c>
      <c r="H2807" s="57">
        <v>44546</v>
      </c>
      <c r="K2807" s="20" t="s">
        <v>1537</v>
      </c>
    </row>
    <row r="2808" spans="1:11" ht="15.75" customHeight="1" x14ac:dyDescent="0.25">
      <c r="A2808" s="20">
        <v>35392114</v>
      </c>
      <c r="B2808" s="20" t="s">
        <v>1527</v>
      </c>
      <c r="C2808" s="20" t="s">
        <v>1528</v>
      </c>
      <c r="D2808" s="20" t="s">
        <v>1529</v>
      </c>
      <c r="E2808" s="20" t="s">
        <v>1530</v>
      </c>
      <c r="F2808" s="20" t="s">
        <v>207</v>
      </c>
      <c r="G2808" s="20">
        <v>2022</v>
      </c>
      <c r="H2808" s="57">
        <v>44659</v>
      </c>
      <c r="I2808" s="20" t="s">
        <v>1531</v>
      </c>
      <c r="K2808" s="20" t="s">
        <v>1532</v>
      </c>
    </row>
    <row r="2809" spans="1:11" ht="15.75" customHeight="1" x14ac:dyDescent="0.25">
      <c r="A2809" s="20">
        <v>35721649</v>
      </c>
      <c r="B2809" s="20" t="s">
        <v>1520</v>
      </c>
      <c r="C2809" s="20" t="s">
        <v>1521</v>
      </c>
      <c r="D2809" s="20" t="s">
        <v>1522</v>
      </c>
      <c r="E2809" s="20" t="s">
        <v>1523</v>
      </c>
      <c r="F2809" s="20" t="s">
        <v>1222</v>
      </c>
      <c r="G2809" s="20">
        <v>2022</v>
      </c>
      <c r="H2809" s="57">
        <v>44732</v>
      </c>
      <c r="I2809" s="20" t="s">
        <v>1524</v>
      </c>
      <c r="K2809" s="20" t="s">
        <v>1525</v>
      </c>
    </row>
    <row r="2810" spans="1:11" ht="15.75" customHeight="1" x14ac:dyDescent="0.25">
      <c r="A2810" s="20">
        <v>35399683</v>
      </c>
      <c r="B2810" s="20" t="s">
        <v>1513</v>
      </c>
      <c r="C2810" s="20" t="s">
        <v>1514</v>
      </c>
      <c r="D2810" s="20" t="s">
        <v>1515</v>
      </c>
      <c r="E2810" s="20" t="s">
        <v>1516</v>
      </c>
      <c r="F2810" s="20" t="s">
        <v>199</v>
      </c>
      <c r="G2810" s="20">
        <v>2022</v>
      </c>
      <c r="H2810" s="57">
        <v>44662</v>
      </c>
      <c r="I2810" s="20" t="s">
        <v>1517</v>
      </c>
      <c r="K2810" s="20" t="s">
        <v>1518</v>
      </c>
    </row>
    <row r="2811" spans="1:11" ht="15.75" customHeight="1" x14ac:dyDescent="0.25">
      <c r="A2811" s="20">
        <v>35378792</v>
      </c>
      <c r="B2811" s="20" t="s">
        <v>1504</v>
      </c>
      <c r="C2811" s="20" t="s">
        <v>1505</v>
      </c>
      <c r="D2811" s="20" t="s">
        <v>1506</v>
      </c>
      <c r="E2811" s="20" t="s">
        <v>1507</v>
      </c>
      <c r="F2811" s="20" t="s">
        <v>532</v>
      </c>
      <c r="G2811" s="20">
        <v>2022</v>
      </c>
      <c r="H2811" s="57">
        <v>44656</v>
      </c>
      <c r="I2811" s="20" t="s">
        <v>1508</v>
      </c>
      <c r="K2811" s="20" t="s">
        <v>1509</v>
      </c>
    </row>
    <row r="2812" spans="1:11" ht="15.75" customHeight="1" x14ac:dyDescent="0.25">
      <c r="A2812" s="20">
        <v>35386469</v>
      </c>
      <c r="B2812" s="20" t="s">
        <v>1494</v>
      </c>
      <c r="C2812" s="20" t="s">
        <v>1495</v>
      </c>
      <c r="D2812" s="20" t="s">
        <v>1496</v>
      </c>
      <c r="E2812" s="20" t="s">
        <v>1497</v>
      </c>
      <c r="F2812" s="20" t="s">
        <v>1498</v>
      </c>
      <c r="G2812" s="20">
        <v>2022</v>
      </c>
      <c r="H2812" s="57">
        <v>44658</v>
      </c>
      <c r="I2812" s="20" t="s">
        <v>1499</v>
      </c>
      <c r="K2812" s="20" t="s">
        <v>1500</v>
      </c>
    </row>
    <row r="2813" spans="1:11" ht="15.75" customHeight="1" x14ac:dyDescent="0.25">
      <c r="A2813" s="20">
        <v>35399732</v>
      </c>
      <c r="B2813" s="20" t="s">
        <v>1486</v>
      </c>
      <c r="C2813" s="20" t="s">
        <v>1487</v>
      </c>
      <c r="D2813" s="20" t="s">
        <v>1488</v>
      </c>
      <c r="E2813" s="20" t="s">
        <v>1489</v>
      </c>
      <c r="F2813" s="20" t="s">
        <v>1490</v>
      </c>
      <c r="G2813" s="20">
        <v>2022</v>
      </c>
      <c r="H2813" s="57">
        <v>44662</v>
      </c>
      <c r="I2813" s="20" t="s">
        <v>1491</v>
      </c>
      <c r="K2813" s="20" t="s">
        <v>1492</v>
      </c>
    </row>
    <row r="2814" spans="1:11" ht="15.75" customHeight="1" x14ac:dyDescent="0.25">
      <c r="A2814" s="20">
        <v>35422805</v>
      </c>
      <c r="B2814" s="20" t="s">
        <v>1480</v>
      </c>
      <c r="C2814" s="20" t="s">
        <v>1481</v>
      </c>
      <c r="D2814" s="20" t="s">
        <v>1482</v>
      </c>
      <c r="E2814" s="20" t="s">
        <v>1483</v>
      </c>
      <c r="F2814" s="20" t="s">
        <v>141</v>
      </c>
      <c r="G2814" s="20">
        <v>2022</v>
      </c>
      <c r="H2814" s="57">
        <v>44666</v>
      </c>
      <c r="I2814" s="20" t="s">
        <v>1484</v>
      </c>
      <c r="K2814" s="20" t="s">
        <v>1485</v>
      </c>
    </row>
    <row r="2815" spans="1:11" ht="15.75" customHeight="1" x14ac:dyDescent="0.25">
      <c r="A2815" s="20">
        <v>35422808</v>
      </c>
      <c r="B2815" s="20" t="s">
        <v>1471</v>
      </c>
      <c r="C2815" s="20" t="s">
        <v>1472</v>
      </c>
      <c r="D2815" s="20" t="s">
        <v>1473</v>
      </c>
      <c r="E2815" s="20" t="s">
        <v>1474</v>
      </c>
      <c r="F2815" s="20" t="s">
        <v>141</v>
      </c>
      <c r="G2815" s="20">
        <v>2022</v>
      </c>
      <c r="H2815" s="57">
        <v>44666</v>
      </c>
      <c r="I2815" s="20" t="s">
        <v>1475</v>
      </c>
      <c r="K2815" s="20" t="s">
        <v>1476</v>
      </c>
    </row>
    <row r="2816" spans="1:11" ht="15.75" customHeight="1" x14ac:dyDescent="0.25">
      <c r="A2816" s="20">
        <v>35402608</v>
      </c>
      <c r="B2816" s="20" t="s">
        <v>1463</v>
      </c>
      <c r="C2816" s="20" t="s">
        <v>1464</v>
      </c>
      <c r="D2816" s="20" t="s">
        <v>1465</v>
      </c>
      <c r="E2816" s="20" t="s">
        <v>1466</v>
      </c>
      <c r="F2816" s="20" t="s">
        <v>350</v>
      </c>
      <c r="G2816" s="20">
        <v>2022</v>
      </c>
      <c r="H2816" s="57">
        <v>44662</v>
      </c>
      <c r="I2816" s="20" t="s">
        <v>1467</v>
      </c>
      <c r="K2816" s="20" t="s">
        <v>1468</v>
      </c>
    </row>
    <row r="2817" spans="1:11" ht="15.75" customHeight="1" x14ac:dyDescent="0.25">
      <c r="A2817" s="20">
        <v>35433782</v>
      </c>
      <c r="B2817" s="20" t="s">
        <v>1456</v>
      </c>
      <c r="C2817" s="20" t="s">
        <v>1457</v>
      </c>
      <c r="D2817" s="20" t="s">
        <v>1458</v>
      </c>
      <c r="E2817" s="20" t="s">
        <v>1459</v>
      </c>
      <c r="F2817" s="20" t="s">
        <v>199</v>
      </c>
      <c r="G2817" s="20">
        <v>2022</v>
      </c>
      <c r="H2817" s="57">
        <v>44669</v>
      </c>
      <c r="I2817" s="20" t="s">
        <v>1460</v>
      </c>
      <c r="K2817" s="20" t="s">
        <v>1461</v>
      </c>
    </row>
    <row r="2818" spans="1:11" ht="15.75" customHeight="1" x14ac:dyDescent="0.25">
      <c r="A2818" s="20">
        <v>34105008</v>
      </c>
      <c r="B2818" s="20" t="s">
        <v>1451</v>
      </c>
      <c r="C2818" s="20" t="s">
        <v>1452</v>
      </c>
      <c r="D2818" s="20" t="s">
        <v>1453</v>
      </c>
      <c r="E2818" s="20" t="s">
        <v>1454</v>
      </c>
      <c r="F2818" s="20" t="s">
        <v>1449</v>
      </c>
      <c r="G2818" s="20">
        <v>2022</v>
      </c>
      <c r="H2818" s="57">
        <v>44356</v>
      </c>
      <c r="K2818" s="20" t="s">
        <v>1455</v>
      </c>
    </row>
    <row r="2819" spans="1:11" ht="15.75" customHeight="1" x14ac:dyDescent="0.25">
      <c r="A2819" s="20">
        <v>34223947</v>
      </c>
      <c r="B2819" s="20" t="s">
        <v>1445</v>
      </c>
      <c r="C2819" s="20" t="s">
        <v>1446</v>
      </c>
      <c r="D2819" s="20" t="s">
        <v>1447</v>
      </c>
      <c r="E2819" s="20" t="s">
        <v>1448</v>
      </c>
      <c r="F2819" s="20" t="s">
        <v>1449</v>
      </c>
      <c r="G2819" s="20">
        <v>2022</v>
      </c>
      <c r="H2819" s="57">
        <v>44382</v>
      </c>
      <c r="K2819" s="20" t="s">
        <v>1450</v>
      </c>
    </row>
    <row r="2820" spans="1:11" ht="15.75" customHeight="1" x14ac:dyDescent="0.25">
      <c r="A2820" s="20">
        <v>34809952</v>
      </c>
      <c r="B2820" s="20" t="s">
        <v>1440</v>
      </c>
      <c r="C2820" s="20" t="s">
        <v>1441</v>
      </c>
      <c r="D2820" s="20" t="s">
        <v>1442</v>
      </c>
      <c r="E2820" s="20" t="s">
        <v>1443</v>
      </c>
      <c r="F2820" s="20" t="s">
        <v>1079</v>
      </c>
      <c r="G2820" s="20">
        <v>2022</v>
      </c>
      <c r="H2820" s="57">
        <v>44523</v>
      </c>
      <c r="K2820" s="20" t="s">
        <v>1444</v>
      </c>
    </row>
    <row r="2821" spans="1:11" ht="15.75" customHeight="1" x14ac:dyDescent="0.25">
      <c r="A2821" s="20">
        <v>34822198</v>
      </c>
      <c r="B2821" s="20" t="s">
        <v>1434</v>
      </c>
      <c r="C2821" s="20" t="s">
        <v>1435</v>
      </c>
      <c r="D2821" s="20" t="s">
        <v>1436</v>
      </c>
      <c r="E2821" s="20" t="s">
        <v>1437</v>
      </c>
      <c r="F2821" s="20" t="s">
        <v>1438</v>
      </c>
      <c r="G2821" s="20">
        <v>2022</v>
      </c>
      <c r="H2821" s="57">
        <v>44525</v>
      </c>
      <c r="K2821" s="20" t="s">
        <v>1439</v>
      </c>
    </row>
    <row r="2822" spans="1:11" ht="15.75" customHeight="1" x14ac:dyDescent="0.25">
      <c r="A2822" s="20">
        <v>35007517</v>
      </c>
      <c r="B2822" s="20" t="s">
        <v>1429</v>
      </c>
      <c r="C2822" s="20" t="s">
        <v>1430</v>
      </c>
      <c r="D2822" s="20" t="s">
        <v>1431</v>
      </c>
      <c r="E2822" s="20" t="s">
        <v>1432</v>
      </c>
      <c r="F2822" s="20" t="s">
        <v>1264</v>
      </c>
      <c r="G2822" s="20">
        <v>2022</v>
      </c>
      <c r="H2822" s="57">
        <v>44571</v>
      </c>
      <c r="K2822" s="20" t="s">
        <v>1433</v>
      </c>
    </row>
    <row r="2823" spans="1:11" ht="15.75" customHeight="1" x14ac:dyDescent="0.25">
      <c r="A2823" s="20">
        <v>35033926</v>
      </c>
      <c r="B2823" s="20" t="s">
        <v>1423</v>
      </c>
      <c r="C2823" s="20" t="s">
        <v>1424</v>
      </c>
      <c r="D2823" s="20" t="s">
        <v>1425</v>
      </c>
      <c r="E2823" s="20" t="s">
        <v>862</v>
      </c>
      <c r="F2823" s="20" t="s">
        <v>1426</v>
      </c>
      <c r="G2823" s="20">
        <v>2022</v>
      </c>
      <c r="H2823" s="57">
        <v>44577</v>
      </c>
      <c r="K2823" s="20" t="s">
        <v>1427</v>
      </c>
    </row>
    <row r="2824" spans="1:11" ht="15.75" customHeight="1" x14ac:dyDescent="0.25">
      <c r="A2824" s="20">
        <v>35042282</v>
      </c>
      <c r="B2824" s="20" t="s">
        <v>1415</v>
      </c>
      <c r="C2824" s="20" t="s">
        <v>1416</v>
      </c>
      <c r="D2824" s="20" t="s">
        <v>1417</v>
      </c>
      <c r="E2824" s="20" t="s">
        <v>1418</v>
      </c>
      <c r="F2824" s="20" t="s">
        <v>1419</v>
      </c>
      <c r="G2824" s="20">
        <v>2022</v>
      </c>
      <c r="H2824" s="57">
        <v>44579</v>
      </c>
      <c r="K2824" s="20" t="s">
        <v>1420</v>
      </c>
    </row>
    <row r="2825" spans="1:11" ht="15.75" customHeight="1" x14ac:dyDescent="0.25">
      <c r="A2825" s="20">
        <v>35118580</v>
      </c>
      <c r="B2825" s="20" t="s">
        <v>1408</v>
      </c>
      <c r="C2825" s="20" t="s">
        <v>1409</v>
      </c>
      <c r="D2825" s="20" t="s">
        <v>1410</v>
      </c>
      <c r="E2825" s="20" t="s">
        <v>1411</v>
      </c>
      <c r="F2825" s="20" t="s">
        <v>1412</v>
      </c>
      <c r="G2825" s="20">
        <v>2022</v>
      </c>
      <c r="H2825" s="57">
        <v>44596</v>
      </c>
      <c r="I2825" s="20" t="s">
        <v>1413</v>
      </c>
      <c r="K2825" s="20" t="s">
        <v>1414</v>
      </c>
    </row>
    <row r="2826" spans="1:11" ht="15.75" customHeight="1" x14ac:dyDescent="0.25">
      <c r="A2826" s="20">
        <v>35217247</v>
      </c>
      <c r="B2826" s="20" t="s">
        <v>1402</v>
      </c>
      <c r="C2826" s="20" t="s">
        <v>1403</v>
      </c>
      <c r="D2826" s="20" t="s">
        <v>1404</v>
      </c>
      <c r="E2826" s="20" t="s">
        <v>1405</v>
      </c>
      <c r="F2826" s="20" t="s">
        <v>1406</v>
      </c>
      <c r="G2826" s="20">
        <v>2022</v>
      </c>
      <c r="H2826" s="57">
        <v>44618</v>
      </c>
      <c r="K2826" s="20" t="s">
        <v>1407</v>
      </c>
    </row>
    <row r="2827" spans="1:11" ht="15.75" customHeight="1" x14ac:dyDescent="0.25">
      <c r="A2827" s="20">
        <v>35240353</v>
      </c>
      <c r="B2827" s="20" t="s">
        <v>1395</v>
      </c>
      <c r="C2827" s="20" t="s">
        <v>1396</v>
      </c>
      <c r="D2827" s="20" t="s">
        <v>1397</v>
      </c>
      <c r="E2827" s="20" t="s">
        <v>1398</v>
      </c>
      <c r="F2827" s="20" t="s">
        <v>1399</v>
      </c>
      <c r="G2827" s="20">
        <v>2022</v>
      </c>
      <c r="H2827" s="57">
        <v>44623</v>
      </c>
      <c r="I2827" s="20" t="s">
        <v>1400</v>
      </c>
      <c r="K2827" s="20" t="s">
        <v>1401</v>
      </c>
    </row>
    <row r="2828" spans="1:11" ht="15.75" customHeight="1" x14ac:dyDescent="0.25">
      <c r="A2828" s="20">
        <v>35337591</v>
      </c>
      <c r="B2828" s="20" t="s">
        <v>1386</v>
      </c>
      <c r="C2828" s="20" t="s">
        <v>1387</v>
      </c>
      <c r="D2828" s="20" t="s">
        <v>1388</v>
      </c>
      <c r="E2828" s="20" t="s">
        <v>1389</v>
      </c>
      <c r="F2828" s="20" t="s">
        <v>1390</v>
      </c>
      <c r="G2828" s="20">
        <v>2022</v>
      </c>
      <c r="H2828" s="57">
        <v>44646</v>
      </c>
      <c r="K2828" s="20" t="s">
        <v>1391</v>
      </c>
    </row>
    <row r="2829" spans="1:11" ht="15.75" customHeight="1" x14ac:dyDescent="0.25">
      <c r="A2829" s="20">
        <v>35433249</v>
      </c>
      <c r="B2829" s="20" t="s">
        <v>1378</v>
      </c>
      <c r="C2829" s="20" t="s">
        <v>1379</v>
      </c>
      <c r="D2829" s="20" t="s">
        <v>1380</v>
      </c>
      <c r="E2829" s="20" t="s">
        <v>1381</v>
      </c>
      <c r="F2829" s="20" t="s">
        <v>1382</v>
      </c>
      <c r="G2829" s="20">
        <v>2022</v>
      </c>
      <c r="H2829" s="57">
        <v>44669</v>
      </c>
      <c r="I2829" s="20" t="s">
        <v>1383</v>
      </c>
      <c r="K2829" s="20" t="s">
        <v>1384</v>
      </c>
    </row>
    <row r="2830" spans="1:11" ht="15.75" customHeight="1" x14ac:dyDescent="0.25">
      <c r="A2830" s="20">
        <v>34979394</v>
      </c>
      <c r="B2830" s="20" t="s">
        <v>1372</v>
      </c>
      <c r="C2830" s="20" t="s">
        <v>1373</v>
      </c>
      <c r="D2830" s="20" t="s">
        <v>1374</v>
      </c>
      <c r="E2830" s="20" t="s">
        <v>1375</v>
      </c>
      <c r="F2830" s="20" t="s">
        <v>1376</v>
      </c>
      <c r="G2830" s="20">
        <v>2022</v>
      </c>
      <c r="H2830" s="57">
        <v>44564</v>
      </c>
      <c r="K2830" s="20" t="s">
        <v>1377</v>
      </c>
    </row>
    <row r="2831" spans="1:11" ht="15.75" customHeight="1" x14ac:dyDescent="0.25">
      <c r="A2831" s="20">
        <v>35445011</v>
      </c>
      <c r="B2831" s="20" t="s">
        <v>1364</v>
      </c>
      <c r="C2831" s="20" t="s">
        <v>1365</v>
      </c>
      <c r="D2831" s="20" t="s">
        <v>1366</v>
      </c>
      <c r="E2831" s="20" t="s">
        <v>1367</v>
      </c>
      <c r="F2831" s="20" t="s">
        <v>1368</v>
      </c>
      <c r="G2831" s="20">
        <v>2022</v>
      </c>
      <c r="H2831" s="57">
        <v>44672</v>
      </c>
      <c r="I2831" s="20" t="s">
        <v>1369</v>
      </c>
      <c r="K2831" s="20" t="s">
        <v>1370</v>
      </c>
    </row>
    <row r="2832" spans="1:11" ht="15.75" customHeight="1" x14ac:dyDescent="0.25">
      <c r="A2832" s="20">
        <v>35464096</v>
      </c>
      <c r="B2832" s="20" t="s">
        <v>1354</v>
      </c>
      <c r="C2832" s="20" t="s">
        <v>1355</v>
      </c>
      <c r="D2832" s="20" t="s">
        <v>1356</v>
      </c>
      <c r="E2832" s="20" t="s">
        <v>1357</v>
      </c>
      <c r="F2832" s="20" t="s">
        <v>1358</v>
      </c>
      <c r="G2832" s="20">
        <v>2022</v>
      </c>
      <c r="H2832" s="57">
        <v>44676</v>
      </c>
      <c r="I2832" s="20" t="s">
        <v>1359</v>
      </c>
      <c r="K2832" s="20" t="s">
        <v>1360</v>
      </c>
    </row>
    <row r="2833" spans="1:11" ht="15.75" customHeight="1" x14ac:dyDescent="0.25">
      <c r="A2833" s="20">
        <v>35464386</v>
      </c>
      <c r="B2833" s="20" t="s">
        <v>1348</v>
      </c>
      <c r="C2833" s="20" t="s">
        <v>1349</v>
      </c>
      <c r="D2833" s="20" t="s">
        <v>1350</v>
      </c>
      <c r="E2833" s="20" t="s">
        <v>628</v>
      </c>
      <c r="F2833" s="20" t="s">
        <v>207</v>
      </c>
      <c r="G2833" s="20">
        <v>2022</v>
      </c>
      <c r="H2833" s="57">
        <v>44676</v>
      </c>
      <c r="I2833" s="20" t="s">
        <v>1351</v>
      </c>
      <c r="K2833" s="20" t="s">
        <v>1352</v>
      </c>
    </row>
    <row r="2834" spans="1:11" ht="15.75" customHeight="1" x14ac:dyDescent="0.25">
      <c r="A2834" s="20">
        <v>35464979</v>
      </c>
      <c r="B2834" s="20" t="s">
        <v>1341</v>
      </c>
      <c r="C2834" s="20" t="s">
        <v>1342</v>
      </c>
      <c r="D2834" s="20" t="s">
        <v>1343</v>
      </c>
      <c r="E2834" s="20" t="s">
        <v>1344</v>
      </c>
      <c r="F2834" s="20" t="s">
        <v>133</v>
      </c>
      <c r="G2834" s="20">
        <v>2022</v>
      </c>
      <c r="H2834" s="57">
        <v>44676</v>
      </c>
      <c r="I2834" s="20" t="s">
        <v>1345</v>
      </c>
      <c r="K2834" s="20" t="s">
        <v>1346</v>
      </c>
    </row>
    <row r="2835" spans="1:11" ht="15.75" customHeight="1" x14ac:dyDescent="0.25">
      <c r="A2835" s="20">
        <v>35449756</v>
      </c>
      <c r="B2835" s="20" t="s">
        <v>1333</v>
      </c>
      <c r="C2835" s="20" t="s">
        <v>1334</v>
      </c>
      <c r="D2835" s="20" t="s">
        <v>1335</v>
      </c>
      <c r="E2835" s="20" t="s">
        <v>1336</v>
      </c>
      <c r="F2835" s="20" t="s">
        <v>1337</v>
      </c>
      <c r="G2835" s="20">
        <v>2022</v>
      </c>
      <c r="H2835" s="57">
        <v>44673</v>
      </c>
      <c r="I2835" s="20" t="s">
        <v>1338</v>
      </c>
      <c r="K2835" s="20" t="s">
        <v>1339</v>
      </c>
    </row>
    <row r="2836" spans="1:11" ht="15.75" customHeight="1" x14ac:dyDescent="0.25">
      <c r="A2836" s="20">
        <v>35652042</v>
      </c>
      <c r="B2836" s="20" t="s">
        <v>1325</v>
      </c>
      <c r="C2836" s="20" t="s">
        <v>1326</v>
      </c>
      <c r="D2836" s="20" t="s">
        <v>1327</v>
      </c>
      <c r="E2836" s="20" t="s">
        <v>286</v>
      </c>
      <c r="F2836" s="20" t="s">
        <v>792</v>
      </c>
      <c r="G2836" s="20">
        <v>2022</v>
      </c>
      <c r="H2836" s="57">
        <v>44714</v>
      </c>
      <c r="I2836" s="20" t="s">
        <v>1328</v>
      </c>
      <c r="K2836" s="20" t="s">
        <v>1329</v>
      </c>
    </row>
    <row r="2837" spans="1:11" ht="15.75" customHeight="1" x14ac:dyDescent="0.25">
      <c r="A2837" s="20">
        <v>35559259</v>
      </c>
      <c r="B2837" s="20" t="s">
        <v>1316</v>
      </c>
      <c r="C2837" s="20" t="s">
        <v>1317</v>
      </c>
      <c r="D2837" s="20" t="s">
        <v>1318</v>
      </c>
      <c r="E2837" s="20" t="s">
        <v>1319</v>
      </c>
      <c r="F2837" s="20" t="s">
        <v>792</v>
      </c>
      <c r="G2837" s="20">
        <v>2022</v>
      </c>
      <c r="H2837" s="57">
        <v>44694</v>
      </c>
      <c r="I2837" s="20" t="s">
        <v>1320</v>
      </c>
      <c r="K2837" s="20" t="s">
        <v>1321</v>
      </c>
    </row>
    <row r="2838" spans="1:11" ht="15.75" customHeight="1" x14ac:dyDescent="0.25">
      <c r="A2838" s="20">
        <v>35571952</v>
      </c>
      <c r="B2838" s="20" t="s">
        <v>1307</v>
      </c>
      <c r="C2838" s="20" t="s">
        <v>1308</v>
      </c>
      <c r="D2838" s="20" t="s">
        <v>1309</v>
      </c>
      <c r="E2838" s="20" t="s">
        <v>1310</v>
      </c>
      <c r="F2838" s="20" t="s">
        <v>199</v>
      </c>
      <c r="G2838" s="20">
        <v>2022</v>
      </c>
      <c r="H2838" s="57">
        <v>44697</v>
      </c>
      <c r="I2838" s="20" t="s">
        <v>1311</v>
      </c>
      <c r="K2838" s="20" t="s">
        <v>1312</v>
      </c>
    </row>
    <row r="2839" spans="1:11" ht="15.75" customHeight="1" x14ac:dyDescent="0.25">
      <c r="A2839" s="20">
        <v>35528165</v>
      </c>
      <c r="B2839" s="20" t="s">
        <v>1301</v>
      </c>
      <c r="C2839" s="20" t="s">
        <v>1302</v>
      </c>
      <c r="D2839" s="20" t="s">
        <v>1303</v>
      </c>
      <c r="E2839" s="20" t="s">
        <v>1304</v>
      </c>
      <c r="F2839" s="20" t="s">
        <v>350</v>
      </c>
      <c r="G2839" s="20">
        <v>2022</v>
      </c>
      <c r="H2839" s="57">
        <v>44690</v>
      </c>
      <c r="I2839" s="20" t="s">
        <v>1305</v>
      </c>
      <c r="K2839" s="20" t="s">
        <v>1306</v>
      </c>
    </row>
    <row r="2840" spans="1:11" ht="15.75" customHeight="1" x14ac:dyDescent="0.25">
      <c r="A2840" s="20">
        <v>35571901</v>
      </c>
      <c r="B2840" s="20" t="s">
        <v>1296</v>
      </c>
      <c r="C2840" s="20" t="s">
        <v>1297</v>
      </c>
      <c r="D2840" s="20" t="s">
        <v>1298</v>
      </c>
      <c r="E2840" s="20" t="s">
        <v>1069</v>
      </c>
      <c r="F2840" s="20" t="s">
        <v>199</v>
      </c>
      <c r="G2840" s="20">
        <v>2022</v>
      </c>
      <c r="H2840" s="57">
        <v>44697</v>
      </c>
      <c r="I2840" s="20" t="s">
        <v>1299</v>
      </c>
      <c r="K2840" s="20" t="s">
        <v>1300</v>
      </c>
    </row>
    <row r="2841" spans="1:11" ht="15.75" customHeight="1" x14ac:dyDescent="0.25">
      <c r="A2841" s="20">
        <v>35571919</v>
      </c>
      <c r="B2841" s="20" t="s">
        <v>1288</v>
      </c>
      <c r="C2841" s="20" t="s">
        <v>1289</v>
      </c>
      <c r="D2841" s="20" t="s">
        <v>1290</v>
      </c>
      <c r="E2841" s="20" t="s">
        <v>148</v>
      </c>
      <c r="F2841" s="20" t="s">
        <v>199</v>
      </c>
      <c r="G2841" s="20">
        <v>2022</v>
      </c>
      <c r="H2841" s="57">
        <v>44697</v>
      </c>
      <c r="I2841" s="20" t="s">
        <v>1291</v>
      </c>
      <c r="K2841" s="20" t="s">
        <v>1292</v>
      </c>
    </row>
    <row r="2842" spans="1:11" ht="15.75" customHeight="1" x14ac:dyDescent="0.25">
      <c r="A2842" s="20">
        <v>35572534</v>
      </c>
      <c r="B2842" s="20" t="s">
        <v>1281</v>
      </c>
      <c r="C2842" s="20" t="s">
        <v>1282</v>
      </c>
      <c r="D2842" s="20" t="s">
        <v>1283</v>
      </c>
      <c r="E2842" s="20" t="s">
        <v>1284</v>
      </c>
      <c r="F2842" s="20" t="s">
        <v>141</v>
      </c>
      <c r="G2842" s="20">
        <v>2022</v>
      </c>
      <c r="H2842" s="57">
        <v>44697</v>
      </c>
      <c r="I2842" s="20" t="s">
        <v>1285</v>
      </c>
      <c r="K2842" s="20" t="s">
        <v>1286</v>
      </c>
    </row>
    <row r="2843" spans="1:11" ht="15.75" customHeight="1" x14ac:dyDescent="0.25">
      <c r="A2843" s="20">
        <v>34482812</v>
      </c>
      <c r="B2843" s="20" t="s">
        <v>1275</v>
      </c>
      <c r="C2843" s="20" t="s">
        <v>1276</v>
      </c>
      <c r="D2843" s="20" t="s">
        <v>1277</v>
      </c>
      <c r="E2843" s="20" t="s">
        <v>1278</v>
      </c>
      <c r="F2843" s="20" t="s">
        <v>841</v>
      </c>
      <c r="G2843" s="20">
        <v>2022</v>
      </c>
      <c r="H2843" s="57">
        <v>44445</v>
      </c>
      <c r="I2843" s="20" t="s">
        <v>1279</v>
      </c>
      <c r="K2843" s="20" t="s">
        <v>1280</v>
      </c>
    </row>
    <row r="2844" spans="1:11" ht="15.75" customHeight="1" x14ac:dyDescent="0.25">
      <c r="A2844" s="20">
        <v>34852392</v>
      </c>
      <c r="B2844" s="20" t="s">
        <v>1267</v>
      </c>
      <c r="C2844" s="20" t="s">
        <v>1268</v>
      </c>
      <c r="D2844" s="20" t="s">
        <v>1269</v>
      </c>
      <c r="E2844" s="20" t="s">
        <v>1270</v>
      </c>
      <c r="F2844" s="20" t="s">
        <v>1271</v>
      </c>
      <c r="G2844" s="20">
        <v>2022</v>
      </c>
      <c r="H2844" s="57">
        <v>44531</v>
      </c>
      <c r="I2844" s="20" t="s">
        <v>1272</v>
      </c>
      <c r="K2844" s="20" t="s">
        <v>1273</v>
      </c>
    </row>
    <row r="2845" spans="1:11" ht="15.75" customHeight="1" x14ac:dyDescent="0.25">
      <c r="A2845" s="20">
        <v>35090897</v>
      </c>
      <c r="B2845" s="20" t="s">
        <v>1260</v>
      </c>
      <c r="C2845" s="20" t="s">
        <v>1261</v>
      </c>
      <c r="D2845" s="20" t="s">
        <v>1262</v>
      </c>
      <c r="E2845" s="20" t="s">
        <v>1263</v>
      </c>
      <c r="F2845" s="20" t="s">
        <v>1264</v>
      </c>
      <c r="G2845" s="20">
        <v>2022</v>
      </c>
      <c r="H2845" s="57">
        <v>44590</v>
      </c>
      <c r="K2845" s="20" t="s">
        <v>1265</v>
      </c>
    </row>
    <row r="2846" spans="1:11" ht="15.75" customHeight="1" x14ac:dyDescent="0.25">
      <c r="A2846" s="20">
        <v>35600873</v>
      </c>
      <c r="B2846" s="20" t="s">
        <v>1251</v>
      </c>
      <c r="C2846" s="20" t="s">
        <v>1252</v>
      </c>
      <c r="D2846" s="20" t="s">
        <v>1253</v>
      </c>
      <c r="E2846" s="20" t="s">
        <v>1254</v>
      </c>
      <c r="F2846" s="20" t="s">
        <v>792</v>
      </c>
      <c r="G2846" s="20">
        <v>2022</v>
      </c>
      <c r="H2846" s="57">
        <v>44704</v>
      </c>
      <c r="I2846" s="20" t="s">
        <v>1255</v>
      </c>
      <c r="K2846" s="20" t="s">
        <v>1256</v>
      </c>
    </row>
    <row r="2847" spans="1:11" ht="15.75" customHeight="1" x14ac:dyDescent="0.25">
      <c r="A2847" s="20">
        <v>35603160</v>
      </c>
      <c r="B2847" s="20" t="s">
        <v>1244</v>
      </c>
      <c r="C2847" s="20" t="s">
        <v>1245</v>
      </c>
      <c r="D2847" s="20" t="s">
        <v>1246</v>
      </c>
      <c r="E2847" s="20" t="s">
        <v>1247</v>
      </c>
      <c r="F2847" s="20" t="s">
        <v>141</v>
      </c>
      <c r="G2847" s="20">
        <v>2022</v>
      </c>
      <c r="H2847" s="57">
        <v>44704</v>
      </c>
      <c r="I2847" s="20" t="s">
        <v>1248</v>
      </c>
      <c r="K2847" s="20" t="s">
        <v>1249</v>
      </c>
    </row>
    <row r="2848" spans="1:11" ht="15.75" customHeight="1" x14ac:dyDescent="0.25">
      <c r="A2848" s="20">
        <v>35601674</v>
      </c>
      <c r="B2848" s="20" t="s">
        <v>1235</v>
      </c>
      <c r="C2848" s="20" t="s">
        <v>1236</v>
      </c>
      <c r="D2848" s="20" t="s">
        <v>1237</v>
      </c>
      <c r="E2848" s="20" t="s">
        <v>1238</v>
      </c>
      <c r="F2848" s="20" t="s">
        <v>1239</v>
      </c>
      <c r="G2848" s="20">
        <v>2022</v>
      </c>
      <c r="H2848" s="57">
        <v>44704</v>
      </c>
      <c r="I2848" s="20" t="s">
        <v>1240</v>
      </c>
      <c r="K2848" s="20" t="s">
        <v>1241</v>
      </c>
    </row>
    <row r="2849" spans="1:11" ht="15.75" customHeight="1" x14ac:dyDescent="0.25">
      <c r="A2849" s="20">
        <v>35637968</v>
      </c>
      <c r="B2849" s="20" t="s">
        <v>1228</v>
      </c>
      <c r="C2849" s="20" t="s">
        <v>1229</v>
      </c>
      <c r="D2849" s="20" t="s">
        <v>1230</v>
      </c>
      <c r="E2849" s="20" t="s">
        <v>1231</v>
      </c>
      <c r="F2849" s="20" t="s">
        <v>1232</v>
      </c>
      <c r="G2849" s="20">
        <v>2022</v>
      </c>
      <c r="H2849" s="57">
        <v>44712</v>
      </c>
      <c r="I2849" s="20" t="s">
        <v>1233</v>
      </c>
      <c r="K2849" s="20" t="s">
        <v>1234</v>
      </c>
    </row>
    <row r="2850" spans="1:11" ht="15.75" customHeight="1" x14ac:dyDescent="0.25">
      <c r="A2850" s="20">
        <v>35812262</v>
      </c>
      <c r="B2850" s="20" t="s">
        <v>1218</v>
      </c>
      <c r="C2850" s="20" t="s">
        <v>1219</v>
      </c>
      <c r="D2850" s="20" t="s">
        <v>1220</v>
      </c>
      <c r="E2850" s="20" t="s">
        <v>1221</v>
      </c>
      <c r="F2850" s="20" t="s">
        <v>1222</v>
      </c>
      <c r="G2850" s="20">
        <v>2022</v>
      </c>
      <c r="H2850" s="57">
        <v>44753</v>
      </c>
      <c r="I2850" s="20" t="s">
        <v>1223</v>
      </c>
      <c r="K2850" s="20" t="s">
        <v>1224</v>
      </c>
    </row>
    <row r="2851" spans="1:11" ht="15.75" customHeight="1" x14ac:dyDescent="0.25">
      <c r="A2851" s="20">
        <v>35633691</v>
      </c>
      <c r="B2851" s="20" t="s">
        <v>1212</v>
      </c>
      <c r="C2851" s="20" t="s">
        <v>1213</v>
      </c>
      <c r="D2851" s="20" t="s">
        <v>1214</v>
      </c>
      <c r="E2851" s="20" t="s">
        <v>1215</v>
      </c>
      <c r="F2851" s="20" t="s">
        <v>133</v>
      </c>
      <c r="G2851" s="20">
        <v>2022</v>
      </c>
      <c r="H2851" s="57">
        <v>44712</v>
      </c>
      <c r="I2851" s="20" t="s">
        <v>1216</v>
      </c>
      <c r="K2851" s="20" t="s">
        <v>1217</v>
      </c>
    </row>
    <row r="2852" spans="1:11" ht="15.75" customHeight="1" x14ac:dyDescent="0.25">
      <c r="A2852" s="20">
        <v>35634334</v>
      </c>
      <c r="B2852" s="20" t="s">
        <v>1206</v>
      </c>
      <c r="C2852" s="20" t="s">
        <v>1207</v>
      </c>
      <c r="D2852" s="20" t="s">
        <v>1208</v>
      </c>
      <c r="E2852" s="20" t="s">
        <v>758</v>
      </c>
      <c r="F2852" s="20" t="s">
        <v>141</v>
      </c>
      <c r="G2852" s="20">
        <v>2022</v>
      </c>
      <c r="H2852" s="57">
        <v>44712</v>
      </c>
      <c r="I2852" s="20" t="s">
        <v>1209</v>
      </c>
      <c r="K2852" s="20" t="s">
        <v>1210</v>
      </c>
    </row>
    <row r="2853" spans="1:11" ht="15.75" customHeight="1" x14ac:dyDescent="0.25">
      <c r="A2853" s="20">
        <v>35646734</v>
      </c>
      <c r="B2853" s="20" t="s">
        <v>1197</v>
      </c>
      <c r="C2853" s="20" t="s">
        <v>1198</v>
      </c>
      <c r="D2853" s="20" t="s">
        <v>1199</v>
      </c>
      <c r="E2853" s="20" t="s">
        <v>1200</v>
      </c>
      <c r="F2853" s="20" t="s">
        <v>185</v>
      </c>
      <c r="G2853" s="20">
        <v>2022</v>
      </c>
      <c r="H2853" s="57">
        <v>44713</v>
      </c>
      <c r="I2853" s="20" t="s">
        <v>1201</v>
      </c>
      <c r="K2853" s="20" t="s">
        <v>1202</v>
      </c>
    </row>
    <row r="2854" spans="1:11" ht="15.75" customHeight="1" x14ac:dyDescent="0.25">
      <c r="A2854" s="20">
        <v>35601017</v>
      </c>
      <c r="B2854" s="20" t="s">
        <v>1189</v>
      </c>
      <c r="C2854" s="20" t="s">
        <v>1190</v>
      </c>
      <c r="D2854" s="20" t="s">
        <v>1191</v>
      </c>
      <c r="E2854" s="20" t="s">
        <v>1192</v>
      </c>
      <c r="F2854" s="20" t="s">
        <v>1193</v>
      </c>
      <c r="G2854" s="20">
        <v>2022</v>
      </c>
      <c r="H2854" s="57">
        <v>44704</v>
      </c>
      <c r="I2854" s="20" t="s">
        <v>1194</v>
      </c>
      <c r="K2854" s="20" t="s">
        <v>1195</v>
      </c>
    </row>
    <row r="2855" spans="1:11" ht="15.75" customHeight="1" x14ac:dyDescent="0.25">
      <c r="A2855" s="20">
        <v>35603101</v>
      </c>
      <c r="B2855" s="20" t="s">
        <v>1183</v>
      </c>
      <c r="C2855" s="20" t="s">
        <v>1184</v>
      </c>
      <c r="D2855" s="20" t="s">
        <v>1185</v>
      </c>
      <c r="E2855" s="20" t="s">
        <v>1186</v>
      </c>
      <c r="F2855" s="20" t="s">
        <v>878</v>
      </c>
      <c r="G2855" s="20">
        <v>2022</v>
      </c>
      <c r="H2855" s="57">
        <v>44704</v>
      </c>
      <c r="I2855" s="20" t="s">
        <v>1187</v>
      </c>
      <c r="K2855" s="20" t="s">
        <v>1188</v>
      </c>
    </row>
    <row r="2856" spans="1:11" ht="15.75" customHeight="1" x14ac:dyDescent="0.25">
      <c r="A2856" s="20">
        <v>35656030</v>
      </c>
      <c r="B2856" s="20" t="s">
        <v>1177</v>
      </c>
      <c r="C2856" s="20" t="s">
        <v>1178</v>
      </c>
      <c r="D2856" s="20" t="s">
        <v>1179</v>
      </c>
      <c r="E2856" s="20" t="s">
        <v>1180</v>
      </c>
      <c r="F2856" s="20" t="s">
        <v>185</v>
      </c>
      <c r="G2856" s="20">
        <v>2022</v>
      </c>
      <c r="H2856" s="57">
        <v>44715</v>
      </c>
      <c r="I2856" s="20" t="s">
        <v>1181</v>
      </c>
      <c r="K2856" s="20" t="s">
        <v>1182</v>
      </c>
    </row>
    <row r="2857" spans="1:11" ht="15.75" customHeight="1" x14ac:dyDescent="0.25">
      <c r="A2857" s="20">
        <v>35656170</v>
      </c>
      <c r="B2857" s="20" t="s">
        <v>1170</v>
      </c>
      <c r="C2857" s="20" t="s">
        <v>1171</v>
      </c>
      <c r="D2857" s="20" t="s">
        <v>1172</v>
      </c>
      <c r="E2857" s="20" t="s">
        <v>1173</v>
      </c>
      <c r="F2857" s="20" t="s">
        <v>207</v>
      </c>
      <c r="G2857" s="20">
        <v>2022</v>
      </c>
      <c r="H2857" s="57">
        <v>44715</v>
      </c>
      <c r="I2857" s="20" t="s">
        <v>1174</v>
      </c>
      <c r="K2857" s="20" t="s">
        <v>1175</v>
      </c>
    </row>
    <row r="2858" spans="1:11" ht="15.75" customHeight="1" x14ac:dyDescent="0.25">
      <c r="A2858" s="20">
        <v>35663463</v>
      </c>
      <c r="B2858" s="20" t="s">
        <v>1164</v>
      </c>
      <c r="C2858" s="20" t="s">
        <v>1165</v>
      </c>
      <c r="D2858" s="20" t="s">
        <v>1166</v>
      </c>
      <c r="E2858" s="20" t="s">
        <v>1167</v>
      </c>
      <c r="F2858" s="20" t="s">
        <v>185</v>
      </c>
      <c r="G2858" s="20">
        <v>2022</v>
      </c>
      <c r="H2858" s="57">
        <v>44718</v>
      </c>
      <c r="I2858" s="20" t="s">
        <v>1168</v>
      </c>
      <c r="K2858" s="20" t="s">
        <v>1169</v>
      </c>
    </row>
    <row r="2859" spans="1:11" ht="15.75" customHeight="1" x14ac:dyDescent="0.25">
      <c r="A2859" s="20">
        <v>35663873</v>
      </c>
      <c r="B2859" s="20" t="s">
        <v>1155</v>
      </c>
      <c r="C2859" s="20" t="s">
        <v>1156</v>
      </c>
      <c r="D2859" s="20" t="s">
        <v>1157</v>
      </c>
      <c r="E2859" s="20" t="s">
        <v>1158</v>
      </c>
      <c r="F2859" s="20" t="s">
        <v>133</v>
      </c>
      <c r="G2859" s="20">
        <v>2022</v>
      </c>
      <c r="H2859" s="57">
        <v>44718</v>
      </c>
      <c r="I2859" s="20" t="s">
        <v>1159</v>
      </c>
      <c r="K2859" s="20" t="s">
        <v>1160</v>
      </c>
    </row>
    <row r="2860" spans="1:11" ht="15.75" customHeight="1" x14ac:dyDescent="0.25">
      <c r="A2860" s="20">
        <v>35668932</v>
      </c>
      <c r="B2860" s="20" t="s">
        <v>1149</v>
      </c>
      <c r="C2860" s="20" t="s">
        <v>1150</v>
      </c>
      <c r="D2860" s="20" t="s">
        <v>1151</v>
      </c>
      <c r="E2860" s="20" t="s">
        <v>1152</v>
      </c>
      <c r="F2860" s="20" t="s">
        <v>792</v>
      </c>
      <c r="G2860" s="20">
        <v>2022</v>
      </c>
      <c r="H2860" s="57">
        <v>44719</v>
      </c>
      <c r="I2860" s="20" t="s">
        <v>1153</v>
      </c>
      <c r="K2860" s="20" t="s">
        <v>1154</v>
      </c>
    </row>
    <row r="2861" spans="1:11" ht="15.75" customHeight="1" x14ac:dyDescent="0.25">
      <c r="A2861" s="20">
        <v>35669115</v>
      </c>
      <c r="B2861" s="20" t="s">
        <v>1140</v>
      </c>
      <c r="C2861" s="20" t="s">
        <v>1141</v>
      </c>
      <c r="D2861" s="20" t="s">
        <v>1142</v>
      </c>
      <c r="E2861" s="20" t="s">
        <v>1143</v>
      </c>
      <c r="F2861" s="20" t="s">
        <v>185</v>
      </c>
      <c r="G2861" s="20">
        <v>2022</v>
      </c>
      <c r="H2861" s="57">
        <v>44719</v>
      </c>
      <c r="I2861" s="20" t="s">
        <v>1144</v>
      </c>
      <c r="K2861" s="20" t="s">
        <v>1145</v>
      </c>
    </row>
    <row r="2862" spans="1:11" ht="15.75" customHeight="1" x14ac:dyDescent="0.25">
      <c r="A2862" s="20">
        <v>35609036</v>
      </c>
      <c r="B2862" s="20" t="s">
        <v>1133</v>
      </c>
      <c r="C2862" s="20" t="s">
        <v>1134</v>
      </c>
      <c r="D2862" s="20" t="s">
        <v>1135</v>
      </c>
      <c r="E2862" s="20" t="s">
        <v>1136</v>
      </c>
      <c r="F2862" s="20" t="s">
        <v>294</v>
      </c>
      <c r="G2862" s="20">
        <v>2022</v>
      </c>
      <c r="H2862" s="57">
        <v>44705</v>
      </c>
      <c r="I2862" s="20" t="s">
        <v>1137</v>
      </c>
      <c r="K2862" s="20" t="s">
        <v>1138</v>
      </c>
    </row>
    <row r="2863" spans="1:11" ht="15.75" customHeight="1" x14ac:dyDescent="0.25">
      <c r="A2863" s="20">
        <v>35694307</v>
      </c>
      <c r="B2863" s="20" t="s">
        <v>1128</v>
      </c>
      <c r="C2863" s="20" t="s">
        <v>1129</v>
      </c>
      <c r="D2863" s="20" t="s">
        <v>1130</v>
      </c>
      <c r="E2863" s="20" t="s">
        <v>562</v>
      </c>
      <c r="F2863" s="20" t="s">
        <v>133</v>
      </c>
      <c r="G2863" s="20">
        <v>2022</v>
      </c>
      <c r="H2863" s="57">
        <v>44725</v>
      </c>
      <c r="I2863" s="20" t="s">
        <v>1131</v>
      </c>
      <c r="K2863" s="20" t="s">
        <v>1132</v>
      </c>
    </row>
    <row r="2864" spans="1:11" ht="15.75" customHeight="1" x14ac:dyDescent="0.25">
      <c r="A2864" s="20">
        <v>35721102</v>
      </c>
      <c r="B2864" s="20" t="s">
        <v>1121</v>
      </c>
      <c r="C2864" s="20" t="s">
        <v>1122</v>
      </c>
      <c r="D2864" s="20" t="s">
        <v>1123</v>
      </c>
      <c r="E2864" s="20" t="s">
        <v>1124</v>
      </c>
      <c r="F2864" s="20" t="s">
        <v>832</v>
      </c>
      <c r="G2864" s="20">
        <v>2022</v>
      </c>
      <c r="H2864" s="57">
        <v>44732</v>
      </c>
      <c r="I2864" s="20" t="s">
        <v>1125</v>
      </c>
      <c r="K2864" s="20" t="s">
        <v>1126</v>
      </c>
    </row>
    <row r="2865" spans="1:11" ht="15.75" customHeight="1" x14ac:dyDescent="0.25">
      <c r="A2865" s="20">
        <v>35694297</v>
      </c>
      <c r="B2865" s="20" t="s">
        <v>1115</v>
      </c>
      <c r="C2865" s="20" t="s">
        <v>1116</v>
      </c>
      <c r="D2865" s="20" t="s">
        <v>1117</v>
      </c>
      <c r="E2865" s="20" t="s">
        <v>1118</v>
      </c>
      <c r="F2865" s="20" t="s">
        <v>133</v>
      </c>
      <c r="G2865" s="20">
        <v>2022</v>
      </c>
      <c r="H2865" s="57">
        <v>44725</v>
      </c>
      <c r="I2865" s="20" t="s">
        <v>1119</v>
      </c>
      <c r="K2865" s="20" t="s">
        <v>1120</v>
      </c>
    </row>
    <row r="2866" spans="1:11" ht="15.75" customHeight="1" x14ac:dyDescent="0.25">
      <c r="A2866" s="20">
        <v>35711808</v>
      </c>
      <c r="B2866" s="20" t="s">
        <v>1108</v>
      </c>
      <c r="C2866" s="20" t="s">
        <v>1109</v>
      </c>
      <c r="D2866" s="20" t="s">
        <v>1110</v>
      </c>
      <c r="E2866" s="20" t="s">
        <v>1111</v>
      </c>
      <c r="F2866" s="20" t="s">
        <v>207</v>
      </c>
      <c r="G2866" s="20">
        <v>2022</v>
      </c>
      <c r="H2866" s="57">
        <v>44729</v>
      </c>
      <c r="I2866" s="20" t="s">
        <v>1112</v>
      </c>
      <c r="K2866" s="20" t="s">
        <v>1113</v>
      </c>
    </row>
    <row r="2867" spans="1:11" ht="15.75" customHeight="1" x14ac:dyDescent="0.25">
      <c r="A2867" s="20">
        <v>34840074</v>
      </c>
      <c r="B2867" s="20" t="s">
        <v>1102</v>
      </c>
      <c r="C2867" s="20" t="s">
        <v>1103</v>
      </c>
      <c r="D2867" s="20" t="s">
        <v>1104</v>
      </c>
      <c r="E2867" s="20" t="s">
        <v>1105</v>
      </c>
      <c r="F2867" s="20" t="s">
        <v>1106</v>
      </c>
      <c r="G2867" s="20">
        <v>2022</v>
      </c>
      <c r="H2867" s="57">
        <v>44529</v>
      </c>
      <c r="K2867" s="20" t="s">
        <v>1107</v>
      </c>
    </row>
    <row r="2868" spans="1:11" ht="15.75" customHeight="1" x14ac:dyDescent="0.25">
      <c r="A2868" s="20">
        <v>34921002</v>
      </c>
      <c r="B2868" s="20" t="s">
        <v>1096</v>
      </c>
      <c r="C2868" s="20" t="s">
        <v>1097</v>
      </c>
      <c r="D2868" s="20" t="s">
        <v>1098</v>
      </c>
      <c r="E2868" s="20" t="s">
        <v>1099</v>
      </c>
      <c r="F2868" s="20" t="s">
        <v>1100</v>
      </c>
      <c r="G2868" s="20">
        <v>2022</v>
      </c>
      <c r="H2868" s="57">
        <v>44548</v>
      </c>
      <c r="K2868" s="20" t="s">
        <v>1101</v>
      </c>
    </row>
    <row r="2869" spans="1:11" ht="15.75" customHeight="1" x14ac:dyDescent="0.25">
      <c r="A2869" s="20">
        <v>34933656</v>
      </c>
      <c r="B2869" s="20" t="s">
        <v>1088</v>
      </c>
      <c r="C2869" s="20" t="s">
        <v>1089</v>
      </c>
      <c r="D2869" s="20" t="s">
        <v>1090</v>
      </c>
      <c r="E2869" s="20" t="s">
        <v>1091</v>
      </c>
      <c r="F2869" s="20" t="s">
        <v>1092</v>
      </c>
      <c r="G2869" s="20">
        <v>2022</v>
      </c>
      <c r="H2869" s="57">
        <v>44552</v>
      </c>
      <c r="K2869" s="20" t="s">
        <v>1093</v>
      </c>
    </row>
    <row r="2870" spans="1:11" ht="15.75" customHeight="1" x14ac:dyDescent="0.25">
      <c r="A2870" s="20">
        <v>35093552</v>
      </c>
      <c r="B2870" s="20" t="s">
        <v>1082</v>
      </c>
      <c r="C2870" s="20" t="s">
        <v>1083</v>
      </c>
      <c r="D2870" s="20" t="s">
        <v>1084</v>
      </c>
      <c r="E2870" s="20" t="s">
        <v>1085</v>
      </c>
      <c r="F2870" s="20" t="s">
        <v>1086</v>
      </c>
      <c r="G2870" s="20">
        <v>2022</v>
      </c>
      <c r="H2870" s="57">
        <v>44591</v>
      </c>
      <c r="K2870" s="20" t="s">
        <v>1087</v>
      </c>
    </row>
    <row r="2871" spans="1:11" ht="15.75" customHeight="1" x14ac:dyDescent="0.25">
      <c r="A2871" s="20">
        <v>35287824</v>
      </c>
      <c r="B2871" s="20" t="s">
        <v>1075</v>
      </c>
      <c r="C2871" s="20" t="s">
        <v>1076</v>
      </c>
      <c r="D2871" s="20" t="s">
        <v>1077</v>
      </c>
      <c r="E2871" s="20" t="s">
        <v>1078</v>
      </c>
      <c r="F2871" s="20" t="s">
        <v>1079</v>
      </c>
      <c r="G2871" s="20">
        <v>2022</v>
      </c>
      <c r="H2871" s="57">
        <v>44635</v>
      </c>
      <c r="K2871" s="20" t="s">
        <v>1080</v>
      </c>
    </row>
    <row r="2872" spans="1:11" ht="15.75" customHeight="1" x14ac:dyDescent="0.25">
      <c r="A2872" s="20">
        <v>35769459</v>
      </c>
      <c r="B2872" s="20" t="s">
        <v>1066</v>
      </c>
      <c r="C2872" s="20" t="s">
        <v>1067</v>
      </c>
      <c r="D2872" s="20" t="s">
        <v>1068</v>
      </c>
      <c r="E2872" s="20" t="s">
        <v>1069</v>
      </c>
      <c r="F2872" s="20" t="s">
        <v>141</v>
      </c>
      <c r="G2872" s="20">
        <v>2022</v>
      </c>
      <c r="H2872" s="57">
        <v>44742</v>
      </c>
      <c r="I2872" s="20" t="s">
        <v>1070</v>
      </c>
      <c r="K2872" s="20" t="s">
        <v>1071</v>
      </c>
    </row>
    <row r="2873" spans="1:11" ht="15.75" customHeight="1" x14ac:dyDescent="0.25">
      <c r="A2873" s="20">
        <v>35774407</v>
      </c>
      <c r="B2873" s="20" t="s">
        <v>1058</v>
      </c>
      <c r="C2873" s="20" t="s">
        <v>1059</v>
      </c>
      <c r="D2873" s="20" t="s">
        <v>1060</v>
      </c>
      <c r="E2873" s="20" t="s">
        <v>1061</v>
      </c>
      <c r="F2873" s="20" t="s">
        <v>185</v>
      </c>
      <c r="G2873" s="20">
        <v>2022</v>
      </c>
      <c r="H2873" s="57">
        <v>44743</v>
      </c>
      <c r="I2873" s="20" t="s">
        <v>1062</v>
      </c>
      <c r="K2873" s="20" t="s">
        <v>1063</v>
      </c>
    </row>
    <row r="2874" spans="1:11" ht="15.75" customHeight="1" x14ac:dyDescent="0.25">
      <c r="A2874" s="20">
        <v>35774450</v>
      </c>
      <c r="B2874" s="20" t="s">
        <v>1049</v>
      </c>
      <c r="C2874" s="20" t="s">
        <v>1050</v>
      </c>
      <c r="D2874" s="20" t="s">
        <v>1051</v>
      </c>
      <c r="E2874" s="20" t="s">
        <v>1052</v>
      </c>
      <c r="F2874" s="20" t="s">
        <v>133</v>
      </c>
      <c r="G2874" s="20">
        <v>2022</v>
      </c>
      <c r="H2874" s="57">
        <v>44743</v>
      </c>
      <c r="I2874" s="20" t="s">
        <v>1053</v>
      </c>
      <c r="K2874" s="20" t="s">
        <v>1054</v>
      </c>
    </row>
    <row r="2875" spans="1:11" ht="15.75" customHeight="1" x14ac:dyDescent="0.25">
      <c r="A2875" s="20">
        <v>35218822</v>
      </c>
      <c r="B2875" s="20" t="s">
        <v>1043</v>
      </c>
      <c r="C2875" s="20" t="s">
        <v>1044</v>
      </c>
      <c r="D2875" s="20" t="s">
        <v>1045</v>
      </c>
      <c r="E2875" s="20" t="s">
        <v>1046</v>
      </c>
      <c r="F2875" s="20" t="s">
        <v>1047</v>
      </c>
      <c r="G2875" s="20">
        <v>2022</v>
      </c>
      <c r="H2875" s="57">
        <v>44618</v>
      </c>
      <c r="K2875" s="20" t="s">
        <v>1048</v>
      </c>
    </row>
    <row r="2876" spans="1:11" ht="15.75" customHeight="1" x14ac:dyDescent="0.25">
      <c r="A2876" s="20">
        <v>35757682</v>
      </c>
      <c r="B2876" s="20" t="s">
        <v>1035</v>
      </c>
      <c r="C2876" s="20" t="s">
        <v>1036</v>
      </c>
      <c r="D2876" s="20" t="s">
        <v>1037</v>
      </c>
      <c r="E2876" s="20" t="s">
        <v>1038</v>
      </c>
      <c r="F2876" s="20" t="s">
        <v>1039</v>
      </c>
      <c r="G2876" s="20">
        <v>2022</v>
      </c>
      <c r="H2876" s="57">
        <v>44739</v>
      </c>
      <c r="I2876" s="20" t="s">
        <v>1040</v>
      </c>
      <c r="K2876" s="20" t="s">
        <v>1041</v>
      </c>
    </row>
    <row r="2877" spans="1:11" ht="15.75" customHeight="1" x14ac:dyDescent="0.25">
      <c r="A2877" s="20">
        <v>35795184</v>
      </c>
      <c r="B2877" s="20" t="s">
        <v>1029</v>
      </c>
      <c r="C2877" s="20" t="s">
        <v>1030</v>
      </c>
      <c r="D2877" s="20" t="s">
        <v>1031</v>
      </c>
      <c r="E2877" s="20" t="s">
        <v>1032</v>
      </c>
      <c r="F2877" s="20" t="s">
        <v>185</v>
      </c>
      <c r="G2877" s="20">
        <v>2022</v>
      </c>
      <c r="H2877" s="57">
        <v>44749</v>
      </c>
      <c r="I2877" s="20" t="s">
        <v>1033</v>
      </c>
      <c r="K2877" s="20" t="s">
        <v>1034</v>
      </c>
    </row>
    <row r="2878" spans="1:11" ht="15.75" customHeight="1" x14ac:dyDescent="0.25">
      <c r="A2878" s="20">
        <v>35799593</v>
      </c>
      <c r="B2878" s="20" t="s">
        <v>1022</v>
      </c>
      <c r="C2878" s="20" t="s">
        <v>1023</v>
      </c>
      <c r="D2878" s="20" t="s">
        <v>1024</v>
      </c>
      <c r="E2878" s="20" t="s">
        <v>1025</v>
      </c>
      <c r="F2878" s="20" t="s">
        <v>199</v>
      </c>
      <c r="G2878" s="20">
        <v>2022</v>
      </c>
      <c r="H2878" s="57">
        <v>44750</v>
      </c>
      <c r="I2878" s="20" t="s">
        <v>1026</v>
      </c>
      <c r="K2878" s="20" t="s">
        <v>1027</v>
      </c>
    </row>
    <row r="2879" spans="1:11" ht="15.75" customHeight="1" x14ac:dyDescent="0.25">
      <c r="A2879" s="20">
        <v>35800448</v>
      </c>
      <c r="B2879" s="20" t="s">
        <v>1015</v>
      </c>
      <c r="C2879" s="20" t="s">
        <v>1016</v>
      </c>
      <c r="D2879" s="20" t="s">
        <v>1017</v>
      </c>
      <c r="E2879" s="20" t="s">
        <v>1018</v>
      </c>
      <c r="F2879" s="20" t="s">
        <v>792</v>
      </c>
      <c r="G2879" s="20">
        <v>2022</v>
      </c>
      <c r="H2879" s="57">
        <v>44750</v>
      </c>
      <c r="I2879" s="20" t="s">
        <v>1019</v>
      </c>
      <c r="K2879" s="20" t="s">
        <v>1020</v>
      </c>
    </row>
    <row r="2880" spans="1:11" ht="15.75" customHeight="1" x14ac:dyDescent="0.25">
      <c r="A2880" s="20">
        <v>35814680</v>
      </c>
      <c r="B2880" s="20" t="s">
        <v>1007</v>
      </c>
      <c r="C2880" s="20" t="s">
        <v>1008</v>
      </c>
      <c r="D2880" s="20" t="s">
        <v>1009</v>
      </c>
      <c r="E2880" s="20" t="s">
        <v>1010</v>
      </c>
      <c r="F2880" s="20" t="s">
        <v>133</v>
      </c>
      <c r="G2880" s="20">
        <v>2022</v>
      </c>
      <c r="H2880" s="57">
        <v>44753</v>
      </c>
      <c r="I2880" s="20" t="s">
        <v>1011</v>
      </c>
      <c r="K2880" s="20" t="s">
        <v>1012</v>
      </c>
    </row>
    <row r="2881" spans="1:11" ht="15.75" customHeight="1" x14ac:dyDescent="0.25">
      <c r="A2881" s="20">
        <v>35795854</v>
      </c>
      <c r="B2881" s="20" t="s">
        <v>998</v>
      </c>
      <c r="C2881" s="20" t="s">
        <v>999</v>
      </c>
      <c r="D2881" s="20" t="s">
        <v>1000</v>
      </c>
      <c r="E2881" s="20" t="s">
        <v>124</v>
      </c>
      <c r="F2881" s="20" t="s">
        <v>1001</v>
      </c>
      <c r="G2881" s="20">
        <v>2022</v>
      </c>
      <c r="H2881" s="57">
        <v>44749</v>
      </c>
      <c r="I2881" s="20" t="s">
        <v>1002</v>
      </c>
      <c r="K2881" s="20" t="s">
        <v>1003</v>
      </c>
    </row>
    <row r="2882" spans="1:11" ht="15.75" customHeight="1" x14ac:dyDescent="0.25">
      <c r="A2882" s="20">
        <v>35837289</v>
      </c>
      <c r="B2882" s="20" t="s">
        <v>990</v>
      </c>
      <c r="C2882" s="20" t="s">
        <v>991</v>
      </c>
      <c r="D2882" s="20" t="s">
        <v>992</v>
      </c>
      <c r="E2882" s="20" t="s">
        <v>993</v>
      </c>
      <c r="F2882" s="20" t="s">
        <v>792</v>
      </c>
      <c r="G2882" s="20">
        <v>2022</v>
      </c>
      <c r="H2882" s="57">
        <v>44757</v>
      </c>
      <c r="I2882" s="20" t="s">
        <v>994</v>
      </c>
      <c r="K2882" s="20" t="s">
        <v>995</v>
      </c>
    </row>
    <row r="2883" spans="1:11" ht="15.75" customHeight="1" x14ac:dyDescent="0.25">
      <c r="A2883" s="20">
        <v>35837475</v>
      </c>
      <c r="B2883" s="20" t="s">
        <v>983</v>
      </c>
      <c r="C2883" s="20" t="s">
        <v>984</v>
      </c>
      <c r="D2883" s="20" t="s">
        <v>985</v>
      </c>
      <c r="E2883" s="20" t="s">
        <v>986</v>
      </c>
      <c r="F2883" s="20" t="s">
        <v>185</v>
      </c>
      <c r="G2883" s="20">
        <v>2022</v>
      </c>
      <c r="H2883" s="57">
        <v>44757</v>
      </c>
      <c r="I2883" s="20" t="s">
        <v>987</v>
      </c>
      <c r="K2883" s="20" t="s">
        <v>988</v>
      </c>
    </row>
    <row r="2884" spans="1:11" ht="15.75" customHeight="1" x14ac:dyDescent="0.25">
      <c r="A2884" s="20">
        <v>35845772</v>
      </c>
      <c r="B2884" s="20" t="s">
        <v>974</v>
      </c>
      <c r="C2884" s="20" t="s">
        <v>975</v>
      </c>
      <c r="D2884" s="20" t="s">
        <v>976</v>
      </c>
      <c r="E2884" s="20" t="s">
        <v>977</v>
      </c>
      <c r="F2884" s="20" t="s">
        <v>199</v>
      </c>
      <c r="G2884" s="20">
        <v>2022</v>
      </c>
      <c r="H2884" s="57">
        <v>44760</v>
      </c>
      <c r="I2884" s="20" t="s">
        <v>978</v>
      </c>
      <c r="K2884" s="20" t="s">
        <v>979</v>
      </c>
    </row>
    <row r="2885" spans="1:11" ht="15.75" customHeight="1" x14ac:dyDescent="0.25">
      <c r="A2885" s="20">
        <v>35125248</v>
      </c>
      <c r="B2885" s="20" t="s">
        <v>967</v>
      </c>
      <c r="C2885" s="20" t="s">
        <v>968</v>
      </c>
      <c r="D2885" s="20" t="s">
        <v>969</v>
      </c>
      <c r="E2885" s="20" t="s">
        <v>970</v>
      </c>
      <c r="F2885" s="20" t="s">
        <v>971</v>
      </c>
      <c r="G2885" s="20">
        <v>2022</v>
      </c>
      <c r="H2885" s="57">
        <v>44599</v>
      </c>
      <c r="K2885" s="20" t="s">
        <v>972</v>
      </c>
    </row>
    <row r="2886" spans="1:11" ht="15.75" customHeight="1" x14ac:dyDescent="0.25">
      <c r="A2886" s="20">
        <v>35218055</v>
      </c>
      <c r="B2886" s="20" t="s">
        <v>958</v>
      </c>
      <c r="C2886" s="20" t="s">
        <v>959</v>
      </c>
      <c r="D2886" s="20" t="s">
        <v>960</v>
      </c>
      <c r="E2886" s="20" t="s">
        <v>961</v>
      </c>
      <c r="F2886" s="20" t="s">
        <v>962</v>
      </c>
      <c r="G2886" s="20">
        <v>2022</v>
      </c>
      <c r="H2886" s="57">
        <v>44618</v>
      </c>
      <c r="K2886" s="20" t="s">
        <v>963</v>
      </c>
    </row>
    <row r="2887" spans="1:11" ht="15.75" customHeight="1" x14ac:dyDescent="0.25">
      <c r="A2887" s="20">
        <v>35909609</v>
      </c>
      <c r="B2887" s="20" t="s">
        <v>950</v>
      </c>
      <c r="C2887" s="20" t="s">
        <v>951</v>
      </c>
      <c r="D2887" s="20" t="s">
        <v>952</v>
      </c>
      <c r="E2887" s="20" t="s">
        <v>953</v>
      </c>
      <c r="F2887" s="20" t="s">
        <v>954</v>
      </c>
      <c r="G2887" s="20">
        <v>2022</v>
      </c>
      <c r="H2887" s="57">
        <v>44774</v>
      </c>
      <c r="I2887" s="20" t="s">
        <v>955</v>
      </c>
      <c r="K2887" s="20" t="s">
        <v>956</v>
      </c>
    </row>
    <row r="2888" spans="1:11" ht="15.75" customHeight="1" x14ac:dyDescent="0.25">
      <c r="A2888" s="20">
        <v>35859755</v>
      </c>
      <c r="B2888" s="20" t="s">
        <v>941</v>
      </c>
      <c r="C2888" s="20" t="s">
        <v>942</v>
      </c>
      <c r="D2888" s="20" t="s">
        <v>943</v>
      </c>
      <c r="E2888" s="20" t="s">
        <v>944</v>
      </c>
      <c r="F2888" s="20" t="s">
        <v>199</v>
      </c>
      <c r="G2888" s="20">
        <v>2022</v>
      </c>
      <c r="H2888" s="57">
        <v>44763</v>
      </c>
      <c r="I2888" s="20" t="s">
        <v>945</v>
      </c>
      <c r="K2888" s="20" t="s">
        <v>946</v>
      </c>
    </row>
    <row r="2889" spans="1:11" ht="15.75" customHeight="1" x14ac:dyDescent="0.25">
      <c r="A2889" s="20">
        <v>35865922</v>
      </c>
      <c r="B2889" s="20" t="s">
        <v>934</v>
      </c>
      <c r="C2889" s="20" t="s">
        <v>935</v>
      </c>
      <c r="D2889" s="20" t="s">
        <v>936</v>
      </c>
      <c r="E2889" s="20" t="s">
        <v>937</v>
      </c>
      <c r="F2889" s="20" t="s">
        <v>133</v>
      </c>
      <c r="G2889" s="20">
        <v>2022</v>
      </c>
      <c r="H2889" s="57">
        <v>44764</v>
      </c>
      <c r="I2889" s="20" t="s">
        <v>938</v>
      </c>
      <c r="K2889" s="20" t="s">
        <v>939</v>
      </c>
    </row>
    <row r="2890" spans="1:11" ht="15.75" customHeight="1" x14ac:dyDescent="0.25">
      <c r="A2890" s="20">
        <v>35873159</v>
      </c>
      <c r="B2890" s="20" t="s">
        <v>928</v>
      </c>
      <c r="C2890" s="20" t="s">
        <v>929</v>
      </c>
      <c r="D2890" s="20" t="s">
        <v>930</v>
      </c>
      <c r="E2890" s="20" t="s">
        <v>931</v>
      </c>
      <c r="F2890" s="20" t="s">
        <v>185</v>
      </c>
      <c r="G2890" s="20">
        <v>2022</v>
      </c>
      <c r="H2890" s="57">
        <v>44767</v>
      </c>
      <c r="I2890" s="20" t="s">
        <v>932</v>
      </c>
      <c r="K2890" s="20" t="s">
        <v>933</v>
      </c>
    </row>
    <row r="2891" spans="1:11" ht="15.75" customHeight="1" x14ac:dyDescent="0.25">
      <c r="A2891" s="20">
        <v>35873583</v>
      </c>
      <c r="B2891" s="20" t="s">
        <v>919</v>
      </c>
      <c r="C2891" s="20" t="s">
        <v>920</v>
      </c>
      <c r="D2891" s="20" t="s">
        <v>921</v>
      </c>
      <c r="E2891" s="20" t="s">
        <v>922</v>
      </c>
      <c r="F2891" s="20" t="s">
        <v>792</v>
      </c>
      <c r="G2891" s="20">
        <v>2022</v>
      </c>
      <c r="H2891" s="57">
        <v>44767</v>
      </c>
      <c r="I2891" s="20" t="s">
        <v>923</v>
      </c>
      <c r="K2891" s="20" t="s">
        <v>924</v>
      </c>
    </row>
    <row r="2892" spans="1:11" ht="15.75" customHeight="1" x14ac:dyDescent="0.25">
      <c r="A2892" s="20">
        <v>35872757</v>
      </c>
      <c r="B2892" s="20" t="s">
        <v>912</v>
      </c>
      <c r="C2892" s="20" t="s">
        <v>913</v>
      </c>
      <c r="D2892" s="20" t="s">
        <v>914</v>
      </c>
      <c r="E2892" s="20" t="s">
        <v>915</v>
      </c>
      <c r="F2892" s="20" t="s">
        <v>832</v>
      </c>
      <c r="G2892" s="20">
        <v>2022</v>
      </c>
      <c r="H2892" s="57">
        <v>44767</v>
      </c>
      <c r="I2892" s="20" t="s">
        <v>916</v>
      </c>
      <c r="K2892" s="20" t="s">
        <v>917</v>
      </c>
    </row>
    <row r="2893" spans="1:11" ht="15.75" customHeight="1" x14ac:dyDescent="0.25">
      <c r="A2893" s="20">
        <v>35802561</v>
      </c>
      <c r="B2893" s="20" t="s">
        <v>905</v>
      </c>
      <c r="C2893" s="20" t="s">
        <v>906</v>
      </c>
      <c r="D2893" s="20" t="s">
        <v>907</v>
      </c>
      <c r="E2893" s="20" t="s">
        <v>908</v>
      </c>
      <c r="F2893" s="20" t="s">
        <v>294</v>
      </c>
      <c r="G2893" s="20">
        <v>2022</v>
      </c>
      <c r="H2893" s="57">
        <v>44750</v>
      </c>
      <c r="I2893" s="20" t="s">
        <v>909</v>
      </c>
      <c r="K2893" s="20" t="s">
        <v>910</v>
      </c>
    </row>
    <row r="2894" spans="1:11" ht="15.75" customHeight="1" x14ac:dyDescent="0.25">
      <c r="A2894" s="20">
        <v>35903457</v>
      </c>
      <c r="B2894" s="20" t="s">
        <v>897</v>
      </c>
      <c r="C2894" s="20" t="s">
        <v>898</v>
      </c>
      <c r="D2894" s="20" t="s">
        <v>899</v>
      </c>
      <c r="E2894" s="20" t="s">
        <v>900</v>
      </c>
      <c r="F2894" s="20" t="s">
        <v>199</v>
      </c>
      <c r="G2894" s="20">
        <v>2022</v>
      </c>
      <c r="H2894" s="57">
        <v>44771</v>
      </c>
      <c r="I2894" s="20" t="s">
        <v>901</v>
      </c>
      <c r="K2894" s="20" t="s">
        <v>902</v>
      </c>
    </row>
    <row r="2895" spans="1:11" ht="15.75" customHeight="1" x14ac:dyDescent="0.25">
      <c r="A2895" s="20">
        <v>35903471</v>
      </c>
      <c r="B2895" s="20" t="s">
        <v>888</v>
      </c>
      <c r="C2895" s="20" t="s">
        <v>889</v>
      </c>
      <c r="D2895" s="20" t="s">
        <v>890</v>
      </c>
      <c r="E2895" s="20" t="s">
        <v>891</v>
      </c>
      <c r="F2895" s="20" t="s">
        <v>133</v>
      </c>
      <c r="G2895" s="20">
        <v>2022</v>
      </c>
      <c r="H2895" s="57">
        <v>44771</v>
      </c>
      <c r="I2895" s="20" t="s">
        <v>892</v>
      </c>
      <c r="K2895" s="20" t="s">
        <v>893</v>
      </c>
    </row>
    <row r="2896" spans="1:11" ht="15.75" customHeight="1" x14ac:dyDescent="0.25">
      <c r="A2896" s="20">
        <v>35910641</v>
      </c>
      <c r="B2896" s="20" t="s">
        <v>881</v>
      </c>
      <c r="C2896" s="20" t="s">
        <v>882</v>
      </c>
      <c r="D2896" s="20" t="s">
        <v>883</v>
      </c>
      <c r="E2896" s="20" t="s">
        <v>884</v>
      </c>
      <c r="F2896" s="20" t="s">
        <v>133</v>
      </c>
      <c r="G2896" s="20">
        <v>2022</v>
      </c>
      <c r="H2896" s="57">
        <v>44774</v>
      </c>
      <c r="I2896" s="20" t="s">
        <v>885</v>
      </c>
      <c r="K2896" s="20" t="s">
        <v>886</v>
      </c>
    </row>
    <row r="2897" spans="1:11" ht="15.75" customHeight="1" x14ac:dyDescent="0.25">
      <c r="A2897" s="20">
        <v>35898690</v>
      </c>
      <c r="B2897" s="20" t="s">
        <v>874</v>
      </c>
      <c r="C2897" s="20" t="s">
        <v>875</v>
      </c>
      <c r="D2897" s="20" t="s">
        <v>876</v>
      </c>
      <c r="E2897" s="20" t="s">
        <v>877</v>
      </c>
      <c r="F2897" s="20" t="s">
        <v>878</v>
      </c>
      <c r="G2897" s="20">
        <v>2022</v>
      </c>
      <c r="H2897" s="57">
        <v>44770</v>
      </c>
      <c r="I2897" s="20" t="s">
        <v>879</v>
      </c>
      <c r="K2897" s="20" t="s">
        <v>880</v>
      </c>
    </row>
    <row r="2898" spans="1:11" ht="15.75" customHeight="1" x14ac:dyDescent="0.25">
      <c r="A2898" s="20">
        <v>35935215</v>
      </c>
      <c r="B2898" s="20" t="s">
        <v>866</v>
      </c>
      <c r="C2898" s="20" t="s">
        <v>867</v>
      </c>
      <c r="D2898" s="20" t="s">
        <v>868</v>
      </c>
      <c r="E2898" s="20" t="s">
        <v>869</v>
      </c>
      <c r="F2898" s="20" t="s">
        <v>133</v>
      </c>
      <c r="G2898" s="20">
        <v>2022</v>
      </c>
      <c r="H2898" s="57">
        <v>44781</v>
      </c>
      <c r="I2898" s="20" t="s">
        <v>870</v>
      </c>
      <c r="K2898" s="20" t="s">
        <v>871</v>
      </c>
    </row>
    <row r="2899" spans="1:11" ht="15.75" customHeight="1" x14ac:dyDescent="0.25">
      <c r="A2899" s="20">
        <v>35935482</v>
      </c>
      <c r="B2899" s="20" t="s">
        <v>859</v>
      </c>
      <c r="C2899" s="20" t="s">
        <v>860</v>
      </c>
      <c r="D2899" s="20" t="s">
        <v>861</v>
      </c>
      <c r="E2899" s="20" t="s">
        <v>862</v>
      </c>
      <c r="F2899" s="20" t="s">
        <v>863</v>
      </c>
      <c r="G2899" s="20">
        <v>2022</v>
      </c>
      <c r="H2899" s="57">
        <v>44781</v>
      </c>
      <c r="I2899" s="20" t="s">
        <v>864</v>
      </c>
      <c r="K2899" s="20" t="s">
        <v>865</v>
      </c>
    </row>
    <row r="2900" spans="1:11" ht="15.75" customHeight="1" x14ac:dyDescent="0.25">
      <c r="A2900" s="20">
        <v>35937691</v>
      </c>
      <c r="B2900" s="20" t="s">
        <v>852</v>
      </c>
      <c r="C2900" s="20" t="s">
        <v>853</v>
      </c>
      <c r="D2900" s="20" t="s">
        <v>854</v>
      </c>
      <c r="E2900" s="20" t="s">
        <v>855</v>
      </c>
      <c r="F2900" s="20" t="s">
        <v>185</v>
      </c>
      <c r="G2900" s="20">
        <v>2022</v>
      </c>
      <c r="H2900" s="57">
        <v>44781</v>
      </c>
      <c r="I2900" s="20" t="s">
        <v>856</v>
      </c>
      <c r="K2900" s="20" t="s">
        <v>857</v>
      </c>
    </row>
    <row r="2901" spans="1:11" ht="15.75" customHeight="1" x14ac:dyDescent="0.25">
      <c r="A2901" s="20">
        <v>35967326</v>
      </c>
      <c r="B2901" s="20" t="s">
        <v>845</v>
      </c>
      <c r="C2901" s="20" t="s">
        <v>846</v>
      </c>
      <c r="D2901" s="20" t="s">
        <v>847</v>
      </c>
      <c r="E2901" s="20" t="s">
        <v>848</v>
      </c>
      <c r="F2901" s="20" t="s">
        <v>141</v>
      </c>
      <c r="G2901" s="20">
        <v>2022</v>
      </c>
      <c r="H2901" s="57">
        <v>44788</v>
      </c>
      <c r="I2901" s="20" t="s">
        <v>849</v>
      </c>
      <c r="K2901" s="20" t="s">
        <v>850</v>
      </c>
    </row>
    <row r="2902" spans="1:11" ht="15.75" customHeight="1" x14ac:dyDescent="0.25">
      <c r="A2902" s="20">
        <v>34781820</v>
      </c>
      <c r="B2902" s="20" t="s">
        <v>837</v>
      </c>
      <c r="C2902" s="20" t="s">
        <v>838</v>
      </c>
      <c r="D2902" s="20" t="s">
        <v>839</v>
      </c>
      <c r="E2902" s="20" t="s">
        <v>840</v>
      </c>
      <c r="F2902" s="20" t="s">
        <v>841</v>
      </c>
      <c r="G2902" s="20">
        <v>2022</v>
      </c>
      <c r="H2902" s="57">
        <v>44516</v>
      </c>
      <c r="I2902" s="20" t="s">
        <v>842</v>
      </c>
      <c r="K2902" s="20" t="s">
        <v>843</v>
      </c>
    </row>
    <row r="2903" spans="1:11" ht="15.75" customHeight="1" x14ac:dyDescent="0.25">
      <c r="A2903" s="20">
        <v>35979220</v>
      </c>
      <c r="B2903" s="20" t="s">
        <v>828</v>
      </c>
      <c r="C2903" s="20" t="s">
        <v>829</v>
      </c>
      <c r="D2903" s="20" t="s">
        <v>830</v>
      </c>
      <c r="E2903" s="20" t="s">
        <v>831</v>
      </c>
      <c r="F2903" s="20" t="s">
        <v>832</v>
      </c>
      <c r="G2903" s="20">
        <v>2022</v>
      </c>
      <c r="H2903" s="57">
        <v>44791</v>
      </c>
      <c r="I2903" s="20" t="s">
        <v>833</v>
      </c>
      <c r="K2903" s="20" t="s">
        <v>834</v>
      </c>
    </row>
    <row r="2904" spans="1:11" ht="15.75" customHeight="1" x14ac:dyDescent="0.25">
      <c r="A2904" s="20">
        <v>35979485</v>
      </c>
      <c r="B2904" s="20" t="s">
        <v>821</v>
      </c>
      <c r="C2904" s="20" t="s">
        <v>822</v>
      </c>
      <c r="D2904" s="20" t="s">
        <v>823</v>
      </c>
      <c r="E2904" s="20" t="s">
        <v>824</v>
      </c>
      <c r="F2904" s="20" t="s">
        <v>133</v>
      </c>
      <c r="G2904" s="20">
        <v>2022</v>
      </c>
      <c r="H2904" s="57">
        <v>44791</v>
      </c>
      <c r="I2904" s="20" t="s">
        <v>825</v>
      </c>
      <c r="K2904" s="20" t="s">
        <v>826</v>
      </c>
    </row>
    <row r="2905" spans="1:11" ht="15.75" customHeight="1" x14ac:dyDescent="0.25">
      <c r="A2905" s="20">
        <v>36016616</v>
      </c>
      <c r="B2905" s="20" t="s">
        <v>815</v>
      </c>
      <c r="C2905" s="20" t="s">
        <v>816</v>
      </c>
      <c r="D2905" s="20" t="s">
        <v>817</v>
      </c>
      <c r="E2905" s="20" t="s">
        <v>818</v>
      </c>
      <c r="F2905" s="20" t="s">
        <v>601</v>
      </c>
      <c r="G2905" s="20">
        <v>2022</v>
      </c>
      <c r="H2905" s="57">
        <v>44799</v>
      </c>
      <c r="I2905" s="20" t="s">
        <v>819</v>
      </c>
      <c r="K2905" s="20" t="s">
        <v>820</v>
      </c>
    </row>
    <row r="2906" spans="1:11" ht="15.75" customHeight="1" x14ac:dyDescent="0.25">
      <c r="A2906" s="20">
        <v>36016788</v>
      </c>
      <c r="B2906" s="20" t="s">
        <v>808</v>
      </c>
      <c r="C2906" s="20" t="s">
        <v>809</v>
      </c>
      <c r="D2906" s="20" t="s">
        <v>810</v>
      </c>
      <c r="E2906" s="20" t="s">
        <v>811</v>
      </c>
      <c r="F2906" s="20" t="s">
        <v>133</v>
      </c>
      <c r="G2906" s="20">
        <v>2022</v>
      </c>
      <c r="H2906" s="57">
        <v>44799</v>
      </c>
      <c r="I2906" s="20" t="s">
        <v>812</v>
      </c>
      <c r="K2906" s="20" t="s">
        <v>813</v>
      </c>
    </row>
    <row r="2907" spans="1:11" ht="15.75" customHeight="1" x14ac:dyDescent="0.25">
      <c r="A2907" s="20">
        <v>36033841</v>
      </c>
      <c r="B2907" s="20" t="s">
        <v>802</v>
      </c>
      <c r="C2907" s="20" t="s">
        <v>803</v>
      </c>
      <c r="D2907" s="20" t="s">
        <v>804</v>
      </c>
      <c r="E2907" s="20" t="s">
        <v>805</v>
      </c>
      <c r="F2907" s="20" t="s">
        <v>133</v>
      </c>
      <c r="G2907" s="20">
        <v>2022</v>
      </c>
      <c r="H2907" s="57">
        <v>44802</v>
      </c>
      <c r="I2907" s="20" t="s">
        <v>806</v>
      </c>
      <c r="K2907" s="20" t="s">
        <v>807</v>
      </c>
    </row>
    <row r="2908" spans="1:11" ht="15.75" customHeight="1" x14ac:dyDescent="0.25">
      <c r="A2908" s="20">
        <v>36034695</v>
      </c>
      <c r="B2908" s="20" t="s">
        <v>796</v>
      </c>
      <c r="C2908" s="20" t="s">
        <v>797</v>
      </c>
      <c r="D2908" s="20" t="s">
        <v>798</v>
      </c>
      <c r="E2908" s="20" t="s">
        <v>799</v>
      </c>
      <c r="F2908" s="20" t="s">
        <v>185</v>
      </c>
      <c r="G2908" s="20">
        <v>2022</v>
      </c>
      <c r="H2908" s="57">
        <v>44802</v>
      </c>
      <c r="I2908" s="20" t="s">
        <v>800</v>
      </c>
      <c r="K2908" s="20" t="s">
        <v>801</v>
      </c>
    </row>
    <row r="2909" spans="1:11" ht="15.75" customHeight="1" x14ac:dyDescent="0.25">
      <c r="A2909" s="20">
        <v>36034848</v>
      </c>
      <c r="B2909" s="20" t="s">
        <v>788</v>
      </c>
      <c r="C2909" s="20" t="s">
        <v>789</v>
      </c>
      <c r="D2909" s="20" t="s">
        <v>790</v>
      </c>
      <c r="E2909" s="20" t="s">
        <v>791</v>
      </c>
      <c r="F2909" s="20" t="s">
        <v>792</v>
      </c>
      <c r="G2909" s="20">
        <v>2022</v>
      </c>
      <c r="H2909" s="57">
        <v>44802</v>
      </c>
      <c r="I2909" s="20" t="s">
        <v>793</v>
      </c>
      <c r="K2909" s="20" t="s">
        <v>794</v>
      </c>
    </row>
    <row r="2910" spans="1:11" ht="15.75" customHeight="1" x14ac:dyDescent="0.25">
      <c r="A2910" s="20">
        <v>36045690</v>
      </c>
      <c r="B2910" s="20" t="s">
        <v>783</v>
      </c>
      <c r="C2910" s="20" t="s">
        <v>784</v>
      </c>
      <c r="D2910" s="20" t="s">
        <v>785</v>
      </c>
      <c r="E2910" s="20" t="s">
        <v>233</v>
      </c>
      <c r="F2910" s="20" t="s">
        <v>141</v>
      </c>
      <c r="G2910" s="20">
        <v>2022</v>
      </c>
      <c r="H2910" s="57">
        <v>44805</v>
      </c>
      <c r="I2910" s="20" t="s">
        <v>786</v>
      </c>
      <c r="K2910" s="20" t="s">
        <v>787</v>
      </c>
    </row>
    <row r="2911" spans="1:11" ht="15.75" customHeight="1" x14ac:dyDescent="0.25">
      <c r="A2911" s="20">
        <v>36046136</v>
      </c>
      <c r="B2911" s="20" t="s">
        <v>776</v>
      </c>
      <c r="C2911" s="20" t="s">
        <v>777</v>
      </c>
      <c r="D2911" s="20" t="s">
        <v>778</v>
      </c>
      <c r="E2911" s="20" t="s">
        <v>779</v>
      </c>
      <c r="F2911" s="20" t="s">
        <v>199</v>
      </c>
      <c r="G2911" s="20">
        <v>2022</v>
      </c>
      <c r="H2911" s="57">
        <v>44805</v>
      </c>
      <c r="I2911" s="20" t="s">
        <v>780</v>
      </c>
      <c r="K2911" s="20" t="s">
        <v>781</v>
      </c>
    </row>
    <row r="2912" spans="1:11" ht="15.75" customHeight="1" x14ac:dyDescent="0.25">
      <c r="A2912" s="20">
        <v>36051771</v>
      </c>
      <c r="B2912" s="20" t="s">
        <v>769</v>
      </c>
      <c r="C2912" s="20" t="s">
        <v>770</v>
      </c>
      <c r="D2912" s="20" t="s">
        <v>771</v>
      </c>
      <c r="E2912" s="20" t="s">
        <v>772</v>
      </c>
      <c r="F2912" s="20" t="s">
        <v>133</v>
      </c>
      <c r="G2912" s="20">
        <v>2022</v>
      </c>
      <c r="H2912" s="57">
        <v>44806</v>
      </c>
      <c r="I2912" s="20" t="s">
        <v>773</v>
      </c>
      <c r="K2912" s="20" t="s">
        <v>774</v>
      </c>
    </row>
    <row r="2913" spans="1:11" ht="15.75" customHeight="1" x14ac:dyDescent="0.25">
      <c r="A2913" s="20">
        <v>36061858</v>
      </c>
      <c r="B2913" s="20" t="s">
        <v>762</v>
      </c>
      <c r="C2913" s="20" t="s">
        <v>763</v>
      </c>
      <c r="D2913" s="20" t="s">
        <v>764</v>
      </c>
      <c r="E2913" s="20" t="s">
        <v>765</v>
      </c>
      <c r="F2913" s="20" t="s">
        <v>185</v>
      </c>
      <c r="G2913" s="20">
        <v>2022</v>
      </c>
      <c r="H2913" s="57">
        <v>44809</v>
      </c>
      <c r="I2913" s="20" t="s">
        <v>766</v>
      </c>
      <c r="K2913" s="20" t="s">
        <v>767</v>
      </c>
    </row>
    <row r="2914" spans="1:11" ht="15.75" customHeight="1" x14ac:dyDescent="0.25">
      <c r="A2914" s="20">
        <v>36071958</v>
      </c>
      <c r="B2914" s="20" t="s">
        <v>755</v>
      </c>
      <c r="C2914" s="20" t="s">
        <v>756</v>
      </c>
      <c r="D2914" s="20" t="s">
        <v>757</v>
      </c>
      <c r="E2914" s="20" t="s">
        <v>758</v>
      </c>
      <c r="F2914" s="20" t="s">
        <v>133</v>
      </c>
      <c r="G2914" s="20">
        <v>2022</v>
      </c>
      <c r="H2914" s="57">
        <v>44812</v>
      </c>
      <c r="I2914" s="20" t="s">
        <v>759</v>
      </c>
      <c r="K2914" s="20" t="s">
        <v>760</v>
      </c>
    </row>
    <row r="2915" spans="1:11" ht="15.75" customHeight="1" x14ac:dyDescent="0.25">
      <c r="A2915" s="20">
        <v>36090083</v>
      </c>
      <c r="B2915" s="20" t="s">
        <v>750</v>
      </c>
      <c r="C2915" s="20" t="s">
        <v>751</v>
      </c>
      <c r="D2915" s="20" t="s">
        <v>752</v>
      </c>
      <c r="E2915" s="20" t="s">
        <v>472</v>
      </c>
      <c r="F2915" s="20" t="s">
        <v>133</v>
      </c>
      <c r="G2915" s="20">
        <v>2022</v>
      </c>
      <c r="H2915" s="57">
        <v>44816</v>
      </c>
      <c r="I2915" s="20" t="s">
        <v>753</v>
      </c>
      <c r="K2915" s="20" t="s">
        <v>754</v>
      </c>
    </row>
    <row r="2916" spans="1:11" ht="15.75" customHeight="1" x14ac:dyDescent="0.25">
      <c r="A2916" s="20">
        <v>36093113</v>
      </c>
      <c r="B2916" s="20" t="s">
        <v>744</v>
      </c>
      <c r="C2916" s="20" t="s">
        <v>745</v>
      </c>
      <c r="D2916" s="20" t="s">
        <v>746</v>
      </c>
      <c r="E2916" s="20" t="s">
        <v>747</v>
      </c>
      <c r="F2916" s="20" t="s">
        <v>149</v>
      </c>
      <c r="G2916" s="20">
        <v>2022</v>
      </c>
      <c r="H2916" s="57">
        <v>44816</v>
      </c>
      <c r="I2916" s="20" t="s">
        <v>748</v>
      </c>
      <c r="K2916" s="20" t="s">
        <v>749</v>
      </c>
    </row>
    <row r="2917" spans="1:11" ht="15.75" customHeight="1" x14ac:dyDescent="0.25">
      <c r="A2917" s="20">
        <v>36093202</v>
      </c>
      <c r="B2917" s="20" t="s">
        <v>737</v>
      </c>
      <c r="C2917" s="20" t="s">
        <v>738</v>
      </c>
      <c r="D2917" s="20" t="s">
        <v>739</v>
      </c>
      <c r="E2917" s="20" t="s">
        <v>740</v>
      </c>
      <c r="F2917" s="20" t="s">
        <v>185</v>
      </c>
      <c r="G2917" s="20">
        <v>2022</v>
      </c>
      <c r="H2917" s="57">
        <v>44816</v>
      </c>
      <c r="I2917" s="20" t="s">
        <v>741</v>
      </c>
      <c r="K2917" s="20" t="s">
        <v>742</v>
      </c>
    </row>
    <row r="2918" spans="1:11" ht="15.75" customHeight="1" x14ac:dyDescent="0.25">
      <c r="A2918" s="20">
        <v>36046765</v>
      </c>
      <c r="B2918" s="20" t="s">
        <v>730</v>
      </c>
      <c r="C2918" s="20" t="s">
        <v>731</v>
      </c>
      <c r="D2918" s="20" t="s">
        <v>732</v>
      </c>
      <c r="E2918" s="20" t="s">
        <v>733</v>
      </c>
      <c r="F2918" s="20" t="s">
        <v>734</v>
      </c>
      <c r="G2918" s="20">
        <v>2022</v>
      </c>
      <c r="H2918" s="57">
        <v>44805</v>
      </c>
      <c r="I2918" s="20" t="s">
        <v>735</v>
      </c>
      <c r="K2918" s="20" t="s">
        <v>736</v>
      </c>
    </row>
    <row r="2919" spans="1:11" ht="15.75" customHeight="1" x14ac:dyDescent="0.25">
      <c r="A2919" s="20">
        <v>36090066</v>
      </c>
      <c r="B2919" s="20" t="s">
        <v>724</v>
      </c>
      <c r="C2919" s="20" t="s">
        <v>725</v>
      </c>
      <c r="D2919" s="20" t="s">
        <v>726</v>
      </c>
      <c r="E2919" s="20" t="s">
        <v>727</v>
      </c>
      <c r="F2919" s="20" t="s">
        <v>133</v>
      </c>
      <c r="G2919" s="20">
        <v>2022</v>
      </c>
      <c r="H2919" s="57">
        <v>44816</v>
      </c>
      <c r="I2919" s="20" t="s">
        <v>728</v>
      </c>
      <c r="K2919" s="20" t="s">
        <v>729</v>
      </c>
    </row>
    <row r="2920" spans="1:11" ht="15.75" customHeight="1" x14ac:dyDescent="0.25">
      <c r="A2920" s="20">
        <v>36090116</v>
      </c>
      <c r="B2920" s="20" t="s">
        <v>717</v>
      </c>
      <c r="C2920" s="20" t="s">
        <v>718</v>
      </c>
      <c r="D2920" s="20" t="s">
        <v>719</v>
      </c>
      <c r="E2920" s="20" t="s">
        <v>720</v>
      </c>
      <c r="F2920" s="20" t="s">
        <v>133</v>
      </c>
      <c r="G2920" s="20">
        <v>2022</v>
      </c>
      <c r="H2920" s="57">
        <v>44816</v>
      </c>
      <c r="I2920" s="20" t="s">
        <v>721</v>
      </c>
      <c r="K2920" s="20" t="s">
        <v>722</v>
      </c>
    </row>
    <row r="2921" spans="1:11" ht="15.75" customHeight="1" x14ac:dyDescent="0.25">
      <c r="A2921" s="20">
        <v>36093192</v>
      </c>
      <c r="B2921" s="20" t="s">
        <v>710</v>
      </c>
      <c r="C2921" s="20" t="s">
        <v>711</v>
      </c>
      <c r="D2921" s="20" t="s">
        <v>712</v>
      </c>
      <c r="E2921" s="20" t="s">
        <v>713</v>
      </c>
      <c r="F2921" s="20" t="s">
        <v>185</v>
      </c>
      <c r="G2921" s="20">
        <v>2022</v>
      </c>
      <c r="H2921" s="57">
        <v>44816</v>
      </c>
      <c r="I2921" s="20" t="s">
        <v>714</v>
      </c>
      <c r="K2921" s="20" t="s">
        <v>715</v>
      </c>
    </row>
    <row r="2922" spans="1:11" ht="15.75" customHeight="1" x14ac:dyDescent="0.25">
      <c r="A2922" s="20">
        <v>36091586</v>
      </c>
      <c r="B2922" s="20" t="s">
        <v>702</v>
      </c>
      <c r="C2922" s="20" t="s">
        <v>703</v>
      </c>
      <c r="D2922" s="20" t="s">
        <v>704</v>
      </c>
      <c r="E2922" s="20" t="s">
        <v>705</v>
      </c>
      <c r="F2922" s="20" t="s">
        <v>570</v>
      </c>
      <c r="G2922" s="20">
        <v>2022</v>
      </c>
      <c r="H2922" s="57">
        <v>44816</v>
      </c>
      <c r="I2922" s="20" t="s">
        <v>706</v>
      </c>
      <c r="K2922" s="20" t="s">
        <v>707</v>
      </c>
    </row>
    <row r="2923" spans="1:11" ht="15.75" customHeight="1" x14ac:dyDescent="0.25">
      <c r="A2923" s="20">
        <v>36118208</v>
      </c>
      <c r="B2923" s="20" t="s">
        <v>695</v>
      </c>
      <c r="C2923" s="20" t="s">
        <v>696</v>
      </c>
      <c r="D2923" s="20" t="s">
        <v>697</v>
      </c>
      <c r="E2923" s="20" t="s">
        <v>698</v>
      </c>
      <c r="F2923" s="20" t="s">
        <v>133</v>
      </c>
      <c r="G2923" s="20">
        <v>2022</v>
      </c>
      <c r="H2923" s="57">
        <v>44823</v>
      </c>
      <c r="I2923" s="20" t="s">
        <v>699</v>
      </c>
      <c r="K2923" s="20" t="s">
        <v>700</v>
      </c>
    </row>
    <row r="2924" spans="1:11" ht="15.75" customHeight="1" x14ac:dyDescent="0.25">
      <c r="A2924" s="20">
        <v>34727811</v>
      </c>
      <c r="B2924" s="20" t="s">
        <v>686</v>
      </c>
      <c r="C2924" s="20" t="s">
        <v>687</v>
      </c>
      <c r="D2924" s="20" t="s">
        <v>688</v>
      </c>
      <c r="E2924" s="20" t="s">
        <v>689</v>
      </c>
      <c r="F2924" s="20" t="s">
        <v>690</v>
      </c>
      <c r="G2924" s="20">
        <v>2022</v>
      </c>
      <c r="H2924" s="57">
        <v>44503</v>
      </c>
      <c r="K2924" s="20" t="s">
        <v>691</v>
      </c>
    </row>
    <row r="2925" spans="1:11" ht="15.75" customHeight="1" x14ac:dyDescent="0.25">
      <c r="A2925" s="20">
        <v>36048838</v>
      </c>
      <c r="B2925" s="20" t="s">
        <v>679</v>
      </c>
      <c r="C2925" s="20" t="s">
        <v>680</v>
      </c>
      <c r="D2925" s="20" t="s">
        <v>681</v>
      </c>
      <c r="E2925" s="20" t="s">
        <v>682</v>
      </c>
      <c r="F2925" s="20" t="s">
        <v>294</v>
      </c>
      <c r="G2925" s="20">
        <v>2022</v>
      </c>
      <c r="H2925" s="57">
        <v>44805</v>
      </c>
      <c r="I2925" s="20" t="s">
        <v>683</v>
      </c>
      <c r="K2925" s="20" t="s">
        <v>684</v>
      </c>
    </row>
    <row r="2926" spans="1:11" ht="15.75" customHeight="1" x14ac:dyDescent="0.25">
      <c r="A2926" s="20">
        <v>36118024</v>
      </c>
      <c r="B2926" s="20" t="s">
        <v>672</v>
      </c>
      <c r="C2926" s="20" t="s">
        <v>673</v>
      </c>
      <c r="D2926" s="20" t="s">
        <v>674</v>
      </c>
      <c r="E2926" s="20" t="s">
        <v>675</v>
      </c>
      <c r="F2926" s="20" t="s">
        <v>185</v>
      </c>
      <c r="G2926" s="20">
        <v>2022</v>
      </c>
      <c r="H2926" s="57">
        <v>44823</v>
      </c>
      <c r="I2926" s="20" t="s">
        <v>676</v>
      </c>
      <c r="K2926" s="20" t="s">
        <v>677</v>
      </c>
    </row>
    <row r="2927" spans="1:11" ht="15.75" customHeight="1" x14ac:dyDescent="0.25">
      <c r="A2927" s="20">
        <v>36133313</v>
      </c>
      <c r="B2927" s="20" t="s">
        <v>665</v>
      </c>
      <c r="C2927" s="20" t="s">
        <v>666</v>
      </c>
      <c r="D2927" s="20" t="s">
        <v>667</v>
      </c>
      <c r="E2927" s="20" t="s">
        <v>668</v>
      </c>
      <c r="F2927" s="20" t="s">
        <v>149</v>
      </c>
      <c r="G2927" s="20">
        <v>2022</v>
      </c>
      <c r="H2927" s="57">
        <v>44826</v>
      </c>
      <c r="I2927" s="20" t="s">
        <v>669</v>
      </c>
      <c r="K2927" s="20" t="s">
        <v>670</v>
      </c>
    </row>
    <row r="2928" spans="1:11" ht="15.75" customHeight="1" x14ac:dyDescent="0.25">
      <c r="A2928" s="20">
        <v>36067170</v>
      </c>
      <c r="B2928" s="20" t="s">
        <v>658</v>
      </c>
      <c r="C2928" s="20" t="s">
        <v>659</v>
      </c>
      <c r="D2928" s="20" t="s">
        <v>660</v>
      </c>
      <c r="E2928" s="20" t="s">
        <v>661</v>
      </c>
      <c r="F2928" s="20" t="s">
        <v>294</v>
      </c>
      <c r="G2928" s="20">
        <v>2022</v>
      </c>
      <c r="H2928" s="57">
        <v>44810</v>
      </c>
      <c r="I2928" s="20" t="s">
        <v>662</v>
      </c>
      <c r="K2928" s="20" t="s">
        <v>663</v>
      </c>
    </row>
    <row r="2929" spans="1:11" ht="15.75" customHeight="1" x14ac:dyDescent="0.25">
      <c r="A2929" s="20">
        <v>36160211</v>
      </c>
      <c r="B2929" s="20" t="s">
        <v>651</v>
      </c>
      <c r="C2929" s="20" t="s">
        <v>652</v>
      </c>
      <c r="D2929" s="20" t="s">
        <v>653</v>
      </c>
      <c r="E2929" s="20" t="s">
        <v>654</v>
      </c>
      <c r="F2929" s="20" t="s">
        <v>133</v>
      </c>
      <c r="G2929" s="20">
        <v>2022</v>
      </c>
      <c r="H2929" s="57">
        <v>44830</v>
      </c>
      <c r="I2929" s="20" t="s">
        <v>655</v>
      </c>
      <c r="K2929" s="20" t="s">
        <v>656</v>
      </c>
    </row>
    <row r="2930" spans="1:11" ht="15.75" customHeight="1" x14ac:dyDescent="0.25">
      <c r="A2930" s="20">
        <v>36157193</v>
      </c>
      <c r="B2930" s="20" t="s">
        <v>645</v>
      </c>
      <c r="C2930" s="20" t="s">
        <v>646</v>
      </c>
      <c r="D2930" s="20" t="s">
        <v>647</v>
      </c>
      <c r="E2930" s="20" t="s">
        <v>648</v>
      </c>
      <c r="F2930" s="20" t="s">
        <v>207</v>
      </c>
      <c r="G2930" s="20">
        <v>2022</v>
      </c>
      <c r="H2930" s="57">
        <v>44830</v>
      </c>
      <c r="I2930" s="20" t="s">
        <v>649</v>
      </c>
      <c r="K2930" s="20" t="s">
        <v>650</v>
      </c>
    </row>
    <row r="2931" spans="1:11" ht="15.75" customHeight="1" x14ac:dyDescent="0.25">
      <c r="A2931" s="20">
        <v>36159472</v>
      </c>
      <c r="B2931" s="20" t="s">
        <v>639</v>
      </c>
      <c r="C2931" s="20" t="s">
        <v>640</v>
      </c>
      <c r="D2931" s="20" t="s">
        <v>641</v>
      </c>
      <c r="E2931" s="20" t="s">
        <v>642</v>
      </c>
      <c r="F2931" s="20" t="s">
        <v>199</v>
      </c>
      <c r="G2931" s="20">
        <v>2022</v>
      </c>
      <c r="H2931" s="57">
        <v>44830</v>
      </c>
      <c r="I2931" s="20" t="s">
        <v>643</v>
      </c>
      <c r="K2931" s="20" t="s">
        <v>644</v>
      </c>
    </row>
    <row r="2932" spans="1:11" ht="15.75" customHeight="1" x14ac:dyDescent="0.25">
      <c r="A2932" s="20">
        <v>36203568</v>
      </c>
      <c r="B2932" s="20" t="s">
        <v>632</v>
      </c>
      <c r="C2932" s="20" t="s">
        <v>633</v>
      </c>
      <c r="D2932" s="20" t="s">
        <v>634</v>
      </c>
      <c r="E2932" s="20" t="s">
        <v>635</v>
      </c>
      <c r="F2932" s="20" t="s">
        <v>141</v>
      </c>
      <c r="G2932" s="20">
        <v>2022</v>
      </c>
      <c r="H2932" s="57">
        <v>44841</v>
      </c>
      <c r="I2932" s="20" t="s">
        <v>636</v>
      </c>
      <c r="K2932" s="20" t="s">
        <v>637</v>
      </c>
    </row>
    <row r="2933" spans="1:11" ht="15.75" customHeight="1" x14ac:dyDescent="0.25">
      <c r="A2933" s="20">
        <v>36187958</v>
      </c>
      <c r="B2933" s="20" t="s">
        <v>625</v>
      </c>
      <c r="C2933" s="20" t="s">
        <v>626</v>
      </c>
      <c r="D2933" s="20" t="s">
        <v>627</v>
      </c>
      <c r="E2933" s="20" t="s">
        <v>628</v>
      </c>
      <c r="F2933" s="20" t="s">
        <v>133</v>
      </c>
      <c r="G2933" s="20">
        <v>2022</v>
      </c>
      <c r="H2933" s="57">
        <v>44837</v>
      </c>
      <c r="I2933" s="20" t="s">
        <v>629</v>
      </c>
      <c r="K2933" s="20" t="s">
        <v>630</v>
      </c>
    </row>
    <row r="2934" spans="1:11" ht="15.75" customHeight="1" x14ac:dyDescent="0.25">
      <c r="A2934" s="20">
        <v>36187995</v>
      </c>
      <c r="B2934" s="20" t="s">
        <v>618</v>
      </c>
      <c r="C2934" s="20" t="s">
        <v>619</v>
      </c>
      <c r="D2934" s="20" t="s">
        <v>620</v>
      </c>
      <c r="E2934" s="20" t="s">
        <v>621</v>
      </c>
      <c r="F2934" s="20" t="s">
        <v>133</v>
      </c>
      <c r="G2934" s="20">
        <v>2022</v>
      </c>
      <c r="H2934" s="57">
        <v>44837</v>
      </c>
      <c r="I2934" s="20" t="s">
        <v>622</v>
      </c>
      <c r="K2934" s="20" t="s">
        <v>623</v>
      </c>
    </row>
    <row r="2935" spans="1:11" ht="15.75" customHeight="1" x14ac:dyDescent="0.25">
      <c r="A2935" s="20">
        <v>36204615</v>
      </c>
      <c r="B2935" s="20" t="s">
        <v>612</v>
      </c>
      <c r="C2935" s="20" t="s">
        <v>613</v>
      </c>
      <c r="D2935" s="20" t="s">
        <v>614</v>
      </c>
      <c r="E2935" s="20" t="s">
        <v>615</v>
      </c>
      <c r="F2935" s="20" t="s">
        <v>133</v>
      </c>
      <c r="G2935" s="20">
        <v>2022</v>
      </c>
      <c r="H2935" s="57">
        <v>44841</v>
      </c>
      <c r="I2935" s="20" t="s">
        <v>616</v>
      </c>
      <c r="K2935" s="20" t="s">
        <v>617</v>
      </c>
    </row>
    <row r="2936" spans="1:11" ht="15.75" customHeight="1" x14ac:dyDescent="0.25">
      <c r="A2936" s="20">
        <v>36204629</v>
      </c>
      <c r="B2936" s="20" t="s">
        <v>605</v>
      </c>
      <c r="C2936" s="20" t="s">
        <v>606</v>
      </c>
      <c r="D2936" s="20" t="s">
        <v>607</v>
      </c>
      <c r="E2936" s="20" t="s">
        <v>608</v>
      </c>
      <c r="F2936" s="20" t="s">
        <v>133</v>
      </c>
      <c r="G2936" s="20">
        <v>2022</v>
      </c>
      <c r="H2936" s="57">
        <v>44841</v>
      </c>
      <c r="I2936" s="20" t="s">
        <v>609</v>
      </c>
      <c r="K2936" s="20" t="s">
        <v>610</v>
      </c>
    </row>
    <row r="2937" spans="1:11" ht="15.75" customHeight="1" x14ac:dyDescent="0.25">
      <c r="A2937" s="20">
        <v>36212487</v>
      </c>
      <c r="B2937" s="20" t="s">
        <v>598</v>
      </c>
      <c r="C2937" s="20" t="s">
        <v>599</v>
      </c>
      <c r="D2937" s="20" t="s">
        <v>600</v>
      </c>
      <c r="E2937" s="20" t="s">
        <v>286</v>
      </c>
      <c r="F2937" s="20" t="s">
        <v>601</v>
      </c>
      <c r="G2937" s="20">
        <v>2022</v>
      </c>
      <c r="H2937" s="57">
        <v>44844</v>
      </c>
      <c r="I2937" s="20" t="s">
        <v>602</v>
      </c>
      <c r="K2937" s="20" t="s">
        <v>603</v>
      </c>
    </row>
    <row r="2938" spans="1:11" ht="15.75" customHeight="1" x14ac:dyDescent="0.25">
      <c r="A2938" s="20">
        <v>36211338</v>
      </c>
      <c r="B2938" s="20" t="s">
        <v>591</v>
      </c>
      <c r="C2938" s="20" t="s">
        <v>592</v>
      </c>
      <c r="D2938" s="20" t="s">
        <v>593</v>
      </c>
      <c r="E2938" s="20" t="s">
        <v>594</v>
      </c>
      <c r="F2938" s="20" t="s">
        <v>141</v>
      </c>
      <c r="G2938" s="20">
        <v>2022</v>
      </c>
      <c r="H2938" s="57">
        <v>44844</v>
      </c>
      <c r="I2938" s="20" t="s">
        <v>595</v>
      </c>
      <c r="K2938" s="20" t="s">
        <v>596</v>
      </c>
    </row>
    <row r="2939" spans="1:11" ht="15.75" customHeight="1" x14ac:dyDescent="0.25">
      <c r="A2939" s="20">
        <v>36245565</v>
      </c>
      <c r="B2939" s="20" t="s">
        <v>583</v>
      </c>
      <c r="C2939" s="20" t="s">
        <v>584</v>
      </c>
      <c r="D2939" s="20" t="s">
        <v>585</v>
      </c>
      <c r="E2939" s="20" t="s">
        <v>586</v>
      </c>
      <c r="F2939" s="20" t="s">
        <v>587</v>
      </c>
      <c r="G2939" s="20">
        <v>2022</v>
      </c>
      <c r="H2939" s="57">
        <v>44851</v>
      </c>
      <c r="I2939" s="20" t="s">
        <v>588</v>
      </c>
      <c r="K2939" s="20" t="s">
        <v>589</v>
      </c>
    </row>
    <row r="2940" spans="1:11" ht="15.75" customHeight="1" x14ac:dyDescent="0.25">
      <c r="A2940" s="20">
        <v>36225368</v>
      </c>
      <c r="B2940" s="20" t="s">
        <v>576</v>
      </c>
      <c r="C2940" s="20" t="s">
        <v>577</v>
      </c>
      <c r="D2940" s="20" t="s">
        <v>578</v>
      </c>
      <c r="E2940" s="20" t="s">
        <v>579</v>
      </c>
      <c r="F2940" s="20" t="s">
        <v>133</v>
      </c>
      <c r="G2940" s="20">
        <v>2022</v>
      </c>
      <c r="H2940" s="57">
        <v>44847</v>
      </c>
      <c r="I2940" s="20" t="s">
        <v>580</v>
      </c>
      <c r="K2940" s="20" t="s">
        <v>581</v>
      </c>
    </row>
    <row r="2941" spans="1:11" ht="15.75" customHeight="1" x14ac:dyDescent="0.25">
      <c r="A2941" s="20">
        <v>36204123</v>
      </c>
      <c r="B2941" s="20" t="s">
        <v>566</v>
      </c>
      <c r="C2941" s="20" t="s">
        <v>567</v>
      </c>
      <c r="D2941" s="20" t="s">
        <v>568</v>
      </c>
      <c r="E2941" s="20" t="s">
        <v>569</v>
      </c>
      <c r="F2941" s="20" t="s">
        <v>570</v>
      </c>
      <c r="G2941" s="20">
        <v>2022</v>
      </c>
      <c r="H2941" s="57">
        <v>44841</v>
      </c>
      <c r="I2941" s="20" t="s">
        <v>571</v>
      </c>
      <c r="K2941" s="20" t="s">
        <v>572</v>
      </c>
    </row>
    <row r="2942" spans="1:11" ht="15.75" customHeight="1" x14ac:dyDescent="0.25">
      <c r="A2942" s="20">
        <v>36267185</v>
      </c>
      <c r="B2942" s="20" t="s">
        <v>559</v>
      </c>
      <c r="C2942" s="20" t="s">
        <v>560</v>
      </c>
      <c r="D2942" s="20" t="s">
        <v>561</v>
      </c>
      <c r="E2942" s="20" t="s">
        <v>562</v>
      </c>
      <c r="F2942" s="20" t="s">
        <v>133</v>
      </c>
      <c r="G2942" s="20">
        <v>2022</v>
      </c>
      <c r="H2942" s="57">
        <v>44855</v>
      </c>
      <c r="I2942" s="20" t="s">
        <v>563</v>
      </c>
      <c r="K2942" s="20" t="s">
        <v>564</v>
      </c>
    </row>
    <row r="2943" spans="1:11" ht="15.75" customHeight="1" x14ac:dyDescent="0.25">
      <c r="A2943" s="20">
        <v>36274686</v>
      </c>
      <c r="B2943" s="20" t="s">
        <v>550</v>
      </c>
      <c r="C2943" s="20" t="s">
        <v>551</v>
      </c>
      <c r="D2943" s="20" t="s">
        <v>552</v>
      </c>
      <c r="E2943" s="20" t="s">
        <v>553</v>
      </c>
      <c r="F2943" s="20" t="s">
        <v>133</v>
      </c>
      <c r="G2943" s="20">
        <v>2022</v>
      </c>
      <c r="H2943" s="57">
        <v>44858</v>
      </c>
      <c r="I2943" s="20" t="s">
        <v>554</v>
      </c>
      <c r="K2943" s="20" t="s">
        <v>555</v>
      </c>
    </row>
    <row r="2944" spans="1:11" ht="15.75" customHeight="1" x14ac:dyDescent="0.25">
      <c r="A2944" s="20">
        <v>36274738</v>
      </c>
      <c r="B2944" s="20" t="s">
        <v>543</v>
      </c>
      <c r="C2944" s="20" t="s">
        <v>544</v>
      </c>
      <c r="D2944" s="20" t="s">
        <v>545</v>
      </c>
      <c r="E2944" s="20" t="s">
        <v>546</v>
      </c>
      <c r="F2944" s="20" t="s">
        <v>133</v>
      </c>
      <c r="G2944" s="20">
        <v>2022</v>
      </c>
      <c r="H2944" s="57">
        <v>44858</v>
      </c>
      <c r="I2944" s="20" t="s">
        <v>547</v>
      </c>
      <c r="K2944" s="20" t="s">
        <v>548</v>
      </c>
    </row>
    <row r="2945" spans="1:11" ht="15.75" customHeight="1" x14ac:dyDescent="0.25">
      <c r="A2945" s="20">
        <v>36275026</v>
      </c>
      <c r="B2945" s="20" t="s">
        <v>536</v>
      </c>
      <c r="C2945" s="20" t="s">
        <v>537</v>
      </c>
      <c r="D2945" s="20" t="s">
        <v>538</v>
      </c>
      <c r="E2945" s="20" t="s">
        <v>539</v>
      </c>
      <c r="F2945" s="20" t="s">
        <v>185</v>
      </c>
      <c r="G2945" s="20">
        <v>2022</v>
      </c>
      <c r="H2945" s="57">
        <v>44858</v>
      </c>
      <c r="I2945" s="20" t="s">
        <v>540</v>
      </c>
      <c r="K2945" s="20" t="s">
        <v>541</v>
      </c>
    </row>
    <row r="2946" spans="1:11" ht="15.75" customHeight="1" x14ac:dyDescent="0.25">
      <c r="A2946" s="20">
        <v>36277127</v>
      </c>
      <c r="B2946" s="20" t="s">
        <v>528</v>
      </c>
      <c r="C2946" s="20" t="s">
        <v>529</v>
      </c>
      <c r="D2946" s="20" t="s">
        <v>530</v>
      </c>
      <c r="E2946" s="20" t="s">
        <v>531</v>
      </c>
      <c r="F2946" s="20" t="s">
        <v>532</v>
      </c>
      <c r="G2946" s="20">
        <v>2022</v>
      </c>
      <c r="H2946" s="57">
        <v>44858</v>
      </c>
      <c r="I2946" s="20" t="s">
        <v>533</v>
      </c>
      <c r="K2946" s="20" t="s">
        <v>534</v>
      </c>
    </row>
    <row r="2947" spans="1:11" ht="15.75" customHeight="1" x14ac:dyDescent="0.25">
      <c r="A2947" s="20">
        <v>36310877</v>
      </c>
      <c r="B2947" s="20" t="s">
        <v>521</v>
      </c>
      <c r="C2947" s="20" t="s">
        <v>522</v>
      </c>
      <c r="D2947" s="20" t="s">
        <v>523</v>
      </c>
      <c r="E2947" s="20" t="s">
        <v>524</v>
      </c>
      <c r="F2947" s="20" t="s">
        <v>185</v>
      </c>
      <c r="G2947" s="20">
        <v>2022</v>
      </c>
      <c r="H2947" s="57">
        <v>44865</v>
      </c>
      <c r="I2947" s="20" t="s">
        <v>525</v>
      </c>
      <c r="K2947" s="20" t="s">
        <v>526</v>
      </c>
    </row>
    <row r="2948" spans="1:11" ht="15.75" customHeight="1" x14ac:dyDescent="0.25">
      <c r="A2948" s="20">
        <v>36329847</v>
      </c>
      <c r="B2948" s="20" t="s">
        <v>514</v>
      </c>
      <c r="C2948" s="20" t="s">
        <v>515</v>
      </c>
      <c r="D2948" s="20" t="s">
        <v>516</v>
      </c>
      <c r="E2948" s="20" t="s">
        <v>517</v>
      </c>
      <c r="F2948" s="20" t="s">
        <v>133</v>
      </c>
      <c r="G2948" s="20">
        <v>2022</v>
      </c>
      <c r="H2948" s="57">
        <v>44869</v>
      </c>
      <c r="I2948" s="20" t="s">
        <v>518</v>
      </c>
      <c r="K2948" s="20" t="s">
        <v>519</v>
      </c>
    </row>
    <row r="2949" spans="1:11" ht="15.75" customHeight="1" x14ac:dyDescent="0.25">
      <c r="A2949" s="20">
        <v>36338103</v>
      </c>
      <c r="B2949" s="20" t="s">
        <v>509</v>
      </c>
      <c r="C2949" s="20" t="s">
        <v>510</v>
      </c>
      <c r="D2949" s="20" t="s">
        <v>511</v>
      </c>
      <c r="E2949" s="20" t="s">
        <v>394</v>
      </c>
      <c r="F2949" s="20" t="s">
        <v>133</v>
      </c>
      <c r="G2949" s="20">
        <v>2022</v>
      </c>
      <c r="H2949" s="57">
        <v>44872</v>
      </c>
      <c r="I2949" s="20" t="s">
        <v>512</v>
      </c>
      <c r="K2949" s="20" t="s">
        <v>513</v>
      </c>
    </row>
    <row r="2950" spans="1:11" ht="15.75" customHeight="1" x14ac:dyDescent="0.25">
      <c r="A2950" s="20">
        <v>36339345</v>
      </c>
      <c r="B2950" s="20" t="s">
        <v>502</v>
      </c>
      <c r="C2950" s="20" t="s">
        <v>503</v>
      </c>
      <c r="D2950" s="20" t="s">
        <v>504</v>
      </c>
      <c r="E2950" s="20" t="s">
        <v>505</v>
      </c>
      <c r="F2950" s="20" t="s">
        <v>185</v>
      </c>
      <c r="G2950" s="20">
        <v>2022</v>
      </c>
      <c r="H2950" s="57">
        <v>44872</v>
      </c>
      <c r="I2950" s="20" t="s">
        <v>506</v>
      </c>
      <c r="K2950" s="20" t="s">
        <v>507</v>
      </c>
    </row>
    <row r="2951" spans="1:11" ht="15.75" customHeight="1" x14ac:dyDescent="0.25">
      <c r="A2951" s="20">
        <v>36339339</v>
      </c>
      <c r="B2951" s="20" t="s">
        <v>495</v>
      </c>
      <c r="C2951" s="20" t="s">
        <v>496</v>
      </c>
      <c r="D2951" s="20" t="s">
        <v>497</v>
      </c>
      <c r="E2951" s="20" t="s">
        <v>498</v>
      </c>
      <c r="F2951" s="20" t="s">
        <v>185</v>
      </c>
      <c r="G2951" s="20">
        <v>2022</v>
      </c>
      <c r="H2951" s="57">
        <v>44872</v>
      </c>
      <c r="I2951" s="20" t="s">
        <v>499</v>
      </c>
      <c r="K2951" s="20" t="s">
        <v>500</v>
      </c>
    </row>
    <row r="2952" spans="1:11" ht="15.75" customHeight="1" x14ac:dyDescent="0.25">
      <c r="A2952" s="20">
        <v>36389137</v>
      </c>
      <c r="B2952" s="20" t="s">
        <v>489</v>
      </c>
      <c r="C2952" s="20" t="s">
        <v>490</v>
      </c>
      <c r="D2952" s="20" t="s">
        <v>491</v>
      </c>
      <c r="E2952" s="20" t="s">
        <v>492</v>
      </c>
      <c r="F2952" s="20" t="s">
        <v>185</v>
      </c>
      <c r="G2952" s="20">
        <v>2022</v>
      </c>
      <c r="H2952" s="57">
        <v>44882</v>
      </c>
      <c r="I2952" s="20" t="s">
        <v>493</v>
      </c>
      <c r="K2952" s="20" t="s">
        <v>494</v>
      </c>
    </row>
    <row r="2953" spans="1:11" ht="15.75" customHeight="1" x14ac:dyDescent="0.25">
      <c r="A2953" s="20">
        <v>36389142</v>
      </c>
      <c r="B2953" s="20" t="s">
        <v>482</v>
      </c>
      <c r="C2953" s="20" t="s">
        <v>483</v>
      </c>
      <c r="D2953" s="20" t="s">
        <v>484</v>
      </c>
      <c r="E2953" s="20" t="s">
        <v>485</v>
      </c>
      <c r="F2953" s="20" t="s">
        <v>185</v>
      </c>
      <c r="G2953" s="20">
        <v>2022</v>
      </c>
      <c r="H2953" s="57">
        <v>44882</v>
      </c>
      <c r="I2953" s="20" t="s">
        <v>486</v>
      </c>
      <c r="K2953" s="20" t="s">
        <v>487</v>
      </c>
    </row>
    <row r="2954" spans="1:11" ht="15.75" customHeight="1" x14ac:dyDescent="0.25">
      <c r="A2954" s="20">
        <v>36386704</v>
      </c>
      <c r="B2954" s="20" t="s">
        <v>476</v>
      </c>
      <c r="C2954" s="20" t="s">
        <v>477</v>
      </c>
      <c r="D2954" s="20" t="s">
        <v>478</v>
      </c>
      <c r="E2954" s="20" t="s">
        <v>479</v>
      </c>
      <c r="F2954" s="20" t="s">
        <v>133</v>
      </c>
      <c r="G2954" s="20">
        <v>2022</v>
      </c>
      <c r="H2954" s="57">
        <v>44882</v>
      </c>
      <c r="I2954" s="20" t="s">
        <v>480</v>
      </c>
      <c r="K2954" s="20" t="s">
        <v>481</v>
      </c>
    </row>
    <row r="2955" spans="1:11" ht="15.75" customHeight="1" x14ac:dyDescent="0.25">
      <c r="A2955" s="20">
        <v>36386709</v>
      </c>
      <c r="B2955" s="20" t="s">
        <v>469</v>
      </c>
      <c r="C2955" s="20" t="s">
        <v>470</v>
      </c>
      <c r="D2955" s="20" t="s">
        <v>471</v>
      </c>
      <c r="E2955" s="20" t="s">
        <v>472</v>
      </c>
      <c r="F2955" s="20" t="s">
        <v>133</v>
      </c>
      <c r="G2955" s="20">
        <v>2022</v>
      </c>
      <c r="H2955" s="57">
        <v>44882</v>
      </c>
      <c r="I2955" s="20" t="s">
        <v>473</v>
      </c>
      <c r="K2955" s="20" t="s">
        <v>474</v>
      </c>
    </row>
    <row r="2956" spans="1:11" ht="15.75" customHeight="1" x14ac:dyDescent="0.25">
      <c r="A2956" s="20">
        <v>36386655</v>
      </c>
      <c r="B2956" s="20" t="s">
        <v>462</v>
      </c>
      <c r="C2956" s="20" t="s">
        <v>463</v>
      </c>
      <c r="D2956" s="20" t="s">
        <v>464</v>
      </c>
      <c r="E2956" s="20" t="s">
        <v>465</v>
      </c>
      <c r="F2956" s="20" t="s">
        <v>133</v>
      </c>
      <c r="G2956" s="20">
        <v>2022</v>
      </c>
      <c r="H2956" s="57">
        <v>44882</v>
      </c>
      <c r="I2956" s="20" t="s">
        <v>466</v>
      </c>
      <c r="K2956" s="20" t="s">
        <v>467</v>
      </c>
    </row>
    <row r="2957" spans="1:11" ht="15.75" customHeight="1" x14ac:dyDescent="0.25">
      <c r="A2957" s="20">
        <v>34184617</v>
      </c>
      <c r="B2957" s="20" t="s">
        <v>456</v>
      </c>
      <c r="C2957" s="20" t="s">
        <v>457</v>
      </c>
      <c r="D2957" s="20" t="s">
        <v>458</v>
      </c>
      <c r="E2957" s="20" t="s">
        <v>459</v>
      </c>
      <c r="F2957" s="20" t="s">
        <v>460</v>
      </c>
      <c r="G2957" s="20">
        <v>2022</v>
      </c>
      <c r="H2957" s="57">
        <v>44376</v>
      </c>
      <c r="K2957" s="20" t="s">
        <v>461</v>
      </c>
    </row>
    <row r="2958" spans="1:11" ht="15.75" customHeight="1" x14ac:dyDescent="0.25">
      <c r="A2958" s="20">
        <v>34979272</v>
      </c>
      <c r="B2958" s="20" t="s">
        <v>449</v>
      </c>
      <c r="C2958" s="20" t="s">
        <v>450</v>
      </c>
      <c r="D2958" s="20" t="s">
        <v>451</v>
      </c>
      <c r="E2958" s="20" t="s">
        <v>452</v>
      </c>
      <c r="F2958" s="20" t="s">
        <v>453</v>
      </c>
      <c r="G2958" s="20">
        <v>2022</v>
      </c>
      <c r="H2958" s="57">
        <v>44564</v>
      </c>
      <c r="K2958" s="20" t="s">
        <v>454</v>
      </c>
    </row>
    <row r="2959" spans="1:11" ht="15.75" customHeight="1" x14ac:dyDescent="0.25">
      <c r="A2959" s="20">
        <v>36335456</v>
      </c>
      <c r="B2959" s="20" t="s">
        <v>444</v>
      </c>
      <c r="C2959" s="20" t="s">
        <v>445</v>
      </c>
      <c r="D2959" s="20" t="s">
        <v>446</v>
      </c>
      <c r="E2959" s="20" t="s">
        <v>170</v>
      </c>
      <c r="F2959" s="20" t="s">
        <v>447</v>
      </c>
      <c r="G2959" s="20">
        <v>2022</v>
      </c>
      <c r="H2959" s="57">
        <v>44871</v>
      </c>
      <c r="K2959" s="20" t="s">
        <v>448</v>
      </c>
    </row>
    <row r="2960" spans="1:11" ht="15.75" customHeight="1" x14ac:dyDescent="0.25">
      <c r="A2960" s="20">
        <v>36386617</v>
      </c>
      <c r="B2960" s="20" t="s">
        <v>438</v>
      </c>
      <c r="C2960" s="20" t="s">
        <v>439</v>
      </c>
      <c r="D2960" s="20" t="s">
        <v>440</v>
      </c>
      <c r="E2960" s="20" t="s">
        <v>441</v>
      </c>
      <c r="F2960" s="20" t="s">
        <v>133</v>
      </c>
      <c r="G2960" s="20">
        <v>2022</v>
      </c>
      <c r="H2960" s="57">
        <v>44882</v>
      </c>
      <c r="I2960" s="20" t="s">
        <v>442</v>
      </c>
      <c r="K2960" s="20" t="s">
        <v>443</v>
      </c>
    </row>
    <row r="2961" spans="1:11" ht="15.75" customHeight="1" x14ac:dyDescent="0.25">
      <c r="A2961" s="20">
        <v>36439824</v>
      </c>
      <c r="B2961" s="20" t="s">
        <v>431</v>
      </c>
      <c r="C2961" s="20" t="s">
        <v>432</v>
      </c>
      <c r="D2961" s="20" t="s">
        <v>433</v>
      </c>
      <c r="E2961" s="20" t="s">
        <v>434</v>
      </c>
      <c r="F2961" s="20" t="s">
        <v>133</v>
      </c>
      <c r="G2961" s="20">
        <v>2022</v>
      </c>
      <c r="H2961" s="57">
        <v>44893</v>
      </c>
      <c r="I2961" s="20" t="s">
        <v>435</v>
      </c>
      <c r="K2961" s="20" t="s">
        <v>436</v>
      </c>
    </row>
    <row r="2962" spans="1:11" ht="15.75" customHeight="1" x14ac:dyDescent="0.25">
      <c r="A2962" s="20">
        <v>36405958</v>
      </c>
      <c r="B2962" s="20" t="s">
        <v>424</v>
      </c>
      <c r="C2962" s="20" t="s">
        <v>425</v>
      </c>
      <c r="D2962" s="20" t="s">
        <v>426</v>
      </c>
      <c r="E2962" s="20" t="s">
        <v>427</v>
      </c>
      <c r="F2962" s="20" t="s">
        <v>185</v>
      </c>
      <c r="G2962" s="20">
        <v>2022</v>
      </c>
      <c r="H2962" s="57">
        <v>44886</v>
      </c>
      <c r="I2962" s="20" t="s">
        <v>428</v>
      </c>
      <c r="K2962" s="20" t="s">
        <v>429</v>
      </c>
    </row>
    <row r="2963" spans="1:11" ht="15.75" customHeight="1" x14ac:dyDescent="0.25">
      <c r="A2963" s="20">
        <v>36342937</v>
      </c>
      <c r="B2963" s="20" t="s">
        <v>418</v>
      </c>
      <c r="C2963" s="20" t="s">
        <v>419</v>
      </c>
      <c r="D2963" s="20" t="s">
        <v>420</v>
      </c>
      <c r="E2963" s="20" t="s">
        <v>421</v>
      </c>
      <c r="F2963" s="20" t="s">
        <v>294</v>
      </c>
      <c r="G2963" s="20">
        <v>2022</v>
      </c>
      <c r="H2963" s="57">
        <v>44872</v>
      </c>
      <c r="I2963" s="20" t="s">
        <v>422</v>
      </c>
      <c r="K2963" s="20" t="s">
        <v>423</v>
      </c>
    </row>
    <row r="2964" spans="1:11" ht="15.75" customHeight="1" x14ac:dyDescent="0.25">
      <c r="A2964" s="20">
        <v>36406086</v>
      </c>
      <c r="B2964" s="20" t="s">
        <v>412</v>
      </c>
      <c r="C2964" s="20" t="s">
        <v>413</v>
      </c>
      <c r="D2964" s="20" t="s">
        <v>414</v>
      </c>
      <c r="E2964" s="20" t="s">
        <v>415</v>
      </c>
      <c r="F2964" s="20" t="s">
        <v>207</v>
      </c>
      <c r="G2964" s="20">
        <v>2022</v>
      </c>
      <c r="H2964" s="57">
        <v>44886</v>
      </c>
      <c r="I2964" s="20" t="s">
        <v>416</v>
      </c>
      <c r="K2964" s="20" t="s">
        <v>417</v>
      </c>
    </row>
    <row r="2965" spans="1:11" ht="15.75" customHeight="1" x14ac:dyDescent="0.25">
      <c r="A2965" s="20">
        <v>36419726</v>
      </c>
      <c r="B2965" s="20" t="s">
        <v>405</v>
      </c>
      <c r="C2965" s="20" t="s">
        <v>406</v>
      </c>
      <c r="D2965" s="20" t="s">
        <v>407</v>
      </c>
      <c r="E2965" s="20" t="s">
        <v>408</v>
      </c>
      <c r="F2965" s="20" t="s">
        <v>207</v>
      </c>
      <c r="G2965" s="20">
        <v>2022</v>
      </c>
      <c r="H2965" s="57">
        <v>44889</v>
      </c>
      <c r="I2965" s="20" t="s">
        <v>409</v>
      </c>
      <c r="K2965" s="20" t="s">
        <v>410</v>
      </c>
    </row>
    <row r="2966" spans="1:11" ht="15.75" customHeight="1" x14ac:dyDescent="0.25">
      <c r="A2966" s="20">
        <v>35600002</v>
      </c>
      <c r="B2966" s="20" t="s">
        <v>398</v>
      </c>
      <c r="C2966" s="20" t="s">
        <v>399</v>
      </c>
      <c r="D2966" s="20" t="s">
        <v>400</v>
      </c>
      <c r="E2966" s="20" t="s">
        <v>401</v>
      </c>
      <c r="F2966" s="20" t="s">
        <v>402</v>
      </c>
      <c r="G2966" s="20">
        <v>2022</v>
      </c>
      <c r="H2966" s="57">
        <v>44886</v>
      </c>
      <c r="I2966" s="20" t="s">
        <v>403</v>
      </c>
      <c r="K2966" s="20" t="s">
        <v>404</v>
      </c>
    </row>
    <row r="2967" spans="1:11" ht="15.75" customHeight="1" x14ac:dyDescent="0.25">
      <c r="A2967" s="20">
        <v>36425784</v>
      </c>
      <c r="B2967" s="20" t="s">
        <v>391</v>
      </c>
      <c r="C2967" s="20" t="s">
        <v>392</v>
      </c>
      <c r="D2967" s="20" t="s">
        <v>393</v>
      </c>
      <c r="E2967" s="20" t="s">
        <v>394</v>
      </c>
      <c r="F2967" s="20" t="s">
        <v>185</v>
      </c>
      <c r="G2967" s="20">
        <v>2022</v>
      </c>
      <c r="H2967" s="57">
        <v>44890</v>
      </c>
      <c r="I2967" s="20" t="s">
        <v>395</v>
      </c>
      <c r="K2967" s="20" t="s">
        <v>396</v>
      </c>
    </row>
    <row r="2968" spans="1:11" ht="15.75" customHeight="1" x14ac:dyDescent="0.25">
      <c r="A2968" s="20">
        <v>36452327</v>
      </c>
      <c r="B2968" s="20" t="s">
        <v>384</v>
      </c>
      <c r="C2968" s="20" t="s">
        <v>385</v>
      </c>
      <c r="D2968" s="20" t="s">
        <v>386</v>
      </c>
      <c r="E2968" s="20" t="s">
        <v>387</v>
      </c>
      <c r="F2968" s="20" t="s">
        <v>149</v>
      </c>
      <c r="G2968" s="20">
        <v>2022</v>
      </c>
      <c r="H2968" s="57">
        <v>44896</v>
      </c>
      <c r="I2968" s="20" t="s">
        <v>388</v>
      </c>
      <c r="K2968" s="20" t="s">
        <v>389</v>
      </c>
    </row>
    <row r="2969" spans="1:11" ht="15.75" customHeight="1" x14ac:dyDescent="0.25">
      <c r="A2969" s="20">
        <v>36409683</v>
      </c>
      <c r="B2969" s="20" t="s">
        <v>376</v>
      </c>
      <c r="C2969" s="20" t="s">
        <v>377</v>
      </c>
      <c r="D2969" s="20" t="s">
        <v>378</v>
      </c>
      <c r="E2969" s="20" t="s">
        <v>379</v>
      </c>
      <c r="F2969" s="20" t="s">
        <v>294</v>
      </c>
      <c r="G2969" s="20">
        <v>2022</v>
      </c>
      <c r="H2969" s="57">
        <v>44886</v>
      </c>
      <c r="I2969" s="20" t="s">
        <v>380</v>
      </c>
      <c r="K2969" s="20" t="s">
        <v>381</v>
      </c>
    </row>
    <row r="2970" spans="1:11" ht="15.75" customHeight="1" x14ac:dyDescent="0.25">
      <c r="A2970" s="20">
        <v>36478676</v>
      </c>
      <c r="B2970" s="20" t="s">
        <v>369</v>
      </c>
      <c r="C2970" s="20" t="s">
        <v>370</v>
      </c>
      <c r="D2970" s="20" t="s">
        <v>371</v>
      </c>
      <c r="E2970" s="20" t="s">
        <v>372</v>
      </c>
      <c r="F2970" s="20" t="s">
        <v>185</v>
      </c>
      <c r="G2970" s="20">
        <v>2022</v>
      </c>
      <c r="H2970" s="57">
        <v>44903</v>
      </c>
      <c r="I2970" s="20" t="s">
        <v>373</v>
      </c>
      <c r="K2970" s="20" t="s">
        <v>374</v>
      </c>
    </row>
    <row r="2971" spans="1:11" ht="15.75" customHeight="1" x14ac:dyDescent="0.25">
      <c r="A2971" s="20">
        <v>36466967</v>
      </c>
      <c r="B2971" s="20" t="s">
        <v>361</v>
      </c>
      <c r="C2971" s="20" t="s">
        <v>362</v>
      </c>
      <c r="D2971" s="20" t="s">
        <v>363</v>
      </c>
      <c r="E2971" s="20" t="s">
        <v>364</v>
      </c>
      <c r="F2971" s="20" t="s">
        <v>365</v>
      </c>
      <c r="G2971" s="20">
        <v>2022</v>
      </c>
      <c r="H2971" s="57">
        <v>44900</v>
      </c>
      <c r="I2971" s="20" t="s">
        <v>366</v>
      </c>
      <c r="K2971" s="20" t="s">
        <v>367</v>
      </c>
    </row>
    <row r="2972" spans="1:11" ht="15.75" customHeight="1" x14ac:dyDescent="0.25">
      <c r="A2972" s="20">
        <v>36504960</v>
      </c>
      <c r="B2972" s="20" t="s">
        <v>354</v>
      </c>
      <c r="C2972" s="20" t="s">
        <v>355</v>
      </c>
      <c r="D2972" s="20" t="s">
        <v>356</v>
      </c>
      <c r="E2972" s="20" t="s">
        <v>357</v>
      </c>
      <c r="F2972" s="20" t="s">
        <v>279</v>
      </c>
      <c r="G2972" s="20">
        <v>2022</v>
      </c>
      <c r="H2972" s="57">
        <v>44907</v>
      </c>
      <c r="I2972" s="20" t="s">
        <v>358</v>
      </c>
      <c r="K2972" s="20" t="s">
        <v>359</v>
      </c>
    </row>
    <row r="2973" spans="1:11" ht="15.75" customHeight="1" x14ac:dyDescent="0.25">
      <c r="A2973" s="20">
        <v>36467878</v>
      </c>
      <c r="B2973" s="20" t="s">
        <v>346</v>
      </c>
      <c r="C2973" s="20" t="s">
        <v>347</v>
      </c>
      <c r="D2973" s="20" t="s">
        <v>348</v>
      </c>
      <c r="E2973" s="20" t="s">
        <v>349</v>
      </c>
      <c r="F2973" s="20" t="s">
        <v>350</v>
      </c>
      <c r="G2973" s="20">
        <v>2022</v>
      </c>
      <c r="H2973" s="57">
        <v>44900</v>
      </c>
      <c r="I2973" s="20" t="s">
        <v>351</v>
      </c>
      <c r="K2973" s="20" t="s">
        <v>352</v>
      </c>
    </row>
    <row r="2974" spans="1:11" ht="15.75" customHeight="1" x14ac:dyDescent="0.25">
      <c r="A2974" s="20">
        <v>36532479</v>
      </c>
      <c r="B2974" s="20" t="s">
        <v>339</v>
      </c>
      <c r="C2974" s="20" t="s">
        <v>340</v>
      </c>
      <c r="D2974" s="20" t="s">
        <v>341</v>
      </c>
      <c r="E2974" s="20" t="s">
        <v>342</v>
      </c>
      <c r="F2974" s="20" t="s">
        <v>133</v>
      </c>
      <c r="G2974" s="20">
        <v>2022</v>
      </c>
      <c r="H2974" s="57">
        <v>44914</v>
      </c>
      <c r="I2974" s="20" t="s">
        <v>343</v>
      </c>
      <c r="K2974" s="20" t="s">
        <v>344</v>
      </c>
    </row>
    <row r="2975" spans="1:11" ht="15.75" customHeight="1" x14ac:dyDescent="0.25">
      <c r="A2975" s="20">
        <v>34058958</v>
      </c>
      <c r="B2975" s="20" t="s">
        <v>333</v>
      </c>
      <c r="C2975" s="20" t="s">
        <v>334</v>
      </c>
      <c r="D2975" s="20" t="s">
        <v>335</v>
      </c>
      <c r="E2975" s="20" t="s">
        <v>336</v>
      </c>
      <c r="F2975" s="20" t="s">
        <v>337</v>
      </c>
      <c r="G2975" s="20">
        <v>2022</v>
      </c>
      <c r="H2975" s="57">
        <v>44348</v>
      </c>
      <c r="K2975" s="20" t="s">
        <v>338</v>
      </c>
    </row>
    <row r="2976" spans="1:11" ht="15.75" customHeight="1" x14ac:dyDescent="0.25">
      <c r="A2976" s="20">
        <v>34458959</v>
      </c>
      <c r="B2976" s="20" t="s">
        <v>327</v>
      </c>
      <c r="C2976" s="20" t="s">
        <v>328</v>
      </c>
      <c r="D2976" s="20" t="s">
        <v>329</v>
      </c>
      <c r="E2976" s="20" t="s">
        <v>330</v>
      </c>
      <c r="F2976" s="20" t="s">
        <v>331</v>
      </c>
      <c r="G2976" s="20">
        <v>2022</v>
      </c>
      <c r="H2976" s="57">
        <v>44438</v>
      </c>
      <c r="K2976" s="20" t="s">
        <v>332</v>
      </c>
    </row>
    <row r="2977" spans="1:11" ht="15.75" customHeight="1" x14ac:dyDescent="0.25">
      <c r="A2977" s="20">
        <v>35147277</v>
      </c>
      <c r="B2977" s="20" t="s">
        <v>320</v>
      </c>
      <c r="C2977" s="20" t="s">
        <v>321</v>
      </c>
      <c r="D2977" s="20" t="s">
        <v>322</v>
      </c>
      <c r="E2977" s="20" t="s">
        <v>323</v>
      </c>
      <c r="F2977" s="20" t="s">
        <v>125</v>
      </c>
      <c r="G2977" s="20">
        <v>2022</v>
      </c>
      <c r="H2977" s="57">
        <v>44603</v>
      </c>
      <c r="K2977" s="20" t="s">
        <v>324</v>
      </c>
    </row>
    <row r="2978" spans="1:11" ht="15.75" customHeight="1" x14ac:dyDescent="0.25">
      <c r="A2978" s="20">
        <v>35149579</v>
      </c>
      <c r="B2978" s="20" t="s">
        <v>313</v>
      </c>
      <c r="C2978" s="20" t="s">
        <v>314</v>
      </c>
      <c r="D2978" s="20" t="s">
        <v>315</v>
      </c>
      <c r="E2978" s="20" t="s">
        <v>316</v>
      </c>
      <c r="F2978" s="20" t="s">
        <v>317</v>
      </c>
      <c r="G2978" s="20">
        <v>2022</v>
      </c>
      <c r="H2978" s="57">
        <v>44604</v>
      </c>
      <c r="K2978" s="20" t="s">
        <v>318</v>
      </c>
    </row>
    <row r="2979" spans="1:11" ht="15.75" customHeight="1" x14ac:dyDescent="0.25">
      <c r="A2979" s="20">
        <v>36506782</v>
      </c>
      <c r="B2979" s="20" t="s">
        <v>305</v>
      </c>
      <c r="C2979" s="20" t="s">
        <v>306</v>
      </c>
      <c r="D2979" s="20" t="s">
        <v>307</v>
      </c>
      <c r="E2979" s="20" t="s">
        <v>308</v>
      </c>
      <c r="F2979" s="20" t="s">
        <v>309</v>
      </c>
      <c r="G2979" s="20">
        <v>2022</v>
      </c>
      <c r="H2979" s="57">
        <v>44907</v>
      </c>
      <c r="I2979" s="20" t="s">
        <v>310</v>
      </c>
      <c r="K2979" s="20" t="s">
        <v>311</v>
      </c>
    </row>
    <row r="2980" spans="1:11" ht="15.75" customHeight="1" x14ac:dyDescent="0.25">
      <c r="A2980" s="20">
        <v>36477445</v>
      </c>
      <c r="B2980" s="20" t="s">
        <v>298</v>
      </c>
      <c r="C2980" s="20" t="s">
        <v>299</v>
      </c>
      <c r="D2980" s="20" t="s">
        <v>300</v>
      </c>
      <c r="E2980" s="20" t="s">
        <v>301</v>
      </c>
      <c r="F2980" s="20" t="s">
        <v>294</v>
      </c>
      <c r="G2980" s="20">
        <v>2022</v>
      </c>
      <c r="H2980" s="57">
        <v>44903</v>
      </c>
      <c r="I2980" s="20" t="s">
        <v>302</v>
      </c>
      <c r="K2980" s="20" t="s">
        <v>303</v>
      </c>
    </row>
    <row r="2981" spans="1:11" ht="15.75" customHeight="1" x14ac:dyDescent="0.25">
      <c r="A2981" s="20">
        <v>36508428</v>
      </c>
      <c r="B2981" s="20" t="s">
        <v>290</v>
      </c>
      <c r="C2981" s="20" t="s">
        <v>291</v>
      </c>
      <c r="D2981" s="20" t="s">
        <v>292</v>
      </c>
      <c r="E2981" s="20" t="s">
        <v>293</v>
      </c>
      <c r="F2981" s="20" t="s">
        <v>294</v>
      </c>
      <c r="G2981" s="20">
        <v>2022</v>
      </c>
      <c r="H2981" s="57">
        <v>44907</v>
      </c>
      <c r="I2981" s="20" t="s">
        <v>295</v>
      </c>
      <c r="K2981" s="20" t="s">
        <v>296</v>
      </c>
    </row>
    <row r="2982" spans="1:11" ht="15.75" customHeight="1" x14ac:dyDescent="0.25">
      <c r="A2982" s="20">
        <v>36591266</v>
      </c>
      <c r="B2982" s="20" t="s">
        <v>283</v>
      </c>
      <c r="C2982" s="20" t="s">
        <v>284</v>
      </c>
      <c r="D2982" s="20" t="s">
        <v>285</v>
      </c>
      <c r="E2982" s="20" t="s">
        <v>286</v>
      </c>
      <c r="F2982" s="20" t="s">
        <v>141</v>
      </c>
      <c r="G2982" s="20">
        <v>2022</v>
      </c>
      <c r="H2982" s="57">
        <v>44928</v>
      </c>
      <c r="I2982" s="20" t="s">
        <v>287</v>
      </c>
      <c r="K2982" s="20" t="s">
        <v>288</v>
      </c>
    </row>
    <row r="2983" spans="1:11" ht="15.75" customHeight="1" x14ac:dyDescent="0.25">
      <c r="A2983" s="20">
        <v>36589940</v>
      </c>
      <c r="B2983" s="20" t="s">
        <v>275</v>
      </c>
      <c r="C2983" s="20" t="s">
        <v>276</v>
      </c>
      <c r="D2983" s="20" t="s">
        <v>277</v>
      </c>
      <c r="E2983" s="20" t="s">
        <v>278</v>
      </c>
      <c r="F2983" s="20" t="s">
        <v>279</v>
      </c>
      <c r="G2983" s="20">
        <v>2022</v>
      </c>
      <c r="H2983" s="57">
        <v>44928</v>
      </c>
      <c r="I2983" s="20" t="s">
        <v>280</v>
      </c>
      <c r="K2983" s="20" t="s">
        <v>281</v>
      </c>
    </row>
    <row r="2984" spans="1:11" ht="15.75" customHeight="1" x14ac:dyDescent="0.25">
      <c r="A2984" s="20">
        <v>36589853</v>
      </c>
      <c r="B2984" s="20" t="s">
        <v>268</v>
      </c>
      <c r="C2984" s="20" t="s">
        <v>269</v>
      </c>
      <c r="D2984" s="20" t="s">
        <v>270</v>
      </c>
      <c r="E2984" s="20" t="s">
        <v>271</v>
      </c>
      <c r="F2984" s="20" t="s">
        <v>149</v>
      </c>
      <c r="G2984" s="20">
        <v>2022</v>
      </c>
      <c r="H2984" s="57">
        <v>44928</v>
      </c>
      <c r="I2984" s="20" t="s">
        <v>272</v>
      </c>
      <c r="K2984" s="20" t="s">
        <v>273</v>
      </c>
    </row>
    <row r="2985" spans="1:11" ht="15.75" customHeight="1" x14ac:dyDescent="0.25">
      <c r="A2985" s="20">
        <v>34931711</v>
      </c>
      <c r="B2985" s="20" t="s">
        <v>258</v>
      </c>
      <c r="C2985" s="20" t="s">
        <v>259</v>
      </c>
      <c r="D2985" s="20" t="s">
        <v>260</v>
      </c>
      <c r="E2985" s="20" t="s">
        <v>261</v>
      </c>
      <c r="F2985" s="20" t="s">
        <v>262</v>
      </c>
      <c r="G2985" s="20">
        <v>2022</v>
      </c>
      <c r="H2985" s="57">
        <v>44551</v>
      </c>
      <c r="I2985" s="20" t="s">
        <v>263</v>
      </c>
      <c r="K2985" s="20" t="s">
        <v>264</v>
      </c>
    </row>
    <row r="2986" spans="1:11" ht="15.75" customHeight="1" x14ac:dyDescent="0.25">
      <c r="A2986" s="20">
        <v>36618686</v>
      </c>
      <c r="B2986" s="20" t="s">
        <v>252</v>
      </c>
      <c r="C2986" s="20" t="s">
        <v>253</v>
      </c>
      <c r="D2986" s="20" t="s">
        <v>254</v>
      </c>
      <c r="E2986" s="20" t="s">
        <v>255</v>
      </c>
      <c r="F2986" s="20" t="s">
        <v>199</v>
      </c>
      <c r="G2986" s="20">
        <v>2022</v>
      </c>
      <c r="H2986" s="57">
        <v>44935</v>
      </c>
      <c r="I2986" s="20" t="s">
        <v>256</v>
      </c>
      <c r="K2986" s="20" t="s">
        <v>257</v>
      </c>
    </row>
    <row r="2987" spans="1:11" ht="15.75" customHeight="1" x14ac:dyDescent="0.25">
      <c r="A2987" s="20">
        <v>36619987</v>
      </c>
      <c r="B2987" s="20" t="s">
        <v>245</v>
      </c>
      <c r="C2987" s="20" t="s">
        <v>246</v>
      </c>
      <c r="D2987" s="20" t="s">
        <v>247</v>
      </c>
      <c r="E2987" s="20" t="s">
        <v>248</v>
      </c>
      <c r="F2987" s="20" t="s">
        <v>133</v>
      </c>
      <c r="G2987" s="20">
        <v>2022</v>
      </c>
      <c r="H2987" s="57">
        <v>44935</v>
      </c>
      <c r="I2987" s="20" t="s">
        <v>249</v>
      </c>
      <c r="K2987" s="20" t="s">
        <v>250</v>
      </c>
    </row>
    <row r="2988" spans="1:11" ht="15.75" customHeight="1" x14ac:dyDescent="0.25">
      <c r="A2988" s="20">
        <v>36632531</v>
      </c>
      <c r="B2988" s="20" t="s">
        <v>237</v>
      </c>
      <c r="C2988" s="20" t="s">
        <v>238</v>
      </c>
      <c r="D2988" s="20" t="s">
        <v>239</v>
      </c>
      <c r="E2988" s="20" t="s">
        <v>240</v>
      </c>
      <c r="F2988" s="20" t="s">
        <v>241</v>
      </c>
      <c r="G2988" s="20">
        <v>2022</v>
      </c>
      <c r="H2988" s="57">
        <v>44938</v>
      </c>
      <c r="I2988" s="20" t="s">
        <v>242</v>
      </c>
      <c r="K2988" s="20" t="s">
        <v>243</v>
      </c>
    </row>
    <row r="2989" spans="1:11" ht="15.75" customHeight="1" x14ac:dyDescent="0.25">
      <c r="A2989" s="20">
        <v>36601354</v>
      </c>
      <c r="B2989" s="20" t="s">
        <v>230</v>
      </c>
      <c r="C2989" s="20" t="s">
        <v>231</v>
      </c>
      <c r="D2989" s="20" t="s">
        <v>232</v>
      </c>
      <c r="E2989" s="20" t="s">
        <v>233</v>
      </c>
      <c r="F2989" s="20" t="s">
        <v>234</v>
      </c>
      <c r="G2989" s="20">
        <v>2022</v>
      </c>
      <c r="H2989" s="57">
        <v>44931</v>
      </c>
      <c r="I2989" s="20" t="s">
        <v>235</v>
      </c>
      <c r="K2989" s="20" t="s">
        <v>236</v>
      </c>
    </row>
    <row r="2990" spans="1:11" ht="15.75" customHeight="1" x14ac:dyDescent="0.25">
      <c r="A2990" s="20">
        <v>36643973</v>
      </c>
      <c r="B2990" s="20" t="s">
        <v>223</v>
      </c>
      <c r="C2990" s="20" t="s">
        <v>224</v>
      </c>
      <c r="D2990" s="20" t="s">
        <v>225</v>
      </c>
      <c r="E2990" s="20" t="s">
        <v>226</v>
      </c>
      <c r="F2990" s="20" t="s">
        <v>199</v>
      </c>
      <c r="G2990" s="20">
        <v>2022</v>
      </c>
      <c r="H2990" s="57">
        <v>44942</v>
      </c>
      <c r="I2990" s="20" t="s">
        <v>227</v>
      </c>
      <c r="K2990" s="20" t="s">
        <v>228</v>
      </c>
    </row>
    <row r="2991" spans="1:11" ht="15.75" customHeight="1" x14ac:dyDescent="0.25">
      <c r="A2991" s="20">
        <v>34998646</v>
      </c>
      <c r="B2991" s="20" t="s">
        <v>213</v>
      </c>
      <c r="C2991" s="20" t="s">
        <v>214</v>
      </c>
      <c r="D2991" s="20" t="s">
        <v>215</v>
      </c>
      <c r="E2991" s="20" t="s">
        <v>216</v>
      </c>
      <c r="F2991" s="20" t="s">
        <v>217</v>
      </c>
      <c r="G2991" s="20">
        <v>2023</v>
      </c>
      <c r="H2991" s="57">
        <v>44570</v>
      </c>
      <c r="I2991" s="20" t="s">
        <v>218</v>
      </c>
      <c r="K2991" s="20" t="s">
        <v>219</v>
      </c>
    </row>
    <row r="2992" spans="1:11" ht="15.75" customHeight="1" x14ac:dyDescent="0.25">
      <c r="A2992" s="20">
        <v>36686167</v>
      </c>
      <c r="B2992" s="20" t="s">
        <v>203</v>
      </c>
      <c r="C2992" s="20" t="s">
        <v>204</v>
      </c>
      <c r="D2992" s="20" t="s">
        <v>205</v>
      </c>
      <c r="E2992" s="20" t="s">
        <v>206</v>
      </c>
      <c r="F2992" s="20" t="s">
        <v>207</v>
      </c>
      <c r="G2992" s="20">
        <v>2023</v>
      </c>
      <c r="H2992" s="57">
        <v>44949</v>
      </c>
      <c r="I2992" s="20" t="s">
        <v>208</v>
      </c>
      <c r="K2992" s="20" t="s">
        <v>209</v>
      </c>
    </row>
    <row r="2993" spans="1:11" ht="15.75" customHeight="1" x14ac:dyDescent="0.25">
      <c r="A2993" s="20">
        <v>36687673</v>
      </c>
      <c r="B2993" s="20" t="s">
        <v>195</v>
      </c>
      <c r="C2993" s="20" t="s">
        <v>196</v>
      </c>
      <c r="D2993" s="20" t="s">
        <v>197</v>
      </c>
      <c r="E2993" s="20" t="s">
        <v>198</v>
      </c>
      <c r="F2993" s="20" t="s">
        <v>199</v>
      </c>
      <c r="G2993" s="20">
        <v>2023</v>
      </c>
      <c r="H2993" s="57">
        <v>44949</v>
      </c>
      <c r="I2993" s="20" t="s">
        <v>200</v>
      </c>
      <c r="K2993" s="20" t="s">
        <v>201</v>
      </c>
    </row>
    <row r="2994" spans="1:11" ht="15.75" customHeight="1" x14ac:dyDescent="0.25">
      <c r="A2994" s="20">
        <v>36687653</v>
      </c>
      <c r="B2994" s="20" t="s">
        <v>188</v>
      </c>
      <c r="C2994" s="20" t="s">
        <v>189</v>
      </c>
      <c r="D2994" s="20" t="s">
        <v>190</v>
      </c>
      <c r="E2994" s="20" t="s">
        <v>191</v>
      </c>
      <c r="F2994" s="20" t="s">
        <v>133</v>
      </c>
      <c r="G2994" s="20">
        <v>2023</v>
      </c>
      <c r="H2994" s="57">
        <v>44949</v>
      </c>
      <c r="I2994" s="20" t="s">
        <v>192</v>
      </c>
      <c r="K2994" s="20" t="s">
        <v>193</v>
      </c>
    </row>
    <row r="2995" spans="1:11" ht="15.75" customHeight="1" x14ac:dyDescent="0.25">
      <c r="A2995" s="20">
        <v>36704106</v>
      </c>
      <c r="B2995" s="20" t="s">
        <v>181</v>
      </c>
      <c r="C2995" s="20" t="s">
        <v>182</v>
      </c>
      <c r="D2995" s="20" t="s">
        <v>183</v>
      </c>
      <c r="E2995" s="20" t="s">
        <v>184</v>
      </c>
      <c r="F2995" s="20" t="s">
        <v>185</v>
      </c>
      <c r="G2995" s="20">
        <v>2023</v>
      </c>
      <c r="H2995" s="57">
        <v>44953</v>
      </c>
      <c r="I2995" s="20" t="s">
        <v>186</v>
      </c>
      <c r="K2995" s="20" t="s">
        <v>187</v>
      </c>
    </row>
    <row r="2996" spans="1:11" ht="15.75" customHeight="1" x14ac:dyDescent="0.25">
      <c r="A2996" s="20">
        <v>36704458</v>
      </c>
      <c r="B2996" s="20" t="s">
        <v>173</v>
      </c>
      <c r="C2996" s="20" t="s">
        <v>174</v>
      </c>
      <c r="D2996" s="20" t="s">
        <v>175</v>
      </c>
      <c r="E2996" s="20" t="s">
        <v>176</v>
      </c>
      <c r="F2996" s="20" t="s">
        <v>177</v>
      </c>
      <c r="G2996" s="20">
        <v>2023</v>
      </c>
      <c r="H2996" s="57">
        <v>44953</v>
      </c>
      <c r="I2996" s="20" t="s">
        <v>178</v>
      </c>
      <c r="K2996" s="20" t="s">
        <v>179</v>
      </c>
    </row>
    <row r="2997" spans="1:11" ht="15.75" customHeight="1" x14ac:dyDescent="0.25">
      <c r="A2997" s="20">
        <v>36713168</v>
      </c>
      <c r="B2997" s="20" t="s">
        <v>167</v>
      </c>
      <c r="C2997" s="20" t="s">
        <v>168</v>
      </c>
      <c r="D2997" s="20" t="s">
        <v>169</v>
      </c>
      <c r="E2997" s="20" t="s">
        <v>170</v>
      </c>
      <c r="F2997" s="20" t="s">
        <v>133</v>
      </c>
      <c r="G2997" s="20">
        <v>2023</v>
      </c>
      <c r="H2997" s="57">
        <v>44956</v>
      </c>
      <c r="I2997" s="20" t="s">
        <v>171</v>
      </c>
      <c r="K2997" s="20" t="s">
        <v>172</v>
      </c>
    </row>
    <row r="2998" spans="1:11" ht="15.75" customHeight="1" x14ac:dyDescent="0.25">
      <c r="A2998" s="20">
        <v>36713461</v>
      </c>
      <c r="B2998" s="20" t="s">
        <v>160</v>
      </c>
      <c r="C2998" s="20" t="s">
        <v>161</v>
      </c>
      <c r="D2998" s="20" t="s">
        <v>162</v>
      </c>
      <c r="E2998" s="20" t="s">
        <v>163</v>
      </c>
      <c r="F2998" s="20" t="s">
        <v>141</v>
      </c>
      <c r="G2998" s="20">
        <v>2023</v>
      </c>
      <c r="H2998" s="57">
        <v>44956</v>
      </c>
      <c r="I2998" s="20" t="s">
        <v>164</v>
      </c>
      <c r="K2998" s="20" t="s">
        <v>165</v>
      </c>
    </row>
    <row r="2999" spans="1:11" ht="15.75" customHeight="1" x14ac:dyDescent="0.25">
      <c r="A2999" s="20">
        <v>36741899</v>
      </c>
      <c r="B2999" s="20" t="s">
        <v>153</v>
      </c>
      <c r="C2999" s="20" t="s">
        <v>154</v>
      </c>
      <c r="D2999" s="20" t="s">
        <v>155</v>
      </c>
      <c r="E2999" s="20" t="s">
        <v>156</v>
      </c>
      <c r="F2999" s="20" t="s">
        <v>133</v>
      </c>
      <c r="G2999" s="20">
        <v>2023</v>
      </c>
      <c r="H2999" s="57">
        <v>44963</v>
      </c>
      <c r="I2999" s="20" t="s">
        <v>157</v>
      </c>
      <c r="K2999" s="20" t="s">
        <v>158</v>
      </c>
    </row>
    <row r="3000" spans="1:11" ht="15.75" customHeight="1" x14ac:dyDescent="0.25">
      <c r="A3000" s="20">
        <v>36755580</v>
      </c>
      <c r="B3000" s="20" t="s">
        <v>145</v>
      </c>
      <c r="C3000" s="20" t="s">
        <v>146</v>
      </c>
      <c r="D3000" s="20" t="s">
        <v>147</v>
      </c>
      <c r="E3000" s="20" t="s">
        <v>148</v>
      </c>
      <c r="F3000" s="20" t="s">
        <v>149</v>
      </c>
      <c r="G3000" s="20">
        <v>2023</v>
      </c>
      <c r="H3000" s="57">
        <v>44966</v>
      </c>
      <c r="I3000" s="20" t="s">
        <v>150</v>
      </c>
      <c r="K3000" s="20" t="s">
        <v>151</v>
      </c>
    </row>
    <row r="3001" spans="1:11" ht="15.75" customHeight="1" x14ac:dyDescent="0.25">
      <c r="A3001" s="20">
        <v>36776392</v>
      </c>
      <c r="B3001" s="20" t="s">
        <v>137</v>
      </c>
      <c r="C3001" s="20" t="s">
        <v>138</v>
      </c>
      <c r="D3001" s="20" t="s">
        <v>139</v>
      </c>
      <c r="E3001" s="20" t="s">
        <v>140</v>
      </c>
      <c r="F3001" s="20" t="s">
        <v>141</v>
      </c>
      <c r="G3001" s="20">
        <v>2023</v>
      </c>
      <c r="H3001" s="57">
        <v>44970</v>
      </c>
      <c r="I3001" s="20" t="s">
        <v>142</v>
      </c>
      <c r="K3001" s="20" t="s">
        <v>143</v>
      </c>
    </row>
    <row r="3002" spans="1:11" ht="15.75" customHeight="1" x14ac:dyDescent="0.25">
      <c r="A3002" s="20">
        <v>36817108</v>
      </c>
      <c r="B3002" s="20" t="s">
        <v>129</v>
      </c>
      <c r="C3002" s="20" t="s">
        <v>130</v>
      </c>
      <c r="D3002" s="20" t="s">
        <v>131</v>
      </c>
      <c r="E3002" s="20" t="s">
        <v>132</v>
      </c>
      <c r="F3002" s="20" t="s">
        <v>133</v>
      </c>
      <c r="G3002" s="20">
        <v>2023</v>
      </c>
      <c r="H3002" s="57">
        <v>44980</v>
      </c>
      <c r="I3002" s="20" t="s">
        <v>134</v>
      </c>
      <c r="K3002" s="20" t="s">
        <v>135</v>
      </c>
    </row>
    <row r="3003" spans="1:11" ht="15.75" customHeight="1" x14ac:dyDescent="0.25">
      <c r="A3003" s="20">
        <v>34453485</v>
      </c>
      <c r="B3003" s="20" t="s">
        <v>121</v>
      </c>
      <c r="C3003" s="20" t="s">
        <v>122</v>
      </c>
      <c r="D3003" s="20" t="s">
        <v>123</v>
      </c>
      <c r="E3003" s="20" t="s">
        <v>124</v>
      </c>
      <c r="F3003" s="20" t="s">
        <v>125</v>
      </c>
      <c r="G3003" s="20">
        <v>2023</v>
      </c>
      <c r="H3003" s="57">
        <v>44436</v>
      </c>
      <c r="K3003" s="20" t="s">
        <v>126</v>
      </c>
    </row>
    <row r="3004" spans="1:11" ht="15.75" customHeight="1" x14ac:dyDescent="0.25">
      <c r="A3004" s="20">
        <v>36908341</v>
      </c>
      <c r="B3004" s="20" t="s">
        <v>113</v>
      </c>
      <c r="C3004" s="20" t="s">
        <v>114</v>
      </c>
      <c r="D3004" s="20" t="s">
        <v>115</v>
      </c>
      <c r="E3004" s="20" t="s">
        <v>116</v>
      </c>
      <c r="F3004" s="20" t="s">
        <v>117</v>
      </c>
      <c r="G3004" s="20">
        <v>2023</v>
      </c>
      <c r="H3004" s="57">
        <v>44998</v>
      </c>
      <c r="I3004" s="20" t="s">
        <v>118</v>
      </c>
      <c r="K3004" s="20" t="s">
        <v>119</v>
      </c>
    </row>
    <row r="3005" spans="1:11" ht="15.75" customHeight="1" x14ac:dyDescent="0.25">
      <c r="A3005" s="20">
        <v>35174771</v>
      </c>
      <c r="B3005" s="20" t="s">
        <v>102</v>
      </c>
      <c r="C3005" s="20" t="s">
        <v>103</v>
      </c>
      <c r="D3005" s="20" t="s">
        <v>104</v>
      </c>
      <c r="E3005" s="20" t="s">
        <v>105</v>
      </c>
      <c r="F3005" s="20" t="s">
        <v>106</v>
      </c>
      <c r="G3005" s="20">
        <v>2023</v>
      </c>
      <c r="H3005" s="57">
        <v>44609</v>
      </c>
      <c r="K3005" s="20" t="s">
        <v>107</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135"/>
  </sheetPr>
  <dimension ref="A1:M5478"/>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3" width="10.7109375" customWidth="1"/>
  </cols>
  <sheetData>
    <row r="1" spans="1:13" x14ac:dyDescent="0.25">
      <c r="A1" s="20" t="s">
        <v>82</v>
      </c>
      <c r="B1" s="20" t="s">
        <v>83</v>
      </c>
      <c r="C1" s="20" t="s">
        <v>84</v>
      </c>
      <c r="D1" s="20" t="s">
        <v>85</v>
      </c>
      <c r="E1" s="20" t="s">
        <v>86</v>
      </c>
      <c r="F1" s="20" t="s">
        <v>87</v>
      </c>
      <c r="G1" s="20" t="s">
        <v>88</v>
      </c>
      <c r="H1" s="20" t="s">
        <v>89</v>
      </c>
      <c r="I1" s="20" t="s">
        <v>90</v>
      </c>
      <c r="J1" s="20" t="s">
        <v>91</v>
      </c>
      <c r="K1" s="20" t="s">
        <v>92</v>
      </c>
      <c r="L1" s="20" t="s">
        <v>93</v>
      </c>
    </row>
    <row r="2" spans="1:13" x14ac:dyDescent="0.25">
      <c r="A2" s="20">
        <v>21793988</v>
      </c>
      <c r="B2" s="20" t="s">
        <v>30072</v>
      </c>
      <c r="C2" s="20" t="s">
        <v>30073</v>
      </c>
      <c r="D2" s="20" t="s">
        <v>30074</v>
      </c>
      <c r="E2" s="20" t="s">
        <v>30075</v>
      </c>
      <c r="F2" s="20" t="s">
        <v>7107</v>
      </c>
      <c r="G2" s="20">
        <v>2012</v>
      </c>
      <c r="H2" s="57">
        <v>40753</v>
      </c>
      <c r="K2" s="20" t="s">
        <v>30076</v>
      </c>
      <c r="L2" s="20" t="str">
        <f t="shared" ref="L2:L65" si="0">IF(ISNUMBER(VLOOKUP(A2,PRE,1,FALSE)),"PreAlerta",IF(ISNUMBER(VLOOKUP(A2,POST,1,FALSE)),"PostAlerta",IF(ISNUMBER(VLOOKUP(A2,EXCL,1,FALSE)),"Excluida","no incluido")))</f>
        <v>PreAlerta</v>
      </c>
      <c r="M2" s="12"/>
    </row>
    <row r="3" spans="1:13" x14ac:dyDescent="0.25">
      <c r="A3" s="20">
        <v>22089139</v>
      </c>
      <c r="B3" s="20" t="s">
        <v>30062</v>
      </c>
      <c r="C3" s="20" t="s">
        <v>30063</v>
      </c>
      <c r="D3" s="20" t="s">
        <v>30064</v>
      </c>
      <c r="E3" s="20" t="s">
        <v>30065</v>
      </c>
      <c r="F3" s="20" t="s">
        <v>10150</v>
      </c>
      <c r="G3" s="20">
        <v>2012</v>
      </c>
      <c r="H3" s="57">
        <v>40865</v>
      </c>
      <c r="K3" s="20" t="s">
        <v>30066</v>
      </c>
      <c r="L3" s="20" t="str">
        <f t="shared" si="0"/>
        <v>PreAlerta</v>
      </c>
    </row>
    <row r="4" spans="1:13" x14ac:dyDescent="0.25">
      <c r="A4" s="20">
        <v>22202122</v>
      </c>
      <c r="B4" s="20" t="s">
        <v>30031</v>
      </c>
      <c r="C4" s="20" t="s">
        <v>30032</v>
      </c>
      <c r="D4" s="20" t="s">
        <v>30033</v>
      </c>
      <c r="E4" s="20" t="s">
        <v>26386</v>
      </c>
      <c r="F4" s="20" t="s">
        <v>3723</v>
      </c>
      <c r="G4" s="20">
        <v>2012</v>
      </c>
      <c r="H4" s="57">
        <v>40906</v>
      </c>
      <c r="I4" s="20" t="s">
        <v>30034</v>
      </c>
      <c r="K4" s="20" t="s">
        <v>30035</v>
      </c>
      <c r="L4" s="20" t="str">
        <f t="shared" si="0"/>
        <v>PreAlerta</v>
      </c>
    </row>
    <row r="5" spans="1:13" x14ac:dyDescent="0.25">
      <c r="A5" s="20">
        <v>22524115</v>
      </c>
      <c r="B5" s="20" t="s">
        <v>30004</v>
      </c>
      <c r="C5" s="20" t="s">
        <v>30005</v>
      </c>
      <c r="D5" s="20" t="s">
        <v>30006</v>
      </c>
      <c r="E5" s="20" t="s">
        <v>30007</v>
      </c>
      <c r="F5" s="20" t="s">
        <v>19438</v>
      </c>
      <c r="G5" s="20">
        <v>2012</v>
      </c>
      <c r="H5" s="57">
        <v>41024</v>
      </c>
      <c r="I5" s="20" t="s">
        <v>30008</v>
      </c>
      <c r="K5" s="20" t="s">
        <v>30009</v>
      </c>
      <c r="L5" s="20" t="str">
        <f t="shared" si="0"/>
        <v>PreAlerta</v>
      </c>
    </row>
    <row r="6" spans="1:13" x14ac:dyDescent="0.25">
      <c r="A6" s="20">
        <v>22561624</v>
      </c>
      <c r="B6" s="20" t="s">
        <v>30000</v>
      </c>
      <c r="C6" s="20" t="s">
        <v>30001</v>
      </c>
      <c r="D6" s="20" t="s">
        <v>30002</v>
      </c>
      <c r="E6" s="20" t="s">
        <v>19273</v>
      </c>
      <c r="F6" s="20" t="s">
        <v>12739</v>
      </c>
      <c r="G6" s="20">
        <v>2012</v>
      </c>
      <c r="H6" s="57">
        <v>41037</v>
      </c>
      <c r="I6" s="20" t="s">
        <v>30003</v>
      </c>
      <c r="L6" s="20" t="str">
        <f t="shared" si="0"/>
        <v>PreAlerta</v>
      </c>
    </row>
    <row r="7" spans="1:13" x14ac:dyDescent="0.25">
      <c r="A7" s="20">
        <v>22755083</v>
      </c>
      <c r="B7" s="20" t="s">
        <v>29983</v>
      </c>
      <c r="C7" s="20" t="s">
        <v>29984</v>
      </c>
      <c r="D7" s="20" t="s">
        <v>29985</v>
      </c>
      <c r="E7" s="20" t="s">
        <v>19273</v>
      </c>
      <c r="F7" s="20" t="s">
        <v>8992</v>
      </c>
      <c r="G7" s="20">
        <v>2012</v>
      </c>
      <c r="H7" s="57">
        <v>41095</v>
      </c>
      <c r="K7" s="20" t="s">
        <v>29986</v>
      </c>
      <c r="L7" s="20" t="str">
        <f t="shared" si="0"/>
        <v>PreAlerta</v>
      </c>
    </row>
    <row r="8" spans="1:13" x14ac:dyDescent="0.25">
      <c r="A8" s="20">
        <v>21744280</v>
      </c>
      <c r="B8" s="20" t="s">
        <v>29897</v>
      </c>
      <c r="C8" s="20" t="s">
        <v>29898</v>
      </c>
      <c r="D8" s="20" t="s">
        <v>29899</v>
      </c>
      <c r="E8" s="20" t="s">
        <v>29900</v>
      </c>
      <c r="F8" s="20" t="s">
        <v>1697</v>
      </c>
      <c r="G8" s="20">
        <v>2012</v>
      </c>
      <c r="H8" s="57">
        <v>40736</v>
      </c>
      <c r="I8" s="20" t="s">
        <v>29901</v>
      </c>
      <c r="K8" s="20" t="s">
        <v>29902</v>
      </c>
      <c r="L8" s="20" t="str">
        <f t="shared" si="0"/>
        <v>PreAlerta</v>
      </c>
    </row>
    <row r="9" spans="1:13" x14ac:dyDescent="0.25">
      <c r="A9" s="20">
        <v>21992857</v>
      </c>
      <c r="B9" s="20" t="s">
        <v>29892</v>
      </c>
      <c r="C9" s="20" t="s">
        <v>29893</v>
      </c>
      <c r="D9" s="20" t="s">
        <v>29894</v>
      </c>
      <c r="E9" s="20" t="s">
        <v>29895</v>
      </c>
      <c r="F9" s="20" t="s">
        <v>7518</v>
      </c>
      <c r="G9" s="20">
        <v>2012</v>
      </c>
      <c r="H9" s="57">
        <v>40830</v>
      </c>
      <c r="K9" s="20" t="s">
        <v>29896</v>
      </c>
      <c r="L9" s="20" t="str">
        <f t="shared" si="0"/>
        <v>PreAlerta</v>
      </c>
    </row>
    <row r="10" spans="1:13" x14ac:dyDescent="0.25">
      <c r="A10" s="20">
        <v>22277077</v>
      </c>
      <c r="B10" s="20" t="s">
        <v>29855</v>
      </c>
      <c r="C10" s="20" t="s">
        <v>29856</v>
      </c>
      <c r="D10" s="20" t="s">
        <v>29857</v>
      </c>
      <c r="E10" s="20" t="s">
        <v>29858</v>
      </c>
      <c r="F10" s="20" t="s">
        <v>1438</v>
      </c>
      <c r="G10" s="20">
        <v>2012</v>
      </c>
      <c r="H10" s="57">
        <v>40935</v>
      </c>
      <c r="K10" s="20" t="s">
        <v>29859</v>
      </c>
      <c r="L10" s="20" t="str">
        <f t="shared" si="0"/>
        <v>PreAlerta</v>
      </c>
    </row>
    <row r="11" spans="1:13" x14ac:dyDescent="0.25">
      <c r="A11" s="20">
        <v>22329572</v>
      </c>
      <c r="B11" s="20" t="s">
        <v>29834</v>
      </c>
      <c r="C11" s="20" t="s">
        <v>29835</v>
      </c>
      <c r="D11" s="20" t="s">
        <v>29836</v>
      </c>
      <c r="E11" s="20" t="s">
        <v>23249</v>
      </c>
      <c r="F11" s="20" t="s">
        <v>7107</v>
      </c>
      <c r="G11" s="20">
        <v>2012</v>
      </c>
      <c r="H11" s="57">
        <v>40954</v>
      </c>
      <c r="K11" s="20" t="s">
        <v>29837</v>
      </c>
      <c r="L11" s="20" t="str">
        <f t="shared" si="0"/>
        <v>PreAlerta</v>
      </c>
    </row>
    <row r="12" spans="1:13" x14ac:dyDescent="0.25">
      <c r="A12" s="20">
        <v>22800632</v>
      </c>
      <c r="B12" s="20" t="s">
        <v>29798</v>
      </c>
      <c r="C12" s="20" t="s">
        <v>29799</v>
      </c>
      <c r="D12" s="20" t="s">
        <v>29800</v>
      </c>
      <c r="E12" s="20" t="s">
        <v>29801</v>
      </c>
      <c r="F12" s="20" t="s">
        <v>11398</v>
      </c>
      <c r="G12" s="20">
        <v>2012</v>
      </c>
      <c r="H12" s="57">
        <v>41108</v>
      </c>
      <c r="L12" s="20" t="str">
        <f t="shared" si="0"/>
        <v>PreAlerta</v>
      </c>
    </row>
    <row r="13" spans="1:13" x14ac:dyDescent="0.25">
      <c r="A13" s="20">
        <v>22343631</v>
      </c>
      <c r="B13" s="20" t="s">
        <v>29779</v>
      </c>
      <c r="C13" s="20" t="s">
        <v>10201</v>
      </c>
      <c r="D13" s="20" t="s">
        <v>29780</v>
      </c>
      <c r="E13" s="20" t="s">
        <v>10203</v>
      </c>
      <c r="F13" s="20" t="s">
        <v>7014</v>
      </c>
      <c r="G13" s="20">
        <v>2012</v>
      </c>
      <c r="H13" s="57">
        <v>40960</v>
      </c>
      <c r="I13" s="20" t="s">
        <v>29781</v>
      </c>
      <c r="K13" s="20" t="s">
        <v>29782</v>
      </c>
      <c r="L13" s="20" t="str">
        <f t="shared" si="0"/>
        <v>PreAlerta</v>
      </c>
    </row>
    <row r="14" spans="1:13" x14ac:dyDescent="0.25">
      <c r="A14" s="20">
        <v>22015257</v>
      </c>
      <c r="B14" s="20" t="s">
        <v>29743</v>
      </c>
      <c r="C14" s="20" t="s">
        <v>29744</v>
      </c>
      <c r="D14" s="20" t="s">
        <v>29745</v>
      </c>
      <c r="E14" s="20" t="s">
        <v>29746</v>
      </c>
      <c r="F14" s="20" t="s">
        <v>10590</v>
      </c>
      <c r="G14" s="20">
        <v>2012</v>
      </c>
      <c r="H14" s="57">
        <v>40838</v>
      </c>
      <c r="I14" s="20" t="s">
        <v>29747</v>
      </c>
      <c r="J14" s="20" t="s">
        <v>29748</v>
      </c>
      <c r="K14" s="20" t="s">
        <v>29749</v>
      </c>
      <c r="L14" s="20" t="str">
        <f t="shared" si="0"/>
        <v>PreAlerta</v>
      </c>
    </row>
    <row r="15" spans="1:13" x14ac:dyDescent="0.25">
      <c r="A15" s="20">
        <v>22540232</v>
      </c>
      <c r="B15" s="20" t="s">
        <v>29730</v>
      </c>
      <c r="C15" s="20" t="s">
        <v>29731</v>
      </c>
      <c r="D15" s="20" t="s">
        <v>29732</v>
      </c>
      <c r="E15" s="20" t="s">
        <v>26327</v>
      </c>
      <c r="F15" s="20" t="s">
        <v>5837</v>
      </c>
      <c r="G15" s="20">
        <v>2012</v>
      </c>
      <c r="H15" s="57">
        <v>41030</v>
      </c>
      <c r="I15" s="20" t="s">
        <v>29733</v>
      </c>
      <c r="K15" s="20" t="s">
        <v>29734</v>
      </c>
      <c r="L15" s="20" t="str">
        <f t="shared" si="0"/>
        <v>PreAlerta</v>
      </c>
    </row>
    <row r="16" spans="1:13" x14ac:dyDescent="0.25">
      <c r="A16" s="20">
        <v>21987082</v>
      </c>
      <c r="B16" s="20" t="s">
        <v>29719</v>
      </c>
      <c r="C16" s="20" t="s">
        <v>29720</v>
      </c>
      <c r="D16" s="20" t="s">
        <v>29721</v>
      </c>
      <c r="E16" s="20" t="s">
        <v>29722</v>
      </c>
      <c r="F16" s="20" t="s">
        <v>29723</v>
      </c>
      <c r="G16" s="20">
        <v>2012</v>
      </c>
      <c r="H16" s="57">
        <v>40828</v>
      </c>
      <c r="K16" s="20" t="s">
        <v>29724</v>
      </c>
      <c r="L16" s="20" t="str">
        <f t="shared" si="0"/>
        <v>PreAlerta</v>
      </c>
    </row>
    <row r="17" spans="1:12" x14ac:dyDescent="0.25">
      <c r="A17" s="20">
        <v>22345385</v>
      </c>
      <c r="B17" s="20" t="s">
        <v>29702</v>
      </c>
      <c r="C17" s="20" t="s">
        <v>29703</v>
      </c>
      <c r="D17" s="20" t="s">
        <v>29704</v>
      </c>
      <c r="E17" s="20" t="s">
        <v>29705</v>
      </c>
      <c r="F17" s="20" t="s">
        <v>2745</v>
      </c>
      <c r="G17" s="20">
        <v>2012</v>
      </c>
      <c r="H17" s="57">
        <v>40960</v>
      </c>
      <c r="K17" s="20" t="s">
        <v>29706</v>
      </c>
      <c r="L17" s="20" t="str">
        <f t="shared" si="0"/>
        <v>PreAlerta</v>
      </c>
    </row>
    <row r="18" spans="1:12" x14ac:dyDescent="0.25">
      <c r="A18" s="20">
        <v>22409355</v>
      </c>
      <c r="B18" s="20" t="s">
        <v>29691</v>
      </c>
      <c r="C18" s="20" t="s">
        <v>29692</v>
      </c>
      <c r="D18" s="20" t="s">
        <v>29693</v>
      </c>
      <c r="E18" s="20" t="s">
        <v>29694</v>
      </c>
      <c r="F18" s="20" t="s">
        <v>4144</v>
      </c>
      <c r="G18" s="20">
        <v>2012</v>
      </c>
      <c r="H18" s="57">
        <v>40982</v>
      </c>
      <c r="K18" s="20" t="s">
        <v>29695</v>
      </c>
      <c r="L18" s="20" t="str">
        <f t="shared" si="0"/>
        <v>PreAlerta</v>
      </c>
    </row>
    <row r="19" spans="1:12" x14ac:dyDescent="0.25">
      <c r="A19" s="20">
        <v>22474223</v>
      </c>
      <c r="B19" s="20" t="s">
        <v>29687</v>
      </c>
      <c r="C19" s="20" t="s">
        <v>29688</v>
      </c>
      <c r="D19" s="20" t="s">
        <v>29689</v>
      </c>
      <c r="E19" s="20" t="s">
        <v>10595</v>
      </c>
      <c r="F19" s="20" t="s">
        <v>1956</v>
      </c>
      <c r="G19" s="20">
        <v>2012</v>
      </c>
      <c r="H19" s="57">
        <v>41004</v>
      </c>
      <c r="K19" s="20" t="s">
        <v>29690</v>
      </c>
      <c r="L19" s="20" t="str">
        <f t="shared" si="0"/>
        <v>PreAlerta</v>
      </c>
    </row>
    <row r="20" spans="1:12" x14ac:dyDescent="0.25">
      <c r="A20" s="20">
        <v>22555260</v>
      </c>
      <c r="B20" s="20" t="s">
        <v>29654</v>
      </c>
      <c r="C20" s="20" t="s">
        <v>29655</v>
      </c>
      <c r="D20" s="20" t="s">
        <v>29656</v>
      </c>
      <c r="E20" s="20" t="s">
        <v>29657</v>
      </c>
      <c r="F20" s="20" t="s">
        <v>29658</v>
      </c>
      <c r="G20" s="20">
        <v>2012</v>
      </c>
      <c r="H20" s="57">
        <v>41034</v>
      </c>
      <c r="K20" s="20" t="s">
        <v>29659</v>
      </c>
      <c r="L20" s="20" t="str">
        <f t="shared" si="0"/>
        <v>PreAlerta</v>
      </c>
    </row>
    <row r="21" spans="1:12" ht="15.75" customHeight="1" x14ac:dyDescent="0.25">
      <c r="A21" s="20">
        <v>22338648</v>
      </c>
      <c r="B21" s="20" t="s">
        <v>29631</v>
      </c>
      <c r="C21" s="20" t="s">
        <v>29632</v>
      </c>
      <c r="D21" s="20" t="s">
        <v>29633</v>
      </c>
      <c r="E21" s="20" t="s">
        <v>26446</v>
      </c>
      <c r="F21" s="20" t="s">
        <v>3284</v>
      </c>
      <c r="G21" s="20">
        <v>2012</v>
      </c>
      <c r="H21" s="57">
        <v>40957</v>
      </c>
      <c r="K21" s="20" t="s">
        <v>29634</v>
      </c>
      <c r="L21" s="20" t="str">
        <f t="shared" si="0"/>
        <v>PreAlerta</v>
      </c>
    </row>
    <row r="22" spans="1:12" ht="15.75" customHeight="1" x14ac:dyDescent="0.25">
      <c r="A22" s="20">
        <v>22606962</v>
      </c>
      <c r="B22" s="20" t="s">
        <v>29606</v>
      </c>
      <c r="C22" s="20" t="s">
        <v>29607</v>
      </c>
      <c r="D22" s="20" t="s">
        <v>29608</v>
      </c>
      <c r="E22" s="20" t="s">
        <v>29609</v>
      </c>
      <c r="F22" s="20" t="s">
        <v>2974</v>
      </c>
      <c r="G22" s="20">
        <v>2012</v>
      </c>
      <c r="H22" s="57">
        <v>41051</v>
      </c>
      <c r="I22" s="20" t="s">
        <v>29610</v>
      </c>
      <c r="K22" s="20" t="s">
        <v>29611</v>
      </c>
      <c r="L22" s="20" t="str">
        <f t="shared" si="0"/>
        <v>PreAlerta</v>
      </c>
    </row>
    <row r="23" spans="1:12" ht="15.75" customHeight="1" x14ac:dyDescent="0.25">
      <c r="A23" s="20">
        <v>22397495</v>
      </c>
      <c r="B23" s="20" t="s">
        <v>29574</v>
      </c>
      <c r="C23" s="20" t="s">
        <v>29575</v>
      </c>
      <c r="D23" s="20" t="s">
        <v>29576</v>
      </c>
      <c r="E23" s="20" t="s">
        <v>29577</v>
      </c>
      <c r="F23" s="20" t="s">
        <v>20886</v>
      </c>
      <c r="G23" s="20">
        <v>2012</v>
      </c>
      <c r="H23" s="57">
        <v>40977</v>
      </c>
      <c r="K23" s="20" t="s">
        <v>29578</v>
      </c>
      <c r="L23" s="20" t="str">
        <f t="shared" si="0"/>
        <v>PreAlerta</v>
      </c>
    </row>
    <row r="24" spans="1:12" ht="15.75" customHeight="1" x14ac:dyDescent="0.25">
      <c r="A24" s="20">
        <v>22406312</v>
      </c>
      <c r="B24" s="20" t="s">
        <v>29569</v>
      </c>
      <c r="C24" s="20" t="s">
        <v>29570</v>
      </c>
      <c r="D24" s="20" t="s">
        <v>29571</v>
      </c>
      <c r="E24" s="20" t="s">
        <v>29572</v>
      </c>
      <c r="F24" s="20" t="s">
        <v>2184</v>
      </c>
      <c r="G24" s="20">
        <v>2012</v>
      </c>
      <c r="H24" s="57">
        <v>40981</v>
      </c>
      <c r="K24" s="20" t="s">
        <v>29573</v>
      </c>
      <c r="L24" s="20" t="str">
        <f t="shared" si="0"/>
        <v>PreAlerta</v>
      </c>
    </row>
    <row r="25" spans="1:12" ht="15.75" customHeight="1" x14ac:dyDescent="0.25">
      <c r="A25" s="20">
        <v>22410619</v>
      </c>
      <c r="B25" s="20" t="s">
        <v>29565</v>
      </c>
      <c r="C25" s="20" t="s">
        <v>29566</v>
      </c>
      <c r="D25" s="20" t="s">
        <v>29567</v>
      </c>
      <c r="E25" s="20" t="s">
        <v>2590</v>
      </c>
      <c r="F25" s="20" t="s">
        <v>2745</v>
      </c>
      <c r="G25" s="20">
        <v>2012</v>
      </c>
      <c r="H25" s="57">
        <v>40982</v>
      </c>
      <c r="K25" s="20" t="s">
        <v>29568</v>
      </c>
      <c r="L25" s="20" t="str">
        <f t="shared" si="0"/>
        <v>PreAlerta</v>
      </c>
    </row>
    <row r="26" spans="1:12" ht="15.75" customHeight="1" x14ac:dyDescent="0.25">
      <c r="A26" s="20">
        <v>22572670</v>
      </c>
      <c r="B26" s="20" t="s">
        <v>29531</v>
      </c>
      <c r="C26" s="20" t="s">
        <v>29532</v>
      </c>
      <c r="D26" s="20" t="s">
        <v>29533</v>
      </c>
      <c r="E26" s="20" t="s">
        <v>29534</v>
      </c>
      <c r="F26" s="20" t="s">
        <v>1956</v>
      </c>
      <c r="G26" s="20">
        <v>2012</v>
      </c>
      <c r="H26" s="57">
        <v>41040</v>
      </c>
      <c r="K26" s="20" t="s">
        <v>29535</v>
      </c>
      <c r="L26" s="20" t="str">
        <f t="shared" si="0"/>
        <v>PreAlerta</v>
      </c>
    </row>
    <row r="27" spans="1:12" ht="15.75" customHeight="1" x14ac:dyDescent="0.25">
      <c r="A27" s="20">
        <v>22632648</v>
      </c>
      <c r="B27" s="20" t="s">
        <v>29512</v>
      </c>
      <c r="C27" s="20" t="s">
        <v>29513</v>
      </c>
      <c r="D27" s="20" t="s">
        <v>29514</v>
      </c>
      <c r="E27" s="20" t="s">
        <v>10878</v>
      </c>
      <c r="F27" s="20" t="s">
        <v>7347</v>
      </c>
      <c r="G27" s="20">
        <v>2012</v>
      </c>
      <c r="H27" s="57">
        <v>41058</v>
      </c>
      <c r="K27" s="20" t="s">
        <v>29515</v>
      </c>
      <c r="L27" s="20" t="str">
        <f t="shared" si="0"/>
        <v>PreAlerta</v>
      </c>
    </row>
    <row r="28" spans="1:12" ht="15.75" customHeight="1" x14ac:dyDescent="0.25">
      <c r="A28" s="20">
        <v>22919672</v>
      </c>
      <c r="B28" s="20" t="s">
        <v>29488</v>
      </c>
      <c r="C28" s="20" t="s">
        <v>29489</v>
      </c>
      <c r="D28" s="20" t="s">
        <v>29490</v>
      </c>
      <c r="E28" s="20" t="s">
        <v>29491</v>
      </c>
      <c r="F28" s="20" t="s">
        <v>185</v>
      </c>
      <c r="G28" s="20">
        <v>2012</v>
      </c>
      <c r="H28" s="57">
        <v>41146</v>
      </c>
      <c r="I28" s="20" t="s">
        <v>29492</v>
      </c>
      <c r="K28" s="20" t="s">
        <v>29493</v>
      </c>
      <c r="L28" s="20" t="str">
        <f t="shared" si="0"/>
        <v>PreAlerta</v>
      </c>
    </row>
    <row r="29" spans="1:12" ht="15.75" customHeight="1" x14ac:dyDescent="0.25">
      <c r="A29" s="20">
        <v>22583961</v>
      </c>
      <c r="B29" s="20" t="s">
        <v>29463</v>
      </c>
      <c r="C29" s="20" t="s">
        <v>29464</v>
      </c>
      <c r="D29" s="20" t="s">
        <v>29465</v>
      </c>
      <c r="E29" s="20" t="s">
        <v>29466</v>
      </c>
      <c r="F29" s="20" t="s">
        <v>3284</v>
      </c>
      <c r="G29" s="20">
        <v>2012</v>
      </c>
      <c r="H29" s="57">
        <v>41045</v>
      </c>
      <c r="K29" s="20" t="s">
        <v>29467</v>
      </c>
      <c r="L29" s="20" t="str">
        <f t="shared" si="0"/>
        <v>PreAlerta</v>
      </c>
    </row>
    <row r="30" spans="1:12" ht="15.75" customHeight="1" x14ac:dyDescent="0.25">
      <c r="A30" s="20">
        <v>22483324</v>
      </c>
      <c r="B30" s="20" t="s">
        <v>29447</v>
      </c>
      <c r="C30" s="20" t="s">
        <v>29448</v>
      </c>
      <c r="D30" s="20" t="s">
        <v>29449</v>
      </c>
      <c r="E30" s="20" t="s">
        <v>12158</v>
      </c>
      <c r="F30" s="20" t="s">
        <v>4303</v>
      </c>
      <c r="G30" s="20">
        <v>2012</v>
      </c>
      <c r="H30" s="57">
        <v>41009</v>
      </c>
      <c r="K30" s="20" t="s">
        <v>29450</v>
      </c>
      <c r="L30" s="20" t="str">
        <f t="shared" si="0"/>
        <v>PreAlerta</v>
      </c>
    </row>
    <row r="31" spans="1:12" ht="15.75" customHeight="1" x14ac:dyDescent="0.25">
      <c r="A31" s="20">
        <v>22522648</v>
      </c>
      <c r="B31" s="20" t="s">
        <v>29426</v>
      </c>
      <c r="C31" s="20" t="s">
        <v>29427</v>
      </c>
      <c r="D31" s="20" t="s">
        <v>29428</v>
      </c>
      <c r="E31" s="20" t="s">
        <v>29429</v>
      </c>
      <c r="F31" s="20" t="s">
        <v>29430</v>
      </c>
      <c r="G31" s="20">
        <v>2012</v>
      </c>
      <c r="H31" s="57">
        <v>41023</v>
      </c>
      <c r="K31" s="20" t="s">
        <v>29431</v>
      </c>
      <c r="L31" s="20" t="str">
        <f t="shared" si="0"/>
        <v>PreAlerta</v>
      </c>
    </row>
    <row r="32" spans="1:12" ht="15.75" customHeight="1" x14ac:dyDescent="0.25">
      <c r="A32" s="20">
        <v>22548495</v>
      </c>
      <c r="B32" s="20" t="s">
        <v>29416</v>
      </c>
      <c r="C32" s="20" t="s">
        <v>29417</v>
      </c>
      <c r="D32" s="20" t="s">
        <v>29418</v>
      </c>
      <c r="E32" s="20" t="s">
        <v>28113</v>
      </c>
      <c r="F32" s="20" t="s">
        <v>1438</v>
      </c>
      <c r="G32" s="20">
        <v>2012</v>
      </c>
      <c r="H32" s="57">
        <v>41032</v>
      </c>
      <c r="K32" s="20" t="s">
        <v>29419</v>
      </c>
      <c r="L32" s="20" t="str">
        <f t="shared" si="0"/>
        <v>PreAlerta</v>
      </c>
    </row>
    <row r="33" spans="1:12" ht="15.75" customHeight="1" x14ac:dyDescent="0.25">
      <c r="A33" s="20">
        <v>22552548</v>
      </c>
      <c r="B33" s="20" t="s">
        <v>29412</v>
      </c>
      <c r="C33" s="20" t="s">
        <v>29413</v>
      </c>
      <c r="D33" s="20" t="s">
        <v>29414</v>
      </c>
      <c r="E33" s="20" t="s">
        <v>10764</v>
      </c>
      <c r="F33" s="20" t="s">
        <v>15226</v>
      </c>
      <c r="G33" s="20">
        <v>2012</v>
      </c>
      <c r="H33" s="57">
        <v>41033</v>
      </c>
      <c r="K33" s="20" t="s">
        <v>29415</v>
      </c>
      <c r="L33" s="20" t="str">
        <f t="shared" si="0"/>
        <v>PreAlerta</v>
      </c>
    </row>
    <row r="34" spans="1:12" ht="15.75" customHeight="1" x14ac:dyDescent="0.25">
      <c r="A34" s="20">
        <v>22579556</v>
      </c>
      <c r="B34" s="20" t="s">
        <v>29396</v>
      </c>
      <c r="C34" s="20" t="s">
        <v>29397</v>
      </c>
      <c r="D34" s="20" t="s">
        <v>29398</v>
      </c>
      <c r="E34" s="20" t="s">
        <v>29399</v>
      </c>
      <c r="F34" s="20" t="s">
        <v>22931</v>
      </c>
      <c r="G34" s="20">
        <v>2012</v>
      </c>
      <c r="H34" s="57">
        <v>41044</v>
      </c>
      <c r="K34" s="20" t="s">
        <v>29400</v>
      </c>
      <c r="L34" s="20" t="str">
        <f t="shared" si="0"/>
        <v>PreAlerta</v>
      </c>
    </row>
    <row r="35" spans="1:12" ht="15.75" customHeight="1" x14ac:dyDescent="0.25">
      <c r="A35" s="20">
        <v>22915254</v>
      </c>
      <c r="B35" s="20" t="s">
        <v>29349</v>
      </c>
      <c r="C35" s="20" t="s">
        <v>29350</v>
      </c>
      <c r="D35" s="20" t="s">
        <v>29351</v>
      </c>
      <c r="E35" s="20" t="s">
        <v>29352</v>
      </c>
      <c r="F35" s="20" t="s">
        <v>10150</v>
      </c>
      <c r="G35" s="20">
        <v>2012</v>
      </c>
      <c r="H35" s="57">
        <v>41145</v>
      </c>
      <c r="K35" s="20" t="s">
        <v>29353</v>
      </c>
      <c r="L35" s="20" t="str">
        <f t="shared" si="0"/>
        <v>PreAlerta</v>
      </c>
    </row>
    <row r="36" spans="1:12" ht="15.75" customHeight="1" x14ac:dyDescent="0.25">
      <c r="A36" s="20">
        <v>23198452</v>
      </c>
      <c r="B36" s="20" t="s">
        <v>29340</v>
      </c>
      <c r="C36" s="20" t="s">
        <v>29341</v>
      </c>
      <c r="D36" s="20" t="s">
        <v>29342</v>
      </c>
      <c r="E36" s="20" t="s">
        <v>29343</v>
      </c>
      <c r="F36" s="20" t="s">
        <v>29344</v>
      </c>
      <c r="G36" s="20">
        <v>2012</v>
      </c>
      <c r="H36" s="57">
        <v>41247</v>
      </c>
      <c r="L36" s="20" t="str">
        <f t="shared" si="0"/>
        <v>PreAlerta</v>
      </c>
    </row>
    <row r="37" spans="1:12" ht="15.75" customHeight="1" x14ac:dyDescent="0.25">
      <c r="A37" s="20">
        <v>22658966</v>
      </c>
      <c r="B37" s="20" t="s">
        <v>29310</v>
      </c>
      <c r="C37" s="20" t="s">
        <v>29311</v>
      </c>
      <c r="D37" s="20" t="s">
        <v>29312</v>
      </c>
      <c r="E37" s="20" t="s">
        <v>25530</v>
      </c>
      <c r="F37" s="20" t="s">
        <v>2840</v>
      </c>
      <c r="G37" s="20">
        <v>2012</v>
      </c>
      <c r="H37" s="57">
        <v>41065</v>
      </c>
      <c r="K37" s="20" t="s">
        <v>29313</v>
      </c>
      <c r="L37" s="20" t="str">
        <f t="shared" si="0"/>
        <v>PreAlerta</v>
      </c>
    </row>
    <row r="38" spans="1:12" ht="15.75" customHeight="1" x14ac:dyDescent="0.25">
      <c r="A38" s="20">
        <v>22842944</v>
      </c>
      <c r="B38" s="20" t="s">
        <v>29291</v>
      </c>
      <c r="C38" s="20" t="s">
        <v>29292</v>
      </c>
      <c r="D38" s="20" t="s">
        <v>29293</v>
      </c>
      <c r="E38" s="20" t="s">
        <v>29294</v>
      </c>
      <c r="F38" s="20" t="s">
        <v>15038</v>
      </c>
      <c r="G38" s="20">
        <v>2012</v>
      </c>
      <c r="H38" s="57">
        <v>41121</v>
      </c>
      <c r="K38" s="20" t="s">
        <v>29295</v>
      </c>
      <c r="L38" s="20" t="str">
        <f t="shared" si="0"/>
        <v>PreAlerta</v>
      </c>
    </row>
    <row r="39" spans="1:12" ht="15.75" customHeight="1" x14ac:dyDescent="0.25">
      <c r="A39" s="20">
        <v>22207394</v>
      </c>
      <c r="B39" s="20" t="s">
        <v>29281</v>
      </c>
      <c r="C39" s="20" t="s">
        <v>29282</v>
      </c>
      <c r="D39" s="20" t="s">
        <v>29283</v>
      </c>
      <c r="E39" s="20" t="s">
        <v>29284</v>
      </c>
      <c r="F39" s="20" t="s">
        <v>1697</v>
      </c>
      <c r="G39" s="20">
        <v>2012</v>
      </c>
      <c r="H39" s="57">
        <v>40908</v>
      </c>
      <c r="K39" s="20" t="s">
        <v>29285</v>
      </c>
      <c r="L39" s="20" t="str">
        <f t="shared" si="0"/>
        <v>PreAlerta</v>
      </c>
    </row>
    <row r="40" spans="1:12" ht="15.75" customHeight="1" x14ac:dyDescent="0.25">
      <c r="A40" s="20">
        <v>22553140</v>
      </c>
      <c r="B40" s="20" t="s">
        <v>29266</v>
      </c>
      <c r="C40" s="20" t="s">
        <v>29267</v>
      </c>
      <c r="D40" s="20" t="s">
        <v>29268</v>
      </c>
      <c r="E40" s="20" t="s">
        <v>29269</v>
      </c>
      <c r="F40" s="20" t="s">
        <v>2745</v>
      </c>
      <c r="G40" s="20">
        <v>2012</v>
      </c>
      <c r="H40" s="57">
        <v>41033</v>
      </c>
      <c r="K40" s="20" t="s">
        <v>29270</v>
      </c>
      <c r="L40" s="20" t="str">
        <f t="shared" si="0"/>
        <v>PreAlerta</v>
      </c>
    </row>
    <row r="41" spans="1:12" ht="15.75" customHeight="1" x14ac:dyDescent="0.25">
      <c r="A41" s="20">
        <v>22556328</v>
      </c>
      <c r="B41" s="20" t="s">
        <v>29262</v>
      </c>
      <c r="C41" s="20" t="s">
        <v>29263</v>
      </c>
      <c r="D41" s="20" t="s">
        <v>29264</v>
      </c>
      <c r="E41" s="20" t="s">
        <v>394</v>
      </c>
      <c r="F41" s="20" t="s">
        <v>2564</v>
      </c>
      <c r="G41" s="20">
        <v>2012</v>
      </c>
      <c r="H41" s="57">
        <v>41034</v>
      </c>
      <c r="K41" s="20" t="s">
        <v>29265</v>
      </c>
      <c r="L41" s="20" t="str">
        <f t="shared" si="0"/>
        <v>PreAlerta</v>
      </c>
    </row>
    <row r="42" spans="1:12" ht="15.75" customHeight="1" x14ac:dyDescent="0.25">
      <c r="A42" s="20">
        <v>22919260</v>
      </c>
      <c r="B42" s="20" t="s">
        <v>29171</v>
      </c>
      <c r="C42" s="20" t="s">
        <v>29172</v>
      </c>
      <c r="D42" s="20" t="s">
        <v>29173</v>
      </c>
      <c r="E42" s="20" t="s">
        <v>29174</v>
      </c>
      <c r="F42" s="20" t="s">
        <v>3801</v>
      </c>
      <c r="G42" s="20">
        <v>2012</v>
      </c>
      <c r="H42" s="57">
        <v>41146</v>
      </c>
      <c r="I42" s="20" t="s">
        <v>29175</v>
      </c>
      <c r="K42" s="20" t="s">
        <v>29176</v>
      </c>
      <c r="L42" s="20" t="str">
        <f t="shared" si="0"/>
        <v>PreAlerta</v>
      </c>
    </row>
    <row r="43" spans="1:12" ht="15.75" customHeight="1" x14ac:dyDescent="0.25">
      <c r="A43" s="20">
        <v>22040529</v>
      </c>
      <c r="B43" s="20" t="s">
        <v>29160</v>
      </c>
      <c r="C43" s="20" t="s">
        <v>29161</v>
      </c>
      <c r="D43" s="20" t="s">
        <v>29162</v>
      </c>
      <c r="E43" s="20" t="s">
        <v>29163</v>
      </c>
      <c r="F43" s="20" t="s">
        <v>5798</v>
      </c>
      <c r="G43" s="20">
        <v>2012</v>
      </c>
      <c r="H43" s="57">
        <v>40849</v>
      </c>
      <c r="K43" s="20" t="s">
        <v>29164</v>
      </c>
      <c r="L43" s="20" t="str">
        <f t="shared" si="0"/>
        <v>PreAlerta</v>
      </c>
    </row>
    <row r="44" spans="1:12" ht="15.75" customHeight="1" x14ac:dyDescent="0.25">
      <c r="A44" s="20">
        <v>22582879</v>
      </c>
      <c r="B44" s="20" t="s">
        <v>29139</v>
      </c>
      <c r="C44" s="20" t="s">
        <v>29140</v>
      </c>
      <c r="D44" s="20" t="s">
        <v>29141</v>
      </c>
      <c r="E44" s="20" t="s">
        <v>29142</v>
      </c>
      <c r="F44" s="20" t="s">
        <v>29143</v>
      </c>
      <c r="G44" s="20">
        <v>2012</v>
      </c>
      <c r="H44" s="57">
        <v>41045</v>
      </c>
      <c r="K44" s="20" t="s">
        <v>29144</v>
      </c>
      <c r="L44" s="20" t="str">
        <f t="shared" si="0"/>
        <v>PreAlerta</v>
      </c>
    </row>
    <row r="45" spans="1:12" ht="15.75" customHeight="1" x14ac:dyDescent="0.25">
      <c r="A45" s="20">
        <v>22906205</v>
      </c>
      <c r="B45" s="20" t="s">
        <v>29090</v>
      </c>
      <c r="C45" s="20" t="s">
        <v>29091</v>
      </c>
      <c r="D45" s="20" t="s">
        <v>29092</v>
      </c>
      <c r="E45" s="20" t="s">
        <v>29093</v>
      </c>
      <c r="F45" s="20" t="s">
        <v>9835</v>
      </c>
      <c r="G45" s="20">
        <v>2012</v>
      </c>
      <c r="H45" s="57">
        <v>41143</v>
      </c>
      <c r="K45" s="20" t="s">
        <v>29094</v>
      </c>
      <c r="L45" s="20" t="str">
        <f t="shared" si="0"/>
        <v>PreAlerta</v>
      </c>
    </row>
    <row r="46" spans="1:12" ht="15.75" customHeight="1" x14ac:dyDescent="0.25">
      <c r="A46" s="20">
        <v>22950074</v>
      </c>
      <c r="B46" s="20" t="s">
        <v>29061</v>
      </c>
      <c r="C46" s="20" t="s">
        <v>29062</v>
      </c>
      <c r="D46" s="20" t="s">
        <v>29063</v>
      </c>
      <c r="E46" s="20" t="s">
        <v>29064</v>
      </c>
      <c r="F46" s="20" t="s">
        <v>17500</v>
      </c>
      <c r="G46" s="20">
        <v>2012</v>
      </c>
      <c r="H46" s="57">
        <v>41158</v>
      </c>
      <c r="I46" s="20" t="s">
        <v>29065</v>
      </c>
      <c r="K46" s="20" t="s">
        <v>29066</v>
      </c>
      <c r="L46" s="20" t="str">
        <f t="shared" si="0"/>
        <v>PreAlerta</v>
      </c>
    </row>
    <row r="47" spans="1:12" ht="15.75" customHeight="1" x14ac:dyDescent="0.25">
      <c r="A47" s="20">
        <v>23082625</v>
      </c>
      <c r="B47" s="20" t="s">
        <v>29042</v>
      </c>
      <c r="C47" s="20" t="s">
        <v>29043</v>
      </c>
      <c r="D47" s="20" t="s">
        <v>29044</v>
      </c>
      <c r="E47" s="20" t="s">
        <v>29045</v>
      </c>
      <c r="F47" s="20" t="s">
        <v>19438</v>
      </c>
      <c r="G47" s="20">
        <v>2012</v>
      </c>
      <c r="H47" s="57">
        <v>41205</v>
      </c>
      <c r="I47" s="20" t="s">
        <v>29046</v>
      </c>
      <c r="K47" s="20" t="s">
        <v>29047</v>
      </c>
      <c r="L47" s="20" t="str">
        <f t="shared" si="0"/>
        <v>PreAlerta</v>
      </c>
    </row>
    <row r="48" spans="1:12" ht="15.75" customHeight="1" x14ac:dyDescent="0.25">
      <c r="A48" s="20">
        <v>23198582</v>
      </c>
      <c r="B48" s="20" t="s">
        <v>29019</v>
      </c>
      <c r="C48" s="20" t="s">
        <v>29020</v>
      </c>
      <c r="D48" s="20" t="s">
        <v>29021</v>
      </c>
      <c r="E48" s="20" t="s">
        <v>29022</v>
      </c>
      <c r="F48" s="20" t="s">
        <v>24564</v>
      </c>
      <c r="G48" s="20">
        <v>2012</v>
      </c>
      <c r="H48" s="57">
        <v>41247</v>
      </c>
      <c r="K48" s="20" t="s">
        <v>29023</v>
      </c>
      <c r="L48" s="20" t="str">
        <f t="shared" si="0"/>
        <v>PreAlerta</v>
      </c>
    </row>
    <row r="49" spans="1:12" ht="15.75" customHeight="1" x14ac:dyDescent="0.25">
      <c r="A49" s="20">
        <v>23281455</v>
      </c>
      <c r="B49" s="20" t="s">
        <v>29015</v>
      </c>
      <c r="C49" s="20" t="s">
        <v>29016</v>
      </c>
      <c r="D49" s="20" t="s">
        <v>29017</v>
      </c>
      <c r="E49" s="20" t="s">
        <v>29018</v>
      </c>
      <c r="F49" s="20" t="s">
        <v>15833</v>
      </c>
      <c r="G49" s="20">
        <v>2012</v>
      </c>
      <c r="H49" s="57">
        <v>41277</v>
      </c>
      <c r="L49" s="20" t="str">
        <f t="shared" si="0"/>
        <v>PreAlerta</v>
      </c>
    </row>
    <row r="50" spans="1:12" ht="15.75" customHeight="1" x14ac:dyDescent="0.25">
      <c r="A50" s="20">
        <v>22951981</v>
      </c>
      <c r="B50" s="20" t="s">
        <v>28980</v>
      </c>
      <c r="C50" s="20" t="s">
        <v>28981</v>
      </c>
      <c r="D50" s="20" t="s">
        <v>28982</v>
      </c>
      <c r="E50" s="20" t="s">
        <v>28983</v>
      </c>
      <c r="F50" s="20" t="s">
        <v>3575</v>
      </c>
      <c r="G50" s="20">
        <v>2012</v>
      </c>
      <c r="H50" s="57">
        <v>41159</v>
      </c>
      <c r="I50" s="20" t="s">
        <v>28984</v>
      </c>
      <c r="K50" s="20" t="s">
        <v>28985</v>
      </c>
      <c r="L50" s="20" t="str">
        <f t="shared" si="0"/>
        <v>PreAlerta</v>
      </c>
    </row>
    <row r="51" spans="1:12" ht="15.75" customHeight="1" x14ac:dyDescent="0.25">
      <c r="A51" s="20">
        <v>22244530</v>
      </c>
      <c r="B51" s="20" t="s">
        <v>28948</v>
      </c>
      <c r="C51" s="20" t="s">
        <v>28949</v>
      </c>
      <c r="D51" s="20" t="s">
        <v>28950</v>
      </c>
      <c r="E51" s="20" t="s">
        <v>28951</v>
      </c>
      <c r="F51" s="20" t="s">
        <v>22761</v>
      </c>
      <c r="G51" s="20">
        <v>2012</v>
      </c>
      <c r="H51" s="57">
        <v>40925</v>
      </c>
      <c r="K51" s="20" t="s">
        <v>28952</v>
      </c>
      <c r="L51" s="20" t="str">
        <f t="shared" si="0"/>
        <v>PreAlerta</v>
      </c>
    </row>
    <row r="52" spans="1:12" ht="15.75" customHeight="1" x14ac:dyDescent="0.25">
      <c r="A52" s="20">
        <v>22802251</v>
      </c>
      <c r="B52" s="20" t="s">
        <v>28912</v>
      </c>
      <c r="C52" s="20" t="s">
        <v>28913</v>
      </c>
      <c r="D52" s="20" t="s">
        <v>28914</v>
      </c>
      <c r="E52" s="20" t="s">
        <v>26181</v>
      </c>
      <c r="F52" s="20" t="s">
        <v>1917</v>
      </c>
      <c r="G52" s="20">
        <v>2012</v>
      </c>
      <c r="H52" s="57">
        <v>41108</v>
      </c>
      <c r="I52" s="20" t="s">
        <v>28915</v>
      </c>
      <c r="K52" s="20" t="s">
        <v>28916</v>
      </c>
      <c r="L52" s="20" t="str">
        <f t="shared" si="0"/>
        <v>PreAlerta</v>
      </c>
    </row>
    <row r="53" spans="1:12" ht="15.75" customHeight="1" x14ac:dyDescent="0.25">
      <c r="A53" s="20">
        <v>22858547</v>
      </c>
      <c r="B53" s="20" t="s">
        <v>28890</v>
      </c>
      <c r="C53" s="20" t="s">
        <v>28891</v>
      </c>
      <c r="D53" s="20" t="s">
        <v>28892</v>
      </c>
      <c r="E53" s="20" t="s">
        <v>25992</v>
      </c>
      <c r="F53" s="20" t="s">
        <v>8042</v>
      </c>
      <c r="G53" s="20">
        <v>2012</v>
      </c>
      <c r="H53" s="57">
        <v>41125</v>
      </c>
      <c r="I53" s="20" t="s">
        <v>28893</v>
      </c>
      <c r="K53" s="20" t="s">
        <v>28894</v>
      </c>
      <c r="L53" s="20" t="str">
        <f t="shared" si="0"/>
        <v>PreAlerta</v>
      </c>
    </row>
    <row r="54" spans="1:12" ht="15.75" customHeight="1" x14ac:dyDescent="0.25">
      <c r="A54" s="20">
        <v>22967793</v>
      </c>
      <c r="B54" s="20" t="s">
        <v>28880</v>
      </c>
      <c r="C54" s="20" t="s">
        <v>28881</v>
      </c>
      <c r="D54" s="20" t="s">
        <v>28882</v>
      </c>
      <c r="E54" s="20" t="s">
        <v>28883</v>
      </c>
      <c r="F54" s="20" t="s">
        <v>13510</v>
      </c>
      <c r="G54" s="20">
        <v>2012</v>
      </c>
      <c r="H54" s="57">
        <v>41165</v>
      </c>
      <c r="K54" s="20" t="s">
        <v>28884</v>
      </c>
      <c r="L54" s="20" t="str">
        <f t="shared" si="0"/>
        <v>PreAlerta</v>
      </c>
    </row>
    <row r="55" spans="1:12" ht="15.75" customHeight="1" x14ac:dyDescent="0.25">
      <c r="A55" s="20">
        <v>23009991</v>
      </c>
      <c r="B55" s="20" t="s">
        <v>28872</v>
      </c>
      <c r="C55" s="20" t="s">
        <v>28873</v>
      </c>
      <c r="D55" s="20" t="s">
        <v>28874</v>
      </c>
      <c r="E55" s="20" t="s">
        <v>28875</v>
      </c>
      <c r="F55" s="20" t="s">
        <v>2531</v>
      </c>
      <c r="G55" s="20">
        <v>2012</v>
      </c>
      <c r="H55" s="57">
        <v>41179</v>
      </c>
      <c r="L55" s="20" t="str">
        <f t="shared" si="0"/>
        <v>PreAlerta</v>
      </c>
    </row>
    <row r="56" spans="1:12" ht="15.75" customHeight="1" x14ac:dyDescent="0.25">
      <c r="A56" s="20">
        <v>23023611</v>
      </c>
      <c r="B56" s="20" t="s">
        <v>28867</v>
      </c>
      <c r="C56" s="20" t="s">
        <v>28868</v>
      </c>
      <c r="D56" s="20" t="s">
        <v>28869</v>
      </c>
      <c r="E56" s="20" t="s">
        <v>28870</v>
      </c>
      <c r="F56" s="20" t="s">
        <v>27044</v>
      </c>
      <c r="G56" s="20">
        <v>2012</v>
      </c>
      <c r="H56" s="57">
        <v>41184</v>
      </c>
      <c r="K56" s="20" t="s">
        <v>28871</v>
      </c>
      <c r="L56" s="20" t="str">
        <f t="shared" si="0"/>
        <v>PreAlerta</v>
      </c>
    </row>
    <row r="57" spans="1:12" ht="15.75" customHeight="1" x14ac:dyDescent="0.25">
      <c r="A57" s="20">
        <v>23302570</v>
      </c>
      <c r="B57" s="20" t="s">
        <v>28833</v>
      </c>
      <c r="C57" s="20" t="s">
        <v>28834</v>
      </c>
      <c r="D57" s="20" t="s">
        <v>28835</v>
      </c>
      <c r="E57" s="20" t="s">
        <v>25177</v>
      </c>
      <c r="F57" s="20" t="s">
        <v>20308</v>
      </c>
      <c r="G57" s="20">
        <v>2012</v>
      </c>
      <c r="H57" s="57">
        <v>41285</v>
      </c>
      <c r="L57" s="20" t="str">
        <f t="shared" si="0"/>
        <v>PreAlerta</v>
      </c>
    </row>
    <row r="58" spans="1:12" ht="15.75" customHeight="1" x14ac:dyDescent="0.25">
      <c r="A58" s="20">
        <v>23455829</v>
      </c>
      <c r="B58" s="20" t="s">
        <v>28827</v>
      </c>
      <c r="C58" s="20" t="s">
        <v>28828</v>
      </c>
      <c r="D58" s="20" t="s">
        <v>28829</v>
      </c>
      <c r="E58" s="20" t="s">
        <v>28830</v>
      </c>
      <c r="F58" s="20" t="s">
        <v>20296</v>
      </c>
      <c r="G58" s="20">
        <v>2012</v>
      </c>
      <c r="H58" s="57">
        <v>41338</v>
      </c>
      <c r="K58" s="20" t="s">
        <v>28831</v>
      </c>
      <c r="L58" s="20" t="str">
        <f t="shared" si="0"/>
        <v>PreAlerta</v>
      </c>
    </row>
    <row r="59" spans="1:12" ht="15.75" customHeight="1" x14ac:dyDescent="0.25">
      <c r="A59" s="20">
        <v>24082267</v>
      </c>
      <c r="B59" s="20" t="s">
        <v>28821</v>
      </c>
      <c r="C59" s="20" t="s">
        <v>28822</v>
      </c>
      <c r="D59" s="20" t="s">
        <v>28823</v>
      </c>
      <c r="E59" s="20" t="s">
        <v>13842</v>
      </c>
      <c r="F59" s="20" t="s">
        <v>117</v>
      </c>
      <c r="G59" s="20">
        <v>2012</v>
      </c>
      <c r="H59" s="57">
        <v>41549</v>
      </c>
      <c r="I59" s="20" t="s">
        <v>28824</v>
      </c>
      <c r="K59" s="20" t="s">
        <v>28825</v>
      </c>
      <c r="L59" s="20" t="str">
        <f t="shared" si="0"/>
        <v>PreAlerta</v>
      </c>
    </row>
    <row r="60" spans="1:12" ht="15.75" customHeight="1" x14ac:dyDescent="0.25">
      <c r="A60" s="20">
        <v>22878555</v>
      </c>
      <c r="B60" s="20" t="s">
        <v>28767</v>
      </c>
      <c r="C60" s="20" t="s">
        <v>28768</v>
      </c>
      <c r="D60" s="20" t="s">
        <v>28769</v>
      </c>
      <c r="E60" s="20" t="s">
        <v>206</v>
      </c>
      <c r="F60" s="20" t="s">
        <v>6679</v>
      </c>
      <c r="G60" s="20">
        <v>2012</v>
      </c>
      <c r="H60" s="57">
        <v>41132</v>
      </c>
      <c r="K60" s="20" t="s">
        <v>28770</v>
      </c>
      <c r="L60" s="20" t="str">
        <f t="shared" si="0"/>
        <v>PreAlerta</v>
      </c>
    </row>
    <row r="61" spans="1:12" ht="15.75" customHeight="1" x14ac:dyDescent="0.25">
      <c r="A61" s="20">
        <v>22890770</v>
      </c>
      <c r="B61" s="20" t="s">
        <v>28761</v>
      </c>
      <c r="C61" s="20" t="s">
        <v>28762</v>
      </c>
      <c r="D61" s="20" t="s">
        <v>28763</v>
      </c>
      <c r="E61" s="20" t="s">
        <v>28764</v>
      </c>
      <c r="F61" s="20" t="s">
        <v>1917</v>
      </c>
      <c r="G61" s="20">
        <v>2012</v>
      </c>
      <c r="H61" s="57">
        <v>41136</v>
      </c>
      <c r="I61" s="20" t="s">
        <v>28765</v>
      </c>
      <c r="K61" s="20" t="s">
        <v>28766</v>
      </c>
      <c r="L61" s="20" t="str">
        <f t="shared" si="0"/>
        <v>PreAlerta</v>
      </c>
    </row>
    <row r="62" spans="1:12" ht="15.75" customHeight="1" x14ac:dyDescent="0.25">
      <c r="A62" s="20">
        <v>23178141</v>
      </c>
      <c r="B62" s="20" t="s">
        <v>28725</v>
      </c>
      <c r="C62" s="20" t="s">
        <v>28726</v>
      </c>
      <c r="D62" s="20" t="s">
        <v>28727</v>
      </c>
      <c r="E62" s="20" t="s">
        <v>28723</v>
      </c>
      <c r="F62" s="20" t="s">
        <v>16730</v>
      </c>
      <c r="G62" s="20">
        <v>2012</v>
      </c>
      <c r="H62" s="57">
        <v>41240</v>
      </c>
      <c r="K62" s="20" t="s">
        <v>28728</v>
      </c>
      <c r="L62" s="20" t="str">
        <f t="shared" si="0"/>
        <v>PreAlerta</v>
      </c>
    </row>
    <row r="63" spans="1:12" ht="15.75" customHeight="1" x14ac:dyDescent="0.25">
      <c r="A63" s="20">
        <v>23285433</v>
      </c>
      <c r="B63" s="20" t="s">
        <v>28711</v>
      </c>
      <c r="C63" s="20" t="s">
        <v>28712</v>
      </c>
      <c r="D63" s="20" t="s">
        <v>28713</v>
      </c>
      <c r="E63" s="20" t="s">
        <v>22135</v>
      </c>
      <c r="F63" s="20" t="s">
        <v>18235</v>
      </c>
      <c r="G63" s="20">
        <v>2012</v>
      </c>
      <c r="H63" s="57">
        <v>41278</v>
      </c>
      <c r="I63" s="20" t="s">
        <v>28714</v>
      </c>
      <c r="K63" s="20" t="s">
        <v>28715</v>
      </c>
      <c r="L63" s="20" t="str">
        <f t="shared" si="0"/>
        <v>PreAlerta</v>
      </c>
    </row>
    <row r="64" spans="1:12" ht="15.75" customHeight="1" x14ac:dyDescent="0.25">
      <c r="A64" s="20">
        <v>23413708</v>
      </c>
      <c r="B64" s="20" t="s">
        <v>28701</v>
      </c>
      <c r="C64" s="20" t="s">
        <v>28702</v>
      </c>
      <c r="D64" s="20" t="s">
        <v>28703</v>
      </c>
      <c r="E64" s="20" t="s">
        <v>28704</v>
      </c>
      <c r="F64" s="20" t="s">
        <v>22861</v>
      </c>
      <c r="G64" s="20">
        <v>2012</v>
      </c>
      <c r="H64" s="57">
        <v>41324</v>
      </c>
      <c r="L64" s="20" t="str">
        <f t="shared" si="0"/>
        <v>PreAlerta</v>
      </c>
    </row>
    <row r="65" spans="1:12" ht="15.75" customHeight="1" x14ac:dyDescent="0.25">
      <c r="A65" s="20">
        <v>23171441</v>
      </c>
      <c r="B65" s="20" t="s">
        <v>28654</v>
      </c>
      <c r="C65" s="20" t="s">
        <v>28655</v>
      </c>
      <c r="D65" s="20" t="s">
        <v>28656</v>
      </c>
      <c r="E65" s="20" t="s">
        <v>28657</v>
      </c>
      <c r="F65" s="20" t="s">
        <v>5837</v>
      </c>
      <c r="G65" s="20">
        <v>2012</v>
      </c>
      <c r="H65" s="57">
        <v>41236</v>
      </c>
      <c r="I65" s="20" t="s">
        <v>28658</v>
      </c>
      <c r="K65" s="20" t="s">
        <v>28659</v>
      </c>
      <c r="L65" s="20" t="str">
        <f t="shared" si="0"/>
        <v>PreAlerta</v>
      </c>
    </row>
    <row r="66" spans="1:12" ht="15.75" customHeight="1" x14ac:dyDescent="0.25">
      <c r="A66" s="20">
        <v>22841995</v>
      </c>
      <c r="B66" s="20" t="s">
        <v>28638</v>
      </c>
      <c r="C66" s="20" t="s">
        <v>28639</v>
      </c>
      <c r="D66" s="20" t="s">
        <v>28640</v>
      </c>
      <c r="E66" s="20" t="s">
        <v>23117</v>
      </c>
      <c r="F66" s="20" t="s">
        <v>19906</v>
      </c>
      <c r="G66" s="20">
        <v>2012</v>
      </c>
      <c r="H66" s="57">
        <v>41121</v>
      </c>
      <c r="K66" s="20" t="s">
        <v>28641</v>
      </c>
      <c r="L66" s="20" t="str">
        <f t="shared" ref="L66:L129" si="1">IF(ISNUMBER(VLOOKUP(A66,PRE,1,FALSE)),"PreAlerta",IF(ISNUMBER(VLOOKUP(A66,POST,1,FALSE)),"PostAlerta",IF(ISNUMBER(VLOOKUP(A66,EXCL,1,FALSE)),"Excluida","no incluido")))</f>
        <v>PreAlerta</v>
      </c>
    </row>
    <row r="67" spans="1:12" ht="15.75" customHeight="1" x14ac:dyDescent="0.25">
      <c r="A67" s="20">
        <v>23045475</v>
      </c>
      <c r="B67" s="20" t="s">
        <v>28612</v>
      </c>
      <c r="C67" s="20" t="s">
        <v>28613</v>
      </c>
      <c r="D67" s="20" t="s">
        <v>28614</v>
      </c>
      <c r="E67" s="20" t="s">
        <v>28615</v>
      </c>
      <c r="F67" s="20" t="s">
        <v>3723</v>
      </c>
      <c r="G67" s="20">
        <v>2012</v>
      </c>
      <c r="H67" s="57">
        <v>41192</v>
      </c>
      <c r="I67" s="20" t="s">
        <v>28616</v>
      </c>
      <c r="K67" s="20" t="s">
        <v>28617</v>
      </c>
      <c r="L67" s="20" t="str">
        <f t="shared" si="1"/>
        <v>PreAlerta</v>
      </c>
    </row>
    <row r="68" spans="1:12" ht="15.75" customHeight="1" x14ac:dyDescent="0.25">
      <c r="A68" s="20">
        <v>23115018</v>
      </c>
      <c r="B68" s="20" t="s">
        <v>28606</v>
      </c>
      <c r="C68" s="20" t="s">
        <v>28607</v>
      </c>
      <c r="D68" s="20" t="s">
        <v>28608</v>
      </c>
      <c r="E68" s="20" t="s">
        <v>28609</v>
      </c>
      <c r="F68" s="20" t="s">
        <v>28610</v>
      </c>
      <c r="G68" s="20">
        <v>2012</v>
      </c>
      <c r="H68" s="57">
        <v>41215</v>
      </c>
      <c r="K68" s="20" t="s">
        <v>28611</v>
      </c>
      <c r="L68" s="20" t="str">
        <f t="shared" si="1"/>
        <v>PreAlerta</v>
      </c>
    </row>
    <row r="69" spans="1:12" ht="15.75" customHeight="1" x14ac:dyDescent="0.25">
      <c r="A69" s="20">
        <v>23593571</v>
      </c>
      <c r="B69" s="20" t="s">
        <v>28580</v>
      </c>
      <c r="C69" s="20" t="s">
        <v>28581</v>
      </c>
      <c r="D69" s="20" t="s">
        <v>28582</v>
      </c>
      <c r="E69" s="20" t="s">
        <v>3299</v>
      </c>
      <c r="F69" s="20" t="s">
        <v>25395</v>
      </c>
      <c r="G69" s="20">
        <v>2012</v>
      </c>
      <c r="H69" s="57">
        <v>41382</v>
      </c>
      <c r="I69" s="20" t="s">
        <v>28583</v>
      </c>
      <c r="K69" s="20" t="s">
        <v>28584</v>
      </c>
      <c r="L69" s="20" t="str">
        <f t="shared" si="1"/>
        <v>PreAlerta</v>
      </c>
    </row>
    <row r="70" spans="1:12" ht="15.75" customHeight="1" x14ac:dyDescent="0.25">
      <c r="A70" s="20">
        <v>22205379</v>
      </c>
      <c r="B70" s="20" t="s">
        <v>28529</v>
      </c>
      <c r="C70" s="20" t="s">
        <v>28530</v>
      </c>
      <c r="D70" s="20" t="s">
        <v>28531</v>
      </c>
      <c r="E70" s="20" t="s">
        <v>28532</v>
      </c>
      <c r="F70" s="20" t="s">
        <v>27996</v>
      </c>
      <c r="G70" s="20">
        <v>2013</v>
      </c>
      <c r="H70" s="57">
        <v>40907</v>
      </c>
      <c r="K70" s="20" t="s">
        <v>28533</v>
      </c>
      <c r="L70" s="20" t="str">
        <f t="shared" si="1"/>
        <v>PreAlerta</v>
      </c>
    </row>
    <row r="71" spans="1:12" ht="15.75" customHeight="1" x14ac:dyDescent="0.25">
      <c r="A71" s="20">
        <v>23019191</v>
      </c>
      <c r="B71" s="20" t="s">
        <v>28519</v>
      </c>
      <c r="C71" s="20" t="s">
        <v>28520</v>
      </c>
      <c r="D71" s="20" t="s">
        <v>28521</v>
      </c>
      <c r="E71" s="20" t="s">
        <v>14721</v>
      </c>
      <c r="F71" s="20" t="s">
        <v>2564</v>
      </c>
      <c r="G71" s="20">
        <v>2013</v>
      </c>
      <c r="H71" s="57">
        <v>41181</v>
      </c>
      <c r="K71" s="20" t="s">
        <v>28522</v>
      </c>
      <c r="L71" s="20" t="str">
        <f t="shared" si="1"/>
        <v>PreAlerta</v>
      </c>
    </row>
    <row r="72" spans="1:12" ht="15.75" customHeight="1" x14ac:dyDescent="0.25">
      <c r="A72" s="20">
        <v>23138568</v>
      </c>
      <c r="B72" s="20" t="s">
        <v>28496</v>
      </c>
      <c r="C72" s="20" t="s">
        <v>28497</v>
      </c>
      <c r="D72" s="20" t="s">
        <v>28498</v>
      </c>
      <c r="E72" s="20" t="s">
        <v>28499</v>
      </c>
      <c r="F72" s="20" t="s">
        <v>28500</v>
      </c>
      <c r="G72" s="20">
        <v>2013</v>
      </c>
      <c r="H72" s="57">
        <v>41223</v>
      </c>
      <c r="K72" s="20" t="s">
        <v>28501</v>
      </c>
      <c r="L72" s="20" t="str">
        <f t="shared" si="1"/>
        <v>PreAlerta</v>
      </c>
    </row>
    <row r="73" spans="1:12" ht="15.75" customHeight="1" x14ac:dyDescent="0.25">
      <c r="A73" s="20">
        <v>23261726</v>
      </c>
      <c r="B73" s="20" t="s">
        <v>28451</v>
      </c>
      <c r="C73" s="20" t="s">
        <v>28452</v>
      </c>
      <c r="D73" s="20" t="s">
        <v>28453</v>
      </c>
      <c r="E73" s="20" t="s">
        <v>28454</v>
      </c>
      <c r="F73" s="20" t="s">
        <v>2531</v>
      </c>
      <c r="G73" s="20">
        <v>2013</v>
      </c>
      <c r="H73" s="57">
        <v>41268</v>
      </c>
      <c r="L73" s="20" t="str">
        <f t="shared" si="1"/>
        <v>PreAlerta</v>
      </c>
    </row>
    <row r="74" spans="1:12" ht="15.75" customHeight="1" x14ac:dyDescent="0.25">
      <c r="A74" s="20">
        <v>23360882</v>
      </c>
      <c r="B74" s="20" t="s">
        <v>28431</v>
      </c>
      <c r="C74" s="20" t="s">
        <v>28432</v>
      </c>
      <c r="D74" s="20" t="s">
        <v>28433</v>
      </c>
      <c r="E74" s="20" t="s">
        <v>28434</v>
      </c>
      <c r="F74" s="20" t="s">
        <v>27872</v>
      </c>
      <c r="G74" s="20">
        <v>2013</v>
      </c>
      <c r="H74" s="57">
        <v>41305</v>
      </c>
      <c r="K74" s="20" t="s">
        <v>28435</v>
      </c>
      <c r="L74" s="20" t="str">
        <f t="shared" si="1"/>
        <v>PreAlerta</v>
      </c>
    </row>
    <row r="75" spans="1:12" ht="15.75" customHeight="1" x14ac:dyDescent="0.25">
      <c r="A75" s="20">
        <v>23390901</v>
      </c>
      <c r="B75" s="20" t="s">
        <v>28426</v>
      </c>
      <c r="C75" s="20" t="s">
        <v>28427</v>
      </c>
      <c r="D75" s="20" t="s">
        <v>28428</v>
      </c>
      <c r="E75" s="20" t="s">
        <v>28429</v>
      </c>
      <c r="F75" s="20" t="s">
        <v>3881</v>
      </c>
      <c r="G75" s="20">
        <v>2013</v>
      </c>
      <c r="H75" s="57">
        <v>41314</v>
      </c>
      <c r="K75" s="20" t="s">
        <v>28430</v>
      </c>
      <c r="L75" s="20" t="str">
        <f t="shared" si="1"/>
        <v>PreAlerta</v>
      </c>
    </row>
    <row r="76" spans="1:12" ht="15.75" customHeight="1" x14ac:dyDescent="0.25">
      <c r="A76" s="20">
        <v>23481070</v>
      </c>
      <c r="B76" s="20" t="s">
        <v>28384</v>
      </c>
      <c r="C76" s="20" t="s">
        <v>28385</v>
      </c>
      <c r="D76" s="20" t="s">
        <v>28386</v>
      </c>
      <c r="E76" s="20" t="s">
        <v>28387</v>
      </c>
      <c r="F76" s="20" t="s">
        <v>12739</v>
      </c>
      <c r="G76" s="20">
        <v>2013</v>
      </c>
      <c r="H76" s="57">
        <v>41347</v>
      </c>
      <c r="I76" s="20" t="s">
        <v>28388</v>
      </c>
      <c r="L76" s="20" t="str">
        <f t="shared" si="1"/>
        <v>PreAlerta</v>
      </c>
    </row>
    <row r="77" spans="1:12" ht="15.75" customHeight="1" x14ac:dyDescent="0.25">
      <c r="A77" s="20">
        <v>23505506</v>
      </c>
      <c r="B77" s="20" t="s">
        <v>28378</v>
      </c>
      <c r="C77" s="20" t="s">
        <v>28379</v>
      </c>
      <c r="D77" s="20" t="s">
        <v>28380</v>
      </c>
      <c r="E77" s="20" t="s">
        <v>28381</v>
      </c>
      <c r="F77" s="20" t="s">
        <v>294</v>
      </c>
      <c r="G77" s="20">
        <v>2013</v>
      </c>
      <c r="H77" s="57">
        <v>41352</v>
      </c>
      <c r="I77" s="20" t="s">
        <v>28382</v>
      </c>
      <c r="K77" s="20" t="s">
        <v>28383</v>
      </c>
      <c r="L77" s="20" t="str">
        <f t="shared" si="1"/>
        <v>PreAlerta</v>
      </c>
    </row>
    <row r="78" spans="1:12" ht="15.75" customHeight="1" x14ac:dyDescent="0.25">
      <c r="A78" s="20">
        <v>23508436</v>
      </c>
      <c r="B78" s="20" t="s">
        <v>28372</v>
      </c>
      <c r="C78" s="20" t="s">
        <v>28373</v>
      </c>
      <c r="D78" s="20" t="s">
        <v>28374</v>
      </c>
      <c r="E78" s="20" t="s">
        <v>28375</v>
      </c>
      <c r="F78" s="20" t="s">
        <v>2591</v>
      </c>
      <c r="G78" s="20">
        <v>2013</v>
      </c>
      <c r="H78" s="57">
        <v>41353</v>
      </c>
      <c r="K78" s="20" t="s">
        <v>28376</v>
      </c>
      <c r="L78" s="20" t="str">
        <f t="shared" si="1"/>
        <v>PreAlerta</v>
      </c>
    </row>
    <row r="79" spans="1:12" ht="15.75" customHeight="1" x14ac:dyDescent="0.25">
      <c r="A79" s="20">
        <v>23534552</v>
      </c>
      <c r="B79" s="20" t="s">
        <v>28356</v>
      </c>
      <c r="C79" s="20" t="s">
        <v>28357</v>
      </c>
      <c r="D79" s="20" t="s">
        <v>28358</v>
      </c>
      <c r="E79" s="20" t="s">
        <v>28359</v>
      </c>
      <c r="F79" s="20" t="s">
        <v>7479</v>
      </c>
      <c r="G79" s="20">
        <v>2013</v>
      </c>
      <c r="H79" s="57">
        <v>41362</v>
      </c>
      <c r="K79" s="20" t="s">
        <v>28360</v>
      </c>
      <c r="L79" s="20" t="str">
        <f t="shared" si="1"/>
        <v>PreAlerta</v>
      </c>
    </row>
    <row r="80" spans="1:12" ht="15.75" customHeight="1" x14ac:dyDescent="0.25">
      <c r="A80" s="20">
        <v>23661993</v>
      </c>
      <c r="B80" s="20" t="s">
        <v>28332</v>
      </c>
      <c r="C80" s="20" t="s">
        <v>28333</v>
      </c>
      <c r="D80" s="20" t="s">
        <v>28334</v>
      </c>
      <c r="E80" s="20" t="s">
        <v>28335</v>
      </c>
      <c r="F80" s="20" t="s">
        <v>18382</v>
      </c>
      <c r="G80" s="20">
        <v>2013</v>
      </c>
      <c r="H80" s="57">
        <v>41405</v>
      </c>
      <c r="I80" s="20" t="s">
        <v>28336</v>
      </c>
      <c r="K80" s="20" t="s">
        <v>28337</v>
      </c>
      <c r="L80" s="20" t="str">
        <f t="shared" si="1"/>
        <v>PreAlerta</v>
      </c>
    </row>
    <row r="81" spans="1:12" ht="15.75" customHeight="1" x14ac:dyDescent="0.25">
      <c r="A81" s="20">
        <v>24372251</v>
      </c>
      <c r="B81" s="20" t="s">
        <v>28243</v>
      </c>
      <c r="C81" s="20" t="s">
        <v>28244</v>
      </c>
      <c r="D81" s="20" t="s">
        <v>28245</v>
      </c>
      <c r="E81" s="20" t="s">
        <v>28246</v>
      </c>
      <c r="F81" s="20" t="s">
        <v>28247</v>
      </c>
      <c r="G81" s="20">
        <v>2013</v>
      </c>
      <c r="H81" s="57">
        <v>41639</v>
      </c>
      <c r="K81" s="20" t="s">
        <v>28248</v>
      </c>
      <c r="L81" s="20" t="str">
        <f t="shared" si="1"/>
        <v>PreAlerta</v>
      </c>
    </row>
    <row r="82" spans="1:12" ht="15.75" customHeight="1" x14ac:dyDescent="0.25">
      <c r="A82" s="20">
        <v>24564492</v>
      </c>
      <c r="B82" s="20" t="s">
        <v>28232</v>
      </c>
      <c r="C82" s="20" t="s">
        <v>28233</v>
      </c>
      <c r="D82" s="20" t="s">
        <v>28234</v>
      </c>
      <c r="E82" s="20" t="s">
        <v>24387</v>
      </c>
      <c r="F82" s="20" t="s">
        <v>11303</v>
      </c>
      <c r="G82" s="20">
        <v>2013</v>
      </c>
      <c r="H82" s="57">
        <v>41696</v>
      </c>
      <c r="I82" s="20" t="s">
        <v>28235</v>
      </c>
      <c r="K82" s="20" t="s">
        <v>28236</v>
      </c>
      <c r="L82" s="20" t="str">
        <f t="shared" si="1"/>
        <v>PreAlerta</v>
      </c>
    </row>
    <row r="83" spans="1:12" ht="15.75" customHeight="1" x14ac:dyDescent="0.25">
      <c r="A83" s="20">
        <v>22364591</v>
      </c>
      <c r="B83" s="20" t="s">
        <v>28132</v>
      </c>
      <c r="C83" s="20" t="s">
        <v>28133</v>
      </c>
      <c r="D83" s="20" t="s">
        <v>28134</v>
      </c>
      <c r="E83" s="20" t="s">
        <v>27178</v>
      </c>
      <c r="F83" s="20" t="s">
        <v>5798</v>
      </c>
      <c r="G83" s="20">
        <v>2013</v>
      </c>
      <c r="H83" s="57">
        <v>40967</v>
      </c>
      <c r="I83" s="20" t="s">
        <v>28135</v>
      </c>
      <c r="K83" s="20" t="s">
        <v>28136</v>
      </c>
      <c r="L83" s="20" t="str">
        <f t="shared" si="1"/>
        <v>PreAlerta</v>
      </c>
    </row>
    <row r="84" spans="1:12" ht="15.75" customHeight="1" x14ac:dyDescent="0.25">
      <c r="A84" s="20">
        <v>23070800</v>
      </c>
      <c r="B84" s="20" t="s">
        <v>28106</v>
      </c>
      <c r="C84" s="20" t="s">
        <v>28107</v>
      </c>
      <c r="D84" s="20" t="s">
        <v>28108</v>
      </c>
      <c r="E84" s="20" t="s">
        <v>15394</v>
      </c>
      <c r="F84" s="20" t="s">
        <v>3686</v>
      </c>
      <c r="G84" s="20">
        <v>2013</v>
      </c>
      <c r="H84" s="57">
        <v>41199</v>
      </c>
      <c r="K84" s="20" t="s">
        <v>28109</v>
      </c>
      <c r="L84" s="20" t="str">
        <f t="shared" si="1"/>
        <v>PreAlerta</v>
      </c>
    </row>
    <row r="85" spans="1:12" ht="15.75" customHeight="1" x14ac:dyDescent="0.25">
      <c r="A85" s="20">
        <v>23222955</v>
      </c>
      <c r="B85" s="20" t="s">
        <v>28096</v>
      </c>
      <c r="C85" s="20" t="s">
        <v>28097</v>
      </c>
      <c r="D85" s="20" t="s">
        <v>28098</v>
      </c>
      <c r="E85" s="20" t="s">
        <v>28099</v>
      </c>
      <c r="F85" s="20" t="s">
        <v>22931</v>
      </c>
      <c r="G85" s="20">
        <v>2013</v>
      </c>
      <c r="H85" s="57">
        <v>41254</v>
      </c>
      <c r="K85" s="20" t="s">
        <v>28100</v>
      </c>
      <c r="L85" s="20" t="str">
        <f t="shared" si="1"/>
        <v>PreAlerta</v>
      </c>
    </row>
    <row r="86" spans="1:12" ht="15.75" customHeight="1" x14ac:dyDescent="0.25">
      <c r="A86" s="20">
        <v>23324049</v>
      </c>
      <c r="B86" s="20" t="s">
        <v>28078</v>
      </c>
      <c r="C86" s="20" t="s">
        <v>28079</v>
      </c>
      <c r="D86" s="20" t="s">
        <v>28080</v>
      </c>
      <c r="E86" s="20" t="s">
        <v>28081</v>
      </c>
      <c r="F86" s="20" t="s">
        <v>5342</v>
      </c>
      <c r="G86" s="20">
        <v>2013</v>
      </c>
      <c r="H86" s="57">
        <v>41292</v>
      </c>
      <c r="K86" s="20" t="s">
        <v>28082</v>
      </c>
      <c r="L86" s="20" t="str">
        <f t="shared" si="1"/>
        <v>PreAlerta</v>
      </c>
    </row>
    <row r="87" spans="1:12" ht="15.75" customHeight="1" x14ac:dyDescent="0.25">
      <c r="A87" s="20">
        <v>23682323</v>
      </c>
      <c r="B87" s="20" t="s">
        <v>28047</v>
      </c>
      <c r="C87" s="20" t="s">
        <v>28048</v>
      </c>
      <c r="D87" s="20" t="s">
        <v>28049</v>
      </c>
      <c r="E87" s="20" t="s">
        <v>28050</v>
      </c>
      <c r="F87" s="20" t="s">
        <v>28051</v>
      </c>
      <c r="G87" s="20">
        <v>2013</v>
      </c>
      <c r="H87" s="57">
        <v>41412</v>
      </c>
      <c r="I87" s="20" t="s">
        <v>28052</v>
      </c>
      <c r="K87" s="20" t="s">
        <v>28053</v>
      </c>
      <c r="L87" s="20" t="str">
        <f t="shared" si="1"/>
        <v>PreAlerta</v>
      </c>
    </row>
    <row r="88" spans="1:12" ht="15.75" customHeight="1" x14ac:dyDescent="0.25">
      <c r="A88" s="20">
        <v>22677444</v>
      </c>
      <c r="B88" s="20" t="s">
        <v>28019</v>
      </c>
      <c r="C88" s="20" t="s">
        <v>28020</v>
      </c>
      <c r="D88" s="20" t="s">
        <v>28021</v>
      </c>
      <c r="E88" s="20" t="s">
        <v>498</v>
      </c>
      <c r="F88" s="20" t="s">
        <v>5798</v>
      </c>
      <c r="G88" s="20">
        <v>2013</v>
      </c>
      <c r="H88" s="57">
        <v>41069</v>
      </c>
      <c r="I88" s="20" t="s">
        <v>28022</v>
      </c>
      <c r="K88" s="20" t="s">
        <v>28023</v>
      </c>
      <c r="L88" s="20" t="str">
        <f t="shared" si="1"/>
        <v>PreAlerta</v>
      </c>
    </row>
    <row r="89" spans="1:12" ht="15.75" customHeight="1" x14ac:dyDescent="0.25">
      <c r="A89" s="20">
        <v>23117677</v>
      </c>
      <c r="B89" s="20" t="s">
        <v>27998</v>
      </c>
      <c r="C89" s="20" t="s">
        <v>27999</v>
      </c>
      <c r="D89" s="20" t="s">
        <v>28000</v>
      </c>
      <c r="E89" s="20" t="s">
        <v>28001</v>
      </c>
      <c r="F89" s="20" t="s">
        <v>3686</v>
      </c>
      <c r="G89" s="20">
        <v>2013</v>
      </c>
      <c r="H89" s="57">
        <v>41216</v>
      </c>
      <c r="K89" s="20" t="s">
        <v>28002</v>
      </c>
      <c r="L89" s="20" t="str">
        <f t="shared" si="1"/>
        <v>PreAlerta</v>
      </c>
    </row>
    <row r="90" spans="1:12" ht="15.75" customHeight="1" x14ac:dyDescent="0.25">
      <c r="A90" s="20">
        <v>23201775</v>
      </c>
      <c r="B90" s="20" t="s">
        <v>27982</v>
      </c>
      <c r="C90" s="20" t="s">
        <v>27983</v>
      </c>
      <c r="D90" s="20" t="s">
        <v>27984</v>
      </c>
      <c r="E90" s="20" t="s">
        <v>27985</v>
      </c>
      <c r="F90" s="20" t="s">
        <v>2370</v>
      </c>
      <c r="G90" s="20">
        <v>2013</v>
      </c>
      <c r="H90" s="57">
        <v>41247</v>
      </c>
      <c r="K90" s="20" t="s">
        <v>27986</v>
      </c>
      <c r="L90" s="20" t="str">
        <f t="shared" si="1"/>
        <v>PreAlerta</v>
      </c>
    </row>
    <row r="91" spans="1:12" ht="15.75" customHeight="1" x14ac:dyDescent="0.25">
      <c r="A91" s="20">
        <v>23264021</v>
      </c>
      <c r="B91" s="20" t="s">
        <v>27973</v>
      </c>
      <c r="C91" s="20" t="s">
        <v>27974</v>
      </c>
      <c r="D91" s="20" t="s">
        <v>27975</v>
      </c>
      <c r="E91" s="20" t="s">
        <v>26412</v>
      </c>
      <c r="F91" s="20" t="s">
        <v>8355</v>
      </c>
      <c r="G91" s="20">
        <v>2013</v>
      </c>
      <c r="H91" s="57">
        <v>41268</v>
      </c>
      <c r="K91" s="20" t="s">
        <v>27976</v>
      </c>
      <c r="L91" s="20" t="str">
        <f t="shared" si="1"/>
        <v>PreAlerta</v>
      </c>
    </row>
    <row r="92" spans="1:12" ht="15.75" customHeight="1" x14ac:dyDescent="0.25">
      <c r="A92" s="20">
        <v>23274665</v>
      </c>
      <c r="B92" s="20" t="s">
        <v>27961</v>
      </c>
      <c r="C92" s="20" t="s">
        <v>27962</v>
      </c>
      <c r="D92" s="20" t="s">
        <v>27963</v>
      </c>
      <c r="E92" s="20" t="s">
        <v>27964</v>
      </c>
      <c r="F92" s="20" t="s">
        <v>1917</v>
      </c>
      <c r="G92" s="20">
        <v>2013</v>
      </c>
      <c r="H92" s="57">
        <v>41275</v>
      </c>
      <c r="I92" s="20" t="s">
        <v>27965</v>
      </c>
      <c r="K92" s="20" t="s">
        <v>27966</v>
      </c>
      <c r="L92" s="20" t="str">
        <f t="shared" si="1"/>
        <v>PreAlerta</v>
      </c>
    </row>
    <row r="93" spans="1:12" ht="15.75" customHeight="1" x14ac:dyDescent="0.25">
      <c r="A93" s="20">
        <v>23318797</v>
      </c>
      <c r="B93" s="20" t="s">
        <v>27939</v>
      </c>
      <c r="C93" s="20" t="s">
        <v>27940</v>
      </c>
      <c r="D93" s="20" t="s">
        <v>27941</v>
      </c>
      <c r="E93" s="20" t="s">
        <v>27942</v>
      </c>
      <c r="F93" s="20" t="s">
        <v>1917</v>
      </c>
      <c r="G93" s="20">
        <v>2013</v>
      </c>
      <c r="H93" s="57">
        <v>41290</v>
      </c>
      <c r="I93" s="20" t="s">
        <v>27943</v>
      </c>
      <c r="K93" s="20" t="s">
        <v>27944</v>
      </c>
      <c r="L93" s="20" t="str">
        <f t="shared" si="1"/>
        <v>PreAlerta</v>
      </c>
    </row>
    <row r="94" spans="1:12" ht="15.75" customHeight="1" x14ac:dyDescent="0.25">
      <c r="A94" s="20">
        <v>23380575</v>
      </c>
      <c r="B94" s="20" t="s">
        <v>27930</v>
      </c>
      <c r="C94" s="20" t="s">
        <v>27931</v>
      </c>
      <c r="D94" s="20" t="s">
        <v>27932</v>
      </c>
      <c r="E94" s="20" t="s">
        <v>27933</v>
      </c>
      <c r="F94" s="20" t="s">
        <v>23836</v>
      </c>
      <c r="G94" s="20">
        <v>2013</v>
      </c>
      <c r="H94" s="57">
        <v>41311</v>
      </c>
      <c r="K94" s="20" t="s">
        <v>27934</v>
      </c>
      <c r="L94" s="20" t="str">
        <f t="shared" si="1"/>
        <v>PreAlerta</v>
      </c>
    </row>
    <row r="95" spans="1:12" ht="15.75" customHeight="1" x14ac:dyDescent="0.25">
      <c r="A95" s="20">
        <v>23410262</v>
      </c>
      <c r="B95" s="20" t="s">
        <v>27925</v>
      </c>
      <c r="C95" s="20" t="s">
        <v>27926</v>
      </c>
      <c r="D95" s="20" t="s">
        <v>27927</v>
      </c>
      <c r="E95" s="20" t="s">
        <v>27928</v>
      </c>
      <c r="F95" s="20" t="s">
        <v>8042</v>
      </c>
      <c r="G95" s="20">
        <v>2013</v>
      </c>
      <c r="H95" s="57">
        <v>41321</v>
      </c>
      <c r="K95" s="20" t="s">
        <v>27929</v>
      </c>
      <c r="L95" s="20" t="str">
        <f t="shared" si="1"/>
        <v>PreAlerta</v>
      </c>
    </row>
    <row r="96" spans="1:12" ht="15.75" customHeight="1" x14ac:dyDescent="0.25">
      <c r="A96" s="20">
        <v>23455215</v>
      </c>
      <c r="B96" s="20" t="s">
        <v>27915</v>
      </c>
      <c r="C96" s="20" t="s">
        <v>27916</v>
      </c>
      <c r="D96" s="20" t="s">
        <v>27917</v>
      </c>
      <c r="E96" s="20" t="s">
        <v>27918</v>
      </c>
      <c r="F96" s="20" t="s">
        <v>2531</v>
      </c>
      <c r="G96" s="20">
        <v>2013</v>
      </c>
      <c r="H96" s="57">
        <v>41338</v>
      </c>
      <c r="L96" s="20" t="str">
        <f t="shared" si="1"/>
        <v>PreAlerta</v>
      </c>
    </row>
    <row r="97" spans="1:12" ht="15.75" customHeight="1" x14ac:dyDescent="0.25">
      <c r="A97" s="20">
        <v>23482897</v>
      </c>
      <c r="B97" s="20" t="s">
        <v>27910</v>
      </c>
      <c r="C97" s="20" t="s">
        <v>27911</v>
      </c>
      <c r="D97" s="20" t="s">
        <v>27912</v>
      </c>
      <c r="E97" s="20" t="s">
        <v>25443</v>
      </c>
      <c r="F97" s="20" t="s">
        <v>17500</v>
      </c>
      <c r="G97" s="20">
        <v>2013</v>
      </c>
      <c r="H97" s="57">
        <v>41347</v>
      </c>
      <c r="I97" s="20" t="s">
        <v>27913</v>
      </c>
      <c r="K97" s="20" t="s">
        <v>27914</v>
      </c>
      <c r="L97" s="20" t="str">
        <f t="shared" si="1"/>
        <v>PreAlerta</v>
      </c>
    </row>
    <row r="98" spans="1:12" ht="15.75" customHeight="1" x14ac:dyDescent="0.25">
      <c r="A98" s="20">
        <v>23483349</v>
      </c>
      <c r="B98" s="20" t="s">
        <v>27904</v>
      </c>
      <c r="C98" s="20" t="s">
        <v>27905</v>
      </c>
      <c r="D98" s="20" t="s">
        <v>27906</v>
      </c>
      <c r="E98" s="20" t="s">
        <v>27907</v>
      </c>
      <c r="F98" s="20" t="s">
        <v>17500</v>
      </c>
      <c r="G98" s="20">
        <v>2013</v>
      </c>
      <c r="H98" s="57">
        <v>41347</v>
      </c>
      <c r="I98" s="20" t="s">
        <v>27908</v>
      </c>
      <c r="K98" s="20" t="s">
        <v>27909</v>
      </c>
      <c r="L98" s="20" t="str">
        <f t="shared" si="1"/>
        <v>PreAlerta</v>
      </c>
    </row>
    <row r="99" spans="1:12" ht="15.75" customHeight="1" x14ac:dyDescent="0.25">
      <c r="A99" s="20">
        <v>23489046</v>
      </c>
      <c r="B99" s="20" t="s">
        <v>27899</v>
      </c>
      <c r="C99" s="20" t="s">
        <v>27900</v>
      </c>
      <c r="D99" s="20" t="s">
        <v>27901</v>
      </c>
      <c r="E99" s="20" t="s">
        <v>27902</v>
      </c>
      <c r="F99" s="20" t="s">
        <v>4259</v>
      </c>
      <c r="G99" s="20">
        <v>2013</v>
      </c>
      <c r="H99" s="57">
        <v>41349</v>
      </c>
      <c r="K99" s="20" t="s">
        <v>27903</v>
      </c>
      <c r="L99" s="20" t="str">
        <f t="shared" si="1"/>
        <v>PreAlerta</v>
      </c>
    </row>
    <row r="100" spans="1:12" ht="15.75" customHeight="1" x14ac:dyDescent="0.25">
      <c r="A100" s="20">
        <v>23554801</v>
      </c>
      <c r="B100" s="20" t="s">
        <v>27894</v>
      </c>
      <c r="C100" s="20" t="s">
        <v>27895</v>
      </c>
      <c r="D100" s="20" t="s">
        <v>27896</v>
      </c>
      <c r="E100" s="20" t="s">
        <v>12158</v>
      </c>
      <c r="F100" s="20" t="s">
        <v>23729</v>
      </c>
      <c r="G100" s="20">
        <v>2013</v>
      </c>
      <c r="H100" s="57">
        <v>41369</v>
      </c>
      <c r="I100" s="20" t="s">
        <v>27897</v>
      </c>
      <c r="K100" s="20" t="s">
        <v>27898</v>
      </c>
      <c r="L100" s="20" t="str">
        <f t="shared" si="1"/>
        <v>PreAlerta</v>
      </c>
    </row>
    <row r="101" spans="1:12" ht="15.75" customHeight="1" x14ac:dyDescent="0.25">
      <c r="A101" s="20">
        <v>23559834</v>
      </c>
      <c r="B101" s="20" t="s">
        <v>27883</v>
      </c>
      <c r="C101" s="20" t="s">
        <v>27884</v>
      </c>
      <c r="D101" s="20" t="s">
        <v>27885</v>
      </c>
      <c r="E101" s="20" t="s">
        <v>27886</v>
      </c>
      <c r="F101" s="20" t="s">
        <v>13193</v>
      </c>
      <c r="G101" s="20">
        <v>2013</v>
      </c>
      <c r="H101" s="57">
        <v>41370</v>
      </c>
      <c r="I101" s="20" t="s">
        <v>27887</v>
      </c>
      <c r="L101" s="20" t="str">
        <f t="shared" si="1"/>
        <v>PreAlerta</v>
      </c>
    </row>
    <row r="102" spans="1:12" ht="15.75" customHeight="1" x14ac:dyDescent="0.25">
      <c r="A102" s="20">
        <v>23466436</v>
      </c>
      <c r="B102" s="20" t="s">
        <v>27880</v>
      </c>
      <c r="C102" s="20" t="s">
        <v>27674</v>
      </c>
      <c r="D102" s="20" t="s">
        <v>27881</v>
      </c>
      <c r="E102" s="20" t="s">
        <v>27676</v>
      </c>
      <c r="F102" s="20" t="s">
        <v>9034</v>
      </c>
      <c r="G102" s="20">
        <v>2013</v>
      </c>
      <c r="H102" s="57">
        <v>41341</v>
      </c>
      <c r="I102" s="20" t="s">
        <v>27882</v>
      </c>
      <c r="L102" s="20" t="str">
        <f t="shared" si="1"/>
        <v>PreAlerta</v>
      </c>
    </row>
    <row r="103" spans="1:12" ht="15.75" customHeight="1" x14ac:dyDescent="0.25">
      <c r="A103" s="20">
        <v>23506294</v>
      </c>
      <c r="B103" s="20" t="s">
        <v>27833</v>
      </c>
      <c r="C103" s="20" t="s">
        <v>27834</v>
      </c>
      <c r="D103" s="20" t="s">
        <v>27835</v>
      </c>
      <c r="E103" s="20" t="s">
        <v>27836</v>
      </c>
      <c r="F103" s="20" t="s">
        <v>7439</v>
      </c>
      <c r="G103" s="20">
        <v>2013</v>
      </c>
      <c r="H103" s="57">
        <v>41353</v>
      </c>
      <c r="I103" s="20" t="s">
        <v>27837</v>
      </c>
      <c r="K103" s="20" t="s">
        <v>27838</v>
      </c>
      <c r="L103" s="20" t="str">
        <f t="shared" si="1"/>
        <v>PreAlerta</v>
      </c>
    </row>
    <row r="104" spans="1:12" ht="15.75" customHeight="1" x14ac:dyDescent="0.25">
      <c r="A104" s="20">
        <v>23102989</v>
      </c>
      <c r="B104" s="20" t="s">
        <v>27822</v>
      </c>
      <c r="C104" s="20" t="s">
        <v>27823</v>
      </c>
      <c r="D104" s="20" t="s">
        <v>27824</v>
      </c>
      <c r="E104" s="20" t="s">
        <v>27825</v>
      </c>
      <c r="F104" s="20" t="s">
        <v>10072</v>
      </c>
      <c r="G104" s="20">
        <v>2013</v>
      </c>
      <c r="H104" s="57">
        <v>41212</v>
      </c>
      <c r="K104" s="20" t="s">
        <v>27826</v>
      </c>
      <c r="L104" s="20" t="str">
        <f t="shared" si="1"/>
        <v>PreAlerta</v>
      </c>
    </row>
    <row r="105" spans="1:12" ht="15.75" customHeight="1" x14ac:dyDescent="0.25">
      <c r="A105" s="20">
        <v>23537612</v>
      </c>
      <c r="B105" s="20" t="s">
        <v>27814</v>
      </c>
      <c r="C105" s="20" t="s">
        <v>27815</v>
      </c>
      <c r="D105" s="20" t="s">
        <v>27816</v>
      </c>
      <c r="E105" s="20" t="s">
        <v>27817</v>
      </c>
      <c r="F105" s="20" t="s">
        <v>27818</v>
      </c>
      <c r="G105" s="20">
        <v>2013</v>
      </c>
      <c r="H105" s="57">
        <v>41363</v>
      </c>
      <c r="I105" s="20" t="s">
        <v>27819</v>
      </c>
      <c r="K105" s="20" t="s">
        <v>27820</v>
      </c>
      <c r="L105" s="20" t="str">
        <f t="shared" si="1"/>
        <v>PreAlerta</v>
      </c>
    </row>
    <row r="106" spans="1:12" ht="15.75" customHeight="1" x14ac:dyDescent="0.25">
      <c r="A106" s="20">
        <v>23176550</v>
      </c>
      <c r="B106" s="20" t="s">
        <v>27810</v>
      </c>
      <c r="C106" s="20" t="s">
        <v>27811</v>
      </c>
      <c r="D106" s="20" t="s">
        <v>27812</v>
      </c>
      <c r="E106" s="20" t="s">
        <v>26713</v>
      </c>
      <c r="F106" s="20" t="s">
        <v>8980</v>
      </c>
      <c r="G106" s="20">
        <v>2013</v>
      </c>
      <c r="H106" s="57">
        <v>41240</v>
      </c>
      <c r="K106" s="20" t="s">
        <v>27813</v>
      </c>
      <c r="L106" s="20" t="str">
        <f t="shared" si="1"/>
        <v>PreAlerta</v>
      </c>
    </row>
    <row r="107" spans="1:12" ht="15.75" customHeight="1" x14ac:dyDescent="0.25">
      <c r="A107" s="20">
        <v>23206280</v>
      </c>
      <c r="B107" s="20" t="s">
        <v>27799</v>
      </c>
      <c r="C107" s="20" t="s">
        <v>27800</v>
      </c>
      <c r="D107" s="20" t="s">
        <v>27801</v>
      </c>
      <c r="E107" s="20" t="s">
        <v>27802</v>
      </c>
      <c r="F107" s="20" t="s">
        <v>8980</v>
      </c>
      <c r="G107" s="20">
        <v>2013</v>
      </c>
      <c r="H107" s="57">
        <v>41248</v>
      </c>
      <c r="K107" s="20" t="s">
        <v>27803</v>
      </c>
      <c r="L107" s="20" t="str">
        <f t="shared" si="1"/>
        <v>PreAlerta</v>
      </c>
    </row>
    <row r="108" spans="1:12" ht="15.75" customHeight="1" x14ac:dyDescent="0.25">
      <c r="A108" s="20">
        <v>23415966</v>
      </c>
      <c r="B108" s="20" t="s">
        <v>27780</v>
      </c>
      <c r="C108" s="20" t="s">
        <v>27781</v>
      </c>
      <c r="D108" s="20" t="s">
        <v>27782</v>
      </c>
      <c r="E108" s="20" t="s">
        <v>27783</v>
      </c>
      <c r="F108" s="20" t="s">
        <v>4253</v>
      </c>
      <c r="G108" s="20">
        <v>2013</v>
      </c>
      <c r="H108" s="57">
        <v>41324</v>
      </c>
      <c r="K108" s="20" t="s">
        <v>27784</v>
      </c>
      <c r="L108" s="20" t="str">
        <f t="shared" si="1"/>
        <v>PreAlerta</v>
      </c>
    </row>
    <row r="109" spans="1:12" ht="15.75" customHeight="1" x14ac:dyDescent="0.25">
      <c r="A109" s="20">
        <v>23474241</v>
      </c>
      <c r="B109" s="20" t="s">
        <v>27759</v>
      </c>
      <c r="C109" s="20" t="s">
        <v>27760</v>
      </c>
      <c r="D109" s="20" t="s">
        <v>27761</v>
      </c>
      <c r="E109" s="20" t="s">
        <v>16714</v>
      </c>
      <c r="F109" s="20" t="s">
        <v>8892</v>
      </c>
      <c r="G109" s="20">
        <v>2013</v>
      </c>
      <c r="H109" s="57">
        <v>41345</v>
      </c>
      <c r="K109" s="20" t="s">
        <v>27762</v>
      </c>
      <c r="L109" s="20" t="str">
        <f t="shared" si="1"/>
        <v>PreAlerta</v>
      </c>
    </row>
    <row r="110" spans="1:12" ht="15.75" customHeight="1" x14ac:dyDescent="0.25">
      <c r="A110" s="20">
        <v>23488799</v>
      </c>
      <c r="B110" s="20" t="s">
        <v>27754</v>
      </c>
      <c r="C110" s="20" t="s">
        <v>27755</v>
      </c>
      <c r="D110" s="20" t="s">
        <v>27756</v>
      </c>
      <c r="E110" s="20" t="s">
        <v>27757</v>
      </c>
      <c r="F110" s="20" t="s">
        <v>5342</v>
      </c>
      <c r="G110" s="20">
        <v>2013</v>
      </c>
      <c r="H110" s="57">
        <v>41349</v>
      </c>
      <c r="K110" s="20" t="s">
        <v>27758</v>
      </c>
      <c r="L110" s="20" t="str">
        <f t="shared" si="1"/>
        <v>PreAlerta</v>
      </c>
    </row>
    <row r="111" spans="1:12" ht="15.75" customHeight="1" x14ac:dyDescent="0.25">
      <c r="A111" s="20">
        <v>23833752</v>
      </c>
      <c r="B111" s="20" t="s">
        <v>27720</v>
      </c>
      <c r="C111" s="20" t="s">
        <v>27721</v>
      </c>
      <c r="D111" s="20" t="s">
        <v>27722</v>
      </c>
      <c r="E111" s="20" t="s">
        <v>27723</v>
      </c>
      <c r="F111" s="20" t="s">
        <v>27724</v>
      </c>
      <c r="G111" s="20">
        <v>2013</v>
      </c>
      <c r="H111" s="57">
        <v>41464</v>
      </c>
      <c r="I111" s="20" t="s">
        <v>27725</v>
      </c>
      <c r="K111" s="20" t="s">
        <v>27726</v>
      </c>
      <c r="L111" s="20" t="str">
        <f t="shared" si="1"/>
        <v>PreAlerta</v>
      </c>
    </row>
    <row r="112" spans="1:12" ht="15.75" customHeight="1" x14ac:dyDescent="0.25">
      <c r="A112" s="20">
        <v>23483461</v>
      </c>
      <c r="B112" s="20" t="s">
        <v>27625</v>
      </c>
      <c r="C112" s="20" t="s">
        <v>27626</v>
      </c>
      <c r="D112" s="20" t="s">
        <v>27627</v>
      </c>
      <c r="E112" s="20" t="s">
        <v>26248</v>
      </c>
      <c r="F112" s="20" t="s">
        <v>17187</v>
      </c>
      <c r="G112" s="20">
        <v>2013</v>
      </c>
      <c r="H112" s="57">
        <v>41347</v>
      </c>
      <c r="K112" s="20" t="s">
        <v>27628</v>
      </c>
      <c r="L112" s="20" t="str">
        <f t="shared" si="1"/>
        <v>PreAlerta</v>
      </c>
    </row>
    <row r="113" spans="1:12" ht="15.75" customHeight="1" x14ac:dyDescent="0.25">
      <c r="A113" s="20">
        <v>23567952</v>
      </c>
      <c r="B113" s="20" t="s">
        <v>27596</v>
      </c>
      <c r="C113" s="20" t="s">
        <v>27597</v>
      </c>
      <c r="D113" s="20" t="s">
        <v>27598</v>
      </c>
      <c r="E113" s="20" t="s">
        <v>6158</v>
      </c>
      <c r="F113" s="20" t="s">
        <v>18521</v>
      </c>
      <c r="G113" s="20">
        <v>2013</v>
      </c>
      <c r="H113" s="57">
        <v>41374</v>
      </c>
      <c r="K113" s="20" t="s">
        <v>27599</v>
      </c>
      <c r="L113" s="20" t="str">
        <f t="shared" si="1"/>
        <v>PreAlerta</v>
      </c>
    </row>
    <row r="114" spans="1:12" ht="15.75" customHeight="1" x14ac:dyDescent="0.25">
      <c r="A114" s="20">
        <v>23638855</v>
      </c>
      <c r="B114" s="20" t="s">
        <v>27572</v>
      </c>
      <c r="C114" s="20" t="s">
        <v>27573</v>
      </c>
      <c r="D114" s="20" t="s">
        <v>27574</v>
      </c>
      <c r="E114" s="20" t="s">
        <v>27575</v>
      </c>
      <c r="F114" s="20" t="s">
        <v>5837</v>
      </c>
      <c r="G114" s="20">
        <v>2013</v>
      </c>
      <c r="H114" s="57">
        <v>41398</v>
      </c>
      <c r="I114" s="20" t="s">
        <v>27576</v>
      </c>
      <c r="K114" s="20" t="s">
        <v>27577</v>
      </c>
      <c r="L114" s="20" t="str">
        <f t="shared" si="1"/>
        <v>PreAlerta</v>
      </c>
    </row>
    <row r="115" spans="1:12" ht="15.75" customHeight="1" x14ac:dyDescent="0.25">
      <c r="A115" s="20">
        <v>23608373</v>
      </c>
      <c r="B115" s="20" t="s">
        <v>27554</v>
      </c>
      <c r="C115" s="20" t="s">
        <v>27555</v>
      </c>
      <c r="D115" s="20" t="s">
        <v>27556</v>
      </c>
      <c r="E115" s="20" t="s">
        <v>27557</v>
      </c>
      <c r="F115" s="20" t="s">
        <v>17650</v>
      </c>
      <c r="G115" s="20">
        <v>2013</v>
      </c>
      <c r="H115" s="57">
        <v>41388</v>
      </c>
      <c r="K115" s="20" t="s">
        <v>27558</v>
      </c>
      <c r="L115" s="20" t="str">
        <f t="shared" si="1"/>
        <v>PreAlerta</v>
      </c>
    </row>
    <row r="116" spans="1:12" ht="15.75" customHeight="1" x14ac:dyDescent="0.25">
      <c r="A116" s="20">
        <v>23825726</v>
      </c>
      <c r="B116" s="20" t="s">
        <v>27441</v>
      </c>
      <c r="C116" s="20" t="s">
        <v>27442</v>
      </c>
      <c r="D116" s="20" t="s">
        <v>27443</v>
      </c>
      <c r="E116" s="20" t="s">
        <v>11379</v>
      </c>
      <c r="F116" s="20" t="s">
        <v>7255</v>
      </c>
      <c r="G116" s="20">
        <v>2013</v>
      </c>
      <c r="H116" s="57">
        <v>41460</v>
      </c>
      <c r="I116" s="20" t="s">
        <v>27444</v>
      </c>
      <c r="L116" s="20" t="str">
        <f t="shared" si="1"/>
        <v>PreAlerta</v>
      </c>
    </row>
    <row r="117" spans="1:12" ht="15.75" customHeight="1" x14ac:dyDescent="0.25">
      <c r="A117" s="20">
        <v>23818998</v>
      </c>
      <c r="B117" s="20" t="s">
        <v>27383</v>
      </c>
      <c r="C117" s="20" t="s">
        <v>27384</v>
      </c>
      <c r="D117" s="20" t="s">
        <v>27385</v>
      </c>
      <c r="E117" s="20" t="s">
        <v>27386</v>
      </c>
      <c r="F117" s="20" t="s">
        <v>2047</v>
      </c>
      <c r="G117" s="20">
        <v>2013</v>
      </c>
      <c r="H117" s="57">
        <v>41458</v>
      </c>
      <c r="I117" s="20" t="s">
        <v>27387</v>
      </c>
      <c r="K117" s="20" t="s">
        <v>27388</v>
      </c>
      <c r="L117" s="20" t="str">
        <f t="shared" si="1"/>
        <v>PreAlerta</v>
      </c>
    </row>
    <row r="118" spans="1:12" ht="15.75" customHeight="1" x14ac:dyDescent="0.25">
      <c r="A118" s="20">
        <v>23114918</v>
      </c>
      <c r="B118" s="20" t="s">
        <v>27356</v>
      </c>
      <c r="C118" s="20" t="s">
        <v>27357</v>
      </c>
      <c r="D118" s="20" t="s">
        <v>27358</v>
      </c>
      <c r="E118" s="20" t="s">
        <v>13393</v>
      </c>
      <c r="F118" s="20" t="s">
        <v>9308</v>
      </c>
      <c r="G118" s="20">
        <v>2013</v>
      </c>
      <c r="H118" s="57">
        <v>41215</v>
      </c>
      <c r="K118" s="20" t="s">
        <v>27359</v>
      </c>
      <c r="L118" s="20" t="str">
        <f t="shared" si="1"/>
        <v>PreAlerta</v>
      </c>
    </row>
    <row r="119" spans="1:12" ht="15.75" customHeight="1" x14ac:dyDescent="0.25">
      <c r="A119" s="20">
        <v>23435084</v>
      </c>
      <c r="B119" s="20" t="s">
        <v>27345</v>
      </c>
      <c r="C119" s="20" t="s">
        <v>27346</v>
      </c>
      <c r="D119" s="20" t="s">
        <v>27347</v>
      </c>
      <c r="E119" s="20" t="s">
        <v>27348</v>
      </c>
      <c r="F119" s="20" t="s">
        <v>10647</v>
      </c>
      <c r="G119" s="20">
        <v>2013</v>
      </c>
      <c r="H119" s="57">
        <v>41331</v>
      </c>
      <c r="K119" s="20" t="s">
        <v>27349</v>
      </c>
      <c r="L119" s="20" t="str">
        <f t="shared" si="1"/>
        <v>PreAlerta</v>
      </c>
    </row>
    <row r="120" spans="1:12" ht="15.75" customHeight="1" x14ac:dyDescent="0.25">
      <c r="A120" s="20">
        <v>23763754</v>
      </c>
      <c r="B120" s="20" t="s">
        <v>27317</v>
      </c>
      <c r="C120" s="20" t="s">
        <v>27318</v>
      </c>
      <c r="D120" s="20" t="s">
        <v>27319</v>
      </c>
      <c r="E120" s="20" t="s">
        <v>23249</v>
      </c>
      <c r="F120" s="20" t="s">
        <v>5979</v>
      </c>
      <c r="G120" s="20">
        <v>2013</v>
      </c>
      <c r="H120" s="57">
        <v>41440</v>
      </c>
      <c r="I120" s="20" t="s">
        <v>27320</v>
      </c>
      <c r="K120" s="20" t="s">
        <v>27321</v>
      </c>
      <c r="L120" s="20" t="str">
        <f t="shared" si="1"/>
        <v>PreAlerta</v>
      </c>
    </row>
    <row r="121" spans="1:12" ht="15.75" customHeight="1" x14ac:dyDescent="0.25">
      <c r="A121" s="20">
        <v>23834788</v>
      </c>
      <c r="B121" s="20" t="s">
        <v>27294</v>
      </c>
      <c r="C121" s="20" t="s">
        <v>27295</v>
      </c>
      <c r="D121" s="20" t="s">
        <v>27296</v>
      </c>
      <c r="E121" s="20" t="s">
        <v>27297</v>
      </c>
      <c r="F121" s="20" t="s">
        <v>7765</v>
      </c>
      <c r="G121" s="20">
        <v>2013</v>
      </c>
      <c r="H121" s="57">
        <v>41465</v>
      </c>
      <c r="K121" s="20" t="s">
        <v>27298</v>
      </c>
      <c r="L121" s="20" t="str">
        <f t="shared" si="1"/>
        <v>PreAlerta</v>
      </c>
    </row>
    <row r="122" spans="1:12" ht="15.75" customHeight="1" x14ac:dyDescent="0.25">
      <c r="A122" s="20">
        <v>23997920</v>
      </c>
      <c r="B122" s="20" t="s">
        <v>27269</v>
      </c>
      <c r="C122" s="20" t="s">
        <v>27270</v>
      </c>
      <c r="D122" s="20" t="s">
        <v>27271</v>
      </c>
      <c r="E122" s="20" t="s">
        <v>27272</v>
      </c>
      <c r="F122" s="20" t="s">
        <v>4605</v>
      </c>
      <c r="G122" s="20">
        <v>2013</v>
      </c>
      <c r="H122" s="57">
        <v>41520</v>
      </c>
      <c r="I122" s="20" t="s">
        <v>27273</v>
      </c>
      <c r="L122" s="20" t="str">
        <f t="shared" si="1"/>
        <v>PreAlerta</v>
      </c>
    </row>
    <row r="123" spans="1:12" ht="15.75" customHeight="1" x14ac:dyDescent="0.25">
      <c r="A123" s="20">
        <v>23899288</v>
      </c>
      <c r="B123" s="20" t="s">
        <v>27175</v>
      </c>
      <c r="C123" s="20" t="s">
        <v>27176</v>
      </c>
      <c r="D123" s="20" t="s">
        <v>27177</v>
      </c>
      <c r="E123" s="20" t="s">
        <v>27178</v>
      </c>
      <c r="F123" s="20" t="s">
        <v>2974</v>
      </c>
      <c r="G123" s="20">
        <v>2013</v>
      </c>
      <c r="H123" s="57">
        <v>41487</v>
      </c>
      <c r="I123" s="20" t="s">
        <v>27179</v>
      </c>
      <c r="K123" s="20" t="s">
        <v>27180</v>
      </c>
      <c r="L123" s="20" t="str">
        <f t="shared" si="1"/>
        <v>PreAlerta</v>
      </c>
    </row>
    <row r="124" spans="1:12" ht="15.75" customHeight="1" x14ac:dyDescent="0.25">
      <c r="A124" s="20">
        <v>22989417</v>
      </c>
      <c r="B124" s="20" t="s">
        <v>27152</v>
      </c>
      <c r="C124" s="20" t="s">
        <v>27153</v>
      </c>
      <c r="D124" s="20" t="s">
        <v>27154</v>
      </c>
      <c r="E124" s="20" t="s">
        <v>27155</v>
      </c>
      <c r="F124" s="20" t="s">
        <v>5798</v>
      </c>
      <c r="G124" s="20">
        <v>2013</v>
      </c>
      <c r="H124" s="57">
        <v>41172</v>
      </c>
      <c r="I124" s="20" t="s">
        <v>27156</v>
      </c>
      <c r="K124" s="20" t="s">
        <v>27157</v>
      </c>
      <c r="L124" s="20" t="str">
        <f t="shared" si="1"/>
        <v>PreAlerta</v>
      </c>
    </row>
    <row r="125" spans="1:12" ht="15.75" customHeight="1" x14ac:dyDescent="0.25">
      <c r="A125" s="20">
        <v>23710538</v>
      </c>
      <c r="B125" s="20" t="s">
        <v>27130</v>
      </c>
      <c r="C125" s="20" t="s">
        <v>27131</v>
      </c>
      <c r="D125" s="20" t="s">
        <v>27132</v>
      </c>
      <c r="E125" s="20" t="s">
        <v>27133</v>
      </c>
      <c r="F125" s="20" t="s">
        <v>4144</v>
      </c>
      <c r="G125" s="20">
        <v>2013</v>
      </c>
      <c r="H125" s="57">
        <v>41423</v>
      </c>
      <c r="I125" s="20" t="s">
        <v>27134</v>
      </c>
      <c r="J125" s="20" t="s">
        <v>27135</v>
      </c>
      <c r="K125" s="20" t="s">
        <v>27136</v>
      </c>
      <c r="L125" s="20" t="str">
        <f t="shared" si="1"/>
        <v>PreAlerta</v>
      </c>
    </row>
    <row r="126" spans="1:12" ht="15.75" customHeight="1" x14ac:dyDescent="0.25">
      <c r="A126" s="20">
        <v>23721756</v>
      </c>
      <c r="B126" s="20" t="s">
        <v>27126</v>
      </c>
      <c r="C126" s="20" t="s">
        <v>27127</v>
      </c>
      <c r="D126" s="20" t="s">
        <v>27128</v>
      </c>
      <c r="E126" s="20" t="s">
        <v>26181</v>
      </c>
      <c r="F126" s="20" t="s">
        <v>6038</v>
      </c>
      <c r="G126" s="20">
        <v>2013</v>
      </c>
      <c r="H126" s="57">
        <v>41426</v>
      </c>
      <c r="K126" s="20" t="s">
        <v>27129</v>
      </c>
      <c r="L126" s="20" t="str">
        <f t="shared" si="1"/>
        <v>PreAlerta</v>
      </c>
    </row>
    <row r="127" spans="1:12" ht="15.75" customHeight="1" x14ac:dyDescent="0.25">
      <c r="A127" s="20">
        <v>23796894</v>
      </c>
      <c r="B127" s="20" t="s">
        <v>27088</v>
      </c>
      <c r="C127" s="20" t="s">
        <v>27089</v>
      </c>
      <c r="D127" s="20" t="s">
        <v>27090</v>
      </c>
      <c r="E127" s="20" t="s">
        <v>25443</v>
      </c>
      <c r="F127" s="20" t="s">
        <v>4303</v>
      </c>
      <c r="G127" s="20">
        <v>2013</v>
      </c>
      <c r="H127" s="57">
        <v>41451</v>
      </c>
      <c r="K127" s="20" t="s">
        <v>27091</v>
      </c>
      <c r="L127" s="20" t="str">
        <f t="shared" si="1"/>
        <v>PreAlerta</v>
      </c>
    </row>
    <row r="128" spans="1:12" ht="15.75" customHeight="1" x14ac:dyDescent="0.25">
      <c r="A128" s="20">
        <v>23879845</v>
      </c>
      <c r="B128" s="20" t="s">
        <v>27051</v>
      </c>
      <c r="C128" s="20" t="s">
        <v>27052</v>
      </c>
      <c r="D128" s="20" t="s">
        <v>27053</v>
      </c>
      <c r="E128" s="20" t="s">
        <v>27054</v>
      </c>
      <c r="F128" s="20" t="s">
        <v>27055</v>
      </c>
      <c r="G128" s="20">
        <v>2013</v>
      </c>
      <c r="H128" s="57">
        <v>41480</v>
      </c>
      <c r="K128" s="20" t="s">
        <v>27056</v>
      </c>
      <c r="L128" s="20" t="str">
        <f t="shared" si="1"/>
        <v>PreAlerta</v>
      </c>
    </row>
    <row r="129" spans="1:12" ht="15.75" customHeight="1" x14ac:dyDescent="0.25">
      <c r="A129" s="20">
        <v>23905788</v>
      </c>
      <c r="B129" s="20" t="s">
        <v>27046</v>
      </c>
      <c r="C129" s="20" t="s">
        <v>27047</v>
      </c>
      <c r="D129" s="20" t="s">
        <v>27048</v>
      </c>
      <c r="E129" s="20" t="s">
        <v>27049</v>
      </c>
      <c r="F129" s="20" t="s">
        <v>7765</v>
      </c>
      <c r="G129" s="20">
        <v>2013</v>
      </c>
      <c r="H129" s="57">
        <v>41489</v>
      </c>
      <c r="K129" s="20" t="s">
        <v>27050</v>
      </c>
      <c r="L129" s="20" t="str">
        <f t="shared" si="1"/>
        <v>PreAlerta</v>
      </c>
    </row>
    <row r="130" spans="1:12" ht="15.75" customHeight="1" x14ac:dyDescent="0.25">
      <c r="A130" s="20">
        <v>23930725</v>
      </c>
      <c r="B130" s="20" t="s">
        <v>27035</v>
      </c>
      <c r="C130" s="20" t="s">
        <v>27036</v>
      </c>
      <c r="D130" s="20" t="s">
        <v>27037</v>
      </c>
      <c r="E130" s="20" t="s">
        <v>27038</v>
      </c>
      <c r="F130" s="20" t="s">
        <v>14162</v>
      </c>
      <c r="G130" s="20">
        <v>2013</v>
      </c>
      <c r="H130" s="57">
        <v>41499</v>
      </c>
      <c r="K130" s="20" t="s">
        <v>27039</v>
      </c>
      <c r="L130" s="20" t="str">
        <f t="shared" ref="L130:L193" si="2">IF(ISNUMBER(VLOOKUP(A130,PRE,1,FALSE)),"PreAlerta",IF(ISNUMBER(VLOOKUP(A130,POST,1,FALSE)),"PostAlerta",IF(ISNUMBER(VLOOKUP(A130,EXCL,1,FALSE)),"Excluida","no incluido")))</f>
        <v>PreAlerta</v>
      </c>
    </row>
    <row r="131" spans="1:12" ht="15.75" customHeight="1" x14ac:dyDescent="0.25">
      <c r="A131" s="20">
        <v>23151414</v>
      </c>
      <c r="B131" s="20" t="s">
        <v>26923</v>
      </c>
      <c r="C131" s="20" t="s">
        <v>26924</v>
      </c>
      <c r="D131" s="20" t="s">
        <v>26925</v>
      </c>
      <c r="E131" s="20" t="s">
        <v>25443</v>
      </c>
      <c r="F131" s="20" t="s">
        <v>5798</v>
      </c>
      <c r="G131" s="20">
        <v>2013</v>
      </c>
      <c r="H131" s="57">
        <v>41229</v>
      </c>
      <c r="I131" s="20" t="s">
        <v>26926</v>
      </c>
      <c r="K131" s="20" t="s">
        <v>26927</v>
      </c>
      <c r="L131" s="20" t="str">
        <f t="shared" si="2"/>
        <v>PreAlerta</v>
      </c>
    </row>
    <row r="132" spans="1:12" ht="15.75" customHeight="1" x14ac:dyDescent="0.25">
      <c r="A132" s="20">
        <v>23767853</v>
      </c>
      <c r="B132" s="20" t="s">
        <v>26907</v>
      </c>
      <c r="C132" s="20" t="s">
        <v>26908</v>
      </c>
      <c r="D132" s="20" t="s">
        <v>26909</v>
      </c>
      <c r="E132" s="20" t="s">
        <v>2676</v>
      </c>
      <c r="F132" s="20" t="s">
        <v>4259</v>
      </c>
      <c r="G132" s="20">
        <v>2013</v>
      </c>
      <c r="H132" s="57">
        <v>41443</v>
      </c>
      <c r="K132" s="20" t="s">
        <v>26910</v>
      </c>
      <c r="L132" s="20" t="str">
        <f t="shared" si="2"/>
        <v>PreAlerta</v>
      </c>
    </row>
    <row r="133" spans="1:12" ht="15.75" customHeight="1" x14ac:dyDescent="0.25">
      <c r="A133" s="20">
        <v>23886737</v>
      </c>
      <c r="B133" s="20" t="s">
        <v>26882</v>
      </c>
      <c r="C133" s="20" t="s">
        <v>26883</v>
      </c>
      <c r="D133" s="20" t="s">
        <v>26884</v>
      </c>
      <c r="E133" s="20" t="s">
        <v>15301</v>
      </c>
      <c r="F133" s="20" t="s">
        <v>4272</v>
      </c>
      <c r="G133" s="20">
        <v>2013</v>
      </c>
      <c r="H133" s="57">
        <v>41482</v>
      </c>
      <c r="K133" s="20" t="s">
        <v>26885</v>
      </c>
      <c r="L133" s="20" t="str">
        <f t="shared" si="2"/>
        <v>PreAlerta</v>
      </c>
    </row>
    <row r="134" spans="1:12" ht="15.75" customHeight="1" x14ac:dyDescent="0.25">
      <c r="A134" s="20">
        <v>23909903</v>
      </c>
      <c r="B134" s="20" t="s">
        <v>26877</v>
      </c>
      <c r="C134" s="20" t="s">
        <v>26878</v>
      </c>
      <c r="D134" s="20" t="s">
        <v>26879</v>
      </c>
      <c r="E134" s="20" t="s">
        <v>25267</v>
      </c>
      <c r="F134" s="20" t="s">
        <v>26880</v>
      </c>
      <c r="G134" s="20">
        <v>2013</v>
      </c>
      <c r="H134" s="57">
        <v>41492</v>
      </c>
      <c r="K134" s="20" t="s">
        <v>26881</v>
      </c>
      <c r="L134" s="20" t="str">
        <f t="shared" si="2"/>
        <v>PreAlerta</v>
      </c>
    </row>
    <row r="135" spans="1:12" ht="15.75" customHeight="1" x14ac:dyDescent="0.25">
      <c r="A135" s="20">
        <v>24037194</v>
      </c>
      <c r="B135" s="20" t="s">
        <v>26855</v>
      </c>
      <c r="C135" s="20" t="s">
        <v>26856</v>
      </c>
      <c r="D135" s="20" t="s">
        <v>26857</v>
      </c>
      <c r="E135" s="20" t="s">
        <v>26858</v>
      </c>
      <c r="F135" s="20" t="s">
        <v>26859</v>
      </c>
      <c r="G135" s="20">
        <v>2013</v>
      </c>
      <c r="H135" s="57">
        <v>41534</v>
      </c>
      <c r="I135" s="20" t="s">
        <v>26860</v>
      </c>
      <c r="K135" s="20" t="s">
        <v>26861</v>
      </c>
      <c r="L135" s="20" t="str">
        <f t="shared" si="2"/>
        <v>PreAlerta</v>
      </c>
    </row>
    <row r="136" spans="1:12" ht="15.75" customHeight="1" x14ac:dyDescent="0.25">
      <c r="A136" s="20">
        <v>24109134</v>
      </c>
      <c r="B136" s="20" t="s">
        <v>26842</v>
      </c>
      <c r="C136" s="20" t="s">
        <v>26843</v>
      </c>
      <c r="D136" s="20" t="s">
        <v>26844</v>
      </c>
      <c r="E136" s="20" t="s">
        <v>26845</v>
      </c>
      <c r="F136" s="20" t="s">
        <v>26846</v>
      </c>
      <c r="G136" s="20">
        <v>2013</v>
      </c>
      <c r="H136" s="57">
        <v>41558</v>
      </c>
      <c r="K136" s="20" t="s">
        <v>26847</v>
      </c>
      <c r="L136" s="20" t="str">
        <f t="shared" si="2"/>
        <v>PreAlerta</v>
      </c>
    </row>
    <row r="137" spans="1:12" ht="15.75" customHeight="1" x14ac:dyDescent="0.25">
      <c r="A137" s="20">
        <v>24288956</v>
      </c>
      <c r="B137" s="20" t="s">
        <v>26831</v>
      </c>
      <c r="C137" s="20" t="s">
        <v>26832</v>
      </c>
      <c r="D137" s="20" t="s">
        <v>26833</v>
      </c>
      <c r="E137" s="20" t="s">
        <v>22135</v>
      </c>
      <c r="F137" s="20" t="s">
        <v>19438</v>
      </c>
      <c r="G137" s="20">
        <v>2013</v>
      </c>
      <c r="H137" s="57">
        <v>41611</v>
      </c>
      <c r="I137" s="20" t="s">
        <v>26834</v>
      </c>
      <c r="K137" s="20" t="s">
        <v>26835</v>
      </c>
      <c r="L137" s="20" t="str">
        <f t="shared" si="2"/>
        <v>PreAlerta</v>
      </c>
    </row>
    <row r="138" spans="1:12" ht="15.75" customHeight="1" x14ac:dyDescent="0.25">
      <c r="A138" s="20">
        <v>24040585</v>
      </c>
      <c r="B138" s="20" t="s">
        <v>26801</v>
      </c>
      <c r="C138" s="20" t="s">
        <v>26802</v>
      </c>
      <c r="D138" s="20" t="s">
        <v>26803</v>
      </c>
      <c r="E138" s="20" t="s">
        <v>26804</v>
      </c>
      <c r="F138" s="20" t="s">
        <v>19573</v>
      </c>
      <c r="G138" s="20">
        <v>2013</v>
      </c>
      <c r="H138" s="57">
        <v>41534</v>
      </c>
      <c r="I138" s="20" t="s">
        <v>26805</v>
      </c>
      <c r="K138" s="20" t="s">
        <v>26806</v>
      </c>
      <c r="L138" s="20" t="str">
        <f t="shared" si="2"/>
        <v>PreAlerta</v>
      </c>
    </row>
    <row r="139" spans="1:12" ht="15.75" customHeight="1" x14ac:dyDescent="0.25">
      <c r="A139" s="20">
        <v>29043163</v>
      </c>
      <c r="B139" s="20" t="s">
        <v>26794</v>
      </c>
      <c r="C139" s="20" t="s">
        <v>26795</v>
      </c>
      <c r="D139" s="20" t="s">
        <v>26796</v>
      </c>
      <c r="E139" s="20" t="s">
        <v>26797</v>
      </c>
      <c r="F139" s="20" t="s">
        <v>13105</v>
      </c>
      <c r="G139" s="20">
        <v>2013</v>
      </c>
      <c r="H139" s="57">
        <v>43027</v>
      </c>
      <c r="I139" s="20" t="s">
        <v>26798</v>
      </c>
      <c r="K139" s="20" t="s">
        <v>26799</v>
      </c>
      <c r="L139" s="20" t="str">
        <f t="shared" si="2"/>
        <v>PreAlerta</v>
      </c>
    </row>
    <row r="140" spans="1:12" ht="15.75" customHeight="1" x14ac:dyDescent="0.25">
      <c r="A140" s="20">
        <v>23800597</v>
      </c>
      <c r="B140" s="20" t="s">
        <v>26730</v>
      </c>
      <c r="C140" s="20" t="s">
        <v>26731</v>
      </c>
      <c r="D140" s="20" t="s">
        <v>26732</v>
      </c>
      <c r="E140" s="20" t="s">
        <v>26733</v>
      </c>
      <c r="F140" s="20" t="s">
        <v>2564</v>
      </c>
      <c r="G140" s="20">
        <v>2013</v>
      </c>
      <c r="H140" s="57">
        <v>41452</v>
      </c>
      <c r="K140" s="20" t="s">
        <v>26734</v>
      </c>
      <c r="L140" s="20" t="str">
        <f t="shared" si="2"/>
        <v>PreAlerta</v>
      </c>
    </row>
    <row r="141" spans="1:12" ht="15.75" customHeight="1" x14ac:dyDescent="0.25">
      <c r="A141" s="20">
        <v>23852945</v>
      </c>
      <c r="B141" s="20" t="s">
        <v>26715</v>
      </c>
      <c r="C141" s="20" t="s">
        <v>26716</v>
      </c>
      <c r="D141" s="20" t="s">
        <v>26717</v>
      </c>
      <c r="E141" s="20" t="s">
        <v>26718</v>
      </c>
      <c r="F141" s="20" t="s">
        <v>18442</v>
      </c>
      <c r="G141" s="20">
        <v>2013</v>
      </c>
      <c r="H141" s="57">
        <v>41471</v>
      </c>
      <c r="K141" s="20" t="s">
        <v>26719</v>
      </c>
      <c r="L141" s="20" t="str">
        <f t="shared" si="2"/>
        <v>PreAlerta</v>
      </c>
    </row>
    <row r="142" spans="1:12" ht="15.75" customHeight="1" x14ac:dyDescent="0.25">
      <c r="A142" s="20">
        <v>23871456</v>
      </c>
      <c r="B142" s="20" t="s">
        <v>26710</v>
      </c>
      <c r="C142" s="20" t="s">
        <v>26711</v>
      </c>
      <c r="D142" s="20" t="s">
        <v>26712</v>
      </c>
      <c r="E142" s="20" t="s">
        <v>26713</v>
      </c>
      <c r="F142" s="20" t="s">
        <v>4303</v>
      </c>
      <c r="G142" s="20">
        <v>2013</v>
      </c>
      <c r="H142" s="57">
        <v>41478</v>
      </c>
      <c r="K142" s="20" t="s">
        <v>26714</v>
      </c>
      <c r="L142" s="20" t="str">
        <f t="shared" si="2"/>
        <v>PreAlerta</v>
      </c>
    </row>
    <row r="143" spans="1:12" ht="15.75" customHeight="1" x14ac:dyDescent="0.25">
      <c r="A143" s="20">
        <v>24417087</v>
      </c>
      <c r="B143" s="20" t="s">
        <v>26619</v>
      </c>
      <c r="C143" s="20" t="s">
        <v>26620</v>
      </c>
      <c r="D143" s="20" t="s">
        <v>26621</v>
      </c>
      <c r="E143" s="20" t="s">
        <v>26622</v>
      </c>
      <c r="F143" s="20" t="s">
        <v>26298</v>
      </c>
      <c r="G143" s="20">
        <v>2013</v>
      </c>
      <c r="H143" s="57">
        <v>41654</v>
      </c>
      <c r="L143" s="20" t="str">
        <f t="shared" si="2"/>
        <v>PreAlerta</v>
      </c>
    </row>
    <row r="144" spans="1:12" ht="15.75" customHeight="1" x14ac:dyDescent="0.25">
      <c r="A144" s="20">
        <v>26060624</v>
      </c>
      <c r="B144" s="20" t="s">
        <v>26608</v>
      </c>
      <c r="C144" s="20" t="s">
        <v>26609</v>
      </c>
      <c r="D144" s="20" t="s">
        <v>26610</v>
      </c>
      <c r="E144" s="20" t="s">
        <v>11379</v>
      </c>
      <c r="F144" s="20" t="s">
        <v>14074</v>
      </c>
      <c r="G144" s="20">
        <v>2013</v>
      </c>
      <c r="H144" s="57">
        <v>42166</v>
      </c>
      <c r="I144" s="20" t="s">
        <v>26611</v>
      </c>
      <c r="L144" s="20" t="str">
        <f t="shared" si="2"/>
        <v>PreAlerta</v>
      </c>
    </row>
    <row r="145" spans="1:12" ht="15.75" customHeight="1" x14ac:dyDescent="0.25">
      <c r="A145" s="20">
        <v>24570797</v>
      </c>
      <c r="B145" s="20" t="s">
        <v>26595</v>
      </c>
      <c r="C145" s="20" t="s">
        <v>26596</v>
      </c>
      <c r="D145" s="20" t="s">
        <v>26597</v>
      </c>
      <c r="E145" s="20" t="s">
        <v>26598</v>
      </c>
      <c r="F145" s="20" t="s">
        <v>1222</v>
      </c>
      <c r="G145" s="20">
        <v>2013</v>
      </c>
      <c r="H145" s="57">
        <v>41697</v>
      </c>
      <c r="I145" s="20" t="s">
        <v>26599</v>
      </c>
      <c r="K145" s="20" t="s">
        <v>26600</v>
      </c>
      <c r="L145" s="20" t="str">
        <f t="shared" si="2"/>
        <v>PreAlerta</v>
      </c>
    </row>
    <row r="146" spans="1:12" ht="15.75" customHeight="1" x14ac:dyDescent="0.25">
      <c r="A146" s="20">
        <v>23920226</v>
      </c>
      <c r="B146" s="20" t="s">
        <v>26538</v>
      </c>
      <c r="C146" s="20" t="s">
        <v>26539</v>
      </c>
      <c r="D146" s="20" t="s">
        <v>26540</v>
      </c>
      <c r="E146" s="20" t="s">
        <v>21058</v>
      </c>
      <c r="F146" s="20" t="s">
        <v>7051</v>
      </c>
      <c r="G146" s="20">
        <v>2013</v>
      </c>
      <c r="H146" s="57">
        <v>41494</v>
      </c>
      <c r="K146" s="20" t="s">
        <v>26541</v>
      </c>
      <c r="L146" s="20" t="str">
        <f t="shared" si="2"/>
        <v>PreAlerta</v>
      </c>
    </row>
    <row r="147" spans="1:12" ht="15.75" customHeight="1" x14ac:dyDescent="0.25">
      <c r="A147" s="20">
        <v>24516418</v>
      </c>
      <c r="B147" s="20" t="s">
        <v>26469</v>
      </c>
      <c r="C147" s="20" t="s">
        <v>26470</v>
      </c>
      <c r="D147" s="20" t="s">
        <v>26471</v>
      </c>
      <c r="E147" s="20" t="s">
        <v>1389</v>
      </c>
      <c r="F147" s="20" t="s">
        <v>3092</v>
      </c>
      <c r="G147" s="20">
        <v>2013</v>
      </c>
      <c r="H147" s="57">
        <v>41682</v>
      </c>
      <c r="I147" s="20" t="s">
        <v>26472</v>
      </c>
      <c r="K147" s="20" t="s">
        <v>26473</v>
      </c>
      <c r="L147" s="20" t="str">
        <f t="shared" si="2"/>
        <v>PreAlerta</v>
      </c>
    </row>
    <row r="148" spans="1:12" ht="15.75" customHeight="1" x14ac:dyDescent="0.25">
      <c r="A148" s="20">
        <v>24060408</v>
      </c>
      <c r="B148" s="20" t="s">
        <v>26443</v>
      </c>
      <c r="C148" s="20" t="s">
        <v>26444</v>
      </c>
      <c r="D148" s="20" t="s">
        <v>26445</v>
      </c>
      <c r="E148" s="20" t="s">
        <v>26446</v>
      </c>
      <c r="F148" s="20" t="s">
        <v>3284</v>
      </c>
      <c r="G148" s="20">
        <v>2013</v>
      </c>
      <c r="H148" s="57">
        <v>41542</v>
      </c>
      <c r="K148" s="20" t="s">
        <v>26447</v>
      </c>
      <c r="L148" s="20" t="str">
        <f t="shared" si="2"/>
        <v>PreAlerta</v>
      </c>
    </row>
    <row r="149" spans="1:12" ht="15.75" customHeight="1" x14ac:dyDescent="0.25">
      <c r="A149" s="20">
        <v>23844849</v>
      </c>
      <c r="B149" s="20" t="s">
        <v>26409</v>
      </c>
      <c r="C149" s="20" t="s">
        <v>26410</v>
      </c>
      <c r="D149" s="20" t="s">
        <v>26411</v>
      </c>
      <c r="E149" s="20" t="s">
        <v>26412</v>
      </c>
      <c r="F149" s="20" t="s">
        <v>8980</v>
      </c>
      <c r="G149" s="20">
        <v>2013</v>
      </c>
      <c r="H149" s="57">
        <v>41468</v>
      </c>
      <c r="K149" s="20" t="s">
        <v>26413</v>
      </c>
      <c r="L149" s="20" t="str">
        <f t="shared" si="2"/>
        <v>PreAlerta</v>
      </c>
    </row>
    <row r="150" spans="1:12" ht="15.75" customHeight="1" x14ac:dyDescent="0.25">
      <c r="A150" s="20">
        <v>24207017</v>
      </c>
      <c r="B150" s="20" t="s">
        <v>26331</v>
      </c>
      <c r="C150" s="20" t="s">
        <v>26332</v>
      </c>
      <c r="D150" s="20" t="s">
        <v>26333</v>
      </c>
      <c r="E150" s="20" t="s">
        <v>505</v>
      </c>
      <c r="F150" s="20" t="s">
        <v>4303</v>
      </c>
      <c r="G150" s="20">
        <v>2013</v>
      </c>
      <c r="H150" s="57">
        <v>41590</v>
      </c>
      <c r="K150" s="20" t="s">
        <v>26334</v>
      </c>
      <c r="L150" s="20" t="str">
        <f t="shared" si="2"/>
        <v>PreAlerta</v>
      </c>
    </row>
    <row r="151" spans="1:12" ht="15.75" customHeight="1" x14ac:dyDescent="0.25">
      <c r="A151" s="20">
        <v>24289297</v>
      </c>
      <c r="B151" s="20" t="s">
        <v>26324</v>
      </c>
      <c r="C151" s="20" t="s">
        <v>26325</v>
      </c>
      <c r="D151" s="20" t="s">
        <v>26326</v>
      </c>
      <c r="E151" s="20" t="s">
        <v>26327</v>
      </c>
      <c r="F151" s="20" t="s">
        <v>5837</v>
      </c>
      <c r="G151" s="20">
        <v>2013</v>
      </c>
      <c r="H151" s="57">
        <v>41611</v>
      </c>
      <c r="I151" s="20" t="s">
        <v>26328</v>
      </c>
      <c r="K151" s="20" t="s">
        <v>26329</v>
      </c>
      <c r="L151" s="20" t="str">
        <f t="shared" si="2"/>
        <v>PreAlerta</v>
      </c>
    </row>
    <row r="152" spans="1:12" ht="15.75" customHeight="1" x14ac:dyDescent="0.25">
      <c r="A152" s="20">
        <v>24522304</v>
      </c>
      <c r="B152" s="20" t="s">
        <v>26304</v>
      </c>
      <c r="C152" s="20" t="s">
        <v>26305</v>
      </c>
      <c r="D152" s="20" t="s">
        <v>26306</v>
      </c>
      <c r="E152" s="20" t="s">
        <v>26307</v>
      </c>
      <c r="F152" s="20" t="s">
        <v>6624</v>
      </c>
      <c r="G152" s="20">
        <v>2013</v>
      </c>
      <c r="H152" s="57">
        <v>41684</v>
      </c>
      <c r="K152" s="20" t="s">
        <v>26308</v>
      </c>
      <c r="L152" s="20" t="str">
        <f t="shared" si="2"/>
        <v>PreAlerta</v>
      </c>
    </row>
    <row r="153" spans="1:12" ht="15.75" customHeight="1" x14ac:dyDescent="0.25">
      <c r="A153" s="20">
        <v>24689238</v>
      </c>
      <c r="B153" s="20" t="s">
        <v>26294</v>
      </c>
      <c r="C153" s="20" t="s">
        <v>26295</v>
      </c>
      <c r="D153" s="20" t="s">
        <v>26296</v>
      </c>
      <c r="E153" s="20" t="s">
        <v>26297</v>
      </c>
      <c r="F153" s="20" t="s">
        <v>26298</v>
      </c>
      <c r="G153" s="20">
        <v>2013</v>
      </c>
      <c r="H153" s="57">
        <v>41732</v>
      </c>
      <c r="L153" s="20" t="str">
        <f t="shared" si="2"/>
        <v>PreAlerta</v>
      </c>
    </row>
    <row r="154" spans="1:12" ht="15.75" customHeight="1" x14ac:dyDescent="0.25">
      <c r="A154" s="20">
        <v>25848501</v>
      </c>
      <c r="B154" s="20" t="s">
        <v>26286</v>
      </c>
      <c r="C154" s="20" t="s">
        <v>26287</v>
      </c>
      <c r="D154" s="20" t="s">
        <v>26288</v>
      </c>
      <c r="E154" s="20" t="s">
        <v>26289</v>
      </c>
      <c r="F154" s="20" t="s">
        <v>7255</v>
      </c>
      <c r="G154" s="20">
        <v>2013</v>
      </c>
      <c r="H154" s="57">
        <v>42102</v>
      </c>
      <c r="I154" s="20" t="s">
        <v>26290</v>
      </c>
      <c r="L154" s="20" t="str">
        <f t="shared" si="2"/>
        <v>PreAlerta</v>
      </c>
    </row>
    <row r="155" spans="1:12" ht="15.75" customHeight="1" x14ac:dyDescent="0.25">
      <c r="A155" s="20">
        <v>23993505</v>
      </c>
      <c r="B155" s="20" t="s">
        <v>26195</v>
      </c>
      <c r="C155" s="20" t="s">
        <v>26196</v>
      </c>
      <c r="D155" s="20" t="s">
        <v>26197</v>
      </c>
      <c r="E155" s="20" t="s">
        <v>26198</v>
      </c>
      <c r="F155" s="20" t="s">
        <v>2902</v>
      </c>
      <c r="G155" s="20">
        <v>2013</v>
      </c>
      <c r="H155" s="57">
        <v>41520</v>
      </c>
      <c r="K155" s="20" t="s">
        <v>26199</v>
      </c>
      <c r="L155" s="20" t="str">
        <f t="shared" si="2"/>
        <v>PreAlerta</v>
      </c>
    </row>
    <row r="156" spans="1:12" ht="15.75" customHeight="1" x14ac:dyDescent="0.25">
      <c r="A156" s="20">
        <v>24367527</v>
      </c>
      <c r="B156" s="20" t="s">
        <v>26184</v>
      </c>
      <c r="C156" s="20" t="s">
        <v>26185</v>
      </c>
      <c r="D156" s="20" t="s">
        <v>26186</v>
      </c>
      <c r="E156" s="20" t="s">
        <v>26187</v>
      </c>
      <c r="F156" s="20" t="s">
        <v>294</v>
      </c>
      <c r="G156" s="20">
        <v>2013</v>
      </c>
      <c r="H156" s="57">
        <v>41633</v>
      </c>
      <c r="I156" s="20" t="s">
        <v>26188</v>
      </c>
      <c r="K156" s="20" t="s">
        <v>26189</v>
      </c>
      <c r="L156" s="20" t="str">
        <f t="shared" si="2"/>
        <v>PreAlerta</v>
      </c>
    </row>
    <row r="157" spans="1:12" ht="15.75" customHeight="1" x14ac:dyDescent="0.25">
      <c r="A157" s="20">
        <v>24071635</v>
      </c>
      <c r="B157" s="20" t="s">
        <v>26144</v>
      </c>
      <c r="C157" s="20" t="s">
        <v>26145</v>
      </c>
      <c r="D157" s="20" t="s">
        <v>26146</v>
      </c>
      <c r="E157" s="20" t="s">
        <v>26147</v>
      </c>
      <c r="F157" s="20" t="s">
        <v>2658</v>
      </c>
      <c r="G157" s="20">
        <v>2014</v>
      </c>
      <c r="H157" s="57">
        <v>41545</v>
      </c>
      <c r="K157" s="20" t="s">
        <v>26148</v>
      </c>
      <c r="L157" s="20" t="str">
        <f t="shared" si="2"/>
        <v>PreAlerta</v>
      </c>
    </row>
    <row r="158" spans="1:12" ht="15.75" customHeight="1" x14ac:dyDescent="0.25">
      <c r="A158" s="20">
        <v>24490011</v>
      </c>
      <c r="B158" s="20" t="s">
        <v>26090</v>
      </c>
      <c r="C158" s="20" t="s">
        <v>26091</v>
      </c>
      <c r="D158" s="20" t="s">
        <v>26092</v>
      </c>
      <c r="E158" s="20" t="s">
        <v>26093</v>
      </c>
      <c r="F158" s="20" t="s">
        <v>26094</v>
      </c>
      <c r="G158" s="20">
        <v>2014</v>
      </c>
      <c r="H158" s="57">
        <v>41674</v>
      </c>
      <c r="I158" s="20" t="s">
        <v>26095</v>
      </c>
      <c r="L158" s="20" t="str">
        <f t="shared" si="2"/>
        <v>PreAlerta</v>
      </c>
    </row>
    <row r="159" spans="1:12" ht="15.75" customHeight="1" x14ac:dyDescent="0.25">
      <c r="A159" s="20">
        <v>24632556</v>
      </c>
      <c r="B159" s="20" t="s">
        <v>26084</v>
      </c>
      <c r="C159" s="20" t="s">
        <v>26085</v>
      </c>
      <c r="D159" s="20" t="s">
        <v>26086</v>
      </c>
      <c r="E159" s="20" t="s">
        <v>26087</v>
      </c>
      <c r="F159" s="20" t="s">
        <v>10647</v>
      </c>
      <c r="G159" s="20">
        <v>2014</v>
      </c>
      <c r="H159" s="57">
        <v>41716</v>
      </c>
      <c r="I159" s="20" t="s">
        <v>26088</v>
      </c>
      <c r="K159" s="20" t="s">
        <v>26089</v>
      </c>
      <c r="L159" s="20" t="str">
        <f t="shared" si="2"/>
        <v>PreAlerta</v>
      </c>
    </row>
    <row r="160" spans="1:12" ht="15.75" customHeight="1" x14ac:dyDescent="0.25">
      <c r="A160" s="20">
        <v>24861668</v>
      </c>
      <c r="B160" s="20" t="s">
        <v>26048</v>
      </c>
      <c r="C160" s="20" t="s">
        <v>26049</v>
      </c>
      <c r="D160" s="20" t="s">
        <v>26050</v>
      </c>
      <c r="E160" s="20" t="s">
        <v>26051</v>
      </c>
      <c r="F160" s="20" t="s">
        <v>10647</v>
      </c>
      <c r="G160" s="20">
        <v>2014</v>
      </c>
      <c r="H160" s="57">
        <v>41787</v>
      </c>
      <c r="I160" s="20" t="s">
        <v>26052</v>
      </c>
      <c r="K160" s="20" t="s">
        <v>26053</v>
      </c>
      <c r="L160" s="20" t="str">
        <f t="shared" si="2"/>
        <v>PreAlerta</v>
      </c>
    </row>
    <row r="161" spans="1:12" ht="15.75" customHeight="1" x14ac:dyDescent="0.25">
      <c r="A161" s="20">
        <v>25405884</v>
      </c>
      <c r="B161" s="20" t="s">
        <v>25989</v>
      </c>
      <c r="C161" s="20" t="s">
        <v>25990</v>
      </c>
      <c r="D161" s="20" t="s">
        <v>25991</v>
      </c>
      <c r="E161" s="20" t="s">
        <v>25992</v>
      </c>
      <c r="F161" s="20" t="s">
        <v>9514</v>
      </c>
      <c r="G161" s="20">
        <v>2014</v>
      </c>
      <c r="H161" s="57">
        <v>41962</v>
      </c>
      <c r="K161" s="20" t="s">
        <v>25993</v>
      </c>
      <c r="L161" s="20" t="str">
        <f t="shared" si="2"/>
        <v>PreAlerta</v>
      </c>
    </row>
    <row r="162" spans="1:12" ht="15.75" customHeight="1" x14ac:dyDescent="0.25">
      <c r="A162" s="20">
        <v>25483698</v>
      </c>
      <c r="B162" s="20" t="s">
        <v>25977</v>
      </c>
      <c r="C162" s="20" t="s">
        <v>25978</v>
      </c>
      <c r="D162" s="20" t="s">
        <v>25979</v>
      </c>
      <c r="E162" s="20" t="s">
        <v>25980</v>
      </c>
      <c r="F162" s="20" t="s">
        <v>10647</v>
      </c>
      <c r="G162" s="20">
        <v>2014</v>
      </c>
      <c r="H162" s="57">
        <v>41982</v>
      </c>
      <c r="I162" s="20" t="s">
        <v>25981</v>
      </c>
      <c r="K162" s="20" t="s">
        <v>25982</v>
      </c>
      <c r="L162" s="20" t="str">
        <f t="shared" si="2"/>
        <v>PreAlerta</v>
      </c>
    </row>
    <row r="163" spans="1:12" ht="15.75" customHeight="1" x14ac:dyDescent="0.25">
      <c r="A163" s="20">
        <v>26445756</v>
      </c>
      <c r="B163" s="20" t="s">
        <v>25954</v>
      </c>
      <c r="C163" s="20" t="s">
        <v>25955</v>
      </c>
      <c r="D163" s="20" t="s">
        <v>25956</v>
      </c>
      <c r="E163" s="20" t="s">
        <v>25957</v>
      </c>
      <c r="F163" s="20" t="s">
        <v>24903</v>
      </c>
      <c r="G163" s="20">
        <v>2014</v>
      </c>
      <c r="H163" s="57">
        <v>42286</v>
      </c>
      <c r="L163" s="20" t="str">
        <f t="shared" si="2"/>
        <v>PreAlerta</v>
      </c>
    </row>
    <row r="164" spans="1:12" ht="15.75" customHeight="1" x14ac:dyDescent="0.25">
      <c r="A164" s="20">
        <v>24416393</v>
      </c>
      <c r="B164" s="20" t="s">
        <v>25923</v>
      </c>
      <c r="C164" s="20" t="s">
        <v>25924</v>
      </c>
      <c r="D164" s="20" t="s">
        <v>25925</v>
      </c>
      <c r="E164" s="20" t="s">
        <v>25926</v>
      </c>
      <c r="F164" s="20" t="s">
        <v>294</v>
      </c>
      <c r="G164" s="20">
        <v>2014</v>
      </c>
      <c r="H164" s="57">
        <v>41653</v>
      </c>
      <c r="I164" s="20" t="s">
        <v>25927</v>
      </c>
      <c r="K164" s="20" t="s">
        <v>25928</v>
      </c>
      <c r="L164" s="20" t="str">
        <f t="shared" si="2"/>
        <v>PreAlerta</v>
      </c>
    </row>
    <row r="165" spans="1:12" ht="15.75" customHeight="1" x14ac:dyDescent="0.25">
      <c r="A165" s="20">
        <v>24516446</v>
      </c>
      <c r="B165" s="20" t="s">
        <v>25874</v>
      </c>
      <c r="C165" s="20" t="s">
        <v>25875</v>
      </c>
      <c r="D165" s="20" t="s">
        <v>25876</v>
      </c>
      <c r="E165" s="20" t="s">
        <v>25877</v>
      </c>
      <c r="F165" s="20" t="s">
        <v>3092</v>
      </c>
      <c r="G165" s="20">
        <v>2014</v>
      </c>
      <c r="H165" s="57">
        <v>41682</v>
      </c>
      <c r="I165" s="20" t="s">
        <v>25878</v>
      </c>
      <c r="K165" s="20" t="s">
        <v>25879</v>
      </c>
      <c r="L165" s="20" t="str">
        <f t="shared" si="2"/>
        <v>PreAlerta</v>
      </c>
    </row>
    <row r="166" spans="1:12" ht="15.75" customHeight="1" x14ac:dyDescent="0.25">
      <c r="A166" s="20">
        <v>24398228</v>
      </c>
      <c r="B166" s="20" t="s">
        <v>25825</v>
      </c>
      <c r="C166" s="20" t="s">
        <v>25826</v>
      </c>
      <c r="D166" s="20" t="s">
        <v>25827</v>
      </c>
      <c r="E166" s="20" t="s">
        <v>22953</v>
      </c>
      <c r="F166" s="20" t="s">
        <v>10072</v>
      </c>
      <c r="G166" s="20">
        <v>2014</v>
      </c>
      <c r="H166" s="57">
        <v>41648</v>
      </c>
      <c r="K166" s="20" t="s">
        <v>25828</v>
      </c>
      <c r="L166" s="20" t="str">
        <f t="shared" si="2"/>
        <v>PreAlerta</v>
      </c>
    </row>
    <row r="167" spans="1:12" ht="15.75" customHeight="1" x14ac:dyDescent="0.25">
      <c r="A167" s="20">
        <v>23990135</v>
      </c>
      <c r="B167" s="20" t="s">
        <v>25821</v>
      </c>
      <c r="C167" s="20" t="s">
        <v>25822</v>
      </c>
      <c r="D167" s="20" t="s">
        <v>25823</v>
      </c>
      <c r="E167" s="20" t="s">
        <v>19273</v>
      </c>
      <c r="F167" s="20" t="s">
        <v>1697</v>
      </c>
      <c r="G167" s="20">
        <v>2014</v>
      </c>
      <c r="H167" s="57">
        <v>41517</v>
      </c>
      <c r="K167" s="20" t="s">
        <v>25824</v>
      </c>
      <c r="L167" s="20" t="str">
        <f t="shared" si="2"/>
        <v>PreAlerta</v>
      </c>
    </row>
    <row r="168" spans="1:12" ht="15.75" customHeight="1" x14ac:dyDescent="0.25">
      <c r="A168" s="20">
        <v>24118020</v>
      </c>
      <c r="B168" s="20" t="s">
        <v>25816</v>
      </c>
      <c r="C168" s="20" t="s">
        <v>25817</v>
      </c>
      <c r="D168" s="20" t="s">
        <v>25818</v>
      </c>
      <c r="E168" s="20" t="s">
        <v>25819</v>
      </c>
      <c r="F168" s="20" t="s">
        <v>6384</v>
      </c>
      <c r="G168" s="20">
        <v>2014</v>
      </c>
      <c r="H168" s="57">
        <v>41562</v>
      </c>
      <c r="K168" s="20" t="s">
        <v>25820</v>
      </c>
      <c r="L168" s="20" t="str">
        <f t="shared" si="2"/>
        <v>PreAlerta</v>
      </c>
    </row>
    <row r="169" spans="1:12" ht="15.75" customHeight="1" x14ac:dyDescent="0.25">
      <c r="A169" s="20">
        <v>24252120</v>
      </c>
      <c r="B169" s="20" t="s">
        <v>25801</v>
      </c>
      <c r="C169" s="20" t="s">
        <v>25802</v>
      </c>
      <c r="D169" s="20" t="s">
        <v>25803</v>
      </c>
      <c r="E169" s="20" t="s">
        <v>22443</v>
      </c>
      <c r="F169" s="20" t="s">
        <v>8657</v>
      </c>
      <c r="G169" s="20">
        <v>2014</v>
      </c>
      <c r="H169" s="57">
        <v>41599</v>
      </c>
      <c r="K169" s="20" t="s">
        <v>25804</v>
      </c>
      <c r="L169" s="20" t="str">
        <f t="shared" si="2"/>
        <v>PreAlerta</v>
      </c>
    </row>
    <row r="170" spans="1:12" ht="15.75" customHeight="1" x14ac:dyDescent="0.25">
      <c r="A170" s="20">
        <v>24499189</v>
      </c>
      <c r="B170" s="20" t="s">
        <v>25741</v>
      </c>
      <c r="C170" s="20" t="s">
        <v>25742</v>
      </c>
      <c r="D170" s="20" t="s">
        <v>25743</v>
      </c>
      <c r="E170" s="20" t="s">
        <v>25744</v>
      </c>
      <c r="F170" s="20" t="s">
        <v>5837</v>
      </c>
      <c r="G170" s="20">
        <v>2014</v>
      </c>
      <c r="H170" s="57">
        <v>41677</v>
      </c>
      <c r="I170" s="20" t="s">
        <v>25745</v>
      </c>
      <c r="K170" s="20" t="s">
        <v>25746</v>
      </c>
      <c r="L170" s="20" t="str">
        <f t="shared" si="2"/>
        <v>PreAlerta</v>
      </c>
    </row>
    <row r="171" spans="1:12" ht="15.75" customHeight="1" x14ac:dyDescent="0.25">
      <c r="A171" s="20">
        <v>24518636</v>
      </c>
      <c r="B171" s="20" t="s">
        <v>25720</v>
      </c>
      <c r="C171" s="20" t="s">
        <v>25721</v>
      </c>
      <c r="D171" s="20" t="s">
        <v>25722</v>
      </c>
      <c r="E171" s="20" t="s">
        <v>25723</v>
      </c>
      <c r="F171" s="20" t="s">
        <v>15038</v>
      </c>
      <c r="G171" s="20">
        <v>2014</v>
      </c>
      <c r="H171" s="57">
        <v>41683</v>
      </c>
      <c r="K171" s="20" t="s">
        <v>25724</v>
      </c>
      <c r="L171" s="20" t="str">
        <f t="shared" si="2"/>
        <v>PreAlerta</v>
      </c>
    </row>
    <row r="172" spans="1:12" ht="15.75" customHeight="1" x14ac:dyDescent="0.25">
      <c r="A172" s="20">
        <v>24522098</v>
      </c>
      <c r="B172" s="20" t="s">
        <v>25709</v>
      </c>
      <c r="C172" s="20" t="s">
        <v>25710</v>
      </c>
      <c r="D172" s="20" t="s">
        <v>25711</v>
      </c>
      <c r="E172" s="20" t="s">
        <v>24178</v>
      </c>
      <c r="F172" s="20" t="s">
        <v>9034</v>
      </c>
      <c r="G172" s="20">
        <v>2014</v>
      </c>
      <c r="H172" s="57">
        <v>41684</v>
      </c>
      <c r="I172" s="20" t="s">
        <v>25712</v>
      </c>
      <c r="L172" s="20" t="str">
        <f t="shared" si="2"/>
        <v>PreAlerta</v>
      </c>
    </row>
    <row r="173" spans="1:12" ht="15.75" customHeight="1" x14ac:dyDescent="0.25">
      <c r="A173" s="20">
        <v>24551186</v>
      </c>
      <c r="B173" s="20" t="s">
        <v>25703</v>
      </c>
      <c r="C173" s="20" t="s">
        <v>25704</v>
      </c>
      <c r="D173" s="20" t="s">
        <v>25705</v>
      </c>
      <c r="E173" s="20" t="s">
        <v>791</v>
      </c>
      <c r="F173" s="20" t="s">
        <v>294</v>
      </c>
      <c r="G173" s="20">
        <v>2014</v>
      </c>
      <c r="H173" s="57">
        <v>41690</v>
      </c>
      <c r="I173" s="20" t="s">
        <v>25706</v>
      </c>
      <c r="K173" s="20" t="s">
        <v>25707</v>
      </c>
      <c r="L173" s="20" t="str">
        <f t="shared" si="2"/>
        <v>PreAlerta</v>
      </c>
    </row>
    <row r="174" spans="1:12" ht="15.75" customHeight="1" x14ac:dyDescent="0.25">
      <c r="A174" s="20">
        <v>24453241</v>
      </c>
      <c r="B174" s="20" t="s">
        <v>25696</v>
      </c>
      <c r="C174" s="20" t="s">
        <v>25697</v>
      </c>
      <c r="D174" s="20" t="s">
        <v>25698</v>
      </c>
      <c r="E174" s="20" t="s">
        <v>22389</v>
      </c>
      <c r="F174" s="20" t="s">
        <v>13769</v>
      </c>
      <c r="G174" s="20">
        <v>2014</v>
      </c>
      <c r="H174" s="57">
        <v>41663</v>
      </c>
      <c r="I174" s="20" t="s">
        <v>25699</v>
      </c>
      <c r="J174" s="20" t="s">
        <v>25700</v>
      </c>
      <c r="K174" s="20" t="s">
        <v>25701</v>
      </c>
      <c r="L174" s="20" t="str">
        <f t="shared" si="2"/>
        <v>PreAlerta</v>
      </c>
    </row>
    <row r="175" spans="1:12" ht="15.75" customHeight="1" x14ac:dyDescent="0.25">
      <c r="A175" s="20">
        <v>24499191</v>
      </c>
      <c r="B175" s="20" t="s">
        <v>25690</v>
      </c>
      <c r="C175" s="20" t="s">
        <v>25691</v>
      </c>
      <c r="D175" s="20" t="s">
        <v>25692</v>
      </c>
      <c r="E175" s="20" t="s">
        <v>25693</v>
      </c>
      <c r="F175" s="20" t="s">
        <v>1896</v>
      </c>
      <c r="G175" s="20">
        <v>2014</v>
      </c>
      <c r="H175" s="57">
        <v>41677</v>
      </c>
      <c r="K175" s="20" t="s">
        <v>25694</v>
      </c>
      <c r="L175" s="20" t="str">
        <f t="shared" si="2"/>
        <v>PreAlerta</v>
      </c>
    </row>
    <row r="176" spans="1:12" ht="15.75" customHeight="1" x14ac:dyDescent="0.25">
      <c r="A176" s="20">
        <v>24555739</v>
      </c>
      <c r="B176" s="20" t="s">
        <v>25683</v>
      </c>
      <c r="C176" s="20" t="s">
        <v>25684</v>
      </c>
      <c r="D176" s="20" t="s">
        <v>25685</v>
      </c>
      <c r="E176" s="20" t="s">
        <v>25686</v>
      </c>
      <c r="F176" s="20" t="s">
        <v>4182</v>
      </c>
      <c r="G176" s="20">
        <v>2014</v>
      </c>
      <c r="H176" s="57">
        <v>41692</v>
      </c>
      <c r="I176" s="20" t="s">
        <v>25687</v>
      </c>
      <c r="K176" s="20" t="s">
        <v>25688</v>
      </c>
      <c r="L176" s="20" t="str">
        <f t="shared" si="2"/>
        <v>PreAlerta</v>
      </c>
    </row>
    <row r="177" spans="1:12" ht="15.75" customHeight="1" x14ac:dyDescent="0.25">
      <c r="A177" s="20">
        <v>24568189</v>
      </c>
      <c r="B177" s="20" t="s">
        <v>25677</v>
      </c>
      <c r="C177" s="20" t="s">
        <v>25678</v>
      </c>
      <c r="D177" s="20" t="s">
        <v>25679</v>
      </c>
      <c r="E177" s="20" t="s">
        <v>25680</v>
      </c>
      <c r="F177" s="20" t="s">
        <v>2974</v>
      </c>
      <c r="G177" s="20">
        <v>2014</v>
      </c>
      <c r="H177" s="57">
        <v>41697</v>
      </c>
      <c r="I177" s="20" t="s">
        <v>25681</v>
      </c>
      <c r="K177" s="20" t="s">
        <v>25682</v>
      </c>
      <c r="L177" s="20" t="str">
        <f t="shared" si="2"/>
        <v>PreAlerta</v>
      </c>
    </row>
    <row r="178" spans="1:12" ht="15.75" customHeight="1" x14ac:dyDescent="0.25">
      <c r="A178" s="20">
        <v>24313784</v>
      </c>
      <c r="B178" s="20" t="s">
        <v>25642</v>
      </c>
      <c r="C178" s="20" t="s">
        <v>25643</v>
      </c>
      <c r="D178" s="20" t="s">
        <v>25644</v>
      </c>
      <c r="E178" s="20" t="s">
        <v>628</v>
      </c>
      <c r="F178" s="20" t="s">
        <v>4259</v>
      </c>
      <c r="G178" s="20">
        <v>2014</v>
      </c>
      <c r="H178" s="57">
        <v>41618</v>
      </c>
      <c r="K178" s="20" t="s">
        <v>25645</v>
      </c>
      <c r="L178" s="20" t="str">
        <f t="shared" si="2"/>
        <v>PreAlerta</v>
      </c>
    </row>
    <row r="179" spans="1:12" ht="15.75" customHeight="1" x14ac:dyDescent="0.25">
      <c r="A179" s="20">
        <v>24387959</v>
      </c>
      <c r="B179" s="20" t="s">
        <v>25629</v>
      </c>
      <c r="C179" s="20" t="s">
        <v>25630</v>
      </c>
      <c r="D179" s="20" t="s">
        <v>25631</v>
      </c>
      <c r="E179" s="20" t="s">
        <v>1124</v>
      </c>
      <c r="F179" s="20" t="s">
        <v>8042</v>
      </c>
      <c r="G179" s="20">
        <v>2014</v>
      </c>
      <c r="H179" s="57">
        <v>41646</v>
      </c>
      <c r="K179" s="20" t="s">
        <v>25632</v>
      </c>
      <c r="L179" s="20" t="str">
        <f t="shared" si="2"/>
        <v>PreAlerta</v>
      </c>
    </row>
    <row r="180" spans="1:12" ht="15.75" customHeight="1" x14ac:dyDescent="0.25">
      <c r="A180" s="20">
        <v>24403527</v>
      </c>
      <c r="B180" s="20" t="s">
        <v>25619</v>
      </c>
      <c r="C180" s="20" t="s">
        <v>25620</v>
      </c>
      <c r="D180" s="20" t="s">
        <v>25621</v>
      </c>
      <c r="E180" s="20" t="s">
        <v>10793</v>
      </c>
      <c r="F180" s="20" t="s">
        <v>16715</v>
      </c>
      <c r="G180" s="20">
        <v>2014</v>
      </c>
      <c r="H180" s="57">
        <v>41649</v>
      </c>
      <c r="I180" s="20" t="s">
        <v>25622</v>
      </c>
      <c r="K180" s="20" t="s">
        <v>25623</v>
      </c>
      <c r="L180" s="20" t="str">
        <f t="shared" si="2"/>
        <v>PreAlerta</v>
      </c>
    </row>
    <row r="181" spans="1:12" ht="15.75" customHeight="1" x14ac:dyDescent="0.25">
      <c r="A181" s="20">
        <v>24418369</v>
      </c>
      <c r="B181" s="20" t="s">
        <v>25614</v>
      </c>
      <c r="C181" s="20" t="s">
        <v>25615</v>
      </c>
      <c r="D181" s="20" t="s">
        <v>25616</v>
      </c>
      <c r="E181" s="20" t="s">
        <v>25617</v>
      </c>
      <c r="F181" s="20" t="s">
        <v>8042</v>
      </c>
      <c r="G181" s="20">
        <v>2014</v>
      </c>
      <c r="H181" s="57">
        <v>41654</v>
      </c>
      <c r="K181" s="20" t="s">
        <v>25618</v>
      </c>
      <c r="L181" s="20" t="str">
        <f t="shared" si="2"/>
        <v>PreAlerta</v>
      </c>
    </row>
    <row r="182" spans="1:12" ht="15.75" customHeight="1" x14ac:dyDescent="0.25">
      <c r="A182" s="20">
        <v>24425769</v>
      </c>
      <c r="B182" s="20" t="s">
        <v>25610</v>
      </c>
      <c r="C182" s="20" t="s">
        <v>25611</v>
      </c>
      <c r="D182" s="20" t="s">
        <v>25612</v>
      </c>
      <c r="E182" s="20" t="s">
        <v>7920</v>
      </c>
      <c r="F182" s="20" t="s">
        <v>15695</v>
      </c>
      <c r="G182" s="20">
        <v>2014</v>
      </c>
      <c r="H182" s="57">
        <v>41655</v>
      </c>
      <c r="K182" s="20" t="s">
        <v>25613</v>
      </c>
      <c r="L182" s="20" t="str">
        <f t="shared" si="2"/>
        <v>PreAlerta</v>
      </c>
    </row>
    <row r="183" spans="1:12" ht="15.75" customHeight="1" x14ac:dyDescent="0.25">
      <c r="A183" s="20">
        <v>25002896</v>
      </c>
      <c r="B183" s="20" t="s">
        <v>25567</v>
      </c>
      <c r="C183" s="20" t="s">
        <v>25568</v>
      </c>
      <c r="D183" s="20" t="s">
        <v>25569</v>
      </c>
      <c r="E183" s="20" t="s">
        <v>25570</v>
      </c>
      <c r="F183" s="20" t="s">
        <v>25571</v>
      </c>
      <c r="G183" s="20">
        <v>2014</v>
      </c>
      <c r="H183" s="57">
        <v>41829</v>
      </c>
      <c r="I183" s="20" t="s">
        <v>25572</v>
      </c>
      <c r="L183" s="20" t="str">
        <f t="shared" si="2"/>
        <v>PreAlerta</v>
      </c>
    </row>
    <row r="184" spans="1:12" ht="15.75" customHeight="1" x14ac:dyDescent="0.25">
      <c r="A184" s="20">
        <v>24650008</v>
      </c>
      <c r="B184" s="20" t="s">
        <v>25533</v>
      </c>
      <c r="C184" s="20" t="s">
        <v>25534</v>
      </c>
      <c r="D184" s="20" t="s">
        <v>25535</v>
      </c>
      <c r="E184" s="20" t="s">
        <v>25536</v>
      </c>
      <c r="F184" s="20" t="s">
        <v>11303</v>
      </c>
      <c r="G184" s="20">
        <v>2014</v>
      </c>
      <c r="H184" s="57">
        <v>41720</v>
      </c>
      <c r="I184" s="20" t="s">
        <v>25537</v>
      </c>
      <c r="K184" s="20" t="s">
        <v>25538</v>
      </c>
      <c r="L184" s="20" t="str">
        <f t="shared" si="2"/>
        <v>PreAlerta</v>
      </c>
    </row>
    <row r="185" spans="1:12" ht="15.75" customHeight="1" x14ac:dyDescent="0.25">
      <c r="A185" s="20">
        <v>23910454</v>
      </c>
      <c r="B185" s="20" t="s">
        <v>25503</v>
      </c>
      <c r="C185" s="20" t="s">
        <v>25504</v>
      </c>
      <c r="D185" s="20" t="s">
        <v>25505</v>
      </c>
      <c r="E185" s="20" t="s">
        <v>25506</v>
      </c>
      <c r="F185" s="20" t="s">
        <v>10590</v>
      </c>
      <c r="G185" s="20">
        <v>2014</v>
      </c>
      <c r="H185" s="57">
        <v>41492</v>
      </c>
      <c r="K185" s="20" t="s">
        <v>25507</v>
      </c>
      <c r="L185" s="20" t="str">
        <f t="shared" si="2"/>
        <v>PreAlerta</v>
      </c>
    </row>
    <row r="186" spans="1:12" ht="15.75" customHeight="1" x14ac:dyDescent="0.25">
      <c r="A186" s="20">
        <v>24452172</v>
      </c>
      <c r="B186" s="20" t="s">
        <v>25480</v>
      </c>
      <c r="C186" s="20" t="s">
        <v>25481</v>
      </c>
      <c r="D186" s="20" t="s">
        <v>25482</v>
      </c>
      <c r="E186" s="20" t="s">
        <v>25483</v>
      </c>
      <c r="F186" s="20" t="s">
        <v>2327</v>
      </c>
      <c r="G186" s="20">
        <v>2014</v>
      </c>
      <c r="H186" s="57">
        <v>41663</v>
      </c>
      <c r="I186" s="20" t="s">
        <v>25484</v>
      </c>
      <c r="K186" s="20" t="s">
        <v>25485</v>
      </c>
      <c r="L186" s="20" t="str">
        <f t="shared" si="2"/>
        <v>PreAlerta</v>
      </c>
    </row>
    <row r="187" spans="1:12" ht="15.75" customHeight="1" x14ac:dyDescent="0.25">
      <c r="A187" s="20">
        <v>24522411</v>
      </c>
      <c r="B187" s="20" t="s">
        <v>25466</v>
      </c>
      <c r="C187" s="20" t="s">
        <v>25119</v>
      </c>
      <c r="D187" s="20" t="s">
        <v>25467</v>
      </c>
      <c r="E187" s="20" t="s">
        <v>19916</v>
      </c>
      <c r="F187" s="20" t="s">
        <v>8447</v>
      </c>
      <c r="G187" s="20">
        <v>2014</v>
      </c>
      <c r="H187" s="57">
        <v>41684</v>
      </c>
      <c r="K187" s="20" t="s">
        <v>25468</v>
      </c>
      <c r="L187" s="20" t="str">
        <f t="shared" si="2"/>
        <v>PreAlerta</v>
      </c>
    </row>
    <row r="188" spans="1:12" ht="15.75" customHeight="1" x14ac:dyDescent="0.25">
      <c r="A188" s="20">
        <v>24693982</v>
      </c>
      <c r="B188" s="20" t="s">
        <v>25440</v>
      </c>
      <c r="C188" s="20" t="s">
        <v>25441</v>
      </c>
      <c r="D188" s="20" t="s">
        <v>25442</v>
      </c>
      <c r="E188" s="20" t="s">
        <v>25443</v>
      </c>
      <c r="F188" s="20" t="s">
        <v>9835</v>
      </c>
      <c r="G188" s="20">
        <v>2014</v>
      </c>
      <c r="H188" s="57">
        <v>41733</v>
      </c>
      <c r="K188" s="20" t="s">
        <v>25444</v>
      </c>
      <c r="L188" s="20" t="str">
        <f t="shared" si="2"/>
        <v>PreAlerta</v>
      </c>
    </row>
    <row r="189" spans="1:12" ht="15.75" customHeight="1" x14ac:dyDescent="0.25">
      <c r="A189" s="20">
        <v>24795510</v>
      </c>
      <c r="B189" s="20" t="s">
        <v>25420</v>
      </c>
      <c r="C189" s="20" t="s">
        <v>25421</v>
      </c>
      <c r="D189" s="20" t="s">
        <v>25422</v>
      </c>
      <c r="E189" s="20" t="s">
        <v>25423</v>
      </c>
      <c r="F189" s="20" t="s">
        <v>13193</v>
      </c>
      <c r="G189" s="20">
        <v>2014</v>
      </c>
      <c r="H189" s="57">
        <v>41765</v>
      </c>
      <c r="I189" s="20" t="s">
        <v>25424</v>
      </c>
      <c r="K189" s="20" t="s">
        <v>25425</v>
      </c>
      <c r="L189" s="20" t="str">
        <f t="shared" si="2"/>
        <v>PreAlerta</v>
      </c>
    </row>
    <row r="190" spans="1:12" ht="15.75" customHeight="1" x14ac:dyDescent="0.25">
      <c r="A190" s="20">
        <v>24980018</v>
      </c>
      <c r="B190" s="20" t="s">
        <v>25409</v>
      </c>
      <c r="C190" s="20" t="s">
        <v>25410</v>
      </c>
      <c r="D190" s="20" t="s">
        <v>25411</v>
      </c>
      <c r="E190" s="20" t="s">
        <v>5038</v>
      </c>
      <c r="F190" s="20" t="s">
        <v>25412</v>
      </c>
      <c r="G190" s="20">
        <v>2014</v>
      </c>
      <c r="H190" s="57">
        <v>41822</v>
      </c>
      <c r="L190" s="20" t="str">
        <f t="shared" si="2"/>
        <v>PreAlerta</v>
      </c>
    </row>
    <row r="191" spans="1:12" ht="15.75" customHeight="1" x14ac:dyDescent="0.25">
      <c r="A191" s="20">
        <v>25371593</v>
      </c>
      <c r="B191" s="20" t="s">
        <v>25373</v>
      </c>
      <c r="C191" s="20" t="s">
        <v>25374</v>
      </c>
      <c r="D191" s="20" t="s">
        <v>25375</v>
      </c>
      <c r="E191" s="20" t="s">
        <v>25376</v>
      </c>
      <c r="F191" s="20" t="s">
        <v>19023</v>
      </c>
      <c r="G191" s="20">
        <v>2014</v>
      </c>
      <c r="H191" s="57">
        <v>41949</v>
      </c>
      <c r="I191" s="20" t="s">
        <v>25377</v>
      </c>
      <c r="K191" s="20" t="s">
        <v>25378</v>
      </c>
      <c r="L191" s="20" t="str">
        <f t="shared" si="2"/>
        <v>PreAlerta</v>
      </c>
    </row>
    <row r="192" spans="1:12" ht="15.75" customHeight="1" x14ac:dyDescent="0.25">
      <c r="A192" s="20">
        <v>24766886</v>
      </c>
      <c r="B192" s="20" t="s">
        <v>25320</v>
      </c>
      <c r="C192" s="20" t="s">
        <v>25321</v>
      </c>
      <c r="D192" s="20" t="s">
        <v>25322</v>
      </c>
      <c r="E192" s="20" t="s">
        <v>25323</v>
      </c>
      <c r="F192" s="20" t="s">
        <v>12653</v>
      </c>
      <c r="G192" s="20">
        <v>2014</v>
      </c>
      <c r="H192" s="57">
        <v>41758</v>
      </c>
      <c r="K192" s="20" t="s">
        <v>25324</v>
      </c>
      <c r="L192" s="20" t="str">
        <f t="shared" si="2"/>
        <v>PreAlerta</v>
      </c>
    </row>
    <row r="193" spans="1:12" ht="15.75" customHeight="1" x14ac:dyDescent="0.25">
      <c r="A193" s="20">
        <v>24342269</v>
      </c>
      <c r="B193" s="20" t="s">
        <v>25303</v>
      </c>
      <c r="C193" s="20" t="s">
        <v>25304</v>
      </c>
      <c r="D193" s="20" t="s">
        <v>25305</v>
      </c>
      <c r="E193" s="20" t="s">
        <v>25306</v>
      </c>
      <c r="F193" s="20" t="s">
        <v>8892</v>
      </c>
      <c r="G193" s="20">
        <v>2014</v>
      </c>
      <c r="H193" s="57">
        <v>41626</v>
      </c>
      <c r="K193" s="20" t="s">
        <v>25307</v>
      </c>
      <c r="L193" s="20" t="str">
        <f t="shared" si="2"/>
        <v>PreAlerta</v>
      </c>
    </row>
    <row r="194" spans="1:12" ht="15.75" customHeight="1" x14ac:dyDescent="0.25">
      <c r="A194" s="20">
        <v>24457344</v>
      </c>
      <c r="B194" s="20" t="s">
        <v>25288</v>
      </c>
      <c r="C194" s="20" t="s">
        <v>25289</v>
      </c>
      <c r="D194" s="20" t="s">
        <v>25290</v>
      </c>
      <c r="E194" s="20" t="s">
        <v>25291</v>
      </c>
      <c r="F194" s="20" t="s">
        <v>1956</v>
      </c>
      <c r="G194" s="20">
        <v>2014</v>
      </c>
      <c r="H194" s="57">
        <v>41664</v>
      </c>
      <c r="I194" s="20" t="s">
        <v>25292</v>
      </c>
      <c r="K194" s="20" t="s">
        <v>25293</v>
      </c>
      <c r="L194" s="20" t="str">
        <f t="shared" ref="L194:L257" si="3">IF(ISNUMBER(VLOOKUP(A194,PRE,1,FALSE)),"PreAlerta",IF(ISNUMBER(VLOOKUP(A194,POST,1,FALSE)),"PostAlerta",IF(ISNUMBER(VLOOKUP(A194,EXCL,1,FALSE)),"Excluida","no incluido")))</f>
        <v>PreAlerta</v>
      </c>
    </row>
    <row r="195" spans="1:12" ht="15.75" customHeight="1" x14ac:dyDescent="0.25">
      <c r="A195" s="20">
        <v>24549153</v>
      </c>
      <c r="B195" s="20" t="s">
        <v>25269</v>
      </c>
      <c r="C195" s="20" t="s">
        <v>25270</v>
      </c>
      <c r="D195" s="20" t="s">
        <v>25271</v>
      </c>
      <c r="E195" s="20" t="s">
        <v>22101</v>
      </c>
      <c r="F195" s="20" t="s">
        <v>25272</v>
      </c>
      <c r="G195" s="20">
        <v>2014</v>
      </c>
      <c r="H195" s="57">
        <v>41690</v>
      </c>
      <c r="I195" s="20" t="s">
        <v>25273</v>
      </c>
      <c r="J195" s="20" t="s">
        <v>25274</v>
      </c>
      <c r="K195" s="20" t="s">
        <v>25275</v>
      </c>
      <c r="L195" s="20" t="str">
        <f t="shared" si="3"/>
        <v>PreAlerta</v>
      </c>
    </row>
    <row r="196" spans="1:12" ht="15.75" customHeight="1" x14ac:dyDescent="0.25">
      <c r="A196" s="20">
        <v>24661314</v>
      </c>
      <c r="B196" s="20" t="s">
        <v>25243</v>
      </c>
      <c r="C196" s="20" t="s">
        <v>25244</v>
      </c>
      <c r="D196" s="20" t="s">
        <v>25245</v>
      </c>
      <c r="E196" s="20" t="s">
        <v>25246</v>
      </c>
      <c r="F196" s="20" t="s">
        <v>1092</v>
      </c>
      <c r="G196" s="20">
        <v>2014</v>
      </c>
      <c r="H196" s="57">
        <v>41724</v>
      </c>
      <c r="K196" s="20" t="s">
        <v>25247</v>
      </c>
      <c r="L196" s="20" t="str">
        <f t="shared" si="3"/>
        <v>PreAlerta</v>
      </c>
    </row>
    <row r="197" spans="1:12" ht="15.75" customHeight="1" x14ac:dyDescent="0.25">
      <c r="A197" s="20">
        <v>24661532</v>
      </c>
      <c r="B197" s="20" t="s">
        <v>25238</v>
      </c>
      <c r="C197" s="20" t="s">
        <v>25239</v>
      </c>
      <c r="D197" s="20" t="s">
        <v>25240</v>
      </c>
      <c r="E197" s="20" t="s">
        <v>25241</v>
      </c>
      <c r="F197" s="20" t="s">
        <v>4303</v>
      </c>
      <c r="G197" s="20">
        <v>2014</v>
      </c>
      <c r="H197" s="57">
        <v>41724</v>
      </c>
      <c r="K197" s="20" t="s">
        <v>25242</v>
      </c>
      <c r="L197" s="20" t="str">
        <f t="shared" si="3"/>
        <v>PreAlerta</v>
      </c>
    </row>
    <row r="198" spans="1:12" ht="15.75" customHeight="1" x14ac:dyDescent="0.25">
      <c r="A198" s="20">
        <v>24750584</v>
      </c>
      <c r="B198" s="20" t="s">
        <v>25233</v>
      </c>
      <c r="C198" s="20" t="s">
        <v>25234</v>
      </c>
      <c r="D198" s="20" t="s">
        <v>25235</v>
      </c>
      <c r="E198" s="20" t="s">
        <v>19463</v>
      </c>
      <c r="F198" s="20" t="s">
        <v>5979</v>
      </c>
      <c r="G198" s="20">
        <v>2014</v>
      </c>
      <c r="H198" s="57">
        <v>41752</v>
      </c>
      <c r="I198" s="20" t="s">
        <v>25236</v>
      </c>
      <c r="K198" s="20" t="s">
        <v>25237</v>
      </c>
      <c r="L198" s="20" t="str">
        <f t="shared" si="3"/>
        <v>PreAlerta</v>
      </c>
    </row>
    <row r="199" spans="1:12" ht="15.75" customHeight="1" x14ac:dyDescent="0.25">
      <c r="A199" s="20">
        <v>25059373</v>
      </c>
      <c r="B199" s="20" t="s">
        <v>25212</v>
      </c>
      <c r="C199" s="20" t="s">
        <v>25213</v>
      </c>
      <c r="D199" s="20" t="s">
        <v>25214</v>
      </c>
      <c r="E199" s="20" t="s">
        <v>12060</v>
      </c>
      <c r="F199" s="20" t="s">
        <v>11844</v>
      </c>
      <c r="G199" s="20">
        <v>2014</v>
      </c>
      <c r="H199" s="57">
        <v>41846</v>
      </c>
      <c r="L199" s="20" t="str">
        <f t="shared" si="3"/>
        <v>PreAlerta</v>
      </c>
    </row>
    <row r="200" spans="1:12" ht="15.75" customHeight="1" x14ac:dyDescent="0.25">
      <c r="A200" s="20">
        <v>25147720</v>
      </c>
      <c r="B200" s="20" t="s">
        <v>25200</v>
      </c>
      <c r="C200" s="20" t="s">
        <v>25201</v>
      </c>
      <c r="D200" s="20" t="s">
        <v>25202</v>
      </c>
      <c r="E200" s="20" t="s">
        <v>8047</v>
      </c>
      <c r="F200" s="20" t="s">
        <v>23420</v>
      </c>
      <c r="G200" s="20">
        <v>2014</v>
      </c>
      <c r="H200" s="57">
        <v>41874</v>
      </c>
      <c r="I200" s="20" t="s">
        <v>25203</v>
      </c>
      <c r="K200" s="20" t="s">
        <v>25204</v>
      </c>
      <c r="L200" s="20" t="str">
        <f t="shared" si="3"/>
        <v>PreAlerta</v>
      </c>
    </row>
    <row r="201" spans="1:12" ht="15.75" customHeight="1" x14ac:dyDescent="0.25">
      <c r="A201" s="20">
        <v>24886041</v>
      </c>
      <c r="B201" s="20" t="s">
        <v>25187</v>
      </c>
      <c r="C201" s="20" t="s">
        <v>25188</v>
      </c>
      <c r="D201" s="20" t="s">
        <v>25189</v>
      </c>
      <c r="E201" s="20" t="s">
        <v>25190</v>
      </c>
      <c r="F201" s="20" t="s">
        <v>9748</v>
      </c>
      <c r="G201" s="20">
        <v>2014</v>
      </c>
      <c r="H201" s="57">
        <v>41793</v>
      </c>
      <c r="I201" s="20" t="s">
        <v>25191</v>
      </c>
      <c r="K201" s="20" t="s">
        <v>25192</v>
      </c>
      <c r="L201" s="20" t="str">
        <f t="shared" si="3"/>
        <v>PreAlerta</v>
      </c>
    </row>
    <row r="202" spans="1:12" ht="15.75" customHeight="1" x14ac:dyDescent="0.25">
      <c r="A202" s="20">
        <v>24886028</v>
      </c>
      <c r="B202" s="20" t="s">
        <v>25174</v>
      </c>
      <c r="C202" s="20" t="s">
        <v>25175</v>
      </c>
      <c r="D202" s="20" t="s">
        <v>25176</v>
      </c>
      <c r="E202" s="20" t="s">
        <v>25177</v>
      </c>
      <c r="F202" s="20" t="s">
        <v>2974</v>
      </c>
      <c r="G202" s="20">
        <v>2014</v>
      </c>
      <c r="H202" s="57">
        <v>41793</v>
      </c>
      <c r="I202" s="20" t="s">
        <v>25178</v>
      </c>
      <c r="K202" s="20" t="s">
        <v>25179</v>
      </c>
      <c r="L202" s="20" t="str">
        <f t="shared" si="3"/>
        <v>PreAlerta</v>
      </c>
    </row>
    <row r="203" spans="1:12" ht="15.75" customHeight="1" x14ac:dyDescent="0.25">
      <c r="A203" s="20">
        <v>24549197</v>
      </c>
      <c r="B203" s="20" t="s">
        <v>25144</v>
      </c>
      <c r="C203" s="20" t="s">
        <v>25145</v>
      </c>
      <c r="D203" s="20" t="s">
        <v>25146</v>
      </c>
      <c r="E203" s="20" t="s">
        <v>13978</v>
      </c>
      <c r="F203" s="20" t="s">
        <v>1079</v>
      </c>
      <c r="G203" s="20">
        <v>2014</v>
      </c>
      <c r="H203" s="57">
        <v>41690</v>
      </c>
      <c r="K203" s="20" t="s">
        <v>25147</v>
      </c>
      <c r="L203" s="20" t="str">
        <f t="shared" si="3"/>
        <v>PreAlerta</v>
      </c>
    </row>
    <row r="204" spans="1:12" ht="15.75" customHeight="1" x14ac:dyDescent="0.25">
      <c r="A204" s="20">
        <v>24891600</v>
      </c>
      <c r="B204" s="20" t="s">
        <v>25084</v>
      </c>
      <c r="C204" s="20" t="s">
        <v>25085</v>
      </c>
      <c r="D204" s="20" t="s">
        <v>25086</v>
      </c>
      <c r="E204" s="20" t="s">
        <v>25087</v>
      </c>
      <c r="F204" s="20" t="s">
        <v>25088</v>
      </c>
      <c r="G204" s="20">
        <v>2014</v>
      </c>
      <c r="H204" s="57">
        <v>41794</v>
      </c>
      <c r="K204" s="20" t="s">
        <v>25089</v>
      </c>
      <c r="L204" s="20" t="str">
        <f t="shared" si="3"/>
        <v>PreAlerta</v>
      </c>
    </row>
    <row r="205" spans="1:12" ht="15.75" customHeight="1" x14ac:dyDescent="0.25">
      <c r="A205" s="20">
        <v>25110633</v>
      </c>
      <c r="B205" s="20" t="s">
        <v>25068</v>
      </c>
      <c r="C205" s="20" t="s">
        <v>25069</v>
      </c>
      <c r="D205" s="20" t="s">
        <v>25070</v>
      </c>
      <c r="E205" s="20" t="s">
        <v>25071</v>
      </c>
      <c r="F205" s="20" t="s">
        <v>25072</v>
      </c>
      <c r="G205" s="20">
        <v>2014</v>
      </c>
      <c r="H205" s="57">
        <v>41863</v>
      </c>
      <c r="I205" s="20" t="s">
        <v>25073</v>
      </c>
      <c r="J205" s="20" t="s">
        <v>25074</v>
      </c>
      <c r="K205" s="20" t="s">
        <v>25075</v>
      </c>
      <c r="L205" s="20" t="str">
        <f t="shared" si="3"/>
        <v>PreAlerta</v>
      </c>
    </row>
    <row r="206" spans="1:12" ht="15.75" customHeight="1" x14ac:dyDescent="0.25">
      <c r="A206" s="20">
        <v>25180148</v>
      </c>
      <c r="B206" s="20" t="s">
        <v>25051</v>
      </c>
      <c r="C206" s="20" t="s">
        <v>25052</v>
      </c>
      <c r="D206" s="20" t="s">
        <v>25053</v>
      </c>
      <c r="E206" s="20" t="s">
        <v>25054</v>
      </c>
      <c r="F206" s="20" t="s">
        <v>17964</v>
      </c>
      <c r="G206" s="20">
        <v>2014</v>
      </c>
      <c r="H206" s="57">
        <v>41885</v>
      </c>
      <c r="I206" s="20" t="s">
        <v>25055</v>
      </c>
      <c r="K206" s="20" t="s">
        <v>25056</v>
      </c>
      <c r="L206" s="20" t="str">
        <f t="shared" si="3"/>
        <v>PreAlerta</v>
      </c>
    </row>
    <row r="207" spans="1:12" ht="15.75" customHeight="1" x14ac:dyDescent="0.25">
      <c r="A207" s="20">
        <v>24790083</v>
      </c>
      <c r="B207" s="20" t="s">
        <v>24967</v>
      </c>
      <c r="C207" s="20" t="s">
        <v>24968</v>
      </c>
      <c r="D207" s="20" t="s">
        <v>24969</v>
      </c>
      <c r="E207" s="20" t="s">
        <v>24583</v>
      </c>
      <c r="F207" s="20" t="s">
        <v>2564</v>
      </c>
      <c r="G207" s="20">
        <v>2014</v>
      </c>
      <c r="H207" s="57">
        <v>41762</v>
      </c>
      <c r="K207" s="20" t="s">
        <v>24970</v>
      </c>
      <c r="L207" s="20" t="str">
        <f t="shared" si="3"/>
        <v>PreAlerta</v>
      </c>
    </row>
    <row r="208" spans="1:12" ht="15.75" customHeight="1" x14ac:dyDescent="0.25">
      <c r="A208" s="20">
        <v>24880083</v>
      </c>
      <c r="B208" s="20" t="s">
        <v>24950</v>
      </c>
      <c r="C208" s="20" t="s">
        <v>24951</v>
      </c>
      <c r="D208" s="20" t="s">
        <v>24952</v>
      </c>
      <c r="E208" s="20" t="s">
        <v>24953</v>
      </c>
      <c r="F208" s="20" t="s">
        <v>22490</v>
      </c>
      <c r="G208" s="20">
        <v>2014</v>
      </c>
      <c r="H208" s="57">
        <v>41791</v>
      </c>
      <c r="K208" s="20" t="s">
        <v>24954</v>
      </c>
      <c r="L208" s="20" t="str">
        <f t="shared" si="3"/>
        <v>PreAlerta</v>
      </c>
    </row>
    <row r="209" spans="1:12" ht="15.75" customHeight="1" x14ac:dyDescent="0.25">
      <c r="A209" s="20">
        <v>25008817</v>
      </c>
      <c r="B209" s="20" t="s">
        <v>24930</v>
      </c>
      <c r="C209" s="20" t="s">
        <v>24931</v>
      </c>
      <c r="D209" s="20" t="s">
        <v>24932</v>
      </c>
      <c r="E209" s="20" t="s">
        <v>3745</v>
      </c>
      <c r="F209" s="20" t="s">
        <v>2591</v>
      </c>
      <c r="G209" s="20">
        <v>2014</v>
      </c>
      <c r="H209" s="57">
        <v>41831</v>
      </c>
      <c r="K209" s="20" t="s">
        <v>24933</v>
      </c>
      <c r="L209" s="20" t="str">
        <f t="shared" si="3"/>
        <v>PreAlerta</v>
      </c>
    </row>
    <row r="210" spans="1:12" ht="15.75" customHeight="1" x14ac:dyDescent="0.25">
      <c r="A210" s="20">
        <v>25136156</v>
      </c>
      <c r="B210" s="20" t="s">
        <v>24910</v>
      </c>
      <c r="C210" s="20" t="s">
        <v>24911</v>
      </c>
      <c r="D210" s="20" t="s">
        <v>24912</v>
      </c>
      <c r="E210" s="20" t="s">
        <v>24913</v>
      </c>
      <c r="F210" s="20" t="s">
        <v>24914</v>
      </c>
      <c r="G210" s="20">
        <v>2014</v>
      </c>
      <c r="H210" s="57">
        <v>41871</v>
      </c>
      <c r="I210" s="20" t="s">
        <v>24915</v>
      </c>
      <c r="K210" s="20" t="s">
        <v>24916</v>
      </c>
      <c r="L210" s="20" t="str">
        <f t="shared" si="3"/>
        <v>PreAlerta</v>
      </c>
    </row>
    <row r="211" spans="1:12" ht="15.75" customHeight="1" x14ac:dyDescent="0.25">
      <c r="A211" s="20">
        <v>25022302</v>
      </c>
      <c r="B211" s="20" t="s">
        <v>24856</v>
      </c>
      <c r="C211" s="20" t="s">
        <v>24857</v>
      </c>
      <c r="D211" s="20" t="s">
        <v>24858</v>
      </c>
      <c r="E211" s="20" t="s">
        <v>20428</v>
      </c>
      <c r="F211" s="20" t="s">
        <v>15038</v>
      </c>
      <c r="G211" s="20">
        <v>2014</v>
      </c>
      <c r="H211" s="57">
        <v>41836</v>
      </c>
      <c r="K211" s="20" t="s">
        <v>24859</v>
      </c>
      <c r="L211" s="20" t="str">
        <f t="shared" si="3"/>
        <v>PreAlerta</v>
      </c>
    </row>
    <row r="212" spans="1:12" ht="15.75" customHeight="1" x14ac:dyDescent="0.25">
      <c r="A212" s="20">
        <v>25028972</v>
      </c>
      <c r="B212" s="20" t="s">
        <v>24845</v>
      </c>
      <c r="C212" s="20" t="s">
        <v>24846</v>
      </c>
      <c r="D212" s="20" t="s">
        <v>24847</v>
      </c>
      <c r="E212" s="20" t="s">
        <v>24848</v>
      </c>
      <c r="F212" s="20" t="s">
        <v>294</v>
      </c>
      <c r="G212" s="20">
        <v>2014</v>
      </c>
      <c r="H212" s="57">
        <v>41837</v>
      </c>
      <c r="I212" s="20" t="s">
        <v>24849</v>
      </c>
      <c r="K212" s="20" t="s">
        <v>24850</v>
      </c>
      <c r="L212" s="20" t="str">
        <f t="shared" si="3"/>
        <v>PreAlerta</v>
      </c>
    </row>
    <row r="213" spans="1:12" ht="15.75" customHeight="1" x14ac:dyDescent="0.25">
      <c r="A213" s="20">
        <v>24488332</v>
      </c>
      <c r="B213" s="20" t="s">
        <v>24791</v>
      </c>
      <c r="C213" s="20" t="s">
        <v>24792</v>
      </c>
      <c r="D213" s="20" t="s">
        <v>24793</v>
      </c>
      <c r="E213" s="20" t="s">
        <v>19702</v>
      </c>
      <c r="F213" s="20" t="s">
        <v>18442</v>
      </c>
      <c r="G213" s="20">
        <v>2014</v>
      </c>
      <c r="H213" s="57">
        <v>41674</v>
      </c>
      <c r="K213" s="20" t="s">
        <v>24794</v>
      </c>
      <c r="L213" s="20" t="str">
        <f t="shared" si="3"/>
        <v>PreAlerta</v>
      </c>
    </row>
    <row r="214" spans="1:12" ht="15.75" customHeight="1" x14ac:dyDescent="0.25">
      <c r="A214" s="20">
        <v>24724621</v>
      </c>
      <c r="B214" s="20" t="s">
        <v>24785</v>
      </c>
      <c r="C214" s="20" t="s">
        <v>24786</v>
      </c>
      <c r="D214" s="20" t="s">
        <v>24787</v>
      </c>
      <c r="E214" s="20" t="s">
        <v>24788</v>
      </c>
      <c r="F214" s="20" t="s">
        <v>24789</v>
      </c>
      <c r="G214" s="20">
        <v>2014</v>
      </c>
      <c r="H214" s="57">
        <v>41744</v>
      </c>
      <c r="K214" s="20" t="s">
        <v>24790</v>
      </c>
      <c r="L214" s="20" t="str">
        <f t="shared" si="3"/>
        <v>PreAlerta</v>
      </c>
    </row>
    <row r="215" spans="1:12" ht="15.75" customHeight="1" x14ac:dyDescent="0.25">
      <c r="A215" s="20">
        <v>24913559</v>
      </c>
      <c r="B215" s="20" t="s">
        <v>24761</v>
      </c>
      <c r="C215" s="20" t="s">
        <v>24762</v>
      </c>
      <c r="D215" s="20" t="s">
        <v>24763</v>
      </c>
      <c r="E215" s="20" t="s">
        <v>13339</v>
      </c>
      <c r="F215" s="20" t="s">
        <v>2564</v>
      </c>
      <c r="G215" s="20">
        <v>2014</v>
      </c>
      <c r="H215" s="57">
        <v>41801</v>
      </c>
      <c r="K215" s="20" t="s">
        <v>24764</v>
      </c>
      <c r="L215" s="20" t="str">
        <f t="shared" si="3"/>
        <v>PreAlerta</v>
      </c>
    </row>
    <row r="216" spans="1:12" ht="15.75" customHeight="1" x14ac:dyDescent="0.25">
      <c r="A216" s="20">
        <v>25802704</v>
      </c>
      <c r="B216" s="20" t="s">
        <v>24732</v>
      </c>
      <c r="C216" s="20" t="s">
        <v>24733</v>
      </c>
      <c r="D216" s="20" t="s">
        <v>24734</v>
      </c>
      <c r="E216" s="20" t="s">
        <v>24735</v>
      </c>
      <c r="F216" s="20" t="s">
        <v>7255</v>
      </c>
      <c r="G216" s="20">
        <v>2014</v>
      </c>
      <c r="H216" s="57">
        <v>42088</v>
      </c>
      <c r="I216" s="20" t="s">
        <v>24736</v>
      </c>
      <c r="L216" s="20" t="str">
        <f t="shared" si="3"/>
        <v>PreAlerta</v>
      </c>
    </row>
    <row r="217" spans="1:12" ht="15.75" customHeight="1" x14ac:dyDescent="0.25">
      <c r="A217" s="20">
        <v>25136864</v>
      </c>
      <c r="B217" s="20" t="s">
        <v>24698</v>
      </c>
      <c r="C217" s="20" t="s">
        <v>24699</v>
      </c>
      <c r="D217" s="20" t="s">
        <v>24700</v>
      </c>
      <c r="E217" s="20" t="s">
        <v>24701</v>
      </c>
      <c r="F217" s="20" t="s">
        <v>294</v>
      </c>
      <c r="G217" s="20">
        <v>2014</v>
      </c>
      <c r="H217" s="57">
        <v>41871</v>
      </c>
      <c r="I217" s="20" t="s">
        <v>24702</v>
      </c>
      <c r="K217" s="20" t="s">
        <v>24703</v>
      </c>
      <c r="L217" s="20" t="str">
        <f t="shared" si="3"/>
        <v>PreAlerta</v>
      </c>
    </row>
    <row r="218" spans="1:12" ht="15.75" customHeight="1" x14ac:dyDescent="0.25">
      <c r="A218" s="20">
        <v>25197622</v>
      </c>
      <c r="B218" s="20" t="s">
        <v>24678</v>
      </c>
      <c r="C218" s="20" t="s">
        <v>24679</v>
      </c>
      <c r="D218" s="20" t="s">
        <v>24680</v>
      </c>
      <c r="E218" s="20" t="s">
        <v>24681</v>
      </c>
      <c r="F218" s="20" t="s">
        <v>19573</v>
      </c>
      <c r="G218" s="20">
        <v>2014</v>
      </c>
      <c r="H218" s="57">
        <v>41891</v>
      </c>
      <c r="I218" s="20" t="s">
        <v>24682</v>
      </c>
      <c r="K218" s="20" t="s">
        <v>24683</v>
      </c>
      <c r="L218" s="20" t="str">
        <f t="shared" si="3"/>
        <v>PreAlerta</v>
      </c>
    </row>
    <row r="219" spans="1:12" ht="15.75" customHeight="1" x14ac:dyDescent="0.25">
      <c r="A219" s="20">
        <v>27873721</v>
      </c>
      <c r="B219" s="20" t="s">
        <v>24555</v>
      </c>
      <c r="C219" s="20" t="s">
        <v>24556</v>
      </c>
      <c r="D219" s="20" t="s">
        <v>24557</v>
      </c>
      <c r="E219" s="20" t="s">
        <v>21512</v>
      </c>
      <c r="F219" s="20" t="s">
        <v>9267</v>
      </c>
      <c r="G219" s="20">
        <v>2014</v>
      </c>
      <c r="H219" s="57">
        <v>42697</v>
      </c>
      <c r="K219" s="20" t="s">
        <v>24558</v>
      </c>
      <c r="L219" s="20" t="str">
        <f t="shared" si="3"/>
        <v>PreAlerta</v>
      </c>
    </row>
    <row r="220" spans="1:12" ht="15.75" customHeight="1" x14ac:dyDescent="0.25">
      <c r="A220" s="20">
        <v>24958237</v>
      </c>
      <c r="B220" s="20" t="s">
        <v>24411</v>
      </c>
      <c r="C220" s="20" t="s">
        <v>24412</v>
      </c>
      <c r="D220" s="20" t="s">
        <v>24413</v>
      </c>
      <c r="E220" s="20" t="s">
        <v>24414</v>
      </c>
      <c r="F220" s="20" t="s">
        <v>1956</v>
      </c>
      <c r="G220" s="20">
        <v>2014</v>
      </c>
      <c r="H220" s="57">
        <v>41815</v>
      </c>
      <c r="K220" s="20" t="s">
        <v>24415</v>
      </c>
      <c r="L220" s="20" t="str">
        <f t="shared" si="3"/>
        <v>PreAlerta</v>
      </c>
    </row>
    <row r="221" spans="1:12" ht="15.75" customHeight="1" x14ac:dyDescent="0.25">
      <c r="A221" s="20">
        <v>24958238</v>
      </c>
      <c r="B221" s="20" t="s">
        <v>24405</v>
      </c>
      <c r="C221" s="20" t="s">
        <v>24406</v>
      </c>
      <c r="D221" s="20" t="s">
        <v>24407</v>
      </c>
      <c r="E221" s="20" t="s">
        <v>24408</v>
      </c>
      <c r="F221" s="20" t="s">
        <v>1956</v>
      </c>
      <c r="G221" s="20">
        <v>2014</v>
      </c>
      <c r="H221" s="57">
        <v>41815</v>
      </c>
      <c r="I221" s="20" t="s">
        <v>24409</v>
      </c>
      <c r="K221" s="20" t="s">
        <v>24410</v>
      </c>
      <c r="L221" s="20" t="str">
        <f t="shared" si="3"/>
        <v>PreAlerta</v>
      </c>
    </row>
    <row r="222" spans="1:12" ht="15.75" customHeight="1" x14ac:dyDescent="0.25">
      <c r="A222" s="20">
        <v>25289136</v>
      </c>
      <c r="B222" s="20" t="s">
        <v>24340</v>
      </c>
      <c r="C222" s="20" t="s">
        <v>24341</v>
      </c>
      <c r="D222" s="20" t="s">
        <v>24342</v>
      </c>
      <c r="E222" s="20" t="s">
        <v>24343</v>
      </c>
      <c r="F222" s="20" t="s">
        <v>8867</v>
      </c>
      <c r="G222" s="20">
        <v>2014</v>
      </c>
      <c r="H222" s="57">
        <v>41920</v>
      </c>
      <c r="I222" s="20" t="s">
        <v>24344</v>
      </c>
      <c r="L222" s="20" t="str">
        <f t="shared" si="3"/>
        <v>PreAlerta</v>
      </c>
    </row>
    <row r="223" spans="1:12" ht="15.75" customHeight="1" x14ac:dyDescent="0.25">
      <c r="A223" s="20">
        <v>24998876</v>
      </c>
      <c r="B223" s="20" t="s">
        <v>24311</v>
      </c>
      <c r="C223" s="20" t="s">
        <v>24312</v>
      </c>
      <c r="D223" s="20" t="s">
        <v>24313</v>
      </c>
      <c r="E223" s="20" t="s">
        <v>24314</v>
      </c>
      <c r="F223" s="20" t="s">
        <v>16923</v>
      </c>
      <c r="G223" s="20">
        <v>2014</v>
      </c>
      <c r="H223" s="57">
        <v>41828</v>
      </c>
      <c r="K223" s="20" t="s">
        <v>24315</v>
      </c>
      <c r="L223" s="20" t="str">
        <f t="shared" si="3"/>
        <v>PreAlerta</v>
      </c>
    </row>
    <row r="224" spans="1:12" ht="15.75" customHeight="1" x14ac:dyDescent="0.25">
      <c r="A224" s="20">
        <v>25286253</v>
      </c>
      <c r="B224" s="20" t="s">
        <v>24304</v>
      </c>
      <c r="C224" s="20" t="s">
        <v>24305</v>
      </c>
      <c r="D224" s="20" t="s">
        <v>24306</v>
      </c>
      <c r="E224" s="20" t="s">
        <v>24307</v>
      </c>
      <c r="F224" s="20" t="s">
        <v>294</v>
      </c>
      <c r="G224" s="20">
        <v>2014</v>
      </c>
      <c r="H224" s="57">
        <v>41919</v>
      </c>
      <c r="I224" s="20" t="s">
        <v>24308</v>
      </c>
      <c r="K224" s="20" t="s">
        <v>24309</v>
      </c>
      <c r="L224" s="20" t="str">
        <f t="shared" si="3"/>
        <v>PreAlerta</v>
      </c>
    </row>
    <row r="225" spans="1:12" ht="15.75" customHeight="1" x14ac:dyDescent="0.25">
      <c r="A225" s="20">
        <v>25477917</v>
      </c>
      <c r="B225" s="20" t="s">
        <v>24286</v>
      </c>
      <c r="C225" s="20" t="s">
        <v>24287</v>
      </c>
      <c r="D225" s="20" t="s">
        <v>24288</v>
      </c>
      <c r="E225" s="20" t="s">
        <v>24289</v>
      </c>
      <c r="F225" s="20" t="s">
        <v>3092</v>
      </c>
      <c r="G225" s="20">
        <v>2014</v>
      </c>
      <c r="H225" s="57">
        <v>41979</v>
      </c>
      <c r="I225" s="20" t="s">
        <v>24290</v>
      </c>
      <c r="K225" s="20" t="s">
        <v>24291</v>
      </c>
      <c r="L225" s="20" t="str">
        <f t="shared" si="3"/>
        <v>PreAlerta</v>
      </c>
    </row>
    <row r="226" spans="1:12" ht="15.75" customHeight="1" x14ac:dyDescent="0.25">
      <c r="A226" s="20">
        <v>25361413</v>
      </c>
      <c r="B226" s="20" t="s">
        <v>24175</v>
      </c>
      <c r="C226" s="20" t="s">
        <v>24176</v>
      </c>
      <c r="D226" s="20" t="s">
        <v>24177</v>
      </c>
      <c r="E226" s="20" t="s">
        <v>24178</v>
      </c>
      <c r="F226" s="20" t="s">
        <v>7730</v>
      </c>
      <c r="G226" s="20">
        <v>2014</v>
      </c>
      <c r="H226" s="57">
        <v>41944</v>
      </c>
      <c r="I226" s="20" t="s">
        <v>24179</v>
      </c>
      <c r="J226" s="20" t="s">
        <v>24180</v>
      </c>
      <c r="K226" s="20" t="s">
        <v>24181</v>
      </c>
      <c r="L226" s="20" t="str">
        <f t="shared" si="3"/>
        <v>PreAlerta</v>
      </c>
    </row>
    <row r="227" spans="1:12" ht="15.75" customHeight="1" x14ac:dyDescent="0.25">
      <c r="A227" s="20">
        <v>25441199</v>
      </c>
      <c r="B227" s="20" t="s">
        <v>24124</v>
      </c>
      <c r="C227" s="20" t="s">
        <v>24125</v>
      </c>
      <c r="D227" s="20" t="s">
        <v>24126</v>
      </c>
      <c r="E227" s="20" t="s">
        <v>14981</v>
      </c>
      <c r="F227" s="20" t="s">
        <v>16041</v>
      </c>
      <c r="G227" s="20">
        <v>2014</v>
      </c>
      <c r="H227" s="57">
        <v>41976</v>
      </c>
      <c r="I227" s="20" t="s">
        <v>24127</v>
      </c>
      <c r="K227" s="20" t="s">
        <v>24128</v>
      </c>
      <c r="L227" s="20" t="str">
        <f t="shared" si="3"/>
        <v>PreAlerta</v>
      </c>
    </row>
    <row r="228" spans="1:12" ht="15.75" customHeight="1" x14ac:dyDescent="0.25">
      <c r="A228" s="20">
        <v>25390051</v>
      </c>
      <c r="B228" s="20" t="s">
        <v>24106</v>
      </c>
      <c r="C228" s="20" t="s">
        <v>24107</v>
      </c>
      <c r="D228" s="20" t="s">
        <v>24108</v>
      </c>
      <c r="E228" s="20" t="s">
        <v>24109</v>
      </c>
      <c r="F228" s="20" t="s">
        <v>15038</v>
      </c>
      <c r="G228" s="20">
        <v>2014</v>
      </c>
      <c r="H228" s="57">
        <v>41956</v>
      </c>
      <c r="K228" s="20" t="s">
        <v>24110</v>
      </c>
      <c r="L228" s="20" t="str">
        <f t="shared" si="3"/>
        <v>PreAlerta</v>
      </c>
    </row>
    <row r="229" spans="1:12" ht="15.75" customHeight="1" x14ac:dyDescent="0.25">
      <c r="A229" s="20">
        <v>25405870</v>
      </c>
      <c r="B229" s="20" t="s">
        <v>24091</v>
      </c>
      <c r="C229" s="20" t="s">
        <v>24092</v>
      </c>
      <c r="D229" s="20" t="s">
        <v>24093</v>
      </c>
      <c r="E229" s="20" t="s">
        <v>24094</v>
      </c>
      <c r="F229" s="20" t="s">
        <v>294</v>
      </c>
      <c r="G229" s="20">
        <v>2014</v>
      </c>
      <c r="H229" s="57">
        <v>41962</v>
      </c>
      <c r="I229" s="20" t="s">
        <v>24095</v>
      </c>
      <c r="K229" s="20" t="s">
        <v>24096</v>
      </c>
      <c r="L229" s="20" t="str">
        <f t="shared" si="3"/>
        <v>PreAlerta</v>
      </c>
    </row>
    <row r="230" spans="1:12" ht="15.75" customHeight="1" x14ac:dyDescent="0.25">
      <c r="A230" s="20">
        <v>25723712</v>
      </c>
      <c r="B230" s="20" t="s">
        <v>24078</v>
      </c>
      <c r="C230" s="20" t="s">
        <v>24079</v>
      </c>
      <c r="D230" s="20" t="s">
        <v>24080</v>
      </c>
      <c r="E230" s="20" t="s">
        <v>17576</v>
      </c>
      <c r="F230" s="20" t="s">
        <v>24081</v>
      </c>
      <c r="G230" s="20">
        <v>2014</v>
      </c>
      <c r="H230" s="57">
        <v>42063</v>
      </c>
      <c r="I230" s="20" t="s">
        <v>24082</v>
      </c>
      <c r="K230" s="20" t="s">
        <v>24083</v>
      </c>
      <c r="L230" s="20" t="str">
        <f t="shared" si="3"/>
        <v>PreAlerta</v>
      </c>
    </row>
    <row r="231" spans="1:12" ht="15.75" customHeight="1" x14ac:dyDescent="0.25">
      <c r="A231" s="20">
        <v>25918572</v>
      </c>
      <c r="B231" s="20" t="s">
        <v>24071</v>
      </c>
      <c r="C231" s="20" t="s">
        <v>24072</v>
      </c>
      <c r="D231" s="20" t="s">
        <v>24073</v>
      </c>
      <c r="E231" s="20" t="s">
        <v>24074</v>
      </c>
      <c r="F231" s="20" t="s">
        <v>1222</v>
      </c>
      <c r="G231" s="20">
        <v>2014</v>
      </c>
      <c r="H231" s="57">
        <v>42123</v>
      </c>
      <c r="I231" s="20" t="s">
        <v>24075</v>
      </c>
      <c r="K231" s="20" t="s">
        <v>24076</v>
      </c>
      <c r="L231" s="20" t="str">
        <f t="shared" si="3"/>
        <v>PreAlerta</v>
      </c>
    </row>
    <row r="232" spans="1:12" ht="15.75" customHeight="1" x14ac:dyDescent="0.25">
      <c r="A232" s="20">
        <v>24559503</v>
      </c>
      <c r="B232" s="20" t="s">
        <v>24055</v>
      </c>
      <c r="C232" s="20" t="s">
        <v>24056</v>
      </c>
      <c r="D232" s="20" t="s">
        <v>24057</v>
      </c>
      <c r="E232" s="20" t="s">
        <v>6037</v>
      </c>
      <c r="F232" s="20" t="s">
        <v>5798</v>
      </c>
      <c r="G232" s="20">
        <v>2014</v>
      </c>
      <c r="H232" s="57">
        <v>41695</v>
      </c>
      <c r="I232" s="20" t="s">
        <v>24058</v>
      </c>
      <c r="K232" s="20" t="s">
        <v>24059</v>
      </c>
      <c r="L232" s="20" t="str">
        <f t="shared" si="3"/>
        <v>PreAlerta</v>
      </c>
    </row>
    <row r="233" spans="1:12" ht="15.75" customHeight="1" x14ac:dyDescent="0.25">
      <c r="A233" s="20">
        <v>25085655</v>
      </c>
      <c r="B233" s="20" t="s">
        <v>24039</v>
      </c>
      <c r="C233" s="20" t="s">
        <v>24040</v>
      </c>
      <c r="D233" s="20" t="s">
        <v>24041</v>
      </c>
      <c r="E233" s="20" t="s">
        <v>24042</v>
      </c>
      <c r="F233" s="20" t="s">
        <v>2745</v>
      </c>
      <c r="G233" s="20">
        <v>2014</v>
      </c>
      <c r="H233" s="57">
        <v>41854</v>
      </c>
      <c r="I233" s="20" t="s">
        <v>24043</v>
      </c>
      <c r="K233" s="20" t="s">
        <v>24044</v>
      </c>
      <c r="L233" s="20" t="str">
        <f t="shared" si="3"/>
        <v>PreAlerta</v>
      </c>
    </row>
    <row r="234" spans="1:12" ht="15.75" customHeight="1" x14ac:dyDescent="0.25">
      <c r="A234" s="20">
        <v>25178712</v>
      </c>
      <c r="B234" s="20" t="s">
        <v>24028</v>
      </c>
      <c r="C234" s="20" t="s">
        <v>24029</v>
      </c>
      <c r="D234" s="20" t="s">
        <v>24030</v>
      </c>
      <c r="E234" s="20" t="s">
        <v>24031</v>
      </c>
      <c r="F234" s="20" t="s">
        <v>1438</v>
      </c>
      <c r="G234" s="20">
        <v>2014</v>
      </c>
      <c r="H234" s="57">
        <v>41885</v>
      </c>
      <c r="K234" s="20" t="s">
        <v>24032</v>
      </c>
      <c r="L234" s="20" t="str">
        <f t="shared" si="3"/>
        <v>PreAlerta</v>
      </c>
    </row>
    <row r="235" spans="1:12" ht="15.75" customHeight="1" x14ac:dyDescent="0.25">
      <c r="A235" s="20">
        <v>25261061</v>
      </c>
      <c r="B235" s="20" t="s">
        <v>24018</v>
      </c>
      <c r="C235" s="20" t="s">
        <v>24019</v>
      </c>
      <c r="D235" s="20" t="s">
        <v>24020</v>
      </c>
      <c r="E235" s="20" t="s">
        <v>24021</v>
      </c>
      <c r="F235" s="20" t="s">
        <v>2564</v>
      </c>
      <c r="G235" s="20">
        <v>2014</v>
      </c>
      <c r="H235" s="57">
        <v>41910</v>
      </c>
      <c r="K235" s="20" t="s">
        <v>24022</v>
      </c>
      <c r="L235" s="20" t="str">
        <f t="shared" si="3"/>
        <v>PreAlerta</v>
      </c>
    </row>
    <row r="236" spans="1:12" ht="15.75" customHeight="1" x14ac:dyDescent="0.25">
      <c r="A236" s="20">
        <v>25446906</v>
      </c>
      <c r="B236" s="20" t="s">
        <v>23994</v>
      </c>
      <c r="C236" s="20" t="s">
        <v>23995</v>
      </c>
      <c r="D236" s="20" t="s">
        <v>23996</v>
      </c>
      <c r="E236" s="20" t="s">
        <v>17488</v>
      </c>
      <c r="F236" s="20" t="s">
        <v>4303</v>
      </c>
      <c r="G236" s="20">
        <v>2014</v>
      </c>
      <c r="H236" s="57">
        <v>41976</v>
      </c>
      <c r="K236" s="20" t="s">
        <v>23997</v>
      </c>
      <c r="L236" s="20" t="str">
        <f t="shared" si="3"/>
        <v>PreAlerta</v>
      </c>
    </row>
    <row r="237" spans="1:12" ht="15.75" customHeight="1" x14ac:dyDescent="0.25">
      <c r="A237" s="20">
        <v>25895190</v>
      </c>
      <c r="B237" s="20" t="s">
        <v>23971</v>
      </c>
      <c r="C237" s="20" t="s">
        <v>23972</v>
      </c>
      <c r="D237" s="20" t="s">
        <v>23973</v>
      </c>
      <c r="E237" s="20" t="s">
        <v>23974</v>
      </c>
      <c r="F237" s="20" t="s">
        <v>19438</v>
      </c>
      <c r="G237" s="20">
        <v>2014</v>
      </c>
      <c r="H237" s="57">
        <v>42116</v>
      </c>
      <c r="I237" s="20" t="s">
        <v>23975</v>
      </c>
      <c r="L237" s="20" t="str">
        <f t="shared" si="3"/>
        <v>PreAlerta</v>
      </c>
    </row>
    <row r="238" spans="1:12" ht="15.75" customHeight="1" x14ac:dyDescent="0.25">
      <c r="A238" s="20">
        <v>25331695</v>
      </c>
      <c r="B238" s="20" t="s">
        <v>23862</v>
      </c>
      <c r="C238" s="20" t="s">
        <v>23863</v>
      </c>
      <c r="D238" s="20" t="s">
        <v>23864</v>
      </c>
      <c r="E238" s="20" t="s">
        <v>18403</v>
      </c>
      <c r="F238" s="20" t="s">
        <v>1917</v>
      </c>
      <c r="G238" s="20">
        <v>2015</v>
      </c>
      <c r="H238" s="57">
        <v>41934</v>
      </c>
      <c r="I238" s="20" t="s">
        <v>23865</v>
      </c>
      <c r="K238" s="20" t="s">
        <v>23866</v>
      </c>
      <c r="L238" s="20" t="str">
        <f t="shared" si="3"/>
        <v>PreAlerta</v>
      </c>
    </row>
    <row r="239" spans="1:12" ht="15.75" customHeight="1" x14ac:dyDescent="0.25">
      <c r="A239" s="20">
        <v>25399653</v>
      </c>
      <c r="B239" s="20" t="s">
        <v>23827</v>
      </c>
      <c r="C239" s="20" t="s">
        <v>23828</v>
      </c>
      <c r="D239" s="20" t="s">
        <v>23829</v>
      </c>
      <c r="E239" s="20" t="s">
        <v>23830</v>
      </c>
      <c r="F239" s="20" t="s">
        <v>1092</v>
      </c>
      <c r="G239" s="20">
        <v>2015</v>
      </c>
      <c r="H239" s="57">
        <v>41961</v>
      </c>
      <c r="K239" s="20" t="s">
        <v>23831</v>
      </c>
      <c r="L239" s="20" t="str">
        <f t="shared" si="3"/>
        <v>PreAlerta</v>
      </c>
    </row>
    <row r="240" spans="1:12" ht="15.75" customHeight="1" x14ac:dyDescent="0.25">
      <c r="A240" s="20">
        <v>25474524</v>
      </c>
      <c r="B240" s="20" t="s">
        <v>23812</v>
      </c>
      <c r="C240" s="20" t="s">
        <v>23813</v>
      </c>
      <c r="D240" s="20" t="s">
        <v>23814</v>
      </c>
      <c r="E240" s="20" t="s">
        <v>23815</v>
      </c>
      <c r="F240" s="20" t="s">
        <v>18043</v>
      </c>
      <c r="G240" s="20">
        <v>2015</v>
      </c>
      <c r="H240" s="57">
        <v>41978</v>
      </c>
      <c r="K240" s="20" t="s">
        <v>23816</v>
      </c>
      <c r="L240" s="20" t="str">
        <f t="shared" si="3"/>
        <v>PreAlerta</v>
      </c>
    </row>
    <row r="241" spans="1:12" ht="15.75" customHeight="1" x14ac:dyDescent="0.25">
      <c r="A241" s="20">
        <v>25553700</v>
      </c>
      <c r="B241" s="20" t="s">
        <v>23802</v>
      </c>
      <c r="C241" s="20" t="s">
        <v>23803</v>
      </c>
      <c r="D241" s="20" t="s">
        <v>23804</v>
      </c>
      <c r="E241" s="20" t="s">
        <v>23805</v>
      </c>
      <c r="F241" s="20" t="s">
        <v>2531</v>
      </c>
      <c r="G241" s="20">
        <v>2015</v>
      </c>
      <c r="H241" s="57">
        <v>42007</v>
      </c>
      <c r="L241" s="20" t="str">
        <f t="shared" si="3"/>
        <v>PreAlerta</v>
      </c>
    </row>
    <row r="242" spans="1:12" ht="15.75" customHeight="1" x14ac:dyDescent="0.25">
      <c r="A242" s="20">
        <v>25581181</v>
      </c>
      <c r="B242" s="20" t="s">
        <v>23783</v>
      </c>
      <c r="C242" s="20" t="s">
        <v>23784</v>
      </c>
      <c r="D242" s="20" t="s">
        <v>23785</v>
      </c>
      <c r="E242" s="20" t="s">
        <v>5489</v>
      </c>
      <c r="F242" s="20" t="s">
        <v>7765</v>
      </c>
      <c r="G242" s="20">
        <v>2015</v>
      </c>
      <c r="H242" s="57">
        <v>42017</v>
      </c>
      <c r="K242" s="20" t="s">
        <v>23786</v>
      </c>
      <c r="L242" s="20" t="str">
        <f t="shared" si="3"/>
        <v>PreAlerta</v>
      </c>
    </row>
    <row r="243" spans="1:12" ht="15.75" customHeight="1" x14ac:dyDescent="0.25">
      <c r="A243" s="20">
        <v>25609371</v>
      </c>
      <c r="B243" s="20" t="s">
        <v>23773</v>
      </c>
      <c r="C243" s="20" t="s">
        <v>23774</v>
      </c>
      <c r="D243" s="20" t="s">
        <v>23775</v>
      </c>
      <c r="E243" s="20" t="s">
        <v>23776</v>
      </c>
      <c r="F243" s="20" t="s">
        <v>17451</v>
      </c>
      <c r="G243" s="20">
        <v>2015</v>
      </c>
      <c r="H243" s="57">
        <v>42027</v>
      </c>
      <c r="K243" s="20" t="s">
        <v>23777</v>
      </c>
      <c r="L243" s="20" t="str">
        <f t="shared" si="3"/>
        <v>PreAlerta</v>
      </c>
    </row>
    <row r="244" spans="1:12" ht="15.75" customHeight="1" x14ac:dyDescent="0.25">
      <c r="A244" s="20">
        <v>25715048</v>
      </c>
      <c r="B244" s="20" t="s">
        <v>23747</v>
      </c>
      <c r="C244" s="20" t="s">
        <v>23748</v>
      </c>
      <c r="D244" s="20" t="s">
        <v>23749</v>
      </c>
      <c r="E244" s="20" t="s">
        <v>23744</v>
      </c>
      <c r="F244" s="20" t="s">
        <v>10647</v>
      </c>
      <c r="G244" s="20">
        <v>2015</v>
      </c>
      <c r="H244" s="57">
        <v>42061</v>
      </c>
      <c r="I244" s="20" t="s">
        <v>23750</v>
      </c>
      <c r="K244" s="20" t="s">
        <v>23751</v>
      </c>
      <c r="L244" s="20" t="str">
        <f t="shared" si="3"/>
        <v>PreAlerta</v>
      </c>
    </row>
    <row r="245" spans="1:12" ht="15.75" customHeight="1" x14ac:dyDescent="0.25">
      <c r="A245" s="20">
        <v>25715096</v>
      </c>
      <c r="B245" s="20" t="s">
        <v>23741</v>
      </c>
      <c r="C245" s="20" t="s">
        <v>23742</v>
      </c>
      <c r="D245" s="20" t="s">
        <v>23743</v>
      </c>
      <c r="E245" s="20" t="s">
        <v>23744</v>
      </c>
      <c r="F245" s="20" t="s">
        <v>10647</v>
      </c>
      <c r="G245" s="20">
        <v>2015</v>
      </c>
      <c r="H245" s="57">
        <v>42061</v>
      </c>
      <c r="I245" s="20" t="s">
        <v>23745</v>
      </c>
      <c r="K245" s="20" t="s">
        <v>23746</v>
      </c>
      <c r="L245" s="20" t="str">
        <f t="shared" si="3"/>
        <v>PreAlerta</v>
      </c>
    </row>
    <row r="246" spans="1:12" ht="15.75" customHeight="1" x14ac:dyDescent="0.25">
      <c r="A246" s="20">
        <v>25716124</v>
      </c>
      <c r="B246" s="20" t="s">
        <v>23736</v>
      </c>
      <c r="C246" s="20" t="s">
        <v>23737</v>
      </c>
      <c r="D246" s="20" t="s">
        <v>23738</v>
      </c>
      <c r="E246" s="20" t="s">
        <v>23739</v>
      </c>
      <c r="F246" s="20" t="s">
        <v>16825</v>
      </c>
      <c r="G246" s="20">
        <v>2015</v>
      </c>
      <c r="H246" s="57">
        <v>42062</v>
      </c>
      <c r="K246" s="20" t="s">
        <v>23740</v>
      </c>
      <c r="L246" s="20" t="str">
        <f t="shared" si="3"/>
        <v>PreAlerta</v>
      </c>
    </row>
    <row r="247" spans="1:12" ht="15.75" customHeight="1" x14ac:dyDescent="0.25">
      <c r="A247" s="20">
        <v>25768231</v>
      </c>
      <c r="B247" s="20" t="s">
        <v>23720</v>
      </c>
      <c r="C247" s="20" t="s">
        <v>23721</v>
      </c>
      <c r="D247" s="20" t="s">
        <v>23722</v>
      </c>
      <c r="E247" s="20" t="s">
        <v>23723</v>
      </c>
      <c r="F247" s="20" t="s">
        <v>10340</v>
      </c>
      <c r="G247" s="20">
        <v>2015</v>
      </c>
      <c r="H247" s="57">
        <v>42077</v>
      </c>
      <c r="K247" s="20" t="s">
        <v>23724</v>
      </c>
      <c r="L247" s="20" t="str">
        <f t="shared" si="3"/>
        <v>PreAlerta</v>
      </c>
    </row>
    <row r="248" spans="1:12" ht="15.75" customHeight="1" x14ac:dyDescent="0.25">
      <c r="A248" s="20">
        <v>25857499</v>
      </c>
      <c r="B248" s="20" t="s">
        <v>23701</v>
      </c>
      <c r="C248" s="20" t="s">
        <v>23702</v>
      </c>
      <c r="D248" s="20" t="s">
        <v>23703</v>
      </c>
      <c r="E248" s="20" t="s">
        <v>2590</v>
      </c>
      <c r="F248" s="20" t="s">
        <v>12739</v>
      </c>
      <c r="G248" s="20">
        <v>2015</v>
      </c>
      <c r="H248" s="57">
        <v>42105</v>
      </c>
      <c r="I248" s="20" t="s">
        <v>23704</v>
      </c>
      <c r="K248" s="20" t="s">
        <v>23705</v>
      </c>
      <c r="L248" s="20" t="str">
        <f t="shared" si="3"/>
        <v>PreAlerta</v>
      </c>
    </row>
    <row r="249" spans="1:12" ht="15.75" customHeight="1" x14ac:dyDescent="0.25">
      <c r="A249" s="20">
        <v>26102119</v>
      </c>
      <c r="B249" s="20" t="s">
        <v>23657</v>
      </c>
      <c r="C249" s="20" t="s">
        <v>23658</v>
      </c>
      <c r="D249" s="20" t="s">
        <v>23659</v>
      </c>
      <c r="E249" s="20" t="s">
        <v>23660</v>
      </c>
      <c r="F249" s="20" t="s">
        <v>23661</v>
      </c>
      <c r="G249" s="20">
        <v>2015</v>
      </c>
      <c r="H249" s="57">
        <v>42179</v>
      </c>
      <c r="L249" s="20" t="str">
        <f t="shared" si="3"/>
        <v>PreAlerta</v>
      </c>
    </row>
    <row r="250" spans="1:12" ht="15.75" customHeight="1" x14ac:dyDescent="0.25">
      <c r="A250" s="20">
        <v>26122785</v>
      </c>
      <c r="B250" s="20" t="s">
        <v>23651</v>
      </c>
      <c r="C250" s="20" t="s">
        <v>23652</v>
      </c>
      <c r="D250" s="20" t="s">
        <v>23653</v>
      </c>
      <c r="E250" s="20" t="s">
        <v>23654</v>
      </c>
      <c r="F250" s="20" t="s">
        <v>23655</v>
      </c>
      <c r="G250" s="20">
        <v>2015</v>
      </c>
      <c r="H250" s="57">
        <v>42186</v>
      </c>
      <c r="K250" s="20" t="s">
        <v>23656</v>
      </c>
      <c r="L250" s="20" t="str">
        <f t="shared" si="3"/>
        <v>PreAlerta</v>
      </c>
    </row>
    <row r="251" spans="1:12" ht="15.75" customHeight="1" x14ac:dyDescent="0.25">
      <c r="A251" s="20">
        <v>26282729</v>
      </c>
      <c r="B251" s="20" t="s">
        <v>23647</v>
      </c>
      <c r="C251" s="20" t="s">
        <v>23648</v>
      </c>
      <c r="D251" s="20" t="s">
        <v>23649</v>
      </c>
      <c r="E251" s="20" t="s">
        <v>13756</v>
      </c>
      <c r="F251" s="20" t="s">
        <v>13757</v>
      </c>
      <c r="G251" s="20">
        <v>2015</v>
      </c>
      <c r="H251" s="57">
        <v>42235</v>
      </c>
      <c r="K251" s="20" t="s">
        <v>23650</v>
      </c>
      <c r="L251" s="20" t="str">
        <f t="shared" si="3"/>
        <v>PreAlerta</v>
      </c>
    </row>
    <row r="252" spans="1:12" ht="15.75" customHeight="1" x14ac:dyDescent="0.25">
      <c r="A252" s="20">
        <v>26676065</v>
      </c>
      <c r="B252" s="20" t="s">
        <v>23611</v>
      </c>
      <c r="C252" s="20" t="s">
        <v>23612</v>
      </c>
      <c r="D252" s="20" t="s">
        <v>23613</v>
      </c>
      <c r="E252" s="20" t="s">
        <v>23614</v>
      </c>
      <c r="F252" s="20" t="s">
        <v>10059</v>
      </c>
      <c r="G252" s="20">
        <v>2015</v>
      </c>
      <c r="H252" s="57">
        <v>42356</v>
      </c>
      <c r="K252" s="20" t="s">
        <v>23615</v>
      </c>
      <c r="L252" s="20" t="str">
        <f t="shared" si="3"/>
        <v>PreAlerta</v>
      </c>
    </row>
    <row r="253" spans="1:12" ht="15.75" customHeight="1" x14ac:dyDescent="0.25">
      <c r="A253" s="20">
        <v>26727851</v>
      </c>
      <c r="B253" s="20" t="s">
        <v>23605</v>
      </c>
      <c r="C253" s="20" t="s">
        <v>23606</v>
      </c>
      <c r="D253" s="20" t="s">
        <v>23607</v>
      </c>
      <c r="E253" s="20" t="s">
        <v>23608</v>
      </c>
      <c r="F253" s="20" t="s">
        <v>23609</v>
      </c>
      <c r="G253" s="20">
        <v>2015</v>
      </c>
      <c r="H253" s="57">
        <v>42375</v>
      </c>
      <c r="L253" s="20" t="str">
        <f t="shared" si="3"/>
        <v>PreAlerta</v>
      </c>
    </row>
    <row r="254" spans="1:12" ht="15.75" customHeight="1" x14ac:dyDescent="0.25">
      <c r="A254" s="20">
        <v>25763135</v>
      </c>
      <c r="B254" s="20" t="s">
        <v>23550</v>
      </c>
      <c r="C254" s="20" t="s">
        <v>23551</v>
      </c>
      <c r="D254" s="20" t="s">
        <v>23552</v>
      </c>
      <c r="E254" s="20" t="s">
        <v>23553</v>
      </c>
      <c r="F254" s="20" t="s">
        <v>23420</v>
      </c>
      <c r="G254" s="20">
        <v>2015</v>
      </c>
      <c r="H254" s="57">
        <v>42076</v>
      </c>
      <c r="I254" s="20" t="s">
        <v>23554</v>
      </c>
      <c r="K254" s="20" t="s">
        <v>23555</v>
      </c>
      <c r="L254" s="20" t="str">
        <f t="shared" si="3"/>
        <v>PreAlerta</v>
      </c>
    </row>
    <row r="255" spans="1:12" ht="15.75" customHeight="1" x14ac:dyDescent="0.25">
      <c r="A255" s="20">
        <v>25717374</v>
      </c>
      <c r="B255" s="20" t="s">
        <v>23519</v>
      </c>
      <c r="C255" s="20" t="s">
        <v>23520</v>
      </c>
      <c r="D255" s="20" t="s">
        <v>23521</v>
      </c>
      <c r="E255" s="20" t="s">
        <v>23522</v>
      </c>
      <c r="F255" s="20" t="s">
        <v>2306</v>
      </c>
      <c r="G255" s="20">
        <v>2015</v>
      </c>
      <c r="H255" s="57">
        <v>42062</v>
      </c>
      <c r="I255" s="20" t="s">
        <v>23523</v>
      </c>
      <c r="K255" s="20" t="s">
        <v>23524</v>
      </c>
      <c r="L255" s="20" t="str">
        <f t="shared" si="3"/>
        <v>PreAlerta</v>
      </c>
    </row>
    <row r="256" spans="1:12" ht="15.75" customHeight="1" x14ac:dyDescent="0.25">
      <c r="A256" s="20">
        <v>24763083</v>
      </c>
      <c r="B256" s="20" t="s">
        <v>23514</v>
      </c>
      <c r="C256" s="20" t="s">
        <v>23515</v>
      </c>
      <c r="D256" s="20" t="s">
        <v>23516</v>
      </c>
      <c r="E256" s="20" t="s">
        <v>19273</v>
      </c>
      <c r="F256" s="20" t="s">
        <v>5798</v>
      </c>
      <c r="G256" s="20">
        <v>2015</v>
      </c>
      <c r="H256" s="57">
        <v>41755</v>
      </c>
      <c r="I256" s="20" t="s">
        <v>23517</v>
      </c>
      <c r="K256" s="20" t="s">
        <v>23518</v>
      </c>
      <c r="L256" s="20" t="str">
        <f t="shared" si="3"/>
        <v>PreAlerta</v>
      </c>
    </row>
    <row r="257" spans="1:12" ht="15.75" customHeight="1" x14ac:dyDescent="0.25">
      <c r="A257" s="20">
        <v>24831293</v>
      </c>
      <c r="B257" s="20" t="s">
        <v>23509</v>
      </c>
      <c r="C257" s="20" t="s">
        <v>23510</v>
      </c>
      <c r="D257" s="20" t="s">
        <v>23511</v>
      </c>
      <c r="E257" s="20" t="s">
        <v>1124</v>
      </c>
      <c r="F257" s="20" t="s">
        <v>5798</v>
      </c>
      <c r="G257" s="20">
        <v>2015</v>
      </c>
      <c r="H257" s="57">
        <v>41776</v>
      </c>
      <c r="I257" s="20" t="s">
        <v>23512</v>
      </c>
      <c r="K257" s="20" t="s">
        <v>23513</v>
      </c>
      <c r="L257" s="20" t="str">
        <f t="shared" si="3"/>
        <v>PreAlerta</v>
      </c>
    </row>
    <row r="258" spans="1:12" ht="15.75" customHeight="1" x14ac:dyDescent="0.25">
      <c r="A258" s="20">
        <v>25252629</v>
      </c>
      <c r="B258" s="20" t="s">
        <v>23497</v>
      </c>
      <c r="C258" s="20" t="s">
        <v>23498</v>
      </c>
      <c r="D258" s="20" t="s">
        <v>23499</v>
      </c>
      <c r="E258" s="20" t="s">
        <v>23500</v>
      </c>
      <c r="F258" s="20" t="s">
        <v>1697</v>
      </c>
      <c r="G258" s="20">
        <v>2015</v>
      </c>
      <c r="H258" s="57">
        <v>41908</v>
      </c>
      <c r="K258" s="20" t="s">
        <v>23501</v>
      </c>
      <c r="L258" s="20" t="str">
        <f t="shared" ref="L258:L321" si="4">IF(ISNUMBER(VLOOKUP(A258,PRE,1,FALSE)),"PreAlerta",IF(ISNUMBER(VLOOKUP(A258,POST,1,FALSE)),"PostAlerta",IF(ISNUMBER(VLOOKUP(A258,EXCL,1,FALSE)),"Excluida","no incluido")))</f>
        <v>PreAlerta</v>
      </c>
    </row>
    <row r="259" spans="1:12" ht="15.75" customHeight="1" x14ac:dyDescent="0.25">
      <c r="A259" s="20">
        <v>25485847</v>
      </c>
      <c r="B259" s="20" t="s">
        <v>23444</v>
      </c>
      <c r="C259" s="20" t="s">
        <v>23445</v>
      </c>
      <c r="D259" s="20" t="s">
        <v>23446</v>
      </c>
      <c r="E259" s="20" t="s">
        <v>23447</v>
      </c>
      <c r="F259" s="20" t="s">
        <v>3858</v>
      </c>
      <c r="G259" s="20">
        <v>2015</v>
      </c>
      <c r="H259" s="57">
        <v>41982</v>
      </c>
      <c r="K259" s="20" t="s">
        <v>23448</v>
      </c>
      <c r="L259" s="20" t="str">
        <f t="shared" si="4"/>
        <v>PreAlerta</v>
      </c>
    </row>
    <row r="260" spans="1:12" ht="15.75" customHeight="1" x14ac:dyDescent="0.25">
      <c r="A260" s="20">
        <v>25699489</v>
      </c>
      <c r="B260" s="20" t="s">
        <v>23386</v>
      </c>
      <c r="C260" s="20" t="s">
        <v>23387</v>
      </c>
      <c r="D260" s="20" t="s">
        <v>23388</v>
      </c>
      <c r="E260" s="20" t="s">
        <v>23389</v>
      </c>
      <c r="F260" s="20" t="s">
        <v>15038</v>
      </c>
      <c r="G260" s="20">
        <v>2015</v>
      </c>
      <c r="H260" s="57">
        <v>42056</v>
      </c>
      <c r="K260" s="20" t="s">
        <v>23390</v>
      </c>
      <c r="L260" s="20" t="str">
        <f t="shared" si="4"/>
        <v>PreAlerta</v>
      </c>
    </row>
    <row r="261" spans="1:12" ht="15.75" customHeight="1" x14ac:dyDescent="0.25">
      <c r="A261" s="20">
        <v>25461693</v>
      </c>
      <c r="B261" s="20" t="s">
        <v>23311</v>
      </c>
      <c r="C261" s="20" t="s">
        <v>23312</v>
      </c>
      <c r="D261" s="20" t="s">
        <v>23313</v>
      </c>
      <c r="E261" s="20" t="s">
        <v>23314</v>
      </c>
      <c r="F261" s="20" t="s">
        <v>1653</v>
      </c>
      <c r="G261" s="20">
        <v>2015</v>
      </c>
      <c r="H261" s="57">
        <v>41976</v>
      </c>
      <c r="K261" s="20" t="s">
        <v>23315</v>
      </c>
      <c r="L261" s="20" t="str">
        <f t="shared" si="4"/>
        <v>PreAlerta</v>
      </c>
    </row>
    <row r="262" spans="1:12" ht="15.75" customHeight="1" x14ac:dyDescent="0.25">
      <c r="A262" s="20">
        <v>25954615</v>
      </c>
      <c r="B262" s="20" t="s">
        <v>23227</v>
      </c>
      <c r="C262" s="20" t="s">
        <v>23228</v>
      </c>
      <c r="D262" s="20" t="s">
        <v>23229</v>
      </c>
      <c r="E262" s="20" t="s">
        <v>23230</v>
      </c>
      <c r="F262" s="20" t="s">
        <v>18235</v>
      </c>
      <c r="G262" s="20">
        <v>2015</v>
      </c>
      <c r="H262" s="57">
        <v>42133</v>
      </c>
      <c r="I262" s="20" t="s">
        <v>23231</v>
      </c>
      <c r="K262" s="20" t="s">
        <v>23232</v>
      </c>
      <c r="L262" s="20" t="str">
        <f t="shared" si="4"/>
        <v>PreAlerta</v>
      </c>
    </row>
    <row r="263" spans="1:12" ht="15.75" customHeight="1" x14ac:dyDescent="0.25">
      <c r="A263" s="20">
        <v>26016343</v>
      </c>
      <c r="B263" s="20" t="s">
        <v>23223</v>
      </c>
      <c r="C263" s="20" t="s">
        <v>23224</v>
      </c>
      <c r="D263" s="20" t="s">
        <v>23225</v>
      </c>
      <c r="E263" s="20" t="s">
        <v>23226</v>
      </c>
      <c r="F263" s="20" t="s">
        <v>18939</v>
      </c>
      <c r="G263" s="20">
        <v>2015</v>
      </c>
      <c r="H263" s="57">
        <v>42153</v>
      </c>
      <c r="L263" s="20" t="str">
        <f t="shared" si="4"/>
        <v>PreAlerta</v>
      </c>
    </row>
    <row r="264" spans="1:12" ht="15.75" customHeight="1" x14ac:dyDescent="0.25">
      <c r="A264" s="20">
        <v>26036029</v>
      </c>
      <c r="B264" s="20" t="s">
        <v>23217</v>
      </c>
      <c r="C264" s="20" t="s">
        <v>23218</v>
      </c>
      <c r="D264" s="20" t="s">
        <v>23219</v>
      </c>
      <c r="E264" s="20" t="s">
        <v>23220</v>
      </c>
      <c r="F264" s="20" t="s">
        <v>23221</v>
      </c>
      <c r="G264" s="20">
        <v>2015</v>
      </c>
      <c r="H264" s="57">
        <v>42159</v>
      </c>
      <c r="L264" s="20" t="str">
        <f t="shared" si="4"/>
        <v>PreAlerta</v>
      </c>
    </row>
    <row r="265" spans="1:12" ht="15.75" customHeight="1" x14ac:dyDescent="0.25">
      <c r="A265" s="20">
        <v>25814986</v>
      </c>
      <c r="B265" s="20" t="s">
        <v>23166</v>
      </c>
      <c r="C265" s="20" t="s">
        <v>23167</v>
      </c>
      <c r="D265" s="20" t="s">
        <v>23168</v>
      </c>
      <c r="E265" s="20" t="s">
        <v>12033</v>
      </c>
      <c r="F265" s="20" t="s">
        <v>133</v>
      </c>
      <c r="G265" s="20">
        <v>2015</v>
      </c>
      <c r="H265" s="57">
        <v>42091</v>
      </c>
      <c r="I265" s="20" t="s">
        <v>23169</v>
      </c>
      <c r="K265" s="20" t="s">
        <v>23170</v>
      </c>
      <c r="L265" s="20" t="str">
        <f t="shared" si="4"/>
        <v>PreAlerta</v>
      </c>
    </row>
    <row r="266" spans="1:12" ht="15.75" customHeight="1" x14ac:dyDescent="0.25">
      <c r="A266" s="20">
        <v>25799400</v>
      </c>
      <c r="B266" s="20" t="s">
        <v>23146</v>
      </c>
      <c r="C266" s="20" t="s">
        <v>23147</v>
      </c>
      <c r="D266" s="20" t="s">
        <v>23148</v>
      </c>
      <c r="E266" s="20" t="s">
        <v>23149</v>
      </c>
      <c r="F266" s="20" t="s">
        <v>294</v>
      </c>
      <c r="G266" s="20">
        <v>2015</v>
      </c>
      <c r="H266" s="57">
        <v>42087</v>
      </c>
      <c r="I266" s="20" t="s">
        <v>23150</v>
      </c>
      <c r="K266" s="20" t="s">
        <v>23151</v>
      </c>
      <c r="L266" s="20" t="str">
        <f t="shared" si="4"/>
        <v>PreAlerta</v>
      </c>
    </row>
    <row r="267" spans="1:12" ht="15.75" customHeight="1" x14ac:dyDescent="0.25">
      <c r="A267" s="20">
        <v>25148655</v>
      </c>
      <c r="B267" s="20" t="s">
        <v>23119</v>
      </c>
      <c r="C267" s="20" t="s">
        <v>23120</v>
      </c>
      <c r="D267" s="20" t="s">
        <v>23121</v>
      </c>
      <c r="E267" s="20" t="s">
        <v>23122</v>
      </c>
      <c r="F267" s="20" t="s">
        <v>5798</v>
      </c>
      <c r="G267" s="20">
        <v>2015</v>
      </c>
      <c r="H267" s="57">
        <v>41874</v>
      </c>
      <c r="I267" s="20" t="s">
        <v>23123</v>
      </c>
      <c r="J267" s="20" t="s">
        <v>23124</v>
      </c>
      <c r="K267" s="20" t="s">
        <v>23125</v>
      </c>
      <c r="L267" s="20" t="str">
        <f t="shared" si="4"/>
        <v>PreAlerta</v>
      </c>
    </row>
    <row r="268" spans="1:12" ht="15.75" customHeight="1" x14ac:dyDescent="0.25">
      <c r="A268" s="20">
        <v>25416186</v>
      </c>
      <c r="B268" s="20" t="s">
        <v>23110</v>
      </c>
      <c r="C268" s="20" t="s">
        <v>23111</v>
      </c>
      <c r="D268" s="20" t="s">
        <v>23112</v>
      </c>
      <c r="E268" s="20" t="s">
        <v>6493</v>
      </c>
      <c r="F268" s="20" t="s">
        <v>22931</v>
      </c>
      <c r="G268" s="20">
        <v>2015</v>
      </c>
      <c r="H268" s="57">
        <v>41966</v>
      </c>
      <c r="K268" s="20" t="s">
        <v>23113</v>
      </c>
      <c r="L268" s="20" t="str">
        <f t="shared" si="4"/>
        <v>PreAlerta</v>
      </c>
    </row>
    <row r="269" spans="1:12" ht="15.75" customHeight="1" x14ac:dyDescent="0.25">
      <c r="A269" s="20">
        <v>25557472</v>
      </c>
      <c r="B269" s="20" t="s">
        <v>23105</v>
      </c>
      <c r="C269" s="20" t="s">
        <v>23106</v>
      </c>
      <c r="D269" s="20" t="s">
        <v>23107</v>
      </c>
      <c r="E269" s="20" t="s">
        <v>23108</v>
      </c>
      <c r="F269" s="20" t="s">
        <v>5358</v>
      </c>
      <c r="G269" s="20">
        <v>2015</v>
      </c>
      <c r="H269" s="57">
        <v>42010</v>
      </c>
      <c r="K269" s="20" t="s">
        <v>23109</v>
      </c>
      <c r="L269" s="20" t="str">
        <f t="shared" si="4"/>
        <v>PreAlerta</v>
      </c>
    </row>
    <row r="270" spans="1:12" ht="15.75" customHeight="1" x14ac:dyDescent="0.25">
      <c r="A270" s="20">
        <v>25593013</v>
      </c>
      <c r="B270" s="20" t="s">
        <v>23101</v>
      </c>
      <c r="C270" s="20" t="s">
        <v>23102</v>
      </c>
      <c r="D270" s="20" t="s">
        <v>23103</v>
      </c>
      <c r="E270" s="20" t="s">
        <v>15394</v>
      </c>
      <c r="F270" s="20" t="s">
        <v>4303</v>
      </c>
      <c r="G270" s="20">
        <v>2015</v>
      </c>
      <c r="H270" s="57">
        <v>42021</v>
      </c>
      <c r="K270" s="20" t="s">
        <v>23104</v>
      </c>
      <c r="L270" s="20" t="str">
        <f t="shared" si="4"/>
        <v>PreAlerta</v>
      </c>
    </row>
    <row r="271" spans="1:12" ht="15.75" customHeight="1" x14ac:dyDescent="0.25">
      <c r="A271" s="20">
        <v>25621383</v>
      </c>
      <c r="B271" s="20" t="s">
        <v>23096</v>
      </c>
      <c r="C271" s="20" t="s">
        <v>23097</v>
      </c>
      <c r="D271" s="20" t="s">
        <v>23098</v>
      </c>
      <c r="E271" s="20" t="s">
        <v>23099</v>
      </c>
      <c r="F271" s="20" t="s">
        <v>4259</v>
      </c>
      <c r="G271" s="20">
        <v>2015</v>
      </c>
      <c r="H271" s="57">
        <v>42031</v>
      </c>
      <c r="K271" s="20" t="s">
        <v>23100</v>
      </c>
      <c r="L271" s="20" t="str">
        <f t="shared" si="4"/>
        <v>PreAlerta</v>
      </c>
    </row>
    <row r="272" spans="1:12" ht="15.75" customHeight="1" x14ac:dyDescent="0.25">
      <c r="A272" s="20">
        <v>25651919</v>
      </c>
      <c r="B272" s="20" t="s">
        <v>23081</v>
      </c>
      <c r="C272" s="20" t="s">
        <v>23082</v>
      </c>
      <c r="D272" s="20" t="s">
        <v>23083</v>
      </c>
      <c r="E272" s="20" t="s">
        <v>23084</v>
      </c>
      <c r="F272" s="20" t="s">
        <v>16715</v>
      </c>
      <c r="G272" s="20">
        <v>2015</v>
      </c>
      <c r="H272" s="57">
        <v>42041</v>
      </c>
      <c r="I272" s="20" t="s">
        <v>23085</v>
      </c>
      <c r="K272" s="20" t="s">
        <v>23086</v>
      </c>
      <c r="L272" s="20" t="str">
        <f t="shared" si="4"/>
        <v>PreAlerta</v>
      </c>
    </row>
    <row r="273" spans="1:12" ht="15.75" customHeight="1" x14ac:dyDescent="0.25">
      <c r="A273" s="20">
        <v>25713206</v>
      </c>
      <c r="B273" s="20" t="s">
        <v>23069</v>
      </c>
      <c r="C273" s="20" t="s">
        <v>23070</v>
      </c>
      <c r="D273" s="20" t="s">
        <v>23071</v>
      </c>
      <c r="E273" s="20" t="s">
        <v>23072</v>
      </c>
      <c r="F273" s="20" t="s">
        <v>2564</v>
      </c>
      <c r="G273" s="20">
        <v>2015</v>
      </c>
      <c r="H273" s="57">
        <v>42061</v>
      </c>
      <c r="I273" s="20" t="s">
        <v>23073</v>
      </c>
      <c r="K273" s="20" t="s">
        <v>23074</v>
      </c>
      <c r="L273" s="20" t="str">
        <f t="shared" si="4"/>
        <v>PreAlerta</v>
      </c>
    </row>
    <row r="274" spans="1:12" ht="15.75" customHeight="1" x14ac:dyDescent="0.25">
      <c r="A274" s="20">
        <v>25837241</v>
      </c>
      <c r="B274" s="20" t="s">
        <v>23013</v>
      </c>
      <c r="C274" s="20" t="s">
        <v>23014</v>
      </c>
      <c r="D274" s="20" t="s">
        <v>23015</v>
      </c>
      <c r="E274" s="20" t="s">
        <v>19866</v>
      </c>
      <c r="F274" s="20" t="s">
        <v>9034</v>
      </c>
      <c r="G274" s="20">
        <v>2015</v>
      </c>
      <c r="H274" s="57">
        <v>42098</v>
      </c>
      <c r="I274" s="20" t="s">
        <v>23016</v>
      </c>
      <c r="L274" s="20" t="str">
        <f t="shared" si="4"/>
        <v>PreAlerta</v>
      </c>
    </row>
    <row r="275" spans="1:12" ht="15.75" customHeight="1" x14ac:dyDescent="0.25">
      <c r="A275" s="20">
        <v>26211322</v>
      </c>
      <c r="B275" s="20" t="s">
        <v>23009</v>
      </c>
      <c r="C275" s="20" t="s">
        <v>23010</v>
      </c>
      <c r="D275" s="20" t="s">
        <v>23011</v>
      </c>
      <c r="E275" s="20" t="s">
        <v>2705</v>
      </c>
      <c r="F275" s="20" t="s">
        <v>19216</v>
      </c>
      <c r="G275" s="20">
        <v>2015</v>
      </c>
      <c r="H275" s="57">
        <v>42213</v>
      </c>
      <c r="L275" s="20" t="str">
        <f t="shared" si="4"/>
        <v>PreAlerta</v>
      </c>
    </row>
    <row r="276" spans="1:12" ht="15.75" customHeight="1" x14ac:dyDescent="0.25">
      <c r="A276" s="20">
        <v>25724958</v>
      </c>
      <c r="B276" s="20" t="s">
        <v>22950</v>
      </c>
      <c r="C276" s="20" t="s">
        <v>22951</v>
      </c>
      <c r="D276" s="20" t="s">
        <v>22952</v>
      </c>
      <c r="E276" s="20" t="s">
        <v>22953</v>
      </c>
      <c r="F276" s="20" t="s">
        <v>1801</v>
      </c>
      <c r="G276" s="20">
        <v>2015</v>
      </c>
      <c r="H276" s="57">
        <v>42064</v>
      </c>
      <c r="I276" s="20" t="s">
        <v>22954</v>
      </c>
      <c r="K276" s="20" t="s">
        <v>22955</v>
      </c>
      <c r="L276" s="20" t="str">
        <f t="shared" si="4"/>
        <v>PreAlerta</v>
      </c>
    </row>
    <row r="277" spans="1:12" ht="15.75" customHeight="1" x14ac:dyDescent="0.25">
      <c r="A277" s="20">
        <v>25735820</v>
      </c>
      <c r="B277" s="20" t="s">
        <v>22944</v>
      </c>
      <c r="C277" s="20" t="s">
        <v>22945</v>
      </c>
      <c r="D277" s="20" t="s">
        <v>22946</v>
      </c>
      <c r="E277" s="20" t="s">
        <v>22947</v>
      </c>
      <c r="F277" s="20" t="s">
        <v>22948</v>
      </c>
      <c r="G277" s="20">
        <v>2015</v>
      </c>
      <c r="H277" s="57">
        <v>42068</v>
      </c>
      <c r="K277" s="20" t="s">
        <v>22949</v>
      </c>
      <c r="L277" s="20" t="str">
        <f t="shared" si="4"/>
        <v>PreAlerta</v>
      </c>
    </row>
    <row r="278" spans="1:12" ht="15.75" customHeight="1" x14ac:dyDescent="0.25">
      <c r="A278" s="20">
        <v>25802232</v>
      </c>
      <c r="B278" s="20" t="s">
        <v>22917</v>
      </c>
      <c r="C278" s="20" t="s">
        <v>22918</v>
      </c>
      <c r="D278" s="20" t="s">
        <v>22919</v>
      </c>
      <c r="E278" s="20" t="s">
        <v>22920</v>
      </c>
      <c r="F278" s="20" t="s">
        <v>4303</v>
      </c>
      <c r="G278" s="20">
        <v>2015</v>
      </c>
      <c r="H278" s="57">
        <v>42088</v>
      </c>
      <c r="K278" s="20" t="s">
        <v>22921</v>
      </c>
      <c r="L278" s="20" t="str">
        <f t="shared" si="4"/>
        <v>PreAlerta</v>
      </c>
    </row>
    <row r="279" spans="1:12" ht="15.75" customHeight="1" x14ac:dyDescent="0.25">
      <c r="A279" s="20">
        <v>25802437</v>
      </c>
      <c r="B279" s="20" t="s">
        <v>22912</v>
      </c>
      <c r="C279" s="20" t="s">
        <v>22913</v>
      </c>
      <c r="D279" s="20" t="s">
        <v>22914</v>
      </c>
      <c r="E279" s="20" t="s">
        <v>21085</v>
      </c>
      <c r="F279" s="20" t="s">
        <v>4868</v>
      </c>
      <c r="G279" s="20">
        <v>2015</v>
      </c>
      <c r="H279" s="57">
        <v>42088</v>
      </c>
      <c r="I279" s="20" t="s">
        <v>22915</v>
      </c>
      <c r="K279" s="20" t="s">
        <v>22916</v>
      </c>
      <c r="L279" s="20" t="str">
        <f t="shared" si="4"/>
        <v>PreAlerta</v>
      </c>
    </row>
    <row r="280" spans="1:12" ht="15.75" customHeight="1" x14ac:dyDescent="0.25">
      <c r="A280" s="20">
        <v>25896199</v>
      </c>
      <c r="B280" s="20" t="s">
        <v>22908</v>
      </c>
      <c r="C280" s="20" t="s">
        <v>22909</v>
      </c>
      <c r="D280" s="20" t="s">
        <v>22910</v>
      </c>
      <c r="E280" s="20" t="s">
        <v>13393</v>
      </c>
      <c r="F280" s="20" t="s">
        <v>9308</v>
      </c>
      <c r="G280" s="20">
        <v>2015</v>
      </c>
      <c r="H280" s="57">
        <v>42116</v>
      </c>
      <c r="K280" s="20" t="s">
        <v>22911</v>
      </c>
      <c r="L280" s="20" t="str">
        <f t="shared" si="4"/>
        <v>PreAlerta</v>
      </c>
    </row>
    <row r="281" spans="1:12" ht="15.75" customHeight="1" x14ac:dyDescent="0.25">
      <c r="A281" s="20">
        <v>25897625</v>
      </c>
      <c r="B281" s="20" t="s">
        <v>22897</v>
      </c>
      <c r="C281" s="20" t="s">
        <v>22898</v>
      </c>
      <c r="D281" s="20" t="s">
        <v>22899</v>
      </c>
      <c r="E281" s="20" t="s">
        <v>22900</v>
      </c>
      <c r="F281" s="20" t="s">
        <v>5979</v>
      </c>
      <c r="G281" s="20">
        <v>2015</v>
      </c>
      <c r="H281" s="57">
        <v>42116</v>
      </c>
      <c r="I281" s="20" t="s">
        <v>22901</v>
      </c>
      <c r="K281" s="20" t="s">
        <v>22902</v>
      </c>
      <c r="L281" s="20" t="str">
        <f t="shared" si="4"/>
        <v>PreAlerta</v>
      </c>
    </row>
    <row r="282" spans="1:12" ht="15.75" customHeight="1" x14ac:dyDescent="0.25">
      <c r="A282" s="20">
        <v>25900191</v>
      </c>
      <c r="B282" s="20" t="s">
        <v>22892</v>
      </c>
      <c r="C282" s="20" t="s">
        <v>22893</v>
      </c>
      <c r="D282" s="20" t="s">
        <v>22894</v>
      </c>
      <c r="E282" s="20" t="s">
        <v>22895</v>
      </c>
      <c r="F282" s="20" t="s">
        <v>2116</v>
      </c>
      <c r="G282" s="20">
        <v>2015</v>
      </c>
      <c r="H282" s="57">
        <v>42117</v>
      </c>
      <c r="K282" s="20" t="s">
        <v>22896</v>
      </c>
      <c r="L282" s="20" t="str">
        <f t="shared" si="4"/>
        <v>PreAlerta</v>
      </c>
    </row>
    <row r="283" spans="1:12" ht="15.75" customHeight="1" x14ac:dyDescent="0.25">
      <c r="A283" s="20">
        <v>26004715</v>
      </c>
      <c r="B283" s="20" t="s">
        <v>22871</v>
      </c>
      <c r="C283" s="20" t="s">
        <v>22872</v>
      </c>
      <c r="D283" s="20" t="s">
        <v>22873</v>
      </c>
      <c r="E283" s="20" t="s">
        <v>22874</v>
      </c>
      <c r="F283" s="20" t="s">
        <v>2531</v>
      </c>
      <c r="G283" s="20">
        <v>2015</v>
      </c>
      <c r="H283" s="57">
        <v>42150</v>
      </c>
      <c r="L283" s="20" t="str">
        <f t="shared" si="4"/>
        <v>PreAlerta</v>
      </c>
    </row>
    <row r="284" spans="1:12" ht="15.75" customHeight="1" x14ac:dyDescent="0.25">
      <c r="A284" s="20">
        <v>26044237</v>
      </c>
      <c r="B284" s="20" t="s">
        <v>22867</v>
      </c>
      <c r="C284" s="20" t="s">
        <v>22868</v>
      </c>
      <c r="D284" s="20" t="s">
        <v>22869</v>
      </c>
      <c r="E284" s="20" t="s">
        <v>22870</v>
      </c>
      <c r="F284" s="20" t="s">
        <v>4625</v>
      </c>
      <c r="G284" s="20">
        <v>2015</v>
      </c>
      <c r="H284" s="57">
        <v>42161</v>
      </c>
      <c r="L284" s="20" t="str">
        <f t="shared" si="4"/>
        <v>PreAlerta</v>
      </c>
    </row>
    <row r="285" spans="1:12" ht="15.75" customHeight="1" x14ac:dyDescent="0.25">
      <c r="A285" s="20">
        <v>26744193</v>
      </c>
      <c r="B285" s="20" t="s">
        <v>22852</v>
      </c>
      <c r="C285" s="20" t="s">
        <v>22853</v>
      </c>
      <c r="D285" s="20" t="s">
        <v>22854</v>
      </c>
      <c r="E285" s="20" t="s">
        <v>22855</v>
      </c>
      <c r="F285" s="20" t="s">
        <v>15833</v>
      </c>
      <c r="G285" s="20">
        <v>2015</v>
      </c>
      <c r="H285" s="57">
        <v>42378</v>
      </c>
      <c r="L285" s="20" t="str">
        <f t="shared" si="4"/>
        <v>PreAlerta</v>
      </c>
    </row>
    <row r="286" spans="1:12" ht="15.75" customHeight="1" x14ac:dyDescent="0.25">
      <c r="A286" s="20">
        <v>25999941</v>
      </c>
      <c r="B286" s="20" t="s">
        <v>22840</v>
      </c>
      <c r="C286" s="20" t="s">
        <v>22841</v>
      </c>
      <c r="D286" s="20" t="s">
        <v>22842</v>
      </c>
      <c r="E286" s="20" t="s">
        <v>22632</v>
      </c>
      <c r="F286" s="20" t="s">
        <v>133</v>
      </c>
      <c r="G286" s="20">
        <v>2015</v>
      </c>
      <c r="H286" s="57">
        <v>42147</v>
      </c>
      <c r="I286" s="20" t="s">
        <v>22843</v>
      </c>
      <c r="K286" s="20" t="s">
        <v>22844</v>
      </c>
      <c r="L286" s="20" t="str">
        <f t="shared" si="4"/>
        <v>PreAlerta</v>
      </c>
    </row>
    <row r="287" spans="1:12" ht="15.75" customHeight="1" x14ac:dyDescent="0.25">
      <c r="A287" s="20">
        <v>26074912</v>
      </c>
      <c r="B287" s="20" t="s">
        <v>22773</v>
      </c>
      <c r="C287" s="20" t="s">
        <v>22774</v>
      </c>
      <c r="D287" s="20" t="s">
        <v>22775</v>
      </c>
      <c r="E287" s="20" t="s">
        <v>22776</v>
      </c>
      <c r="F287" s="20" t="s">
        <v>133</v>
      </c>
      <c r="G287" s="20">
        <v>2015</v>
      </c>
      <c r="H287" s="57">
        <v>42171</v>
      </c>
      <c r="I287" s="20" t="s">
        <v>22777</v>
      </c>
      <c r="K287" s="20" t="s">
        <v>22778</v>
      </c>
      <c r="L287" s="20" t="str">
        <f t="shared" si="4"/>
        <v>PreAlerta</v>
      </c>
    </row>
    <row r="288" spans="1:12" ht="15.75" customHeight="1" x14ac:dyDescent="0.25">
      <c r="A288" s="20">
        <v>25495749</v>
      </c>
      <c r="B288" s="20" t="s">
        <v>22752</v>
      </c>
      <c r="C288" s="20" t="s">
        <v>22753</v>
      </c>
      <c r="D288" s="20" t="s">
        <v>22754</v>
      </c>
      <c r="E288" s="20" t="s">
        <v>22755</v>
      </c>
      <c r="F288" s="20" t="s">
        <v>8980</v>
      </c>
      <c r="G288" s="20">
        <v>2015</v>
      </c>
      <c r="H288" s="57">
        <v>41989</v>
      </c>
      <c r="K288" s="20" t="s">
        <v>22756</v>
      </c>
      <c r="L288" s="20" t="str">
        <f t="shared" si="4"/>
        <v>PreAlerta</v>
      </c>
    </row>
    <row r="289" spans="1:12" ht="15.75" customHeight="1" x14ac:dyDescent="0.25">
      <c r="A289" s="20">
        <v>25708671</v>
      </c>
      <c r="B289" s="20" t="s">
        <v>22742</v>
      </c>
      <c r="C289" s="20" t="s">
        <v>22743</v>
      </c>
      <c r="D289" s="20" t="s">
        <v>22744</v>
      </c>
      <c r="E289" s="20" t="s">
        <v>22745</v>
      </c>
      <c r="F289" s="20" t="s">
        <v>1086</v>
      </c>
      <c r="G289" s="20">
        <v>2015</v>
      </c>
      <c r="H289" s="57">
        <v>42060</v>
      </c>
      <c r="K289" s="20" t="s">
        <v>22746</v>
      </c>
      <c r="L289" s="20" t="str">
        <f t="shared" si="4"/>
        <v>PreAlerta</v>
      </c>
    </row>
    <row r="290" spans="1:12" ht="15.75" customHeight="1" x14ac:dyDescent="0.25">
      <c r="A290" s="20">
        <v>25978092</v>
      </c>
      <c r="B290" s="20" t="s">
        <v>22709</v>
      </c>
      <c r="C290" s="20" t="s">
        <v>22710</v>
      </c>
      <c r="D290" s="20" t="s">
        <v>22711</v>
      </c>
      <c r="E290" s="20" t="s">
        <v>22712</v>
      </c>
      <c r="F290" s="20" t="s">
        <v>22713</v>
      </c>
      <c r="G290" s="20">
        <v>2015</v>
      </c>
      <c r="H290" s="57">
        <v>42140</v>
      </c>
      <c r="I290" s="20" t="s">
        <v>22714</v>
      </c>
      <c r="K290" s="20" t="s">
        <v>22715</v>
      </c>
      <c r="L290" s="20" t="str">
        <f t="shared" si="4"/>
        <v>PreAlerta</v>
      </c>
    </row>
    <row r="291" spans="1:12" ht="15.75" customHeight="1" x14ac:dyDescent="0.25">
      <c r="A291" s="20">
        <v>25998616</v>
      </c>
      <c r="B291" s="20" t="s">
        <v>22701</v>
      </c>
      <c r="C291" s="20" t="s">
        <v>22702</v>
      </c>
      <c r="D291" s="20" t="s">
        <v>22703</v>
      </c>
      <c r="E291" s="20" t="s">
        <v>22704</v>
      </c>
      <c r="F291" s="20" t="s">
        <v>8892</v>
      </c>
      <c r="G291" s="20">
        <v>2015</v>
      </c>
      <c r="H291" s="57">
        <v>42147</v>
      </c>
      <c r="I291" s="20" t="s">
        <v>22705</v>
      </c>
      <c r="J291" s="20" t="s">
        <v>22706</v>
      </c>
      <c r="K291" s="20" t="s">
        <v>22707</v>
      </c>
      <c r="L291" s="20" t="str">
        <f t="shared" si="4"/>
        <v>PreAlerta</v>
      </c>
    </row>
    <row r="292" spans="1:12" ht="15.75" customHeight="1" x14ac:dyDescent="0.25">
      <c r="A292" s="20">
        <v>26004645</v>
      </c>
      <c r="B292" s="20" t="s">
        <v>22688</v>
      </c>
      <c r="C292" s="20" t="s">
        <v>22689</v>
      </c>
      <c r="D292" s="20" t="s">
        <v>22690</v>
      </c>
      <c r="E292" s="20" t="s">
        <v>22691</v>
      </c>
      <c r="F292" s="20" t="s">
        <v>22692</v>
      </c>
      <c r="G292" s="20">
        <v>2015</v>
      </c>
      <c r="H292" s="57">
        <v>42150</v>
      </c>
      <c r="K292" s="20" t="s">
        <v>22693</v>
      </c>
      <c r="L292" s="20" t="str">
        <f t="shared" si="4"/>
        <v>PreAlerta</v>
      </c>
    </row>
    <row r="293" spans="1:12" ht="15.75" customHeight="1" x14ac:dyDescent="0.25">
      <c r="A293" s="20">
        <v>26029910</v>
      </c>
      <c r="B293" s="20" t="s">
        <v>22676</v>
      </c>
      <c r="C293" s="20" t="s">
        <v>22677</v>
      </c>
      <c r="D293" s="20" t="s">
        <v>22678</v>
      </c>
      <c r="E293" s="20" t="s">
        <v>22679</v>
      </c>
      <c r="F293" s="20" t="s">
        <v>294</v>
      </c>
      <c r="G293" s="20">
        <v>2015</v>
      </c>
      <c r="H293" s="57">
        <v>42157</v>
      </c>
      <c r="I293" s="20" t="s">
        <v>22680</v>
      </c>
      <c r="K293" s="20" t="s">
        <v>22681</v>
      </c>
      <c r="L293" s="20" t="str">
        <f t="shared" si="4"/>
        <v>PreAlerta</v>
      </c>
    </row>
    <row r="294" spans="1:12" ht="15.75" customHeight="1" x14ac:dyDescent="0.25">
      <c r="A294" s="20">
        <v>26185088</v>
      </c>
      <c r="B294" s="20" t="s">
        <v>22658</v>
      </c>
      <c r="C294" s="20" t="s">
        <v>22659</v>
      </c>
      <c r="D294" s="20" t="s">
        <v>22660</v>
      </c>
      <c r="E294" s="20" t="s">
        <v>22661</v>
      </c>
      <c r="F294" s="20" t="s">
        <v>2765</v>
      </c>
      <c r="G294" s="20">
        <v>2015</v>
      </c>
      <c r="H294" s="57">
        <v>42203</v>
      </c>
      <c r="K294" s="20" t="s">
        <v>22662</v>
      </c>
      <c r="L294" s="20" t="str">
        <f t="shared" si="4"/>
        <v>PreAlerta</v>
      </c>
    </row>
    <row r="295" spans="1:12" ht="15.75" customHeight="1" x14ac:dyDescent="0.25">
      <c r="A295" s="20">
        <v>26205028</v>
      </c>
      <c r="B295" s="20" t="s">
        <v>22652</v>
      </c>
      <c r="C295" s="20" t="s">
        <v>22653</v>
      </c>
      <c r="D295" s="20" t="s">
        <v>22654</v>
      </c>
      <c r="E295" s="20" t="s">
        <v>22655</v>
      </c>
      <c r="F295" s="20" t="s">
        <v>12739</v>
      </c>
      <c r="G295" s="20">
        <v>2015</v>
      </c>
      <c r="H295" s="57">
        <v>42210</v>
      </c>
      <c r="I295" s="20" t="s">
        <v>22656</v>
      </c>
      <c r="K295" s="20" t="s">
        <v>22657</v>
      </c>
      <c r="L295" s="20" t="str">
        <f t="shared" si="4"/>
        <v>PreAlerta</v>
      </c>
    </row>
    <row r="296" spans="1:12" ht="15.75" customHeight="1" x14ac:dyDescent="0.25">
      <c r="A296" s="20">
        <v>26473270</v>
      </c>
      <c r="B296" s="20" t="s">
        <v>22636</v>
      </c>
      <c r="D296" s="20" t="s">
        <v>22637</v>
      </c>
      <c r="F296" s="20" t="s">
        <v>22638</v>
      </c>
      <c r="G296" s="20">
        <v>2015</v>
      </c>
      <c r="H296" s="57">
        <v>42294</v>
      </c>
      <c r="L296" s="20" t="str">
        <f t="shared" si="4"/>
        <v>PreAlerta</v>
      </c>
    </row>
    <row r="297" spans="1:12" ht="15.75" customHeight="1" x14ac:dyDescent="0.25">
      <c r="A297" s="20">
        <v>26039698</v>
      </c>
      <c r="B297" s="20" t="s">
        <v>22629</v>
      </c>
      <c r="C297" s="20" t="s">
        <v>22630</v>
      </c>
      <c r="D297" s="20" t="s">
        <v>22631</v>
      </c>
      <c r="E297" s="20" t="s">
        <v>22632</v>
      </c>
      <c r="F297" s="20" t="s">
        <v>294</v>
      </c>
      <c r="G297" s="20">
        <v>2015</v>
      </c>
      <c r="H297" s="57">
        <v>42159</v>
      </c>
      <c r="I297" s="20" t="s">
        <v>22633</v>
      </c>
      <c r="K297" s="20" t="s">
        <v>22634</v>
      </c>
      <c r="L297" s="20" t="str">
        <f t="shared" si="4"/>
        <v>PreAlerta</v>
      </c>
    </row>
    <row r="298" spans="1:12" ht="15.75" customHeight="1" x14ac:dyDescent="0.25">
      <c r="A298" s="20">
        <v>26042652</v>
      </c>
      <c r="B298" s="20" t="s">
        <v>22618</v>
      </c>
      <c r="C298" s="20" t="s">
        <v>22619</v>
      </c>
      <c r="D298" s="20" t="s">
        <v>22620</v>
      </c>
      <c r="E298" s="20" t="s">
        <v>19866</v>
      </c>
      <c r="F298" s="20" t="s">
        <v>9034</v>
      </c>
      <c r="G298" s="20">
        <v>2015</v>
      </c>
      <c r="H298" s="57">
        <v>42160</v>
      </c>
      <c r="I298" s="20" t="s">
        <v>22621</v>
      </c>
      <c r="L298" s="20" t="str">
        <f t="shared" si="4"/>
        <v>PreAlerta</v>
      </c>
    </row>
    <row r="299" spans="1:12" ht="15.75" customHeight="1" x14ac:dyDescent="0.25">
      <c r="A299" s="20">
        <v>26068698</v>
      </c>
      <c r="B299" s="20" t="s">
        <v>22612</v>
      </c>
      <c r="C299" s="20" t="s">
        <v>22613</v>
      </c>
      <c r="D299" s="20" t="s">
        <v>22614</v>
      </c>
      <c r="E299" s="20" t="s">
        <v>21085</v>
      </c>
      <c r="F299" s="20" t="s">
        <v>2047</v>
      </c>
      <c r="G299" s="20">
        <v>2015</v>
      </c>
      <c r="H299" s="57">
        <v>42168</v>
      </c>
      <c r="I299" s="20" t="s">
        <v>22615</v>
      </c>
      <c r="K299" s="20" t="s">
        <v>22616</v>
      </c>
      <c r="L299" s="20" t="str">
        <f t="shared" si="4"/>
        <v>PreAlerta</v>
      </c>
    </row>
    <row r="300" spans="1:12" ht="15.75" customHeight="1" x14ac:dyDescent="0.25">
      <c r="A300" s="20">
        <v>25897031</v>
      </c>
      <c r="B300" s="20" t="s">
        <v>22541</v>
      </c>
      <c r="C300" s="20" t="s">
        <v>22542</v>
      </c>
      <c r="D300" s="20" t="s">
        <v>22543</v>
      </c>
      <c r="E300" s="20" t="s">
        <v>22544</v>
      </c>
      <c r="F300" s="20" t="s">
        <v>1566</v>
      </c>
      <c r="G300" s="20">
        <v>2015</v>
      </c>
      <c r="H300" s="57">
        <v>42116</v>
      </c>
      <c r="I300" s="20" t="s">
        <v>22545</v>
      </c>
      <c r="K300" s="20" t="s">
        <v>22546</v>
      </c>
      <c r="L300" s="20" t="str">
        <f t="shared" si="4"/>
        <v>PreAlerta</v>
      </c>
    </row>
    <row r="301" spans="1:12" ht="15.75" customHeight="1" x14ac:dyDescent="0.25">
      <c r="A301" s="20">
        <v>26033849</v>
      </c>
      <c r="B301" s="20" t="s">
        <v>22509</v>
      </c>
      <c r="C301" s="20" t="s">
        <v>22510</v>
      </c>
      <c r="D301" s="20" t="s">
        <v>22511</v>
      </c>
      <c r="E301" s="20" t="s">
        <v>22512</v>
      </c>
      <c r="F301" s="20" t="s">
        <v>17267</v>
      </c>
      <c r="G301" s="20">
        <v>2015</v>
      </c>
      <c r="H301" s="57">
        <v>42158</v>
      </c>
      <c r="K301" s="20" t="s">
        <v>22513</v>
      </c>
      <c r="L301" s="20" t="str">
        <f t="shared" si="4"/>
        <v>PreAlerta</v>
      </c>
    </row>
    <row r="302" spans="1:12" ht="15.75" customHeight="1" x14ac:dyDescent="0.25">
      <c r="A302" s="20">
        <v>26079171</v>
      </c>
      <c r="B302" s="20" t="s">
        <v>22499</v>
      </c>
      <c r="C302" s="20" t="s">
        <v>22500</v>
      </c>
      <c r="D302" s="20" t="s">
        <v>22501</v>
      </c>
      <c r="E302" s="20" t="s">
        <v>17488</v>
      </c>
      <c r="F302" s="20" t="s">
        <v>5979</v>
      </c>
      <c r="G302" s="20">
        <v>2015</v>
      </c>
      <c r="H302" s="57">
        <v>42172</v>
      </c>
      <c r="I302" s="20" t="s">
        <v>22502</v>
      </c>
      <c r="K302" s="20" t="s">
        <v>22503</v>
      </c>
      <c r="L302" s="20" t="str">
        <f t="shared" si="4"/>
        <v>PreAlerta</v>
      </c>
    </row>
    <row r="303" spans="1:12" ht="15.75" customHeight="1" x14ac:dyDescent="0.25">
      <c r="A303" s="20">
        <v>26110944</v>
      </c>
      <c r="B303" s="20" t="s">
        <v>22493</v>
      </c>
      <c r="C303" s="20" t="s">
        <v>22494</v>
      </c>
      <c r="D303" s="20" t="s">
        <v>22495</v>
      </c>
      <c r="E303" s="20" t="s">
        <v>22496</v>
      </c>
      <c r="F303" s="20" t="s">
        <v>22497</v>
      </c>
      <c r="G303" s="20">
        <v>2015</v>
      </c>
      <c r="H303" s="57">
        <v>42181</v>
      </c>
      <c r="K303" s="20" t="s">
        <v>22498</v>
      </c>
      <c r="L303" s="20" t="str">
        <f t="shared" si="4"/>
        <v>PreAlerta</v>
      </c>
    </row>
    <row r="304" spans="1:12" ht="15.75" customHeight="1" x14ac:dyDescent="0.25">
      <c r="A304" s="20">
        <v>26194977</v>
      </c>
      <c r="B304" s="20" t="s">
        <v>22481</v>
      </c>
      <c r="C304" s="20" t="s">
        <v>22482</v>
      </c>
      <c r="D304" s="20" t="s">
        <v>22483</v>
      </c>
      <c r="E304" s="20" t="s">
        <v>22484</v>
      </c>
      <c r="F304" s="20" t="s">
        <v>22485</v>
      </c>
      <c r="G304" s="20">
        <v>2015</v>
      </c>
      <c r="H304" s="57">
        <v>42207</v>
      </c>
      <c r="K304" s="20" t="s">
        <v>22486</v>
      </c>
      <c r="L304" s="20" t="str">
        <f t="shared" si="4"/>
        <v>PreAlerta</v>
      </c>
    </row>
    <row r="305" spans="1:12" ht="15.75" customHeight="1" x14ac:dyDescent="0.25">
      <c r="A305" s="20">
        <v>26849701</v>
      </c>
      <c r="B305" s="20" t="s">
        <v>22460</v>
      </c>
      <c r="C305" s="20" t="s">
        <v>22461</v>
      </c>
      <c r="D305" s="20" t="s">
        <v>22462</v>
      </c>
      <c r="E305" s="20" t="s">
        <v>22463</v>
      </c>
      <c r="F305" s="20" t="s">
        <v>6117</v>
      </c>
      <c r="G305" s="20">
        <v>2015</v>
      </c>
      <c r="H305" s="57">
        <v>42406</v>
      </c>
      <c r="K305" s="20" t="s">
        <v>22464</v>
      </c>
      <c r="L305" s="20" t="str">
        <f t="shared" si="4"/>
        <v>PreAlerta</v>
      </c>
    </row>
    <row r="306" spans="1:12" ht="15.75" customHeight="1" x14ac:dyDescent="0.25">
      <c r="A306" s="20">
        <v>26197475</v>
      </c>
      <c r="B306" s="20" t="s">
        <v>22433</v>
      </c>
      <c r="C306" s="20" t="s">
        <v>22434</v>
      </c>
      <c r="D306" s="20" t="s">
        <v>22435</v>
      </c>
      <c r="E306" s="20" t="s">
        <v>22436</v>
      </c>
      <c r="F306" s="20" t="s">
        <v>294</v>
      </c>
      <c r="G306" s="20">
        <v>2015</v>
      </c>
      <c r="H306" s="57">
        <v>42207</v>
      </c>
      <c r="I306" s="20" t="s">
        <v>22437</v>
      </c>
      <c r="K306" s="20" t="s">
        <v>22438</v>
      </c>
      <c r="L306" s="20" t="str">
        <f t="shared" si="4"/>
        <v>PreAlerta</v>
      </c>
    </row>
    <row r="307" spans="1:12" ht="15.75" customHeight="1" x14ac:dyDescent="0.25">
      <c r="A307" s="20">
        <v>25930687</v>
      </c>
      <c r="B307" s="20" t="s">
        <v>22381</v>
      </c>
      <c r="C307" s="20" t="s">
        <v>22382</v>
      </c>
      <c r="D307" s="20" t="s">
        <v>22383</v>
      </c>
      <c r="E307" s="20" t="s">
        <v>22384</v>
      </c>
      <c r="F307" s="20" t="s">
        <v>13510</v>
      </c>
      <c r="G307" s="20">
        <v>2015</v>
      </c>
      <c r="H307" s="57">
        <v>42126</v>
      </c>
      <c r="K307" s="20" t="s">
        <v>22385</v>
      </c>
      <c r="L307" s="20" t="str">
        <f t="shared" si="4"/>
        <v>PreAlerta</v>
      </c>
    </row>
    <row r="308" spans="1:12" ht="15.75" customHeight="1" x14ac:dyDescent="0.25">
      <c r="A308" s="20">
        <v>25936610</v>
      </c>
      <c r="B308" s="20" t="s">
        <v>22376</v>
      </c>
      <c r="C308" s="20" t="s">
        <v>20966</v>
      </c>
      <c r="D308" s="20" t="s">
        <v>22377</v>
      </c>
      <c r="E308" s="20" t="s">
        <v>20968</v>
      </c>
      <c r="F308" s="20" t="s">
        <v>6038</v>
      </c>
      <c r="G308" s="20">
        <v>2015</v>
      </c>
      <c r="H308" s="57">
        <v>42129</v>
      </c>
      <c r="I308" s="20" t="s">
        <v>22378</v>
      </c>
      <c r="J308" s="20" t="s">
        <v>22379</v>
      </c>
      <c r="K308" s="20" t="s">
        <v>22380</v>
      </c>
      <c r="L308" s="20" t="str">
        <f t="shared" si="4"/>
        <v>PreAlerta</v>
      </c>
    </row>
    <row r="309" spans="1:12" ht="15.75" customHeight="1" x14ac:dyDescent="0.25">
      <c r="A309" s="20">
        <v>25936611</v>
      </c>
      <c r="B309" s="20" t="s">
        <v>22372</v>
      </c>
      <c r="C309" s="20" t="s">
        <v>22373</v>
      </c>
      <c r="D309" s="20" t="s">
        <v>22374</v>
      </c>
      <c r="E309" s="20" t="s">
        <v>14981</v>
      </c>
      <c r="F309" s="20" t="s">
        <v>6038</v>
      </c>
      <c r="G309" s="20">
        <v>2015</v>
      </c>
      <c r="H309" s="57">
        <v>42129</v>
      </c>
      <c r="K309" s="20" t="s">
        <v>22375</v>
      </c>
      <c r="L309" s="20" t="str">
        <f t="shared" si="4"/>
        <v>PreAlerta</v>
      </c>
    </row>
    <row r="310" spans="1:12" ht="15.75" customHeight="1" x14ac:dyDescent="0.25">
      <c r="A310" s="20">
        <v>26117443</v>
      </c>
      <c r="B310" s="20" t="s">
        <v>22346</v>
      </c>
      <c r="C310" s="20" t="s">
        <v>22347</v>
      </c>
      <c r="D310" s="20" t="s">
        <v>22348</v>
      </c>
      <c r="E310" s="20" t="s">
        <v>22349</v>
      </c>
      <c r="F310" s="20" t="s">
        <v>1653</v>
      </c>
      <c r="G310" s="20">
        <v>2015</v>
      </c>
      <c r="H310" s="57">
        <v>42184</v>
      </c>
      <c r="K310" s="20" t="s">
        <v>22350</v>
      </c>
      <c r="L310" s="20" t="str">
        <f t="shared" si="4"/>
        <v>PreAlerta</v>
      </c>
    </row>
    <row r="311" spans="1:12" ht="15.75" customHeight="1" x14ac:dyDescent="0.25">
      <c r="A311" s="20">
        <v>26272388</v>
      </c>
      <c r="B311" s="20" t="s">
        <v>22331</v>
      </c>
      <c r="C311" s="20" t="s">
        <v>22332</v>
      </c>
      <c r="D311" s="20" t="s">
        <v>22333</v>
      </c>
      <c r="E311" s="20" t="s">
        <v>22334</v>
      </c>
      <c r="F311" s="20" t="s">
        <v>2564</v>
      </c>
      <c r="G311" s="20">
        <v>2015</v>
      </c>
      <c r="H311" s="57">
        <v>42231</v>
      </c>
      <c r="K311" s="20" t="s">
        <v>22335</v>
      </c>
      <c r="L311" s="20" t="str">
        <f t="shared" si="4"/>
        <v>PreAlerta</v>
      </c>
    </row>
    <row r="312" spans="1:12" ht="15.75" customHeight="1" x14ac:dyDescent="0.25">
      <c r="A312" s="20">
        <v>26349149</v>
      </c>
      <c r="B312" s="20" t="s">
        <v>22325</v>
      </c>
      <c r="C312" s="20" t="s">
        <v>22326</v>
      </c>
      <c r="D312" s="20" t="s">
        <v>22327</v>
      </c>
      <c r="E312" s="20" t="s">
        <v>22328</v>
      </c>
      <c r="F312" s="20" t="s">
        <v>22329</v>
      </c>
      <c r="G312" s="20">
        <v>2015</v>
      </c>
      <c r="H312" s="57">
        <v>42257</v>
      </c>
      <c r="K312" s="20" t="s">
        <v>22330</v>
      </c>
      <c r="L312" s="20" t="str">
        <f t="shared" si="4"/>
        <v>PreAlerta</v>
      </c>
    </row>
    <row r="313" spans="1:12" ht="15.75" customHeight="1" x14ac:dyDescent="0.25">
      <c r="A313" s="20">
        <v>26238191</v>
      </c>
      <c r="B313" s="20" t="s">
        <v>22290</v>
      </c>
      <c r="C313" s="20" t="s">
        <v>22291</v>
      </c>
      <c r="D313" s="20" t="s">
        <v>22292</v>
      </c>
      <c r="E313" s="20" t="s">
        <v>22293</v>
      </c>
      <c r="F313" s="20" t="s">
        <v>5245</v>
      </c>
      <c r="G313" s="20">
        <v>2015</v>
      </c>
      <c r="H313" s="57">
        <v>42221</v>
      </c>
      <c r="I313" s="20" t="s">
        <v>22294</v>
      </c>
      <c r="K313" s="20" t="s">
        <v>22295</v>
      </c>
      <c r="L313" s="20" t="str">
        <f t="shared" si="4"/>
        <v>PreAlerta</v>
      </c>
    </row>
    <row r="314" spans="1:12" ht="15.75" customHeight="1" x14ac:dyDescent="0.25">
      <c r="A314" s="20">
        <v>26464611</v>
      </c>
      <c r="B314" s="20" t="s">
        <v>22206</v>
      </c>
      <c r="C314" s="20" t="s">
        <v>22207</v>
      </c>
      <c r="D314" s="20" t="s">
        <v>22208</v>
      </c>
      <c r="E314" s="20" t="s">
        <v>22209</v>
      </c>
      <c r="F314" s="20" t="s">
        <v>15045</v>
      </c>
      <c r="G314" s="20">
        <v>2015</v>
      </c>
      <c r="H314" s="57">
        <v>42292</v>
      </c>
      <c r="I314" s="20" t="s">
        <v>22210</v>
      </c>
      <c r="K314" s="20" t="s">
        <v>22211</v>
      </c>
      <c r="L314" s="20" t="str">
        <f t="shared" si="4"/>
        <v>PreAlerta</v>
      </c>
    </row>
    <row r="315" spans="1:12" ht="15.75" customHeight="1" x14ac:dyDescent="0.25">
      <c r="A315" s="20">
        <v>25586929</v>
      </c>
      <c r="B315" s="20" t="s">
        <v>22201</v>
      </c>
      <c r="C315" s="20" t="s">
        <v>22202</v>
      </c>
      <c r="D315" s="20" t="s">
        <v>22203</v>
      </c>
      <c r="E315" s="20" t="s">
        <v>7156</v>
      </c>
      <c r="F315" s="20" t="s">
        <v>5798</v>
      </c>
      <c r="G315" s="20">
        <v>2015</v>
      </c>
      <c r="H315" s="57">
        <v>42019</v>
      </c>
      <c r="I315" s="20" t="s">
        <v>22204</v>
      </c>
      <c r="K315" s="20" t="s">
        <v>22205</v>
      </c>
      <c r="L315" s="20" t="str">
        <f t="shared" si="4"/>
        <v>PreAlerta</v>
      </c>
    </row>
    <row r="316" spans="1:12" ht="15.75" customHeight="1" x14ac:dyDescent="0.25">
      <c r="A316" s="20">
        <v>26142853</v>
      </c>
      <c r="B316" s="20" t="s">
        <v>22173</v>
      </c>
      <c r="C316" s="20" t="s">
        <v>22174</v>
      </c>
      <c r="D316" s="20" t="s">
        <v>22175</v>
      </c>
      <c r="E316" s="20" t="s">
        <v>22176</v>
      </c>
      <c r="F316" s="20" t="s">
        <v>4667</v>
      </c>
      <c r="G316" s="20">
        <v>2015</v>
      </c>
      <c r="H316" s="57">
        <v>42191</v>
      </c>
      <c r="K316" s="20" t="s">
        <v>22177</v>
      </c>
      <c r="L316" s="20" t="str">
        <f t="shared" si="4"/>
        <v>PreAlerta</v>
      </c>
    </row>
    <row r="317" spans="1:12" ht="15.75" customHeight="1" x14ac:dyDescent="0.25">
      <c r="A317" s="20">
        <v>26195465</v>
      </c>
      <c r="B317" s="20" t="s">
        <v>22167</v>
      </c>
      <c r="C317" s="20" t="s">
        <v>22168</v>
      </c>
      <c r="D317" s="20" t="s">
        <v>22169</v>
      </c>
      <c r="E317" s="20" t="s">
        <v>22170</v>
      </c>
      <c r="F317" s="20" t="s">
        <v>4868</v>
      </c>
      <c r="G317" s="20">
        <v>2015</v>
      </c>
      <c r="H317" s="57">
        <v>42207</v>
      </c>
      <c r="I317" s="20" t="s">
        <v>22171</v>
      </c>
      <c r="K317" s="20" t="s">
        <v>22172</v>
      </c>
      <c r="L317" s="20" t="str">
        <f t="shared" si="4"/>
        <v>PreAlerta</v>
      </c>
    </row>
    <row r="318" spans="1:12" ht="15.75" customHeight="1" x14ac:dyDescent="0.25">
      <c r="A318" s="20">
        <v>26762035</v>
      </c>
      <c r="B318" s="20" t="s">
        <v>22123</v>
      </c>
      <c r="C318" s="20" t="s">
        <v>22124</v>
      </c>
      <c r="D318" s="20" t="s">
        <v>22125</v>
      </c>
      <c r="E318" s="20" t="s">
        <v>15598</v>
      </c>
      <c r="F318" s="20" t="s">
        <v>19216</v>
      </c>
      <c r="G318" s="20">
        <v>2015</v>
      </c>
      <c r="H318" s="57">
        <v>42384</v>
      </c>
      <c r="L318" s="20" t="str">
        <f t="shared" si="4"/>
        <v>PreAlerta</v>
      </c>
    </row>
    <row r="319" spans="1:12" ht="15.75" customHeight="1" x14ac:dyDescent="0.25">
      <c r="A319" s="20">
        <v>26468422</v>
      </c>
      <c r="B319" s="20" t="s">
        <v>22084</v>
      </c>
      <c r="C319" s="20" t="s">
        <v>22085</v>
      </c>
      <c r="D319" s="20" t="s">
        <v>22086</v>
      </c>
      <c r="E319" s="20" t="s">
        <v>19017</v>
      </c>
      <c r="F319" s="20" t="s">
        <v>22087</v>
      </c>
      <c r="G319" s="20">
        <v>2015</v>
      </c>
      <c r="H319" s="57">
        <v>42293</v>
      </c>
      <c r="I319" s="20" t="s">
        <v>22088</v>
      </c>
      <c r="K319" s="20" t="s">
        <v>22089</v>
      </c>
      <c r="L319" s="20" t="str">
        <f t="shared" si="4"/>
        <v>PreAlerta</v>
      </c>
    </row>
    <row r="320" spans="1:12" ht="15.75" customHeight="1" x14ac:dyDescent="0.25">
      <c r="A320" s="20">
        <v>26441902</v>
      </c>
      <c r="B320" s="20" t="s">
        <v>22070</v>
      </c>
      <c r="C320" s="20" t="s">
        <v>22071</v>
      </c>
      <c r="D320" s="20" t="s">
        <v>22072</v>
      </c>
      <c r="E320" s="20" t="s">
        <v>22073</v>
      </c>
      <c r="F320" s="20" t="s">
        <v>133</v>
      </c>
      <c r="G320" s="20">
        <v>2015</v>
      </c>
      <c r="H320" s="57">
        <v>42284</v>
      </c>
      <c r="I320" s="20" t="s">
        <v>22074</v>
      </c>
      <c r="K320" s="20" t="s">
        <v>22075</v>
      </c>
      <c r="L320" s="20" t="str">
        <f t="shared" si="4"/>
        <v>PreAlerta</v>
      </c>
    </row>
    <row r="321" spans="1:12" ht="15.75" customHeight="1" x14ac:dyDescent="0.25">
      <c r="A321" s="20">
        <v>26392449</v>
      </c>
      <c r="B321" s="20" t="s">
        <v>22056</v>
      </c>
      <c r="C321" s="20" t="s">
        <v>22057</v>
      </c>
      <c r="D321" s="20" t="s">
        <v>22058</v>
      </c>
      <c r="E321" s="20" t="s">
        <v>22059</v>
      </c>
      <c r="F321" s="20" t="s">
        <v>10811</v>
      </c>
      <c r="G321" s="20">
        <v>2015</v>
      </c>
      <c r="H321" s="57">
        <v>42270</v>
      </c>
      <c r="I321" s="20" t="s">
        <v>22060</v>
      </c>
      <c r="K321" s="20" t="s">
        <v>22061</v>
      </c>
      <c r="L321" s="20" t="str">
        <f t="shared" si="4"/>
        <v>PreAlerta</v>
      </c>
    </row>
    <row r="322" spans="1:12" ht="15.75" customHeight="1" x14ac:dyDescent="0.25">
      <c r="A322" s="20">
        <v>25553947</v>
      </c>
      <c r="B322" s="20" t="s">
        <v>22035</v>
      </c>
      <c r="C322" s="20" t="s">
        <v>22036</v>
      </c>
      <c r="D322" s="20" t="s">
        <v>22037</v>
      </c>
      <c r="E322" s="20" t="s">
        <v>12158</v>
      </c>
      <c r="F322" s="20" t="s">
        <v>5798</v>
      </c>
      <c r="G322" s="20">
        <v>2015</v>
      </c>
      <c r="H322" s="57">
        <v>42007</v>
      </c>
      <c r="I322" s="20" t="s">
        <v>22038</v>
      </c>
      <c r="K322" s="20" t="s">
        <v>22039</v>
      </c>
      <c r="L322" s="20" t="str">
        <f t="shared" ref="L322:L385" si="5">IF(ISNUMBER(VLOOKUP(A322,PRE,1,FALSE)),"PreAlerta",IF(ISNUMBER(VLOOKUP(A322,POST,1,FALSE)),"PostAlerta",IF(ISNUMBER(VLOOKUP(A322,EXCL,1,FALSE)),"Excluida","no incluido")))</f>
        <v>PreAlerta</v>
      </c>
    </row>
    <row r="323" spans="1:12" ht="15.75" customHeight="1" x14ac:dyDescent="0.25">
      <c r="A323" s="20">
        <v>26758113</v>
      </c>
      <c r="B323" s="20" t="s">
        <v>21992</v>
      </c>
      <c r="C323" s="20" t="s">
        <v>21993</v>
      </c>
      <c r="D323" s="20" t="s">
        <v>21994</v>
      </c>
      <c r="E323" s="20" t="s">
        <v>6192</v>
      </c>
      <c r="F323" s="20" t="s">
        <v>20308</v>
      </c>
      <c r="G323" s="20">
        <v>2015</v>
      </c>
      <c r="H323" s="57">
        <v>42383</v>
      </c>
      <c r="L323" s="20" t="str">
        <f t="shared" si="5"/>
        <v>PreAlerta</v>
      </c>
    </row>
    <row r="324" spans="1:12" ht="15.75" customHeight="1" x14ac:dyDescent="0.25">
      <c r="A324" s="20">
        <v>26817219</v>
      </c>
      <c r="B324" s="20" t="s">
        <v>21983</v>
      </c>
      <c r="C324" s="20" t="s">
        <v>21984</v>
      </c>
      <c r="D324" s="20" t="s">
        <v>21985</v>
      </c>
      <c r="E324" s="20" t="s">
        <v>21986</v>
      </c>
      <c r="F324" s="20" t="s">
        <v>19453</v>
      </c>
      <c r="G324" s="20">
        <v>2015</v>
      </c>
      <c r="H324" s="57">
        <v>42398</v>
      </c>
      <c r="L324" s="20" t="str">
        <f t="shared" si="5"/>
        <v>PreAlerta</v>
      </c>
    </row>
    <row r="325" spans="1:12" ht="15.75" customHeight="1" x14ac:dyDescent="0.25">
      <c r="A325" s="20">
        <v>26508303</v>
      </c>
      <c r="B325" s="20" t="s">
        <v>21936</v>
      </c>
      <c r="C325" s="20" t="s">
        <v>21937</v>
      </c>
      <c r="D325" s="20" t="s">
        <v>21938</v>
      </c>
      <c r="E325" s="20" t="s">
        <v>21939</v>
      </c>
      <c r="F325" s="20" t="s">
        <v>4182</v>
      </c>
      <c r="G325" s="20">
        <v>2015</v>
      </c>
      <c r="H325" s="57">
        <v>42306</v>
      </c>
      <c r="I325" s="20" t="s">
        <v>21940</v>
      </c>
      <c r="K325" s="20" t="s">
        <v>21941</v>
      </c>
      <c r="L325" s="20" t="str">
        <f t="shared" si="5"/>
        <v>PreAlerta</v>
      </c>
    </row>
    <row r="326" spans="1:12" ht="15.75" customHeight="1" x14ac:dyDescent="0.25">
      <c r="A326" s="20">
        <v>26382558</v>
      </c>
      <c r="B326" s="20" t="s">
        <v>21880</v>
      </c>
      <c r="C326" s="20" t="s">
        <v>21881</v>
      </c>
      <c r="D326" s="20" t="s">
        <v>21882</v>
      </c>
      <c r="E326" s="20" t="s">
        <v>9272</v>
      </c>
      <c r="F326" s="20" t="s">
        <v>9835</v>
      </c>
      <c r="G326" s="20">
        <v>2015</v>
      </c>
      <c r="H326" s="57">
        <v>42266</v>
      </c>
      <c r="K326" s="20" t="s">
        <v>21883</v>
      </c>
      <c r="L326" s="20" t="str">
        <f t="shared" si="5"/>
        <v>PreAlerta</v>
      </c>
    </row>
    <row r="327" spans="1:12" ht="15.75" customHeight="1" x14ac:dyDescent="0.25">
      <c r="A327" s="20">
        <v>26530864</v>
      </c>
      <c r="B327" s="20" t="s">
        <v>21848</v>
      </c>
      <c r="C327" s="20" t="s">
        <v>21849</v>
      </c>
      <c r="D327" s="20" t="s">
        <v>21850</v>
      </c>
      <c r="E327" s="20" t="s">
        <v>1367</v>
      </c>
      <c r="F327" s="20" t="s">
        <v>1882</v>
      </c>
      <c r="G327" s="20">
        <v>2015</v>
      </c>
      <c r="H327" s="57">
        <v>42313</v>
      </c>
      <c r="I327" s="20" t="s">
        <v>21851</v>
      </c>
      <c r="K327" s="20" t="s">
        <v>21852</v>
      </c>
      <c r="L327" s="20" t="str">
        <f t="shared" si="5"/>
        <v>PreAlerta</v>
      </c>
    </row>
    <row r="328" spans="1:12" ht="15.75" customHeight="1" x14ac:dyDescent="0.25">
      <c r="A328" s="20">
        <v>26302215</v>
      </c>
      <c r="B328" s="20" t="s">
        <v>21836</v>
      </c>
      <c r="C328" s="20" t="s">
        <v>21837</v>
      </c>
      <c r="D328" s="20" t="s">
        <v>21838</v>
      </c>
      <c r="E328" s="20" t="s">
        <v>12333</v>
      </c>
      <c r="F328" s="20" t="s">
        <v>3465</v>
      </c>
      <c r="G328" s="20">
        <v>2015</v>
      </c>
      <c r="H328" s="57">
        <v>42241</v>
      </c>
      <c r="K328" s="20" t="s">
        <v>21839</v>
      </c>
      <c r="L328" s="20" t="str">
        <f t="shared" si="5"/>
        <v>PreAlerta</v>
      </c>
    </row>
    <row r="329" spans="1:12" ht="15.75" customHeight="1" x14ac:dyDescent="0.25">
      <c r="A329" s="20">
        <v>26623641</v>
      </c>
      <c r="B329" s="20" t="s">
        <v>21799</v>
      </c>
      <c r="C329" s="20" t="s">
        <v>21800</v>
      </c>
      <c r="D329" s="20" t="s">
        <v>21801</v>
      </c>
      <c r="E329" s="20" t="s">
        <v>6616</v>
      </c>
      <c r="F329" s="20" t="s">
        <v>15038</v>
      </c>
      <c r="G329" s="20">
        <v>2015</v>
      </c>
      <c r="H329" s="57">
        <v>42340</v>
      </c>
      <c r="K329" s="20" t="s">
        <v>21802</v>
      </c>
      <c r="L329" s="20" t="str">
        <f t="shared" si="5"/>
        <v>PreAlerta</v>
      </c>
    </row>
    <row r="330" spans="1:12" ht="15.75" customHeight="1" x14ac:dyDescent="0.25">
      <c r="A330" s="20">
        <v>26341923</v>
      </c>
      <c r="B330" s="20" t="s">
        <v>21771</v>
      </c>
      <c r="C330" s="20" t="s">
        <v>21772</v>
      </c>
      <c r="D330" s="20" t="s">
        <v>21773</v>
      </c>
      <c r="E330" s="20" t="s">
        <v>21774</v>
      </c>
      <c r="F330" s="20" t="s">
        <v>6679</v>
      </c>
      <c r="G330" s="20">
        <v>2015</v>
      </c>
      <c r="H330" s="57">
        <v>42253</v>
      </c>
      <c r="K330" s="20" t="s">
        <v>21775</v>
      </c>
      <c r="L330" s="20" t="str">
        <f t="shared" si="5"/>
        <v>PreAlerta</v>
      </c>
    </row>
    <row r="331" spans="1:12" ht="15.75" customHeight="1" x14ac:dyDescent="0.25">
      <c r="A331" s="20">
        <v>26377865</v>
      </c>
      <c r="B331" s="20" t="s">
        <v>21767</v>
      </c>
      <c r="C331" s="20" t="s">
        <v>21768</v>
      </c>
      <c r="D331" s="20" t="s">
        <v>21769</v>
      </c>
      <c r="E331" s="20" t="s">
        <v>7760</v>
      </c>
      <c r="F331" s="20" t="s">
        <v>2745</v>
      </c>
      <c r="G331" s="20">
        <v>2015</v>
      </c>
      <c r="H331" s="57">
        <v>42265</v>
      </c>
      <c r="K331" s="20" t="s">
        <v>21770</v>
      </c>
      <c r="L331" s="20" t="str">
        <f t="shared" si="5"/>
        <v>PreAlerta</v>
      </c>
    </row>
    <row r="332" spans="1:12" ht="15.75" customHeight="1" x14ac:dyDescent="0.25">
      <c r="A332" s="20">
        <v>26573083</v>
      </c>
      <c r="B332" s="20" t="s">
        <v>21724</v>
      </c>
      <c r="C332" s="20" t="s">
        <v>21725</v>
      </c>
      <c r="D332" s="20" t="s">
        <v>21726</v>
      </c>
      <c r="E332" s="20" t="s">
        <v>21727</v>
      </c>
      <c r="F332" s="20" t="s">
        <v>18836</v>
      </c>
      <c r="G332" s="20">
        <v>2015</v>
      </c>
      <c r="H332" s="57">
        <v>42326</v>
      </c>
      <c r="K332" s="20" t="s">
        <v>21728</v>
      </c>
      <c r="L332" s="20" t="str">
        <f t="shared" si="5"/>
        <v>PreAlerta</v>
      </c>
    </row>
    <row r="333" spans="1:12" ht="15.75" customHeight="1" x14ac:dyDescent="0.25">
      <c r="A333" s="20">
        <v>28348825</v>
      </c>
      <c r="B333" s="20" t="s">
        <v>21663</v>
      </c>
      <c r="C333" s="20" t="s">
        <v>21664</v>
      </c>
      <c r="D333" s="20" t="s">
        <v>21665</v>
      </c>
      <c r="E333" s="20" t="s">
        <v>6123</v>
      </c>
      <c r="F333" s="20" t="s">
        <v>3020</v>
      </c>
      <c r="G333" s="20">
        <v>2015</v>
      </c>
      <c r="H333" s="57">
        <v>42823</v>
      </c>
      <c r="I333" s="20" t="s">
        <v>21666</v>
      </c>
      <c r="K333" s="20" t="s">
        <v>21667</v>
      </c>
      <c r="L333" s="20" t="str">
        <f t="shared" si="5"/>
        <v>PreAlerta</v>
      </c>
    </row>
    <row r="334" spans="1:12" ht="15.75" customHeight="1" x14ac:dyDescent="0.25">
      <c r="A334" s="20">
        <v>26435002</v>
      </c>
      <c r="B334" s="20" t="s">
        <v>21631</v>
      </c>
      <c r="C334" s="20" t="s">
        <v>21632</v>
      </c>
      <c r="D334" s="20" t="s">
        <v>21633</v>
      </c>
      <c r="E334" s="20" t="s">
        <v>21634</v>
      </c>
      <c r="F334" s="20" t="s">
        <v>21635</v>
      </c>
      <c r="G334" s="20">
        <v>2016</v>
      </c>
      <c r="H334" s="57">
        <v>42283</v>
      </c>
      <c r="K334" s="20" t="s">
        <v>21636</v>
      </c>
      <c r="L334" s="20" t="str">
        <f t="shared" si="5"/>
        <v>PreAlerta</v>
      </c>
    </row>
    <row r="335" spans="1:12" ht="15.75" customHeight="1" x14ac:dyDescent="0.25">
      <c r="A335" s="20">
        <v>26480894</v>
      </c>
      <c r="B335" s="20" t="s">
        <v>21627</v>
      </c>
      <c r="C335" s="20" t="s">
        <v>21628</v>
      </c>
      <c r="D335" s="20" t="s">
        <v>21629</v>
      </c>
      <c r="E335" s="20" t="s">
        <v>628</v>
      </c>
      <c r="F335" s="20" t="s">
        <v>1438</v>
      </c>
      <c r="G335" s="20">
        <v>2016</v>
      </c>
      <c r="H335" s="57">
        <v>42298</v>
      </c>
      <c r="K335" s="20" t="s">
        <v>21630</v>
      </c>
      <c r="L335" s="20" t="str">
        <f t="shared" si="5"/>
        <v>PreAlerta</v>
      </c>
    </row>
    <row r="336" spans="1:12" ht="15.75" customHeight="1" x14ac:dyDescent="0.25">
      <c r="A336" s="20">
        <v>26525276</v>
      </c>
      <c r="B336" s="20" t="s">
        <v>21616</v>
      </c>
      <c r="C336" s="20" t="s">
        <v>21617</v>
      </c>
      <c r="D336" s="20" t="s">
        <v>21618</v>
      </c>
      <c r="E336" s="20" t="s">
        <v>21619</v>
      </c>
      <c r="F336" s="20" t="s">
        <v>17859</v>
      </c>
      <c r="G336" s="20">
        <v>2016</v>
      </c>
      <c r="H336" s="57">
        <v>42312</v>
      </c>
      <c r="K336" s="20" t="s">
        <v>21620</v>
      </c>
      <c r="L336" s="20" t="str">
        <f t="shared" si="5"/>
        <v>PreAlerta</v>
      </c>
    </row>
    <row r="337" spans="1:12" ht="15.75" customHeight="1" x14ac:dyDescent="0.25">
      <c r="A337" s="20">
        <v>26641310</v>
      </c>
      <c r="B337" s="20" t="s">
        <v>21597</v>
      </c>
      <c r="C337" s="20" t="s">
        <v>21598</v>
      </c>
      <c r="D337" s="20" t="s">
        <v>21599</v>
      </c>
      <c r="E337" s="20" t="s">
        <v>18835</v>
      </c>
      <c r="F337" s="20" t="s">
        <v>1092</v>
      </c>
      <c r="G337" s="20">
        <v>2016</v>
      </c>
      <c r="H337" s="57">
        <v>42346</v>
      </c>
      <c r="K337" s="20" t="s">
        <v>21600</v>
      </c>
      <c r="L337" s="20" t="str">
        <f t="shared" si="5"/>
        <v>PreAlerta</v>
      </c>
    </row>
    <row r="338" spans="1:12" ht="15.75" customHeight="1" x14ac:dyDescent="0.25">
      <c r="A338" s="20">
        <v>26712178</v>
      </c>
      <c r="B338" s="20" t="s">
        <v>21592</v>
      </c>
      <c r="C338" s="20" t="s">
        <v>21593</v>
      </c>
      <c r="D338" s="20" t="s">
        <v>21594</v>
      </c>
      <c r="E338" s="20" t="s">
        <v>21595</v>
      </c>
      <c r="F338" s="20" t="s">
        <v>21596</v>
      </c>
      <c r="G338" s="20">
        <v>2016</v>
      </c>
      <c r="H338" s="57">
        <v>42368</v>
      </c>
      <c r="L338" s="20" t="str">
        <f t="shared" si="5"/>
        <v>PreAlerta</v>
      </c>
    </row>
    <row r="339" spans="1:12" ht="15.75" customHeight="1" x14ac:dyDescent="0.25">
      <c r="A339" s="20">
        <v>26735524</v>
      </c>
      <c r="B339" s="20" t="s">
        <v>21586</v>
      </c>
      <c r="C339" s="20" t="s">
        <v>21587</v>
      </c>
      <c r="D339" s="20" t="s">
        <v>21588</v>
      </c>
      <c r="E339" s="20" t="s">
        <v>21589</v>
      </c>
      <c r="F339" s="20" t="s">
        <v>6193</v>
      </c>
      <c r="G339" s="20">
        <v>2016</v>
      </c>
      <c r="H339" s="57">
        <v>42376</v>
      </c>
      <c r="I339" s="20" t="s">
        <v>21590</v>
      </c>
      <c r="K339" s="20" t="s">
        <v>21591</v>
      </c>
      <c r="L339" s="20" t="str">
        <f t="shared" si="5"/>
        <v>PreAlerta</v>
      </c>
    </row>
    <row r="340" spans="1:12" ht="15.75" customHeight="1" x14ac:dyDescent="0.25">
      <c r="A340" s="20">
        <v>27299154</v>
      </c>
      <c r="B340" s="20" t="s">
        <v>21521</v>
      </c>
      <c r="C340" s="20" t="s">
        <v>21522</v>
      </c>
      <c r="D340" s="20" t="s">
        <v>21523</v>
      </c>
      <c r="E340" s="20" t="s">
        <v>21524</v>
      </c>
      <c r="F340" s="20" t="s">
        <v>21525</v>
      </c>
      <c r="G340" s="20">
        <v>2016</v>
      </c>
      <c r="H340" s="57">
        <v>42536</v>
      </c>
      <c r="I340" s="20" t="s">
        <v>21526</v>
      </c>
      <c r="K340" s="20" t="s">
        <v>21527</v>
      </c>
      <c r="L340" s="20" t="str">
        <f t="shared" si="5"/>
        <v>PreAlerta</v>
      </c>
    </row>
    <row r="341" spans="1:12" ht="15.75" customHeight="1" x14ac:dyDescent="0.25">
      <c r="A341" s="20">
        <v>27340653</v>
      </c>
      <c r="B341" s="20" t="s">
        <v>21509</v>
      </c>
      <c r="C341" s="20" t="s">
        <v>21510</v>
      </c>
      <c r="D341" s="20" t="s">
        <v>21511</v>
      </c>
      <c r="E341" s="20" t="s">
        <v>21512</v>
      </c>
      <c r="F341" s="20" t="s">
        <v>350</v>
      </c>
      <c r="G341" s="20">
        <v>2016</v>
      </c>
      <c r="H341" s="57">
        <v>42546</v>
      </c>
      <c r="I341" s="20" t="s">
        <v>21513</v>
      </c>
      <c r="K341" s="20" t="s">
        <v>21514</v>
      </c>
      <c r="L341" s="20" t="str">
        <f t="shared" si="5"/>
        <v>PreAlerta</v>
      </c>
    </row>
    <row r="342" spans="1:12" ht="15.75" customHeight="1" x14ac:dyDescent="0.25">
      <c r="A342" s="20">
        <v>27431270</v>
      </c>
      <c r="B342" s="20" t="s">
        <v>21503</v>
      </c>
      <c r="C342" s="20" t="s">
        <v>21504</v>
      </c>
      <c r="D342" s="20" t="s">
        <v>21505</v>
      </c>
      <c r="E342" s="20" t="s">
        <v>21506</v>
      </c>
      <c r="F342" s="20" t="s">
        <v>21507</v>
      </c>
      <c r="G342" s="20">
        <v>2016</v>
      </c>
      <c r="H342" s="57">
        <v>42571</v>
      </c>
      <c r="K342" s="20" t="s">
        <v>21508</v>
      </c>
      <c r="L342" s="20" t="str">
        <f t="shared" si="5"/>
        <v>PreAlerta</v>
      </c>
    </row>
    <row r="343" spans="1:12" ht="15.75" customHeight="1" x14ac:dyDescent="0.25">
      <c r="A343" s="20">
        <v>27493450</v>
      </c>
      <c r="B343" s="20" t="s">
        <v>21485</v>
      </c>
      <c r="C343" s="20" t="s">
        <v>21486</v>
      </c>
      <c r="D343" s="20" t="s">
        <v>21487</v>
      </c>
      <c r="E343" s="20" t="s">
        <v>21053</v>
      </c>
      <c r="F343" s="20" t="s">
        <v>3581</v>
      </c>
      <c r="G343" s="20">
        <v>2016</v>
      </c>
      <c r="H343" s="57">
        <v>42588</v>
      </c>
      <c r="I343" s="20" t="s">
        <v>21488</v>
      </c>
      <c r="K343" s="20" t="s">
        <v>21489</v>
      </c>
      <c r="L343" s="20" t="str">
        <f t="shared" si="5"/>
        <v>PreAlerta</v>
      </c>
    </row>
    <row r="344" spans="1:12" ht="15.75" customHeight="1" x14ac:dyDescent="0.25">
      <c r="A344" s="20">
        <v>27642307</v>
      </c>
      <c r="B344" s="20" t="s">
        <v>21474</v>
      </c>
      <c r="C344" s="20" t="s">
        <v>21475</v>
      </c>
      <c r="D344" s="20" t="s">
        <v>21476</v>
      </c>
      <c r="E344" s="20" t="s">
        <v>21477</v>
      </c>
      <c r="F344" s="20" t="s">
        <v>1498</v>
      </c>
      <c r="G344" s="20">
        <v>2016</v>
      </c>
      <c r="H344" s="57">
        <v>42633</v>
      </c>
      <c r="I344" s="20" t="s">
        <v>21478</v>
      </c>
      <c r="K344" s="20" t="s">
        <v>21479</v>
      </c>
      <c r="L344" s="20" t="str">
        <f t="shared" si="5"/>
        <v>PreAlerta</v>
      </c>
    </row>
    <row r="345" spans="1:12" ht="15.75" customHeight="1" x14ac:dyDescent="0.25">
      <c r="A345" s="20">
        <v>27648444</v>
      </c>
      <c r="B345" s="20" t="s">
        <v>21468</v>
      </c>
      <c r="C345" s="20" t="s">
        <v>21469</v>
      </c>
      <c r="D345" s="20" t="s">
        <v>21470</v>
      </c>
      <c r="E345" s="20" t="s">
        <v>21471</v>
      </c>
      <c r="F345" s="20" t="s">
        <v>350</v>
      </c>
      <c r="G345" s="20">
        <v>2016</v>
      </c>
      <c r="H345" s="57">
        <v>42634</v>
      </c>
      <c r="I345" s="20" t="s">
        <v>21472</v>
      </c>
      <c r="K345" s="20" t="s">
        <v>21473</v>
      </c>
      <c r="L345" s="20" t="str">
        <f t="shared" si="5"/>
        <v>PreAlerta</v>
      </c>
    </row>
    <row r="346" spans="1:12" ht="15.75" customHeight="1" x14ac:dyDescent="0.25">
      <c r="A346" s="20">
        <v>26615200</v>
      </c>
      <c r="B346" s="20" t="s">
        <v>21449</v>
      </c>
      <c r="C346" s="20" t="s">
        <v>21450</v>
      </c>
      <c r="D346" s="20" t="s">
        <v>21451</v>
      </c>
      <c r="E346" s="20" t="s">
        <v>21452</v>
      </c>
      <c r="F346" s="20" t="s">
        <v>13856</v>
      </c>
      <c r="G346" s="20">
        <v>2016</v>
      </c>
      <c r="H346" s="57">
        <v>42337</v>
      </c>
      <c r="I346" s="20" t="s">
        <v>21453</v>
      </c>
      <c r="K346" s="20" t="s">
        <v>21454</v>
      </c>
      <c r="L346" s="20" t="str">
        <f t="shared" si="5"/>
        <v>PreAlerta</v>
      </c>
    </row>
    <row r="347" spans="1:12" ht="15.75" customHeight="1" x14ac:dyDescent="0.25">
      <c r="A347" s="20">
        <v>26729499</v>
      </c>
      <c r="B347" s="20" t="s">
        <v>21437</v>
      </c>
      <c r="C347" s="20" t="s">
        <v>21438</v>
      </c>
      <c r="D347" s="20" t="s">
        <v>21439</v>
      </c>
      <c r="E347" s="20" t="s">
        <v>21440</v>
      </c>
      <c r="F347" s="20" t="s">
        <v>1917</v>
      </c>
      <c r="G347" s="20">
        <v>2016</v>
      </c>
      <c r="H347" s="57">
        <v>42375</v>
      </c>
      <c r="I347" s="20" t="s">
        <v>21441</v>
      </c>
      <c r="K347" s="20" t="s">
        <v>21442</v>
      </c>
      <c r="L347" s="20" t="str">
        <f t="shared" si="5"/>
        <v>PreAlerta</v>
      </c>
    </row>
    <row r="348" spans="1:12" ht="15.75" customHeight="1" x14ac:dyDescent="0.25">
      <c r="A348" s="20">
        <v>26729716</v>
      </c>
      <c r="B348" s="20" t="s">
        <v>21431</v>
      </c>
      <c r="C348" s="20" t="s">
        <v>21432</v>
      </c>
      <c r="D348" s="20" t="s">
        <v>21433</v>
      </c>
      <c r="E348" s="20" t="s">
        <v>6736</v>
      </c>
      <c r="F348" s="20" t="s">
        <v>1801</v>
      </c>
      <c r="G348" s="20">
        <v>2016</v>
      </c>
      <c r="H348" s="57">
        <v>42375</v>
      </c>
      <c r="I348" s="20" t="s">
        <v>21434</v>
      </c>
      <c r="K348" s="20" t="s">
        <v>21435</v>
      </c>
      <c r="L348" s="20" t="str">
        <f t="shared" si="5"/>
        <v>PreAlerta</v>
      </c>
    </row>
    <row r="349" spans="1:12" ht="15.75" customHeight="1" x14ac:dyDescent="0.25">
      <c r="A349" s="20">
        <v>26644222</v>
      </c>
      <c r="B349" s="20" t="s">
        <v>21273</v>
      </c>
      <c r="C349" s="20" t="s">
        <v>21274</v>
      </c>
      <c r="D349" s="20" t="s">
        <v>21275</v>
      </c>
      <c r="E349" s="20" t="s">
        <v>21276</v>
      </c>
      <c r="F349" s="20" t="s">
        <v>8657</v>
      </c>
      <c r="G349" s="20">
        <v>2016</v>
      </c>
      <c r="H349" s="57">
        <v>42347</v>
      </c>
      <c r="K349" s="20" t="s">
        <v>21277</v>
      </c>
      <c r="L349" s="20" t="str">
        <f t="shared" si="5"/>
        <v>PreAlerta</v>
      </c>
    </row>
    <row r="350" spans="1:12" ht="15.75" customHeight="1" x14ac:dyDescent="0.25">
      <c r="A350" s="20">
        <v>26838078</v>
      </c>
      <c r="B350" s="20" t="s">
        <v>21232</v>
      </c>
      <c r="C350" s="20" t="s">
        <v>21233</v>
      </c>
      <c r="D350" s="20" t="s">
        <v>21234</v>
      </c>
      <c r="E350" s="20" t="s">
        <v>21235</v>
      </c>
      <c r="F350" s="20" t="s">
        <v>21236</v>
      </c>
      <c r="G350" s="20">
        <v>2016</v>
      </c>
      <c r="H350" s="57">
        <v>42404</v>
      </c>
      <c r="L350" s="20" t="str">
        <f t="shared" si="5"/>
        <v>PreAlerta</v>
      </c>
    </row>
    <row r="351" spans="1:12" ht="15.75" customHeight="1" x14ac:dyDescent="0.25">
      <c r="A351" s="20">
        <v>28098533</v>
      </c>
      <c r="B351" s="20" t="s">
        <v>21196</v>
      </c>
      <c r="C351" s="20" t="s">
        <v>21197</v>
      </c>
      <c r="D351" s="20" t="s">
        <v>21198</v>
      </c>
      <c r="E351" s="20" t="s">
        <v>21199</v>
      </c>
      <c r="F351" s="20" t="s">
        <v>5979</v>
      </c>
      <c r="G351" s="20">
        <v>2016</v>
      </c>
      <c r="H351" s="57">
        <v>42754</v>
      </c>
      <c r="I351" s="20" t="s">
        <v>21200</v>
      </c>
      <c r="K351" s="20" t="s">
        <v>21201</v>
      </c>
      <c r="L351" s="20" t="str">
        <f t="shared" si="5"/>
        <v>PreAlerta</v>
      </c>
    </row>
    <row r="352" spans="1:12" ht="15.75" customHeight="1" x14ac:dyDescent="0.25">
      <c r="A352" s="20">
        <v>26900286</v>
      </c>
      <c r="B352" s="20" t="s">
        <v>21127</v>
      </c>
      <c r="C352" s="20" t="s">
        <v>21128</v>
      </c>
      <c r="D352" s="20" t="s">
        <v>21129</v>
      </c>
      <c r="E352" s="20" t="s">
        <v>21130</v>
      </c>
      <c r="F352" s="20" t="s">
        <v>3801</v>
      </c>
      <c r="G352" s="20">
        <v>2016</v>
      </c>
      <c r="H352" s="57">
        <v>42423</v>
      </c>
      <c r="I352" s="20" t="s">
        <v>21131</v>
      </c>
      <c r="K352" s="20" t="s">
        <v>21132</v>
      </c>
      <c r="L352" s="20" t="str">
        <f t="shared" si="5"/>
        <v>PreAlerta</v>
      </c>
    </row>
    <row r="353" spans="1:12" ht="15.75" customHeight="1" x14ac:dyDescent="0.25">
      <c r="A353" s="20">
        <v>26913737</v>
      </c>
      <c r="B353" s="20" t="s">
        <v>21121</v>
      </c>
      <c r="C353" s="20" t="s">
        <v>21122</v>
      </c>
      <c r="D353" s="20" t="s">
        <v>21123</v>
      </c>
      <c r="E353" s="20" t="s">
        <v>18824</v>
      </c>
      <c r="F353" s="20" t="s">
        <v>294</v>
      </c>
      <c r="G353" s="20">
        <v>2016</v>
      </c>
      <c r="H353" s="57">
        <v>42426</v>
      </c>
      <c r="I353" s="20" t="s">
        <v>21124</v>
      </c>
      <c r="K353" s="20" t="s">
        <v>21125</v>
      </c>
      <c r="L353" s="20" t="str">
        <f t="shared" si="5"/>
        <v>PreAlerta</v>
      </c>
    </row>
    <row r="354" spans="1:12" ht="15.75" customHeight="1" x14ac:dyDescent="0.25">
      <c r="A354" s="20">
        <v>26469217</v>
      </c>
      <c r="B354" s="20" t="s">
        <v>21106</v>
      </c>
      <c r="C354" s="20" t="s">
        <v>21107</v>
      </c>
      <c r="D354" s="20" t="s">
        <v>21108</v>
      </c>
      <c r="E354" s="20" t="s">
        <v>15394</v>
      </c>
      <c r="F354" s="20" t="s">
        <v>8980</v>
      </c>
      <c r="G354" s="20">
        <v>2016</v>
      </c>
      <c r="H354" s="57">
        <v>42293</v>
      </c>
      <c r="K354" s="20" t="s">
        <v>21109</v>
      </c>
      <c r="L354" s="20" t="str">
        <f t="shared" si="5"/>
        <v>PreAlerta</v>
      </c>
    </row>
    <row r="355" spans="1:12" ht="15.75" customHeight="1" x14ac:dyDescent="0.25">
      <c r="A355" s="20">
        <v>26674319</v>
      </c>
      <c r="B355" s="20" t="s">
        <v>21088</v>
      </c>
      <c r="C355" s="20" t="s">
        <v>21089</v>
      </c>
      <c r="D355" s="20" t="s">
        <v>21090</v>
      </c>
      <c r="E355" s="20" t="s">
        <v>21091</v>
      </c>
      <c r="F355" s="20" t="s">
        <v>21092</v>
      </c>
      <c r="G355" s="20">
        <v>2016</v>
      </c>
      <c r="H355" s="57">
        <v>42356</v>
      </c>
      <c r="K355" s="20" t="s">
        <v>21093</v>
      </c>
      <c r="L355" s="20" t="str">
        <f t="shared" si="5"/>
        <v>PreAlerta</v>
      </c>
    </row>
    <row r="356" spans="1:12" ht="15.75" customHeight="1" x14ac:dyDescent="0.25">
      <c r="A356" s="20">
        <v>26679253</v>
      </c>
      <c r="B356" s="20" t="s">
        <v>21082</v>
      </c>
      <c r="C356" s="20" t="s">
        <v>21083</v>
      </c>
      <c r="D356" s="20" t="s">
        <v>21084</v>
      </c>
      <c r="E356" s="20" t="s">
        <v>21085</v>
      </c>
      <c r="F356" s="20" t="s">
        <v>2745</v>
      </c>
      <c r="G356" s="20">
        <v>2016</v>
      </c>
      <c r="H356" s="57">
        <v>42357</v>
      </c>
      <c r="I356" s="20" t="s">
        <v>21086</v>
      </c>
      <c r="K356" s="20" t="s">
        <v>21087</v>
      </c>
      <c r="L356" s="20" t="str">
        <f t="shared" si="5"/>
        <v>PreAlerta</v>
      </c>
    </row>
    <row r="357" spans="1:12" ht="15.75" customHeight="1" x14ac:dyDescent="0.25">
      <c r="A357" s="20">
        <v>26682791</v>
      </c>
      <c r="B357" s="20" t="s">
        <v>21076</v>
      </c>
      <c r="C357" s="20" t="s">
        <v>21077</v>
      </c>
      <c r="D357" s="20" t="s">
        <v>21078</v>
      </c>
      <c r="E357" s="20" t="s">
        <v>21079</v>
      </c>
      <c r="F357" s="20" t="s">
        <v>21080</v>
      </c>
      <c r="G357" s="20">
        <v>2016</v>
      </c>
      <c r="H357" s="57">
        <v>42358</v>
      </c>
      <c r="K357" s="20" t="s">
        <v>21081</v>
      </c>
      <c r="L357" s="20" t="str">
        <f t="shared" si="5"/>
        <v>PreAlerta</v>
      </c>
    </row>
    <row r="358" spans="1:12" ht="15.75" customHeight="1" x14ac:dyDescent="0.25">
      <c r="A358" s="20">
        <v>26774407</v>
      </c>
      <c r="B358" s="20" t="s">
        <v>21060</v>
      </c>
      <c r="C358" s="20" t="s">
        <v>21061</v>
      </c>
      <c r="D358" s="20" t="s">
        <v>21062</v>
      </c>
      <c r="E358" s="20" t="s">
        <v>21063</v>
      </c>
      <c r="F358" s="20" t="s">
        <v>4272</v>
      </c>
      <c r="G358" s="20">
        <v>2016</v>
      </c>
      <c r="H358" s="57">
        <v>42387</v>
      </c>
      <c r="K358" s="20" t="s">
        <v>21064</v>
      </c>
      <c r="L358" s="20" t="str">
        <f t="shared" si="5"/>
        <v>PreAlerta</v>
      </c>
    </row>
    <row r="359" spans="1:12" ht="15.75" customHeight="1" x14ac:dyDescent="0.25">
      <c r="A359" s="20">
        <v>26774597</v>
      </c>
      <c r="B359" s="20" t="s">
        <v>21055</v>
      </c>
      <c r="C359" s="20" t="s">
        <v>21056</v>
      </c>
      <c r="D359" s="20" t="s">
        <v>21057</v>
      </c>
      <c r="E359" s="20" t="s">
        <v>21058</v>
      </c>
      <c r="F359" s="20" t="s">
        <v>7051</v>
      </c>
      <c r="G359" s="20">
        <v>2016</v>
      </c>
      <c r="H359" s="57">
        <v>42387</v>
      </c>
      <c r="K359" s="20" t="s">
        <v>21059</v>
      </c>
      <c r="L359" s="20" t="str">
        <f t="shared" si="5"/>
        <v>PreAlerta</v>
      </c>
    </row>
    <row r="360" spans="1:12" ht="15.75" customHeight="1" x14ac:dyDescent="0.25">
      <c r="A360" s="20">
        <v>26805974</v>
      </c>
      <c r="B360" s="20" t="s">
        <v>21050</v>
      </c>
      <c r="C360" s="20" t="s">
        <v>21051</v>
      </c>
      <c r="D360" s="20" t="s">
        <v>21052</v>
      </c>
      <c r="E360" s="20" t="s">
        <v>21053</v>
      </c>
      <c r="F360" s="20" t="s">
        <v>4667</v>
      </c>
      <c r="G360" s="20">
        <v>2016</v>
      </c>
      <c r="H360" s="57">
        <v>42395</v>
      </c>
      <c r="K360" s="20" t="s">
        <v>21054</v>
      </c>
      <c r="L360" s="20" t="str">
        <f t="shared" si="5"/>
        <v>PreAlerta</v>
      </c>
    </row>
    <row r="361" spans="1:12" ht="15.75" customHeight="1" x14ac:dyDescent="0.25">
      <c r="A361" s="20">
        <v>26861741</v>
      </c>
      <c r="B361" s="20" t="s">
        <v>21035</v>
      </c>
      <c r="C361" s="20" t="s">
        <v>21036</v>
      </c>
      <c r="D361" s="20" t="s">
        <v>21037</v>
      </c>
      <c r="E361" s="20" t="s">
        <v>19679</v>
      </c>
      <c r="F361" s="20" t="s">
        <v>9308</v>
      </c>
      <c r="G361" s="20">
        <v>2016</v>
      </c>
      <c r="H361" s="57">
        <v>42411</v>
      </c>
      <c r="K361" s="20" t="s">
        <v>21038</v>
      </c>
      <c r="L361" s="20" t="str">
        <f t="shared" si="5"/>
        <v>PreAlerta</v>
      </c>
    </row>
    <row r="362" spans="1:12" ht="15.75" customHeight="1" x14ac:dyDescent="0.25">
      <c r="A362" s="20">
        <v>26917637</v>
      </c>
      <c r="B362" s="20" t="s">
        <v>21024</v>
      </c>
      <c r="C362" s="20" t="s">
        <v>21025</v>
      </c>
      <c r="D362" s="20" t="s">
        <v>21026</v>
      </c>
      <c r="E362" s="20" t="s">
        <v>21027</v>
      </c>
      <c r="F362" s="20" t="s">
        <v>21028</v>
      </c>
      <c r="G362" s="20">
        <v>2016</v>
      </c>
      <c r="H362" s="57">
        <v>42427</v>
      </c>
      <c r="I362" s="20" t="s">
        <v>21029</v>
      </c>
      <c r="K362" s="20" t="s">
        <v>21030</v>
      </c>
      <c r="L362" s="20" t="str">
        <f t="shared" si="5"/>
        <v>PreAlerta</v>
      </c>
    </row>
    <row r="363" spans="1:12" ht="15.75" customHeight="1" x14ac:dyDescent="0.25">
      <c r="A363" s="20">
        <v>26966911</v>
      </c>
      <c r="B363" s="20" t="s">
        <v>20972</v>
      </c>
      <c r="C363" s="20" t="s">
        <v>20973</v>
      </c>
      <c r="D363" s="20" t="s">
        <v>20974</v>
      </c>
      <c r="E363" s="20" t="s">
        <v>2087</v>
      </c>
      <c r="F363" s="20" t="s">
        <v>294</v>
      </c>
      <c r="G363" s="20">
        <v>2016</v>
      </c>
      <c r="H363" s="57">
        <v>42441</v>
      </c>
      <c r="I363" s="20" t="s">
        <v>20975</v>
      </c>
      <c r="K363" s="20" t="s">
        <v>20976</v>
      </c>
      <c r="L363" s="20" t="str">
        <f t="shared" si="5"/>
        <v>PreAlerta</v>
      </c>
    </row>
    <row r="364" spans="1:12" ht="15.75" customHeight="1" x14ac:dyDescent="0.25">
      <c r="A364" s="20">
        <v>26679624</v>
      </c>
      <c r="B364" s="20" t="s">
        <v>20948</v>
      </c>
      <c r="C364" s="20" t="s">
        <v>20949</v>
      </c>
      <c r="D364" s="20" t="s">
        <v>20950</v>
      </c>
      <c r="E364" s="20" t="s">
        <v>20951</v>
      </c>
      <c r="F364" s="20" t="s">
        <v>1956</v>
      </c>
      <c r="G364" s="20">
        <v>2016</v>
      </c>
      <c r="H364" s="57">
        <v>42357</v>
      </c>
      <c r="K364" s="20" t="s">
        <v>20952</v>
      </c>
      <c r="L364" s="20" t="str">
        <f t="shared" si="5"/>
        <v>PreAlerta</v>
      </c>
    </row>
    <row r="365" spans="1:12" ht="15.75" customHeight="1" x14ac:dyDescent="0.25">
      <c r="A365" s="20">
        <v>27572446</v>
      </c>
      <c r="B365" s="20" t="s">
        <v>20934</v>
      </c>
      <c r="C365" s="20" t="s">
        <v>19603</v>
      </c>
      <c r="D365" s="20" t="s">
        <v>20935</v>
      </c>
      <c r="E365" s="20" t="s">
        <v>19605</v>
      </c>
      <c r="F365" s="20" t="s">
        <v>2129</v>
      </c>
      <c r="G365" s="20">
        <v>2016</v>
      </c>
      <c r="H365" s="57">
        <v>42613</v>
      </c>
      <c r="K365" s="20" t="s">
        <v>20936</v>
      </c>
      <c r="L365" s="20" t="str">
        <f t="shared" si="5"/>
        <v>PreAlerta</v>
      </c>
    </row>
    <row r="366" spans="1:12" ht="15.75" customHeight="1" x14ac:dyDescent="0.25">
      <c r="A366" s="20">
        <v>26806133</v>
      </c>
      <c r="B366" s="20" t="s">
        <v>20904</v>
      </c>
      <c r="C366" s="20" t="s">
        <v>20905</v>
      </c>
      <c r="D366" s="20" t="s">
        <v>20906</v>
      </c>
      <c r="E366" s="20" t="s">
        <v>20907</v>
      </c>
      <c r="F366" s="20" t="s">
        <v>7107</v>
      </c>
      <c r="G366" s="20">
        <v>2016</v>
      </c>
      <c r="H366" s="57">
        <v>42395</v>
      </c>
      <c r="K366" s="20" t="s">
        <v>20908</v>
      </c>
      <c r="L366" s="20" t="str">
        <f t="shared" si="5"/>
        <v>PreAlerta</v>
      </c>
    </row>
    <row r="367" spans="1:12" ht="15.75" customHeight="1" x14ac:dyDescent="0.25">
      <c r="A367" s="20">
        <v>26914652</v>
      </c>
      <c r="B367" s="20" t="s">
        <v>20882</v>
      </c>
      <c r="C367" s="20" t="s">
        <v>20883</v>
      </c>
      <c r="D367" s="20" t="s">
        <v>20884</v>
      </c>
      <c r="E367" s="20" t="s">
        <v>20885</v>
      </c>
      <c r="F367" s="20" t="s">
        <v>20886</v>
      </c>
      <c r="G367" s="20">
        <v>2016</v>
      </c>
      <c r="H367" s="57">
        <v>42426</v>
      </c>
      <c r="K367" s="20" t="s">
        <v>20887</v>
      </c>
      <c r="L367" s="20" t="str">
        <f t="shared" si="5"/>
        <v>PreAlerta</v>
      </c>
    </row>
    <row r="368" spans="1:12" ht="15.75" customHeight="1" x14ac:dyDescent="0.25">
      <c r="A368" s="20">
        <v>26982255</v>
      </c>
      <c r="B368" s="20" t="s">
        <v>20871</v>
      </c>
      <c r="C368" s="20" t="s">
        <v>20872</v>
      </c>
      <c r="D368" s="20" t="s">
        <v>20873</v>
      </c>
      <c r="E368" s="20" t="s">
        <v>20874</v>
      </c>
      <c r="F368" s="20" t="s">
        <v>5979</v>
      </c>
      <c r="G368" s="20">
        <v>2016</v>
      </c>
      <c r="H368" s="57">
        <v>42446</v>
      </c>
      <c r="I368" s="20" t="s">
        <v>20875</v>
      </c>
      <c r="K368" s="20" t="s">
        <v>20876</v>
      </c>
      <c r="L368" s="20" t="str">
        <f t="shared" si="5"/>
        <v>PreAlerta</v>
      </c>
    </row>
    <row r="369" spans="1:12" ht="15.75" customHeight="1" x14ac:dyDescent="0.25">
      <c r="A369" s="20">
        <v>27074856</v>
      </c>
      <c r="B369" s="20" t="s">
        <v>20859</v>
      </c>
      <c r="C369" s="20" t="s">
        <v>20860</v>
      </c>
      <c r="D369" s="20" t="s">
        <v>20861</v>
      </c>
      <c r="E369" s="20" t="s">
        <v>20862</v>
      </c>
      <c r="F369" s="20" t="s">
        <v>5599</v>
      </c>
      <c r="G369" s="20">
        <v>2016</v>
      </c>
      <c r="H369" s="57">
        <v>42475</v>
      </c>
      <c r="I369" s="20" t="s">
        <v>20863</v>
      </c>
      <c r="K369" s="20" t="s">
        <v>20864</v>
      </c>
      <c r="L369" s="20" t="str">
        <f t="shared" si="5"/>
        <v>PreAlerta</v>
      </c>
    </row>
    <row r="370" spans="1:12" ht="15.75" customHeight="1" x14ac:dyDescent="0.25">
      <c r="A370" s="20">
        <v>27087226</v>
      </c>
      <c r="B370" s="20" t="s">
        <v>20855</v>
      </c>
      <c r="C370" s="20" t="s">
        <v>20856</v>
      </c>
      <c r="D370" s="20" t="s">
        <v>20857</v>
      </c>
      <c r="E370" s="20" t="s">
        <v>3153</v>
      </c>
      <c r="F370" s="20" t="s">
        <v>11844</v>
      </c>
      <c r="G370" s="20">
        <v>2016</v>
      </c>
      <c r="H370" s="57">
        <v>42479</v>
      </c>
      <c r="K370" s="20" t="s">
        <v>20858</v>
      </c>
      <c r="L370" s="20" t="str">
        <f t="shared" si="5"/>
        <v>PreAlerta</v>
      </c>
    </row>
    <row r="371" spans="1:12" ht="15.75" customHeight="1" x14ac:dyDescent="0.25">
      <c r="A371" s="20">
        <v>27078594</v>
      </c>
      <c r="B371" s="20" t="s">
        <v>20785</v>
      </c>
      <c r="C371" s="20" t="s">
        <v>20786</v>
      </c>
      <c r="D371" s="20" t="s">
        <v>20787</v>
      </c>
      <c r="E371" s="20" t="s">
        <v>20788</v>
      </c>
      <c r="F371" s="20" t="s">
        <v>11975</v>
      </c>
      <c r="G371" s="20">
        <v>2016</v>
      </c>
      <c r="H371" s="57">
        <v>42475</v>
      </c>
      <c r="K371" s="20" t="s">
        <v>20789</v>
      </c>
      <c r="L371" s="20" t="str">
        <f t="shared" si="5"/>
        <v>PreAlerta</v>
      </c>
    </row>
    <row r="372" spans="1:12" ht="15.75" customHeight="1" x14ac:dyDescent="0.25">
      <c r="A372" s="20">
        <v>27186463</v>
      </c>
      <c r="B372" s="20" t="s">
        <v>20740</v>
      </c>
      <c r="C372" s="20" t="s">
        <v>20741</v>
      </c>
      <c r="D372" s="20" t="s">
        <v>20742</v>
      </c>
      <c r="E372" s="20" t="s">
        <v>20743</v>
      </c>
      <c r="F372" s="20" t="s">
        <v>19573</v>
      </c>
      <c r="G372" s="20">
        <v>2016</v>
      </c>
      <c r="H372" s="57">
        <v>42508</v>
      </c>
      <c r="I372" s="20" t="s">
        <v>20744</v>
      </c>
      <c r="K372" s="20" t="s">
        <v>20745</v>
      </c>
      <c r="L372" s="20" t="str">
        <f t="shared" si="5"/>
        <v>PreAlerta</v>
      </c>
    </row>
    <row r="373" spans="1:12" ht="15.75" customHeight="1" x14ac:dyDescent="0.25">
      <c r="A373" s="20">
        <v>27118590</v>
      </c>
      <c r="B373" s="20" t="s">
        <v>20728</v>
      </c>
      <c r="C373" s="20" t="s">
        <v>20729</v>
      </c>
      <c r="D373" s="20" t="s">
        <v>20730</v>
      </c>
      <c r="E373" s="20" t="s">
        <v>20731</v>
      </c>
      <c r="F373" s="20" t="s">
        <v>1795</v>
      </c>
      <c r="G373" s="20">
        <v>2016</v>
      </c>
      <c r="H373" s="57">
        <v>42488</v>
      </c>
      <c r="I373" s="20" t="s">
        <v>20732</v>
      </c>
      <c r="K373" s="20" t="s">
        <v>20733</v>
      </c>
      <c r="L373" s="20" t="str">
        <f t="shared" si="5"/>
        <v>PreAlerta</v>
      </c>
    </row>
    <row r="374" spans="1:12" ht="15.75" customHeight="1" x14ac:dyDescent="0.25">
      <c r="A374" s="20">
        <v>26742620</v>
      </c>
      <c r="B374" s="20" t="s">
        <v>20706</v>
      </c>
      <c r="C374" s="20" t="s">
        <v>20707</v>
      </c>
      <c r="D374" s="20" t="s">
        <v>20708</v>
      </c>
      <c r="E374" s="20" t="s">
        <v>20709</v>
      </c>
      <c r="F374" s="20" t="s">
        <v>1079</v>
      </c>
      <c r="G374" s="20">
        <v>2016</v>
      </c>
      <c r="H374" s="57">
        <v>42378</v>
      </c>
      <c r="K374" s="20" t="s">
        <v>20710</v>
      </c>
      <c r="L374" s="20" t="str">
        <f t="shared" si="5"/>
        <v>PreAlerta</v>
      </c>
    </row>
    <row r="375" spans="1:12" ht="15.75" customHeight="1" x14ac:dyDescent="0.25">
      <c r="A375" s="20">
        <v>26875092</v>
      </c>
      <c r="B375" s="20" t="s">
        <v>20701</v>
      </c>
      <c r="C375" s="20" t="s">
        <v>20702</v>
      </c>
      <c r="D375" s="20" t="s">
        <v>20703</v>
      </c>
      <c r="E375" s="20" t="s">
        <v>20704</v>
      </c>
      <c r="F375" s="20" t="s">
        <v>14767</v>
      </c>
      <c r="G375" s="20">
        <v>2016</v>
      </c>
      <c r="H375" s="57">
        <v>42415</v>
      </c>
      <c r="K375" s="20" t="s">
        <v>20705</v>
      </c>
      <c r="L375" s="20" t="str">
        <f t="shared" si="5"/>
        <v>PreAlerta</v>
      </c>
    </row>
    <row r="376" spans="1:12" ht="15.75" customHeight="1" x14ac:dyDescent="0.25">
      <c r="A376" s="20">
        <v>26947936</v>
      </c>
      <c r="B376" s="20" t="s">
        <v>20684</v>
      </c>
      <c r="C376" s="20" t="s">
        <v>20685</v>
      </c>
      <c r="D376" s="20" t="s">
        <v>20686</v>
      </c>
      <c r="E376" s="20" t="s">
        <v>10388</v>
      </c>
      <c r="F376" s="20" t="s">
        <v>14818</v>
      </c>
      <c r="G376" s="20">
        <v>2016</v>
      </c>
      <c r="H376" s="57">
        <v>42437</v>
      </c>
      <c r="I376" s="20" t="s">
        <v>20687</v>
      </c>
      <c r="K376" s="20" t="s">
        <v>20688</v>
      </c>
      <c r="L376" s="20" t="str">
        <f t="shared" si="5"/>
        <v>PreAlerta</v>
      </c>
    </row>
    <row r="377" spans="1:12" ht="15.75" customHeight="1" x14ac:dyDescent="0.25">
      <c r="A377" s="20">
        <v>26996458</v>
      </c>
      <c r="B377" s="20" t="s">
        <v>20679</v>
      </c>
      <c r="C377" s="20" t="s">
        <v>20680</v>
      </c>
      <c r="D377" s="20" t="s">
        <v>20681</v>
      </c>
      <c r="E377" s="20" t="s">
        <v>20682</v>
      </c>
      <c r="F377" s="20" t="s">
        <v>2652</v>
      </c>
      <c r="G377" s="20">
        <v>2016</v>
      </c>
      <c r="H377" s="57">
        <v>42451</v>
      </c>
      <c r="K377" s="20" t="s">
        <v>20683</v>
      </c>
      <c r="L377" s="20" t="str">
        <f t="shared" si="5"/>
        <v>PreAlerta</v>
      </c>
    </row>
    <row r="378" spans="1:12" ht="15.75" customHeight="1" x14ac:dyDescent="0.25">
      <c r="A378" s="20">
        <v>27033467</v>
      </c>
      <c r="B378" s="20" t="s">
        <v>20674</v>
      </c>
      <c r="C378" s="20" t="s">
        <v>20675</v>
      </c>
      <c r="D378" s="20" t="s">
        <v>20676</v>
      </c>
      <c r="E378" s="20" t="s">
        <v>20677</v>
      </c>
      <c r="F378" s="20" t="s">
        <v>19640</v>
      </c>
      <c r="G378" s="20">
        <v>2016</v>
      </c>
      <c r="H378" s="57">
        <v>42462</v>
      </c>
      <c r="K378" s="20" t="s">
        <v>20678</v>
      </c>
      <c r="L378" s="20" t="str">
        <f t="shared" si="5"/>
        <v>PreAlerta</v>
      </c>
    </row>
    <row r="379" spans="1:12" ht="15.75" customHeight="1" x14ac:dyDescent="0.25">
      <c r="A379" s="20">
        <v>27314654</v>
      </c>
      <c r="B379" s="20" t="s">
        <v>20652</v>
      </c>
      <c r="C379" s="20" t="s">
        <v>20653</v>
      </c>
      <c r="D379" s="20" t="s">
        <v>20654</v>
      </c>
      <c r="E379" s="20" t="s">
        <v>20655</v>
      </c>
      <c r="F379" s="20" t="s">
        <v>20656</v>
      </c>
      <c r="G379" s="20">
        <v>2016</v>
      </c>
      <c r="H379" s="57">
        <v>42539</v>
      </c>
      <c r="K379" s="20" t="s">
        <v>20657</v>
      </c>
      <c r="L379" s="20" t="str">
        <f t="shared" si="5"/>
        <v>PreAlerta</v>
      </c>
    </row>
    <row r="380" spans="1:12" ht="15.75" customHeight="1" x14ac:dyDescent="0.25">
      <c r="A380" s="20">
        <v>27487999</v>
      </c>
      <c r="B380" s="20" t="s">
        <v>20646</v>
      </c>
      <c r="C380" s="20" t="s">
        <v>20647</v>
      </c>
      <c r="D380" s="20" t="s">
        <v>20648</v>
      </c>
      <c r="E380" s="20" t="s">
        <v>2590</v>
      </c>
      <c r="F380" s="20" t="s">
        <v>12739</v>
      </c>
      <c r="G380" s="20">
        <v>2016</v>
      </c>
      <c r="H380" s="57">
        <v>42587</v>
      </c>
      <c r="I380" s="20" t="s">
        <v>20649</v>
      </c>
      <c r="K380" s="20" t="s">
        <v>20650</v>
      </c>
      <c r="L380" s="20" t="str">
        <f t="shared" si="5"/>
        <v>PreAlerta</v>
      </c>
    </row>
    <row r="381" spans="1:12" ht="15.75" customHeight="1" x14ac:dyDescent="0.25">
      <c r="A381" s="20">
        <v>27148448</v>
      </c>
      <c r="B381" s="20" t="s">
        <v>20621</v>
      </c>
      <c r="C381" s="20" t="s">
        <v>20622</v>
      </c>
      <c r="D381" s="20" t="s">
        <v>20623</v>
      </c>
      <c r="E381" s="20" t="s">
        <v>20624</v>
      </c>
      <c r="F381" s="20" t="s">
        <v>2306</v>
      </c>
      <c r="G381" s="20">
        <v>2016</v>
      </c>
      <c r="H381" s="57">
        <v>42496</v>
      </c>
      <c r="I381" s="20" t="s">
        <v>20625</v>
      </c>
      <c r="K381" s="20" t="s">
        <v>20626</v>
      </c>
      <c r="L381" s="20" t="str">
        <f t="shared" si="5"/>
        <v>PreAlerta</v>
      </c>
    </row>
    <row r="382" spans="1:12" ht="15.75" customHeight="1" x14ac:dyDescent="0.25">
      <c r="A382" s="20">
        <v>26945980</v>
      </c>
      <c r="B382" s="20" t="s">
        <v>20580</v>
      </c>
      <c r="C382" s="20" t="s">
        <v>20581</v>
      </c>
      <c r="D382" s="20" t="s">
        <v>20582</v>
      </c>
      <c r="E382" s="20" t="s">
        <v>20583</v>
      </c>
      <c r="F382" s="20" t="s">
        <v>3284</v>
      </c>
      <c r="G382" s="20">
        <v>2016</v>
      </c>
      <c r="H382" s="57">
        <v>42436</v>
      </c>
      <c r="K382" s="20" t="s">
        <v>20584</v>
      </c>
      <c r="L382" s="20" t="str">
        <f t="shared" si="5"/>
        <v>PreAlerta</v>
      </c>
    </row>
    <row r="383" spans="1:12" ht="15.75" customHeight="1" x14ac:dyDescent="0.25">
      <c r="A383" s="20">
        <v>27107537</v>
      </c>
      <c r="B383" s="20" t="s">
        <v>20502</v>
      </c>
      <c r="C383" s="20" t="s">
        <v>20503</v>
      </c>
      <c r="D383" s="20" t="s">
        <v>20504</v>
      </c>
      <c r="E383" s="20" t="s">
        <v>20505</v>
      </c>
      <c r="F383" s="20" t="s">
        <v>8042</v>
      </c>
      <c r="G383" s="20">
        <v>2016</v>
      </c>
      <c r="H383" s="57">
        <v>42485</v>
      </c>
      <c r="K383" s="20" t="s">
        <v>20506</v>
      </c>
      <c r="L383" s="20" t="str">
        <f t="shared" si="5"/>
        <v>PreAlerta</v>
      </c>
    </row>
    <row r="384" spans="1:12" ht="15.75" customHeight="1" x14ac:dyDescent="0.25">
      <c r="A384" s="20">
        <v>27191035</v>
      </c>
      <c r="B384" s="20" t="s">
        <v>20496</v>
      </c>
      <c r="C384" s="20" t="s">
        <v>20497</v>
      </c>
      <c r="D384" s="20" t="s">
        <v>20498</v>
      </c>
      <c r="E384" s="20" t="s">
        <v>20499</v>
      </c>
      <c r="F384" s="20" t="s">
        <v>5979</v>
      </c>
      <c r="G384" s="20">
        <v>2016</v>
      </c>
      <c r="H384" s="57">
        <v>42509</v>
      </c>
      <c r="I384" s="20" t="s">
        <v>20500</v>
      </c>
      <c r="K384" s="20" t="s">
        <v>20501</v>
      </c>
      <c r="L384" s="20" t="str">
        <f t="shared" si="5"/>
        <v>PreAlerta</v>
      </c>
    </row>
    <row r="385" spans="1:12" ht="15.75" customHeight="1" x14ac:dyDescent="0.25">
      <c r="A385" s="20">
        <v>27436462</v>
      </c>
      <c r="B385" s="20" t="s">
        <v>20480</v>
      </c>
      <c r="C385" s="20" t="s">
        <v>20481</v>
      </c>
      <c r="D385" s="20" t="s">
        <v>20482</v>
      </c>
      <c r="E385" s="20" t="s">
        <v>11379</v>
      </c>
      <c r="F385" s="20" t="s">
        <v>9267</v>
      </c>
      <c r="G385" s="20">
        <v>2016</v>
      </c>
      <c r="H385" s="57">
        <v>42572</v>
      </c>
      <c r="K385" s="20" t="s">
        <v>20483</v>
      </c>
      <c r="L385" s="20" t="str">
        <f t="shared" si="5"/>
        <v>PreAlerta</v>
      </c>
    </row>
    <row r="386" spans="1:12" ht="15.75" customHeight="1" x14ac:dyDescent="0.25">
      <c r="A386" s="20">
        <v>27267601</v>
      </c>
      <c r="B386" s="20" t="s">
        <v>20447</v>
      </c>
      <c r="C386" s="20" t="s">
        <v>20448</v>
      </c>
      <c r="D386" s="20" t="s">
        <v>20449</v>
      </c>
      <c r="E386" s="20" t="s">
        <v>20450</v>
      </c>
      <c r="F386" s="20" t="s">
        <v>2974</v>
      </c>
      <c r="G386" s="20">
        <v>2016</v>
      </c>
      <c r="H386" s="57">
        <v>42530</v>
      </c>
      <c r="I386" s="20" t="s">
        <v>20451</v>
      </c>
      <c r="K386" s="20" t="s">
        <v>20452</v>
      </c>
      <c r="L386" s="20" t="str">
        <f t="shared" ref="L386:L449" si="6">IF(ISNUMBER(VLOOKUP(A386,PRE,1,FALSE)),"PreAlerta",IF(ISNUMBER(VLOOKUP(A386,POST,1,FALSE)),"PostAlerta",IF(ISNUMBER(VLOOKUP(A386,EXCL,1,FALSE)),"Excluida","no incluido")))</f>
        <v>PreAlerta</v>
      </c>
    </row>
    <row r="387" spans="1:12" ht="15.75" customHeight="1" x14ac:dyDescent="0.25">
      <c r="A387" s="20">
        <v>27303446</v>
      </c>
      <c r="B387" s="20" t="s">
        <v>20425</v>
      </c>
      <c r="C387" s="20" t="s">
        <v>20426</v>
      </c>
      <c r="D387" s="20" t="s">
        <v>20427</v>
      </c>
      <c r="E387" s="20" t="s">
        <v>20428</v>
      </c>
      <c r="F387" s="20" t="s">
        <v>1788</v>
      </c>
      <c r="G387" s="20">
        <v>2016</v>
      </c>
      <c r="H387" s="57">
        <v>42537</v>
      </c>
      <c r="I387" s="20" t="s">
        <v>20429</v>
      </c>
      <c r="K387" s="20" t="s">
        <v>20430</v>
      </c>
      <c r="L387" s="20" t="str">
        <f t="shared" si="6"/>
        <v>PreAlerta</v>
      </c>
    </row>
    <row r="388" spans="1:12" ht="15.75" customHeight="1" x14ac:dyDescent="0.25">
      <c r="A388" s="20">
        <v>27306928</v>
      </c>
      <c r="B388" s="20" t="s">
        <v>20418</v>
      </c>
      <c r="C388" s="20" t="s">
        <v>20419</v>
      </c>
      <c r="D388" s="20" t="s">
        <v>20420</v>
      </c>
      <c r="E388" s="20" t="s">
        <v>20421</v>
      </c>
      <c r="F388" s="20" t="s">
        <v>1882</v>
      </c>
      <c r="G388" s="20">
        <v>2016</v>
      </c>
      <c r="H388" s="57">
        <v>42538</v>
      </c>
      <c r="I388" s="20" t="s">
        <v>20422</v>
      </c>
      <c r="K388" s="20" t="s">
        <v>20423</v>
      </c>
      <c r="L388" s="20" t="str">
        <f t="shared" si="6"/>
        <v>PreAlerta</v>
      </c>
    </row>
    <row r="389" spans="1:12" ht="15.75" customHeight="1" x14ac:dyDescent="0.25">
      <c r="A389" s="20">
        <v>27357241</v>
      </c>
      <c r="B389" s="20" t="s">
        <v>20390</v>
      </c>
      <c r="C389" s="20" t="s">
        <v>20391</v>
      </c>
      <c r="D389" s="20" t="s">
        <v>20392</v>
      </c>
      <c r="E389" s="20" t="s">
        <v>20393</v>
      </c>
      <c r="F389" s="20" t="s">
        <v>20394</v>
      </c>
      <c r="G389" s="20">
        <v>2016</v>
      </c>
      <c r="H389" s="57">
        <v>42552</v>
      </c>
      <c r="K389" s="20" t="s">
        <v>20395</v>
      </c>
      <c r="L389" s="20" t="str">
        <f t="shared" si="6"/>
        <v>PreAlerta</v>
      </c>
    </row>
    <row r="390" spans="1:12" ht="15.75" customHeight="1" x14ac:dyDescent="0.25">
      <c r="A390" s="20">
        <v>26859259</v>
      </c>
      <c r="B390" s="20" t="s">
        <v>20366</v>
      </c>
      <c r="C390" s="20" t="s">
        <v>20367</v>
      </c>
      <c r="D390" s="20" t="s">
        <v>20368</v>
      </c>
      <c r="E390" s="20" t="s">
        <v>20369</v>
      </c>
      <c r="F390" s="20" t="s">
        <v>8980</v>
      </c>
      <c r="G390" s="20">
        <v>2016</v>
      </c>
      <c r="H390" s="57">
        <v>42410</v>
      </c>
      <c r="K390" s="20" t="s">
        <v>20370</v>
      </c>
      <c r="L390" s="20" t="str">
        <f t="shared" si="6"/>
        <v>PreAlerta</v>
      </c>
    </row>
    <row r="391" spans="1:12" ht="15.75" customHeight="1" x14ac:dyDescent="0.25">
      <c r="A391" s="20">
        <v>27165538</v>
      </c>
      <c r="B391" s="20" t="s">
        <v>20345</v>
      </c>
      <c r="C391" s="20" t="s">
        <v>20346</v>
      </c>
      <c r="D391" s="20" t="s">
        <v>20347</v>
      </c>
      <c r="E391" s="20" t="s">
        <v>20348</v>
      </c>
      <c r="F391" s="20" t="s">
        <v>4253</v>
      </c>
      <c r="G391" s="20">
        <v>2016</v>
      </c>
      <c r="H391" s="57">
        <v>42502</v>
      </c>
      <c r="K391" s="20" t="s">
        <v>20349</v>
      </c>
      <c r="L391" s="20" t="str">
        <f t="shared" si="6"/>
        <v>PreAlerta</v>
      </c>
    </row>
    <row r="392" spans="1:12" ht="15.75" customHeight="1" x14ac:dyDescent="0.25">
      <c r="A392" s="20">
        <v>27233679</v>
      </c>
      <c r="B392" s="20" t="s">
        <v>20339</v>
      </c>
      <c r="C392" s="20" t="s">
        <v>20340</v>
      </c>
      <c r="D392" s="20" t="s">
        <v>20341</v>
      </c>
      <c r="E392" s="20" t="s">
        <v>20342</v>
      </c>
      <c r="F392" s="20" t="s">
        <v>4272</v>
      </c>
      <c r="G392" s="20">
        <v>2016</v>
      </c>
      <c r="H392" s="57">
        <v>42519</v>
      </c>
      <c r="K392" s="20" t="s">
        <v>20343</v>
      </c>
      <c r="L392" s="20" t="str">
        <f t="shared" si="6"/>
        <v>PreAlerta</v>
      </c>
    </row>
    <row r="393" spans="1:12" ht="15.75" customHeight="1" x14ac:dyDescent="0.25">
      <c r="A393" s="20">
        <v>27267912</v>
      </c>
      <c r="B393" s="20" t="s">
        <v>20329</v>
      </c>
      <c r="C393" s="20" t="s">
        <v>20330</v>
      </c>
      <c r="D393" s="20" t="s">
        <v>20331</v>
      </c>
      <c r="E393" s="20" t="s">
        <v>14597</v>
      </c>
      <c r="F393" s="20" t="s">
        <v>2564</v>
      </c>
      <c r="G393" s="20">
        <v>2016</v>
      </c>
      <c r="H393" s="57">
        <v>42530</v>
      </c>
      <c r="K393" s="20" t="s">
        <v>20332</v>
      </c>
      <c r="L393" s="20" t="str">
        <f t="shared" si="6"/>
        <v>PreAlerta</v>
      </c>
    </row>
    <row r="394" spans="1:12" ht="15.75" customHeight="1" x14ac:dyDescent="0.25">
      <c r="A394" s="20">
        <v>27268117</v>
      </c>
      <c r="B394" s="20" t="s">
        <v>20324</v>
      </c>
      <c r="C394" s="20" t="s">
        <v>20325</v>
      </c>
      <c r="D394" s="20" t="s">
        <v>20326</v>
      </c>
      <c r="E394" s="20" t="s">
        <v>17988</v>
      </c>
      <c r="F394" s="20" t="s">
        <v>3092</v>
      </c>
      <c r="G394" s="20">
        <v>2016</v>
      </c>
      <c r="H394" s="57">
        <v>42530</v>
      </c>
      <c r="I394" s="20" t="s">
        <v>20327</v>
      </c>
      <c r="K394" s="20" t="s">
        <v>20328</v>
      </c>
      <c r="L394" s="20" t="str">
        <f t="shared" si="6"/>
        <v>PreAlerta</v>
      </c>
    </row>
    <row r="395" spans="1:12" ht="15.75" customHeight="1" x14ac:dyDescent="0.25">
      <c r="A395" s="20">
        <v>27412737</v>
      </c>
      <c r="B395" s="20" t="s">
        <v>20304</v>
      </c>
      <c r="C395" s="20" t="s">
        <v>20305</v>
      </c>
      <c r="D395" s="20" t="s">
        <v>20306</v>
      </c>
      <c r="E395" s="20" t="s">
        <v>20307</v>
      </c>
      <c r="F395" s="20" t="s">
        <v>20308</v>
      </c>
      <c r="G395" s="20">
        <v>2016</v>
      </c>
      <c r="H395" s="57">
        <v>42566</v>
      </c>
      <c r="K395" s="20" t="s">
        <v>20309</v>
      </c>
      <c r="L395" s="20" t="str">
        <f t="shared" si="6"/>
        <v>PreAlerta</v>
      </c>
    </row>
    <row r="396" spans="1:12" ht="15.75" customHeight="1" x14ac:dyDescent="0.25">
      <c r="A396" s="20">
        <v>27458513</v>
      </c>
      <c r="B396" s="20" t="s">
        <v>20298</v>
      </c>
      <c r="C396" s="20" t="s">
        <v>20299</v>
      </c>
      <c r="D396" s="20" t="s">
        <v>20300</v>
      </c>
      <c r="E396" s="20" t="s">
        <v>20301</v>
      </c>
      <c r="F396" s="20" t="s">
        <v>8867</v>
      </c>
      <c r="G396" s="20">
        <v>2016</v>
      </c>
      <c r="H396" s="57">
        <v>42578</v>
      </c>
      <c r="I396" s="20" t="s">
        <v>20302</v>
      </c>
      <c r="L396" s="20" t="str">
        <f t="shared" si="6"/>
        <v>PreAlerta</v>
      </c>
    </row>
    <row r="397" spans="1:12" ht="15.75" customHeight="1" x14ac:dyDescent="0.25">
      <c r="A397" s="20">
        <v>27510696</v>
      </c>
      <c r="B397" s="20" t="s">
        <v>20292</v>
      </c>
      <c r="C397" s="20" t="s">
        <v>20293</v>
      </c>
      <c r="D397" s="20" t="s">
        <v>20294</v>
      </c>
      <c r="E397" s="20" t="s">
        <v>20295</v>
      </c>
      <c r="F397" s="20" t="s">
        <v>20296</v>
      </c>
      <c r="G397" s="20">
        <v>2016</v>
      </c>
      <c r="H397" s="57">
        <v>42594</v>
      </c>
      <c r="K397" s="20" t="s">
        <v>20297</v>
      </c>
      <c r="L397" s="20" t="str">
        <f t="shared" si="6"/>
        <v>PreAlerta</v>
      </c>
    </row>
    <row r="398" spans="1:12" ht="15.75" customHeight="1" x14ac:dyDescent="0.25">
      <c r="A398" s="20">
        <v>27525393</v>
      </c>
      <c r="B398" s="20" t="s">
        <v>20287</v>
      </c>
      <c r="C398" s="20" t="s">
        <v>20288</v>
      </c>
      <c r="D398" s="20" t="s">
        <v>20289</v>
      </c>
      <c r="E398" s="20" t="s">
        <v>20290</v>
      </c>
      <c r="F398" s="20" t="s">
        <v>3881</v>
      </c>
      <c r="G398" s="20">
        <v>2016</v>
      </c>
      <c r="H398" s="57">
        <v>42598</v>
      </c>
      <c r="K398" s="20" t="s">
        <v>20291</v>
      </c>
      <c r="L398" s="20" t="str">
        <f t="shared" si="6"/>
        <v>PreAlerta</v>
      </c>
    </row>
    <row r="399" spans="1:12" ht="15.75" customHeight="1" x14ac:dyDescent="0.25">
      <c r="A399" s="20">
        <v>27546970</v>
      </c>
      <c r="B399" s="20" t="s">
        <v>20279</v>
      </c>
      <c r="C399" s="20" t="s">
        <v>20280</v>
      </c>
      <c r="D399" s="20" t="s">
        <v>20281</v>
      </c>
      <c r="E399" s="20" t="s">
        <v>20282</v>
      </c>
      <c r="F399" s="20" t="s">
        <v>20283</v>
      </c>
      <c r="G399" s="20">
        <v>2016</v>
      </c>
      <c r="H399" s="57">
        <v>42605</v>
      </c>
      <c r="I399" s="20" t="s">
        <v>20284</v>
      </c>
      <c r="K399" s="20" t="s">
        <v>20285</v>
      </c>
      <c r="L399" s="20" t="str">
        <f t="shared" si="6"/>
        <v>PreAlerta</v>
      </c>
    </row>
    <row r="400" spans="1:12" ht="15.75" customHeight="1" x14ac:dyDescent="0.25">
      <c r="A400" s="20">
        <v>30148322</v>
      </c>
      <c r="B400" s="20" t="s">
        <v>20274</v>
      </c>
      <c r="C400" s="20" t="s">
        <v>20275</v>
      </c>
      <c r="D400" s="20" t="s">
        <v>20276</v>
      </c>
      <c r="E400" s="20" t="s">
        <v>20277</v>
      </c>
      <c r="F400" s="20" t="s">
        <v>20278</v>
      </c>
      <c r="G400" s="20">
        <v>2016</v>
      </c>
      <c r="H400" s="57">
        <v>43340</v>
      </c>
      <c r="L400" s="20" t="str">
        <f t="shared" si="6"/>
        <v>PreAlerta</v>
      </c>
    </row>
    <row r="401" spans="1:12" ht="15.75" customHeight="1" x14ac:dyDescent="0.25">
      <c r="A401" s="20">
        <v>27374009</v>
      </c>
      <c r="B401" s="20" t="s">
        <v>20260</v>
      </c>
      <c r="C401" s="20" t="s">
        <v>20261</v>
      </c>
      <c r="D401" s="20" t="s">
        <v>20262</v>
      </c>
      <c r="E401" s="20" t="s">
        <v>3073</v>
      </c>
      <c r="F401" s="20" t="s">
        <v>1882</v>
      </c>
      <c r="G401" s="20">
        <v>2016</v>
      </c>
      <c r="H401" s="57">
        <v>42556</v>
      </c>
      <c r="I401" s="20" t="s">
        <v>20263</v>
      </c>
      <c r="K401" s="20" t="s">
        <v>20264</v>
      </c>
      <c r="L401" s="20" t="str">
        <f t="shared" si="6"/>
        <v>PreAlerta</v>
      </c>
    </row>
    <row r="402" spans="1:12" ht="15.75" customHeight="1" x14ac:dyDescent="0.25">
      <c r="A402" s="20">
        <v>27114299</v>
      </c>
      <c r="B402" s="20" t="s">
        <v>20241</v>
      </c>
      <c r="C402" s="20" t="s">
        <v>20242</v>
      </c>
      <c r="D402" s="20" t="s">
        <v>20243</v>
      </c>
      <c r="E402" s="20" t="s">
        <v>15238</v>
      </c>
      <c r="F402" s="20" t="s">
        <v>4868</v>
      </c>
      <c r="G402" s="20">
        <v>2016</v>
      </c>
      <c r="H402" s="57">
        <v>42487</v>
      </c>
      <c r="I402" s="20" t="s">
        <v>20244</v>
      </c>
      <c r="K402" s="20" t="s">
        <v>20245</v>
      </c>
      <c r="L402" s="20" t="str">
        <f t="shared" si="6"/>
        <v>PreAlerta</v>
      </c>
    </row>
    <row r="403" spans="1:12" ht="15.75" customHeight="1" x14ac:dyDescent="0.25">
      <c r="A403" s="20">
        <v>27414038</v>
      </c>
      <c r="B403" s="20" t="s">
        <v>20215</v>
      </c>
      <c r="C403" s="20" t="s">
        <v>20216</v>
      </c>
      <c r="D403" s="20" t="s">
        <v>20217</v>
      </c>
      <c r="E403" s="20" t="s">
        <v>20218</v>
      </c>
      <c r="F403" s="20" t="s">
        <v>294</v>
      </c>
      <c r="G403" s="20">
        <v>2016</v>
      </c>
      <c r="H403" s="57">
        <v>42566</v>
      </c>
      <c r="I403" s="20" t="s">
        <v>20219</v>
      </c>
      <c r="K403" s="20" t="s">
        <v>20220</v>
      </c>
      <c r="L403" s="20" t="str">
        <f t="shared" si="6"/>
        <v>PreAlerta</v>
      </c>
    </row>
    <row r="404" spans="1:12" ht="15.75" customHeight="1" x14ac:dyDescent="0.25">
      <c r="A404" s="20">
        <v>27489797</v>
      </c>
      <c r="B404" s="20" t="s">
        <v>20189</v>
      </c>
      <c r="C404" s="20" t="s">
        <v>20190</v>
      </c>
      <c r="D404" s="20" t="s">
        <v>20191</v>
      </c>
      <c r="E404" s="20" t="s">
        <v>20192</v>
      </c>
      <c r="F404" s="20" t="s">
        <v>185</v>
      </c>
      <c r="G404" s="20">
        <v>2016</v>
      </c>
      <c r="H404" s="57">
        <v>42587</v>
      </c>
      <c r="I404" s="20" t="s">
        <v>20193</v>
      </c>
      <c r="K404" s="20" t="s">
        <v>20194</v>
      </c>
      <c r="L404" s="20" t="str">
        <f t="shared" si="6"/>
        <v>PreAlerta</v>
      </c>
    </row>
    <row r="405" spans="1:12" ht="15.75" customHeight="1" x14ac:dyDescent="0.25">
      <c r="A405" s="20">
        <v>27555764</v>
      </c>
      <c r="B405" s="20" t="s">
        <v>20144</v>
      </c>
      <c r="C405" s="20" t="s">
        <v>20145</v>
      </c>
      <c r="D405" s="20" t="s">
        <v>20146</v>
      </c>
      <c r="E405" s="20" t="s">
        <v>20147</v>
      </c>
      <c r="F405" s="20" t="s">
        <v>4896</v>
      </c>
      <c r="G405" s="20">
        <v>2016</v>
      </c>
      <c r="H405" s="57">
        <v>42607</v>
      </c>
      <c r="I405" s="20" t="s">
        <v>20148</v>
      </c>
      <c r="K405" s="20" t="s">
        <v>20149</v>
      </c>
      <c r="L405" s="20" t="str">
        <f t="shared" si="6"/>
        <v>PreAlerta</v>
      </c>
    </row>
    <row r="406" spans="1:12" ht="15.75" customHeight="1" x14ac:dyDescent="0.25">
      <c r="A406" s="20">
        <v>27090630</v>
      </c>
      <c r="B406" s="20" t="s">
        <v>20095</v>
      </c>
      <c r="C406" s="20" t="s">
        <v>20096</v>
      </c>
      <c r="D406" s="20" t="s">
        <v>20097</v>
      </c>
      <c r="E406" s="20" t="s">
        <v>20098</v>
      </c>
      <c r="F406" s="20" t="s">
        <v>2745</v>
      </c>
      <c r="G406" s="20">
        <v>2016</v>
      </c>
      <c r="H406" s="57">
        <v>42480</v>
      </c>
      <c r="K406" s="20" t="s">
        <v>20099</v>
      </c>
      <c r="L406" s="20" t="str">
        <f t="shared" si="6"/>
        <v>PreAlerta</v>
      </c>
    </row>
    <row r="407" spans="1:12" ht="15.75" customHeight="1" x14ac:dyDescent="0.25">
      <c r="A407" s="20">
        <v>27164463</v>
      </c>
      <c r="B407" s="20" t="s">
        <v>20083</v>
      </c>
      <c r="C407" s="20" t="s">
        <v>20084</v>
      </c>
      <c r="D407" s="20" t="s">
        <v>20085</v>
      </c>
      <c r="E407" s="20" t="s">
        <v>20086</v>
      </c>
      <c r="F407" s="20" t="s">
        <v>7730</v>
      </c>
      <c r="G407" s="20">
        <v>2016</v>
      </c>
      <c r="H407" s="57">
        <v>42501</v>
      </c>
      <c r="K407" s="20" t="s">
        <v>20087</v>
      </c>
      <c r="L407" s="20" t="str">
        <f t="shared" si="6"/>
        <v>PreAlerta</v>
      </c>
    </row>
    <row r="408" spans="1:12" ht="15.75" customHeight="1" x14ac:dyDescent="0.25">
      <c r="A408" s="20">
        <v>27180973</v>
      </c>
      <c r="B408" s="20" t="s">
        <v>20077</v>
      </c>
      <c r="C408" s="20" t="s">
        <v>20078</v>
      </c>
      <c r="D408" s="20" t="s">
        <v>20079</v>
      </c>
      <c r="E408" s="20" t="s">
        <v>20080</v>
      </c>
      <c r="F408" s="20" t="s">
        <v>5798</v>
      </c>
      <c r="G408" s="20">
        <v>2016</v>
      </c>
      <c r="H408" s="57">
        <v>42507</v>
      </c>
      <c r="I408" s="20" t="s">
        <v>20081</v>
      </c>
      <c r="K408" s="20" t="s">
        <v>20082</v>
      </c>
      <c r="L408" s="20" t="str">
        <f t="shared" si="6"/>
        <v>PreAlerta</v>
      </c>
    </row>
    <row r="409" spans="1:12" ht="15.75" customHeight="1" x14ac:dyDescent="0.25">
      <c r="A409" s="20">
        <v>27220330</v>
      </c>
      <c r="B409" s="20" t="s">
        <v>20055</v>
      </c>
      <c r="C409" s="20" t="s">
        <v>20056</v>
      </c>
      <c r="D409" s="20" t="s">
        <v>20057</v>
      </c>
      <c r="E409" s="20" t="s">
        <v>4503</v>
      </c>
      <c r="F409" s="20" t="s">
        <v>1697</v>
      </c>
      <c r="G409" s="20">
        <v>2016</v>
      </c>
      <c r="H409" s="57">
        <v>42516</v>
      </c>
      <c r="K409" s="20" t="s">
        <v>20058</v>
      </c>
      <c r="L409" s="20" t="str">
        <f t="shared" si="6"/>
        <v>PreAlerta</v>
      </c>
    </row>
    <row r="410" spans="1:12" ht="15.75" customHeight="1" x14ac:dyDescent="0.25">
      <c r="A410" s="20">
        <v>27246235</v>
      </c>
      <c r="B410" s="20" t="s">
        <v>20049</v>
      </c>
      <c r="C410" s="20" t="s">
        <v>20050</v>
      </c>
      <c r="D410" s="20" t="s">
        <v>20051</v>
      </c>
      <c r="E410" s="20" t="s">
        <v>20052</v>
      </c>
      <c r="F410" s="20" t="s">
        <v>2745</v>
      </c>
      <c r="G410" s="20">
        <v>2016</v>
      </c>
      <c r="H410" s="57">
        <v>42523</v>
      </c>
      <c r="I410" s="20" t="s">
        <v>20053</v>
      </c>
      <c r="K410" s="20" t="s">
        <v>20054</v>
      </c>
      <c r="L410" s="20" t="str">
        <f t="shared" si="6"/>
        <v>PreAlerta</v>
      </c>
    </row>
    <row r="411" spans="1:12" ht="15.75" customHeight="1" x14ac:dyDescent="0.25">
      <c r="A411" s="20">
        <v>27483136</v>
      </c>
      <c r="B411" s="20" t="s">
        <v>20017</v>
      </c>
      <c r="C411" s="20" t="s">
        <v>20018</v>
      </c>
      <c r="D411" s="20" t="s">
        <v>20019</v>
      </c>
      <c r="E411" s="20" t="s">
        <v>6123</v>
      </c>
      <c r="F411" s="20" t="s">
        <v>16601</v>
      </c>
      <c r="G411" s="20">
        <v>2016</v>
      </c>
      <c r="H411" s="57">
        <v>42585</v>
      </c>
      <c r="I411" s="20" t="s">
        <v>20020</v>
      </c>
      <c r="K411" s="20" t="s">
        <v>20021</v>
      </c>
      <c r="L411" s="20" t="str">
        <f t="shared" si="6"/>
        <v>PreAlerta</v>
      </c>
    </row>
    <row r="412" spans="1:12" ht="15.75" customHeight="1" x14ac:dyDescent="0.25">
      <c r="A412" s="20">
        <v>27494616</v>
      </c>
      <c r="B412" s="20" t="s">
        <v>19992</v>
      </c>
      <c r="C412" s="20" t="s">
        <v>19993</v>
      </c>
      <c r="D412" s="20" t="s">
        <v>19994</v>
      </c>
      <c r="E412" s="20" t="s">
        <v>12359</v>
      </c>
      <c r="F412" s="20" t="s">
        <v>294</v>
      </c>
      <c r="G412" s="20">
        <v>2016</v>
      </c>
      <c r="H412" s="57">
        <v>42588</v>
      </c>
      <c r="I412" s="20" t="s">
        <v>19995</v>
      </c>
      <c r="K412" s="20" t="s">
        <v>19996</v>
      </c>
      <c r="L412" s="20" t="str">
        <f t="shared" si="6"/>
        <v>PreAlerta</v>
      </c>
    </row>
    <row r="413" spans="1:12" ht="15.75" customHeight="1" x14ac:dyDescent="0.25">
      <c r="A413" s="20">
        <v>27576729</v>
      </c>
      <c r="B413" s="20" t="s">
        <v>19935</v>
      </c>
      <c r="C413" s="20" t="s">
        <v>19936</v>
      </c>
      <c r="D413" s="20" t="s">
        <v>19937</v>
      </c>
      <c r="E413" s="20" t="s">
        <v>19938</v>
      </c>
      <c r="F413" s="20" t="s">
        <v>4182</v>
      </c>
      <c r="G413" s="20">
        <v>2016</v>
      </c>
      <c r="H413" s="57">
        <v>42614</v>
      </c>
      <c r="I413" s="20" t="s">
        <v>19939</v>
      </c>
      <c r="K413" s="20" t="s">
        <v>19940</v>
      </c>
      <c r="L413" s="20" t="str">
        <f t="shared" si="6"/>
        <v>PreAlerta</v>
      </c>
    </row>
    <row r="414" spans="1:12" ht="15.75" customHeight="1" x14ac:dyDescent="0.25">
      <c r="A414" s="20">
        <v>26429891</v>
      </c>
      <c r="B414" s="20" t="s">
        <v>19924</v>
      </c>
      <c r="C414" s="20" t="s">
        <v>19925</v>
      </c>
      <c r="D414" s="20" t="s">
        <v>19926</v>
      </c>
      <c r="E414" s="20" t="s">
        <v>19927</v>
      </c>
      <c r="F414" s="20" t="s">
        <v>10873</v>
      </c>
      <c r="G414" s="20">
        <v>2016</v>
      </c>
      <c r="H414" s="57">
        <v>42280</v>
      </c>
      <c r="K414" s="20" t="s">
        <v>19928</v>
      </c>
      <c r="L414" s="20" t="str">
        <f t="shared" si="6"/>
        <v>PreAlerta</v>
      </c>
    </row>
    <row r="415" spans="1:12" ht="15.75" customHeight="1" x14ac:dyDescent="0.25">
      <c r="A415" s="20">
        <v>27188778</v>
      </c>
      <c r="B415" s="20" t="s">
        <v>19908</v>
      </c>
      <c r="C415" s="20" t="s">
        <v>19909</v>
      </c>
      <c r="D415" s="20" t="s">
        <v>19910</v>
      </c>
      <c r="E415" s="20" t="s">
        <v>19911</v>
      </c>
      <c r="F415" s="20" t="s">
        <v>2116</v>
      </c>
      <c r="G415" s="20">
        <v>2016</v>
      </c>
      <c r="H415" s="57">
        <v>42509</v>
      </c>
      <c r="K415" s="20" t="s">
        <v>19912</v>
      </c>
      <c r="L415" s="20" t="str">
        <f t="shared" si="6"/>
        <v>PreAlerta</v>
      </c>
    </row>
    <row r="416" spans="1:12" ht="15.75" customHeight="1" x14ac:dyDescent="0.25">
      <c r="A416" s="20">
        <v>27288585</v>
      </c>
      <c r="B416" s="20" t="s">
        <v>19903</v>
      </c>
      <c r="C416" s="20" t="s">
        <v>19904</v>
      </c>
      <c r="D416" s="20" t="s">
        <v>19905</v>
      </c>
      <c r="E416" s="20" t="s">
        <v>12519</v>
      </c>
      <c r="F416" s="20" t="s">
        <v>19906</v>
      </c>
      <c r="G416" s="20">
        <v>2016</v>
      </c>
      <c r="H416" s="57">
        <v>42533</v>
      </c>
      <c r="K416" s="20" t="s">
        <v>19907</v>
      </c>
      <c r="L416" s="20" t="str">
        <f t="shared" si="6"/>
        <v>PreAlerta</v>
      </c>
    </row>
    <row r="417" spans="1:12" ht="15.75" customHeight="1" x14ac:dyDescent="0.25">
      <c r="A417" s="20">
        <v>27532625</v>
      </c>
      <c r="B417" s="20" t="s">
        <v>19874</v>
      </c>
      <c r="C417" s="20" t="s">
        <v>19875</v>
      </c>
      <c r="D417" s="20" t="s">
        <v>19876</v>
      </c>
      <c r="E417" s="20" t="s">
        <v>14981</v>
      </c>
      <c r="F417" s="20" t="s">
        <v>5979</v>
      </c>
      <c r="G417" s="20">
        <v>2016</v>
      </c>
      <c r="H417" s="57">
        <v>42600</v>
      </c>
      <c r="I417" s="20" t="s">
        <v>19877</v>
      </c>
      <c r="K417" s="20" t="s">
        <v>19878</v>
      </c>
      <c r="L417" s="20" t="str">
        <f t="shared" si="6"/>
        <v>PreAlerta</v>
      </c>
    </row>
    <row r="418" spans="1:12" ht="15.75" customHeight="1" x14ac:dyDescent="0.25">
      <c r="A418" s="20">
        <v>27532684</v>
      </c>
      <c r="B418" s="20" t="s">
        <v>19869</v>
      </c>
      <c r="C418" s="20" t="s">
        <v>19870</v>
      </c>
      <c r="D418" s="20" t="s">
        <v>19871</v>
      </c>
      <c r="E418" s="20" t="s">
        <v>3701</v>
      </c>
      <c r="F418" s="20" t="s">
        <v>5979</v>
      </c>
      <c r="G418" s="20">
        <v>2016</v>
      </c>
      <c r="H418" s="57">
        <v>42600</v>
      </c>
      <c r="I418" s="20" t="s">
        <v>19872</v>
      </c>
      <c r="K418" s="20" t="s">
        <v>19873</v>
      </c>
      <c r="L418" s="20" t="str">
        <f t="shared" si="6"/>
        <v>PreAlerta</v>
      </c>
    </row>
    <row r="419" spans="1:12" ht="15.75" customHeight="1" x14ac:dyDescent="0.25">
      <c r="A419" s="20">
        <v>27533624</v>
      </c>
      <c r="B419" s="20" t="s">
        <v>19863</v>
      </c>
      <c r="C419" s="20" t="s">
        <v>19864</v>
      </c>
      <c r="D419" s="20" t="s">
        <v>19865</v>
      </c>
      <c r="E419" s="20" t="s">
        <v>19866</v>
      </c>
      <c r="F419" s="20" t="s">
        <v>5979</v>
      </c>
      <c r="G419" s="20">
        <v>2016</v>
      </c>
      <c r="H419" s="57">
        <v>42600</v>
      </c>
      <c r="I419" s="20" t="s">
        <v>19867</v>
      </c>
      <c r="K419" s="20" t="s">
        <v>19868</v>
      </c>
      <c r="L419" s="20" t="str">
        <f t="shared" si="6"/>
        <v>PreAlerta</v>
      </c>
    </row>
    <row r="420" spans="1:12" ht="15.75" customHeight="1" x14ac:dyDescent="0.25">
      <c r="A420" s="20">
        <v>27581926</v>
      </c>
      <c r="B420" s="20" t="s">
        <v>19853</v>
      </c>
      <c r="C420" s="20" t="s">
        <v>19854</v>
      </c>
      <c r="D420" s="20" t="s">
        <v>19855</v>
      </c>
      <c r="E420" s="20" t="s">
        <v>19856</v>
      </c>
      <c r="F420" s="20" t="s">
        <v>17400</v>
      </c>
      <c r="G420" s="20">
        <v>2016</v>
      </c>
      <c r="H420" s="57">
        <v>42615</v>
      </c>
      <c r="K420" s="20" t="s">
        <v>19857</v>
      </c>
      <c r="L420" s="20" t="str">
        <f t="shared" si="6"/>
        <v>PreAlerta</v>
      </c>
    </row>
    <row r="421" spans="1:12" ht="15.75" customHeight="1" x14ac:dyDescent="0.25">
      <c r="A421" s="20">
        <v>27917206</v>
      </c>
      <c r="B421" s="20" t="s">
        <v>19826</v>
      </c>
      <c r="C421" s="20" t="s">
        <v>19827</v>
      </c>
      <c r="D421" s="20" t="s">
        <v>19828</v>
      </c>
      <c r="E421" s="20" t="s">
        <v>19395</v>
      </c>
      <c r="F421" s="20" t="s">
        <v>10019</v>
      </c>
      <c r="G421" s="20">
        <v>2016</v>
      </c>
      <c r="H421" s="57">
        <v>42710</v>
      </c>
      <c r="I421" s="20" t="s">
        <v>19829</v>
      </c>
      <c r="K421" s="20" t="s">
        <v>19830</v>
      </c>
      <c r="L421" s="20" t="str">
        <f t="shared" si="6"/>
        <v>PreAlerta</v>
      </c>
    </row>
    <row r="422" spans="1:12" ht="15.75" customHeight="1" x14ac:dyDescent="0.25">
      <c r="A422" s="20">
        <v>28283137</v>
      </c>
      <c r="B422" s="20" t="s">
        <v>19821</v>
      </c>
      <c r="C422" s="20" t="s">
        <v>19822</v>
      </c>
      <c r="D422" s="20" t="s">
        <v>19823</v>
      </c>
      <c r="E422" s="20" t="s">
        <v>19824</v>
      </c>
      <c r="F422" s="20" t="s">
        <v>19818</v>
      </c>
      <c r="G422" s="20">
        <v>2016</v>
      </c>
      <c r="H422" s="57">
        <v>42806</v>
      </c>
      <c r="K422" s="20" t="s">
        <v>19825</v>
      </c>
      <c r="L422" s="20" t="str">
        <f t="shared" si="6"/>
        <v>PreAlerta</v>
      </c>
    </row>
    <row r="423" spans="1:12" ht="15.75" customHeight="1" x14ac:dyDescent="0.25">
      <c r="A423" s="20">
        <v>27599549</v>
      </c>
      <c r="B423" s="20" t="s">
        <v>19804</v>
      </c>
      <c r="C423" s="20" t="s">
        <v>19805</v>
      </c>
      <c r="D423" s="20" t="s">
        <v>19806</v>
      </c>
      <c r="E423" s="20" t="s">
        <v>17260</v>
      </c>
      <c r="F423" s="20" t="s">
        <v>1735</v>
      </c>
      <c r="G423" s="20">
        <v>2016</v>
      </c>
      <c r="H423" s="57">
        <v>42621</v>
      </c>
      <c r="I423" s="20" t="s">
        <v>19807</v>
      </c>
      <c r="K423" s="20" t="s">
        <v>19808</v>
      </c>
      <c r="L423" s="20" t="str">
        <f t="shared" si="6"/>
        <v>PreAlerta</v>
      </c>
    </row>
    <row r="424" spans="1:12" ht="15.75" customHeight="1" x14ac:dyDescent="0.25">
      <c r="A424" s="20">
        <v>27673328</v>
      </c>
      <c r="B424" s="20" t="s">
        <v>19745</v>
      </c>
      <c r="C424" s="20" t="s">
        <v>19746</v>
      </c>
      <c r="D424" s="20" t="s">
        <v>19747</v>
      </c>
      <c r="E424" s="20" t="s">
        <v>16714</v>
      </c>
      <c r="F424" s="20" t="s">
        <v>294</v>
      </c>
      <c r="G424" s="20">
        <v>2016</v>
      </c>
      <c r="H424" s="57">
        <v>42641</v>
      </c>
      <c r="I424" s="20" t="s">
        <v>19748</v>
      </c>
      <c r="K424" s="20" t="s">
        <v>19749</v>
      </c>
      <c r="L424" s="20" t="str">
        <f t="shared" si="6"/>
        <v>PreAlerta</v>
      </c>
    </row>
    <row r="425" spans="1:12" ht="15.75" customHeight="1" x14ac:dyDescent="0.25">
      <c r="A425" s="20">
        <v>27795876</v>
      </c>
      <c r="B425" s="20" t="s">
        <v>19738</v>
      </c>
      <c r="C425" s="20" t="s">
        <v>19739</v>
      </c>
      <c r="D425" s="20" t="s">
        <v>19740</v>
      </c>
      <c r="E425" s="20" t="s">
        <v>19741</v>
      </c>
      <c r="F425" s="20" t="s">
        <v>3226</v>
      </c>
      <c r="G425" s="20">
        <v>2016</v>
      </c>
      <c r="H425" s="57">
        <v>42675</v>
      </c>
      <c r="I425" s="20" t="s">
        <v>19742</v>
      </c>
      <c r="K425" s="20" t="s">
        <v>19743</v>
      </c>
      <c r="L425" s="20" t="str">
        <f t="shared" si="6"/>
        <v>PreAlerta</v>
      </c>
    </row>
    <row r="426" spans="1:12" ht="15.75" customHeight="1" x14ac:dyDescent="0.25">
      <c r="A426" s="20">
        <v>26042353</v>
      </c>
      <c r="B426" s="20" t="s">
        <v>19706</v>
      </c>
      <c r="C426" s="20" t="s">
        <v>19707</v>
      </c>
      <c r="D426" s="20" t="s">
        <v>19708</v>
      </c>
      <c r="E426" s="20" t="s">
        <v>19709</v>
      </c>
      <c r="F426" s="20" t="s">
        <v>19710</v>
      </c>
      <c r="G426" s="20">
        <v>2016</v>
      </c>
      <c r="H426" s="57">
        <v>42160</v>
      </c>
      <c r="K426" s="20" t="s">
        <v>19711</v>
      </c>
      <c r="L426" s="20" t="str">
        <f t="shared" si="6"/>
        <v>PreAlerta</v>
      </c>
    </row>
    <row r="427" spans="1:12" ht="15.75" customHeight="1" x14ac:dyDescent="0.25">
      <c r="A427" s="20">
        <v>27043360</v>
      </c>
      <c r="B427" s="20" t="s">
        <v>19687</v>
      </c>
      <c r="C427" s="20" t="s">
        <v>19688</v>
      </c>
      <c r="D427" s="20" t="s">
        <v>19689</v>
      </c>
      <c r="E427" s="20" t="s">
        <v>19690</v>
      </c>
      <c r="F427" s="20" t="s">
        <v>10978</v>
      </c>
      <c r="G427" s="20">
        <v>2016</v>
      </c>
      <c r="H427" s="57">
        <v>42465</v>
      </c>
      <c r="K427" s="20" t="s">
        <v>19691</v>
      </c>
      <c r="L427" s="20" t="str">
        <f t="shared" si="6"/>
        <v>PreAlerta</v>
      </c>
    </row>
    <row r="428" spans="1:12" ht="15.75" customHeight="1" x14ac:dyDescent="0.25">
      <c r="A428" s="20">
        <v>27245073</v>
      </c>
      <c r="B428" s="20" t="s">
        <v>19676</v>
      </c>
      <c r="C428" s="20" t="s">
        <v>19677</v>
      </c>
      <c r="D428" s="20" t="s">
        <v>19678</v>
      </c>
      <c r="E428" s="20" t="s">
        <v>19679</v>
      </c>
      <c r="F428" s="20" t="s">
        <v>18053</v>
      </c>
      <c r="G428" s="20">
        <v>2016</v>
      </c>
      <c r="H428" s="57">
        <v>42523</v>
      </c>
      <c r="K428" s="20" t="s">
        <v>19680</v>
      </c>
      <c r="L428" s="20" t="str">
        <f t="shared" si="6"/>
        <v>PreAlerta</v>
      </c>
    </row>
    <row r="429" spans="1:12" ht="15.75" customHeight="1" x14ac:dyDescent="0.25">
      <c r="A429" s="20">
        <v>27357225</v>
      </c>
      <c r="B429" s="20" t="s">
        <v>19665</v>
      </c>
      <c r="C429" s="20" t="s">
        <v>19666</v>
      </c>
      <c r="D429" s="20" t="s">
        <v>19667</v>
      </c>
      <c r="E429" s="20" t="s">
        <v>19668</v>
      </c>
      <c r="F429" s="20" t="s">
        <v>2116</v>
      </c>
      <c r="G429" s="20">
        <v>2016</v>
      </c>
      <c r="H429" s="57">
        <v>42552</v>
      </c>
      <c r="K429" s="20" t="s">
        <v>19669</v>
      </c>
      <c r="L429" s="20" t="str">
        <f t="shared" si="6"/>
        <v>PreAlerta</v>
      </c>
    </row>
    <row r="430" spans="1:12" ht="15.75" customHeight="1" x14ac:dyDescent="0.25">
      <c r="A430" s="20">
        <v>27528086</v>
      </c>
      <c r="B430" s="20" t="s">
        <v>19648</v>
      </c>
      <c r="C430" s="20" t="s">
        <v>19649</v>
      </c>
      <c r="D430" s="20" t="s">
        <v>19650</v>
      </c>
      <c r="E430" s="20" t="s">
        <v>19651</v>
      </c>
      <c r="F430" s="20" t="s">
        <v>3092</v>
      </c>
      <c r="G430" s="20">
        <v>2016</v>
      </c>
      <c r="H430" s="57">
        <v>42599</v>
      </c>
      <c r="I430" s="20" t="s">
        <v>19652</v>
      </c>
      <c r="K430" s="20" t="s">
        <v>19653</v>
      </c>
      <c r="L430" s="20" t="str">
        <f t="shared" si="6"/>
        <v>PreAlerta</v>
      </c>
    </row>
    <row r="431" spans="1:12" ht="15.75" customHeight="1" x14ac:dyDescent="0.25">
      <c r="A431" s="20">
        <v>28210593</v>
      </c>
      <c r="B431" s="20" t="s">
        <v>19534</v>
      </c>
      <c r="C431" s="20" t="s">
        <v>19535</v>
      </c>
      <c r="D431" s="20" t="s">
        <v>19536</v>
      </c>
      <c r="E431" s="20" t="s">
        <v>19537</v>
      </c>
      <c r="F431" s="20" t="s">
        <v>9372</v>
      </c>
      <c r="G431" s="20">
        <v>2016</v>
      </c>
      <c r="H431" s="57">
        <v>42784</v>
      </c>
      <c r="I431" s="20" t="s">
        <v>19538</v>
      </c>
      <c r="L431" s="20" t="str">
        <f t="shared" si="6"/>
        <v>PreAlerta</v>
      </c>
    </row>
    <row r="432" spans="1:12" ht="15.75" customHeight="1" x14ac:dyDescent="0.25">
      <c r="A432" s="20">
        <v>27766741</v>
      </c>
      <c r="B432" s="20" t="s">
        <v>19466</v>
      </c>
      <c r="C432" s="20" t="s">
        <v>19467</v>
      </c>
      <c r="D432" s="20" t="s">
        <v>19468</v>
      </c>
      <c r="E432" s="20" t="s">
        <v>19469</v>
      </c>
      <c r="F432" s="20" t="s">
        <v>19470</v>
      </c>
      <c r="G432" s="20">
        <v>2016</v>
      </c>
      <c r="H432" s="57">
        <v>42665</v>
      </c>
      <c r="K432" s="20" t="s">
        <v>19471</v>
      </c>
      <c r="L432" s="20" t="str">
        <f t="shared" si="6"/>
        <v>PreAlerta</v>
      </c>
    </row>
    <row r="433" spans="1:12" ht="15.75" customHeight="1" x14ac:dyDescent="0.25">
      <c r="A433" s="20">
        <v>27767915</v>
      </c>
      <c r="B433" s="20" t="s">
        <v>19460</v>
      </c>
      <c r="C433" s="20" t="s">
        <v>19461</v>
      </c>
      <c r="D433" s="20" t="s">
        <v>19462</v>
      </c>
      <c r="E433" s="20" t="s">
        <v>19463</v>
      </c>
      <c r="F433" s="20" t="s">
        <v>5979</v>
      </c>
      <c r="G433" s="20">
        <v>2016</v>
      </c>
      <c r="H433" s="57">
        <v>42665</v>
      </c>
      <c r="I433" s="20" t="s">
        <v>19464</v>
      </c>
      <c r="K433" s="20" t="s">
        <v>19465</v>
      </c>
      <c r="L433" s="20" t="str">
        <f t="shared" si="6"/>
        <v>PreAlerta</v>
      </c>
    </row>
    <row r="434" spans="1:12" ht="15.75" customHeight="1" x14ac:dyDescent="0.25">
      <c r="A434" s="20">
        <v>27767929</v>
      </c>
      <c r="B434" s="20" t="s">
        <v>19455</v>
      </c>
      <c r="C434" s="20" t="s">
        <v>19456</v>
      </c>
      <c r="D434" s="20" t="s">
        <v>19457</v>
      </c>
      <c r="E434" s="20" t="s">
        <v>14778</v>
      </c>
      <c r="F434" s="20" t="s">
        <v>5979</v>
      </c>
      <c r="G434" s="20">
        <v>2016</v>
      </c>
      <c r="H434" s="57">
        <v>42665</v>
      </c>
      <c r="I434" s="20" t="s">
        <v>19458</v>
      </c>
      <c r="K434" s="20" t="s">
        <v>19459</v>
      </c>
      <c r="L434" s="20" t="str">
        <f t="shared" si="6"/>
        <v>PreAlerta</v>
      </c>
    </row>
    <row r="435" spans="1:12" ht="15.75" customHeight="1" x14ac:dyDescent="0.25">
      <c r="A435" s="20">
        <v>27814742</v>
      </c>
      <c r="B435" s="20" t="s">
        <v>19435</v>
      </c>
      <c r="C435" s="20" t="s">
        <v>19436</v>
      </c>
      <c r="D435" s="20" t="s">
        <v>19437</v>
      </c>
      <c r="E435" s="20" t="s">
        <v>15832</v>
      </c>
      <c r="F435" s="20" t="s">
        <v>19438</v>
      </c>
      <c r="G435" s="20">
        <v>2016</v>
      </c>
      <c r="H435" s="57">
        <v>42680</v>
      </c>
      <c r="I435" s="20" t="s">
        <v>19439</v>
      </c>
      <c r="K435" s="20" t="s">
        <v>19440</v>
      </c>
      <c r="L435" s="20" t="str">
        <f t="shared" si="6"/>
        <v>PreAlerta</v>
      </c>
    </row>
    <row r="436" spans="1:12" ht="15.75" customHeight="1" x14ac:dyDescent="0.25">
      <c r="A436" s="20">
        <v>28072950</v>
      </c>
      <c r="B436" s="20" t="s">
        <v>19405</v>
      </c>
      <c r="C436" s="20" t="s">
        <v>19406</v>
      </c>
      <c r="D436" s="20" t="s">
        <v>19407</v>
      </c>
      <c r="E436" s="20" t="s">
        <v>1124</v>
      </c>
      <c r="F436" s="20" t="s">
        <v>11844</v>
      </c>
      <c r="G436" s="20">
        <v>2016</v>
      </c>
      <c r="H436" s="57">
        <v>42746</v>
      </c>
      <c r="K436" s="20" t="s">
        <v>19408</v>
      </c>
      <c r="L436" s="20" t="str">
        <f t="shared" si="6"/>
        <v>PreAlerta</v>
      </c>
    </row>
    <row r="437" spans="1:12" ht="15.75" customHeight="1" x14ac:dyDescent="0.25">
      <c r="A437" s="20">
        <v>27842536</v>
      </c>
      <c r="B437" s="20" t="s">
        <v>19392</v>
      </c>
      <c r="C437" s="20" t="s">
        <v>19393</v>
      </c>
      <c r="D437" s="20" t="s">
        <v>19394</v>
      </c>
      <c r="E437" s="20" t="s">
        <v>19395</v>
      </c>
      <c r="F437" s="20" t="s">
        <v>10819</v>
      </c>
      <c r="G437" s="20">
        <v>2016</v>
      </c>
      <c r="H437" s="57">
        <v>42690</v>
      </c>
      <c r="I437" s="20" t="s">
        <v>19396</v>
      </c>
      <c r="K437" s="20" t="s">
        <v>19397</v>
      </c>
      <c r="L437" s="20" t="str">
        <f t="shared" si="6"/>
        <v>PreAlerta</v>
      </c>
    </row>
    <row r="438" spans="1:12" ht="15.75" customHeight="1" x14ac:dyDescent="0.25">
      <c r="A438" s="20">
        <v>27863468</v>
      </c>
      <c r="B438" s="20" t="s">
        <v>19367</v>
      </c>
      <c r="C438" s="20" t="s">
        <v>19368</v>
      </c>
      <c r="D438" s="20" t="s">
        <v>19369</v>
      </c>
      <c r="E438" s="20" t="s">
        <v>19370</v>
      </c>
      <c r="F438" s="20" t="s">
        <v>2974</v>
      </c>
      <c r="G438" s="20">
        <v>2016</v>
      </c>
      <c r="H438" s="57">
        <v>42694</v>
      </c>
      <c r="I438" s="20" t="s">
        <v>19371</v>
      </c>
      <c r="K438" s="20" t="s">
        <v>19372</v>
      </c>
      <c r="L438" s="20" t="str">
        <f t="shared" si="6"/>
        <v>PreAlerta</v>
      </c>
    </row>
    <row r="439" spans="1:12" ht="15.75" customHeight="1" x14ac:dyDescent="0.25">
      <c r="A439" s="20">
        <v>27871241</v>
      </c>
      <c r="B439" s="20" t="s">
        <v>19354</v>
      </c>
      <c r="C439" s="20" t="s">
        <v>19355</v>
      </c>
      <c r="D439" s="20" t="s">
        <v>19356</v>
      </c>
      <c r="E439" s="20" t="s">
        <v>19357</v>
      </c>
      <c r="F439" s="20" t="s">
        <v>2974</v>
      </c>
      <c r="G439" s="20">
        <v>2016</v>
      </c>
      <c r="H439" s="57">
        <v>42697</v>
      </c>
      <c r="I439" s="20" t="s">
        <v>19358</v>
      </c>
      <c r="K439" s="20" t="s">
        <v>19359</v>
      </c>
      <c r="L439" s="20" t="str">
        <f t="shared" si="6"/>
        <v>PreAlerta</v>
      </c>
    </row>
    <row r="440" spans="1:12" ht="15.75" customHeight="1" x14ac:dyDescent="0.25">
      <c r="A440" s="20">
        <v>27920755</v>
      </c>
      <c r="B440" s="20" t="s">
        <v>19342</v>
      </c>
      <c r="C440" s="20" t="s">
        <v>19343</v>
      </c>
      <c r="D440" s="20" t="s">
        <v>19344</v>
      </c>
      <c r="E440" s="20" t="s">
        <v>19345</v>
      </c>
      <c r="F440" s="20" t="s">
        <v>133</v>
      </c>
      <c r="G440" s="20">
        <v>2016</v>
      </c>
      <c r="H440" s="57">
        <v>42711</v>
      </c>
      <c r="I440" s="20" t="s">
        <v>19346</v>
      </c>
      <c r="K440" s="20" t="s">
        <v>19347</v>
      </c>
      <c r="L440" s="20" t="str">
        <f t="shared" si="6"/>
        <v>PreAlerta</v>
      </c>
    </row>
    <row r="441" spans="1:12" ht="15.75" customHeight="1" x14ac:dyDescent="0.25">
      <c r="A441" s="20">
        <v>27942243</v>
      </c>
      <c r="B441" s="20" t="s">
        <v>19330</v>
      </c>
      <c r="C441" s="20" t="s">
        <v>19331</v>
      </c>
      <c r="D441" s="20" t="s">
        <v>19332</v>
      </c>
      <c r="E441" s="20" t="s">
        <v>19333</v>
      </c>
      <c r="F441" s="20" t="s">
        <v>5576</v>
      </c>
      <c r="G441" s="20">
        <v>2016</v>
      </c>
      <c r="H441" s="57">
        <v>42717</v>
      </c>
      <c r="I441" s="20" t="s">
        <v>19334</v>
      </c>
      <c r="K441" s="20" t="s">
        <v>19335</v>
      </c>
      <c r="L441" s="20" t="str">
        <f t="shared" si="6"/>
        <v>PreAlerta</v>
      </c>
    </row>
    <row r="442" spans="1:12" ht="15.75" customHeight="1" x14ac:dyDescent="0.25">
      <c r="A442" s="20">
        <v>28348832</v>
      </c>
      <c r="B442" s="20" t="s">
        <v>19319</v>
      </c>
      <c r="C442" s="20" t="s">
        <v>19320</v>
      </c>
      <c r="D442" s="20" t="s">
        <v>19321</v>
      </c>
      <c r="E442" s="20" t="s">
        <v>14114</v>
      </c>
      <c r="F442" s="20" t="s">
        <v>3020</v>
      </c>
      <c r="G442" s="20">
        <v>2016</v>
      </c>
      <c r="H442" s="57">
        <v>42823</v>
      </c>
      <c r="I442" s="20" t="s">
        <v>19322</v>
      </c>
      <c r="K442" s="20" t="s">
        <v>19323</v>
      </c>
      <c r="L442" s="20" t="str">
        <f t="shared" si="6"/>
        <v>PreAlerta</v>
      </c>
    </row>
    <row r="443" spans="1:12" ht="15.75" customHeight="1" x14ac:dyDescent="0.25">
      <c r="A443" s="20">
        <v>27620866</v>
      </c>
      <c r="B443" s="20" t="s">
        <v>19275</v>
      </c>
      <c r="C443" s="20" t="s">
        <v>19276</v>
      </c>
      <c r="D443" s="20" t="s">
        <v>19277</v>
      </c>
      <c r="E443" s="20" t="s">
        <v>15365</v>
      </c>
      <c r="F443" s="20" t="s">
        <v>1697</v>
      </c>
      <c r="G443" s="20">
        <v>2016</v>
      </c>
      <c r="H443" s="57">
        <v>42627</v>
      </c>
      <c r="K443" s="20" t="s">
        <v>19278</v>
      </c>
      <c r="L443" s="20" t="str">
        <f t="shared" si="6"/>
        <v>PreAlerta</v>
      </c>
    </row>
    <row r="444" spans="1:12" ht="15.75" customHeight="1" x14ac:dyDescent="0.25">
      <c r="A444" s="20">
        <v>27694049</v>
      </c>
      <c r="B444" s="20" t="s">
        <v>19261</v>
      </c>
      <c r="C444" s="20" t="s">
        <v>19262</v>
      </c>
      <c r="D444" s="20" t="s">
        <v>19263</v>
      </c>
      <c r="E444" s="20" t="s">
        <v>19264</v>
      </c>
      <c r="F444" s="20" t="s">
        <v>9241</v>
      </c>
      <c r="G444" s="20">
        <v>2016</v>
      </c>
      <c r="H444" s="57">
        <v>42647</v>
      </c>
      <c r="K444" s="20" t="s">
        <v>19265</v>
      </c>
      <c r="L444" s="20" t="str">
        <f t="shared" si="6"/>
        <v>PreAlerta</v>
      </c>
    </row>
    <row r="445" spans="1:12" ht="15.75" customHeight="1" x14ac:dyDescent="0.25">
      <c r="A445" s="20">
        <v>27931682</v>
      </c>
      <c r="B445" s="20" t="s">
        <v>19231</v>
      </c>
      <c r="C445" s="20" t="s">
        <v>19232</v>
      </c>
      <c r="D445" s="20" t="s">
        <v>19233</v>
      </c>
      <c r="E445" s="20" t="s">
        <v>10878</v>
      </c>
      <c r="F445" s="20" t="s">
        <v>19234</v>
      </c>
      <c r="G445" s="20">
        <v>2016</v>
      </c>
      <c r="H445" s="57">
        <v>42714</v>
      </c>
      <c r="K445" s="20" t="s">
        <v>19235</v>
      </c>
      <c r="L445" s="20" t="str">
        <f t="shared" si="6"/>
        <v>PreAlerta</v>
      </c>
    </row>
    <row r="446" spans="1:12" ht="15.75" customHeight="1" x14ac:dyDescent="0.25">
      <c r="A446" s="20">
        <v>29741856</v>
      </c>
      <c r="B446" s="20" t="s">
        <v>19212</v>
      </c>
      <c r="C446" s="20" t="s">
        <v>19213</v>
      </c>
      <c r="D446" s="20" t="s">
        <v>19214</v>
      </c>
      <c r="E446" s="20" t="s">
        <v>19215</v>
      </c>
      <c r="F446" s="20" t="s">
        <v>19216</v>
      </c>
      <c r="G446" s="20">
        <v>2016</v>
      </c>
      <c r="H446" s="57">
        <v>43230</v>
      </c>
      <c r="L446" s="20" t="str">
        <f t="shared" si="6"/>
        <v>PreAlerta</v>
      </c>
    </row>
    <row r="447" spans="1:12" ht="15.75" customHeight="1" x14ac:dyDescent="0.25">
      <c r="A447" s="20">
        <v>27707764</v>
      </c>
      <c r="B447" s="20" t="s">
        <v>19200</v>
      </c>
      <c r="C447" s="20" t="s">
        <v>19201</v>
      </c>
      <c r="D447" s="20" t="s">
        <v>19202</v>
      </c>
      <c r="E447" s="20" t="s">
        <v>19203</v>
      </c>
      <c r="F447" s="20" t="s">
        <v>16715</v>
      </c>
      <c r="G447" s="20">
        <v>2016</v>
      </c>
      <c r="H447" s="57">
        <v>42650</v>
      </c>
      <c r="I447" s="20" t="s">
        <v>19204</v>
      </c>
      <c r="K447" s="20" t="s">
        <v>19205</v>
      </c>
      <c r="L447" s="20" t="str">
        <f t="shared" si="6"/>
        <v>PreAlerta</v>
      </c>
    </row>
    <row r="448" spans="1:12" ht="15.75" customHeight="1" x14ac:dyDescent="0.25">
      <c r="A448" s="20">
        <v>28028547</v>
      </c>
      <c r="B448" s="20" t="s">
        <v>19164</v>
      </c>
      <c r="C448" s="20" t="s">
        <v>19165</v>
      </c>
      <c r="D448" s="20" t="s">
        <v>19166</v>
      </c>
      <c r="E448" s="20" t="s">
        <v>19167</v>
      </c>
      <c r="F448" s="20" t="s">
        <v>4421</v>
      </c>
      <c r="G448" s="20">
        <v>2016</v>
      </c>
      <c r="H448" s="57">
        <v>42733</v>
      </c>
      <c r="I448" s="20" t="s">
        <v>19168</v>
      </c>
      <c r="K448" s="20" t="s">
        <v>19169</v>
      </c>
      <c r="L448" s="20" t="str">
        <f t="shared" si="6"/>
        <v>PreAlerta</v>
      </c>
    </row>
    <row r="449" spans="1:12" ht="15.75" customHeight="1" x14ac:dyDescent="0.25">
      <c r="A449" s="20">
        <v>28036349</v>
      </c>
      <c r="B449" s="20" t="s">
        <v>19152</v>
      </c>
      <c r="C449" s="20" t="s">
        <v>19153</v>
      </c>
      <c r="D449" s="20" t="s">
        <v>19154</v>
      </c>
      <c r="E449" s="20" t="s">
        <v>19155</v>
      </c>
      <c r="F449" s="20" t="s">
        <v>294</v>
      </c>
      <c r="G449" s="20">
        <v>2016</v>
      </c>
      <c r="H449" s="57">
        <v>42735</v>
      </c>
      <c r="I449" s="20" t="s">
        <v>19156</v>
      </c>
      <c r="K449" s="20" t="s">
        <v>19157</v>
      </c>
      <c r="L449" s="20" t="str">
        <f t="shared" si="6"/>
        <v>PreAlerta</v>
      </c>
    </row>
    <row r="450" spans="1:12" ht="15.75" customHeight="1" x14ac:dyDescent="0.25">
      <c r="A450" s="20">
        <v>27707993</v>
      </c>
      <c r="B450" s="20" t="s">
        <v>19129</v>
      </c>
      <c r="C450" s="20" t="s">
        <v>19130</v>
      </c>
      <c r="D450" s="20" t="s">
        <v>19131</v>
      </c>
      <c r="E450" s="20" t="s">
        <v>19132</v>
      </c>
      <c r="F450" s="20" t="s">
        <v>2745</v>
      </c>
      <c r="G450" s="20">
        <v>2017</v>
      </c>
      <c r="H450" s="57">
        <v>42650</v>
      </c>
      <c r="I450" s="20" t="s">
        <v>19133</v>
      </c>
      <c r="K450" s="20" t="s">
        <v>19134</v>
      </c>
      <c r="L450" s="20" t="str">
        <f t="shared" ref="L450:L513" si="7">IF(ISNUMBER(VLOOKUP(A450,PRE,1,FALSE)),"PreAlerta",IF(ISNUMBER(VLOOKUP(A450,POST,1,FALSE)),"PostAlerta",IF(ISNUMBER(VLOOKUP(A450,EXCL,1,FALSE)),"Excluida","no incluido")))</f>
        <v>PreAlerta</v>
      </c>
    </row>
    <row r="451" spans="1:12" ht="15.75" customHeight="1" x14ac:dyDescent="0.25">
      <c r="A451" s="20">
        <v>27783408</v>
      </c>
      <c r="B451" s="20" t="s">
        <v>19119</v>
      </c>
      <c r="C451" s="20" t="s">
        <v>19120</v>
      </c>
      <c r="D451" s="20" t="s">
        <v>19121</v>
      </c>
      <c r="E451" s="20" t="s">
        <v>6616</v>
      </c>
      <c r="F451" s="20" t="s">
        <v>6384</v>
      </c>
      <c r="G451" s="20">
        <v>2017</v>
      </c>
      <c r="H451" s="57">
        <v>42670</v>
      </c>
      <c r="K451" s="20" t="s">
        <v>19122</v>
      </c>
      <c r="L451" s="20" t="str">
        <f t="shared" si="7"/>
        <v>PreAlerta</v>
      </c>
    </row>
    <row r="452" spans="1:12" ht="15.75" customHeight="1" x14ac:dyDescent="0.25">
      <c r="A452" s="20">
        <v>27919742</v>
      </c>
      <c r="B452" s="20" t="s">
        <v>19066</v>
      </c>
      <c r="C452" s="20" t="s">
        <v>19067</v>
      </c>
      <c r="D452" s="20" t="s">
        <v>19068</v>
      </c>
      <c r="E452" s="20" t="s">
        <v>19069</v>
      </c>
      <c r="F452" s="20" t="s">
        <v>4272</v>
      </c>
      <c r="G452" s="20">
        <v>2017</v>
      </c>
      <c r="H452" s="57">
        <v>42711</v>
      </c>
      <c r="K452" s="20" t="s">
        <v>19070</v>
      </c>
      <c r="L452" s="20" t="str">
        <f t="shared" si="7"/>
        <v>PreAlerta</v>
      </c>
    </row>
    <row r="453" spans="1:12" ht="15.75" customHeight="1" x14ac:dyDescent="0.25">
      <c r="A453" s="20">
        <v>28480403</v>
      </c>
      <c r="B453" s="20" t="s">
        <v>19019</v>
      </c>
      <c r="C453" s="20" t="s">
        <v>19020</v>
      </c>
      <c r="D453" s="20" t="s">
        <v>19021</v>
      </c>
      <c r="E453" s="20" t="s">
        <v>19022</v>
      </c>
      <c r="F453" s="20" t="s">
        <v>19023</v>
      </c>
      <c r="G453" s="20">
        <v>2016</v>
      </c>
      <c r="H453" s="57">
        <v>42864</v>
      </c>
      <c r="I453" s="20" t="s">
        <v>19024</v>
      </c>
      <c r="K453" s="20" t="s">
        <v>19025</v>
      </c>
      <c r="L453" s="20" t="str">
        <f t="shared" si="7"/>
        <v>PreAlerta</v>
      </c>
    </row>
    <row r="454" spans="1:12" ht="15.75" customHeight="1" x14ac:dyDescent="0.25">
      <c r="A454" s="20">
        <v>28603782</v>
      </c>
      <c r="B454" s="20" t="s">
        <v>19007</v>
      </c>
      <c r="C454" s="20" t="s">
        <v>19008</v>
      </c>
      <c r="D454" s="20" t="s">
        <v>19009</v>
      </c>
      <c r="E454" s="20" t="s">
        <v>19010</v>
      </c>
      <c r="F454" s="20" t="s">
        <v>15339</v>
      </c>
      <c r="G454" s="20">
        <v>2017</v>
      </c>
      <c r="H454" s="57">
        <v>42899</v>
      </c>
      <c r="I454" s="20" t="s">
        <v>19011</v>
      </c>
      <c r="J454" s="20" t="s">
        <v>19012</v>
      </c>
      <c r="K454" s="20" t="s">
        <v>19013</v>
      </c>
      <c r="L454" s="20" t="str">
        <f t="shared" si="7"/>
        <v>PreAlerta</v>
      </c>
    </row>
    <row r="455" spans="1:12" ht="15.75" customHeight="1" x14ac:dyDescent="0.25">
      <c r="A455" s="20">
        <v>29317795</v>
      </c>
      <c r="B455" s="20" t="s">
        <v>18972</v>
      </c>
      <c r="C455" s="20" t="s">
        <v>18973</v>
      </c>
      <c r="D455" s="20" t="s">
        <v>18974</v>
      </c>
      <c r="E455" s="20" t="s">
        <v>18975</v>
      </c>
      <c r="F455" s="20" t="s">
        <v>3581</v>
      </c>
      <c r="G455" s="20">
        <v>2017</v>
      </c>
      <c r="H455" s="57">
        <v>43111</v>
      </c>
      <c r="I455" s="20" t="s">
        <v>18976</v>
      </c>
      <c r="K455" s="20" t="s">
        <v>18977</v>
      </c>
      <c r="L455" s="20" t="str">
        <f t="shared" si="7"/>
        <v>PreAlerta</v>
      </c>
    </row>
    <row r="456" spans="1:12" ht="15.75" customHeight="1" x14ac:dyDescent="0.25">
      <c r="A456" s="20">
        <v>30695482</v>
      </c>
      <c r="B456" s="20" t="s">
        <v>18941</v>
      </c>
      <c r="C456" s="20" t="s">
        <v>18942</v>
      </c>
      <c r="D456" s="20" t="s">
        <v>18943</v>
      </c>
      <c r="E456" s="20" t="s">
        <v>18944</v>
      </c>
      <c r="F456" s="20" t="s">
        <v>18939</v>
      </c>
      <c r="G456" s="20">
        <v>2017</v>
      </c>
      <c r="H456" s="57">
        <v>43495</v>
      </c>
      <c r="L456" s="20" t="str">
        <f t="shared" si="7"/>
        <v>PreAlerta</v>
      </c>
    </row>
    <row r="457" spans="1:12" ht="15.75" customHeight="1" x14ac:dyDescent="0.25">
      <c r="A457" s="20">
        <v>34308157</v>
      </c>
      <c r="B457" s="20" t="s">
        <v>18928</v>
      </c>
      <c r="C457" s="20" t="s">
        <v>18929</v>
      </c>
      <c r="D457" s="20" t="s">
        <v>18930</v>
      </c>
      <c r="E457" s="20" t="s">
        <v>18931</v>
      </c>
      <c r="F457" s="20" t="s">
        <v>18932</v>
      </c>
      <c r="G457" s="20">
        <v>2017</v>
      </c>
      <c r="H457" s="57">
        <v>44403</v>
      </c>
      <c r="I457" s="20" t="s">
        <v>18933</v>
      </c>
      <c r="K457" s="20" t="s">
        <v>18934</v>
      </c>
      <c r="L457" s="20" t="str">
        <f t="shared" si="7"/>
        <v>PreAlerta</v>
      </c>
    </row>
    <row r="458" spans="1:12" ht="15.75" customHeight="1" x14ac:dyDescent="0.25">
      <c r="A458" s="20">
        <v>27819524</v>
      </c>
      <c r="B458" s="20" t="s">
        <v>18921</v>
      </c>
      <c r="C458" s="20" t="s">
        <v>18922</v>
      </c>
      <c r="D458" s="20" t="s">
        <v>18923</v>
      </c>
      <c r="E458" s="20" t="s">
        <v>18924</v>
      </c>
      <c r="F458" s="20" t="s">
        <v>10647</v>
      </c>
      <c r="G458" s="20">
        <v>2017</v>
      </c>
      <c r="H458" s="57">
        <v>42682</v>
      </c>
      <c r="I458" s="20" t="s">
        <v>18925</v>
      </c>
      <c r="K458" s="20" t="s">
        <v>18926</v>
      </c>
      <c r="L458" s="20" t="str">
        <f t="shared" si="7"/>
        <v>PreAlerta</v>
      </c>
    </row>
    <row r="459" spans="1:12" ht="15.75" customHeight="1" x14ac:dyDescent="0.25">
      <c r="A459" s="20">
        <v>28098543</v>
      </c>
      <c r="B459" s="20" t="s">
        <v>18838</v>
      </c>
      <c r="C459" s="20" t="s">
        <v>18839</v>
      </c>
      <c r="D459" s="20" t="s">
        <v>18840</v>
      </c>
      <c r="E459" s="20" t="s">
        <v>18841</v>
      </c>
      <c r="F459" s="20" t="s">
        <v>5979</v>
      </c>
      <c r="G459" s="20">
        <v>2017</v>
      </c>
      <c r="H459" s="57">
        <v>42754</v>
      </c>
      <c r="I459" s="20" t="s">
        <v>18842</v>
      </c>
      <c r="K459" s="20" t="s">
        <v>18843</v>
      </c>
      <c r="L459" s="20" t="str">
        <f t="shared" si="7"/>
        <v>PreAlerta</v>
      </c>
    </row>
    <row r="460" spans="1:12" ht="15.75" customHeight="1" x14ac:dyDescent="0.25">
      <c r="A460" s="20">
        <v>28116471</v>
      </c>
      <c r="B460" s="20" t="s">
        <v>18832</v>
      </c>
      <c r="C460" s="20" t="s">
        <v>18833</v>
      </c>
      <c r="D460" s="20" t="s">
        <v>18834</v>
      </c>
      <c r="E460" s="20" t="s">
        <v>18835</v>
      </c>
      <c r="F460" s="20" t="s">
        <v>18836</v>
      </c>
      <c r="G460" s="20">
        <v>2017</v>
      </c>
      <c r="H460" s="57">
        <v>42760</v>
      </c>
      <c r="K460" s="20" t="s">
        <v>18837</v>
      </c>
      <c r="L460" s="20" t="str">
        <f t="shared" si="7"/>
        <v>PreAlerta</v>
      </c>
    </row>
    <row r="461" spans="1:12" ht="15.75" customHeight="1" x14ac:dyDescent="0.25">
      <c r="A461" s="20">
        <v>28116567</v>
      </c>
      <c r="B461" s="20" t="s">
        <v>18827</v>
      </c>
      <c r="C461" s="20" t="s">
        <v>18828</v>
      </c>
      <c r="D461" s="20" t="s">
        <v>18829</v>
      </c>
      <c r="E461" s="20" t="s">
        <v>18830</v>
      </c>
      <c r="F461" s="20" t="s">
        <v>17187</v>
      </c>
      <c r="G461" s="20">
        <v>2017</v>
      </c>
      <c r="H461" s="57">
        <v>42760</v>
      </c>
      <c r="K461" s="20" t="s">
        <v>18831</v>
      </c>
      <c r="L461" s="20" t="str">
        <f t="shared" si="7"/>
        <v>PreAlerta</v>
      </c>
    </row>
    <row r="462" spans="1:12" ht="15.75" customHeight="1" x14ac:dyDescent="0.25">
      <c r="A462" s="20">
        <v>28146281</v>
      </c>
      <c r="B462" s="20" t="s">
        <v>18821</v>
      </c>
      <c r="C462" s="20" t="s">
        <v>18822</v>
      </c>
      <c r="D462" s="20" t="s">
        <v>18823</v>
      </c>
      <c r="E462" s="20" t="s">
        <v>18824</v>
      </c>
      <c r="F462" s="20" t="s">
        <v>18825</v>
      </c>
      <c r="G462" s="20">
        <v>2017</v>
      </c>
      <c r="H462" s="57">
        <v>42768</v>
      </c>
      <c r="K462" s="20" t="s">
        <v>18826</v>
      </c>
      <c r="L462" s="20" t="str">
        <f t="shared" si="7"/>
        <v>PreAlerta</v>
      </c>
    </row>
    <row r="463" spans="1:12" ht="15.75" customHeight="1" x14ac:dyDescent="0.25">
      <c r="A463" s="20">
        <v>28207509</v>
      </c>
      <c r="B463" s="20" t="s">
        <v>18813</v>
      </c>
      <c r="C463" s="20" t="s">
        <v>18814</v>
      </c>
      <c r="D463" s="20" t="s">
        <v>18815</v>
      </c>
      <c r="E463" s="20" t="s">
        <v>18816</v>
      </c>
      <c r="F463" s="20" t="s">
        <v>6193</v>
      </c>
      <c r="G463" s="20">
        <v>2017</v>
      </c>
      <c r="H463" s="57">
        <v>42783</v>
      </c>
      <c r="I463" s="20" t="s">
        <v>18817</v>
      </c>
      <c r="K463" s="20" t="s">
        <v>18818</v>
      </c>
      <c r="L463" s="20" t="str">
        <f t="shared" si="7"/>
        <v>PreAlerta</v>
      </c>
    </row>
    <row r="464" spans="1:12" ht="15.75" customHeight="1" x14ac:dyDescent="0.25">
      <c r="A464" s="20">
        <v>28222842</v>
      </c>
      <c r="B464" s="20" t="s">
        <v>18806</v>
      </c>
      <c r="C464" s="20" t="s">
        <v>18807</v>
      </c>
      <c r="D464" s="20" t="s">
        <v>18808</v>
      </c>
      <c r="E464" s="20" t="s">
        <v>15634</v>
      </c>
      <c r="F464" s="20" t="s">
        <v>8010</v>
      </c>
      <c r="G464" s="20">
        <v>2017</v>
      </c>
      <c r="H464" s="57">
        <v>42789</v>
      </c>
      <c r="I464" s="20" t="s">
        <v>18809</v>
      </c>
      <c r="L464" s="20" t="str">
        <f t="shared" si="7"/>
        <v>PreAlerta</v>
      </c>
    </row>
    <row r="465" spans="1:12" ht="15.75" customHeight="1" x14ac:dyDescent="0.25">
      <c r="A465" s="20">
        <v>28384882</v>
      </c>
      <c r="B465" s="20" t="s">
        <v>18796</v>
      </c>
      <c r="C465" s="20" t="s">
        <v>18797</v>
      </c>
      <c r="D465" s="20" t="s">
        <v>18798</v>
      </c>
      <c r="E465" s="20" t="s">
        <v>18799</v>
      </c>
      <c r="F465" s="20" t="s">
        <v>18235</v>
      </c>
      <c r="G465" s="20">
        <v>2017</v>
      </c>
      <c r="H465" s="57">
        <v>42833</v>
      </c>
      <c r="I465" s="20" t="s">
        <v>18800</v>
      </c>
      <c r="K465" s="20" t="s">
        <v>18801</v>
      </c>
      <c r="L465" s="20" t="str">
        <f t="shared" si="7"/>
        <v>PreAlerta</v>
      </c>
    </row>
    <row r="466" spans="1:12" ht="15.75" customHeight="1" x14ac:dyDescent="0.25">
      <c r="A466" s="20">
        <v>28152988</v>
      </c>
      <c r="B466" s="20" t="s">
        <v>18769</v>
      </c>
      <c r="C466" s="20" t="s">
        <v>18770</v>
      </c>
      <c r="D466" s="20" t="s">
        <v>18771</v>
      </c>
      <c r="E466" s="20" t="s">
        <v>18772</v>
      </c>
      <c r="F466" s="20" t="s">
        <v>2974</v>
      </c>
      <c r="G466" s="20">
        <v>2017</v>
      </c>
      <c r="H466" s="57">
        <v>42770</v>
      </c>
      <c r="I466" s="20" t="s">
        <v>18773</v>
      </c>
      <c r="K466" s="20" t="s">
        <v>18774</v>
      </c>
      <c r="L466" s="20" t="str">
        <f t="shared" si="7"/>
        <v>PreAlerta</v>
      </c>
    </row>
    <row r="467" spans="1:12" ht="15.75" customHeight="1" x14ac:dyDescent="0.25">
      <c r="A467" s="20">
        <v>28231673</v>
      </c>
      <c r="B467" s="20" t="s">
        <v>18729</v>
      </c>
      <c r="C467" s="20" t="s">
        <v>18730</v>
      </c>
      <c r="D467" s="20" t="s">
        <v>18731</v>
      </c>
      <c r="E467" s="20" t="s">
        <v>7605</v>
      </c>
      <c r="F467" s="20" t="s">
        <v>11844</v>
      </c>
      <c r="G467" s="20">
        <v>2017</v>
      </c>
      <c r="H467" s="57">
        <v>42790</v>
      </c>
      <c r="K467" s="20" t="s">
        <v>18732</v>
      </c>
      <c r="L467" s="20" t="str">
        <f t="shared" si="7"/>
        <v>PreAlerta</v>
      </c>
    </row>
    <row r="468" spans="1:12" ht="15.75" customHeight="1" x14ac:dyDescent="0.25">
      <c r="A468" s="20">
        <v>27476815</v>
      </c>
      <c r="B468" s="20" t="s">
        <v>18633</v>
      </c>
      <c r="C468" s="20" t="s">
        <v>18634</v>
      </c>
      <c r="D468" s="20" t="s">
        <v>18635</v>
      </c>
      <c r="E468" s="20" t="s">
        <v>18636</v>
      </c>
      <c r="F468" s="20" t="s">
        <v>18637</v>
      </c>
      <c r="G468" s="20">
        <v>2017</v>
      </c>
      <c r="H468" s="57">
        <v>42584</v>
      </c>
      <c r="K468" s="20" t="s">
        <v>18638</v>
      </c>
      <c r="L468" s="20" t="str">
        <f t="shared" si="7"/>
        <v>PreAlerta</v>
      </c>
    </row>
    <row r="469" spans="1:12" ht="15.75" customHeight="1" x14ac:dyDescent="0.25">
      <c r="A469" s="20">
        <v>27761725</v>
      </c>
      <c r="B469" s="20" t="s">
        <v>18623</v>
      </c>
      <c r="C469" s="20" t="s">
        <v>18624</v>
      </c>
      <c r="D469" s="20" t="s">
        <v>18625</v>
      </c>
      <c r="E469" s="20" t="s">
        <v>18626</v>
      </c>
      <c r="F469" s="20" t="s">
        <v>3126</v>
      </c>
      <c r="G469" s="20">
        <v>2017</v>
      </c>
      <c r="H469" s="57">
        <v>42664</v>
      </c>
      <c r="K469" s="20" t="s">
        <v>18627</v>
      </c>
      <c r="L469" s="20" t="str">
        <f t="shared" si="7"/>
        <v>PreAlerta</v>
      </c>
    </row>
    <row r="470" spans="1:12" ht="15.75" customHeight="1" x14ac:dyDescent="0.25">
      <c r="A470" s="20">
        <v>28199151</v>
      </c>
      <c r="B470" s="20" t="s">
        <v>18573</v>
      </c>
      <c r="C470" s="20" t="s">
        <v>18574</v>
      </c>
      <c r="D470" s="20" t="s">
        <v>18575</v>
      </c>
      <c r="E470" s="20" t="s">
        <v>18576</v>
      </c>
      <c r="F470" s="20" t="s">
        <v>7765</v>
      </c>
      <c r="G470" s="20">
        <v>2017</v>
      </c>
      <c r="H470" s="57">
        <v>42782</v>
      </c>
      <c r="K470" s="20" t="s">
        <v>18577</v>
      </c>
      <c r="L470" s="20" t="str">
        <f t="shared" si="7"/>
        <v>PostAlerta</v>
      </c>
    </row>
    <row r="471" spans="1:12" ht="15.75" customHeight="1" x14ac:dyDescent="0.25">
      <c r="A471" s="20">
        <v>28207293</v>
      </c>
      <c r="B471" s="20" t="s">
        <v>18569</v>
      </c>
      <c r="C471" s="20" t="s">
        <v>18570</v>
      </c>
      <c r="D471" s="20" t="s">
        <v>18571</v>
      </c>
      <c r="E471" s="20" t="s">
        <v>12066</v>
      </c>
      <c r="F471" s="20" t="s">
        <v>7765</v>
      </c>
      <c r="G471" s="20">
        <v>2017</v>
      </c>
      <c r="H471" s="57">
        <v>42783</v>
      </c>
      <c r="K471" s="20" t="s">
        <v>18572</v>
      </c>
      <c r="L471" s="20" t="str">
        <f t="shared" si="7"/>
        <v>PostAlerta</v>
      </c>
    </row>
    <row r="472" spans="1:12" ht="15.75" customHeight="1" x14ac:dyDescent="0.25">
      <c r="A472" s="20">
        <v>28103015</v>
      </c>
      <c r="B472" s="20" t="s">
        <v>18524</v>
      </c>
      <c r="C472" s="20" t="s">
        <v>18525</v>
      </c>
      <c r="D472" s="20" t="s">
        <v>18526</v>
      </c>
      <c r="E472" s="20" t="s">
        <v>18527</v>
      </c>
      <c r="F472" s="20" t="s">
        <v>2936</v>
      </c>
      <c r="G472" s="20">
        <v>2017</v>
      </c>
      <c r="H472" s="57">
        <v>42755</v>
      </c>
      <c r="I472" s="20" t="s">
        <v>18528</v>
      </c>
      <c r="J472" s="20" t="s">
        <v>18529</v>
      </c>
      <c r="K472" s="20" t="s">
        <v>18530</v>
      </c>
      <c r="L472" s="20" t="str">
        <f t="shared" si="7"/>
        <v>PreAlerta</v>
      </c>
    </row>
    <row r="473" spans="1:12" ht="15.75" customHeight="1" x14ac:dyDescent="0.25">
      <c r="A473" s="20">
        <v>28192710</v>
      </c>
      <c r="B473" s="20" t="s">
        <v>18518</v>
      </c>
      <c r="C473" s="20" t="s">
        <v>18519</v>
      </c>
      <c r="D473" s="20" t="s">
        <v>18520</v>
      </c>
      <c r="E473" s="20" t="s">
        <v>6181</v>
      </c>
      <c r="F473" s="20" t="s">
        <v>18521</v>
      </c>
      <c r="G473" s="20">
        <v>2017</v>
      </c>
      <c r="H473" s="57">
        <v>42780</v>
      </c>
      <c r="K473" s="20" t="s">
        <v>18522</v>
      </c>
      <c r="L473" s="20" t="str">
        <f t="shared" si="7"/>
        <v>PreAlerta</v>
      </c>
    </row>
    <row r="474" spans="1:12" ht="15.75" customHeight="1" x14ac:dyDescent="0.25">
      <c r="A474" s="20">
        <v>28520997</v>
      </c>
      <c r="B474" s="20" t="s">
        <v>18391</v>
      </c>
      <c r="C474" s="20" t="s">
        <v>17436</v>
      </c>
      <c r="D474" s="20" t="s">
        <v>18392</v>
      </c>
      <c r="E474" s="20" t="s">
        <v>17438</v>
      </c>
      <c r="F474" s="20" t="s">
        <v>2363</v>
      </c>
      <c r="G474" s="20">
        <v>2017</v>
      </c>
      <c r="H474" s="57">
        <v>42874</v>
      </c>
      <c r="I474" s="20" t="s">
        <v>18393</v>
      </c>
      <c r="K474" s="20" t="s">
        <v>18394</v>
      </c>
      <c r="L474" s="20" t="str">
        <f t="shared" si="7"/>
        <v>PostAlerta</v>
      </c>
    </row>
    <row r="475" spans="1:12" ht="15.75" customHeight="1" x14ac:dyDescent="0.25">
      <c r="A475" s="20">
        <v>28520998</v>
      </c>
      <c r="B475" s="20" t="s">
        <v>18385</v>
      </c>
      <c r="C475" s="20" t="s">
        <v>18386</v>
      </c>
      <c r="D475" s="20" t="s">
        <v>18387</v>
      </c>
      <c r="E475" s="20" t="s">
        <v>18388</v>
      </c>
      <c r="F475" s="20" t="s">
        <v>2363</v>
      </c>
      <c r="G475" s="20">
        <v>2017</v>
      </c>
      <c r="H475" s="57">
        <v>42874</v>
      </c>
      <c r="K475" s="20" t="s">
        <v>18389</v>
      </c>
      <c r="L475" s="20" t="str">
        <f t="shared" si="7"/>
        <v>PostAlerta</v>
      </c>
    </row>
    <row r="476" spans="1:12" ht="15.75" customHeight="1" x14ac:dyDescent="0.25">
      <c r="A476" s="20">
        <v>28911679</v>
      </c>
      <c r="B476" s="20" t="s">
        <v>18363</v>
      </c>
      <c r="C476" s="20" t="s">
        <v>18364</v>
      </c>
      <c r="D476" s="20" t="s">
        <v>18365</v>
      </c>
      <c r="E476" s="20" t="s">
        <v>18366</v>
      </c>
      <c r="F476" s="20" t="s">
        <v>18367</v>
      </c>
      <c r="G476" s="20">
        <v>2017</v>
      </c>
      <c r="H476" s="57">
        <v>42994</v>
      </c>
      <c r="I476" s="20" t="s">
        <v>18368</v>
      </c>
      <c r="K476" s="20" t="s">
        <v>18369</v>
      </c>
      <c r="L476" s="20" t="str">
        <f t="shared" si="7"/>
        <v>PreAlerta</v>
      </c>
    </row>
    <row r="477" spans="1:12" ht="15.75" customHeight="1" x14ac:dyDescent="0.25">
      <c r="A477" s="20">
        <v>28419165</v>
      </c>
      <c r="B477" s="20" t="s">
        <v>18329</v>
      </c>
      <c r="C477" s="20" t="s">
        <v>18330</v>
      </c>
      <c r="D477" s="20" t="s">
        <v>18331</v>
      </c>
      <c r="E477" s="20" t="s">
        <v>18332</v>
      </c>
      <c r="F477" s="20" t="s">
        <v>294</v>
      </c>
      <c r="G477" s="20">
        <v>2017</v>
      </c>
      <c r="H477" s="57">
        <v>42844</v>
      </c>
      <c r="I477" s="20" t="s">
        <v>18333</v>
      </c>
      <c r="K477" s="20" t="s">
        <v>18334</v>
      </c>
      <c r="L477" s="20" t="str">
        <f t="shared" si="7"/>
        <v>PreAlerta</v>
      </c>
    </row>
    <row r="478" spans="1:12" ht="15.75" customHeight="1" x14ac:dyDescent="0.25">
      <c r="A478" s="20">
        <v>28453565</v>
      </c>
      <c r="B478" s="20" t="s">
        <v>18264</v>
      </c>
      <c r="C478" s="20" t="s">
        <v>18265</v>
      </c>
      <c r="D478" s="20" t="s">
        <v>18266</v>
      </c>
      <c r="E478" s="20" t="s">
        <v>8656</v>
      </c>
      <c r="F478" s="20" t="s">
        <v>2047</v>
      </c>
      <c r="G478" s="20">
        <v>2017</v>
      </c>
      <c r="H478" s="57">
        <v>42854</v>
      </c>
      <c r="I478" s="20" t="s">
        <v>18267</v>
      </c>
      <c r="K478" s="20" t="s">
        <v>18268</v>
      </c>
      <c r="L478" s="20" t="str">
        <f t="shared" si="7"/>
        <v>PostAlerta</v>
      </c>
    </row>
    <row r="479" spans="1:12" ht="15.75" customHeight="1" x14ac:dyDescent="0.25">
      <c r="A479" s="20">
        <v>28748023</v>
      </c>
      <c r="B479" s="20" t="s">
        <v>18190</v>
      </c>
      <c r="C479" s="20" t="s">
        <v>18191</v>
      </c>
      <c r="D479" s="20" t="s">
        <v>18192</v>
      </c>
      <c r="E479" s="20" t="s">
        <v>18193</v>
      </c>
      <c r="F479" s="20" t="s">
        <v>1222</v>
      </c>
      <c r="G479" s="20">
        <v>2017</v>
      </c>
      <c r="H479" s="57">
        <v>42944</v>
      </c>
      <c r="I479" s="20" t="s">
        <v>18194</v>
      </c>
      <c r="K479" s="20" t="s">
        <v>18195</v>
      </c>
      <c r="L479" s="20" t="str">
        <f t="shared" si="7"/>
        <v>PreAlerta</v>
      </c>
    </row>
    <row r="480" spans="1:12" ht="15.75" customHeight="1" x14ac:dyDescent="0.25">
      <c r="A480" s="20">
        <v>28499446</v>
      </c>
      <c r="B480" s="20" t="s">
        <v>18170</v>
      </c>
      <c r="C480" s="20" t="s">
        <v>18171</v>
      </c>
      <c r="D480" s="20" t="s">
        <v>18172</v>
      </c>
      <c r="E480" s="20" t="s">
        <v>18173</v>
      </c>
      <c r="F480" s="20" t="s">
        <v>5837</v>
      </c>
      <c r="G480" s="20">
        <v>2017</v>
      </c>
      <c r="H480" s="57">
        <v>42869</v>
      </c>
      <c r="I480" s="20" t="s">
        <v>18174</v>
      </c>
      <c r="K480" s="20" t="s">
        <v>18175</v>
      </c>
      <c r="L480" s="20" t="str">
        <f t="shared" si="7"/>
        <v>PostAlerta</v>
      </c>
    </row>
    <row r="481" spans="1:12" ht="15.75" customHeight="1" x14ac:dyDescent="0.25">
      <c r="A481" s="20">
        <v>28535747</v>
      </c>
      <c r="B481" s="20" t="s">
        <v>18139</v>
      </c>
      <c r="C481" s="20" t="s">
        <v>18140</v>
      </c>
      <c r="D481" s="20" t="s">
        <v>18141</v>
      </c>
      <c r="E481" s="20" t="s">
        <v>18142</v>
      </c>
      <c r="F481" s="20" t="s">
        <v>1735</v>
      </c>
      <c r="G481" s="20">
        <v>2017</v>
      </c>
      <c r="H481" s="57">
        <v>42880</v>
      </c>
      <c r="I481" s="20" t="s">
        <v>18143</v>
      </c>
      <c r="K481" s="20" t="s">
        <v>18144</v>
      </c>
      <c r="L481" s="20" t="str">
        <f t="shared" si="7"/>
        <v>PostAlerta</v>
      </c>
    </row>
    <row r="482" spans="1:12" ht="15.75" customHeight="1" x14ac:dyDescent="0.25">
      <c r="A482" s="20">
        <v>28611956</v>
      </c>
      <c r="B482" s="20" t="s">
        <v>18119</v>
      </c>
      <c r="C482" s="20" t="s">
        <v>18120</v>
      </c>
      <c r="D482" s="20" t="s">
        <v>18121</v>
      </c>
      <c r="E482" s="20" t="s">
        <v>6881</v>
      </c>
      <c r="F482" s="20" t="s">
        <v>185</v>
      </c>
      <c r="G482" s="20">
        <v>2017</v>
      </c>
      <c r="H482" s="57">
        <v>42901</v>
      </c>
      <c r="I482" s="20" t="s">
        <v>18122</v>
      </c>
      <c r="K482" s="20" t="s">
        <v>18123</v>
      </c>
      <c r="L482" s="20" t="str">
        <f t="shared" si="7"/>
        <v>PreAlerta</v>
      </c>
    </row>
    <row r="483" spans="1:12" ht="15.75" customHeight="1" x14ac:dyDescent="0.25">
      <c r="A483" s="20">
        <v>28348056</v>
      </c>
      <c r="B483" s="20" t="s">
        <v>18066</v>
      </c>
      <c r="C483" s="20" t="s">
        <v>18067</v>
      </c>
      <c r="D483" s="20" t="s">
        <v>18068</v>
      </c>
      <c r="E483" s="20" t="s">
        <v>4195</v>
      </c>
      <c r="F483" s="20" t="s">
        <v>3723</v>
      </c>
      <c r="G483" s="20">
        <v>2017</v>
      </c>
      <c r="H483" s="57">
        <v>42823</v>
      </c>
      <c r="I483" s="20" t="s">
        <v>18069</v>
      </c>
      <c r="K483" s="20" t="s">
        <v>18070</v>
      </c>
      <c r="L483" s="20" t="str">
        <f t="shared" si="7"/>
        <v>PostAlerta</v>
      </c>
    </row>
    <row r="484" spans="1:12" ht="15.75" customHeight="1" x14ac:dyDescent="0.25">
      <c r="A484" s="20">
        <v>28373192</v>
      </c>
      <c r="B484" s="20" t="s">
        <v>18060</v>
      </c>
      <c r="C484" s="20" t="s">
        <v>18061</v>
      </c>
      <c r="D484" s="20" t="s">
        <v>18062</v>
      </c>
      <c r="E484" s="20" t="s">
        <v>6192</v>
      </c>
      <c r="F484" s="20" t="s">
        <v>1917</v>
      </c>
      <c r="G484" s="20">
        <v>2017</v>
      </c>
      <c r="H484" s="57">
        <v>42830</v>
      </c>
      <c r="I484" s="20" t="s">
        <v>18063</v>
      </c>
      <c r="K484" s="20" t="s">
        <v>18064</v>
      </c>
      <c r="L484" s="20" t="str">
        <f t="shared" si="7"/>
        <v>PostAlerta</v>
      </c>
    </row>
    <row r="485" spans="1:12" ht="15.75" customHeight="1" x14ac:dyDescent="0.25">
      <c r="A485" s="20">
        <v>28392317</v>
      </c>
      <c r="B485" s="20" t="s">
        <v>18045</v>
      </c>
      <c r="C485" s="20" t="s">
        <v>18046</v>
      </c>
      <c r="D485" s="20" t="s">
        <v>18047</v>
      </c>
      <c r="E485" s="20" t="s">
        <v>12158</v>
      </c>
      <c r="F485" s="20" t="s">
        <v>2652</v>
      </c>
      <c r="G485" s="20">
        <v>2017</v>
      </c>
      <c r="H485" s="57">
        <v>42836</v>
      </c>
      <c r="K485" s="20" t="s">
        <v>18048</v>
      </c>
      <c r="L485" s="20" t="str">
        <f t="shared" si="7"/>
        <v>PostAlerta</v>
      </c>
    </row>
    <row r="486" spans="1:12" ht="15.75" customHeight="1" x14ac:dyDescent="0.25">
      <c r="A486" s="20">
        <v>28690880</v>
      </c>
      <c r="B486" s="20" t="s">
        <v>17985</v>
      </c>
      <c r="C486" s="20" t="s">
        <v>17986</v>
      </c>
      <c r="D486" s="20" t="s">
        <v>17987</v>
      </c>
      <c r="E486" s="20" t="s">
        <v>17988</v>
      </c>
      <c r="F486" s="20" t="s">
        <v>7958</v>
      </c>
      <c r="G486" s="20">
        <v>2017</v>
      </c>
      <c r="H486" s="57">
        <v>42927</v>
      </c>
      <c r="I486" s="20" t="s">
        <v>17989</v>
      </c>
      <c r="K486" s="20" t="s">
        <v>17990</v>
      </c>
      <c r="L486" s="20" t="str">
        <f t="shared" si="7"/>
        <v>PostAlerta</v>
      </c>
    </row>
    <row r="487" spans="1:12" ht="15.75" customHeight="1" x14ac:dyDescent="0.25">
      <c r="A487" s="20">
        <v>28746042</v>
      </c>
      <c r="B487" s="20" t="s">
        <v>17968</v>
      </c>
      <c r="C487" s="20" t="s">
        <v>17969</v>
      </c>
      <c r="D487" s="20" t="s">
        <v>17970</v>
      </c>
      <c r="E487" s="20" t="s">
        <v>17971</v>
      </c>
      <c r="F487" s="20" t="s">
        <v>14341</v>
      </c>
      <c r="G487" s="20">
        <v>2017</v>
      </c>
      <c r="H487" s="57">
        <v>42943</v>
      </c>
      <c r="K487" s="20" t="s">
        <v>17972</v>
      </c>
      <c r="L487" s="20" t="str">
        <f t="shared" si="7"/>
        <v>PostAlerta</v>
      </c>
    </row>
    <row r="488" spans="1:12" ht="15.75" customHeight="1" x14ac:dyDescent="0.25">
      <c r="A488" s="20">
        <v>28583153</v>
      </c>
      <c r="B488" s="20" t="s">
        <v>17949</v>
      </c>
      <c r="C488" s="20" t="s">
        <v>17950</v>
      </c>
      <c r="D488" s="20" t="s">
        <v>17951</v>
      </c>
      <c r="E488" s="20" t="s">
        <v>17952</v>
      </c>
      <c r="F488" s="20" t="s">
        <v>2974</v>
      </c>
      <c r="G488" s="20">
        <v>2017</v>
      </c>
      <c r="H488" s="57">
        <v>42893</v>
      </c>
      <c r="I488" s="20" t="s">
        <v>17953</v>
      </c>
      <c r="K488" s="20" t="s">
        <v>17954</v>
      </c>
      <c r="L488" s="20" t="str">
        <f t="shared" si="7"/>
        <v>PostAlerta</v>
      </c>
    </row>
    <row r="489" spans="1:12" ht="15.75" customHeight="1" x14ac:dyDescent="0.25">
      <c r="A489" s="20">
        <v>28583187</v>
      </c>
      <c r="B489" s="20" t="s">
        <v>17942</v>
      </c>
      <c r="C489" s="20" t="s">
        <v>17943</v>
      </c>
      <c r="D489" s="20" t="s">
        <v>17944</v>
      </c>
      <c r="E489" s="20" t="s">
        <v>17945</v>
      </c>
      <c r="F489" s="20" t="s">
        <v>4182</v>
      </c>
      <c r="G489" s="20">
        <v>2017</v>
      </c>
      <c r="H489" s="57">
        <v>42893</v>
      </c>
      <c r="I489" s="20" t="s">
        <v>17946</v>
      </c>
      <c r="K489" s="20" t="s">
        <v>17947</v>
      </c>
      <c r="L489" s="20" t="str">
        <f t="shared" si="7"/>
        <v>PostAlerta</v>
      </c>
    </row>
    <row r="490" spans="1:12" ht="15.75" customHeight="1" x14ac:dyDescent="0.25">
      <c r="A490" s="20">
        <v>28618272</v>
      </c>
      <c r="B490" s="20" t="s">
        <v>17937</v>
      </c>
      <c r="C490" s="20" t="s">
        <v>17938</v>
      </c>
      <c r="D490" s="20" t="s">
        <v>17939</v>
      </c>
      <c r="E490" s="20" t="s">
        <v>15580</v>
      </c>
      <c r="F490" s="20" t="s">
        <v>3752</v>
      </c>
      <c r="G490" s="20">
        <v>2017</v>
      </c>
      <c r="H490" s="57">
        <v>42902</v>
      </c>
      <c r="K490" s="20" t="s">
        <v>17940</v>
      </c>
      <c r="L490" s="20" t="str">
        <f t="shared" si="7"/>
        <v>PostAlerta</v>
      </c>
    </row>
    <row r="491" spans="1:12" ht="15.75" customHeight="1" x14ac:dyDescent="0.25">
      <c r="A491" s="20">
        <v>28617325</v>
      </c>
      <c r="B491" s="20" t="s">
        <v>17925</v>
      </c>
      <c r="C491" s="20" t="s">
        <v>17926</v>
      </c>
      <c r="D491" s="20" t="s">
        <v>17927</v>
      </c>
      <c r="E491" s="20" t="s">
        <v>17928</v>
      </c>
      <c r="F491" s="20" t="s">
        <v>2353</v>
      </c>
      <c r="G491" s="20">
        <v>2017</v>
      </c>
      <c r="H491" s="57">
        <v>42902</v>
      </c>
      <c r="I491" s="20" t="s">
        <v>17929</v>
      </c>
      <c r="K491" s="20" t="s">
        <v>17930</v>
      </c>
      <c r="L491" s="20" t="str">
        <f t="shared" si="7"/>
        <v>PostAlerta</v>
      </c>
    </row>
    <row r="492" spans="1:12" ht="15.75" customHeight="1" x14ac:dyDescent="0.25">
      <c r="A492" s="20">
        <v>28629407</v>
      </c>
      <c r="B492" s="20" t="s">
        <v>17907</v>
      </c>
      <c r="C492" s="20" t="s">
        <v>17908</v>
      </c>
      <c r="D492" s="20" t="s">
        <v>17909</v>
      </c>
      <c r="E492" s="20" t="s">
        <v>17910</v>
      </c>
      <c r="F492" s="20" t="s">
        <v>10819</v>
      </c>
      <c r="G492" s="20">
        <v>2017</v>
      </c>
      <c r="H492" s="57">
        <v>42907</v>
      </c>
      <c r="I492" s="20" t="s">
        <v>17911</v>
      </c>
      <c r="K492" s="20" t="s">
        <v>17912</v>
      </c>
      <c r="L492" s="20" t="str">
        <f t="shared" si="7"/>
        <v>PostAlerta</v>
      </c>
    </row>
    <row r="493" spans="1:12" ht="15.75" customHeight="1" x14ac:dyDescent="0.25">
      <c r="A493" s="20">
        <v>27841958</v>
      </c>
      <c r="B493" s="20" t="s">
        <v>17862</v>
      </c>
      <c r="C493" s="20" t="s">
        <v>17863</v>
      </c>
      <c r="D493" s="20" t="s">
        <v>17864</v>
      </c>
      <c r="E493" s="20" t="s">
        <v>1167</v>
      </c>
      <c r="F493" s="20" t="s">
        <v>8980</v>
      </c>
      <c r="G493" s="20">
        <v>2017</v>
      </c>
      <c r="H493" s="57">
        <v>42689</v>
      </c>
      <c r="K493" s="20" t="s">
        <v>17865</v>
      </c>
      <c r="L493" s="20" t="str">
        <f t="shared" si="7"/>
        <v>PreAlerta</v>
      </c>
    </row>
    <row r="494" spans="1:12" ht="15.75" customHeight="1" x14ac:dyDescent="0.25">
      <c r="A494" s="20">
        <v>28298258</v>
      </c>
      <c r="B494" s="20" t="s">
        <v>17855</v>
      </c>
      <c r="C494" s="20" t="s">
        <v>17856</v>
      </c>
      <c r="D494" s="20" t="s">
        <v>17857</v>
      </c>
      <c r="E494" s="20" t="s">
        <v>17858</v>
      </c>
      <c r="F494" s="20" t="s">
        <v>17859</v>
      </c>
      <c r="G494" s="20">
        <v>2017</v>
      </c>
      <c r="H494" s="57">
        <v>42811</v>
      </c>
      <c r="K494" s="20" t="s">
        <v>17860</v>
      </c>
      <c r="L494" s="20" t="str">
        <f t="shared" si="7"/>
        <v>PostAlerta</v>
      </c>
    </row>
    <row r="495" spans="1:12" ht="15.75" customHeight="1" x14ac:dyDescent="0.25">
      <c r="A495" s="20">
        <v>28427794</v>
      </c>
      <c r="B495" s="20" t="s">
        <v>17835</v>
      </c>
      <c r="C495" s="20" t="s">
        <v>17836</v>
      </c>
      <c r="D495" s="20" t="s">
        <v>17837</v>
      </c>
      <c r="E495" s="20" t="s">
        <v>4847</v>
      </c>
      <c r="F495" s="20" t="s">
        <v>8042</v>
      </c>
      <c r="G495" s="20">
        <v>2017</v>
      </c>
      <c r="H495" s="57">
        <v>42847</v>
      </c>
      <c r="K495" s="20" t="s">
        <v>17838</v>
      </c>
      <c r="L495" s="20" t="str">
        <f t="shared" si="7"/>
        <v>PostAlerta</v>
      </c>
    </row>
    <row r="496" spans="1:12" ht="15.75" customHeight="1" x14ac:dyDescent="0.25">
      <c r="A496" s="20">
        <v>28483960</v>
      </c>
      <c r="B496" s="20" t="s">
        <v>17828</v>
      </c>
      <c r="C496" s="20" t="s">
        <v>17829</v>
      </c>
      <c r="D496" s="20" t="s">
        <v>17830</v>
      </c>
      <c r="E496" s="20" t="s">
        <v>17831</v>
      </c>
      <c r="F496" s="20" t="s">
        <v>1917</v>
      </c>
      <c r="G496" s="20">
        <v>2017</v>
      </c>
      <c r="H496" s="57">
        <v>42865</v>
      </c>
      <c r="I496" s="20" t="s">
        <v>17832</v>
      </c>
      <c r="K496" s="20" t="s">
        <v>17833</v>
      </c>
      <c r="L496" s="20" t="str">
        <f t="shared" si="7"/>
        <v>PostAlerta</v>
      </c>
    </row>
    <row r="497" spans="1:12" ht="15.75" customHeight="1" x14ac:dyDescent="0.25">
      <c r="A497" s="20">
        <v>28648270</v>
      </c>
      <c r="B497" s="20" t="s">
        <v>17818</v>
      </c>
      <c r="C497" s="20" t="s">
        <v>17819</v>
      </c>
      <c r="D497" s="20" t="s">
        <v>17820</v>
      </c>
      <c r="E497" s="20" t="s">
        <v>17821</v>
      </c>
      <c r="F497" s="20" t="s">
        <v>14341</v>
      </c>
      <c r="G497" s="20">
        <v>2017</v>
      </c>
      <c r="H497" s="57">
        <v>42913</v>
      </c>
      <c r="K497" s="20" t="s">
        <v>17822</v>
      </c>
      <c r="L497" s="20" t="str">
        <f t="shared" si="7"/>
        <v>PostAlerta</v>
      </c>
    </row>
    <row r="498" spans="1:12" ht="15.75" customHeight="1" x14ac:dyDescent="0.25">
      <c r="A498" s="20">
        <v>29118939</v>
      </c>
      <c r="B498" s="20" t="s">
        <v>17798</v>
      </c>
      <c r="C498" s="20" t="s">
        <v>17799</v>
      </c>
      <c r="D498" s="20" t="s">
        <v>17800</v>
      </c>
      <c r="E498" s="20" t="s">
        <v>17801</v>
      </c>
      <c r="F498" s="20" t="s">
        <v>8867</v>
      </c>
      <c r="G498" s="20">
        <v>2017</v>
      </c>
      <c r="H498" s="57">
        <v>43049</v>
      </c>
      <c r="I498" s="20" t="s">
        <v>17802</v>
      </c>
      <c r="L498" s="20" t="str">
        <f t="shared" si="7"/>
        <v>PostAlerta</v>
      </c>
    </row>
    <row r="499" spans="1:12" ht="15.75" customHeight="1" x14ac:dyDescent="0.25">
      <c r="A499" s="20">
        <v>29217934</v>
      </c>
      <c r="B499" s="20" t="s">
        <v>17791</v>
      </c>
      <c r="C499" s="20" t="s">
        <v>17792</v>
      </c>
      <c r="D499" s="20" t="s">
        <v>17793</v>
      </c>
      <c r="E499" s="20" t="s">
        <v>17794</v>
      </c>
      <c r="F499" s="20" t="s">
        <v>13193</v>
      </c>
      <c r="G499" s="20">
        <v>2017</v>
      </c>
      <c r="H499" s="57">
        <v>43078</v>
      </c>
      <c r="I499" s="20" t="s">
        <v>17795</v>
      </c>
      <c r="K499" s="20" t="s">
        <v>17796</v>
      </c>
      <c r="L499" s="20" t="str">
        <f t="shared" si="7"/>
        <v>PostAlerta</v>
      </c>
    </row>
    <row r="500" spans="1:12" ht="15.75" customHeight="1" x14ac:dyDescent="0.25">
      <c r="A500" s="20">
        <v>28683780</v>
      </c>
      <c r="B500" s="20" t="s">
        <v>17778</v>
      </c>
      <c r="C500" s="20" t="s">
        <v>17779</v>
      </c>
      <c r="D500" s="20" t="s">
        <v>17780</v>
      </c>
      <c r="E500" s="20" t="s">
        <v>17781</v>
      </c>
      <c r="F500" s="20" t="s">
        <v>4182</v>
      </c>
      <c r="G500" s="20">
        <v>2017</v>
      </c>
      <c r="H500" s="57">
        <v>42924</v>
      </c>
      <c r="I500" s="20" t="s">
        <v>17782</v>
      </c>
      <c r="K500" s="20" t="s">
        <v>17783</v>
      </c>
      <c r="L500" s="20" t="str">
        <f t="shared" si="7"/>
        <v>PostAlerta</v>
      </c>
    </row>
    <row r="501" spans="1:12" ht="15.75" customHeight="1" x14ac:dyDescent="0.25">
      <c r="A501" s="20">
        <v>28716138</v>
      </c>
      <c r="B501" s="20" t="s">
        <v>17736</v>
      </c>
      <c r="C501" s="20" t="s">
        <v>17737</v>
      </c>
      <c r="D501" s="20" t="s">
        <v>17738</v>
      </c>
      <c r="E501" s="20" t="s">
        <v>17739</v>
      </c>
      <c r="F501" s="20" t="s">
        <v>4182</v>
      </c>
      <c r="G501" s="20">
        <v>2017</v>
      </c>
      <c r="H501" s="57">
        <v>42935</v>
      </c>
      <c r="I501" s="20" t="s">
        <v>17740</v>
      </c>
      <c r="K501" s="20" t="s">
        <v>17741</v>
      </c>
      <c r="L501" s="20" t="str">
        <f t="shared" si="7"/>
        <v>PostAlerta</v>
      </c>
    </row>
    <row r="502" spans="1:12" ht="15.75" customHeight="1" x14ac:dyDescent="0.25">
      <c r="A502" s="20">
        <v>28526638</v>
      </c>
      <c r="B502" s="20" t="s">
        <v>17691</v>
      </c>
      <c r="C502" s="20" t="s">
        <v>17692</v>
      </c>
      <c r="D502" s="20" t="s">
        <v>17693</v>
      </c>
      <c r="E502" s="20" t="s">
        <v>17694</v>
      </c>
      <c r="F502" s="20" t="s">
        <v>4253</v>
      </c>
      <c r="G502" s="20">
        <v>2017</v>
      </c>
      <c r="H502" s="57">
        <v>42876</v>
      </c>
      <c r="K502" s="20" t="s">
        <v>17695</v>
      </c>
      <c r="L502" s="20" t="str">
        <f t="shared" si="7"/>
        <v>PostAlerta</v>
      </c>
    </row>
    <row r="503" spans="1:12" ht="15.75" customHeight="1" x14ac:dyDescent="0.25">
      <c r="A503" s="20">
        <v>28535823</v>
      </c>
      <c r="B503" s="20" t="s">
        <v>17685</v>
      </c>
      <c r="C503" s="20" t="s">
        <v>17686</v>
      </c>
      <c r="D503" s="20" t="s">
        <v>17687</v>
      </c>
      <c r="E503" s="20" t="s">
        <v>17688</v>
      </c>
      <c r="F503" s="20" t="s">
        <v>5798</v>
      </c>
      <c r="G503" s="20">
        <v>2017</v>
      </c>
      <c r="H503" s="57">
        <v>42880</v>
      </c>
      <c r="I503" s="20" t="s">
        <v>17689</v>
      </c>
      <c r="K503" s="20" t="s">
        <v>17690</v>
      </c>
      <c r="L503" s="20" t="str">
        <f t="shared" si="7"/>
        <v>PostAlerta</v>
      </c>
    </row>
    <row r="504" spans="1:12" ht="15.75" customHeight="1" x14ac:dyDescent="0.25">
      <c r="A504" s="20">
        <v>28654862</v>
      </c>
      <c r="B504" s="20" t="s">
        <v>17670</v>
      </c>
      <c r="C504" s="20" t="s">
        <v>17671</v>
      </c>
      <c r="D504" s="20" t="s">
        <v>17672</v>
      </c>
      <c r="E504" s="20" t="s">
        <v>17673</v>
      </c>
      <c r="F504" s="20" t="s">
        <v>13775</v>
      </c>
      <c r="G504" s="20">
        <v>2017</v>
      </c>
      <c r="H504" s="57">
        <v>42914</v>
      </c>
      <c r="K504" s="20" t="s">
        <v>17674</v>
      </c>
      <c r="L504" s="20" t="str">
        <f t="shared" si="7"/>
        <v>PostAlerta</v>
      </c>
    </row>
    <row r="505" spans="1:12" ht="15.75" customHeight="1" x14ac:dyDescent="0.25">
      <c r="A505" s="20">
        <v>28732128</v>
      </c>
      <c r="B505" s="20" t="s">
        <v>17665</v>
      </c>
      <c r="C505" s="20" t="s">
        <v>17666</v>
      </c>
      <c r="D505" s="20" t="s">
        <v>17667</v>
      </c>
      <c r="E505" s="20" t="s">
        <v>17668</v>
      </c>
      <c r="F505" s="20" t="s">
        <v>5342</v>
      </c>
      <c r="G505" s="20">
        <v>2017</v>
      </c>
      <c r="H505" s="57">
        <v>42938</v>
      </c>
      <c r="K505" s="20" t="s">
        <v>17669</v>
      </c>
      <c r="L505" s="20" t="str">
        <f t="shared" si="7"/>
        <v>PostAlerta</v>
      </c>
    </row>
    <row r="506" spans="1:12" ht="15.75" customHeight="1" x14ac:dyDescent="0.25">
      <c r="A506" s="20">
        <v>28767653</v>
      </c>
      <c r="B506" s="20" t="s">
        <v>17623</v>
      </c>
      <c r="C506" s="20" t="s">
        <v>17624</v>
      </c>
      <c r="D506" s="20" t="s">
        <v>17625</v>
      </c>
      <c r="E506" s="20" t="s">
        <v>17626</v>
      </c>
      <c r="F506" s="20" t="s">
        <v>294</v>
      </c>
      <c r="G506" s="20">
        <v>2017</v>
      </c>
      <c r="H506" s="57">
        <v>42950</v>
      </c>
      <c r="I506" s="20" t="s">
        <v>17627</v>
      </c>
      <c r="K506" s="20" t="s">
        <v>17628</v>
      </c>
      <c r="L506" s="20" t="str">
        <f t="shared" si="7"/>
        <v>PreAlerta</v>
      </c>
    </row>
    <row r="507" spans="1:12" ht="15.75" customHeight="1" x14ac:dyDescent="0.25">
      <c r="A507" s="20">
        <v>28694104</v>
      </c>
      <c r="B507" s="20" t="s">
        <v>17586</v>
      </c>
      <c r="C507" s="20" t="s">
        <v>17587</v>
      </c>
      <c r="D507" s="20" t="s">
        <v>17588</v>
      </c>
      <c r="E507" s="20" t="s">
        <v>17589</v>
      </c>
      <c r="F507" s="20" t="s">
        <v>3284</v>
      </c>
      <c r="G507" s="20">
        <v>2017</v>
      </c>
      <c r="H507" s="57">
        <v>42928</v>
      </c>
      <c r="K507" s="20" t="s">
        <v>17590</v>
      </c>
      <c r="L507" s="20" t="str">
        <f t="shared" si="7"/>
        <v>PostAlerta</v>
      </c>
    </row>
    <row r="508" spans="1:12" ht="15.75" customHeight="1" x14ac:dyDescent="0.25">
      <c r="A508" s="20">
        <v>28846684</v>
      </c>
      <c r="B508" s="20" t="s">
        <v>17579</v>
      </c>
      <c r="C508" s="20" t="s">
        <v>17580</v>
      </c>
      <c r="D508" s="20" t="s">
        <v>17581</v>
      </c>
      <c r="E508" s="20" t="s">
        <v>17582</v>
      </c>
      <c r="F508" s="20" t="s">
        <v>294</v>
      </c>
      <c r="G508" s="20">
        <v>2017</v>
      </c>
      <c r="H508" s="57">
        <v>42976</v>
      </c>
      <c r="I508" s="20" t="s">
        <v>17583</v>
      </c>
      <c r="K508" s="20" t="s">
        <v>17584</v>
      </c>
      <c r="L508" s="20" t="str">
        <f t="shared" si="7"/>
        <v>PreAlerta</v>
      </c>
    </row>
    <row r="509" spans="1:12" ht="15.75" customHeight="1" x14ac:dyDescent="0.25">
      <c r="A509" s="20">
        <v>28851846</v>
      </c>
      <c r="B509" s="20" t="s">
        <v>17567</v>
      </c>
      <c r="C509" s="20" t="s">
        <v>17568</v>
      </c>
      <c r="D509" s="20" t="s">
        <v>17569</v>
      </c>
      <c r="E509" s="20" t="s">
        <v>17570</v>
      </c>
      <c r="F509" s="20" t="s">
        <v>1795</v>
      </c>
      <c r="G509" s="20">
        <v>2017</v>
      </c>
      <c r="H509" s="57">
        <v>42978</v>
      </c>
      <c r="I509" s="20" t="s">
        <v>17571</v>
      </c>
      <c r="K509" s="20" t="s">
        <v>17572</v>
      </c>
      <c r="L509" s="20" t="str">
        <f t="shared" si="7"/>
        <v>PostAlerta</v>
      </c>
    </row>
    <row r="510" spans="1:12" ht="15.75" customHeight="1" x14ac:dyDescent="0.25">
      <c r="A510" s="20">
        <v>28591819</v>
      </c>
      <c r="B510" s="20" t="s">
        <v>17522</v>
      </c>
      <c r="C510" s="20" t="s">
        <v>17523</v>
      </c>
      <c r="D510" s="20" t="s">
        <v>17524</v>
      </c>
      <c r="E510" s="20" t="s">
        <v>17525</v>
      </c>
      <c r="F510" s="20" t="s">
        <v>2745</v>
      </c>
      <c r="G510" s="20">
        <v>2017</v>
      </c>
      <c r="H510" s="57">
        <v>42894</v>
      </c>
      <c r="K510" s="20" t="s">
        <v>17526</v>
      </c>
      <c r="L510" s="20" t="str">
        <f t="shared" si="7"/>
        <v>PostAlerta</v>
      </c>
    </row>
    <row r="511" spans="1:12" ht="15.75" customHeight="1" x14ac:dyDescent="0.25">
      <c r="A511" s="20">
        <v>28606485</v>
      </c>
      <c r="B511" s="20" t="s">
        <v>17510</v>
      </c>
      <c r="C511" s="20" t="s">
        <v>17511</v>
      </c>
      <c r="D511" s="20" t="s">
        <v>17512</v>
      </c>
      <c r="E511" s="20" t="s">
        <v>12158</v>
      </c>
      <c r="F511" s="20" t="s">
        <v>9267</v>
      </c>
      <c r="G511" s="20">
        <v>2017</v>
      </c>
      <c r="H511" s="57">
        <v>42900</v>
      </c>
      <c r="I511" s="20" t="s">
        <v>17513</v>
      </c>
      <c r="K511" s="20" t="s">
        <v>17514</v>
      </c>
      <c r="L511" s="20" t="str">
        <f t="shared" si="7"/>
        <v>PostAlerta</v>
      </c>
    </row>
    <row r="512" spans="1:12" ht="15.75" customHeight="1" x14ac:dyDescent="0.25">
      <c r="A512" s="20">
        <v>28643490</v>
      </c>
      <c r="B512" s="20" t="s">
        <v>17497</v>
      </c>
      <c r="C512" s="20" t="s">
        <v>17498</v>
      </c>
      <c r="D512" s="20" t="s">
        <v>17499</v>
      </c>
      <c r="E512" s="20" t="s">
        <v>394</v>
      </c>
      <c r="F512" s="20" t="s">
        <v>17500</v>
      </c>
      <c r="G512" s="20">
        <v>2017</v>
      </c>
      <c r="H512" s="57">
        <v>42910</v>
      </c>
      <c r="I512" s="20" t="s">
        <v>17501</v>
      </c>
      <c r="K512" s="20" t="s">
        <v>17502</v>
      </c>
      <c r="L512" s="20" t="str">
        <f t="shared" si="7"/>
        <v>PostAlerta</v>
      </c>
    </row>
    <row r="513" spans="1:12" ht="15.75" customHeight="1" x14ac:dyDescent="0.25">
      <c r="A513" s="20">
        <v>28674052</v>
      </c>
      <c r="B513" s="20" t="s">
        <v>17490</v>
      </c>
      <c r="C513" s="20" t="s">
        <v>17491</v>
      </c>
      <c r="D513" s="20" t="s">
        <v>17492</v>
      </c>
      <c r="E513" s="20" t="s">
        <v>17493</v>
      </c>
      <c r="F513" s="20" t="s">
        <v>1917</v>
      </c>
      <c r="G513" s="20">
        <v>2017</v>
      </c>
      <c r="H513" s="57">
        <v>42921</v>
      </c>
      <c r="I513" s="20" t="s">
        <v>17494</v>
      </c>
      <c r="K513" s="20" t="s">
        <v>17495</v>
      </c>
      <c r="L513" s="20" t="str">
        <f t="shared" si="7"/>
        <v>PostAlerta</v>
      </c>
    </row>
    <row r="514" spans="1:12" ht="15.75" customHeight="1" x14ac:dyDescent="0.25">
      <c r="A514" s="20">
        <v>28772238</v>
      </c>
      <c r="B514" s="20" t="s">
        <v>17469</v>
      </c>
      <c r="C514" s="20" t="s">
        <v>17470</v>
      </c>
      <c r="D514" s="20" t="s">
        <v>17471</v>
      </c>
      <c r="E514" s="20" t="s">
        <v>17472</v>
      </c>
      <c r="F514" s="20" t="s">
        <v>13775</v>
      </c>
      <c r="G514" s="20">
        <v>2017</v>
      </c>
      <c r="H514" s="57">
        <v>42951</v>
      </c>
      <c r="K514" s="20" t="s">
        <v>17473</v>
      </c>
      <c r="L514" s="20" t="str">
        <f t="shared" ref="L514:L577" si="8">IF(ISNUMBER(VLOOKUP(A514,PRE,1,FALSE)),"PreAlerta",IF(ISNUMBER(VLOOKUP(A514,POST,1,FALSE)),"PostAlerta",IF(ISNUMBER(VLOOKUP(A514,EXCL,1,FALSE)),"Excluida","no incluido")))</f>
        <v>PostAlerta</v>
      </c>
    </row>
    <row r="515" spans="1:12" ht="15.75" customHeight="1" x14ac:dyDescent="0.25">
      <c r="A515" s="20">
        <v>28784551</v>
      </c>
      <c r="B515" s="20" t="s">
        <v>17464</v>
      </c>
      <c r="C515" s="20" t="s">
        <v>17465</v>
      </c>
      <c r="D515" s="20" t="s">
        <v>17466</v>
      </c>
      <c r="E515" s="20" t="s">
        <v>17467</v>
      </c>
      <c r="F515" s="20" t="s">
        <v>1390</v>
      </c>
      <c r="G515" s="20">
        <v>2017</v>
      </c>
      <c r="H515" s="57">
        <v>42956</v>
      </c>
      <c r="K515" s="20" t="s">
        <v>17468</v>
      </c>
      <c r="L515" s="20" t="str">
        <f t="shared" si="8"/>
        <v>PostAlerta</v>
      </c>
    </row>
    <row r="516" spans="1:12" ht="15.75" customHeight="1" x14ac:dyDescent="0.25">
      <c r="A516" s="20">
        <v>28844213</v>
      </c>
      <c r="B516" s="20" t="s">
        <v>17447</v>
      </c>
      <c r="C516" s="20" t="s">
        <v>17448</v>
      </c>
      <c r="D516" s="20" t="s">
        <v>17449</v>
      </c>
      <c r="E516" s="20" t="s">
        <v>17450</v>
      </c>
      <c r="F516" s="20" t="s">
        <v>17451</v>
      </c>
      <c r="G516" s="20">
        <v>2017</v>
      </c>
      <c r="H516" s="57">
        <v>42976</v>
      </c>
      <c r="K516" s="20" t="s">
        <v>17452</v>
      </c>
      <c r="L516" s="20" t="str">
        <f t="shared" si="8"/>
        <v>PostAlerta</v>
      </c>
    </row>
    <row r="517" spans="1:12" ht="15.75" customHeight="1" x14ac:dyDescent="0.25">
      <c r="A517" s="20">
        <v>28885920</v>
      </c>
      <c r="B517" s="20" t="s">
        <v>17435</v>
      </c>
      <c r="C517" s="20" t="s">
        <v>17436</v>
      </c>
      <c r="D517" s="20" t="s">
        <v>17437</v>
      </c>
      <c r="E517" s="20" t="s">
        <v>17438</v>
      </c>
      <c r="F517" s="20" t="s">
        <v>17439</v>
      </c>
      <c r="G517" s="20">
        <v>2017</v>
      </c>
      <c r="H517" s="57">
        <v>42987</v>
      </c>
      <c r="I517" s="20" t="s">
        <v>17440</v>
      </c>
      <c r="J517" s="20" t="s">
        <v>17441</v>
      </c>
      <c r="K517" s="20" t="s">
        <v>17442</v>
      </c>
      <c r="L517" s="20" t="str">
        <f t="shared" si="8"/>
        <v>PostAlerta</v>
      </c>
    </row>
    <row r="518" spans="1:12" ht="15.75" customHeight="1" x14ac:dyDescent="0.25">
      <c r="A518" s="20">
        <v>28878891</v>
      </c>
      <c r="B518" s="20" t="s">
        <v>17373</v>
      </c>
      <c r="C518" s="20" t="s">
        <v>17374</v>
      </c>
      <c r="D518" s="20" t="s">
        <v>17375</v>
      </c>
      <c r="E518" s="20" t="s">
        <v>4783</v>
      </c>
      <c r="F518" s="20" t="s">
        <v>2306</v>
      </c>
      <c r="G518" s="20">
        <v>2017</v>
      </c>
      <c r="H518" s="57">
        <v>42986</v>
      </c>
      <c r="I518" s="20" t="s">
        <v>17376</v>
      </c>
      <c r="K518" s="20" t="s">
        <v>17377</v>
      </c>
      <c r="L518" s="20" t="str">
        <f t="shared" si="8"/>
        <v>PreAlerta</v>
      </c>
    </row>
    <row r="519" spans="1:12" ht="15.75" customHeight="1" x14ac:dyDescent="0.25">
      <c r="A519" s="20">
        <v>28915922</v>
      </c>
      <c r="B519" s="20" t="s">
        <v>17322</v>
      </c>
      <c r="C519" s="20" t="s">
        <v>17323</v>
      </c>
      <c r="D519" s="20" t="s">
        <v>17324</v>
      </c>
      <c r="E519" s="20" t="s">
        <v>17325</v>
      </c>
      <c r="F519" s="20" t="s">
        <v>7617</v>
      </c>
      <c r="G519" s="20">
        <v>2017</v>
      </c>
      <c r="H519" s="57">
        <v>42995</v>
      </c>
      <c r="I519" s="20" t="s">
        <v>17326</v>
      </c>
      <c r="K519" s="20" t="s">
        <v>17327</v>
      </c>
      <c r="L519" s="20" t="str">
        <f t="shared" si="8"/>
        <v>PostAlerta</v>
      </c>
    </row>
    <row r="520" spans="1:12" ht="15.75" customHeight="1" x14ac:dyDescent="0.25">
      <c r="A520" s="20">
        <v>28931025</v>
      </c>
      <c r="B520" s="20" t="s">
        <v>17285</v>
      </c>
      <c r="C520" s="20" t="s">
        <v>17286</v>
      </c>
      <c r="D520" s="20" t="s">
        <v>17287</v>
      </c>
      <c r="E520" s="20" t="s">
        <v>14114</v>
      </c>
      <c r="F520" s="20" t="s">
        <v>2047</v>
      </c>
      <c r="G520" s="20">
        <v>2017</v>
      </c>
      <c r="H520" s="57">
        <v>42999</v>
      </c>
      <c r="I520" s="20" t="s">
        <v>17288</v>
      </c>
      <c r="K520" s="20" t="s">
        <v>17289</v>
      </c>
      <c r="L520" s="20" t="str">
        <f t="shared" si="8"/>
        <v>PostAlerta</v>
      </c>
    </row>
    <row r="521" spans="1:12" ht="15.75" customHeight="1" x14ac:dyDescent="0.25">
      <c r="A521" s="20">
        <v>28755871</v>
      </c>
      <c r="B521" s="20" t="s">
        <v>17217</v>
      </c>
      <c r="C521" s="20" t="s">
        <v>17218</v>
      </c>
      <c r="D521" s="20" t="s">
        <v>17219</v>
      </c>
      <c r="E521" s="20" t="s">
        <v>17220</v>
      </c>
      <c r="F521" s="20" t="s">
        <v>17221</v>
      </c>
      <c r="G521" s="20">
        <v>2017</v>
      </c>
      <c r="H521" s="57">
        <v>42947</v>
      </c>
      <c r="K521" s="20" t="s">
        <v>17222</v>
      </c>
      <c r="L521" s="20" t="str">
        <f t="shared" si="8"/>
        <v>PostAlerta</v>
      </c>
    </row>
    <row r="522" spans="1:12" ht="15.75" customHeight="1" x14ac:dyDescent="0.25">
      <c r="A522" s="20">
        <v>28922029</v>
      </c>
      <c r="B522" s="20" t="s">
        <v>17195</v>
      </c>
      <c r="C522" s="20" t="s">
        <v>17196</v>
      </c>
      <c r="D522" s="20" t="s">
        <v>17197</v>
      </c>
      <c r="E522" s="20" t="s">
        <v>17198</v>
      </c>
      <c r="F522" s="20" t="s">
        <v>7765</v>
      </c>
      <c r="G522" s="20">
        <v>2017</v>
      </c>
      <c r="H522" s="57">
        <v>42997</v>
      </c>
      <c r="K522" s="20" t="s">
        <v>17199</v>
      </c>
      <c r="L522" s="20" t="str">
        <f t="shared" si="8"/>
        <v>PostAlerta</v>
      </c>
    </row>
    <row r="523" spans="1:12" ht="15.75" customHeight="1" x14ac:dyDescent="0.25">
      <c r="A523" s="20">
        <v>28930004</v>
      </c>
      <c r="B523" s="20" t="s">
        <v>17189</v>
      </c>
      <c r="C523" s="20" t="s">
        <v>17190</v>
      </c>
      <c r="D523" s="20" t="s">
        <v>17191</v>
      </c>
      <c r="E523" s="20" t="s">
        <v>17192</v>
      </c>
      <c r="F523" s="20" t="s">
        <v>5979</v>
      </c>
      <c r="G523" s="20">
        <v>2017</v>
      </c>
      <c r="H523" s="57">
        <v>42999</v>
      </c>
      <c r="I523" s="20" t="s">
        <v>17193</v>
      </c>
      <c r="K523" s="20" t="s">
        <v>17194</v>
      </c>
      <c r="L523" s="20" t="str">
        <f t="shared" si="8"/>
        <v>PostAlerta</v>
      </c>
    </row>
    <row r="524" spans="1:12" ht="15.75" customHeight="1" x14ac:dyDescent="0.25">
      <c r="A524" s="20">
        <v>29177089</v>
      </c>
      <c r="B524" s="20" t="s">
        <v>17147</v>
      </c>
      <c r="C524" s="20" t="s">
        <v>17148</v>
      </c>
      <c r="D524" s="20" t="s">
        <v>17149</v>
      </c>
      <c r="E524" s="20" t="s">
        <v>17150</v>
      </c>
      <c r="F524" s="20" t="s">
        <v>3020</v>
      </c>
      <c r="G524" s="20">
        <v>2017</v>
      </c>
      <c r="H524" s="57">
        <v>43067</v>
      </c>
      <c r="I524" s="20" t="s">
        <v>17151</v>
      </c>
      <c r="K524" s="20" t="s">
        <v>17152</v>
      </c>
      <c r="L524" s="20" t="str">
        <f t="shared" si="8"/>
        <v>PostAlerta</v>
      </c>
    </row>
    <row r="525" spans="1:12" ht="15.75" customHeight="1" x14ac:dyDescent="0.25">
      <c r="A525" s="20">
        <v>29296272</v>
      </c>
      <c r="B525" s="20" t="s">
        <v>17141</v>
      </c>
      <c r="C525" s="20" t="s">
        <v>17142</v>
      </c>
      <c r="D525" s="20" t="s">
        <v>17143</v>
      </c>
      <c r="E525" s="20" t="s">
        <v>17144</v>
      </c>
      <c r="F525" s="20" t="s">
        <v>7255</v>
      </c>
      <c r="G525" s="20">
        <v>2017</v>
      </c>
      <c r="H525" s="57">
        <v>43104</v>
      </c>
      <c r="I525" s="20" t="s">
        <v>17145</v>
      </c>
      <c r="L525" s="20" t="str">
        <f t="shared" si="8"/>
        <v>PostAlerta</v>
      </c>
    </row>
    <row r="526" spans="1:12" ht="15.75" customHeight="1" x14ac:dyDescent="0.25">
      <c r="A526" s="20">
        <v>28968393</v>
      </c>
      <c r="B526" s="20" t="s">
        <v>17127</v>
      </c>
      <c r="C526" s="20" t="s">
        <v>17128</v>
      </c>
      <c r="D526" s="20" t="s">
        <v>17129</v>
      </c>
      <c r="E526" s="20" t="s">
        <v>17130</v>
      </c>
      <c r="F526" s="20" t="s">
        <v>2047</v>
      </c>
      <c r="G526" s="20">
        <v>2017</v>
      </c>
      <c r="H526" s="57">
        <v>43011</v>
      </c>
      <c r="I526" s="20" t="s">
        <v>17131</v>
      </c>
      <c r="K526" s="20" t="s">
        <v>17132</v>
      </c>
      <c r="L526" s="20" t="str">
        <f t="shared" si="8"/>
        <v>PostAlerta</v>
      </c>
    </row>
    <row r="527" spans="1:12" ht="15.75" customHeight="1" x14ac:dyDescent="0.25">
      <c r="A527" s="20">
        <v>28178108</v>
      </c>
      <c r="B527" s="20" t="s">
        <v>17054</v>
      </c>
      <c r="C527" s="20" t="s">
        <v>17055</v>
      </c>
      <c r="D527" s="20" t="s">
        <v>17056</v>
      </c>
      <c r="E527" s="20" t="s">
        <v>5901</v>
      </c>
      <c r="F527" s="20" t="s">
        <v>7730</v>
      </c>
      <c r="G527" s="20">
        <v>2017</v>
      </c>
      <c r="H527" s="57">
        <v>42775</v>
      </c>
      <c r="K527" s="20" t="s">
        <v>17057</v>
      </c>
      <c r="L527" s="20" t="str">
        <f t="shared" si="8"/>
        <v>PostAlerta</v>
      </c>
    </row>
    <row r="528" spans="1:12" ht="15.75" customHeight="1" x14ac:dyDescent="0.25">
      <c r="A528" s="20">
        <v>28189512</v>
      </c>
      <c r="B528" s="20" t="s">
        <v>17045</v>
      </c>
      <c r="C528" s="20" t="s">
        <v>17046</v>
      </c>
      <c r="D528" s="20" t="s">
        <v>17047</v>
      </c>
      <c r="E528" s="20" t="s">
        <v>17048</v>
      </c>
      <c r="F528" s="20" t="s">
        <v>15026</v>
      </c>
      <c r="G528" s="20">
        <v>2017</v>
      </c>
      <c r="H528" s="57">
        <v>42779</v>
      </c>
      <c r="K528" s="20" t="s">
        <v>17049</v>
      </c>
      <c r="L528" s="20" t="str">
        <f t="shared" si="8"/>
        <v>PreAlerta</v>
      </c>
    </row>
    <row r="529" spans="1:12" ht="15.75" customHeight="1" x14ac:dyDescent="0.25">
      <c r="A529" s="20">
        <v>28389276</v>
      </c>
      <c r="B529" s="20" t="s">
        <v>17040</v>
      </c>
      <c r="C529" s="20" t="s">
        <v>17041</v>
      </c>
      <c r="D529" s="20" t="s">
        <v>17042</v>
      </c>
      <c r="E529" s="20" t="s">
        <v>14981</v>
      </c>
      <c r="F529" s="20" t="s">
        <v>7107</v>
      </c>
      <c r="G529" s="20">
        <v>2017</v>
      </c>
      <c r="H529" s="57">
        <v>42834</v>
      </c>
      <c r="I529" s="20" t="s">
        <v>17043</v>
      </c>
      <c r="K529" s="20" t="s">
        <v>17044</v>
      </c>
      <c r="L529" s="20" t="str">
        <f t="shared" si="8"/>
        <v>PostAlerta</v>
      </c>
    </row>
    <row r="530" spans="1:12" ht="15.75" customHeight="1" x14ac:dyDescent="0.25">
      <c r="A530" s="20">
        <v>28941777</v>
      </c>
      <c r="B530" s="20" t="s">
        <v>16981</v>
      </c>
      <c r="C530" s="20" t="s">
        <v>16982</v>
      </c>
      <c r="D530" s="20" t="s">
        <v>16983</v>
      </c>
      <c r="E530" s="20" t="s">
        <v>16984</v>
      </c>
      <c r="F530" s="20" t="s">
        <v>13775</v>
      </c>
      <c r="G530" s="20">
        <v>2017</v>
      </c>
      <c r="H530" s="57">
        <v>43003</v>
      </c>
      <c r="K530" s="20" t="s">
        <v>16985</v>
      </c>
      <c r="L530" s="20" t="str">
        <f t="shared" si="8"/>
        <v>PostAlerta</v>
      </c>
    </row>
    <row r="531" spans="1:12" ht="15.75" customHeight="1" x14ac:dyDescent="0.25">
      <c r="A531" s="20">
        <v>28961759</v>
      </c>
      <c r="B531" s="20" t="s">
        <v>16976</v>
      </c>
      <c r="C531" s="20" t="s">
        <v>16977</v>
      </c>
      <c r="D531" s="20" t="s">
        <v>16978</v>
      </c>
      <c r="E531" s="20" t="s">
        <v>16979</v>
      </c>
      <c r="F531" s="20" t="s">
        <v>2745</v>
      </c>
      <c r="G531" s="20">
        <v>2017</v>
      </c>
      <c r="H531" s="57">
        <v>43008</v>
      </c>
      <c r="K531" s="20" t="s">
        <v>16980</v>
      </c>
      <c r="L531" s="20" t="str">
        <f t="shared" si="8"/>
        <v>PostAlerta</v>
      </c>
    </row>
    <row r="532" spans="1:12" ht="15.75" customHeight="1" x14ac:dyDescent="0.25">
      <c r="A532" s="20">
        <v>28789934</v>
      </c>
      <c r="B532" s="20" t="s">
        <v>16919</v>
      </c>
      <c r="C532" s="20" t="s">
        <v>16920</v>
      </c>
      <c r="D532" s="20" t="s">
        <v>16921</v>
      </c>
      <c r="E532" s="20" t="s">
        <v>16922</v>
      </c>
      <c r="F532" s="20" t="s">
        <v>16923</v>
      </c>
      <c r="G532" s="20">
        <v>2017</v>
      </c>
      <c r="H532" s="57">
        <v>42957</v>
      </c>
      <c r="K532" s="20" t="s">
        <v>16924</v>
      </c>
      <c r="L532" s="20" t="str">
        <f t="shared" si="8"/>
        <v>PostAlerta</v>
      </c>
    </row>
    <row r="533" spans="1:12" ht="15.75" customHeight="1" x14ac:dyDescent="0.25">
      <c r="A533" s="20">
        <v>29116010</v>
      </c>
      <c r="B533" s="20" t="s">
        <v>16906</v>
      </c>
      <c r="C533" s="20" t="s">
        <v>16907</v>
      </c>
      <c r="D533" s="20" t="s">
        <v>16908</v>
      </c>
      <c r="E533" s="20" t="s">
        <v>16909</v>
      </c>
      <c r="F533" s="20" t="s">
        <v>4182</v>
      </c>
      <c r="G533" s="20">
        <v>2017</v>
      </c>
      <c r="H533" s="57">
        <v>43048</v>
      </c>
      <c r="I533" s="20" t="s">
        <v>16910</v>
      </c>
      <c r="K533" s="20" t="s">
        <v>16911</v>
      </c>
      <c r="L533" s="20" t="str">
        <f t="shared" si="8"/>
        <v>PostAlerta</v>
      </c>
    </row>
    <row r="534" spans="1:12" ht="15.75" customHeight="1" x14ac:dyDescent="0.25">
      <c r="A534" s="20">
        <v>29141346</v>
      </c>
      <c r="B534" s="20" t="s">
        <v>16879</v>
      </c>
      <c r="C534" s="20" t="s">
        <v>16880</v>
      </c>
      <c r="D534" s="20" t="s">
        <v>16881</v>
      </c>
      <c r="E534" s="20" t="s">
        <v>16882</v>
      </c>
      <c r="F534" s="20" t="s">
        <v>11844</v>
      </c>
      <c r="G534" s="20">
        <v>2017</v>
      </c>
      <c r="H534" s="57">
        <v>43056</v>
      </c>
      <c r="K534" s="20" t="s">
        <v>16883</v>
      </c>
      <c r="L534" s="20" t="str">
        <f t="shared" si="8"/>
        <v>PostAlerta</v>
      </c>
    </row>
    <row r="535" spans="1:12" ht="15.75" customHeight="1" x14ac:dyDescent="0.25">
      <c r="A535" s="20">
        <v>29144452</v>
      </c>
      <c r="B535" s="20" t="s">
        <v>16861</v>
      </c>
      <c r="C535" s="20" t="s">
        <v>16862</v>
      </c>
      <c r="D535" s="20" t="s">
        <v>16863</v>
      </c>
      <c r="E535" s="20" t="s">
        <v>16864</v>
      </c>
      <c r="F535" s="20" t="s">
        <v>3454</v>
      </c>
      <c r="G535" s="20">
        <v>2017</v>
      </c>
      <c r="H535" s="57">
        <v>43056</v>
      </c>
      <c r="K535" s="20" t="s">
        <v>16865</v>
      </c>
      <c r="L535" s="20" t="str">
        <f t="shared" si="8"/>
        <v>PostAlerta</v>
      </c>
    </row>
    <row r="536" spans="1:12" ht="15.75" customHeight="1" x14ac:dyDescent="0.25">
      <c r="A536" s="20">
        <v>29146903</v>
      </c>
      <c r="B536" s="20" t="s">
        <v>16854</v>
      </c>
      <c r="C536" s="20" t="s">
        <v>16855</v>
      </c>
      <c r="D536" s="20" t="s">
        <v>16856</v>
      </c>
      <c r="E536" s="20" t="s">
        <v>16857</v>
      </c>
      <c r="F536" s="20" t="s">
        <v>2260</v>
      </c>
      <c r="G536" s="20">
        <v>2017</v>
      </c>
      <c r="H536" s="57">
        <v>43057</v>
      </c>
      <c r="I536" s="20" t="s">
        <v>16858</v>
      </c>
      <c r="K536" s="20" t="s">
        <v>16859</v>
      </c>
      <c r="L536" s="20" t="str">
        <f t="shared" si="8"/>
        <v>PostAlerta</v>
      </c>
    </row>
    <row r="537" spans="1:12" ht="15.75" customHeight="1" x14ac:dyDescent="0.25">
      <c r="A537" s="20">
        <v>29183395</v>
      </c>
      <c r="B537" s="20" t="s">
        <v>16840</v>
      </c>
      <c r="C537" s="20" t="s">
        <v>16841</v>
      </c>
      <c r="D537" s="20" t="s">
        <v>16842</v>
      </c>
      <c r="E537" s="20" t="s">
        <v>16843</v>
      </c>
      <c r="F537" s="20" t="s">
        <v>4182</v>
      </c>
      <c r="G537" s="20">
        <v>2017</v>
      </c>
      <c r="H537" s="57">
        <v>43069</v>
      </c>
      <c r="I537" s="20" t="s">
        <v>16844</v>
      </c>
      <c r="K537" s="20" t="s">
        <v>16845</v>
      </c>
      <c r="L537" s="20" t="str">
        <f t="shared" si="8"/>
        <v>PostAlerta</v>
      </c>
    </row>
    <row r="538" spans="1:12" ht="15.75" customHeight="1" x14ac:dyDescent="0.25">
      <c r="A538" s="20">
        <v>28508699</v>
      </c>
      <c r="B538" s="20" t="s">
        <v>16815</v>
      </c>
      <c r="C538" s="20" t="s">
        <v>16816</v>
      </c>
      <c r="D538" s="20" t="s">
        <v>16817</v>
      </c>
      <c r="E538" s="20" t="s">
        <v>16818</v>
      </c>
      <c r="F538" s="20" t="s">
        <v>10978</v>
      </c>
      <c r="G538" s="20">
        <v>2017</v>
      </c>
      <c r="H538" s="57">
        <v>42872</v>
      </c>
      <c r="I538" s="20" t="s">
        <v>16819</v>
      </c>
      <c r="K538" s="20" t="s">
        <v>16820</v>
      </c>
      <c r="L538" s="20" t="str">
        <f t="shared" si="8"/>
        <v>PostAlerta</v>
      </c>
    </row>
    <row r="539" spans="1:12" ht="15.75" customHeight="1" x14ac:dyDescent="0.25">
      <c r="A539" s="20">
        <v>28886559</v>
      </c>
      <c r="B539" s="20" t="s">
        <v>16790</v>
      </c>
      <c r="C539" s="20" t="s">
        <v>16791</v>
      </c>
      <c r="D539" s="20" t="s">
        <v>16792</v>
      </c>
      <c r="E539" s="20" t="s">
        <v>16793</v>
      </c>
      <c r="F539" s="20" t="s">
        <v>2184</v>
      </c>
      <c r="G539" s="20">
        <v>2017</v>
      </c>
      <c r="H539" s="57">
        <v>42987</v>
      </c>
      <c r="K539" s="20" t="s">
        <v>16794</v>
      </c>
      <c r="L539" s="20" t="str">
        <f t="shared" si="8"/>
        <v>PostAlerta</v>
      </c>
    </row>
    <row r="540" spans="1:12" ht="15.75" customHeight="1" x14ac:dyDescent="0.25">
      <c r="A540" s="20">
        <v>29058340</v>
      </c>
      <c r="B540" s="20" t="s">
        <v>16757</v>
      </c>
      <c r="C540" s="20" t="s">
        <v>16758</v>
      </c>
      <c r="D540" s="20" t="s">
        <v>16759</v>
      </c>
      <c r="E540" s="20" t="s">
        <v>14597</v>
      </c>
      <c r="F540" s="20" t="s">
        <v>16760</v>
      </c>
      <c r="G540" s="20">
        <v>2017</v>
      </c>
      <c r="H540" s="57">
        <v>43032</v>
      </c>
      <c r="K540" s="20" t="s">
        <v>16761</v>
      </c>
      <c r="L540" s="20" t="str">
        <f t="shared" si="8"/>
        <v>PostAlerta</v>
      </c>
    </row>
    <row r="541" spans="1:12" ht="15.75" customHeight="1" x14ac:dyDescent="0.25">
      <c r="A541" s="20">
        <v>29106325</v>
      </c>
      <c r="B541" s="20" t="s">
        <v>16751</v>
      </c>
      <c r="C541" s="20" t="s">
        <v>16752</v>
      </c>
      <c r="D541" s="20" t="s">
        <v>16753</v>
      </c>
      <c r="E541" s="20" t="s">
        <v>16754</v>
      </c>
      <c r="F541" s="20" t="s">
        <v>8980</v>
      </c>
      <c r="G541" s="20">
        <v>2017</v>
      </c>
      <c r="H541" s="57">
        <v>43046</v>
      </c>
      <c r="I541" s="20" t="s">
        <v>16755</v>
      </c>
      <c r="K541" s="20" t="s">
        <v>16756</v>
      </c>
      <c r="L541" s="20" t="str">
        <f t="shared" si="8"/>
        <v>PostAlerta</v>
      </c>
    </row>
    <row r="542" spans="1:12" ht="15.75" customHeight="1" x14ac:dyDescent="0.25">
      <c r="A542" s="20">
        <v>29138083</v>
      </c>
      <c r="B542" s="20" t="s">
        <v>16737</v>
      </c>
      <c r="C542" s="20" t="s">
        <v>16738</v>
      </c>
      <c r="D542" s="20" t="s">
        <v>16739</v>
      </c>
      <c r="E542" s="20" t="s">
        <v>16740</v>
      </c>
      <c r="F542" s="20" t="s">
        <v>4253</v>
      </c>
      <c r="G542" s="20">
        <v>2017</v>
      </c>
      <c r="H542" s="57">
        <v>43055</v>
      </c>
      <c r="K542" s="20" t="s">
        <v>16741</v>
      </c>
      <c r="L542" s="20" t="str">
        <f t="shared" si="8"/>
        <v>PostAlerta</v>
      </c>
    </row>
    <row r="543" spans="1:12" ht="15.75" customHeight="1" x14ac:dyDescent="0.25">
      <c r="A543" s="20">
        <v>30147424</v>
      </c>
      <c r="B543" s="20" t="s">
        <v>16718</v>
      </c>
      <c r="C543" s="20" t="s">
        <v>16719</v>
      </c>
      <c r="D543" s="20" t="s">
        <v>16720</v>
      </c>
      <c r="E543" s="20" t="s">
        <v>16721</v>
      </c>
      <c r="F543" s="20" t="s">
        <v>16722</v>
      </c>
      <c r="G543" s="20">
        <v>2017</v>
      </c>
      <c r="H543" s="57">
        <v>43340</v>
      </c>
      <c r="I543" s="20" t="s">
        <v>16723</v>
      </c>
      <c r="K543" s="20" t="s">
        <v>16724</v>
      </c>
      <c r="L543" s="20" t="str">
        <f t="shared" si="8"/>
        <v>PostAlerta</v>
      </c>
    </row>
    <row r="544" spans="1:12" ht="15.75" customHeight="1" x14ac:dyDescent="0.25">
      <c r="A544" s="20">
        <v>29229976</v>
      </c>
      <c r="B544" s="20" t="s">
        <v>16672</v>
      </c>
      <c r="C544" s="20" t="s">
        <v>16673</v>
      </c>
      <c r="D544" s="20" t="s">
        <v>16674</v>
      </c>
      <c r="E544" s="20" t="s">
        <v>16675</v>
      </c>
      <c r="F544" s="20" t="s">
        <v>1882</v>
      </c>
      <c r="G544" s="20">
        <v>2017</v>
      </c>
      <c r="H544" s="57">
        <v>43082</v>
      </c>
      <c r="I544" s="20" t="s">
        <v>16676</v>
      </c>
      <c r="K544" s="20" t="s">
        <v>16677</v>
      </c>
      <c r="L544" s="20" t="str">
        <f t="shared" si="8"/>
        <v>PostAlerta</v>
      </c>
    </row>
    <row r="545" spans="1:12" ht="15.75" customHeight="1" x14ac:dyDescent="0.25">
      <c r="A545" s="20">
        <v>28890194</v>
      </c>
      <c r="B545" s="20" t="s">
        <v>16622</v>
      </c>
      <c r="C545" s="20" t="s">
        <v>16623</v>
      </c>
      <c r="D545" s="20" t="s">
        <v>16624</v>
      </c>
      <c r="E545" s="20" t="s">
        <v>16625</v>
      </c>
      <c r="F545" s="20" t="s">
        <v>2840</v>
      </c>
      <c r="G545" s="20">
        <v>2017</v>
      </c>
      <c r="H545" s="57">
        <v>42990</v>
      </c>
      <c r="K545" s="20" t="s">
        <v>16626</v>
      </c>
      <c r="L545" s="20" t="str">
        <f t="shared" si="8"/>
        <v>PostAlerta</v>
      </c>
    </row>
    <row r="546" spans="1:12" ht="15.75" customHeight="1" x14ac:dyDescent="0.25">
      <c r="A546" s="20">
        <v>26277207</v>
      </c>
      <c r="B546" s="20" t="s">
        <v>16578</v>
      </c>
      <c r="C546" s="20" t="s">
        <v>16579</v>
      </c>
      <c r="D546" s="20" t="s">
        <v>16580</v>
      </c>
      <c r="E546" s="20" t="s">
        <v>16581</v>
      </c>
      <c r="F546" s="20" t="s">
        <v>13567</v>
      </c>
      <c r="G546" s="20">
        <v>2018</v>
      </c>
      <c r="H546" s="57">
        <v>42233</v>
      </c>
      <c r="K546" s="20" t="s">
        <v>16582</v>
      </c>
      <c r="L546" s="20" t="str">
        <f t="shared" si="8"/>
        <v>PreAlerta</v>
      </c>
    </row>
    <row r="547" spans="1:12" ht="15.75" customHeight="1" x14ac:dyDescent="0.25">
      <c r="A547" s="20">
        <v>28520499</v>
      </c>
      <c r="B547" s="20" t="s">
        <v>16560</v>
      </c>
      <c r="C547" s="20" t="s">
        <v>16561</v>
      </c>
      <c r="D547" s="20" t="s">
        <v>16562</v>
      </c>
      <c r="E547" s="20" t="s">
        <v>16563</v>
      </c>
      <c r="F547" s="20" t="s">
        <v>8980</v>
      </c>
      <c r="G547" s="20">
        <v>2018</v>
      </c>
      <c r="H547" s="57">
        <v>42874</v>
      </c>
      <c r="K547" s="20" t="s">
        <v>16564</v>
      </c>
      <c r="L547" s="20" t="str">
        <f t="shared" si="8"/>
        <v>PostAlerta</v>
      </c>
    </row>
    <row r="548" spans="1:12" ht="15.75" customHeight="1" x14ac:dyDescent="0.25">
      <c r="A548" s="20">
        <v>28816527</v>
      </c>
      <c r="B548" s="20" t="s">
        <v>16549</v>
      </c>
      <c r="C548" s="20" t="s">
        <v>16550</v>
      </c>
      <c r="D548" s="20" t="s">
        <v>16551</v>
      </c>
      <c r="E548" s="20" t="s">
        <v>16552</v>
      </c>
      <c r="F548" s="20" t="s">
        <v>16553</v>
      </c>
      <c r="G548" s="20">
        <v>2018</v>
      </c>
      <c r="H548" s="57">
        <v>42965</v>
      </c>
      <c r="K548" s="20" t="s">
        <v>16554</v>
      </c>
      <c r="L548" s="20" t="str">
        <f t="shared" si="8"/>
        <v>PostAlerta</v>
      </c>
    </row>
    <row r="549" spans="1:12" ht="15.75" customHeight="1" x14ac:dyDescent="0.25">
      <c r="A549" s="20">
        <v>28887202</v>
      </c>
      <c r="B549" s="20" t="s">
        <v>16538</v>
      </c>
      <c r="C549" s="20" t="s">
        <v>16539</v>
      </c>
      <c r="D549" s="20" t="s">
        <v>16540</v>
      </c>
      <c r="E549" s="20" t="s">
        <v>16541</v>
      </c>
      <c r="F549" s="20" t="s">
        <v>4303</v>
      </c>
      <c r="G549" s="20">
        <v>2018</v>
      </c>
      <c r="H549" s="57">
        <v>42988</v>
      </c>
      <c r="K549" s="20" t="s">
        <v>16542</v>
      </c>
      <c r="L549" s="20" t="str">
        <f t="shared" si="8"/>
        <v>PostAlerta</v>
      </c>
    </row>
    <row r="550" spans="1:12" ht="15.75" customHeight="1" x14ac:dyDescent="0.25">
      <c r="A550" s="20">
        <v>29154198</v>
      </c>
      <c r="B550" s="20" t="s">
        <v>16491</v>
      </c>
      <c r="C550" s="20" t="s">
        <v>16492</v>
      </c>
      <c r="D550" s="20" t="s">
        <v>16493</v>
      </c>
      <c r="E550" s="20" t="s">
        <v>16494</v>
      </c>
      <c r="F550" s="20" t="s">
        <v>13775</v>
      </c>
      <c r="G550" s="20">
        <v>2018</v>
      </c>
      <c r="H550" s="57">
        <v>43060</v>
      </c>
      <c r="K550" s="20" t="s">
        <v>16495</v>
      </c>
      <c r="L550" s="20" t="str">
        <f t="shared" si="8"/>
        <v>PostAlerta</v>
      </c>
    </row>
    <row r="551" spans="1:12" ht="15.75" customHeight="1" x14ac:dyDescent="0.25">
      <c r="A551" s="20">
        <v>29203365</v>
      </c>
      <c r="B551" s="20" t="s">
        <v>16480</v>
      </c>
      <c r="C551" s="20" t="s">
        <v>16481</v>
      </c>
      <c r="D551" s="20" t="s">
        <v>16482</v>
      </c>
      <c r="E551" s="20" t="s">
        <v>16483</v>
      </c>
      <c r="F551" s="20" t="s">
        <v>4253</v>
      </c>
      <c r="G551" s="20">
        <v>2018</v>
      </c>
      <c r="H551" s="57">
        <v>43075</v>
      </c>
      <c r="K551" s="20" t="s">
        <v>16484</v>
      </c>
      <c r="L551" s="20" t="str">
        <f t="shared" si="8"/>
        <v>PostAlerta</v>
      </c>
    </row>
    <row r="552" spans="1:12" ht="15.75" customHeight="1" x14ac:dyDescent="0.25">
      <c r="A552" s="20">
        <v>29256316</v>
      </c>
      <c r="B552" s="20" t="s">
        <v>16462</v>
      </c>
      <c r="C552" s="20" t="s">
        <v>16463</v>
      </c>
      <c r="D552" s="20" t="s">
        <v>16464</v>
      </c>
      <c r="E552" s="20" t="s">
        <v>16465</v>
      </c>
      <c r="F552" s="20" t="s">
        <v>3141</v>
      </c>
      <c r="G552" s="20">
        <v>2018</v>
      </c>
      <c r="H552" s="57">
        <v>43089</v>
      </c>
      <c r="I552" s="20" t="s">
        <v>16466</v>
      </c>
      <c r="K552" s="20" t="s">
        <v>16467</v>
      </c>
      <c r="L552" s="20" t="str">
        <f t="shared" si="8"/>
        <v>PostAlerta</v>
      </c>
    </row>
    <row r="553" spans="1:12" ht="15.75" customHeight="1" x14ac:dyDescent="0.25">
      <c r="A553" s="20">
        <v>29318984</v>
      </c>
      <c r="B553" s="20" t="s">
        <v>16443</v>
      </c>
      <c r="C553" s="20" t="s">
        <v>16444</v>
      </c>
      <c r="D553" s="20" t="s">
        <v>16445</v>
      </c>
      <c r="E553" s="20" t="s">
        <v>16446</v>
      </c>
      <c r="F553" s="20" t="s">
        <v>2880</v>
      </c>
      <c r="G553" s="20">
        <v>2018</v>
      </c>
      <c r="H553" s="57">
        <v>43111</v>
      </c>
      <c r="I553" s="20" t="s">
        <v>16447</v>
      </c>
      <c r="J553" s="20" t="s">
        <v>16448</v>
      </c>
      <c r="K553" s="20" t="s">
        <v>16449</v>
      </c>
      <c r="L553" s="20" t="str">
        <f t="shared" si="8"/>
        <v>PostAlerta</v>
      </c>
    </row>
    <row r="554" spans="1:12" ht="15.75" customHeight="1" x14ac:dyDescent="0.25">
      <c r="A554" s="20">
        <v>29344358</v>
      </c>
      <c r="B554" s="20" t="s">
        <v>16436</v>
      </c>
      <c r="C554" s="20" t="s">
        <v>16437</v>
      </c>
      <c r="D554" s="20" t="s">
        <v>16438</v>
      </c>
      <c r="E554" s="20" t="s">
        <v>16439</v>
      </c>
      <c r="F554" s="20" t="s">
        <v>16440</v>
      </c>
      <c r="G554" s="20">
        <v>2018</v>
      </c>
      <c r="H554" s="57">
        <v>43119</v>
      </c>
      <c r="I554" s="20" t="s">
        <v>16441</v>
      </c>
      <c r="K554" s="20" t="s">
        <v>16442</v>
      </c>
      <c r="L554" s="20" t="str">
        <f t="shared" si="8"/>
        <v>PostAlerta</v>
      </c>
    </row>
    <row r="555" spans="1:12" ht="15.75" customHeight="1" x14ac:dyDescent="0.25">
      <c r="A555" s="20">
        <v>29611484</v>
      </c>
      <c r="B555" s="20" t="s">
        <v>16430</v>
      </c>
      <c r="C555" s="20" t="s">
        <v>16431</v>
      </c>
      <c r="D555" s="20" t="s">
        <v>16432</v>
      </c>
      <c r="E555" s="20" t="s">
        <v>16433</v>
      </c>
      <c r="F555" s="20" t="s">
        <v>16434</v>
      </c>
      <c r="G555" s="20">
        <v>2018</v>
      </c>
      <c r="H555" s="57">
        <v>43194</v>
      </c>
      <c r="K555" s="20" t="s">
        <v>16435</v>
      </c>
      <c r="L555" s="20" t="str">
        <f t="shared" si="8"/>
        <v>PostAlerta</v>
      </c>
    </row>
    <row r="556" spans="1:12" ht="15.75" customHeight="1" x14ac:dyDescent="0.25">
      <c r="A556" s="20">
        <v>29699808</v>
      </c>
      <c r="B556" s="20" t="s">
        <v>16417</v>
      </c>
      <c r="C556" s="20" t="s">
        <v>16418</v>
      </c>
      <c r="D556" s="20" t="s">
        <v>16419</v>
      </c>
      <c r="E556" s="20" t="s">
        <v>10584</v>
      </c>
      <c r="F556" s="20" t="s">
        <v>16420</v>
      </c>
      <c r="G556" s="20">
        <v>2018</v>
      </c>
      <c r="H556" s="57">
        <v>43218</v>
      </c>
      <c r="K556" s="20" t="s">
        <v>16421</v>
      </c>
      <c r="L556" s="20" t="str">
        <f t="shared" si="8"/>
        <v>PostAlerta</v>
      </c>
    </row>
    <row r="557" spans="1:12" ht="15.75" customHeight="1" x14ac:dyDescent="0.25">
      <c r="A557" s="20">
        <v>29796032</v>
      </c>
      <c r="B557" s="20" t="s">
        <v>16403</v>
      </c>
      <c r="C557" s="20" t="s">
        <v>16404</v>
      </c>
      <c r="D557" s="20" t="s">
        <v>16405</v>
      </c>
      <c r="E557" s="20" t="s">
        <v>16406</v>
      </c>
      <c r="F557" s="20" t="s">
        <v>16407</v>
      </c>
      <c r="G557" s="20">
        <v>2018</v>
      </c>
      <c r="H557" s="57">
        <v>43246</v>
      </c>
      <c r="I557" s="20" t="s">
        <v>16408</v>
      </c>
      <c r="L557" s="20" t="str">
        <f t="shared" si="8"/>
        <v>PostAlerta</v>
      </c>
    </row>
    <row r="558" spans="1:12" ht="15.75" customHeight="1" x14ac:dyDescent="0.25">
      <c r="A558" s="20">
        <v>29106651</v>
      </c>
      <c r="B558" s="20" t="s">
        <v>16378</v>
      </c>
      <c r="C558" s="20" t="s">
        <v>16379</v>
      </c>
      <c r="D558" s="20" t="s">
        <v>16380</v>
      </c>
      <c r="E558" s="20" t="s">
        <v>16381</v>
      </c>
      <c r="F558" s="20" t="s">
        <v>13856</v>
      </c>
      <c r="G558" s="20">
        <v>2018</v>
      </c>
      <c r="H558" s="57">
        <v>43046</v>
      </c>
      <c r="I558" s="20" t="s">
        <v>16382</v>
      </c>
      <c r="K558" s="20" t="s">
        <v>16383</v>
      </c>
      <c r="L558" s="20" t="str">
        <f t="shared" si="8"/>
        <v>PostAlerta</v>
      </c>
    </row>
    <row r="559" spans="1:12" ht="15.75" customHeight="1" x14ac:dyDescent="0.25">
      <c r="A559" s="20">
        <v>29304144</v>
      </c>
      <c r="B559" s="20" t="s">
        <v>16367</v>
      </c>
      <c r="C559" s="20" t="s">
        <v>15571</v>
      </c>
      <c r="D559" s="20" t="s">
        <v>16368</v>
      </c>
      <c r="E559" s="20" t="s">
        <v>15573</v>
      </c>
      <c r="F559" s="20" t="s">
        <v>294</v>
      </c>
      <c r="G559" s="20">
        <v>2018</v>
      </c>
      <c r="H559" s="57">
        <v>43106</v>
      </c>
      <c r="I559" s="20" t="s">
        <v>16369</v>
      </c>
      <c r="K559" s="20" t="s">
        <v>16370</v>
      </c>
      <c r="L559" s="20" t="str">
        <f t="shared" si="8"/>
        <v>PostAlerta</v>
      </c>
    </row>
    <row r="560" spans="1:12" ht="15.75" customHeight="1" x14ac:dyDescent="0.25">
      <c r="A560" s="20">
        <v>29391815</v>
      </c>
      <c r="B560" s="20" t="s">
        <v>16320</v>
      </c>
      <c r="C560" s="20" t="s">
        <v>16321</v>
      </c>
      <c r="D560" s="20" t="s">
        <v>16322</v>
      </c>
      <c r="E560" s="20" t="s">
        <v>16323</v>
      </c>
      <c r="F560" s="20" t="s">
        <v>6513</v>
      </c>
      <c r="G560" s="20">
        <v>2018</v>
      </c>
      <c r="H560" s="57">
        <v>43134</v>
      </c>
      <c r="I560" s="20" t="s">
        <v>16324</v>
      </c>
      <c r="K560" s="20" t="s">
        <v>16325</v>
      </c>
      <c r="L560" s="20" t="str">
        <f t="shared" si="8"/>
        <v>PostAlerta</v>
      </c>
    </row>
    <row r="561" spans="1:12" ht="15.75" customHeight="1" x14ac:dyDescent="0.25">
      <c r="A561" s="20">
        <v>29875953</v>
      </c>
      <c r="B561" s="20" t="s">
        <v>16274</v>
      </c>
      <c r="C561" s="20" t="s">
        <v>16275</v>
      </c>
      <c r="D561" s="20" t="s">
        <v>16276</v>
      </c>
      <c r="E561" s="20" t="s">
        <v>16277</v>
      </c>
      <c r="F561" s="20" t="s">
        <v>1222</v>
      </c>
      <c r="G561" s="20">
        <v>2018</v>
      </c>
      <c r="H561" s="57">
        <v>43259</v>
      </c>
      <c r="I561" s="20" t="s">
        <v>16278</v>
      </c>
      <c r="K561" s="20" t="s">
        <v>16279</v>
      </c>
      <c r="L561" s="20" t="str">
        <f t="shared" si="8"/>
        <v>PostAlerta</v>
      </c>
    </row>
    <row r="562" spans="1:12" ht="15.75" customHeight="1" x14ac:dyDescent="0.25">
      <c r="A562" s="20">
        <v>29370828</v>
      </c>
      <c r="B562" s="20" t="s">
        <v>16267</v>
      </c>
      <c r="C562" s="20" t="s">
        <v>16268</v>
      </c>
      <c r="D562" s="20" t="s">
        <v>16269</v>
      </c>
      <c r="E562" s="20" t="s">
        <v>16270</v>
      </c>
      <c r="F562" s="20" t="s">
        <v>4182</v>
      </c>
      <c r="G562" s="20">
        <v>2018</v>
      </c>
      <c r="H562" s="57">
        <v>43127</v>
      </c>
      <c r="I562" s="20" t="s">
        <v>16271</v>
      </c>
      <c r="K562" s="20" t="s">
        <v>16272</v>
      </c>
      <c r="L562" s="20" t="str">
        <f t="shared" si="8"/>
        <v>PostAlerta</v>
      </c>
    </row>
    <row r="563" spans="1:12" ht="15.75" customHeight="1" x14ac:dyDescent="0.25">
      <c r="A563" s="20">
        <v>29434579</v>
      </c>
      <c r="B563" s="20" t="s">
        <v>16261</v>
      </c>
      <c r="C563" s="20" t="s">
        <v>16262</v>
      </c>
      <c r="D563" s="20" t="s">
        <v>16263</v>
      </c>
      <c r="E563" s="20" t="s">
        <v>628</v>
      </c>
      <c r="F563" s="20" t="s">
        <v>133</v>
      </c>
      <c r="G563" s="20">
        <v>2018</v>
      </c>
      <c r="H563" s="57">
        <v>43145</v>
      </c>
      <c r="I563" s="20" t="s">
        <v>16264</v>
      </c>
      <c r="K563" s="20" t="s">
        <v>16265</v>
      </c>
      <c r="L563" s="20" t="str">
        <f t="shared" si="8"/>
        <v>PostAlerta</v>
      </c>
    </row>
    <row r="564" spans="1:12" ht="15.75" customHeight="1" x14ac:dyDescent="0.25">
      <c r="A564" s="20">
        <v>29473015</v>
      </c>
      <c r="B564" s="20" t="s">
        <v>16223</v>
      </c>
      <c r="C564" s="20" t="s">
        <v>16224</v>
      </c>
      <c r="D564" s="20" t="s">
        <v>16225</v>
      </c>
      <c r="E564" s="20" t="s">
        <v>9371</v>
      </c>
      <c r="F564" s="20" t="s">
        <v>16226</v>
      </c>
      <c r="G564" s="20">
        <v>2018</v>
      </c>
      <c r="H564" s="57">
        <v>43155</v>
      </c>
      <c r="I564" s="20" t="s">
        <v>16227</v>
      </c>
      <c r="K564" s="20" t="s">
        <v>16228</v>
      </c>
      <c r="L564" s="20" t="str">
        <f t="shared" si="8"/>
        <v>PostAlerta</v>
      </c>
    </row>
    <row r="565" spans="1:12" ht="15.75" customHeight="1" x14ac:dyDescent="0.25">
      <c r="A565" s="20">
        <v>29029149</v>
      </c>
      <c r="B565" s="20" t="s">
        <v>16212</v>
      </c>
      <c r="C565" s="20" t="s">
        <v>16213</v>
      </c>
      <c r="D565" s="20" t="s">
        <v>16214</v>
      </c>
      <c r="E565" s="20" t="s">
        <v>16215</v>
      </c>
      <c r="F565" s="20" t="s">
        <v>1956</v>
      </c>
      <c r="G565" s="20">
        <v>2018</v>
      </c>
      <c r="H565" s="57">
        <v>43022</v>
      </c>
      <c r="I565" s="20" t="s">
        <v>16216</v>
      </c>
      <c r="K565" s="20" t="s">
        <v>16217</v>
      </c>
      <c r="L565" s="20" t="str">
        <f t="shared" si="8"/>
        <v>PostAlerta</v>
      </c>
    </row>
    <row r="566" spans="1:12" ht="15.75" customHeight="1" x14ac:dyDescent="0.25">
      <c r="A566" s="20">
        <v>29038087</v>
      </c>
      <c r="B566" s="20" t="s">
        <v>16208</v>
      </c>
      <c r="C566" s="20" t="s">
        <v>16209</v>
      </c>
      <c r="D566" s="20" t="s">
        <v>16210</v>
      </c>
      <c r="E566" s="20" t="s">
        <v>12786</v>
      </c>
      <c r="F566" s="20" t="s">
        <v>4303</v>
      </c>
      <c r="G566" s="20">
        <v>2018</v>
      </c>
      <c r="H566" s="57">
        <v>43026</v>
      </c>
      <c r="K566" s="20" t="s">
        <v>16211</v>
      </c>
      <c r="L566" s="20" t="str">
        <f t="shared" si="8"/>
        <v>PostAlerta</v>
      </c>
    </row>
    <row r="567" spans="1:12" ht="15.75" customHeight="1" x14ac:dyDescent="0.25">
      <c r="A567" s="20">
        <v>29181886</v>
      </c>
      <c r="B567" s="20" t="s">
        <v>16191</v>
      </c>
      <c r="C567" s="20" t="s">
        <v>16192</v>
      </c>
      <c r="D567" s="20" t="s">
        <v>16193</v>
      </c>
      <c r="E567" s="20" t="s">
        <v>16194</v>
      </c>
      <c r="F567" s="20" t="s">
        <v>2195</v>
      </c>
      <c r="G567" s="20">
        <v>2018</v>
      </c>
      <c r="H567" s="57">
        <v>43068</v>
      </c>
      <c r="K567" s="20" t="s">
        <v>16195</v>
      </c>
      <c r="L567" s="20" t="str">
        <f t="shared" si="8"/>
        <v>PostAlerta</v>
      </c>
    </row>
    <row r="568" spans="1:12" ht="15.75" customHeight="1" x14ac:dyDescent="0.25">
      <c r="A568" s="20">
        <v>29198740</v>
      </c>
      <c r="B568" s="20" t="s">
        <v>16180</v>
      </c>
      <c r="C568" s="20" t="s">
        <v>16181</v>
      </c>
      <c r="D568" s="20" t="s">
        <v>16182</v>
      </c>
      <c r="E568" s="20" t="s">
        <v>16183</v>
      </c>
      <c r="F568" s="20" t="s">
        <v>6038</v>
      </c>
      <c r="G568" s="20">
        <v>2018</v>
      </c>
      <c r="H568" s="57">
        <v>43074</v>
      </c>
      <c r="K568" s="20" t="s">
        <v>16184</v>
      </c>
      <c r="L568" s="20" t="str">
        <f t="shared" si="8"/>
        <v>PostAlerta</v>
      </c>
    </row>
    <row r="569" spans="1:12" ht="15.75" customHeight="1" x14ac:dyDescent="0.25">
      <c r="A569" s="20">
        <v>29251673</v>
      </c>
      <c r="B569" s="20" t="s">
        <v>16169</v>
      </c>
      <c r="C569" s="20" t="s">
        <v>16170</v>
      </c>
      <c r="D569" s="20" t="s">
        <v>16171</v>
      </c>
      <c r="E569" s="20" t="s">
        <v>16172</v>
      </c>
      <c r="F569" s="20" t="s">
        <v>3944</v>
      </c>
      <c r="G569" s="20">
        <v>2018</v>
      </c>
      <c r="H569" s="57">
        <v>43088</v>
      </c>
      <c r="K569" s="20" t="s">
        <v>16173</v>
      </c>
      <c r="L569" s="20" t="str">
        <f t="shared" si="8"/>
        <v>PostAlerta</v>
      </c>
    </row>
    <row r="570" spans="1:12" ht="15.75" customHeight="1" x14ac:dyDescent="0.25">
      <c r="A570" s="20">
        <v>29320234</v>
      </c>
      <c r="B570" s="20" t="s">
        <v>16143</v>
      </c>
      <c r="C570" s="20" t="s">
        <v>16144</v>
      </c>
      <c r="D570" s="20" t="s">
        <v>16145</v>
      </c>
      <c r="E570" s="20" t="s">
        <v>16146</v>
      </c>
      <c r="F570" s="20" t="s">
        <v>7765</v>
      </c>
      <c r="G570" s="20">
        <v>2018</v>
      </c>
      <c r="H570" s="57">
        <v>43111</v>
      </c>
      <c r="K570" s="20" t="s">
        <v>16147</v>
      </c>
      <c r="L570" s="20" t="str">
        <f t="shared" si="8"/>
        <v>PostAlerta</v>
      </c>
    </row>
    <row r="571" spans="1:12" ht="15.75" customHeight="1" x14ac:dyDescent="0.25">
      <c r="A571" s="20">
        <v>29391040</v>
      </c>
      <c r="B571" s="20" t="s">
        <v>16136</v>
      </c>
      <c r="C571" s="20" t="s">
        <v>16137</v>
      </c>
      <c r="D571" s="20" t="s">
        <v>16138</v>
      </c>
      <c r="E571" s="20" t="s">
        <v>16139</v>
      </c>
      <c r="F571" s="20" t="s">
        <v>5837</v>
      </c>
      <c r="G571" s="20">
        <v>2018</v>
      </c>
      <c r="H571" s="57">
        <v>43134</v>
      </c>
      <c r="I571" s="20" t="s">
        <v>16140</v>
      </c>
      <c r="K571" s="20" t="s">
        <v>16141</v>
      </c>
      <c r="L571" s="20" t="str">
        <f t="shared" si="8"/>
        <v>PostAlerta</v>
      </c>
    </row>
    <row r="572" spans="1:12" ht="15.75" customHeight="1" x14ac:dyDescent="0.25">
      <c r="A572" s="20">
        <v>29391619</v>
      </c>
      <c r="B572" s="20" t="s">
        <v>16131</v>
      </c>
      <c r="C572" s="20" t="s">
        <v>16132</v>
      </c>
      <c r="D572" s="20" t="s">
        <v>16133</v>
      </c>
      <c r="E572" s="20" t="s">
        <v>6383</v>
      </c>
      <c r="F572" s="20" t="s">
        <v>117</v>
      </c>
      <c r="G572" s="20">
        <v>2018</v>
      </c>
      <c r="H572" s="57">
        <v>43134</v>
      </c>
      <c r="I572" s="20" t="s">
        <v>16134</v>
      </c>
      <c r="K572" s="20" t="s">
        <v>16135</v>
      </c>
      <c r="L572" s="20" t="str">
        <f t="shared" si="8"/>
        <v>PostAlerta</v>
      </c>
    </row>
    <row r="573" spans="1:12" ht="15.75" customHeight="1" x14ac:dyDescent="0.25">
      <c r="A573" s="20">
        <v>29439741</v>
      </c>
      <c r="B573" s="20" t="s">
        <v>16069</v>
      </c>
      <c r="C573" s="20" t="s">
        <v>16070</v>
      </c>
      <c r="D573" s="20" t="s">
        <v>16071</v>
      </c>
      <c r="E573" s="20" t="s">
        <v>12033</v>
      </c>
      <c r="F573" s="20" t="s">
        <v>7617</v>
      </c>
      <c r="G573" s="20">
        <v>2018</v>
      </c>
      <c r="H573" s="57">
        <v>43146</v>
      </c>
      <c r="I573" s="20" t="s">
        <v>16072</v>
      </c>
      <c r="K573" s="20" t="s">
        <v>16073</v>
      </c>
      <c r="L573" s="20" t="str">
        <f t="shared" si="8"/>
        <v>PostAlerta</v>
      </c>
    </row>
    <row r="574" spans="1:12" ht="15.75" customHeight="1" x14ac:dyDescent="0.25">
      <c r="A574" s="20">
        <v>29473887</v>
      </c>
      <c r="B574" s="20" t="s">
        <v>16044</v>
      </c>
      <c r="C574" s="20" t="s">
        <v>16045</v>
      </c>
      <c r="D574" s="20" t="s">
        <v>16046</v>
      </c>
      <c r="E574" s="20" t="s">
        <v>16047</v>
      </c>
      <c r="F574" s="20" t="s">
        <v>2293</v>
      </c>
      <c r="G574" s="20">
        <v>2018</v>
      </c>
      <c r="H574" s="57">
        <v>43155</v>
      </c>
      <c r="I574" s="20" t="s">
        <v>16048</v>
      </c>
      <c r="K574" s="20" t="s">
        <v>16049</v>
      </c>
      <c r="L574" s="20" t="str">
        <f t="shared" si="8"/>
        <v>PostAlerta</v>
      </c>
    </row>
    <row r="575" spans="1:12" ht="15.75" customHeight="1" x14ac:dyDescent="0.25">
      <c r="A575" s="20">
        <v>29491452</v>
      </c>
      <c r="B575" s="20" t="s">
        <v>16011</v>
      </c>
      <c r="C575" s="20" t="s">
        <v>16012</v>
      </c>
      <c r="D575" s="20" t="s">
        <v>16013</v>
      </c>
      <c r="E575" s="20" t="s">
        <v>16014</v>
      </c>
      <c r="F575" s="20" t="s">
        <v>1882</v>
      </c>
      <c r="G575" s="20">
        <v>2018</v>
      </c>
      <c r="H575" s="57">
        <v>43161</v>
      </c>
      <c r="I575" s="20" t="s">
        <v>16015</v>
      </c>
      <c r="K575" s="20" t="s">
        <v>16016</v>
      </c>
      <c r="L575" s="20" t="str">
        <f t="shared" si="8"/>
        <v>PostAlerta</v>
      </c>
    </row>
    <row r="576" spans="1:12" ht="15.75" customHeight="1" x14ac:dyDescent="0.25">
      <c r="A576" s="20">
        <v>27744547</v>
      </c>
      <c r="B576" s="20" t="s">
        <v>16006</v>
      </c>
      <c r="C576" s="20" t="s">
        <v>16007</v>
      </c>
      <c r="D576" s="20" t="s">
        <v>16008</v>
      </c>
      <c r="E576" s="20" t="s">
        <v>16009</v>
      </c>
      <c r="F576" s="20" t="s">
        <v>8068</v>
      </c>
      <c r="G576" s="20">
        <v>2018</v>
      </c>
      <c r="H576" s="57">
        <v>42660</v>
      </c>
      <c r="K576" s="20" t="s">
        <v>16010</v>
      </c>
      <c r="L576" s="20" t="str">
        <f t="shared" si="8"/>
        <v>PreAlerta</v>
      </c>
    </row>
    <row r="577" spans="1:12" ht="15.75" customHeight="1" x14ac:dyDescent="0.25">
      <c r="A577" s="20">
        <v>29149625</v>
      </c>
      <c r="B577" s="20" t="s">
        <v>15996</v>
      </c>
      <c r="C577" s="20" t="s">
        <v>15997</v>
      </c>
      <c r="D577" s="20" t="s">
        <v>15998</v>
      </c>
      <c r="E577" s="20" t="s">
        <v>12963</v>
      </c>
      <c r="F577" s="20" t="s">
        <v>13561</v>
      </c>
      <c r="G577" s="20">
        <v>2018</v>
      </c>
      <c r="H577" s="57">
        <v>43057</v>
      </c>
      <c r="K577" s="20" t="s">
        <v>15999</v>
      </c>
      <c r="L577" s="20" t="str">
        <f t="shared" si="8"/>
        <v>PostAlerta</v>
      </c>
    </row>
    <row r="578" spans="1:12" ht="15.75" customHeight="1" x14ac:dyDescent="0.25">
      <c r="A578" s="20">
        <v>29217418</v>
      </c>
      <c r="B578" s="20" t="s">
        <v>15987</v>
      </c>
      <c r="C578" s="20" t="s">
        <v>15988</v>
      </c>
      <c r="D578" s="20" t="s">
        <v>15989</v>
      </c>
      <c r="E578" s="20" t="s">
        <v>9886</v>
      </c>
      <c r="F578" s="20" t="s">
        <v>8042</v>
      </c>
      <c r="G578" s="20">
        <v>2018</v>
      </c>
      <c r="H578" s="57">
        <v>43078</v>
      </c>
      <c r="K578" s="20" t="s">
        <v>15990</v>
      </c>
      <c r="L578" s="20" t="str">
        <f t="shared" ref="L578:L641" si="9">IF(ISNUMBER(VLOOKUP(A578,PRE,1,FALSE)),"PreAlerta",IF(ISNUMBER(VLOOKUP(A578,POST,1,FALSE)),"PostAlerta",IF(ISNUMBER(VLOOKUP(A578,EXCL,1,FALSE)),"Excluida","no incluido")))</f>
        <v>PostAlerta</v>
      </c>
    </row>
    <row r="579" spans="1:12" ht="15.75" customHeight="1" x14ac:dyDescent="0.25">
      <c r="A579" s="20">
        <v>29362824</v>
      </c>
      <c r="B579" s="20" t="s">
        <v>15951</v>
      </c>
      <c r="C579" s="20" t="s">
        <v>15952</v>
      </c>
      <c r="D579" s="20" t="s">
        <v>15953</v>
      </c>
      <c r="E579" s="20" t="s">
        <v>15954</v>
      </c>
      <c r="F579" s="20" t="s">
        <v>2116</v>
      </c>
      <c r="G579" s="20">
        <v>2018</v>
      </c>
      <c r="H579" s="57">
        <v>43125</v>
      </c>
      <c r="K579" s="20" t="s">
        <v>15955</v>
      </c>
      <c r="L579" s="20" t="str">
        <f t="shared" si="9"/>
        <v>PostAlerta</v>
      </c>
    </row>
    <row r="580" spans="1:12" ht="15.75" customHeight="1" x14ac:dyDescent="0.25">
      <c r="A580" s="20">
        <v>29637750</v>
      </c>
      <c r="B580" s="20" t="s">
        <v>15903</v>
      </c>
      <c r="C580" s="20" t="s">
        <v>15904</v>
      </c>
      <c r="D580" s="20" t="s">
        <v>15905</v>
      </c>
      <c r="E580" s="20" t="s">
        <v>14831</v>
      </c>
      <c r="F580" s="20" t="s">
        <v>10037</v>
      </c>
      <c r="G580" s="20">
        <v>2018</v>
      </c>
      <c r="H580" s="57">
        <v>43202</v>
      </c>
      <c r="I580" s="20" t="s">
        <v>15906</v>
      </c>
      <c r="K580" s="20" t="s">
        <v>15907</v>
      </c>
      <c r="L580" s="20" t="str">
        <f t="shared" si="9"/>
        <v>PostAlerta</v>
      </c>
    </row>
    <row r="581" spans="1:12" ht="15.75" customHeight="1" x14ac:dyDescent="0.25">
      <c r="A581" s="20">
        <v>29983517</v>
      </c>
      <c r="B581" s="20" t="s">
        <v>15890</v>
      </c>
      <c r="C581" s="20" t="s">
        <v>15891</v>
      </c>
      <c r="D581" s="20" t="s">
        <v>15892</v>
      </c>
      <c r="E581" s="20" t="s">
        <v>15893</v>
      </c>
      <c r="F581" s="20" t="s">
        <v>13193</v>
      </c>
      <c r="G581" s="20">
        <v>2018</v>
      </c>
      <c r="H581" s="57">
        <v>43291</v>
      </c>
      <c r="I581" s="20" t="s">
        <v>15894</v>
      </c>
      <c r="K581" s="20" t="s">
        <v>15895</v>
      </c>
      <c r="L581" s="20" t="str">
        <f t="shared" si="9"/>
        <v>PostAlerta</v>
      </c>
    </row>
    <row r="582" spans="1:12" ht="15.75" customHeight="1" x14ac:dyDescent="0.25">
      <c r="A582" s="20">
        <v>29556221</v>
      </c>
      <c r="B582" s="20" t="s">
        <v>15872</v>
      </c>
      <c r="C582" s="20" t="s">
        <v>15873</v>
      </c>
      <c r="D582" s="20" t="s">
        <v>15874</v>
      </c>
      <c r="E582" s="20" t="s">
        <v>15875</v>
      </c>
      <c r="F582" s="20" t="s">
        <v>133</v>
      </c>
      <c r="G582" s="20">
        <v>2018</v>
      </c>
      <c r="H582" s="57">
        <v>43180</v>
      </c>
      <c r="I582" s="20" t="s">
        <v>15876</v>
      </c>
      <c r="K582" s="20" t="s">
        <v>15877</v>
      </c>
      <c r="L582" s="20" t="str">
        <f t="shared" si="9"/>
        <v>PostAlerta</v>
      </c>
    </row>
    <row r="583" spans="1:12" ht="15.75" customHeight="1" x14ac:dyDescent="0.25">
      <c r="A583" s="20">
        <v>29491243</v>
      </c>
      <c r="B583" s="20" t="s">
        <v>15802</v>
      </c>
      <c r="C583" s="20" t="s">
        <v>15803</v>
      </c>
      <c r="D583" s="20" t="s">
        <v>15804</v>
      </c>
      <c r="E583" s="20" t="s">
        <v>15805</v>
      </c>
      <c r="F583" s="20" t="s">
        <v>6804</v>
      </c>
      <c r="G583" s="20">
        <v>2018</v>
      </c>
      <c r="H583" s="57">
        <v>43161</v>
      </c>
      <c r="K583" s="20" t="s">
        <v>15806</v>
      </c>
      <c r="L583" s="20" t="str">
        <f t="shared" si="9"/>
        <v>PostAlerta</v>
      </c>
    </row>
    <row r="584" spans="1:12" ht="15.75" customHeight="1" x14ac:dyDescent="0.25">
      <c r="A584" s="20">
        <v>30050634</v>
      </c>
      <c r="B584" s="20" t="s">
        <v>15788</v>
      </c>
      <c r="C584" s="20" t="s">
        <v>15789</v>
      </c>
      <c r="D584" s="20" t="s">
        <v>15790</v>
      </c>
      <c r="E584" s="20" t="s">
        <v>15791</v>
      </c>
      <c r="F584" s="20" t="s">
        <v>1222</v>
      </c>
      <c r="G584" s="20">
        <v>2018</v>
      </c>
      <c r="H584" s="57">
        <v>43309</v>
      </c>
      <c r="I584" s="20" t="s">
        <v>15792</v>
      </c>
      <c r="K584" s="20" t="s">
        <v>15793</v>
      </c>
      <c r="L584" s="20" t="str">
        <f t="shared" si="9"/>
        <v>PostAlerta</v>
      </c>
    </row>
    <row r="585" spans="1:12" ht="15.75" customHeight="1" x14ac:dyDescent="0.25">
      <c r="A585" s="20">
        <v>29590182</v>
      </c>
      <c r="B585" s="20" t="s">
        <v>15776</v>
      </c>
      <c r="C585" s="20" t="s">
        <v>15777</v>
      </c>
      <c r="D585" s="20" t="s">
        <v>15778</v>
      </c>
      <c r="E585" s="20" t="s">
        <v>11891</v>
      </c>
      <c r="F585" s="20" t="s">
        <v>294</v>
      </c>
      <c r="G585" s="20">
        <v>2018</v>
      </c>
      <c r="H585" s="57">
        <v>43188</v>
      </c>
      <c r="I585" s="20" t="s">
        <v>15779</v>
      </c>
      <c r="K585" s="20" t="s">
        <v>15780</v>
      </c>
      <c r="L585" s="20" t="str">
        <f t="shared" si="9"/>
        <v>PostAlerta</v>
      </c>
    </row>
    <row r="586" spans="1:12" ht="15.75" customHeight="1" x14ac:dyDescent="0.25">
      <c r="A586" s="20">
        <v>29600284</v>
      </c>
      <c r="B586" s="20" t="s">
        <v>15770</v>
      </c>
      <c r="C586" s="20" t="s">
        <v>15771</v>
      </c>
      <c r="D586" s="20" t="s">
        <v>15772</v>
      </c>
      <c r="E586" s="20" t="s">
        <v>15773</v>
      </c>
      <c r="F586" s="20" t="s">
        <v>4421</v>
      </c>
      <c r="G586" s="20">
        <v>2018</v>
      </c>
      <c r="H586" s="57">
        <v>43190</v>
      </c>
      <c r="I586" s="20" t="s">
        <v>15774</v>
      </c>
      <c r="K586" s="20" t="s">
        <v>15775</v>
      </c>
      <c r="L586" s="20" t="str">
        <f t="shared" si="9"/>
        <v>PostAlerta</v>
      </c>
    </row>
    <row r="587" spans="1:12" ht="15.75" customHeight="1" x14ac:dyDescent="0.25">
      <c r="A587" s="20">
        <v>28853989</v>
      </c>
      <c r="B587" s="20" t="s">
        <v>15761</v>
      </c>
      <c r="C587" s="20" t="s">
        <v>15762</v>
      </c>
      <c r="D587" s="20" t="s">
        <v>15763</v>
      </c>
      <c r="E587" s="20" t="s">
        <v>4783</v>
      </c>
      <c r="F587" s="20" t="s">
        <v>8980</v>
      </c>
      <c r="G587" s="20">
        <v>2018</v>
      </c>
      <c r="H587" s="57">
        <v>42978</v>
      </c>
      <c r="K587" s="20" t="s">
        <v>15764</v>
      </c>
      <c r="L587" s="20" t="str">
        <f t="shared" si="9"/>
        <v>PostAlerta</v>
      </c>
    </row>
    <row r="588" spans="1:12" ht="15.75" customHeight="1" x14ac:dyDescent="0.25">
      <c r="A588" s="20">
        <v>28877767</v>
      </c>
      <c r="B588" s="20" t="s">
        <v>15756</v>
      </c>
      <c r="C588" s="20" t="s">
        <v>15757</v>
      </c>
      <c r="D588" s="20" t="s">
        <v>15758</v>
      </c>
      <c r="E588" s="20" t="s">
        <v>15759</v>
      </c>
      <c r="F588" s="20" t="s">
        <v>6339</v>
      </c>
      <c r="G588" s="20">
        <v>2018</v>
      </c>
      <c r="H588" s="57">
        <v>42986</v>
      </c>
      <c r="K588" s="20" t="s">
        <v>15760</v>
      </c>
      <c r="L588" s="20" t="str">
        <f t="shared" si="9"/>
        <v>PostAlerta</v>
      </c>
    </row>
    <row r="589" spans="1:12" ht="15.75" customHeight="1" x14ac:dyDescent="0.25">
      <c r="A589" s="20">
        <v>29378707</v>
      </c>
      <c r="B589" s="20" t="s">
        <v>15709</v>
      </c>
      <c r="C589" s="20" t="s">
        <v>15710</v>
      </c>
      <c r="D589" s="20" t="s">
        <v>15711</v>
      </c>
      <c r="E589" s="20" t="s">
        <v>15712</v>
      </c>
      <c r="F589" s="20" t="s">
        <v>1917</v>
      </c>
      <c r="G589" s="20">
        <v>2018</v>
      </c>
      <c r="H589" s="57">
        <v>43131</v>
      </c>
      <c r="I589" s="20" t="s">
        <v>15713</v>
      </c>
      <c r="K589" s="20" t="s">
        <v>15714</v>
      </c>
      <c r="L589" s="20" t="str">
        <f t="shared" si="9"/>
        <v>PostAlerta</v>
      </c>
    </row>
    <row r="590" spans="1:12" ht="15.75" customHeight="1" x14ac:dyDescent="0.25">
      <c r="A590" s="20">
        <v>29595412</v>
      </c>
      <c r="B590" s="20" t="s">
        <v>15674</v>
      </c>
      <c r="C590" s="20" t="s">
        <v>15675</v>
      </c>
      <c r="D590" s="20" t="s">
        <v>15676</v>
      </c>
      <c r="E590" s="20" t="s">
        <v>6123</v>
      </c>
      <c r="F590" s="20" t="s">
        <v>3020</v>
      </c>
      <c r="G590" s="20">
        <v>2018</v>
      </c>
      <c r="H590" s="57">
        <v>43189</v>
      </c>
      <c r="I590" s="20" t="s">
        <v>15677</v>
      </c>
      <c r="K590" s="20" t="s">
        <v>15678</v>
      </c>
      <c r="L590" s="20" t="str">
        <f t="shared" si="9"/>
        <v>PostAlerta</v>
      </c>
    </row>
    <row r="591" spans="1:12" ht="15.75" customHeight="1" x14ac:dyDescent="0.25">
      <c r="A591" s="20">
        <v>29692577</v>
      </c>
      <c r="B591" s="20" t="s">
        <v>15667</v>
      </c>
      <c r="C591" s="20" t="s">
        <v>15668</v>
      </c>
      <c r="D591" s="20" t="s">
        <v>15669</v>
      </c>
      <c r="E591" s="20" t="s">
        <v>15670</v>
      </c>
      <c r="F591" s="20" t="s">
        <v>13701</v>
      </c>
      <c r="G591" s="20">
        <v>2018</v>
      </c>
      <c r="H591" s="57">
        <v>43216</v>
      </c>
      <c r="I591" s="20" t="s">
        <v>15671</v>
      </c>
      <c r="K591" s="20" t="s">
        <v>15672</v>
      </c>
      <c r="L591" s="20" t="str">
        <f t="shared" si="9"/>
        <v>PostAlerta</v>
      </c>
    </row>
    <row r="592" spans="1:12" ht="15.75" customHeight="1" x14ac:dyDescent="0.25">
      <c r="A592" s="20">
        <v>29663937</v>
      </c>
      <c r="B592" s="20" t="s">
        <v>15663</v>
      </c>
      <c r="C592" s="20" t="s">
        <v>15664</v>
      </c>
      <c r="D592" s="20" t="s">
        <v>15665</v>
      </c>
      <c r="E592" s="20" t="s">
        <v>15634</v>
      </c>
      <c r="F592" s="20" t="s">
        <v>8010</v>
      </c>
      <c r="G592" s="20">
        <v>2018</v>
      </c>
      <c r="H592" s="57">
        <v>43208</v>
      </c>
      <c r="I592" s="20" t="s">
        <v>15666</v>
      </c>
      <c r="L592" s="20" t="str">
        <f t="shared" si="9"/>
        <v>PostAlerta</v>
      </c>
    </row>
    <row r="593" spans="1:12" ht="15.75" customHeight="1" x14ac:dyDescent="0.25">
      <c r="A593" s="20">
        <v>29614121</v>
      </c>
      <c r="B593" s="20" t="s">
        <v>15657</v>
      </c>
      <c r="C593" s="20" t="s">
        <v>15658</v>
      </c>
      <c r="D593" s="20" t="s">
        <v>15659</v>
      </c>
      <c r="E593" s="20" t="s">
        <v>1615</v>
      </c>
      <c r="F593" s="20" t="s">
        <v>294</v>
      </c>
      <c r="G593" s="20">
        <v>2018</v>
      </c>
      <c r="H593" s="57">
        <v>43194</v>
      </c>
      <c r="I593" s="20" t="s">
        <v>15660</v>
      </c>
      <c r="K593" s="20" t="s">
        <v>15661</v>
      </c>
      <c r="L593" s="20" t="str">
        <f t="shared" si="9"/>
        <v>PostAlerta</v>
      </c>
    </row>
    <row r="594" spans="1:12" ht="15.75" customHeight="1" x14ac:dyDescent="0.25">
      <c r="A594" s="20">
        <v>29621296</v>
      </c>
      <c r="B594" s="20" t="s">
        <v>15645</v>
      </c>
      <c r="C594" s="20" t="s">
        <v>15646</v>
      </c>
      <c r="D594" s="20" t="s">
        <v>15647</v>
      </c>
      <c r="E594" s="20" t="s">
        <v>15648</v>
      </c>
      <c r="F594" s="20" t="s">
        <v>294</v>
      </c>
      <c r="G594" s="20">
        <v>2018</v>
      </c>
      <c r="H594" s="57">
        <v>43196</v>
      </c>
      <c r="I594" s="20" t="s">
        <v>15649</v>
      </c>
      <c r="K594" s="20" t="s">
        <v>15650</v>
      </c>
      <c r="L594" s="20" t="str">
        <f t="shared" si="9"/>
        <v>PostAlerta</v>
      </c>
    </row>
    <row r="595" spans="1:12" ht="15.75" customHeight="1" x14ac:dyDescent="0.25">
      <c r="A595" s="20">
        <v>29654279</v>
      </c>
      <c r="B595" s="20" t="s">
        <v>15620</v>
      </c>
      <c r="C595" s="20" t="s">
        <v>15422</v>
      </c>
      <c r="D595" s="20" t="s">
        <v>15621</v>
      </c>
      <c r="E595" s="20" t="s">
        <v>14981</v>
      </c>
      <c r="F595" s="20" t="s">
        <v>2260</v>
      </c>
      <c r="G595" s="20">
        <v>2018</v>
      </c>
      <c r="H595" s="57">
        <v>43205</v>
      </c>
      <c r="I595" s="20" t="s">
        <v>15622</v>
      </c>
      <c r="K595" s="20" t="s">
        <v>15623</v>
      </c>
      <c r="L595" s="20" t="str">
        <f t="shared" si="9"/>
        <v>PostAlerta</v>
      </c>
    </row>
    <row r="596" spans="1:12" ht="15.75" customHeight="1" x14ac:dyDescent="0.25">
      <c r="A596" s="20">
        <v>29500254</v>
      </c>
      <c r="B596" s="20" t="s">
        <v>15595</v>
      </c>
      <c r="C596" s="20" t="s">
        <v>15596</v>
      </c>
      <c r="D596" s="20" t="s">
        <v>15597</v>
      </c>
      <c r="E596" s="20" t="s">
        <v>15598</v>
      </c>
      <c r="F596" s="20" t="s">
        <v>1801</v>
      </c>
      <c r="G596" s="20">
        <v>2018</v>
      </c>
      <c r="H596" s="57">
        <v>43163</v>
      </c>
      <c r="I596" s="20" t="s">
        <v>15599</v>
      </c>
      <c r="K596" s="20" t="s">
        <v>15600</v>
      </c>
      <c r="L596" s="20" t="str">
        <f t="shared" si="9"/>
        <v>PostAlerta</v>
      </c>
    </row>
    <row r="597" spans="1:12" ht="15.75" customHeight="1" x14ac:dyDescent="0.25">
      <c r="A597" s="20">
        <v>29666289</v>
      </c>
      <c r="B597" s="20" t="s">
        <v>15583</v>
      </c>
      <c r="C597" s="20" t="s">
        <v>15584</v>
      </c>
      <c r="D597" s="20" t="s">
        <v>15585</v>
      </c>
      <c r="E597" s="20" t="s">
        <v>15586</v>
      </c>
      <c r="F597" s="20" t="s">
        <v>1795</v>
      </c>
      <c r="G597" s="20">
        <v>2018</v>
      </c>
      <c r="H597" s="57">
        <v>43209</v>
      </c>
      <c r="I597" s="20" t="s">
        <v>15587</v>
      </c>
      <c r="K597" s="20" t="s">
        <v>15588</v>
      </c>
      <c r="L597" s="20" t="str">
        <f t="shared" si="9"/>
        <v>PostAlerta</v>
      </c>
    </row>
    <row r="598" spans="1:12" ht="15.75" customHeight="1" x14ac:dyDescent="0.25">
      <c r="A598" s="20">
        <v>28494614</v>
      </c>
      <c r="B598" s="20" t="s">
        <v>15539</v>
      </c>
      <c r="C598" s="20" t="s">
        <v>15540</v>
      </c>
      <c r="D598" s="20" t="s">
        <v>15541</v>
      </c>
      <c r="E598" s="20" t="s">
        <v>15542</v>
      </c>
      <c r="F598" s="20" t="s">
        <v>690</v>
      </c>
      <c r="G598" s="20">
        <v>2018</v>
      </c>
      <c r="H598" s="57">
        <v>42868</v>
      </c>
      <c r="K598" s="20" t="s">
        <v>15543</v>
      </c>
      <c r="L598" s="20" t="str">
        <f t="shared" si="9"/>
        <v>PostAlerta</v>
      </c>
    </row>
    <row r="599" spans="1:12" ht="15.75" customHeight="1" x14ac:dyDescent="0.25">
      <c r="A599" s="20">
        <v>29366889</v>
      </c>
      <c r="B599" s="20" t="s">
        <v>15528</v>
      </c>
      <c r="C599" s="20" t="s">
        <v>15529</v>
      </c>
      <c r="D599" s="20" t="s">
        <v>15530</v>
      </c>
      <c r="E599" s="20" t="s">
        <v>15531</v>
      </c>
      <c r="F599" s="20" t="s">
        <v>2370</v>
      </c>
      <c r="G599" s="20">
        <v>2018</v>
      </c>
      <c r="H599" s="57">
        <v>43126</v>
      </c>
      <c r="K599" s="20" t="s">
        <v>15532</v>
      </c>
      <c r="L599" s="20" t="str">
        <f t="shared" si="9"/>
        <v>PostAlerta</v>
      </c>
    </row>
    <row r="600" spans="1:12" ht="15.75" customHeight="1" x14ac:dyDescent="0.25">
      <c r="A600" s="20">
        <v>29702254</v>
      </c>
      <c r="B600" s="20" t="s">
        <v>15475</v>
      </c>
      <c r="C600" s="20" t="s">
        <v>15476</v>
      </c>
      <c r="D600" s="20" t="s">
        <v>15477</v>
      </c>
      <c r="E600" s="20" t="s">
        <v>6349</v>
      </c>
      <c r="F600" s="20" t="s">
        <v>4272</v>
      </c>
      <c r="G600" s="20">
        <v>2018</v>
      </c>
      <c r="H600" s="57">
        <v>43218</v>
      </c>
      <c r="K600" s="20" t="s">
        <v>15478</v>
      </c>
      <c r="L600" s="20" t="str">
        <f t="shared" si="9"/>
        <v>PostAlerta</v>
      </c>
    </row>
    <row r="601" spans="1:12" ht="15.75" customHeight="1" x14ac:dyDescent="0.25">
      <c r="A601" s="20">
        <v>29740005</v>
      </c>
      <c r="B601" s="20" t="s">
        <v>15426</v>
      </c>
      <c r="C601" s="20" t="s">
        <v>15427</v>
      </c>
      <c r="D601" s="20" t="s">
        <v>15428</v>
      </c>
      <c r="E601" s="20" t="s">
        <v>15429</v>
      </c>
      <c r="F601" s="20" t="s">
        <v>1882</v>
      </c>
      <c r="G601" s="20">
        <v>2018</v>
      </c>
      <c r="H601" s="57">
        <v>43230</v>
      </c>
      <c r="I601" s="20" t="s">
        <v>15430</v>
      </c>
      <c r="K601" s="20" t="s">
        <v>15431</v>
      </c>
      <c r="L601" s="20" t="str">
        <f t="shared" si="9"/>
        <v>PostAlerta</v>
      </c>
    </row>
    <row r="602" spans="1:12" ht="15.75" customHeight="1" x14ac:dyDescent="0.25">
      <c r="A602" s="20">
        <v>29743642</v>
      </c>
      <c r="B602" s="20" t="s">
        <v>15421</v>
      </c>
      <c r="C602" s="20" t="s">
        <v>15422</v>
      </c>
      <c r="D602" s="20" t="s">
        <v>15423</v>
      </c>
      <c r="E602" s="20" t="s">
        <v>14981</v>
      </c>
      <c r="F602" s="20" t="s">
        <v>1882</v>
      </c>
      <c r="G602" s="20">
        <v>2018</v>
      </c>
      <c r="H602" s="57">
        <v>43231</v>
      </c>
      <c r="I602" s="20" t="s">
        <v>15424</v>
      </c>
      <c r="K602" s="20" t="s">
        <v>15425</v>
      </c>
      <c r="L602" s="20" t="str">
        <f t="shared" si="9"/>
        <v>PostAlerta</v>
      </c>
    </row>
    <row r="603" spans="1:12" ht="15.75" customHeight="1" x14ac:dyDescent="0.25">
      <c r="A603" s="20">
        <v>29777316</v>
      </c>
      <c r="B603" s="20" t="s">
        <v>15391</v>
      </c>
      <c r="C603" s="20" t="s">
        <v>15392</v>
      </c>
      <c r="D603" s="20" t="s">
        <v>15393</v>
      </c>
      <c r="E603" s="20" t="s">
        <v>15394</v>
      </c>
      <c r="F603" s="20" t="s">
        <v>3686</v>
      </c>
      <c r="G603" s="20">
        <v>2018</v>
      </c>
      <c r="H603" s="57">
        <v>43240</v>
      </c>
      <c r="K603" s="20" t="s">
        <v>15395</v>
      </c>
      <c r="L603" s="20" t="str">
        <f t="shared" si="9"/>
        <v>PostAlerta</v>
      </c>
    </row>
    <row r="604" spans="1:12" ht="15.75" customHeight="1" x14ac:dyDescent="0.25">
      <c r="A604" s="20">
        <v>29709966</v>
      </c>
      <c r="B604" s="20" t="s">
        <v>15362</v>
      </c>
      <c r="C604" s="20" t="s">
        <v>15363</v>
      </c>
      <c r="D604" s="20" t="s">
        <v>15364</v>
      </c>
      <c r="E604" s="20" t="s">
        <v>15365</v>
      </c>
      <c r="F604" s="20" t="s">
        <v>6804</v>
      </c>
      <c r="G604" s="20">
        <v>2018</v>
      </c>
      <c r="H604" s="57">
        <v>43221</v>
      </c>
      <c r="K604" s="20" t="s">
        <v>15366</v>
      </c>
      <c r="L604" s="20" t="str">
        <f t="shared" si="9"/>
        <v>PostAlerta</v>
      </c>
    </row>
    <row r="605" spans="1:12" ht="15.75" customHeight="1" x14ac:dyDescent="0.25">
      <c r="A605" s="20">
        <v>29111483</v>
      </c>
      <c r="B605" s="20" t="s">
        <v>15313</v>
      </c>
      <c r="C605" s="20" t="s">
        <v>15314</v>
      </c>
      <c r="D605" s="20" t="s">
        <v>15315</v>
      </c>
      <c r="E605" s="20" t="s">
        <v>15316</v>
      </c>
      <c r="F605" s="20" t="s">
        <v>9267</v>
      </c>
      <c r="G605" s="20">
        <v>2018</v>
      </c>
      <c r="H605" s="57">
        <v>43047</v>
      </c>
      <c r="K605" s="20" t="s">
        <v>15317</v>
      </c>
      <c r="L605" s="20" t="str">
        <f t="shared" si="9"/>
        <v>PostAlerta</v>
      </c>
    </row>
    <row r="606" spans="1:12" ht="15.75" customHeight="1" x14ac:dyDescent="0.25">
      <c r="A606" s="20">
        <v>29307861</v>
      </c>
      <c r="B606" s="20" t="s">
        <v>15298</v>
      </c>
      <c r="C606" s="20" t="s">
        <v>15299</v>
      </c>
      <c r="D606" s="20" t="s">
        <v>15300</v>
      </c>
      <c r="E606" s="20" t="s">
        <v>15301</v>
      </c>
      <c r="F606" s="20" t="s">
        <v>9267</v>
      </c>
      <c r="G606" s="20">
        <v>2018</v>
      </c>
      <c r="H606" s="57">
        <v>43109</v>
      </c>
      <c r="K606" s="20" t="s">
        <v>15302</v>
      </c>
      <c r="L606" s="20" t="str">
        <f t="shared" si="9"/>
        <v>PostAlerta</v>
      </c>
    </row>
    <row r="607" spans="1:12" ht="15.75" customHeight="1" x14ac:dyDescent="0.25">
      <c r="A607" s="20">
        <v>29448013</v>
      </c>
      <c r="B607" s="20" t="s">
        <v>15284</v>
      </c>
      <c r="C607" s="20" t="s">
        <v>15285</v>
      </c>
      <c r="D607" s="20" t="s">
        <v>15286</v>
      </c>
      <c r="E607" s="20" t="s">
        <v>14183</v>
      </c>
      <c r="F607" s="20" t="s">
        <v>4303</v>
      </c>
      <c r="G607" s="20">
        <v>2018</v>
      </c>
      <c r="H607" s="57">
        <v>43147</v>
      </c>
      <c r="K607" s="20" t="s">
        <v>15287</v>
      </c>
      <c r="L607" s="20" t="str">
        <f t="shared" si="9"/>
        <v>PostAlerta</v>
      </c>
    </row>
    <row r="608" spans="1:12" ht="15.75" customHeight="1" x14ac:dyDescent="0.25">
      <c r="A608" s="20">
        <v>29551646</v>
      </c>
      <c r="B608" s="20" t="s">
        <v>15261</v>
      </c>
      <c r="C608" s="20" t="s">
        <v>15262</v>
      </c>
      <c r="D608" s="20" t="s">
        <v>15263</v>
      </c>
      <c r="E608" s="20" t="s">
        <v>15264</v>
      </c>
      <c r="F608" s="20" t="s">
        <v>1671</v>
      </c>
      <c r="G608" s="20">
        <v>2018</v>
      </c>
      <c r="H608" s="57">
        <v>43179</v>
      </c>
      <c r="K608" s="20" t="s">
        <v>15265</v>
      </c>
      <c r="L608" s="20" t="str">
        <f t="shared" si="9"/>
        <v>PostAlerta</v>
      </c>
    </row>
    <row r="609" spans="1:12" ht="15.75" customHeight="1" x14ac:dyDescent="0.25">
      <c r="A609" s="20">
        <v>29605531</v>
      </c>
      <c r="B609" s="20" t="s">
        <v>15252</v>
      </c>
      <c r="C609" s="20" t="s">
        <v>15253</v>
      </c>
      <c r="D609" s="20" t="s">
        <v>15254</v>
      </c>
      <c r="E609" s="20" t="s">
        <v>4847</v>
      </c>
      <c r="F609" s="20" t="s">
        <v>8892</v>
      </c>
      <c r="G609" s="20">
        <v>2018</v>
      </c>
      <c r="H609" s="57">
        <v>43192</v>
      </c>
      <c r="K609" s="20" t="s">
        <v>15255</v>
      </c>
      <c r="L609" s="20" t="str">
        <f t="shared" si="9"/>
        <v>PostAlerta</v>
      </c>
    </row>
    <row r="610" spans="1:12" ht="15.75" customHeight="1" x14ac:dyDescent="0.25">
      <c r="A610" s="20">
        <v>29655379</v>
      </c>
      <c r="B610" s="20" t="s">
        <v>15235</v>
      </c>
      <c r="C610" s="20" t="s">
        <v>15236</v>
      </c>
      <c r="D610" s="20" t="s">
        <v>15237</v>
      </c>
      <c r="E610" s="20" t="s">
        <v>15238</v>
      </c>
      <c r="F610" s="20" t="s">
        <v>5798</v>
      </c>
      <c r="G610" s="20">
        <v>2018</v>
      </c>
      <c r="H610" s="57">
        <v>43206</v>
      </c>
      <c r="I610" s="20" t="s">
        <v>15239</v>
      </c>
      <c r="K610" s="20" t="s">
        <v>15240</v>
      </c>
      <c r="L610" s="20" t="str">
        <f t="shared" si="9"/>
        <v>PostAlerta</v>
      </c>
    </row>
    <row r="611" spans="1:12" ht="15.75" customHeight="1" x14ac:dyDescent="0.25">
      <c r="A611" s="20">
        <v>29693161</v>
      </c>
      <c r="B611" s="20" t="s">
        <v>15222</v>
      </c>
      <c r="C611" s="20" t="s">
        <v>15223</v>
      </c>
      <c r="D611" s="20" t="s">
        <v>15224</v>
      </c>
      <c r="E611" s="20" t="s">
        <v>15225</v>
      </c>
      <c r="F611" s="20" t="s">
        <v>15226</v>
      </c>
      <c r="G611" s="20">
        <v>2018</v>
      </c>
      <c r="H611" s="57">
        <v>43216</v>
      </c>
      <c r="I611" s="20" t="s">
        <v>15227</v>
      </c>
      <c r="K611" s="20" t="s">
        <v>15228</v>
      </c>
      <c r="L611" s="20" t="str">
        <f t="shared" si="9"/>
        <v>PostAlerta</v>
      </c>
    </row>
    <row r="612" spans="1:12" ht="15.75" customHeight="1" x14ac:dyDescent="0.25">
      <c r="A612" s="20">
        <v>29778048</v>
      </c>
      <c r="B612" s="20" t="s">
        <v>15200</v>
      </c>
      <c r="C612" s="20" t="s">
        <v>15201</v>
      </c>
      <c r="D612" s="20" t="s">
        <v>15202</v>
      </c>
      <c r="E612" s="20" t="s">
        <v>15203</v>
      </c>
      <c r="F612" s="20" t="s">
        <v>15204</v>
      </c>
      <c r="G612" s="20">
        <v>2018</v>
      </c>
      <c r="H612" s="57">
        <v>43240</v>
      </c>
      <c r="K612" s="20" t="s">
        <v>15205</v>
      </c>
      <c r="L612" s="20" t="str">
        <f t="shared" si="9"/>
        <v>PostAlerta</v>
      </c>
    </row>
    <row r="613" spans="1:12" ht="15.75" customHeight="1" x14ac:dyDescent="0.25">
      <c r="A613" s="20">
        <v>29778183</v>
      </c>
      <c r="B613" s="20" t="s">
        <v>15195</v>
      </c>
      <c r="C613" s="20" t="s">
        <v>15196</v>
      </c>
      <c r="D613" s="20" t="s">
        <v>15197</v>
      </c>
      <c r="E613" s="20" t="s">
        <v>15198</v>
      </c>
      <c r="F613" s="20" t="s">
        <v>10072</v>
      </c>
      <c r="G613" s="20">
        <v>2018</v>
      </c>
      <c r="H613" s="57">
        <v>43241</v>
      </c>
      <c r="K613" s="20" t="s">
        <v>15199</v>
      </c>
      <c r="L613" s="20" t="str">
        <f t="shared" si="9"/>
        <v>PostAlerta</v>
      </c>
    </row>
    <row r="614" spans="1:12" ht="15.75" customHeight="1" x14ac:dyDescent="0.25">
      <c r="A614" s="20">
        <v>29879965</v>
      </c>
      <c r="B614" s="20" t="s">
        <v>15150</v>
      </c>
      <c r="C614" s="20" t="s">
        <v>15151</v>
      </c>
      <c r="D614" s="20" t="s">
        <v>15152</v>
      </c>
      <c r="E614" s="20" t="s">
        <v>4783</v>
      </c>
      <c r="F614" s="20" t="s">
        <v>8781</v>
      </c>
      <c r="G614" s="20">
        <v>2018</v>
      </c>
      <c r="H614" s="57">
        <v>43260</v>
      </c>
      <c r="I614" s="20" t="s">
        <v>15153</v>
      </c>
      <c r="K614" s="20" t="s">
        <v>15154</v>
      </c>
      <c r="L614" s="20" t="str">
        <f t="shared" si="9"/>
        <v>PostAlerta</v>
      </c>
    </row>
    <row r="615" spans="1:12" ht="15.75" customHeight="1" x14ac:dyDescent="0.25">
      <c r="A615" s="20">
        <v>29921672</v>
      </c>
      <c r="B615" s="20" t="s">
        <v>15101</v>
      </c>
      <c r="C615" s="20" t="s">
        <v>15102</v>
      </c>
      <c r="D615" s="20" t="s">
        <v>15103</v>
      </c>
      <c r="E615" s="20" t="s">
        <v>15104</v>
      </c>
      <c r="F615" s="20" t="s">
        <v>1795</v>
      </c>
      <c r="G615" s="20">
        <v>2018</v>
      </c>
      <c r="H615" s="57">
        <v>43272</v>
      </c>
      <c r="I615" s="20" t="s">
        <v>15105</v>
      </c>
      <c r="K615" s="20" t="s">
        <v>15106</v>
      </c>
      <c r="L615" s="20" t="str">
        <f t="shared" si="9"/>
        <v>PostAlerta</v>
      </c>
    </row>
    <row r="616" spans="1:12" ht="15.75" customHeight="1" x14ac:dyDescent="0.25">
      <c r="A616" s="20">
        <v>29927916</v>
      </c>
      <c r="B616" s="20" t="s">
        <v>15088</v>
      </c>
      <c r="C616" s="20" t="s">
        <v>15089</v>
      </c>
      <c r="D616" s="20" t="s">
        <v>15090</v>
      </c>
      <c r="E616" s="20" t="s">
        <v>15091</v>
      </c>
      <c r="F616" s="20" t="s">
        <v>15092</v>
      </c>
      <c r="G616" s="20">
        <v>2018</v>
      </c>
      <c r="H616" s="57">
        <v>43273</v>
      </c>
      <c r="L616" s="20" t="str">
        <f t="shared" si="9"/>
        <v>PostAlerta</v>
      </c>
    </row>
    <row r="617" spans="1:12" ht="15.75" customHeight="1" x14ac:dyDescent="0.25">
      <c r="A617" s="20">
        <v>29959541</v>
      </c>
      <c r="B617" s="20" t="s">
        <v>15049</v>
      </c>
      <c r="C617" s="20" t="s">
        <v>15050</v>
      </c>
      <c r="D617" s="20" t="s">
        <v>15051</v>
      </c>
      <c r="E617" s="20" t="s">
        <v>15052</v>
      </c>
      <c r="F617" s="20" t="s">
        <v>15053</v>
      </c>
      <c r="G617" s="20">
        <v>2018</v>
      </c>
      <c r="H617" s="57">
        <v>43282</v>
      </c>
      <c r="K617" s="20" t="s">
        <v>15054</v>
      </c>
      <c r="L617" s="20" t="str">
        <f t="shared" si="9"/>
        <v>PostAlerta</v>
      </c>
    </row>
    <row r="618" spans="1:12" ht="15.75" customHeight="1" x14ac:dyDescent="0.25">
      <c r="A618" s="20">
        <v>29066021</v>
      </c>
      <c r="B618" s="20" t="s">
        <v>15029</v>
      </c>
      <c r="C618" s="20" t="s">
        <v>15030</v>
      </c>
      <c r="D618" s="20" t="s">
        <v>15031</v>
      </c>
      <c r="E618" s="20" t="s">
        <v>15032</v>
      </c>
      <c r="F618" s="20" t="s">
        <v>15026</v>
      </c>
      <c r="G618" s="20">
        <v>2018</v>
      </c>
      <c r="H618" s="57">
        <v>43034</v>
      </c>
      <c r="K618" s="20" t="s">
        <v>15033</v>
      </c>
      <c r="L618" s="20" t="str">
        <f t="shared" si="9"/>
        <v>PostAlerta</v>
      </c>
    </row>
    <row r="619" spans="1:12" ht="15.75" customHeight="1" x14ac:dyDescent="0.25">
      <c r="A619" s="20">
        <v>29148915</v>
      </c>
      <c r="B619" s="20" t="s">
        <v>15017</v>
      </c>
      <c r="C619" s="20" t="s">
        <v>15018</v>
      </c>
      <c r="D619" s="20" t="s">
        <v>15019</v>
      </c>
      <c r="E619" s="20" t="s">
        <v>15020</v>
      </c>
      <c r="F619" s="20" t="s">
        <v>8980</v>
      </c>
      <c r="G619" s="20">
        <v>2018</v>
      </c>
      <c r="H619" s="57">
        <v>43057</v>
      </c>
      <c r="K619" s="20" t="s">
        <v>15021</v>
      </c>
      <c r="L619" s="20" t="str">
        <f t="shared" si="9"/>
        <v>PostAlerta</v>
      </c>
    </row>
    <row r="620" spans="1:12" ht="15.75" customHeight="1" x14ac:dyDescent="0.25">
      <c r="A620" s="20">
        <v>29501823</v>
      </c>
      <c r="B620" s="20" t="s">
        <v>15007</v>
      </c>
      <c r="C620" s="20" t="s">
        <v>15008</v>
      </c>
      <c r="D620" s="20" t="s">
        <v>15009</v>
      </c>
      <c r="E620" s="20" t="s">
        <v>6192</v>
      </c>
      <c r="F620" s="20" t="s">
        <v>4303</v>
      </c>
      <c r="G620" s="20">
        <v>2018</v>
      </c>
      <c r="H620" s="57">
        <v>43164</v>
      </c>
      <c r="K620" s="20" t="s">
        <v>15010</v>
      </c>
      <c r="L620" s="20" t="str">
        <f t="shared" si="9"/>
        <v>PostAlerta</v>
      </c>
    </row>
    <row r="621" spans="1:12" ht="15.75" customHeight="1" x14ac:dyDescent="0.25">
      <c r="A621" s="20">
        <v>29976878</v>
      </c>
      <c r="B621" s="20" t="s">
        <v>14926</v>
      </c>
      <c r="C621" s="20" t="s">
        <v>14927</v>
      </c>
      <c r="D621" s="20" t="s">
        <v>14928</v>
      </c>
      <c r="E621" s="20" t="s">
        <v>14929</v>
      </c>
      <c r="F621" s="20" t="s">
        <v>6151</v>
      </c>
      <c r="G621" s="20">
        <v>2018</v>
      </c>
      <c r="H621" s="57">
        <v>43288</v>
      </c>
      <c r="I621" s="20" t="s">
        <v>14930</v>
      </c>
      <c r="K621" s="20" t="s">
        <v>14931</v>
      </c>
      <c r="L621" s="20" t="str">
        <f t="shared" si="9"/>
        <v>PostAlerta</v>
      </c>
    </row>
    <row r="622" spans="1:12" ht="15.75" customHeight="1" x14ac:dyDescent="0.25">
      <c r="A622" s="20">
        <v>29939431</v>
      </c>
      <c r="B622" s="20" t="s">
        <v>14900</v>
      </c>
      <c r="C622" s="20" t="s">
        <v>14901</v>
      </c>
      <c r="D622" s="20" t="s">
        <v>14902</v>
      </c>
      <c r="E622" s="20" t="s">
        <v>14903</v>
      </c>
      <c r="F622" s="20" t="s">
        <v>6070</v>
      </c>
      <c r="G622" s="20">
        <v>2018</v>
      </c>
      <c r="H622" s="57">
        <v>43277</v>
      </c>
      <c r="K622" s="20" t="s">
        <v>14904</v>
      </c>
      <c r="L622" s="20" t="str">
        <f t="shared" si="9"/>
        <v>PostAlerta</v>
      </c>
    </row>
    <row r="623" spans="1:12" ht="15.75" customHeight="1" x14ac:dyDescent="0.25">
      <c r="A623" s="20">
        <v>30016317</v>
      </c>
      <c r="B623" s="20" t="s">
        <v>14880</v>
      </c>
      <c r="C623" s="20" t="s">
        <v>14881</v>
      </c>
      <c r="D623" s="20" t="s">
        <v>14882</v>
      </c>
      <c r="E623" s="20" t="s">
        <v>14883</v>
      </c>
      <c r="F623" s="20" t="s">
        <v>294</v>
      </c>
      <c r="G623" s="20">
        <v>2018</v>
      </c>
      <c r="H623" s="57">
        <v>43299</v>
      </c>
      <c r="I623" s="20" t="s">
        <v>14884</v>
      </c>
      <c r="K623" s="20" t="s">
        <v>14885</v>
      </c>
      <c r="L623" s="20" t="str">
        <f t="shared" si="9"/>
        <v>PostAlerta</v>
      </c>
    </row>
    <row r="624" spans="1:12" ht="15.75" customHeight="1" x14ac:dyDescent="0.25">
      <c r="A624" s="20">
        <v>30038503</v>
      </c>
      <c r="B624" s="20" t="s">
        <v>14873</v>
      </c>
      <c r="C624" s="20" t="s">
        <v>14874</v>
      </c>
      <c r="D624" s="20" t="s">
        <v>14875</v>
      </c>
      <c r="E624" s="20" t="s">
        <v>14876</v>
      </c>
      <c r="F624" s="20" t="s">
        <v>878</v>
      </c>
      <c r="G624" s="20">
        <v>2018</v>
      </c>
      <c r="H624" s="57">
        <v>43306</v>
      </c>
      <c r="I624" s="20" t="s">
        <v>14877</v>
      </c>
      <c r="K624" s="20" t="s">
        <v>14878</v>
      </c>
      <c r="L624" s="20" t="str">
        <f t="shared" si="9"/>
        <v>PostAlerta</v>
      </c>
    </row>
    <row r="625" spans="1:12" ht="15.75" customHeight="1" x14ac:dyDescent="0.25">
      <c r="A625" s="20">
        <v>30079059</v>
      </c>
      <c r="B625" s="20" t="s">
        <v>14861</v>
      </c>
      <c r="C625" s="20" t="s">
        <v>14862</v>
      </c>
      <c r="D625" s="20" t="s">
        <v>14863</v>
      </c>
      <c r="E625" s="20" t="s">
        <v>14864</v>
      </c>
      <c r="F625" s="20" t="s">
        <v>133</v>
      </c>
      <c r="G625" s="20">
        <v>2018</v>
      </c>
      <c r="H625" s="57">
        <v>43319</v>
      </c>
      <c r="I625" s="20" t="s">
        <v>14865</v>
      </c>
      <c r="K625" s="20" t="s">
        <v>14866</v>
      </c>
      <c r="L625" s="20" t="str">
        <f t="shared" si="9"/>
        <v>PostAlerta</v>
      </c>
    </row>
    <row r="626" spans="1:12" ht="15.75" customHeight="1" x14ac:dyDescent="0.25">
      <c r="A626" s="20">
        <v>29960802</v>
      </c>
      <c r="B626" s="20" t="s">
        <v>14856</v>
      </c>
      <c r="C626" s="20" t="s">
        <v>14857</v>
      </c>
      <c r="D626" s="20" t="s">
        <v>14858</v>
      </c>
      <c r="E626" s="20" t="s">
        <v>14859</v>
      </c>
      <c r="F626" s="20" t="s">
        <v>2840</v>
      </c>
      <c r="G626" s="20">
        <v>2018</v>
      </c>
      <c r="H626" s="57">
        <v>43283</v>
      </c>
      <c r="K626" s="20" t="s">
        <v>14860</v>
      </c>
      <c r="L626" s="20" t="str">
        <f t="shared" si="9"/>
        <v>PostAlerta</v>
      </c>
    </row>
    <row r="627" spans="1:12" ht="15.75" customHeight="1" x14ac:dyDescent="0.25">
      <c r="A627" s="20">
        <v>30045699</v>
      </c>
      <c r="B627" s="20" t="s">
        <v>14849</v>
      </c>
      <c r="C627" s="20" t="s">
        <v>14850</v>
      </c>
      <c r="D627" s="20" t="s">
        <v>14851</v>
      </c>
      <c r="E627" s="20" t="s">
        <v>14852</v>
      </c>
      <c r="F627" s="20" t="s">
        <v>7439</v>
      </c>
      <c r="G627" s="20">
        <v>2018</v>
      </c>
      <c r="H627" s="57">
        <v>43308</v>
      </c>
      <c r="I627" s="20" t="s">
        <v>14853</v>
      </c>
      <c r="K627" s="20" t="s">
        <v>14854</v>
      </c>
      <c r="L627" s="20" t="str">
        <f t="shared" si="9"/>
        <v>PostAlerta</v>
      </c>
    </row>
    <row r="628" spans="1:12" ht="15.75" customHeight="1" x14ac:dyDescent="0.25">
      <c r="A628" s="20">
        <v>29595080</v>
      </c>
      <c r="B628" s="20" t="s">
        <v>14828</v>
      </c>
      <c r="C628" s="20" t="s">
        <v>14829</v>
      </c>
      <c r="D628" s="20" t="s">
        <v>14830</v>
      </c>
      <c r="E628" s="20" t="s">
        <v>14831</v>
      </c>
      <c r="F628" s="20" t="s">
        <v>10340</v>
      </c>
      <c r="G628" s="20">
        <v>2018</v>
      </c>
      <c r="H628" s="57">
        <v>43189</v>
      </c>
      <c r="K628" s="20" t="s">
        <v>14832</v>
      </c>
      <c r="L628" s="20" t="str">
        <f t="shared" si="9"/>
        <v>PostAlerta</v>
      </c>
    </row>
    <row r="629" spans="1:12" ht="15.75" customHeight="1" x14ac:dyDescent="0.25">
      <c r="A629" s="20">
        <v>29943713</v>
      </c>
      <c r="B629" s="20" t="s">
        <v>14758</v>
      </c>
      <c r="C629" s="20" t="s">
        <v>14759</v>
      </c>
      <c r="D629" s="20" t="s">
        <v>14760</v>
      </c>
      <c r="E629" s="20" t="s">
        <v>10846</v>
      </c>
      <c r="F629" s="20" t="s">
        <v>4868</v>
      </c>
      <c r="G629" s="20">
        <v>2018</v>
      </c>
      <c r="H629" s="57">
        <v>43278</v>
      </c>
      <c r="I629" s="20" t="s">
        <v>14761</v>
      </c>
      <c r="K629" s="20" t="s">
        <v>14762</v>
      </c>
      <c r="L629" s="20" t="str">
        <f t="shared" si="9"/>
        <v>PostAlerta</v>
      </c>
    </row>
    <row r="630" spans="1:12" ht="15.75" customHeight="1" x14ac:dyDescent="0.25">
      <c r="A630" s="20">
        <v>29957175</v>
      </c>
      <c r="B630" s="20" t="s">
        <v>14753</v>
      </c>
      <c r="C630" s="20" t="s">
        <v>14754</v>
      </c>
      <c r="D630" s="20" t="s">
        <v>14755</v>
      </c>
      <c r="E630" s="20" t="s">
        <v>14756</v>
      </c>
      <c r="F630" s="20" t="s">
        <v>2564</v>
      </c>
      <c r="G630" s="20">
        <v>2018</v>
      </c>
      <c r="H630" s="57">
        <v>43281</v>
      </c>
      <c r="K630" s="20" t="s">
        <v>14757</v>
      </c>
      <c r="L630" s="20" t="str">
        <f t="shared" si="9"/>
        <v>PostAlerta</v>
      </c>
    </row>
    <row r="631" spans="1:12" ht="15.75" customHeight="1" x14ac:dyDescent="0.25">
      <c r="A631" s="20">
        <v>30169854</v>
      </c>
      <c r="B631" s="20" t="s">
        <v>14739</v>
      </c>
      <c r="C631" s="20" t="s">
        <v>14740</v>
      </c>
      <c r="D631" s="20" t="s">
        <v>14741</v>
      </c>
      <c r="E631" s="20" t="s">
        <v>14742</v>
      </c>
      <c r="F631" s="20" t="s">
        <v>2363</v>
      </c>
      <c r="G631" s="20">
        <v>2018</v>
      </c>
      <c r="H631" s="57">
        <v>43344</v>
      </c>
      <c r="K631" s="20" t="s">
        <v>14743</v>
      </c>
      <c r="L631" s="20" t="str">
        <f t="shared" si="9"/>
        <v>PostAlerta</v>
      </c>
    </row>
    <row r="632" spans="1:12" ht="15.75" customHeight="1" x14ac:dyDescent="0.25">
      <c r="A632" s="20">
        <v>29689333</v>
      </c>
      <c r="B632" s="20" t="s">
        <v>14718</v>
      </c>
      <c r="C632" s="20" t="s">
        <v>14719</v>
      </c>
      <c r="D632" s="20" t="s">
        <v>14720</v>
      </c>
      <c r="E632" s="20" t="s">
        <v>14721</v>
      </c>
      <c r="F632" s="20" t="s">
        <v>3858</v>
      </c>
      <c r="G632" s="20">
        <v>2018</v>
      </c>
      <c r="H632" s="57">
        <v>43215</v>
      </c>
      <c r="K632" s="20" t="s">
        <v>14722</v>
      </c>
      <c r="L632" s="20" t="str">
        <f t="shared" si="9"/>
        <v>PostAlerta</v>
      </c>
    </row>
    <row r="633" spans="1:12" ht="15.75" customHeight="1" x14ac:dyDescent="0.25">
      <c r="A633" s="20">
        <v>29621708</v>
      </c>
      <c r="B633" s="20" t="s">
        <v>14690</v>
      </c>
      <c r="C633" s="20" t="s">
        <v>14691</v>
      </c>
      <c r="D633" s="20" t="s">
        <v>14692</v>
      </c>
      <c r="E633" s="20" t="s">
        <v>14693</v>
      </c>
      <c r="F633" s="20" t="s">
        <v>2896</v>
      </c>
      <c r="G633" s="20">
        <v>2018</v>
      </c>
      <c r="H633" s="57">
        <v>43196</v>
      </c>
      <c r="K633" s="20" t="s">
        <v>14694</v>
      </c>
      <c r="L633" s="20" t="str">
        <f t="shared" si="9"/>
        <v>PostAlerta</v>
      </c>
    </row>
    <row r="634" spans="1:12" ht="15.75" customHeight="1" x14ac:dyDescent="0.25">
      <c r="A634" s="20">
        <v>30111705</v>
      </c>
      <c r="B634" s="20" t="s">
        <v>14684</v>
      </c>
      <c r="C634" s="20" t="s">
        <v>14685</v>
      </c>
      <c r="D634" s="20" t="s">
        <v>14686</v>
      </c>
      <c r="E634" s="20" t="s">
        <v>9129</v>
      </c>
      <c r="F634" s="20" t="s">
        <v>5447</v>
      </c>
      <c r="G634" s="20">
        <v>2018</v>
      </c>
      <c r="H634" s="57">
        <v>43329</v>
      </c>
      <c r="I634" s="20" t="s">
        <v>14687</v>
      </c>
      <c r="K634" s="20" t="s">
        <v>14688</v>
      </c>
      <c r="L634" s="20" t="str">
        <f t="shared" si="9"/>
        <v>PostAlerta</v>
      </c>
    </row>
    <row r="635" spans="1:12" ht="15.75" customHeight="1" x14ac:dyDescent="0.25">
      <c r="A635" s="20">
        <v>30210545</v>
      </c>
      <c r="B635" s="20" t="s">
        <v>14677</v>
      </c>
      <c r="C635" s="20" t="s">
        <v>14678</v>
      </c>
      <c r="D635" s="20" t="s">
        <v>14679</v>
      </c>
      <c r="E635" s="20" t="s">
        <v>14680</v>
      </c>
      <c r="F635" s="20" t="s">
        <v>365</v>
      </c>
      <c r="G635" s="20">
        <v>2018</v>
      </c>
      <c r="H635" s="57">
        <v>43357</v>
      </c>
      <c r="I635" s="20" t="s">
        <v>14681</v>
      </c>
      <c r="K635" s="20" t="s">
        <v>14682</v>
      </c>
      <c r="L635" s="20" t="str">
        <f t="shared" si="9"/>
        <v>PostAlerta</v>
      </c>
    </row>
    <row r="636" spans="1:12" ht="15.75" customHeight="1" x14ac:dyDescent="0.25">
      <c r="A636" s="20">
        <v>30141522</v>
      </c>
      <c r="B636" s="20" t="s">
        <v>14664</v>
      </c>
      <c r="C636" s="20" t="s">
        <v>14665</v>
      </c>
      <c r="D636" s="20" t="s">
        <v>14666</v>
      </c>
      <c r="E636" s="20" t="s">
        <v>14667</v>
      </c>
      <c r="F636" s="20" t="s">
        <v>14668</v>
      </c>
      <c r="G636" s="20">
        <v>2018</v>
      </c>
      <c r="H636" s="57">
        <v>43337</v>
      </c>
      <c r="K636" s="20" t="s">
        <v>14669</v>
      </c>
      <c r="L636" s="20" t="str">
        <f t="shared" si="9"/>
        <v>PostAlerta</v>
      </c>
    </row>
    <row r="637" spans="1:12" ht="15.75" customHeight="1" x14ac:dyDescent="0.25">
      <c r="A637" s="20">
        <v>29762756</v>
      </c>
      <c r="B637" s="20" t="s">
        <v>14604</v>
      </c>
      <c r="C637" s="20" t="s">
        <v>14605</v>
      </c>
      <c r="D637" s="20" t="s">
        <v>14606</v>
      </c>
      <c r="E637" s="20" t="s">
        <v>14607</v>
      </c>
      <c r="F637" s="20" t="s">
        <v>1399</v>
      </c>
      <c r="G637" s="20">
        <v>2018</v>
      </c>
      <c r="H637" s="57">
        <v>43236</v>
      </c>
      <c r="K637" s="20" t="s">
        <v>14608</v>
      </c>
      <c r="L637" s="20" t="str">
        <f t="shared" si="9"/>
        <v>PostAlerta</v>
      </c>
    </row>
    <row r="638" spans="1:12" ht="15.75" customHeight="1" x14ac:dyDescent="0.25">
      <c r="A638" s="20">
        <v>29787978</v>
      </c>
      <c r="B638" s="20" t="s">
        <v>14599</v>
      </c>
      <c r="C638" s="20" t="s">
        <v>14600</v>
      </c>
      <c r="D638" s="20" t="s">
        <v>14601</v>
      </c>
      <c r="E638" s="20" t="s">
        <v>14602</v>
      </c>
      <c r="F638" s="20" t="s">
        <v>2658</v>
      </c>
      <c r="G638" s="20">
        <v>2018</v>
      </c>
      <c r="H638" s="57">
        <v>43243</v>
      </c>
      <c r="K638" s="20" t="s">
        <v>14603</v>
      </c>
      <c r="L638" s="20" t="str">
        <f t="shared" si="9"/>
        <v>PostAlerta</v>
      </c>
    </row>
    <row r="639" spans="1:12" ht="15.75" customHeight="1" x14ac:dyDescent="0.25">
      <c r="A639" s="20">
        <v>29964206</v>
      </c>
      <c r="B639" s="20" t="s">
        <v>14594</v>
      </c>
      <c r="C639" s="20" t="s">
        <v>14595</v>
      </c>
      <c r="D639" s="20" t="s">
        <v>14596</v>
      </c>
      <c r="E639" s="20" t="s">
        <v>14597</v>
      </c>
      <c r="F639" s="20" t="s">
        <v>9267</v>
      </c>
      <c r="G639" s="20">
        <v>2018</v>
      </c>
      <c r="H639" s="57">
        <v>43284</v>
      </c>
      <c r="K639" s="20" t="s">
        <v>14598</v>
      </c>
      <c r="L639" s="20" t="str">
        <f t="shared" si="9"/>
        <v>PostAlerta</v>
      </c>
    </row>
    <row r="640" spans="1:12" ht="15.75" customHeight="1" x14ac:dyDescent="0.25">
      <c r="A640" s="20">
        <v>30014811</v>
      </c>
      <c r="B640" s="20" t="s">
        <v>14584</v>
      </c>
      <c r="C640" s="20" t="s">
        <v>14585</v>
      </c>
      <c r="D640" s="20" t="s">
        <v>14586</v>
      </c>
      <c r="E640" s="20" t="s">
        <v>12072</v>
      </c>
      <c r="F640" s="20" t="s">
        <v>4868</v>
      </c>
      <c r="G640" s="20">
        <v>2018</v>
      </c>
      <c r="H640" s="57">
        <v>43299</v>
      </c>
      <c r="I640" s="20" t="s">
        <v>14587</v>
      </c>
      <c r="K640" s="20" t="s">
        <v>14588</v>
      </c>
      <c r="L640" s="20" t="str">
        <f t="shared" si="9"/>
        <v>PostAlerta</v>
      </c>
    </row>
    <row r="641" spans="1:12" ht="15.75" customHeight="1" x14ac:dyDescent="0.25">
      <c r="A641" s="20">
        <v>30060169</v>
      </c>
      <c r="B641" s="20" t="s">
        <v>14567</v>
      </c>
      <c r="C641" s="20" t="s">
        <v>14568</v>
      </c>
      <c r="D641" s="20" t="s">
        <v>14569</v>
      </c>
      <c r="E641" s="20" t="s">
        <v>14570</v>
      </c>
      <c r="F641" s="20" t="s">
        <v>13248</v>
      </c>
      <c r="G641" s="20">
        <v>2018</v>
      </c>
      <c r="H641" s="57">
        <v>43312</v>
      </c>
      <c r="I641" s="20" t="s">
        <v>14571</v>
      </c>
      <c r="K641" s="20" t="s">
        <v>14572</v>
      </c>
      <c r="L641" s="20" t="str">
        <f t="shared" si="9"/>
        <v>PostAlerta</v>
      </c>
    </row>
    <row r="642" spans="1:12" ht="15.75" customHeight="1" x14ac:dyDescent="0.25">
      <c r="A642" s="20">
        <v>30104448</v>
      </c>
      <c r="B642" s="20" t="s">
        <v>14556</v>
      </c>
      <c r="C642" s="20" t="s">
        <v>14557</v>
      </c>
      <c r="D642" s="20" t="s">
        <v>14558</v>
      </c>
      <c r="E642" s="20" t="s">
        <v>216</v>
      </c>
      <c r="F642" s="20" t="s">
        <v>5599</v>
      </c>
      <c r="G642" s="20">
        <v>2018</v>
      </c>
      <c r="H642" s="57">
        <v>43327</v>
      </c>
      <c r="I642" s="20" t="s">
        <v>14559</v>
      </c>
      <c r="K642" s="20" t="s">
        <v>14560</v>
      </c>
      <c r="L642" s="20" t="str">
        <f t="shared" ref="L642:L705" si="10">IF(ISNUMBER(VLOOKUP(A642,PRE,1,FALSE)),"PreAlerta",IF(ISNUMBER(VLOOKUP(A642,POST,1,FALSE)),"PostAlerta",IF(ISNUMBER(VLOOKUP(A642,EXCL,1,FALSE)),"Excluida","no incluido")))</f>
        <v>PostAlerta</v>
      </c>
    </row>
    <row r="643" spans="1:12" ht="15.75" customHeight="1" x14ac:dyDescent="0.25">
      <c r="A643" s="20">
        <v>30344581</v>
      </c>
      <c r="B643" s="20" t="s">
        <v>14532</v>
      </c>
      <c r="C643" s="20" t="s">
        <v>14533</v>
      </c>
      <c r="D643" s="20" t="s">
        <v>14534</v>
      </c>
      <c r="E643" s="20" t="s">
        <v>14535</v>
      </c>
      <c r="F643" s="20" t="s">
        <v>14536</v>
      </c>
      <c r="G643" s="20">
        <v>2018</v>
      </c>
      <c r="H643" s="57">
        <v>43396</v>
      </c>
      <c r="I643" s="20" t="s">
        <v>14537</v>
      </c>
      <c r="K643" s="20" t="s">
        <v>14538</v>
      </c>
      <c r="L643" s="20" t="str">
        <f t="shared" si="10"/>
        <v>PostAlerta</v>
      </c>
    </row>
    <row r="644" spans="1:12" ht="15.75" customHeight="1" x14ac:dyDescent="0.25">
      <c r="A644" s="20">
        <v>29860105</v>
      </c>
      <c r="B644" s="20" t="s">
        <v>14499</v>
      </c>
      <c r="C644" s="20" t="s">
        <v>14500</v>
      </c>
      <c r="D644" s="20" t="s">
        <v>14501</v>
      </c>
      <c r="E644" s="20" t="s">
        <v>14502</v>
      </c>
      <c r="F644" s="20" t="s">
        <v>1376</v>
      </c>
      <c r="G644" s="20">
        <v>2018</v>
      </c>
      <c r="H644" s="57">
        <v>43255</v>
      </c>
      <c r="K644" s="20" t="s">
        <v>14503</v>
      </c>
      <c r="L644" s="20" t="str">
        <f t="shared" si="10"/>
        <v>PostAlerta</v>
      </c>
    </row>
    <row r="645" spans="1:12" ht="15.75" customHeight="1" x14ac:dyDescent="0.25">
      <c r="A645" s="20">
        <v>30214719</v>
      </c>
      <c r="B645" s="20" t="s">
        <v>14473</v>
      </c>
      <c r="C645" s="20" t="s">
        <v>14474</v>
      </c>
      <c r="D645" s="20" t="s">
        <v>14475</v>
      </c>
      <c r="E645" s="20" t="s">
        <v>14476</v>
      </c>
      <c r="F645" s="20" t="s">
        <v>2306</v>
      </c>
      <c r="G645" s="20">
        <v>2018</v>
      </c>
      <c r="H645" s="57">
        <v>43358</v>
      </c>
      <c r="I645" s="20" t="s">
        <v>14477</v>
      </c>
      <c r="K645" s="20" t="s">
        <v>14478</v>
      </c>
      <c r="L645" s="20" t="str">
        <f t="shared" si="10"/>
        <v>PostAlerta</v>
      </c>
    </row>
    <row r="646" spans="1:12" ht="15.75" customHeight="1" x14ac:dyDescent="0.25">
      <c r="A646" s="20">
        <v>29979033</v>
      </c>
      <c r="B646" s="20" t="s">
        <v>14468</v>
      </c>
      <c r="C646" s="20" t="s">
        <v>14469</v>
      </c>
      <c r="D646" s="20" t="s">
        <v>14470</v>
      </c>
      <c r="E646" s="20" t="s">
        <v>14471</v>
      </c>
      <c r="F646" s="20" t="s">
        <v>2936</v>
      </c>
      <c r="G646" s="20">
        <v>2018</v>
      </c>
      <c r="H646" s="57">
        <v>43288</v>
      </c>
      <c r="K646" s="20" t="s">
        <v>14472</v>
      </c>
      <c r="L646" s="20" t="str">
        <f t="shared" si="10"/>
        <v>PostAlerta</v>
      </c>
    </row>
    <row r="647" spans="1:12" ht="15.75" customHeight="1" x14ac:dyDescent="0.25">
      <c r="A647" s="20">
        <v>29772356</v>
      </c>
      <c r="B647" s="20" t="s">
        <v>14455</v>
      </c>
      <c r="C647" s="20" t="s">
        <v>14456</v>
      </c>
      <c r="D647" s="20" t="s">
        <v>14457</v>
      </c>
      <c r="E647" s="20" t="s">
        <v>14458</v>
      </c>
      <c r="F647" s="20" t="s">
        <v>3284</v>
      </c>
      <c r="G647" s="20">
        <v>2018</v>
      </c>
      <c r="H647" s="57">
        <v>43238</v>
      </c>
      <c r="K647" s="20" t="s">
        <v>14459</v>
      </c>
      <c r="L647" s="20" t="str">
        <f t="shared" si="10"/>
        <v>PostAlerta</v>
      </c>
    </row>
    <row r="648" spans="1:12" ht="15.75" customHeight="1" x14ac:dyDescent="0.25">
      <c r="A648" s="20">
        <v>30238231</v>
      </c>
      <c r="B648" s="20" t="s">
        <v>14447</v>
      </c>
      <c r="C648" s="20" t="s">
        <v>14448</v>
      </c>
      <c r="D648" s="20" t="s">
        <v>14449</v>
      </c>
      <c r="E648" s="20" t="s">
        <v>14450</v>
      </c>
      <c r="F648" s="20" t="s">
        <v>14451</v>
      </c>
      <c r="G648" s="20">
        <v>2018</v>
      </c>
      <c r="H648" s="57">
        <v>43365</v>
      </c>
      <c r="I648" s="20" t="s">
        <v>14452</v>
      </c>
      <c r="K648" s="20" t="s">
        <v>14453</v>
      </c>
      <c r="L648" s="20" t="str">
        <f t="shared" si="10"/>
        <v>PostAlerta</v>
      </c>
    </row>
    <row r="649" spans="1:12" ht="15.75" customHeight="1" x14ac:dyDescent="0.25">
      <c r="A649" s="20">
        <v>29753223</v>
      </c>
      <c r="B649" s="20" t="s">
        <v>14414</v>
      </c>
      <c r="C649" s="20" t="s">
        <v>14415</v>
      </c>
      <c r="D649" s="20" t="s">
        <v>14416</v>
      </c>
      <c r="E649" s="20" t="s">
        <v>14417</v>
      </c>
      <c r="F649" s="20" t="s">
        <v>1047</v>
      </c>
      <c r="G649" s="20">
        <v>2018</v>
      </c>
      <c r="H649" s="57">
        <v>43233</v>
      </c>
      <c r="K649" s="20" t="s">
        <v>14418</v>
      </c>
      <c r="L649" s="20" t="str">
        <f t="shared" si="10"/>
        <v>PostAlerta</v>
      </c>
    </row>
    <row r="650" spans="1:12" ht="15.75" customHeight="1" x14ac:dyDescent="0.25">
      <c r="A650" s="20">
        <v>29906636</v>
      </c>
      <c r="B650" s="20" t="s">
        <v>14397</v>
      </c>
      <c r="C650" s="20" t="s">
        <v>14398</v>
      </c>
      <c r="D650" s="20" t="s">
        <v>14399</v>
      </c>
      <c r="E650" s="20" t="s">
        <v>14400</v>
      </c>
      <c r="F650" s="20" t="s">
        <v>1653</v>
      </c>
      <c r="G650" s="20">
        <v>2018</v>
      </c>
      <c r="H650" s="57">
        <v>43267</v>
      </c>
      <c r="K650" s="20" t="s">
        <v>14401</v>
      </c>
      <c r="L650" s="20" t="str">
        <f t="shared" si="10"/>
        <v>PostAlerta</v>
      </c>
    </row>
    <row r="651" spans="1:12" ht="15.75" customHeight="1" x14ac:dyDescent="0.25">
      <c r="A651" s="20">
        <v>30048255</v>
      </c>
      <c r="B651" s="20" t="s">
        <v>14365</v>
      </c>
      <c r="C651" s="20" t="s">
        <v>14366</v>
      </c>
      <c r="D651" s="20" t="s">
        <v>14367</v>
      </c>
      <c r="E651" s="20" t="s">
        <v>14368</v>
      </c>
      <c r="F651" s="20" t="s">
        <v>3944</v>
      </c>
      <c r="G651" s="20">
        <v>2018</v>
      </c>
      <c r="H651" s="57">
        <v>43308</v>
      </c>
      <c r="I651" s="20" t="s">
        <v>14369</v>
      </c>
      <c r="K651" s="20" t="s">
        <v>14370</v>
      </c>
      <c r="L651" s="20" t="str">
        <f t="shared" si="10"/>
        <v>PostAlerta</v>
      </c>
    </row>
    <row r="652" spans="1:12" ht="15.75" customHeight="1" x14ac:dyDescent="0.25">
      <c r="A652" s="20">
        <v>30068737</v>
      </c>
      <c r="B652" s="20" t="s">
        <v>14353</v>
      </c>
      <c r="C652" s="20" t="s">
        <v>14354</v>
      </c>
      <c r="D652" s="20" t="s">
        <v>14355</v>
      </c>
      <c r="E652" s="20" t="s">
        <v>14356</v>
      </c>
      <c r="F652" s="20" t="s">
        <v>8149</v>
      </c>
      <c r="G652" s="20">
        <v>2018</v>
      </c>
      <c r="H652" s="57">
        <v>43315</v>
      </c>
      <c r="I652" s="20" t="s">
        <v>14357</v>
      </c>
      <c r="K652" s="20" t="s">
        <v>14358</v>
      </c>
      <c r="L652" s="20" t="str">
        <f t="shared" si="10"/>
        <v>PostAlerta</v>
      </c>
    </row>
    <row r="653" spans="1:12" ht="15.75" customHeight="1" x14ac:dyDescent="0.25">
      <c r="A653" s="20">
        <v>30144555</v>
      </c>
      <c r="B653" s="20" t="s">
        <v>14349</v>
      </c>
      <c r="C653" s="20" t="s">
        <v>14350</v>
      </c>
      <c r="D653" s="20" t="s">
        <v>14351</v>
      </c>
      <c r="E653" s="20" t="s">
        <v>14239</v>
      </c>
      <c r="F653" s="20" t="s">
        <v>2652</v>
      </c>
      <c r="G653" s="20">
        <v>2018</v>
      </c>
      <c r="H653" s="57">
        <v>43338</v>
      </c>
      <c r="K653" s="20" t="s">
        <v>14352</v>
      </c>
      <c r="L653" s="20" t="str">
        <f t="shared" si="10"/>
        <v>PostAlerta</v>
      </c>
    </row>
    <row r="654" spans="1:12" ht="15.75" customHeight="1" x14ac:dyDescent="0.25">
      <c r="A654" s="20">
        <v>30319866</v>
      </c>
      <c r="B654" s="20" t="s">
        <v>14323</v>
      </c>
      <c r="C654" s="20" t="s">
        <v>14324</v>
      </c>
      <c r="D654" s="20" t="s">
        <v>14325</v>
      </c>
      <c r="E654" s="20" t="s">
        <v>14326</v>
      </c>
      <c r="F654" s="20" t="s">
        <v>14327</v>
      </c>
      <c r="G654" s="20">
        <v>2018</v>
      </c>
      <c r="H654" s="57">
        <v>43389</v>
      </c>
      <c r="I654" s="20" t="s">
        <v>14328</v>
      </c>
      <c r="K654" s="20" t="s">
        <v>14329</v>
      </c>
      <c r="L654" s="20" t="str">
        <f t="shared" si="10"/>
        <v>PostAlerta</v>
      </c>
    </row>
    <row r="655" spans="1:12" ht="15.75" customHeight="1" x14ac:dyDescent="0.25">
      <c r="A655" s="20">
        <v>30337568</v>
      </c>
      <c r="B655" s="20" t="s">
        <v>14248</v>
      </c>
      <c r="C655" s="20" t="s">
        <v>14249</v>
      </c>
      <c r="D655" s="20" t="s">
        <v>14250</v>
      </c>
      <c r="E655" s="20" t="s">
        <v>5810</v>
      </c>
      <c r="F655" s="20" t="s">
        <v>1882</v>
      </c>
      <c r="G655" s="20">
        <v>2018</v>
      </c>
      <c r="H655" s="57">
        <v>43393</v>
      </c>
      <c r="I655" s="20" t="s">
        <v>14251</v>
      </c>
      <c r="K655" s="20" t="s">
        <v>14252</v>
      </c>
      <c r="L655" s="20" t="str">
        <f t="shared" si="10"/>
        <v>PostAlerta</v>
      </c>
    </row>
    <row r="656" spans="1:12" ht="15.75" customHeight="1" x14ac:dyDescent="0.25">
      <c r="A656" s="20">
        <v>30464540</v>
      </c>
      <c r="B656" s="20" t="s">
        <v>14217</v>
      </c>
      <c r="C656" s="20" t="s">
        <v>14218</v>
      </c>
      <c r="D656" s="20" t="s">
        <v>14219</v>
      </c>
      <c r="E656" s="20" t="s">
        <v>1091</v>
      </c>
      <c r="F656" s="20" t="s">
        <v>6513</v>
      </c>
      <c r="G656" s="20">
        <v>2018</v>
      </c>
      <c r="H656" s="57">
        <v>43427</v>
      </c>
      <c r="I656" s="20" t="s">
        <v>14220</v>
      </c>
      <c r="K656" s="20" t="s">
        <v>14221</v>
      </c>
      <c r="L656" s="20" t="str">
        <f t="shared" si="10"/>
        <v>PostAlerta</v>
      </c>
    </row>
    <row r="657" spans="1:12" ht="15.75" customHeight="1" x14ac:dyDescent="0.25">
      <c r="A657" s="20">
        <v>30464552</v>
      </c>
      <c r="B657" s="20" t="s">
        <v>14180</v>
      </c>
      <c r="C657" s="20" t="s">
        <v>14181</v>
      </c>
      <c r="D657" s="20" t="s">
        <v>14182</v>
      </c>
      <c r="E657" s="20" t="s">
        <v>14183</v>
      </c>
      <c r="F657" s="20" t="s">
        <v>6513</v>
      </c>
      <c r="G657" s="20">
        <v>2018</v>
      </c>
      <c r="H657" s="57">
        <v>43427</v>
      </c>
      <c r="I657" s="20" t="s">
        <v>14184</v>
      </c>
      <c r="K657" s="20" t="s">
        <v>14185</v>
      </c>
      <c r="L657" s="20" t="str">
        <f t="shared" si="10"/>
        <v>PostAlerta</v>
      </c>
    </row>
    <row r="658" spans="1:12" ht="15.75" customHeight="1" x14ac:dyDescent="0.25">
      <c r="A658" s="20">
        <v>29743001</v>
      </c>
      <c r="B658" s="20" t="s">
        <v>14165</v>
      </c>
      <c r="C658" s="20" t="s">
        <v>14166</v>
      </c>
      <c r="D658" s="20" t="s">
        <v>14167</v>
      </c>
      <c r="E658" s="20" t="s">
        <v>14168</v>
      </c>
      <c r="F658" s="20" t="s">
        <v>10873</v>
      </c>
      <c r="G658" s="20">
        <v>2018</v>
      </c>
      <c r="H658" s="57">
        <v>43231</v>
      </c>
      <c r="K658" s="20" t="s">
        <v>14169</v>
      </c>
      <c r="L658" s="20" t="str">
        <f t="shared" si="10"/>
        <v>PostAlerta</v>
      </c>
    </row>
    <row r="659" spans="1:12" ht="15.75" customHeight="1" x14ac:dyDescent="0.25">
      <c r="A659" s="20">
        <v>29790845</v>
      </c>
      <c r="B659" s="20" t="s">
        <v>14158</v>
      </c>
      <c r="C659" s="20" t="s">
        <v>14159</v>
      </c>
      <c r="D659" s="20" t="s">
        <v>14160</v>
      </c>
      <c r="E659" s="20" t="s">
        <v>14161</v>
      </c>
      <c r="F659" s="20" t="s">
        <v>14162</v>
      </c>
      <c r="G659" s="20">
        <v>2018</v>
      </c>
      <c r="H659" s="57">
        <v>43244</v>
      </c>
      <c r="I659" s="20" t="s">
        <v>14163</v>
      </c>
      <c r="K659" s="20" t="s">
        <v>14164</v>
      </c>
      <c r="L659" s="20" t="str">
        <f t="shared" si="10"/>
        <v>PostAlerta</v>
      </c>
    </row>
    <row r="660" spans="1:12" ht="15.75" customHeight="1" x14ac:dyDescent="0.25">
      <c r="A660" s="20">
        <v>30266330</v>
      </c>
      <c r="B660" s="20" t="s">
        <v>14082</v>
      </c>
      <c r="C660" s="20" t="s">
        <v>14083</v>
      </c>
      <c r="D660" s="20" t="s">
        <v>14084</v>
      </c>
      <c r="E660" s="20" t="s">
        <v>14085</v>
      </c>
      <c r="F660" s="20" t="s">
        <v>6038</v>
      </c>
      <c r="G660" s="20">
        <v>2018</v>
      </c>
      <c r="H660" s="57">
        <v>43373</v>
      </c>
      <c r="I660" s="20" t="s">
        <v>14086</v>
      </c>
      <c r="K660" s="20" t="s">
        <v>14087</v>
      </c>
      <c r="L660" s="20" t="str">
        <f t="shared" si="10"/>
        <v>PostAlerta</v>
      </c>
    </row>
    <row r="661" spans="1:12" ht="15.75" customHeight="1" x14ac:dyDescent="0.25">
      <c r="A661" s="20">
        <v>30424821</v>
      </c>
      <c r="B661" s="20" t="s">
        <v>14021</v>
      </c>
      <c r="C661" s="20" t="s">
        <v>14022</v>
      </c>
      <c r="D661" s="20" t="s">
        <v>14023</v>
      </c>
      <c r="E661" s="20" t="s">
        <v>14024</v>
      </c>
      <c r="F661" s="20" t="s">
        <v>7617</v>
      </c>
      <c r="G661" s="20">
        <v>2018</v>
      </c>
      <c r="H661" s="57">
        <v>43419</v>
      </c>
      <c r="I661" s="20" t="s">
        <v>14025</v>
      </c>
      <c r="K661" s="20" t="s">
        <v>14026</v>
      </c>
      <c r="L661" s="20" t="str">
        <f t="shared" si="10"/>
        <v>PostAlerta</v>
      </c>
    </row>
    <row r="662" spans="1:12" ht="15.75" customHeight="1" x14ac:dyDescent="0.25">
      <c r="A662" s="20">
        <v>30445997</v>
      </c>
      <c r="B662" s="20" t="s">
        <v>14014</v>
      </c>
      <c r="C662" s="20" t="s">
        <v>14015</v>
      </c>
      <c r="D662" s="20" t="s">
        <v>14016</v>
      </c>
      <c r="E662" s="20" t="s">
        <v>14017</v>
      </c>
      <c r="F662" s="20" t="s">
        <v>4182</v>
      </c>
      <c r="G662" s="20">
        <v>2018</v>
      </c>
      <c r="H662" s="57">
        <v>43422</v>
      </c>
      <c r="I662" s="20" t="s">
        <v>14018</v>
      </c>
      <c r="K662" s="20" t="s">
        <v>14019</v>
      </c>
      <c r="L662" s="20" t="str">
        <f t="shared" si="10"/>
        <v>PostAlerta</v>
      </c>
    </row>
    <row r="663" spans="1:12" ht="15.75" customHeight="1" x14ac:dyDescent="0.25">
      <c r="A663" s="20">
        <v>30144637</v>
      </c>
      <c r="B663" s="20" t="s">
        <v>13980</v>
      </c>
      <c r="C663" s="20" t="s">
        <v>13981</v>
      </c>
      <c r="D663" s="20" t="s">
        <v>13982</v>
      </c>
      <c r="E663" s="20" t="s">
        <v>9379</v>
      </c>
      <c r="F663" s="20" t="s">
        <v>9267</v>
      </c>
      <c r="G663" s="20">
        <v>2018</v>
      </c>
      <c r="H663" s="57">
        <v>43338</v>
      </c>
      <c r="K663" s="20" t="s">
        <v>13983</v>
      </c>
      <c r="L663" s="20" t="str">
        <f t="shared" si="10"/>
        <v>PostAlerta</v>
      </c>
    </row>
    <row r="664" spans="1:12" ht="15.75" customHeight="1" x14ac:dyDescent="0.25">
      <c r="A664" s="20">
        <v>30555135</v>
      </c>
      <c r="B664" s="20" t="s">
        <v>13933</v>
      </c>
      <c r="C664" s="20" t="s">
        <v>13934</v>
      </c>
      <c r="D664" s="20" t="s">
        <v>13935</v>
      </c>
      <c r="E664" s="20" t="s">
        <v>9371</v>
      </c>
      <c r="F664" s="20" t="s">
        <v>13936</v>
      </c>
      <c r="G664" s="20">
        <v>2018</v>
      </c>
      <c r="H664" s="57">
        <v>43452</v>
      </c>
      <c r="L664" s="20" t="str">
        <f t="shared" si="10"/>
        <v>PostAlerta</v>
      </c>
    </row>
    <row r="665" spans="1:12" ht="15.75" customHeight="1" x14ac:dyDescent="0.25">
      <c r="A665" s="20">
        <v>30602087</v>
      </c>
      <c r="B665" s="20" t="s">
        <v>13927</v>
      </c>
      <c r="C665" s="20" t="s">
        <v>13928</v>
      </c>
      <c r="D665" s="20" t="s">
        <v>13929</v>
      </c>
      <c r="E665" s="20" t="s">
        <v>931</v>
      </c>
      <c r="F665" s="20" t="s">
        <v>13930</v>
      </c>
      <c r="G665" s="20">
        <v>2018</v>
      </c>
      <c r="H665" s="57">
        <v>43468</v>
      </c>
      <c r="I665" s="20" t="s">
        <v>13931</v>
      </c>
      <c r="K665" s="20" t="s">
        <v>13932</v>
      </c>
      <c r="L665" s="20" t="str">
        <f t="shared" si="10"/>
        <v>PostAlerta</v>
      </c>
    </row>
    <row r="666" spans="1:12" ht="15.75" customHeight="1" x14ac:dyDescent="0.25">
      <c r="A666" s="20">
        <v>30380104</v>
      </c>
      <c r="B666" s="20" t="s">
        <v>13852</v>
      </c>
      <c r="C666" s="20" t="s">
        <v>13853</v>
      </c>
      <c r="D666" s="20" t="s">
        <v>13854</v>
      </c>
      <c r="E666" s="20" t="s">
        <v>13855</v>
      </c>
      <c r="F666" s="20" t="s">
        <v>13856</v>
      </c>
      <c r="G666" s="20">
        <v>2018</v>
      </c>
      <c r="H666" s="57">
        <v>43405</v>
      </c>
      <c r="I666" s="20" t="s">
        <v>13857</v>
      </c>
      <c r="K666" s="20" t="s">
        <v>13858</v>
      </c>
      <c r="L666" s="20" t="str">
        <f t="shared" si="10"/>
        <v>PostAlerta</v>
      </c>
    </row>
    <row r="667" spans="1:12" ht="15.75" customHeight="1" x14ac:dyDescent="0.25">
      <c r="A667" s="20">
        <v>29405821</v>
      </c>
      <c r="B667" s="20" t="s">
        <v>13818</v>
      </c>
      <c r="C667" s="20" t="s">
        <v>13819</v>
      </c>
      <c r="D667" s="20" t="s">
        <v>13820</v>
      </c>
      <c r="E667" s="20" t="s">
        <v>13821</v>
      </c>
      <c r="F667" s="20" t="s">
        <v>3141</v>
      </c>
      <c r="G667" s="20">
        <v>2018</v>
      </c>
      <c r="H667" s="57">
        <v>43138</v>
      </c>
      <c r="I667" s="20" t="s">
        <v>13822</v>
      </c>
      <c r="K667" s="20" t="s">
        <v>13823</v>
      </c>
      <c r="L667" s="20" t="str">
        <f t="shared" si="10"/>
        <v>PostAlerta</v>
      </c>
    </row>
    <row r="668" spans="1:12" ht="15.75" customHeight="1" x14ac:dyDescent="0.25">
      <c r="A668" s="20">
        <v>29537905</v>
      </c>
      <c r="B668" s="20" t="s">
        <v>13808</v>
      </c>
      <c r="C668" s="20" t="s">
        <v>13809</v>
      </c>
      <c r="D668" s="20" t="s">
        <v>13810</v>
      </c>
      <c r="E668" s="20" t="s">
        <v>13811</v>
      </c>
      <c r="F668" s="20" t="s">
        <v>13812</v>
      </c>
      <c r="G668" s="20">
        <v>2019</v>
      </c>
      <c r="H668" s="57">
        <v>43174</v>
      </c>
      <c r="K668" s="20" t="s">
        <v>13813</v>
      </c>
      <c r="L668" s="20" t="str">
        <f t="shared" si="10"/>
        <v>PostAlerta</v>
      </c>
    </row>
    <row r="669" spans="1:12" ht="15.75" customHeight="1" x14ac:dyDescent="0.25">
      <c r="A669" s="20">
        <v>30554240</v>
      </c>
      <c r="B669" s="20" t="s">
        <v>13759</v>
      </c>
      <c r="C669" s="20" t="s">
        <v>13760</v>
      </c>
      <c r="D669" s="20" t="s">
        <v>13761</v>
      </c>
      <c r="E669" s="20" t="s">
        <v>13762</v>
      </c>
      <c r="F669" s="20" t="s">
        <v>12170</v>
      </c>
      <c r="G669" s="20">
        <v>2019</v>
      </c>
      <c r="H669" s="57">
        <v>43451</v>
      </c>
      <c r="K669" s="20" t="s">
        <v>13763</v>
      </c>
      <c r="L669" s="20" t="str">
        <f t="shared" si="10"/>
        <v>PostAlerta</v>
      </c>
    </row>
    <row r="670" spans="1:12" ht="15.75" customHeight="1" x14ac:dyDescent="0.25">
      <c r="A670" s="20">
        <v>30712505</v>
      </c>
      <c r="B670" s="20" t="s">
        <v>13728</v>
      </c>
      <c r="C670" s="20" t="s">
        <v>13729</v>
      </c>
      <c r="D670" s="20" t="s">
        <v>13730</v>
      </c>
      <c r="E670" s="20" t="s">
        <v>13731</v>
      </c>
      <c r="F670" s="20" t="s">
        <v>2510</v>
      </c>
      <c r="G670" s="20">
        <v>2019</v>
      </c>
      <c r="H670" s="57">
        <v>43501</v>
      </c>
      <c r="I670" s="20" t="s">
        <v>13732</v>
      </c>
      <c r="K670" s="20" t="s">
        <v>13733</v>
      </c>
      <c r="L670" s="20" t="str">
        <f t="shared" si="10"/>
        <v>PostAlerta</v>
      </c>
    </row>
    <row r="671" spans="1:12" ht="15.75" customHeight="1" x14ac:dyDescent="0.25">
      <c r="A671" s="20">
        <v>30714464</v>
      </c>
      <c r="B671" s="20" t="s">
        <v>13722</v>
      </c>
      <c r="C671" s="20" t="s">
        <v>13723</v>
      </c>
      <c r="D671" s="20" t="s">
        <v>13724</v>
      </c>
      <c r="E671" s="20" t="s">
        <v>13725</v>
      </c>
      <c r="F671" s="20" t="s">
        <v>2510</v>
      </c>
      <c r="G671" s="20">
        <v>2019</v>
      </c>
      <c r="H671" s="57">
        <v>43501</v>
      </c>
      <c r="I671" s="20" t="s">
        <v>13726</v>
      </c>
      <c r="K671" s="20" t="s">
        <v>13727</v>
      </c>
      <c r="L671" s="20" t="str">
        <f t="shared" si="10"/>
        <v>PostAlerta</v>
      </c>
    </row>
    <row r="672" spans="1:12" ht="15.75" customHeight="1" x14ac:dyDescent="0.25">
      <c r="A672" s="20">
        <v>30983806</v>
      </c>
      <c r="B672" s="20" t="s">
        <v>13697</v>
      </c>
      <c r="C672" s="20" t="s">
        <v>13698</v>
      </c>
      <c r="D672" s="20" t="s">
        <v>13699</v>
      </c>
      <c r="E672" s="20" t="s">
        <v>13700</v>
      </c>
      <c r="F672" s="20" t="s">
        <v>13701</v>
      </c>
      <c r="G672" s="20">
        <v>2019</v>
      </c>
      <c r="H672" s="57">
        <v>43571</v>
      </c>
      <c r="I672" s="20" t="s">
        <v>13702</v>
      </c>
      <c r="K672" s="20" t="s">
        <v>13703</v>
      </c>
      <c r="L672" s="20" t="str">
        <f t="shared" si="10"/>
        <v>PostAlerta</v>
      </c>
    </row>
    <row r="673" spans="1:12" ht="15.75" customHeight="1" x14ac:dyDescent="0.25">
      <c r="A673" s="20">
        <v>31158047</v>
      </c>
      <c r="B673" s="20" t="s">
        <v>13674</v>
      </c>
      <c r="C673" s="20" t="s">
        <v>13675</v>
      </c>
      <c r="D673" s="20" t="s">
        <v>13676</v>
      </c>
      <c r="E673" s="20" t="s">
        <v>13677</v>
      </c>
      <c r="F673" s="20" t="s">
        <v>10647</v>
      </c>
      <c r="G673" s="20">
        <v>2019</v>
      </c>
      <c r="H673" s="57">
        <v>43620</v>
      </c>
      <c r="I673" s="20" t="s">
        <v>13678</v>
      </c>
      <c r="K673" s="20" t="s">
        <v>13679</v>
      </c>
      <c r="L673" s="20" t="str">
        <f t="shared" si="10"/>
        <v>PostAlerta</v>
      </c>
    </row>
    <row r="674" spans="1:12" ht="15.75" customHeight="1" x14ac:dyDescent="0.25">
      <c r="A674" s="20">
        <v>30640938</v>
      </c>
      <c r="B674" s="20" t="s">
        <v>13624</v>
      </c>
      <c r="C674" s="20" t="s">
        <v>13625</v>
      </c>
      <c r="D674" s="20" t="s">
        <v>13626</v>
      </c>
      <c r="E674" s="20" t="s">
        <v>13627</v>
      </c>
      <c r="F674" s="20" t="s">
        <v>294</v>
      </c>
      <c r="G674" s="20">
        <v>2019</v>
      </c>
      <c r="H674" s="57">
        <v>43480</v>
      </c>
      <c r="I674" s="20" t="s">
        <v>13628</v>
      </c>
      <c r="K674" s="20" t="s">
        <v>13629</v>
      </c>
      <c r="L674" s="20" t="str">
        <f t="shared" si="10"/>
        <v>PostAlerta</v>
      </c>
    </row>
    <row r="675" spans="1:12" ht="15.75" customHeight="1" x14ac:dyDescent="0.25">
      <c r="A675" s="20">
        <v>30774392</v>
      </c>
      <c r="B675" s="20" t="s">
        <v>13592</v>
      </c>
      <c r="C675" s="20" t="s">
        <v>13593</v>
      </c>
      <c r="D675" s="20" t="s">
        <v>13594</v>
      </c>
      <c r="E675" s="20" t="s">
        <v>13595</v>
      </c>
      <c r="F675" s="20" t="s">
        <v>6513</v>
      </c>
      <c r="G675" s="20">
        <v>2019</v>
      </c>
      <c r="H675" s="57">
        <v>43515</v>
      </c>
      <c r="I675" s="20" t="s">
        <v>13596</v>
      </c>
      <c r="K675" s="20" t="s">
        <v>13597</v>
      </c>
      <c r="L675" s="20" t="str">
        <f t="shared" si="10"/>
        <v>PostAlerta</v>
      </c>
    </row>
    <row r="676" spans="1:12" ht="15.75" customHeight="1" x14ac:dyDescent="0.25">
      <c r="A676" s="20">
        <v>29535222</v>
      </c>
      <c r="B676" s="20" t="s">
        <v>13569</v>
      </c>
      <c r="C676" s="20" t="s">
        <v>13570</v>
      </c>
      <c r="D676" s="20" t="s">
        <v>13571</v>
      </c>
      <c r="E676" s="20" t="s">
        <v>13572</v>
      </c>
      <c r="F676" s="20" t="s">
        <v>317</v>
      </c>
      <c r="G676" s="20">
        <v>2019</v>
      </c>
      <c r="H676" s="57">
        <v>43174</v>
      </c>
      <c r="K676" s="20" t="s">
        <v>13573</v>
      </c>
      <c r="L676" s="20" t="str">
        <f t="shared" si="10"/>
        <v>PostAlerta</v>
      </c>
    </row>
    <row r="677" spans="1:12" ht="15.75" customHeight="1" x14ac:dyDescent="0.25">
      <c r="A677" s="20">
        <v>29691072</v>
      </c>
      <c r="B677" s="20" t="s">
        <v>13563</v>
      </c>
      <c r="C677" s="20" t="s">
        <v>13564</v>
      </c>
      <c r="D677" s="20" t="s">
        <v>13565</v>
      </c>
      <c r="E677" s="20" t="s">
        <v>13566</v>
      </c>
      <c r="F677" s="20" t="s">
        <v>13567</v>
      </c>
      <c r="G677" s="20">
        <v>2019</v>
      </c>
      <c r="H677" s="57">
        <v>43216</v>
      </c>
      <c r="K677" s="20" t="s">
        <v>13568</v>
      </c>
      <c r="L677" s="20" t="str">
        <f t="shared" si="10"/>
        <v>PostAlerta</v>
      </c>
    </row>
    <row r="678" spans="1:12" ht="15.75" customHeight="1" x14ac:dyDescent="0.25">
      <c r="A678" s="20">
        <v>30290202</v>
      </c>
      <c r="B678" s="20" t="s">
        <v>13548</v>
      </c>
      <c r="C678" s="20" t="s">
        <v>13549</v>
      </c>
      <c r="D678" s="20" t="s">
        <v>13550</v>
      </c>
      <c r="E678" s="20" t="s">
        <v>4567</v>
      </c>
      <c r="F678" s="20" t="s">
        <v>4303</v>
      </c>
      <c r="G678" s="20">
        <v>2019</v>
      </c>
      <c r="H678" s="57">
        <v>43379</v>
      </c>
      <c r="K678" s="20" t="s">
        <v>13551</v>
      </c>
      <c r="L678" s="20" t="str">
        <f t="shared" si="10"/>
        <v>PostAlerta</v>
      </c>
    </row>
    <row r="679" spans="1:12" ht="15.75" customHeight="1" x14ac:dyDescent="0.25">
      <c r="A679" s="20">
        <v>31219090</v>
      </c>
      <c r="B679" s="20" t="s">
        <v>13470</v>
      </c>
      <c r="C679" s="20" t="s">
        <v>13471</v>
      </c>
      <c r="D679" s="20" t="s">
        <v>13472</v>
      </c>
      <c r="E679" s="20" t="s">
        <v>12413</v>
      </c>
      <c r="F679" s="20" t="s">
        <v>12739</v>
      </c>
      <c r="G679" s="20">
        <v>2019</v>
      </c>
      <c r="H679" s="57">
        <v>43637</v>
      </c>
      <c r="I679" s="20" t="s">
        <v>13473</v>
      </c>
      <c r="K679" s="20" t="s">
        <v>13474</v>
      </c>
      <c r="L679" s="20" t="str">
        <f t="shared" si="10"/>
        <v>PostAlerta</v>
      </c>
    </row>
    <row r="680" spans="1:12" ht="15.75" customHeight="1" x14ac:dyDescent="0.25">
      <c r="A680" s="20">
        <v>30312926</v>
      </c>
      <c r="B680" s="20" t="s">
        <v>13464</v>
      </c>
      <c r="C680" s="20" t="s">
        <v>13465</v>
      </c>
      <c r="D680" s="20" t="s">
        <v>13466</v>
      </c>
      <c r="E680" s="20" t="s">
        <v>13467</v>
      </c>
      <c r="F680" s="20" t="s">
        <v>1376</v>
      </c>
      <c r="G680" s="20">
        <v>2019</v>
      </c>
      <c r="H680" s="57">
        <v>43386</v>
      </c>
      <c r="K680" s="20" t="s">
        <v>13468</v>
      </c>
      <c r="L680" s="20" t="str">
        <f t="shared" si="10"/>
        <v>PostAlerta</v>
      </c>
    </row>
    <row r="681" spans="1:12" ht="15.75" customHeight="1" x14ac:dyDescent="0.25">
      <c r="A681" s="20">
        <v>30367988</v>
      </c>
      <c r="B681" s="20" t="s">
        <v>13446</v>
      </c>
      <c r="C681" s="20" t="s">
        <v>13447</v>
      </c>
      <c r="D681" s="20" t="s">
        <v>13448</v>
      </c>
      <c r="E681" s="20" t="s">
        <v>13449</v>
      </c>
      <c r="F681" s="20" t="s">
        <v>3284</v>
      </c>
      <c r="G681" s="20">
        <v>2019</v>
      </c>
      <c r="H681" s="57">
        <v>43401</v>
      </c>
      <c r="K681" s="20" t="s">
        <v>13450</v>
      </c>
      <c r="L681" s="20" t="str">
        <f t="shared" si="10"/>
        <v>PostAlerta</v>
      </c>
    </row>
    <row r="682" spans="1:12" ht="15.75" customHeight="1" x14ac:dyDescent="0.25">
      <c r="A682" s="20">
        <v>30791948</v>
      </c>
      <c r="B682" s="20" t="s">
        <v>13362</v>
      </c>
      <c r="C682" s="20" t="s">
        <v>13363</v>
      </c>
      <c r="D682" s="20" t="s">
        <v>13364</v>
      </c>
      <c r="E682" s="20" t="s">
        <v>13365</v>
      </c>
      <c r="F682" s="20" t="s">
        <v>4182</v>
      </c>
      <c r="G682" s="20">
        <v>2019</v>
      </c>
      <c r="H682" s="57">
        <v>43519</v>
      </c>
      <c r="I682" s="20" t="s">
        <v>13366</v>
      </c>
      <c r="K682" s="20" t="s">
        <v>13367</v>
      </c>
      <c r="L682" s="20" t="str">
        <f t="shared" si="10"/>
        <v>PostAlerta</v>
      </c>
    </row>
    <row r="683" spans="1:12" ht="15.75" customHeight="1" x14ac:dyDescent="0.25">
      <c r="A683" s="20">
        <v>30882773</v>
      </c>
      <c r="B683" s="20" t="s">
        <v>13326</v>
      </c>
      <c r="C683" s="20" t="s">
        <v>13327</v>
      </c>
      <c r="D683" s="20" t="s">
        <v>13328</v>
      </c>
      <c r="E683" s="20" t="s">
        <v>13329</v>
      </c>
      <c r="F683" s="20" t="s">
        <v>13330</v>
      </c>
      <c r="G683" s="20">
        <v>2019</v>
      </c>
      <c r="H683" s="57">
        <v>43543</v>
      </c>
      <c r="K683" s="20" t="s">
        <v>13331</v>
      </c>
      <c r="L683" s="20" t="str">
        <f t="shared" si="10"/>
        <v>PostAlerta</v>
      </c>
    </row>
    <row r="684" spans="1:12" ht="15.75" customHeight="1" x14ac:dyDescent="0.25">
      <c r="A684" s="20">
        <v>30873145</v>
      </c>
      <c r="B684" s="20" t="s">
        <v>13319</v>
      </c>
      <c r="C684" s="20" t="s">
        <v>13320</v>
      </c>
      <c r="D684" s="20" t="s">
        <v>13321</v>
      </c>
      <c r="E684" s="20" t="s">
        <v>13322</v>
      </c>
      <c r="F684" s="20" t="s">
        <v>133</v>
      </c>
      <c r="G684" s="20">
        <v>2019</v>
      </c>
      <c r="H684" s="57">
        <v>43540</v>
      </c>
      <c r="I684" s="20" t="s">
        <v>13323</v>
      </c>
      <c r="K684" s="20" t="s">
        <v>13324</v>
      </c>
      <c r="L684" s="20" t="str">
        <f t="shared" si="10"/>
        <v>PostAlerta</v>
      </c>
    </row>
    <row r="685" spans="1:12" ht="15.75" customHeight="1" x14ac:dyDescent="0.25">
      <c r="A685" s="20">
        <v>29446057</v>
      </c>
      <c r="B685" s="20" t="s">
        <v>13314</v>
      </c>
      <c r="C685" s="20" t="s">
        <v>13315</v>
      </c>
      <c r="D685" s="20" t="s">
        <v>13316</v>
      </c>
      <c r="E685" s="20" t="s">
        <v>13317</v>
      </c>
      <c r="F685" s="20" t="s">
        <v>331</v>
      </c>
      <c r="G685" s="20">
        <v>2019</v>
      </c>
      <c r="H685" s="57">
        <v>43147</v>
      </c>
      <c r="K685" s="20" t="s">
        <v>13318</v>
      </c>
      <c r="L685" s="20" t="str">
        <f t="shared" si="10"/>
        <v>PostAlerta</v>
      </c>
    </row>
    <row r="686" spans="1:12" ht="15.75" customHeight="1" x14ac:dyDescent="0.25">
      <c r="A686" s="20">
        <v>30307807</v>
      </c>
      <c r="B686" s="20" t="s">
        <v>13305</v>
      </c>
      <c r="C686" s="20" t="s">
        <v>13306</v>
      </c>
      <c r="D686" s="20" t="s">
        <v>13307</v>
      </c>
      <c r="E686" s="20" t="s">
        <v>13308</v>
      </c>
      <c r="F686" s="20" t="s">
        <v>8980</v>
      </c>
      <c r="G686" s="20">
        <v>2019</v>
      </c>
      <c r="H686" s="57">
        <v>43385</v>
      </c>
      <c r="K686" s="20" t="s">
        <v>13309</v>
      </c>
      <c r="L686" s="20" t="str">
        <f t="shared" si="10"/>
        <v>PostAlerta</v>
      </c>
    </row>
    <row r="687" spans="1:12" ht="15.75" customHeight="1" x14ac:dyDescent="0.25">
      <c r="A687" s="20">
        <v>30316964</v>
      </c>
      <c r="B687" s="20" t="s">
        <v>13300</v>
      </c>
      <c r="C687" s="20" t="s">
        <v>13301</v>
      </c>
      <c r="D687" s="20" t="s">
        <v>13302</v>
      </c>
      <c r="E687" s="20" t="s">
        <v>13303</v>
      </c>
      <c r="F687" s="20" t="s">
        <v>9267</v>
      </c>
      <c r="G687" s="20">
        <v>2019</v>
      </c>
      <c r="H687" s="57">
        <v>43388</v>
      </c>
      <c r="K687" s="20" t="s">
        <v>13304</v>
      </c>
      <c r="L687" s="20" t="str">
        <f t="shared" si="10"/>
        <v>PostAlerta</v>
      </c>
    </row>
    <row r="688" spans="1:12" ht="15.75" customHeight="1" x14ac:dyDescent="0.25">
      <c r="A688" s="20">
        <v>30342929</v>
      </c>
      <c r="B688" s="20" t="s">
        <v>13296</v>
      </c>
      <c r="C688" s="20" t="s">
        <v>13297</v>
      </c>
      <c r="D688" s="20" t="s">
        <v>13298</v>
      </c>
      <c r="E688" s="20" t="s">
        <v>6616</v>
      </c>
      <c r="F688" s="20" t="s">
        <v>9267</v>
      </c>
      <c r="G688" s="20">
        <v>2019</v>
      </c>
      <c r="H688" s="57">
        <v>43395</v>
      </c>
      <c r="K688" s="20" t="s">
        <v>13299</v>
      </c>
      <c r="L688" s="20" t="str">
        <f t="shared" si="10"/>
        <v>PostAlerta</v>
      </c>
    </row>
    <row r="689" spans="1:12" ht="15.75" customHeight="1" x14ac:dyDescent="0.25">
      <c r="A689" s="20">
        <v>30496858</v>
      </c>
      <c r="B689" s="20" t="s">
        <v>13277</v>
      </c>
      <c r="C689" s="20" t="s">
        <v>13278</v>
      </c>
      <c r="D689" s="20" t="s">
        <v>13279</v>
      </c>
      <c r="E689" s="20" t="s">
        <v>5038</v>
      </c>
      <c r="F689" s="20" t="s">
        <v>2370</v>
      </c>
      <c r="G689" s="20">
        <v>2019</v>
      </c>
      <c r="H689" s="57">
        <v>43434</v>
      </c>
      <c r="K689" s="20" t="s">
        <v>13280</v>
      </c>
      <c r="L689" s="20" t="str">
        <f t="shared" si="10"/>
        <v>PostAlerta</v>
      </c>
    </row>
    <row r="690" spans="1:12" ht="15.75" customHeight="1" x14ac:dyDescent="0.25">
      <c r="A690" s="20">
        <v>30715343</v>
      </c>
      <c r="B690" s="20" t="s">
        <v>13245</v>
      </c>
      <c r="C690" s="20" t="s">
        <v>13246</v>
      </c>
      <c r="D690" s="20" t="s">
        <v>13247</v>
      </c>
      <c r="E690" s="20" t="s">
        <v>8254</v>
      </c>
      <c r="F690" s="20" t="s">
        <v>13248</v>
      </c>
      <c r="G690" s="20">
        <v>2019</v>
      </c>
      <c r="H690" s="57">
        <v>43501</v>
      </c>
      <c r="I690" s="20" t="s">
        <v>13249</v>
      </c>
      <c r="K690" s="20" t="s">
        <v>13250</v>
      </c>
      <c r="L690" s="20" t="str">
        <f t="shared" si="10"/>
        <v>PostAlerta</v>
      </c>
    </row>
    <row r="691" spans="1:12" ht="15.75" customHeight="1" x14ac:dyDescent="0.25">
      <c r="A691" s="20">
        <v>31011268</v>
      </c>
      <c r="B691" s="20" t="s">
        <v>13189</v>
      </c>
      <c r="C691" s="20" t="s">
        <v>13190</v>
      </c>
      <c r="D691" s="20" t="s">
        <v>13191</v>
      </c>
      <c r="E691" s="20" t="s">
        <v>13192</v>
      </c>
      <c r="F691" s="20" t="s">
        <v>13193</v>
      </c>
      <c r="G691" s="20">
        <v>2019</v>
      </c>
      <c r="H691" s="57">
        <v>43579</v>
      </c>
      <c r="I691" s="20" t="s">
        <v>13194</v>
      </c>
      <c r="K691" s="20" t="s">
        <v>13195</v>
      </c>
      <c r="L691" s="20" t="str">
        <f t="shared" si="10"/>
        <v>PostAlerta</v>
      </c>
    </row>
    <row r="692" spans="1:12" ht="15.75" customHeight="1" x14ac:dyDescent="0.25">
      <c r="A692" s="20">
        <v>31122100</v>
      </c>
      <c r="B692" s="20" t="s">
        <v>13174</v>
      </c>
      <c r="C692" s="20" t="s">
        <v>13175</v>
      </c>
      <c r="D692" s="20" t="s">
        <v>13176</v>
      </c>
      <c r="E692" s="20" t="s">
        <v>13177</v>
      </c>
      <c r="F692" s="20" t="s">
        <v>13178</v>
      </c>
      <c r="G692" s="20">
        <v>2019</v>
      </c>
      <c r="H692" s="57">
        <v>43610</v>
      </c>
      <c r="I692" s="20" t="s">
        <v>13179</v>
      </c>
      <c r="J692" s="20" t="s">
        <v>13180</v>
      </c>
      <c r="K692" s="20" t="s">
        <v>13181</v>
      </c>
      <c r="L692" s="20" t="str">
        <f t="shared" si="10"/>
        <v>PostAlerta</v>
      </c>
    </row>
    <row r="693" spans="1:12" ht="15.75" customHeight="1" x14ac:dyDescent="0.25">
      <c r="A693" s="20">
        <v>30856202</v>
      </c>
      <c r="B693" s="20" t="s">
        <v>13133</v>
      </c>
      <c r="C693" s="20" t="s">
        <v>13134</v>
      </c>
      <c r="D693" s="20" t="s">
        <v>13135</v>
      </c>
      <c r="E693" s="20" t="s">
        <v>13136</v>
      </c>
      <c r="F693" s="20" t="s">
        <v>294</v>
      </c>
      <c r="G693" s="20">
        <v>2019</v>
      </c>
      <c r="H693" s="57">
        <v>43536</v>
      </c>
      <c r="I693" s="20" t="s">
        <v>13137</v>
      </c>
      <c r="K693" s="20" t="s">
        <v>13138</v>
      </c>
      <c r="L693" s="20" t="str">
        <f t="shared" si="10"/>
        <v>PostAlerta</v>
      </c>
    </row>
    <row r="694" spans="1:12" ht="15.75" customHeight="1" x14ac:dyDescent="0.25">
      <c r="A694" s="20">
        <v>31205868</v>
      </c>
      <c r="B694" s="20" t="s">
        <v>13101</v>
      </c>
      <c r="C694" s="20" t="s">
        <v>13102</v>
      </c>
      <c r="D694" s="20" t="s">
        <v>13103</v>
      </c>
      <c r="E694" s="20" t="s">
        <v>13104</v>
      </c>
      <c r="F694" s="20" t="s">
        <v>13105</v>
      </c>
      <c r="G694" s="20">
        <v>2019</v>
      </c>
      <c r="H694" s="57">
        <v>43634</v>
      </c>
      <c r="I694" s="20" t="s">
        <v>13106</v>
      </c>
      <c r="K694" s="20" t="s">
        <v>13107</v>
      </c>
      <c r="L694" s="20" t="str">
        <f t="shared" si="10"/>
        <v>PostAlerta</v>
      </c>
    </row>
    <row r="695" spans="1:12" ht="15.75" customHeight="1" x14ac:dyDescent="0.25">
      <c r="A695" s="20">
        <v>30889794</v>
      </c>
      <c r="B695" s="20" t="s">
        <v>13083</v>
      </c>
      <c r="C695" s="20" t="s">
        <v>13084</v>
      </c>
      <c r="D695" s="20" t="s">
        <v>13085</v>
      </c>
      <c r="E695" s="20" t="s">
        <v>13086</v>
      </c>
      <c r="F695" s="20" t="s">
        <v>3630</v>
      </c>
      <c r="G695" s="20">
        <v>2019</v>
      </c>
      <c r="H695" s="57">
        <v>43545</v>
      </c>
      <c r="I695" s="20" t="s">
        <v>13087</v>
      </c>
      <c r="K695" s="20" t="s">
        <v>13088</v>
      </c>
      <c r="L695" s="20" t="str">
        <f t="shared" si="10"/>
        <v>PostAlerta</v>
      </c>
    </row>
    <row r="696" spans="1:12" ht="15.75" customHeight="1" x14ac:dyDescent="0.25">
      <c r="A696" s="20">
        <v>30418409</v>
      </c>
      <c r="B696" s="20" t="s">
        <v>13039</v>
      </c>
      <c r="C696" s="20" t="s">
        <v>13040</v>
      </c>
      <c r="D696" s="20" t="s">
        <v>13041</v>
      </c>
      <c r="E696" s="20" t="s">
        <v>13042</v>
      </c>
      <c r="F696" s="20" t="s">
        <v>11998</v>
      </c>
      <c r="G696" s="20">
        <v>2019</v>
      </c>
      <c r="H696" s="57">
        <v>43417</v>
      </c>
      <c r="I696" s="20" t="s">
        <v>13043</v>
      </c>
      <c r="J696" s="20" t="s">
        <v>13044</v>
      </c>
      <c r="K696" s="20" t="s">
        <v>13045</v>
      </c>
      <c r="L696" s="20" t="str">
        <f t="shared" si="10"/>
        <v>PostAlerta</v>
      </c>
    </row>
    <row r="697" spans="1:12" ht="15.75" customHeight="1" x14ac:dyDescent="0.25">
      <c r="A697" s="20">
        <v>30597695</v>
      </c>
      <c r="B697" s="20" t="s">
        <v>13023</v>
      </c>
      <c r="C697" s="20" t="s">
        <v>13024</v>
      </c>
      <c r="D697" s="20" t="s">
        <v>13025</v>
      </c>
      <c r="E697" s="20" t="s">
        <v>13026</v>
      </c>
      <c r="F697" s="20" t="s">
        <v>13027</v>
      </c>
      <c r="G697" s="20">
        <v>2019</v>
      </c>
      <c r="H697" s="57">
        <v>43466</v>
      </c>
      <c r="K697" s="20" t="s">
        <v>13028</v>
      </c>
      <c r="L697" s="20" t="str">
        <f t="shared" si="10"/>
        <v>PostAlerta</v>
      </c>
    </row>
    <row r="698" spans="1:12" ht="15.75" customHeight="1" x14ac:dyDescent="0.25">
      <c r="A698" s="20">
        <v>30700507</v>
      </c>
      <c r="B698" s="20" t="s">
        <v>12994</v>
      </c>
      <c r="C698" s="20" t="s">
        <v>12995</v>
      </c>
      <c r="D698" s="20" t="s">
        <v>12996</v>
      </c>
      <c r="E698" s="20" t="s">
        <v>12997</v>
      </c>
      <c r="F698" s="20" t="s">
        <v>2327</v>
      </c>
      <c r="G698" s="20">
        <v>2019</v>
      </c>
      <c r="H698" s="57">
        <v>43497</v>
      </c>
      <c r="I698" s="20" t="s">
        <v>12998</v>
      </c>
      <c r="K698" s="20" t="s">
        <v>12999</v>
      </c>
      <c r="L698" s="20" t="str">
        <f t="shared" si="10"/>
        <v>PostAlerta</v>
      </c>
    </row>
    <row r="699" spans="1:12" ht="15.75" customHeight="1" x14ac:dyDescent="0.25">
      <c r="A699" s="20">
        <v>30894749</v>
      </c>
      <c r="B699" s="20" t="s">
        <v>12977</v>
      </c>
      <c r="C699" s="20" t="s">
        <v>12978</v>
      </c>
      <c r="D699" s="20" t="s">
        <v>12979</v>
      </c>
      <c r="E699" s="20" t="s">
        <v>5489</v>
      </c>
      <c r="F699" s="20" t="s">
        <v>3454</v>
      </c>
      <c r="G699" s="20">
        <v>2019</v>
      </c>
      <c r="H699" s="57">
        <v>43546</v>
      </c>
      <c r="I699" s="20" t="s">
        <v>12980</v>
      </c>
      <c r="J699" s="20" t="s">
        <v>12981</v>
      </c>
      <c r="K699" s="20" t="s">
        <v>12982</v>
      </c>
      <c r="L699" s="20" t="str">
        <f t="shared" si="10"/>
        <v>PostAlerta</v>
      </c>
    </row>
    <row r="700" spans="1:12" ht="15.75" customHeight="1" x14ac:dyDescent="0.25">
      <c r="A700" s="20">
        <v>31745014</v>
      </c>
      <c r="B700" s="20" t="s">
        <v>12966</v>
      </c>
      <c r="C700" s="20" t="s">
        <v>12967</v>
      </c>
      <c r="D700" s="20" t="s">
        <v>12968</v>
      </c>
      <c r="E700" s="20" t="s">
        <v>6616</v>
      </c>
      <c r="F700" s="20" t="s">
        <v>2591</v>
      </c>
      <c r="G700" s="20">
        <v>2019</v>
      </c>
      <c r="H700" s="57">
        <v>43790</v>
      </c>
      <c r="K700" s="20" t="s">
        <v>12969</v>
      </c>
      <c r="L700" s="20" t="str">
        <f t="shared" si="10"/>
        <v>PostAlerta</v>
      </c>
    </row>
    <row r="701" spans="1:12" ht="15.75" customHeight="1" x14ac:dyDescent="0.25">
      <c r="A701" s="20">
        <v>30711888</v>
      </c>
      <c r="B701" s="20" t="s">
        <v>12960</v>
      </c>
      <c r="C701" s="20" t="s">
        <v>12961</v>
      </c>
      <c r="D701" s="20" t="s">
        <v>12962</v>
      </c>
      <c r="E701" s="20" t="s">
        <v>12963</v>
      </c>
      <c r="F701" s="20" t="s">
        <v>3858</v>
      </c>
      <c r="G701" s="20">
        <v>2019</v>
      </c>
      <c r="H701" s="57">
        <v>43500</v>
      </c>
      <c r="K701" s="20" t="s">
        <v>12964</v>
      </c>
      <c r="L701" s="20" t="str">
        <f t="shared" si="10"/>
        <v>PostAlerta</v>
      </c>
    </row>
    <row r="702" spans="1:12" ht="15.75" customHeight="1" x14ac:dyDescent="0.25">
      <c r="A702" s="20">
        <v>31410079</v>
      </c>
      <c r="B702" s="20" t="s">
        <v>12928</v>
      </c>
      <c r="C702" s="20" t="s">
        <v>12929</v>
      </c>
      <c r="D702" s="20" t="s">
        <v>12930</v>
      </c>
      <c r="E702" s="20" t="s">
        <v>6383</v>
      </c>
      <c r="F702" s="20" t="s">
        <v>12931</v>
      </c>
      <c r="G702" s="20">
        <v>2019</v>
      </c>
      <c r="H702" s="57">
        <v>43692</v>
      </c>
      <c r="I702" s="20" t="s">
        <v>12932</v>
      </c>
      <c r="K702" s="20" t="s">
        <v>12933</v>
      </c>
      <c r="L702" s="20" t="str">
        <f t="shared" si="10"/>
        <v>PostAlerta</v>
      </c>
    </row>
    <row r="703" spans="1:12" ht="15.75" customHeight="1" x14ac:dyDescent="0.25">
      <c r="A703" s="20">
        <v>31114261</v>
      </c>
      <c r="B703" s="20" t="s">
        <v>12910</v>
      </c>
      <c r="C703" s="20" t="s">
        <v>12911</v>
      </c>
      <c r="D703" s="20" t="s">
        <v>12912</v>
      </c>
      <c r="E703" s="20" t="s">
        <v>12913</v>
      </c>
      <c r="F703" s="20" t="s">
        <v>6513</v>
      </c>
      <c r="G703" s="20">
        <v>2019</v>
      </c>
      <c r="H703" s="57">
        <v>43608</v>
      </c>
      <c r="I703" s="20" t="s">
        <v>12914</v>
      </c>
      <c r="K703" s="20" t="s">
        <v>12915</v>
      </c>
      <c r="L703" s="20" t="str">
        <f t="shared" si="10"/>
        <v>PostAlerta</v>
      </c>
    </row>
    <row r="704" spans="1:12" ht="15.75" customHeight="1" x14ac:dyDescent="0.25">
      <c r="A704" s="20">
        <v>31019721</v>
      </c>
      <c r="B704" s="20" t="s">
        <v>12897</v>
      </c>
      <c r="C704" s="20" t="s">
        <v>12898</v>
      </c>
      <c r="D704" s="20" t="s">
        <v>12899</v>
      </c>
      <c r="E704" s="20" t="s">
        <v>12900</v>
      </c>
      <c r="F704" s="20" t="s">
        <v>8190</v>
      </c>
      <c r="G704" s="20">
        <v>2019</v>
      </c>
      <c r="H704" s="57">
        <v>43581</v>
      </c>
      <c r="I704" s="20" t="s">
        <v>12901</v>
      </c>
      <c r="K704" s="20" t="s">
        <v>12902</v>
      </c>
      <c r="L704" s="20" t="str">
        <f t="shared" si="10"/>
        <v>PostAlerta</v>
      </c>
    </row>
    <row r="705" spans="1:12" ht="15.75" customHeight="1" x14ac:dyDescent="0.25">
      <c r="A705" s="20">
        <v>31035948</v>
      </c>
      <c r="B705" s="20" t="s">
        <v>12853</v>
      </c>
      <c r="C705" s="20" t="s">
        <v>12854</v>
      </c>
      <c r="D705" s="20" t="s">
        <v>12855</v>
      </c>
      <c r="E705" s="20" t="s">
        <v>8254</v>
      </c>
      <c r="F705" s="20" t="s">
        <v>1735</v>
      </c>
      <c r="G705" s="20">
        <v>2019</v>
      </c>
      <c r="H705" s="57">
        <v>43586</v>
      </c>
      <c r="I705" s="20" t="s">
        <v>12856</v>
      </c>
      <c r="K705" s="20" t="s">
        <v>12857</v>
      </c>
      <c r="L705" s="20" t="str">
        <f t="shared" si="10"/>
        <v>PostAlerta</v>
      </c>
    </row>
    <row r="706" spans="1:12" ht="15.75" customHeight="1" x14ac:dyDescent="0.25">
      <c r="A706" s="20">
        <v>30796747</v>
      </c>
      <c r="B706" s="20" t="s">
        <v>12820</v>
      </c>
      <c r="C706" s="20" t="s">
        <v>12821</v>
      </c>
      <c r="D706" s="20" t="s">
        <v>12822</v>
      </c>
      <c r="E706" s="20" t="s">
        <v>12823</v>
      </c>
      <c r="F706" s="20" t="s">
        <v>11724</v>
      </c>
      <c r="G706" s="20">
        <v>2019</v>
      </c>
      <c r="H706" s="57">
        <v>43520</v>
      </c>
      <c r="K706" s="20" t="s">
        <v>12824</v>
      </c>
      <c r="L706" s="20" t="str">
        <f t="shared" ref="L706:L769" si="11">IF(ISNUMBER(VLOOKUP(A706,PRE,1,FALSE)),"PreAlerta",IF(ISNUMBER(VLOOKUP(A706,POST,1,FALSE)),"PostAlerta",IF(ISNUMBER(VLOOKUP(A706,EXCL,1,FALSE)),"Excluida","no incluido")))</f>
        <v>PostAlerta</v>
      </c>
    </row>
    <row r="707" spans="1:12" ht="15.75" customHeight="1" x14ac:dyDescent="0.25">
      <c r="A707" s="20">
        <v>30990401</v>
      </c>
      <c r="B707" s="20" t="s">
        <v>12783</v>
      </c>
      <c r="C707" s="20" t="s">
        <v>12784</v>
      </c>
      <c r="D707" s="20" t="s">
        <v>12785</v>
      </c>
      <c r="E707" s="20" t="s">
        <v>12786</v>
      </c>
      <c r="F707" s="20" t="s">
        <v>2564</v>
      </c>
      <c r="G707" s="20">
        <v>2019</v>
      </c>
      <c r="H707" s="57">
        <v>43572</v>
      </c>
      <c r="K707" s="20" t="s">
        <v>12787</v>
      </c>
      <c r="L707" s="20" t="str">
        <f t="shared" si="11"/>
        <v>PostAlerta</v>
      </c>
    </row>
    <row r="708" spans="1:12" ht="15.75" customHeight="1" x14ac:dyDescent="0.25">
      <c r="A708" s="20">
        <v>31099740</v>
      </c>
      <c r="B708" s="20" t="s">
        <v>12765</v>
      </c>
      <c r="C708" s="20" t="s">
        <v>12766</v>
      </c>
      <c r="D708" s="20" t="s">
        <v>12767</v>
      </c>
      <c r="E708" s="20" t="s">
        <v>12768</v>
      </c>
      <c r="F708" s="20" t="s">
        <v>3020</v>
      </c>
      <c r="G708" s="20">
        <v>2019</v>
      </c>
      <c r="H708" s="57">
        <v>43603</v>
      </c>
      <c r="I708" s="20" t="s">
        <v>12769</v>
      </c>
      <c r="K708" s="20" t="s">
        <v>12770</v>
      </c>
      <c r="L708" s="20" t="str">
        <f t="shared" si="11"/>
        <v>PostAlerta</v>
      </c>
    </row>
    <row r="709" spans="1:12" ht="15.75" customHeight="1" x14ac:dyDescent="0.25">
      <c r="A709" s="20">
        <v>31073272</v>
      </c>
      <c r="B709" s="20" t="s">
        <v>12722</v>
      </c>
      <c r="C709" s="20" t="s">
        <v>12723</v>
      </c>
      <c r="D709" s="20" t="s">
        <v>12724</v>
      </c>
      <c r="E709" s="20" t="s">
        <v>12725</v>
      </c>
      <c r="F709" s="20" t="s">
        <v>5576</v>
      </c>
      <c r="G709" s="20">
        <v>2019</v>
      </c>
      <c r="H709" s="57">
        <v>43596</v>
      </c>
      <c r="I709" s="20" t="s">
        <v>12726</v>
      </c>
      <c r="K709" s="20" t="s">
        <v>12727</v>
      </c>
      <c r="L709" s="20" t="str">
        <f t="shared" si="11"/>
        <v>PostAlerta</v>
      </c>
    </row>
    <row r="710" spans="1:12" ht="15.75" customHeight="1" x14ac:dyDescent="0.25">
      <c r="A710" s="20">
        <v>31048673</v>
      </c>
      <c r="B710" s="20" t="s">
        <v>12715</v>
      </c>
      <c r="C710" s="20" t="s">
        <v>12716</v>
      </c>
      <c r="D710" s="20" t="s">
        <v>12717</v>
      </c>
      <c r="E710" s="20" t="s">
        <v>12718</v>
      </c>
      <c r="F710" s="20" t="s">
        <v>9034</v>
      </c>
      <c r="G710" s="20">
        <v>2019</v>
      </c>
      <c r="H710" s="57">
        <v>43589</v>
      </c>
      <c r="I710" s="20" t="s">
        <v>12719</v>
      </c>
      <c r="K710" s="20" t="s">
        <v>12720</v>
      </c>
      <c r="L710" s="20" t="str">
        <f t="shared" si="11"/>
        <v>PostAlerta</v>
      </c>
    </row>
    <row r="711" spans="1:12" ht="15.75" customHeight="1" x14ac:dyDescent="0.25">
      <c r="A711" s="20">
        <v>31193102</v>
      </c>
      <c r="B711" s="20" t="s">
        <v>12662</v>
      </c>
      <c r="C711" s="20" t="s">
        <v>12663</v>
      </c>
      <c r="D711" s="20" t="s">
        <v>12664</v>
      </c>
      <c r="E711" s="20" t="s">
        <v>12665</v>
      </c>
      <c r="F711" s="20" t="s">
        <v>4686</v>
      </c>
      <c r="G711" s="20">
        <v>2019</v>
      </c>
      <c r="H711" s="57">
        <v>43630</v>
      </c>
      <c r="I711" s="20" t="s">
        <v>12666</v>
      </c>
      <c r="K711" s="20" t="s">
        <v>12667</v>
      </c>
      <c r="L711" s="20" t="str">
        <f t="shared" si="11"/>
        <v>PostAlerta</v>
      </c>
    </row>
    <row r="712" spans="1:12" ht="15.75" customHeight="1" x14ac:dyDescent="0.25">
      <c r="A712" s="20">
        <v>31047673</v>
      </c>
      <c r="B712" s="20" t="s">
        <v>12622</v>
      </c>
      <c r="C712" s="20" t="s">
        <v>12623</v>
      </c>
      <c r="D712" s="20" t="s">
        <v>12624</v>
      </c>
      <c r="E712" s="20" t="s">
        <v>12625</v>
      </c>
      <c r="F712" s="20" t="s">
        <v>2840</v>
      </c>
      <c r="G712" s="20">
        <v>2019</v>
      </c>
      <c r="H712" s="57">
        <v>43589</v>
      </c>
      <c r="I712" s="20" t="s">
        <v>12626</v>
      </c>
      <c r="K712" s="20" t="s">
        <v>12627</v>
      </c>
      <c r="L712" s="20" t="str">
        <f t="shared" si="11"/>
        <v>PostAlerta</v>
      </c>
    </row>
    <row r="713" spans="1:12" ht="15.75" customHeight="1" x14ac:dyDescent="0.25">
      <c r="A713" s="20">
        <v>31142259</v>
      </c>
      <c r="B713" s="20" t="s">
        <v>12545</v>
      </c>
      <c r="C713" s="20" t="s">
        <v>12546</v>
      </c>
      <c r="D713" s="20" t="s">
        <v>12547</v>
      </c>
      <c r="E713" s="20" t="s">
        <v>505</v>
      </c>
      <c r="F713" s="20" t="s">
        <v>1735</v>
      </c>
      <c r="G713" s="20">
        <v>2019</v>
      </c>
      <c r="H713" s="57">
        <v>43616</v>
      </c>
      <c r="I713" s="20" t="s">
        <v>12548</v>
      </c>
      <c r="K713" s="20" t="s">
        <v>12549</v>
      </c>
      <c r="L713" s="20" t="str">
        <f t="shared" si="11"/>
        <v>PostAlerta</v>
      </c>
    </row>
    <row r="714" spans="1:12" ht="15.75" customHeight="1" x14ac:dyDescent="0.25">
      <c r="A714" s="20">
        <v>30448527</v>
      </c>
      <c r="B714" s="20" t="s">
        <v>12516</v>
      </c>
      <c r="C714" s="20" t="s">
        <v>12517</v>
      </c>
      <c r="D714" s="20" t="s">
        <v>12518</v>
      </c>
      <c r="E714" s="20" t="s">
        <v>12519</v>
      </c>
      <c r="F714" s="20" t="s">
        <v>12520</v>
      </c>
      <c r="G714" s="20">
        <v>2019</v>
      </c>
      <c r="H714" s="57">
        <v>43423</v>
      </c>
      <c r="K714" s="20" t="s">
        <v>12521</v>
      </c>
      <c r="L714" s="20" t="str">
        <f t="shared" si="11"/>
        <v>PostAlerta</v>
      </c>
    </row>
    <row r="715" spans="1:12" ht="15.75" customHeight="1" x14ac:dyDescent="0.25">
      <c r="A715" s="20">
        <v>30537070</v>
      </c>
      <c r="B715" s="20" t="s">
        <v>12507</v>
      </c>
      <c r="C715" s="20" t="s">
        <v>12508</v>
      </c>
      <c r="D715" s="20" t="s">
        <v>12509</v>
      </c>
      <c r="E715" s="20" t="s">
        <v>387</v>
      </c>
      <c r="F715" s="20" t="s">
        <v>12265</v>
      </c>
      <c r="G715" s="20">
        <v>2019</v>
      </c>
      <c r="H715" s="57">
        <v>43446</v>
      </c>
      <c r="K715" s="20" t="s">
        <v>12510</v>
      </c>
      <c r="L715" s="20" t="str">
        <f t="shared" si="11"/>
        <v>PostAlerta</v>
      </c>
    </row>
    <row r="716" spans="1:12" ht="15.75" customHeight="1" x14ac:dyDescent="0.25">
      <c r="A716" s="20">
        <v>30902857</v>
      </c>
      <c r="B716" s="20" t="s">
        <v>12476</v>
      </c>
      <c r="C716" s="20" t="s">
        <v>12477</v>
      </c>
      <c r="D716" s="20" t="s">
        <v>12478</v>
      </c>
      <c r="E716" s="20" t="s">
        <v>12479</v>
      </c>
      <c r="F716" s="20" t="s">
        <v>1801</v>
      </c>
      <c r="G716" s="20">
        <v>2019</v>
      </c>
      <c r="H716" s="57">
        <v>43548</v>
      </c>
      <c r="I716" s="20" t="s">
        <v>12480</v>
      </c>
      <c r="K716" s="20" t="s">
        <v>12481</v>
      </c>
      <c r="L716" s="20" t="str">
        <f t="shared" si="11"/>
        <v>PostAlerta</v>
      </c>
    </row>
    <row r="717" spans="1:12" ht="15.75" customHeight="1" x14ac:dyDescent="0.25">
      <c r="A717" s="20">
        <v>30904939</v>
      </c>
      <c r="B717" s="20" t="s">
        <v>12469</v>
      </c>
      <c r="C717" s="20" t="s">
        <v>12470</v>
      </c>
      <c r="D717" s="20" t="s">
        <v>12471</v>
      </c>
      <c r="E717" s="20" t="s">
        <v>12472</v>
      </c>
      <c r="F717" s="20" t="s">
        <v>12473</v>
      </c>
      <c r="G717" s="20">
        <v>2019</v>
      </c>
      <c r="H717" s="57">
        <v>43549</v>
      </c>
      <c r="I717" s="20" t="s">
        <v>12474</v>
      </c>
      <c r="K717" s="20" t="s">
        <v>12475</v>
      </c>
      <c r="L717" s="20" t="str">
        <f t="shared" si="11"/>
        <v>PostAlerta</v>
      </c>
    </row>
    <row r="718" spans="1:12" ht="15.75" customHeight="1" x14ac:dyDescent="0.25">
      <c r="A718" s="20">
        <v>30941540</v>
      </c>
      <c r="B718" s="20" t="s">
        <v>12459</v>
      </c>
      <c r="C718" s="20" t="s">
        <v>12460</v>
      </c>
      <c r="D718" s="20" t="s">
        <v>12461</v>
      </c>
      <c r="E718" s="20" t="s">
        <v>12462</v>
      </c>
      <c r="F718" s="20" t="s">
        <v>6679</v>
      </c>
      <c r="G718" s="20">
        <v>2019</v>
      </c>
      <c r="H718" s="57">
        <v>43559</v>
      </c>
      <c r="K718" s="20" t="s">
        <v>12463</v>
      </c>
      <c r="L718" s="20" t="str">
        <f t="shared" si="11"/>
        <v>PostAlerta</v>
      </c>
    </row>
    <row r="719" spans="1:12" ht="15.75" customHeight="1" x14ac:dyDescent="0.25">
      <c r="A719" s="20">
        <v>30946984</v>
      </c>
      <c r="B719" s="20" t="s">
        <v>12455</v>
      </c>
      <c r="C719" s="20" t="s">
        <v>12456</v>
      </c>
      <c r="D719" s="20" t="s">
        <v>12457</v>
      </c>
      <c r="E719" s="20" t="s">
        <v>6383</v>
      </c>
      <c r="F719" s="20" t="s">
        <v>4253</v>
      </c>
      <c r="G719" s="20">
        <v>2019</v>
      </c>
      <c r="H719" s="57">
        <v>43560</v>
      </c>
      <c r="K719" s="20" t="s">
        <v>12458</v>
      </c>
      <c r="L719" s="20" t="str">
        <f t="shared" si="11"/>
        <v>PostAlerta</v>
      </c>
    </row>
    <row r="720" spans="1:12" ht="15.75" customHeight="1" x14ac:dyDescent="0.25">
      <c r="A720" s="20">
        <v>30952342</v>
      </c>
      <c r="B720" s="20" t="s">
        <v>12445</v>
      </c>
      <c r="C720" s="20" t="s">
        <v>12446</v>
      </c>
      <c r="D720" s="20" t="s">
        <v>12447</v>
      </c>
      <c r="E720" s="20" t="s">
        <v>5792</v>
      </c>
      <c r="F720" s="20" t="s">
        <v>9569</v>
      </c>
      <c r="G720" s="20">
        <v>2019</v>
      </c>
      <c r="H720" s="57">
        <v>43562</v>
      </c>
      <c r="K720" s="20" t="s">
        <v>12448</v>
      </c>
      <c r="L720" s="20" t="str">
        <f t="shared" si="11"/>
        <v>PostAlerta</v>
      </c>
    </row>
    <row r="721" spans="1:12" ht="15.75" customHeight="1" x14ac:dyDescent="0.25">
      <c r="A721" s="20">
        <v>31221039</v>
      </c>
      <c r="B721" s="20" t="s">
        <v>12410</v>
      </c>
      <c r="C721" s="20" t="s">
        <v>12411</v>
      </c>
      <c r="D721" s="20" t="s">
        <v>12412</v>
      </c>
      <c r="E721" s="20" t="s">
        <v>12413</v>
      </c>
      <c r="F721" s="20" t="s">
        <v>12414</v>
      </c>
      <c r="G721" s="20">
        <v>2019</v>
      </c>
      <c r="H721" s="57">
        <v>43638</v>
      </c>
      <c r="I721" s="20" t="s">
        <v>12415</v>
      </c>
      <c r="K721" s="20" t="s">
        <v>12416</v>
      </c>
      <c r="L721" s="20" t="str">
        <f t="shared" si="11"/>
        <v>PostAlerta</v>
      </c>
    </row>
    <row r="722" spans="1:12" ht="15.75" customHeight="1" x14ac:dyDescent="0.25">
      <c r="A722" s="20">
        <v>31239729</v>
      </c>
      <c r="B722" s="20" t="s">
        <v>12375</v>
      </c>
      <c r="C722" s="20" t="s">
        <v>12376</v>
      </c>
      <c r="D722" s="20" t="s">
        <v>12377</v>
      </c>
      <c r="E722" s="20" t="s">
        <v>12378</v>
      </c>
      <c r="F722" s="20" t="s">
        <v>6513</v>
      </c>
      <c r="G722" s="20">
        <v>2019</v>
      </c>
      <c r="H722" s="57">
        <v>43643</v>
      </c>
      <c r="I722" s="20" t="s">
        <v>12379</v>
      </c>
      <c r="K722" s="20" t="s">
        <v>12380</v>
      </c>
      <c r="L722" s="20" t="str">
        <f t="shared" si="11"/>
        <v>PostAlerta</v>
      </c>
    </row>
    <row r="723" spans="1:12" ht="15.75" customHeight="1" x14ac:dyDescent="0.25">
      <c r="A723" s="20">
        <v>31354311</v>
      </c>
      <c r="B723" s="20" t="s">
        <v>12362</v>
      </c>
      <c r="C723" s="20" t="s">
        <v>12363</v>
      </c>
      <c r="D723" s="20" t="s">
        <v>12364</v>
      </c>
      <c r="E723" s="20" t="s">
        <v>394</v>
      </c>
      <c r="F723" s="20" t="s">
        <v>6513</v>
      </c>
      <c r="G723" s="20">
        <v>2019</v>
      </c>
      <c r="H723" s="57">
        <v>43676</v>
      </c>
      <c r="I723" s="20" t="s">
        <v>12365</v>
      </c>
      <c r="K723" s="20" t="s">
        <v>12366</v>
      </c>
      <c r="L723" s="20" t="str">
        <f t="shared" si="11"/>
        <v>PostAlerta</v>
      </c>
    </row>
    <row r="724" spans="1:12" ht="15.75" customHeight="1" x14ac:dyDescent="0.25">
      <c r="A724" s="20">
        <v>31220112</v>
      </c>
      <c r="B724" s="20" t="s">
        <v>12311</v>
      </c>
      <c r="C724" s="20" t="s">
        <v>12312</v>
      </c>
      <c r="D724" s="20" t="s">
        <v>12313</v>
      </c>
      <c r="E724" s="20" t="s">
        <v>12314</v>
      </c>
      <c r="F724" s="20" t="s">
        <v>2047</v>
      </c>
      <c r="G724" s="20">
        <v>2019</v>
      </c>
      <c r="H724" s="57">
        <v>43637</v>
      </c>
      <c r="I724" s="20" t="s">
        <v>12315</v>
      </c>
      <c r="K724" s="20" t="s">
        <v>12316</v>
      </c>
      <c r="L724" s="20" t="str">
        <f t="shared" si="11"/>
        <v>PostAlerta</v>
      </c>
    </row>
    <row r="725" spans="1:12" ht="15.75" customHeight="1" x14ac:dyDescent="0.25">
      <c r="A725" s="20">
        <v>31234808</v>
      </c>
      <c r="B725" s="20" t="s">
        <v>12304</v>
      </c>
      <c r="C725" s="20" t="s">
        <v>12305</v>
      </c>
      <c r="D725" s="20" t="s">
        <v>12306</v>
      </c>
      <c r="E725" s="20" t="s">
        <v>10968</v>
      </c>
      <c r="F725" s="20" t="s">
        <v>12307</v>
      </c>
      <c r="G725" s="20">
        <v>2019</v>
      </c>
      <c r="H725" s="57">
        <v>43642</v>
      </c>
      <c r="I725" s="20" t="s">
        <v>12308</v>
      </c>
      <c r="K725" s="20" t="s">
        <v>12309</v>
      </c>
      <c r="L725" s="20" t="str">
        <f t="shared" si="11"/>
        <v>PostAlerta</v>
      </c>
    </row>
    <row r="726" spans="1:12" ht="15.75" customHeight="1" x14ac:dyDescent="0.25">
      <c r="A726" s="20">
        <v>31263372</v>
      </c>
      <c r="B726" s="20" t="s">
        <v>12273</v>
      </c>
      <c r="C726" s="20" t="s">
        <v>12274</v>
      </c>
      <c r="D726" s="20" t="s">
        <v>12275</v>
      </c>
      <c r="E726" s="20" t="s">
        <v>12276</v>
      </c>
      <c r="F726" s="20" t="s">
        <v>9614</v>
      </c>
      <c r="G726" s="20">
        <v>2019</v>
      </c>
      <c r="H726" s="57">
        <v>43649</v>
      </c>
      <c r="I726" s="20" t="s">
        <v>12277</v>
      </c>
      <c r="K726" s="20" t="s">
        <v>12278</v>
      </c>
      <c r="L726" s="20" t="str">
        <f t="shared" si="11"/>
        <v>PostAlerta</v>
      </c>
    </row>
    <row r="727" spans="1:12" ht="15.75" customHeight="1" x14ac:dyDescent="0.25">
      <c r="A727" s="20">
        <v>30988059</v>
      </c>
      <c r="B727" s="20" t="s">
        <v>12223</v>
      </c>
      <c r="C727" s="20" t="s">
        <v>12224</v>
      </c>
      <c r="D727" s="20" t="s">
        <v>12225</v>
      </c>
      <c r="E727" s="20" t="s">
        <v>2040</v>
      </c>
      <c r="F727" s="20" t="s">
        <v>3723</v>
      </c>
      <c r="G727" s="20">
        <v>2019</v>
      </c>
      <c r="H727" s="57">
        <v>43572</v>
      </c>
      <c r="I727" s="20" t="s">
        <v>12226</v>
      </c>
      <c r="K727" s="20" t="s">
        <v>12227</v>
      </c>
      <c r="L727" s="20" t="str">
        <f t="shared" si="11"/>
        <v>PostAlerta</v>
      </c>
    </row>
    <row r="728" spans="1:12" ht="15.75" customHeight="1" x14ac:dyDescent="0.25">
      <c r="A728" s="20">
        <v>31107206</v>
      </c>
      <c r="B728" s="20" t="s">
        <v>12194</v>
      </c>
      <c r="C728" s="20" t="s">
        <v>12195</v>
      </c>
      <c r="D728" s="20" t="s">
        <v>12196</v>
      </c>
      <c r="E728" s="20" t="s">
        <v>5561</v>
      </c>
      <c r="F728" s="20" t="s">
        <v>3020</v>
      </c>
      <c r="G728" s="20">
        <v>2019</v>
      </c>
      <c r="H728" s="57">
        <v>43606</v>
      </c>
      <c r="I728" s="20" t="s">
        <v>12197</v>
      </c>
      <c r="K728" s="20" t="s">
        <v>12198</v>
      </c>
      <c r="L728" s="20" t="str">
        <f t="shared" si="11"/>
        <v>PostAlerta</v>
      </c>
    </row>
    <row r="729" spans="1:12" ht="15.75" customHeight="1" x14ac:dyDescent="0.25">
      <c r="A729" s="20">
        <v>31268120</v>
      </c>
      <c r="B729" s="20" t="s">
        <v>12166</v>
      </c>
      <c r="C729" s="20" t="s">
        <v>12167</v>
      </c>
      <c r="D729" s="20" t="s">
        <v>12168</v>
      </c>
      <c r="E729" s="20" t="s">
        <v>12169</v>
      </c>
      <c r="F729" s="20" t="s">
        <v>12170</v>
      </c>
      <c r="G729" s="20">
        <v>2019</v>
      </c>
      <c r="H729" s="57">
        <v>43650</v>
      </c>
      <c r="K729" s="20" t="s">
        <v>12171</v>
      </c>
      <c r="L729" s="20" t="str">
        <f t="shared" si="11"/>
        <v>PostAlerta</v>
      </c>
    </row>
    <row r="730" spans="1:12" ht="15.75" customHeight="1" x14ac:dyDescent="0.25">
      <c r="A730" s="20">
        <v>31608866</v>
      </c>
      <c r="B730" s="20" t="s">
        <v>12150</v>
      </c>
      <c r="C730" s="20" t="s">
        <v>12151</v>
      </c>
      <c r="D730" s="20" t="s">
        <v>12152</v>
      </c>
      <c r="E730" s="20" t="s">
        <v>12153</v>
      </c>
      <c r="F730" s="20" t="s">
        <v>2531</v>
      </c>
      <c r="G730" s="20">
        <v>2019</v>
      </c>
      <c r="H730" s="57">
        <v>43753</v>
      </c>
      <c r="L730" s="20" t="str">
        <f t="shared" si="11"/>
        <v>PostAlerta</v>
      </c>
    </row>
    <row r="731" spans="1:12" ht="15.75" customHeight="1" x14ac:dyDescent="0.25">
      <c r="A731" s="20">
        <v>31177772</v>
      </c>
      <c r="B731" s="20" t="s">
        <v>12139</v>
      </c>
      <c r="C731" s="20" t="s">
        <v>12140</v>
      </c>
      <c r="D731" s="20" t="s">
        <v>12141</v>
      </c>
      <c r="E731" s="20" t="s">
        <v>12142</v>
      </c>
      <c r="F731" s="20" t="s">
        <v>2143</v>
      </c>
      <c r="G731" s="20">
        <v>2019</v>
      </c>
      <c r="H731" s="57">
        <v>43627</v>
      </c>
      <c r="K731" s="20" t="s">
        <v>12143</v>
      </c>
      <c r="L731" s="20" t="str">
        <f t="shared" si="11"/>
        <v>PostAlerta</v>
      </c>
    </row>
    <row r="732" spans="1:12" ht="15.75" customHeight="1" x14ac:dyDescent="0.25">
      <c r="A732" s="20">
        <v>31321030</v>
      </c>
      <c r="B732" s="20" t="s">
        <v>12097</v>
      </c>
      <c r="C732" s="20" t="s">
        <v>12098</v>
      </c>
      <c r="D732" s="20" t="s">
        <v>12099</v>
      </c>
      <c r="E732" s="20" t="s">
        <v>12100</v>
      </c>
      <c r="F732" s="20" t="s">
        <v>2306</v>
      </c>
      <c r="G732" s="20">
        <v>2019</v>
      </c>
      <c r="H732" s="57">
        <v>43666</v>
      </c>
      <c r="I732" s="20" t="s">
        <v>12101</v>
      </c>
      <c r="K732" s="20" t="s">
        <v>12102</v>
      </c>
      <c r="L732" s="20" t="str">
        <f t="shared" si="11"/>
        <v>PostAlerta</v>
      </c>
    </row>
    <row r="733" spans="1:12" ht="15.75" customHeight="1" x14ac:dyDescent="0.25">
      <c r="A733" s="20">
        <v>31288806</v>
      </c>
      <c r="B733" s="20" t="s">
        <v>12090</v>
      </c>
      <c r="C733" s="20" t="s">
        <v>12091</v>
      </c>
      <c r="D733" s="20" t="s">
        <v>12092</v>
      </c>
      <c r="E733" s="20" t="s">
        <v>12093</v>
      </c>
      <c r="F733" s="20" t="s">
        <v>5837</v>
      </c>
      <c r="G733" s="20">
        <v>2019</v>
      </c>
      <c r="H733" s="57">
        <v>43657</v>
      </c>
      <c r="I733" s="20" t="s">
        <v>12094</v>
      </c>
      <c r="K733" s="20" t="s">
        <v>12095</v>
      </c>
      <c r="L733" s="20" t="str">
        <f t="shared" si="11"/>
        <v>PostAlerta</v>
      </c>
    </row>
    <row r="734" spans="1:12" ht="15.75" customHeight="1" x14ac:dyDescent="0.25">
      <c r="A734" s="20">
        <v>31346012</v>
      </c>
      <c r="B734" s="20" t="s">
        <v>12043</v>
      </c>
      <c r="C734" s="20" t="s">
        <v>12044</v>
      </c>
      <c r="D734" s="20" t="s">
        <v>12045</v>
      </c>
      <c r="E734" s="20" t="s">
        <v>12046</v>
      </c>
      <c r="F734" s="20" t="s">
        <v>3664</v>
      </c>
      <c r="G734" s="20">
        <v>2019</v>
      </c>
      <c r="H734" s="57">
        <v>43673</v>
      </c>
      <c r="I734" s="20" t="s">
        <v>12047</v>
      </c>
      <c r="K734" s="20" t="s">
        <v>12048</v>
      </c>
      <c r="L734" s="20" t="str">
        <f t="shared" si="11"/>
        <v>PostAlerta</v>
      </c>
    </row>
    <row r="735" spans="1:12" ht="15.75" customHeight="1" x14ac:dyDescent="0.25">
      <c r="A735" s="20">
        <v>31039338</v>
      </c>
      <c r="B735" s="20" t="s">
        <v>12000</v>
      </c>
      <c r="C735" s="20" t="s">
        <v>12001</v>
      </c>
      <c r="D735" s="20" t="s">
        <v>12002</v>
      </c>
      <c r="E735" s="20" t="s">
        <v>12003</v>
      </c>
      <c r="F735" s="20" t="s">
        <v>12004</v>
      </c>
      <c r="G735" s="20">
        <v>2019</v>
      </c>
      <c r="H735" s="57">
        <v>43586</v>
      </c>
      <c r="K735" s="20" t="s">
        <v>12005</v>
      </c>
      <c r="L735" s="20" t="str">
        <f t="shared" si="11"/>
        <v>PostAlerta</v>
      </c>
    </row>
    <row r="736" spans="1:12" ht="15.75" customHeight="1" x14ac:dyDescent="0.25">
      <c r="A736" s="20">
        <v>31206167</v>
      </c>
      <c r="B736" s="20" t="s">
        <v>11971</v>
      </c>
      <c r="C736" s="20" t="s">
        <v>11972</v>
      </c>
      <c r="D736" s="20" t="s">
        <v>11973</v>
      </c>
      <c r="E736" s="20" t="s">
        <v>11974</v>
      </c>
      <c r="F736" s="20" t="s">
        <v>11975</v>
      </c>
      <c r="G736" s="20">
        <v>2019</v>
      </c>
      <c r="H736" s="57">
        <v>43634</v>
      </c>
      <c r="K736" s="20" t="s">
        <v>11976</v>
      </c>
      <c r="L736" s="20" t="str">
        <f t="shared" si="11"/>
        <v>PostAlerta</v>
      </c>
    </row>
    <row r="737" spans="1:12" ht="15.75" customHeight="1" x14ac:dyDescent="0.25">
      <c r="A737" s="20">
        <v>31239204</v>
      </c>
      <c r="B737" s="20" t="s">
        <v>11954</v>
      </c>
      <c r="C737" s="20" t="s">
        <v>11955</v>
      </c>
      <c r="D737" s="20" t="s">
        <v>11956</v>
      </c>
      <c r="E737" s="20" t="s">
        <v>11957</v>
      </c>
      <c r="F737" s="20" t="s">
        <v>4680</v>
      </c>
      <c r="G737" s="20">
        <v>2019</v>
      </c>
      <c r="H737" s="57">
        <v>43643</v>
      </c>
      <c r="K737" s="20" t="s">
        <v>11958</v>
      </c>
      <c r="L737" s="20" t="str">
        <f t="shared" si="11"/>
        <v>PostAlerta</v>
      </c>
    </row>
    <row r="738" spans="1:12" ht="15.75" customHeight="1" x14ac:dyDescent="0.25">
      <c r="A738" s="20">
        <v>31417051</v>
      </c>
      <c r="B738" s="20" t="s">
        <v>11935</v>
      </c>
      <c r="C738" s="20" t="s">
        <v>11936</v>
      </c>
      <c r="D738" s="20" t="s">
        <v>11937</v>
      </c>
      <c r="E738" s="20" t="s">
        <v>11938</v>
      </c>
      <c r="F738" s="20" t="s">
        <v>11939</v>
      </c>
      <c r="G738" s="20">
        <v>2019</v>
      </c>
      <c r="H738" s="57">
        <v>43694</v>
      </c>
      <c r="K738" s="20" t="s">
        <v>11940</v>
      </c>
      <c r="L738" s="20" t="str">
        <f t="shared" si="11"/>
        <v>PostAlerta</v>
      </c>
    </row>
    <row r="739" spans="1:12" ht="15.75" customHeight="1" x14ac:dyDescent="0.25">
      <c r="A739" s="20">
        <v>31374081</v>
      </c>
      <c r="B739" s="20" t="s">
        <v>11915</v>
      </c>
      <c r="C739" s="20" t="s">
        <v>11916</v>
      </c>
      <c r="D739" s="20" t="s">
        <v>11917</v>
      </c>
      <c r="E739" s="20" t="s">
        <v>11918</v>
      </c>
      <c r="F739" s="20" t="s">
        <v>294</v>
      </c>
      <c r="G739" s="20">
        <v>2019</v>
      </c>
      <c r="H739" s="57">
        <v>43680</v>
      </c>
      <c r="I739" s="20" t="s">
        <v>11919</v>
      </c>
      <c r="K739" s="20" t="s">
        <v>11920</v>
      </c>
      <c r="L739" s="20" t="str">
        <f t="shared" si="11"/>
        <v>PostAlerta</v>
      </c>
    </row>
    <row r="740" spans="1:12" ht="15.75" customHeight="1" x14ac:dyDescent="0.25">
      <c r="A740" s="20">
        <v>30709726</v>
      </c>
      <c r="B740" s="20" t="s">
        <v>11908</v>
      </c>
      <c r="C740" s="20" t="s">
        <v>11909</v>
      </c>
      <c r="D740" s="20" t="s">
        <v>11910</v>
      </c>
      <c r="E740" s="20" t="s">
        <v>11911</v>
      </c>
      <c r="F740" s="20" t="s">
        <v>2840</v>
      </c>
      <c r="G740" s="20">
        <v>2019</v>
      </c>
      <c r="H740" s="57">
        <v>43499</v>
      </c>
      <c r="I740" s="20" t="s">
        <v>11912</v>
      </c>
      <c r="J740" s="20" t="s">
        <v>11913</v>
      </c>
      <c r="K740" s="20" t="s">
        <v>11914</v>
      </c>
      <c r="L740" s="20" t="str">
        <f t="shared" si="11"/>
        <v>PostAlerta</v>
      </c>
    </row>
    <row r="741" spans="1:12" ht="15.75" customHeight="1" x14ac:dyDescent="0.25">
      <c r="A741" s="20">
        <v>30709728</v>
      </c>
      <c r="B741" s="20" t="s">
        <v>11903</v>
      </c>
      <c r="C741" s="20" t="s">
        <v>11904</v>
      </c>
      <c r="D741" s="20" t="s">
        <v>11905</v>
      </c>
      <c r="E741" s="20" t="s">
        <v>11906</v>
      </c>
      <c r="F741" s="20" t="s">
        <v>2840</v>
      </c>
      <c r="G741" s="20">
        <v>2019</v>
      </c>
      <c r="H741" s="57">
        <v>43499</v>
      </c>
      <c r="K741" s="20" t="s">
        <v>11907</v>
      </c>
      <c r="L741" s="20" t="str">
        <f t="shared" si="11"/>
        <v>PostAlerta</v>
      </c>
    </row>
    <row r="742" spans="1:12" ht="15.75" customHeight="1" x14ac:dyDescent="0.25">
      <c r="A742" s="20">
        <v>30737042</v>
      </c>
      <c r="B742" s="20" t="s">
        <v>11893</v>
      </c>
      <c r="C742" s="20" t="s">
        <v>11894</v>
      </c>
      <c r="D742" s="20" t="s">
        <v>11895</v>
      </c>
      <c r="E742" s="20" t="s">
        <v>11896</v>
      </c>
      <c r="F742" s="20" t="s">
        <v>2840</v>
      </c>
      <c r="G742" s="20">
        <v>2019</v>
      </c>
      <c r="H742" s="57">
        <v>43506</v>
      </c>
      <c r="K742" s="20" t="s">
        <v>11897</v>
      </c>
      <c r="L742" s="20" t="str">
        <f t="shared" si="11"/>
        <v>PostAlerta</v>
      </c>
    </row>
    <row r="743" spans="1:12" ht="15.75" customHeight="1" x14ac:dyDescent="0.25">
      <c r="A743" s="20">
        <v>30981626</v>
      </c>
      <c r="B743" s="20" t="s">
        <v>11888</v>
      </c>
      <c r="C743" s="20" t="s">
        <v>11889</v>
      </c>
      <c r="D743" s="20" t="s">
        <v>11890</v>
      </c>
      <c r="E743" s="20" t="s">
        <v>11891</v>
      </c>
      <c r="F743" s="20" t="s">
        <v>2840</v>
      </c>
      <c r="G743" s="20">
        <v>2019</v>
      </c>
      <c r="H743" s="57">
        <v>43570</v>
      </c>
      <c r="K743" s="20" t="s">
        <v>11892</v>
      </c>
      <c r="L743" s="20" t="str">
        <f t="shared" si="11"/>
        <v>PostAlerta</v>
      </c>
    </row>
    <row r="744" spans="1:12" ht="15.75" customHeight="1" x14ac:dyDescent="0.25">
      <c r="A744" s="20">
        <v>31230883</v>
      </c>
      <c r="B744" s="20" t="s">
        <v>11882</v>
      </c>
      <c r="C744" s="20" t="s">
        <v>11883</v>
      </c>
      <c r="D744" s="20" t="s">
        <v>11884</v>
      </c>
      <c r="E744" s="20" t="s">
        <v>11885</v>
      </c>
      <c r="F744" s="20" t="s">
        <v>2840</v>
      </c>
      <c r="G744" s="20">
        <v>2019</v>
      </c>
      <c r="H744" s="57">
        <v>43641</v>
      </c>
      <c r="I744" s="20" t="s">
        <v>11886</v>
      </c>
      <c r="K744" s="20" t="s">
        <v>11887</v>
      </c>
      <c r="L744" s="20" t="str">
        <f t="shared" si="11"/>
        <v>PostAlerta</v>
      </c>
    </row>
    <row r="745" spans="1:12" ht="15.75" customHeight="1" x14ac:dyDescent="0.25">
      <c r="A745" s="20">
        <v>31358236</v>
      </c>
      <c r="B745" s="20" t="s">
        <v>11872</v>
      </c>
      <c r="C745" s="20" t="s">
        <v>11873</v>
      </c>
      <c r="D745" s="20" t="s">
        <v>11874</v>
      </c>
      <c r="E745" s="20" t="s">
        <v>11875</v>
      </c>
      <c r="F745" s="20" t="s">
        <v>2840</v>
      </c>
      <c r="G745" s="20">
        <v>2019</v>
      </c>
      <c r="H745" s="57">
        <v>43677</v>
      </c>
      <c r="K745" s="20" t="s">
        <v>11876</v>
      </c>
      <c r="L745" s="20" t="str">
        <f t="shared" si="11"/>
        <v>PostAlerta</v>
      </c>
    </row>
    <row r="746" spans="1:12" ht="15.75" customHeight="1" x14ac:dyDescent="0.25">
      <c r="A746" s="20">
        <v>31358237</v>
      </c>
      <c r="B746" s="20" t="s">
        <v>11869</v>
      </c>
      <c r="C746" s="20" t="s">
        <v>6041</v>
      </c>
      <c r="D746" s="20" t="s">
        <v>11870</v>
      </c>
      <c r="E746" s="20" t="s">
        <v>6043</v>
      </c>
      <c r="F746" s="20" t="s">
        <v>2840</v>
      </c>
      <c r="G746" s="20">
        <v>2019</v>
      </c>
      <c r="H746" s="57">
        <v>43677</v>
      </c>
      <c r="K746" s="20" t="s">
        <v>11871</v>
      </c>
      <c r="L746" s="20" t="str">
        <f t="shared" si="11"/>
        <v>PostAlerta</v>
      </c>
    </row>
    <row r="747" spans="1:12" ht="15.75" customHeight="1" x14ac:dyDescent="0.25">
      <c r="A747" s="20">
        <v>31358238</v>
      </c>
      <c r="B747" s="20" t="s">
        <v>11864</v>
      </c>
      <c r="C747" s="20" t="s">
        <v>11865</v>
      </c>
      <c r="D747" s="20" t="s">
        <v>11866</v>
      </c>
      <c r="E747" s="20" t="s">
        <v>11867</v>
      </c>
      <c r="F747" s="20" t="s">
        <v>2840</v>
      </c>
      <c r="G747" s="20">
        <v>2019</v>
      </c>
      <c r="H747" s="57">
        <v>43677</v>
      </c>
      <c r="K747" s="20" t="s">
        <v>11868</v>
      </c>
      <c r="L747" s="20" t="str">
        <f t="shared" si="11"/>
        <v>PostAlerta</v>
      </c>
    </row>
    <row r="748" spans="1:12" ht="15.75" customHeight="1" x14ac:dyDescent="0.25">
      <c r="A748" s="20">
        <v>31358239</v>
      </c>
      <c r="B748" s="20" t="s">
        <v>11858</v>
      </c>
      <c r="C748" s="20" t="s">
        <v>11859</v>
      </c>
      <c r="D748" s="20" t="s">
        <v>11860</v>
      </c>
      <c r="E748" s="20" t="s">
        <v>11861</v>
      </c>
      <c r="F748" s="20" t="s">
        <v>2840</v>
      </c>
      <c r="G748" s="20">
        <v>2019</v>
      </c>
      <c r="H748" s="57">
        <v>43677</v>
      </c>
      <c r="K748" s="20" t="s">
        <v>11862</v>
      </c>
      <c r="L748" s="20" t="str">
        <f t="shared" si="11"/>
        <v>PostAlerta</v>
      </c>
    </row>
    <row r="749" spans="1:12" ht="15.75" customHeight="1" x14ac:dyDescent="0.25">
      <c r="A749" s="20">
        <v>31663057</v>
      </c>
      <c r="B749" s="20" t="s">
        <v>11828</v>
      </c>
      <c r="C749" s="20" t="s">
        <v>11829</v>
      </c>
      <c r="D749" s="20" t="s">
        <v>11830</v>
      </c>
      <c r="E749" s="20" t="s">
        <v>2705</v>
      </c>
      <c r="F749" s="20" t="s">
        <v>5201</v>
      </c>
      <c r="G749" s="20">
        <v>2019</v>
      </c>
      <c r="H749" s="57">
        <v>43769</v>
      </c>
      <c r="I749" s="20" t="s">
        <v>11831</v>
      </c>
      <c r="K749" s="20" t="s">
        <v>11832</v>
      </c>
      <c r="L749" s="20" t="str">
        <f t="shared" si="11"/>
        <v>PostAlerta</v>
      </c>
    </row>
    <row r="750" spans="1:12" ht="15.75" customHeight="1" x14ac:dyDescent="0.25">
      <c r="A750" s="20">
        <v>31201277</v>
      </c>
      <c r="B750" s="20" t="s">
        <v>11813</v>
      </c>
      <c r="C750" s="20" t="s">
        <v>11814</v>
      </c>
      <c r="D750" s="20" t="s">
        <v>11815</v>
      </c>
      <c r="E750" s="20" t="s">
        <v>11816</v>
      </c>
      <c r="F750" s="20" t="s">
        <v>1801</v>
      </c>
      <c r="G750" s="20">
        <v>2019</v>
      </c>
      <c r="H750" s="57">
        <v>43632</v>
      </c>
      <c r="I750" s="20" t="s">
        <v>11817</v>
      </c>
      <c r="K750" s="20" t="s">
        <v>11818</v>
      </c>
      <c r="L750" s="20" t="str">
        <f t="shared" si="11"/>
        <v>PostAlerta</v>
      </c>
    </row>
    <row r="751" spans="1:12" ht="15.75" customHeight="1" x14ac:dyDescent="0.25">
      <c r="A751" s="20">
        <v>31096131</v>
      </c>
      <c r="B751" s="20" t="s">
        <v>11809</v>
      </c>
      <c r="C751" s="20" t="s">
        <v>11810</v>
      </c>
      <c r="D751" s="20" t="s">
        <v>11811</v>
      </c>
      <c r="E751" s="20" t="s">
        <v>415</v>
      </c>
      <c r="F751" s="20" t="s">
        <v>1047</v>
      </c>
      <c r="G751" s="20">
        <v>2019</v>
      </c>
      <c r="H751" s="57">
        <v>43602</v>
      </c>
      <c r="K751" s="20" t="s">
        <v>11812</v>
      </c>
      <c r="L751" s="20" t="str">
        <f t="shared" si="11"/>
        <v>PostAlerta</v>
      </c>
    </row>
    <row r="752" spans="1:12" ht="15.75" customHeight="1" x14ac:dyDescent="0.25">
      <c r="A752" s="20">
        <v>31202925</v>
      </c>
      <c r="B752" s="20" t="s">
        <v>11715</v>
      </c>
      <c r="C752" s="20" t="s">
        <v>11716</v>
      </c>
      <c r="D752" s="20" t="s">
        <v>11717</v>
      </c>
      <c r="E752" s="20" t="s">
        <v>11718</v>
      </c>
      <c r="F752" s="20" t="s">
        <v>4303</v>
      </c>
      <c r="G752" s="20">
        <v>2019</v>
      </c>
      <c r="H752" s="57">
        <v>43633</v>
      </c>
      <c r="K752" s="20" t="s">
        <v>11719</v>
      </c>
      <c r="L752" s="20" t="str">
        <f t="shared" si="11"/>
        <v>PostAlerta</v>
      </c>
    </row>
    <row r="753" spans="1:12" ht="15.75" customHeight="1" x14ac:dyDescent="0.25">
      <c r="A753" s="20">
        <v>31376513</v>
      </c>
      <c r="B753" s="20" t="s">
        <v>11698</v>
      </c>
      <c r="C753" s="20" t="s">
        <v>11699</v>
      </c>
      <c r="D753" s="20" t="s">
        <v>11700</v>
      </c>
      <c r="E753" s="20" t="s">
        <v>11701</v>
      </c>
      <c r="F753" s="20" t="s">
        <v>9267</v>
      </c>
      <c r="G753" s="20">
        <v>2019</v>
      </c>
      <c r="H753" s="57">
        <v>43681</v>
      </c>
      <c r="K753" s="20" t="s">
        <v>11702</v>
      </c>
      <c r="L753" s="20" t="str">
        <f t="shared" si="11"/>
        <v>PostAlerta</v>
      </c>
    </row>
    <row r="754" spans="1:12" ht="15.75" customHeight="1" x14ac:dyDescent="0.25">
      <c r="A754" s="20">
        <v>31393487</v>
      </c>
      <c r="B754" s="20" t="s">
        <v>11688</v>
      </c>
      <c r="C754" s="20" t="s">
        <v>11689</v>
      </c>
      <c r="D754" s="20" t="s">
        <v>11690</v>
      </c>
      <c r="E754" s="20" t="s">
        <v>8926</v>
      </c>
      <c r="F754" s="20" t="s">
        <v>1834</v>
      </c>
      <c r="G754" s="20">
        <v>2019</v>
      </c>
      <c r="H754" s="57">
        <v>43686</v>
      </c>
      <c r="K754" s="20" t="s">
        <v>11691</v>
      </c>
      <c r="L754" s="20" t="str">
        <f t="shared" si="11"/>
        <v>PostAlerta</v>
      </c>
    </row>
    <row r="755" spans="1:12" ht="15.75" customHeight="1" x14ac:dyDescent="0.25">
      <c r="A755" s="20">
        <v>31437351</v>
      </c>
      <c r="B755" s="20" t="s">
        <v>11684</v>
      </c>
      <c r="C755" s="20" t="s">
        <v>11685</v>
      </c>
      <c r="D755" s="20" t="s">
        <v>11686</v>
      </c>
      <c r="E755" s="20" t="s">
        <v>4486</v>
      </c>
      <c r="F755" s="20" t="s">
        <v>125</v>
      </c>
      <c r="G755" s="20">
        <v>2019</v>
      </c>
      <c r="H755" s="57">
        <v>43700</v>
      </c>
      <c r="K755" s="20" t="s">
        <v>11687</v>
      </c>
      <c r="L755" s="20" t="str">
        <f t="shared" si="11"/>
        <v>PostAlerta</v>
      </c>
    </row>
    <row r="756" spans="1:12" ht="15.75" customHeight="1" x14ac:dyDescent="0.25">
      <c r="A756" s="20">
        <v>31565107</v>
      </c>
      <c r="B756" s="20" t="s">
        <v>11643</v>
      </c>
      <c r="C756" s="20" t="s">
        <v>11644</v>
      </c>
      <c r="D756" s="20" t="s">
        <v>11645</v>
      </c>
      <c r="E756" s="20" t="s">
        <v>11646</v>
      </c>
      <c r="F756" s="20" t="s">
        <v>1498</v>
      </c>
      <c r="G756" s="20">
        <v>2019</v>
      </c>
      <c r="H756" s="57">
        <v>43739</v>
      </c>
      <c r="I756" s="20" t="s">
        <v>11647</v>
      </c>
      <c r="K756" s="20" t="s">
        <v>11648</v>
      </c>
      <c r="L756" s="20" t="str">
        <f t="shared" si="11"/>
        <v>PostAlerta</v>
      </c>
    </row>
    <row r="757" spans="1:12" ht="15.75" customHeight="1" x14ac:dyDescent="0.25">
      <c r="A757" s="20">
        <v>31686867</v>
      </c>
      <c r="B757" s="20" t="s">
        <v>11637</v>
      </c>
      <c r="C757" s="20" t="s">
        <v>11638</v>
      </c>
      <c r="D757" s="20" t="s">
        <v>11639</v>
      </c>
      <c r="E757" s="20" t="s">
        <v>4150</v>
      </c>
      <c r="F757" s="20" t="s">
        <v>6513</v>
      </c>
      <c r="G757" s="20">
        <v>2019</v>
      </c>
      <c r="H757" s="57">
        <v>43775</v>
      </c>
      <c r="I757" s="20" t="s">
        <v>11640</v>
      </c>
      <c r="K757" s="20" t="s">
        <v>11641</v>
      </c>
      <c r="L757" s="20" t="str">
        <f t="shared" si="11"/>
        <v>PostAlerta</v>
      </c>
    </row>
    <row r="758" spans="1:12" ht="15.75" customHeight="1" x14ac:dyDescent="0.25">
      <c r="A758" s="20">
        <v>31276953</v>
      </c>
      <c r="B758" s="20" t="s">
        <v>11577</v>
      </c>
      <c r="C758" s="20" t="s">
        <v>11578</v>
      </c>
      <c r="D758" s="20" t="s">
        <v>11579</v>
      </c>
      <c r="E758" s="20" t="s">
        <v>6383</v>
      </c>
      <c r="F758" s="20" t="s">
        <v>3858</v>
      </c>
      <c r="G758" s="20">
        <v>2019</v>
      </c>
      <c r="H758" s="57">
        <v>43652</v>
      </c>
      <c r="K758" s="20" t="s">
        <v>11580</v>
      </c>
      <c r="L758" s="20" t="str">
        <f t="shared" si="11"/>
        <v>PostAlerta</v>
      </c>
    </row>
    <row r="759" spans="1:12" ht="15.75" customHeight="1" x14ac:dyDescent="0.25">
      <c r="A759" s="20">
        <v>31620098</v>
      </c>
      <c r="B759" s="20" t="s">
        <v>11564</v>
      </c>
      <c r="C759" s="20" t="s">
        <v>11565</v>
      </c>
      <c r="D759" s="20" t="s">
        <v>11566</v>
      </c>
      <c r="E759" s="20" t="s">
        <v>11567</v>
      </c>
      <c r="F759" s="20" t="s">
        <v>133</v>
      </c>
      <c r="G759" s="20">
        <v>2019</v>
      </c>
      <c r="H759" s="57">
        <v>43756</v>
      </c>
      <c r="I759" s="20" t="s">
        <v>11568</v>
      </c>
      <c r="K759" s="20" t="s">
        <v>11569</v>
      </c>
      <c r="L759" s="20" t="str">
        <f t="shared" si="11"/>
        <v>PostAlerta</v>
      </c>
    </row>
    <row r="760" spans="1:12" ht="15.75" customHeight="1" x14ac:dyDescent="0.25">
      <c r="A760" s="20">
        <v>31537849</v>
      </c>
      <c r="B760" s="20" t="s">
        <v>11554</v>
      </c>
      <c r="C760" s="20" t="s">
        <v>10260</v>
      </c>
      <c r="D760" s="20" t="s">
        <v>11555</v>
      </c>
      <c r="E760" s="20" t="s">
        <v>10262</v>
      </c>
      <c r="F760" s="20" t="s">
        <v>1882</v>
      </c>
      <c r="G760" s="20">
        <v>2019</v>
      </c>
      <c r="H760" s="57">
        <v>43729</v>
      </c>
      <c r="I760" s="20" t="s">
        <v>11556</v>
      </c>
      <c r="K760" s="20" t="s">
        <v>11557</v>
      </c>
      <c r="L760" s="20" t="str">
        <f t="shared" si="11"/>
        <v>PostAlerta</v>
      </c>
    </row>
    <row r="761" spans="1:12" ht="15.75" customHeight="1" x14ac:dyDescent="0.25">
      <c r="A761" s="20">
        <v>31561510</v>
      </c>
      <c r="B761" s="20" t="s">
        <v>11525</v>
      </c>
      <c r="C761" s="20" t="s">
        <v>11526</v>
      </c>
      <c r="D761" s="20" t="s">
        <v>11527</v>
      </c>
      <c r="E761" s="20" t="s">
        <v>4170</v>
      </c>
      <c r="F761" s="20" t="s">
        <v>5447</v>
      </c>
      <c r="G761" s="20">
        <v>2019</v>
      </c>
      <c r="H761" s="57">
        <v>43737</v>
      </c>
      <c r="I761" s="20" t="s">
        <v>11528</v>
      </c>
      <c r="K761" s="20" t="s">
        <v>11529</v>
      </c>
      <c r="L761" s="20" t="str">
        <f t="shared" si="11"/>
        <v>PostAlerta</v>
      </c>
    </row>
    <row r="762" spans="1:12" ht="15.75" customHeight="1" x14ac:dyDescent="0.25">
      <c r="A762" s="20">
        <v>31519769</v>
      </c>
      <c r="B762" s="20" t="s">
        <v>11512</v>
      </c>
      <c r="C762" s="20" t="s">
        <v>11513</v>
      </c>
      <c r="D762" s="20" t="s">
        <v>11514</v>
      </c>
      <c r="E762" s="20" t="s">
        <v>11515</v>
      </c>
      <c r="F762" s="20" t="s">
        <v>9283</v>
      </c>
      <c r="G762" s="20">
        <v>2019</v>
      </c>
      <c r="H762" s="57">
        <v>43723</v>
      </c>
      <c r="I762" s="20" t="s">
        <v>11516</v>
      </c>
      <c r="K762" s="20" t="s">
        <v>11517</v>
      </c>
      <c r="L762" s="20" t="str">
        <f t="shared" si="11"/>
        <v>PostAlerta</v>
      </c>
    </row>
    <row r="763" spans="1:12" ht="15.75" customHeight="1" x14ac:dyDescent="0.25">
      <c r="A763" s="20">
        <v>30825306</v>
      </c>
      <c r="B763" s="20" t="s">
        <v>11507</v>
      </c>
      <c r="C763" s="20" t="s">
        <v>11508</v>
      </c>
      <c r="D763" s="20" t="s">
        <v>11509</v>
      </c>
      <c r="E763" s="20" t="s">
        <v>11510</v>
      </c>
      <c r="F763" s="20" t="s">
        <v>3616</v>
      </c>
      <c r="G763" s="20">
        <v>2019</v>
      </c>
      <c r="H763" s="57">
        <v>43527</v>
      </c>
      <c r="K763" s="20" t="s">
        <v>11511</v>
      </c>
      <c r="L763" s="20" t="str">
        <f t="shared" si="11"/>
        <v>PostAlerta</v>
      </c>
    </row>
    <row r="764" spans="1:12" ht="15.75" customHeight="1" x14ac:dyDescent="0.25">
      <c r="A764" s="20">
        <v>30895316</v>
      </c>
      <c r="B764" s="20" t="s">
        <v>11502</v>
      </c>
      <c r="C764" s="20" t="s">
        <v>11503</v>
      </c>
      <c r="D764" s="20" t="s">
        <v>11504</v>
      </c>
      <c r="E764" s="20" t="s">
        <v>11505</v>
      </c>
      <c r="F764" s="20" t="s">
        <v>1399</v>
      </c>
      <c r="G764" s="20">
        <v>2019</v>
      </c>
      <c r="H764" s="57">
        <v>43546</v>
      </c>
      <c r="K764" s="20" t="s">
        <v>11506</v>
      </c>
      <c r="L764" s="20" t="str">
        <f t="shared" si="11"/>
        <v>PostAlerta</v>
      </c>
    </row>
    <row r="765" spans="1:12" ht="15.75" customHeight="1" x14ac:dyDescent="0.25">
      <c r="A765" s="20">
        <v>30896041</v>
      </c>
      <c r="B765" s="20" t="s">
        <v>11496</v>
      </c>
      <c r="C765" s="20" t="s">
        <v>11497</v>
      </c>
      <c r="D765" s="20" t="s">
        <v>11498</v>
      </c>
      <c r="E765" s="20" t="s">
        <v>11499</v>
      </c>
      <c r="F765" s="20" t="s">
        <v>11500</v>
      </c>
      <c r="G765" s="20">
        <v>2019</v>
      </c>
      <c r="H765" s="57">
        <v>43546</v>
      </c>
      <c r="K765" s="20" t="s">
        <v>11501</v>
      </c>
      <c r="L765" s="20" t="str">
        <f t="shared" si="11"/>
        <v>PostAlerta</v>
      </c>
    </row>
    <row r="766" spans="1:12" ht="15.75" customHeight="1" x14ac:dyDescent="0.25">
      <c r="A766" s="20">
        <v>31154582</v>
      </c>
      <c r="B766" s="20" t="s">
        <v>11485</v>
      </c>
      <c r="C766" s="20" t="s">
        <v>11486</v>
      </c>
      <c r="D766" s="20" t="s">
        <v>11487</v>
      </c>
      <c r="E766" s="20" t="s">
        <v>11488</v>
      </c>
      <c r="F766" s="20" t="s">
        <v>11489</v>
      </c>
      <c r="G766" s="20">
        <v>2019</v>
      </c>
      <c r="H766" s="57">
        <v>43619</v>
      </c>
      <c r="K766" s="20" t="s">
        <v>11490</v>
      </c>
      <c r="L766" s="20" t="str">
        <f t="shared" si="11"/>
        <v>PostAlerta</v>
      </c>
    </row>
    <row r="767" spans="1:12" ht="15.75" customHeight="1" x14ac:dyDescent="0.25">
      <c r="A767" s="20">
        <v>31344276</v>
      </c>
      <c r="B767" s="20" t="s">
        <v>11453</v>
      </c>
      <c r="C767" s="20" t="s">
        <v>11454</v>
      </c>
      <c r="D767" s="20" t="s">
        <v>11455</v>
      </c>
      <c r="E767" s="20" t="s">
        <v>11456</v>
      </c>
      <c r="F767" s="20" t="s">
        <v>11457</v>
      </c>
      <c r="G767" s="20">
        <v>2019</v>
      </c>
      <c r="H767" s="57">
        <v>43672</v>
      </c>
      <c r="K767" s="20" t="s">
        <v>11458</v>
      </c>
      <c r="L767" s="20" t="str">
        <f t="shared" si="11"/>
        <v>PostAlerta</v>
      </c>
    </row>
    <row r="768" spans="1:12" ht="15.75" customHeight="1" x14ac:dyDescent="0.25">
      <c r="A768" s="20">
        <v>31349432</v>
      </c>
      <c r="B768" s="20" t="s">
        <v>11448</v>
      </c>
      <c r="C768" s="20" t="s">
        <v>11449</v>
      </c>
      <c r="D768" s="20" t="s">
        <v>11450</v>
      </c>
      <c r="E768" s="20" t="s">
        <v>11451</v>
      </c>
      <c r="F768" s="20" t="s">
        <v>10919</v>
      </c>
      <c r="G768" s="20">
        <v>2019</v>
      </c>
      <c r="H768" s="57">
        <v>43674</v>
      </c>
      <c r="K768" s="20" t="s">
        <v>11452</v>
      </c>
      <c r="L768" s="20" t="str">
        <f t="shared" si="11"/>
        <v>PostAlerta</v>
      </c>
    </row>
    <row r="769" spans="1:12" ht="15.75" customHeight="1" x14ac:dyDescent="0.25">
      <c r="A769" s="20">
        <v>31265885</v>
      </c>
      <c r="B769" s="20" t="s">
        <v>11401</v>
      </c>
      <c r="C769" s="20" t="s">
        <v>11402</v>
      </c>
      <c r="D769" s="20" t="s">
        <v>11403</v>
      </c>
      <c r="E769" s="20" t="s">
        <v>11404</v>
      </c>
      <c r="F769" s="20" t="s">
        <v>3284</v>
      </c>
      <c r="G769" s="20">
        <v>2019</v>
      </c>
      <c r="H769" s="57">
        <v>43649</v>
      </c>
      <c r="K769" s="20" t="s">
        <v>11405</v>
      </c>
      <c r="L769" s="20" t="str">
        <f t="shared" si="11"/>
        <v>PostAlerta</v>
      </c>
    </row>
    <row r="770" spans="1:12" ht="15.75" customHeight="1" x14ac:dyDescent="0.25">
      <c r="A770" s="20">
        <v>31590691</v>
      </c>
      <c r="B770" s="20" t="s">
        <v>11383</v>
      </c>
      <c r="C770" s="20" t="s">
        <v>11384</v>
      </c>
      <c r="D770" s="20" t="s">
        <v>11385</v>
      </c>
      <c r="E770" s="20" t="s">
        <v>11386</v>
      </c>
      <c r="F770" s="20" t="s">
        <v>4182</v>
      </c>
      <c r="G770" s="20">
        <v>2019</v>
      </c>
      <c r="H770" s="57">
        <v>43747</v>
      </c>
      <c r="I770" s="20" t="s">
        <v>11387</v>
      </c>
      <c r="K770" s="20" t="s">
        <v>11388</v>
      </c>
      <c r="L770" s="20" t="str">
        <f t="shared" ref="L770:L833" si="12">IF(ISNUMBER(VLOOKUP(A770,PRE,1,FALSE)),"PreAlerta",IF(ISNUMBER(VLOOKUP(A770,POST,1,FALSE)),"PostAlerta",IF(ISNUMBER(VLOOKUP(A770,EXCL,1,FALSE)),"Excluida","no incluido")))</f>
        <v>PostAlerta</v>
      </c>
    </row>
    <row r="771" spans="1:12" ht="15.75" customHeight="1" x14ac:dyDescent="0.25">
      <c r="A771" s="20">
        <v>31632102</v>
      </c>
      <c r="B771" s="20" t="s">
        <v>11376</v>
      </c>
      <c r="C771" s="20" t="s">
        <v>11377</v>
      </c>
      <c r="D771" s="20" t="s">
        <v>11378</v>
      </c>
      <c r="E771" s="20" t="s">
        <v>11379</v>
      </c>
      <c r="F771" s="20" t="s">
        <v>6513</v>
      </c>
      <c r="G771" s="20">
        <v>2019</v>
      </c>
      <c r="H771" s="57">
        <v>43760</v>
      </c>
      <c r="I771" s="20" t="s">
        <v>11380</v>
      </c>
      <c r="K771" s="20" t="s">
        <v>11381</v>
      </c>
      <c r="L771" s="20" t="str">
        <f t="shared" si="12"/>
        <v>PostAlerta</v>
      </c>
    </row>
    <row r="772" spans="1:12" ht="15.75" customHeight="1" x14ac:dyDescent="0.25">
      <c r="A772" s="20">
        <v>30615105</v>
      </c>
      <c r="B772" s="20" t="s">
        <v>11333</v>
      </c>
      <c r="C772" s="20" t="s">
        <v>11334</v>
      </c>
      <c r="D772" s="20" t="s">
        <v>11335</v>
      </c>
      <c r="E772" s="20" t="s">
        <v>7497</v>
      </c>
      <c r="F772" s="20" t="s">
        <v>1956</v>
      </c>
      <c r="G772" s="20">
        <v>2019</v>
      </c>
      <c r="H772" s="57">
        <v>43473</v>
      </c>
      <c r="K772" s="20" t="s">
        <v>11336</v>
      </c>
      <c r="L772" s="20" t="str">
        <f t="shared" si="12"/>
        <v>PostAlerta</v>
      </c>
    </row>
    <row r="773" spans="1:12" ht="15.75" customHeight="1" x14ac:dyDescent="0.25">
      <c r="A773" s="20">
        <v>31626667</v>
      </c>
      <c r="B773" s="20" t="s">
        <v>11320</v>
      </c>
      <c r="C773" s="20" t="s">
        <v>11321</v>
      </c>
      <c r="D773" s="20" t="s">
        <v>11322</v>
      </c>
      <c r="E773" s="20" t="s">
        <v>11323</v>
      </c>
      <c r="F773" s="20" t="s">
        <v>294</v>
      </c>
      <c r="G773" s="20">
        <v>2019</v>
      </c>
      <c r="H773" s="57">
        <v>43757</v>
      </c>
      <c r="I773" s="20" t="s">
        <v>11324</v>
      </c>
      <c r="K773" s="20" t="s">
        <v>11325</v>
      </c>
      <c r="L773" s="20" t="str">
        <f t="shared" si="12"/>
        <v>PostAlerta</v>
      </c>
    </row>
    <row r="774" spans="1:12" ht="15.75" customHeight="1" x14ac:dyDescent="0.25">
      <c r="A774" s="20">
        <v>31645551</v>
      </c>
      <c r="B774" s="20" t="s">
        <v>11294</v>
      </c>
      <c r="C774" s="20" t="s">
        <v>11295</v>
      </c>
      <c r="D774" s="20" t="s">
        <v>11296</v>
      </c>
      <c r="E774" s="20" t="s">
        <v>6123</v>
      </c>
      <c r="F774" s="20" t="s">
        <v>2260</v>
      </c>
      <c r="G774" s="20">
        <v>2019</v>
      </c>
      <c r="H774" s="57">
        <v>43763</v>
      </c>
      <c r="I774" s="20" t="s">
        <v>11297</v>
      </c>
      <c r="K774" s="20" t="s">
        <v>11298</v>
      </c>
      <c r="L774" s="20" t="str">
        <f t="shared" si="12"/>
        <v>PostAlerta</v>
      </c>
    </row>
    <row r="775" spans="1:12" ht="15.75" customHeight="1" x14ac:dyDescent="0.25">
      <c r="A775" s="20">
        <v>31655628</v>
      </c>
      <c r="B775" s="20" t="s">
        <v>11265</v>
      </c>
      <c r="C775" s="20" t="s">
        <v>11266</v>
      </c>
      <c r="D775" s="20" t="s">
        <v>11267</v>
      </c>
      <c r="E775" s="20" t="s">
        <v>11268</v>
      </c>
      <c r="F775" s="20" t="s">
        <v>4182</v>
      </c>
      <c r="G775" s="20">
        <v>2019</v>
      </c>
      <c r="H775" s="57">
        <v>43766</v>
      </c>
      <c r="I775" s="20" t="s">
        <v>11269</v>
      </c>
      <c r="K775" s="20" t="s">
        <v>11270</v>
      </c>
      <c r="L775" s="20" t="str">
        <f t="shared" si="12"/>
        <v>PostAlerta</v>
      </c>
    </row>
    <row r="776" spans="1:12" ht="15.75" customHeight="1" x14ac:dyDescent="0.25">
      <c r="A776" s="20">
        <v>31666137</v>
      </c>
      <c r="B776" s="20" t="s">
        <v>11247</v>
      </c>
      <c r="C776" s="20" t="s">
        <v>11248</v>
      </c>
      <c r="D776" s="20" t="s">
        <v>11249</v>
      </c>
      <c r="E776" s="20" t="s">
        <v>11250</v>
      </c>
      <c r="F776" s="20" t="s">
        <v>4182</v>
      </c>
      <c r="G776" s="20">
        <v>2019</v>
      </c>
      <c r="H776" s="57">
        <v>43770</v>
      </c>
      <c r="I776" s="20" t="s">
        <v>11251</v>
      </c>
      <c r="K776" s="20" t="s">
        <v>11252</v>
      </c>
      <c r="L776" s="20" t="str">
        <f t="shared" si="12"/>
        <v>PostAlerta</v>
      </c>
    </row>
    <row r="777" spans="1:12" ht="15.75" customHeight="1" x14ac:dyDescent="0.25">
      <c r="A777" s="20">
        <v>31239540</v>
      </c>
      <c r="B777" s="20" t="s">
        <v>11204</v>
      </c>
      <c r="C777" s="20" t="s">
        <v>11205</v>
      </c>
      <c r="D777" s="20" t="s">
        <v>11206</v>
      </c>
      <c r="E777" s="20" t="s">
        <v>11207</v>
      </c>
      <c r="F777" s="20" t="s">
        <v>5667</v>
      </c>
      <c r="G777" s="20">
        <v>2019</v>
      </c>
      <c r="H777" s="57">
        <v>43643</v>
      </c>
      <c r="I777" s="20" t="s">
        <v>11208</v>
      </c>
      <c r="K777" s="20" t="s">
        <v>11209</v>
      </c>
      <c r="L777" s="20" t="str">
        <f t="shared" si="12"/>
        <v>PostAlerta</v>
      </c>
    </row>
    <row r="778" spans="1:12" ht="15.75" customHeight="1" x14ac:dyDescent="0.25">
      <c r="A778" s="20">
        <v>31482204</v>
      </c>
      <c r="B778" s="20" t="s">
        <v>11162</v>
      </c>
      <c r="C778" s="20" t="s">
        <v>11163</v>
      </c>
      <c r="D778" s="20" t="s">
        <v>11164</v>
      </c>
      <c r="E778" s="20" t="s">
        <v>11165</v>
      </c>
      <c r="F778" s="20" t="s">
        <v>4308</v>
      </c>
      <c r="G778" s="20">
        <v>2019</v>
      </c>
      <c r="H778" s="57">
        <v>43713</v>
      </c>
      <c r="K778" s="20" t="s">
        <v>11166</v>
      </c>
      <c r="L778" s="20" t="str">
        <f t="shared" si="12"/>
        <v>PostAlerta</v>
      </c>
    </row>
    <row r="779" spans="1:12" ht="15.75" customHeight="1" x14ac:dyDescent="0.25">
      <c r="A779" s="20">
        <v>31529470</v>
      </c>
      <c r="B779" s="20" t="s">
        <v>11156</v>
      </c>
      <c r="C779" s="20" t="s">
        <v>11157</v>
      </c>
      <c r="D779" s="20" t="s">
        <v>11158</v>
      </c>
      <c r="E779" s="20" t="s">
        <v>11159</v>
      </c>
      <c r="F779" s="20" t="s">
        <v>11160</v>
      </c>
      <c r="G779" s="20">
        <v>2019</v>
      </c>
      <c r="H779" s="57">
        <v>43727</v>
      </c>
      <c r="K779" s="20" t="s">
        <v>11161</v>
      </c>
      <c r="L779" s="20" t="str">
        <f t="shared" si="12"/>
        <v>PostAlerta</v>
      </c>
    </row>
    <row r="780" spans="1:12" ht="15.75" customHeight="1" x14ac:dyDescent="0.25">
      <c r="A780" s="20">
        <v>31741737</v>
      </c>
      <c r="B780" s="20" t="s">
        <v>11113</v>
      </c>
      <c r="C780" s="20" t="s">
        <v>11114</v>
      </c>
      <c r="D780" s="20" t="s">
        <v>11115</v>
      </c>
      <c r="E780" s="20" t="s">
        <v>11116</v>
      </c>
      <c r="F780" s="20" t="s">
        <v>3433</v>
      </c>
      <c r="G780" s="20">
        <v>2019</v>
      </c>
      <c r="H780" s="57">
        <v>43789</v>
      </c>
      <c r="I780" s="20" t="s">
        <v>11117</v>
      </c>
      <c r="K780" s="20" t="s">
        <v>11118</v>
      </c>
      <c r="L780" s="20" t="str">
        <f t="shared" si="12"/>
        <v>PostAlerta</v>
      </c>
    </row>
    <row r="781" spans="1:12" ht="15.75" customHeight="1" x14ac:dyDescent="0.25">
      <c r="A781" s="20">
        <v>31694551</v>
      </c>
      <c r="B781" s="20" t="s">
        <v>11092</v>
      </c>
      <c r="C781" s="20" t="s">
        <v>11093</v>
      </c>
      <c r="D781" s="20" t="s">
        <v>11094</v>
      </c>
      <c r="E781" s="20" t="s">
        <v>11095</v>
      </c>
      <c r="F781" s="20" t="s">
        <v>1735</v>
      </c>
      <c r="G781" s="20">
        <v>2019</v>
      </c>
      <c r="H781" s="57">
        <v>43777</v>
      </c>
      <c r="I781" s="20" t="s">
        <v>11096</v>
      </c>
      <c r="K781" s="20" t="s">
        <v>11097</v>
      </c>
      <c r="L781" s="20" t="str">
        <f t="shared" si="12"/>
        <v>PostAlerta</v>
      </c>
    </row>
    <row r="782" spans="1:12" ht="15.75" customHeight="1" x14ac:dyDescent="0.25">
      <c r="A782" s="20">
        <v>31717976</v>
      </c>
      <c r="B782" s="20" t="s">
        <v>11067</v>
      </c>
      <c r="C782" s="20" t="s">
        <v>11068</v>
      </c>
      <c r="D782" s="20" t="s">
        <v>11069</v>
      </c>
      <c r="E782" s="20" t="s">
        <v>11070</v>
      </c>
      <c r="F782" s="20" t="s">
        <v>6151</v>
      </c>
      <c r="G782" s="20">
        <v>2019</v>
      </c>
      <c r="H782" s="57">
        <v>43783</v>
      </c>
      <c r="I782" s="20" t="s">
        <v>11071</v>
      </c>
      <c r="K782" s="20" t="s">
        <v>11072</v>
      </c>
      <c r="L782" s="20" t="str">
        <f t="shared" si="12"/>
        <v>PostAlerta</v>
      </c>
    </row>
    <row r="783" spans="1:12" ht="15.75" customHeight="1" x14ac:dyDescent="0.25">
      <c r="A783" s="20">
        <v>31722995</v>
      </c>
      <c r="B783" s="20" t="s">
        <v>11046</v>
      </c>
      <c r="C783" s="20" t="s">
        <v>11047</v>
      </c>
      <c r="D783" s="20" t="s">
        <v>11048</v>
      </c>
      <c r="E783" s="20" t="s">
        <v>11049</v>
      </c>
      <c r="F783" s="20" t="s">
        <v>4421</v>
      </c>
      <c r="G783" s="20">
        <v>2019</v>
      </c>
      <c r="H783" s="57">
        <v>43784</v>
      </c>
      <c r="I783" s="20" t="s">
        <v>11050</v>
      </c>
      <c r="K783" s="20" t="s">
        <v>11051</v>
      </c>
      <c r="L783" s="20" t="str">
        <f t="shared" si="12"/>
        <v>PostAlerta</v>
      </c>
    </row>
    <row r="784" spans="1:12" ht="15.75" customHeight="1" x14ac:dyDescent="0.25">
      <c r="A784" s="20">
        <v>31832223</v>
      </c>
      <c r="B784" s="20" t="s">
        <v>11027</v>
      </c>
      <c r="C784" s="20" t="s">
        <v>11028</v>
      </c>
      <c r="D784" s="20" t="s">
        <v>11029</v>
      </c>
      <c r="E784" s="20" t="s">
        <v>11030</v>
      </c>
      <c r="F784" s="20" t="s">
        <v>8190</v>
      </c>
      <c r="G784" s="20">
        <v>2019</v>
      </c>
      <c r="H784" s="57">
        <v>43813</v>
      </c>
      <c r="I784" s="20" t="s">
        <v>11031</v>
      </c>
      <c r="K784" s="20" t="s">
        <v>11032</v>
      </c>
      <c r="L784" s="20" t="str">
        <f t="shared" si="12"/>
        <v>PostAlerta</v>
      </c>
    </row>
    <row r="785" spans="1:12" ht="15.75" customHeight="1" x14ac:dyDescent="0.25">
      <c r="A785" s="20">
        <v>31752992</v>
      </c>
      <c r="B785" s="20" t="s">
        <v>11021</v>
      </c>
      <c r="C785" s="20" t="s">
        <v>11022</v>
      </c>
      <c r="D785" s="20" t="s">
        <v>11023</v>
      </c>
      <c r="E785" s="20" t="s">
        <v>11024</v>
      </c>
      <c r="F785" s="20" t="s">
        <v>4182</v>
      </c>
      <c r="G785" s="20">
        <v>2019</v>
      </c>
      <c r="H785" s="57">
        <v>43792</v>
      </c>
      <c r="I785" s="20" t="s">
        <v>11025</v>
      </c>
      <c r="K785" s="20" t="s">
        <v>11026</v>
      </c>
      <c r="L785" s="20" t="str">
        <f t="shared" si="12"/>
        <v>PostAlerta</v>
      </c>
    </row>
    <row r="786" spans="1:12" ht="15.75" customHeight="1" x14ac:dyDescent="0.25">
      <c r="A786" s="20">
        <v>29352598</v>
      </c>
      <c r="B786" s="20" t="s">
        <v>11000</v>
      </c>
      <c r="C786" s="20" t="s">
        <v>11001</v>
      </c>
      <c r="D786" s="20" t="s">
        <v>11002</v>
      </c>
      <c r="E786" s="20" t="s">
        <v>11003</v>
      </c>
      <c r="F786" s="20" t="s">
        <v>2840</v>
      </c>
      <c r="G786" s="20">
        <v>2019</v>
      </c>
      <c r="H786" s="57">
        <v>43121</v>
      </c>
      <c r="K786" s="20" t="s">
        <v>11004</v>
      </c>
      <c r="L786" s="20" t="str">
        <f t="shared" si="12"/>
        <v>PostAlerta</v>
      </c>
    </row>
    <row r="787" spans="1:12" ht="15.75" customHeight="1" x14ac:dyDescent="0.25">
      <c r="A787" s="20">
        <v>31779589</v>
      </c>
      <c r="B787" s="20" t="s">
        <v>10994</v>
      </c>
      <c r="C787" s="20" t="s">
        <v>10995</v>
      </c>
      <c r="D787" s="20" t="s">
        <v>10996</v>
      </c>
      <c r="E787" s="20" t="s">
        <v>10997</v>
      </c>
      <c r="F787" s="20" t="s">
        <v>2974</v>
      </c>
      <c r="G787" s="20">
        <v>2019</v>
      </c>
      <c r="H787" s="57">
        <v>43799</v>
      </c>
      <c r="I787" s="20" t="s">
        <v>10998</v>
      </c>
      <c r="K787" s="20" t="s">
        <v>10999</v>
      </c>
      <c r="L787" s="20" t="str">
        <f t="shared" si="12"/>
        <v>PostAlerta</v>
      </c>
    </row>
    <row r="788" spans="1:12" ht="15.75" customHeight="1" x14ac:dyDescent="0.25">
      <c r="A788" s="20">
        <v>31056339</v>
      </c>
      <c r="B788" s="20" t="s">
        <v>10965</v>
      </c>
      <c r="C788" s="20" t="s">
        <v>10966</v>
      </c>
      <c r="D788" s="20" t="s">
        <v>10967</v>
      </c>
      <c r="E788" s="20" t="s">
        <v>10968</v>
      </c>
      <c r="F788" s="20" t="s">
        <v>10969</v>
      </c>
      <c r="G788" s="20">
        <v>2019</v>
      </c>
      <c r="H788" s="57">
        <v>43592</v>
      </c>
      <c r="K788" s="20" t="s">
        <v>10970</v>
      </c>
      <c r="L788" s="20" t="str">
        <f t="shared" si="12"/>
        <v>PostAlerta</v>
      </c>
    </row>
    <row r="789" spans="1:12" ht="15.75" customHeight="1" x14ac:dyDescent="0.25">
      <c r="A789" s="20">
        <v>31077861</v>
      </c>
      <c r="B789" s="20" t="s">
        <v>10961</v>
      </c>
      <c r="C789" s="20" t="s">
        <v>10962</v>
      </c>
      <c r="D789" s="20" t="s">
        <v>10963</v>
      </c>
      <c r="E789" s="20" t="s">
        <v>6383</v>
      </c>
      <c r="F789" s="20" t="s">
        <v>9267</v>
      </c>
      <c r="G789" s="20">
        <v>2019</v>
      </c>
      <c r="H789" s="57">
        <v>43597</v>
      </c>
      <c r="K789" s="20" t="s">
        <v>10964</v>
      </c>
      <c r="L789" s="20" t="str">
        <f t="shared" si="12"/>
        <v>PostAlerta</v>
      </c>
    </row>
    <row r="790" spans="1:12" ht="15.75" customHeight="1" x14ac:dyDescent="0.25">
      <c r="A790" s="20">
        <v>31369341</v>
      </c>
      <c r="B790" s="20" t="s">
        <v>10956</v>
      </c>
      <c r="C790" s="20" t="s">
        <v>10957</v>
      </c>
      <c r="D790" s="20" t="s">
        <v>10958</v>
      </c>
      <c r="E790" s="20" t="s">
        <v>10959</v>
      </c>
      <c r="F790" s="20" t="s">
        <v>8980</v>
      </c>
      <c r="G790" s="20">
        <v>2019</v>
      </c>
      <c r="H790" s="57">
        <v>43679</v>
      </c>
      <c r="K790" s="20" t="s">
        <v>10960</v>
      </c>
      <c r="L790" s="20" t="str">
        <f t="shared" si="12"/>
        <v>PostAlerta</v>
      </c>
    </row>
    <row r="791" spans="1:12" ht="15.75" customHeight="1" x14ac:dyDescent="0.25">
      <c r="A791" s="20">
        <v>31668193</v>
      </c>
      <c r="B791" s="20" t="s">
        <v>10875</v>
      </c>
      <c r="C791" s="20" t="s">
        <v>10876</v>
      </c>
      <c r="D791" s="20" t="s">
        <v>10877</v>
      </c>
      <c r="E791" s="20" t="s">
        <v>10878</v>
      </c>
      <c r="F791" s="20" t="s">
        <v>7347</v>
      </c>
      <c r="G791" s="20">
        <v>2019</v>
      </c>
      <c r="H791" s="57">
        <v>43770</v>
      </c>
      <c r="K791" s="20" t="s">
        <v>10879</v>
      </c>
      <c r="L791" s="20" t="str">
        <f t="shared" si="12"/>
        <v>PostAlerta</v>
      </c>
    </row>
    <row r="792" spans="1:12" ht="15.75" customHeight="1" x14ac:dyDescent="0.25">
      <c r="A792" s="20">
        <v>31739750</v>
      </c>
      <c r="B792" s="20" t="s">
        <v>10869</v>
      </c>
      <c r="C792" s="20" t="s">
        <v>10870</v>
      </c>
      <c r="D792" s="20" t="s">
        <v>10871</v>
      </c>
      <c r="E792" s="20" t="s">
        <v>10872</v>
      </c>
      <c r="F792" s="20" t="s">
        <v>10873</v>
      </c>
      <c r="G792" s="20">
        <v>2019</v>
      </c>
      <c r="H792" s="57">
        <v>43789</v>
      </c>
      <c r="K792" s="20" t="s">
        <v>10874</v>
      </c>
      <c r="L792" s="20" t="str">
        <f t="shared" si="12"/>
        <v>PostAlerta</v>
      </c>
    </row>
    <row r="793" spans="1:12" ht="15.75" customHeight="1" x14ac:dyDescent="0.25">
      <c r="A793" s="20">
        <v>32148681</v>
      </c>
      <c r="B793" s="20" t="s">
        <v>10849</v>
      </c>
      <c r="C793" s="20" t="s">
        <v>10850</v>
      </c>
      <c r="D793" s="20" t="s">
        <v>10851</v>
      </c>
      <c r="E793" s="20" t="s">
        <v>10852</v>
      </c>
      <c r="F793" s="20" t="s">
        <v>7255</v>
      </c>
      <c r="G793" s="20">
        <v>2019</v>
      </c>
      <c r="H793" s="57">
        <v>43900</v>
      </c>
      <c r="I793" s="20" t="s">
        <v>10853</v>
      </c>
      <c r="L793" s="20" t="str">
        <f t="shared" si="12"/>
        <v>PostAlerta</v>
      </c>
    </row>
    <row r="794" spans="1:12" ht="15.75" customHeight="1" x14ac:dyDescent="0.25">
      <c r="A794" s="20">
        <v>31790418</v>
      </c>
      <c r="B794" s="20" t="s">
        <v>10843</v>
      </c>
      <c r="C794" s="20" t="s">
        <v>10844</v>
      </c>
      <c r="D794" s="20" t="s">
        <v>10845</v>
      </c>
      <c r="E794" s="20" t="s">
        <v>10846</v>
      </c>
      <c r="F794" s="20" t="s">
        <v>2047</v>
      </c>
      <c r="G794" s="20">
        <v>2019</v>
      </c>
      <c r="H794" s="57">
        <v>43802</v>
      </c>
      <c r="I794" s="20" t="s">
        <v>10847</v>
      </c>
      <c r="K794" s="20" t="s">
        <v>10848</v>
      </c>
      <c r="L794" s="20" t="str">
        <f t="shared" si="12"/>
        <v>PostAlerta</v>
      </c>
    </row>
    <row r="795" spans="1:12" ht="15.75" customHeight="1" x14ac:dyDescent="0.25">
      <c r="A795" s="20">
        <v>31816065</v>
      </c>
      <c r="B795" s="20" t="s">
        <v>10802</v>
      </c>
      <c r="C795" s="20" t="s">
        <v>10803</v>
      </c>
      <c r="D795" s="20" t="s">
        <v>10804</v>
      </c>
      <c r="E795" s="20" t="s">
        <v>10799</v>
      </c>
      <c r="F795" s="20" t="s">
        <v>1956</v>
      </c>
      <c r="G795" s="20">
        <v>2019</v>
      </c>
      <c r="H795" s="57">
        <v>43809</v>
      </c>
      <c r="I795" s="20" t="s">
        <v>10805</v>
      </c>
      <c r="K795" s="20" t="s">
        <v>10806</v>
      </c>
      <c r="L795" s="20" t="str">
        <f t="shared" si="12"/>
        <v>PostAlerta</v>
      </c>
    </row>
    <row r="796" spans="1:12" ht="15.75" customHeight="1" x14ac:dyDescent="0.25">
      <c r="A796" s="20">
        <v>31816066</v>
      </c>
      <c r="B796" s="20" t="s">
        <v>10796</v>
      </c>
      <c r="C796" s="20" t="s">
        <v>10797</v>
      </c>
      <c r="D796" s="20" t="s">
        <v>10798</v>
      </c>
      <c r="E796" s="20" t="s">
        <v>10799</v>
      </c>
      <c r="F796" s="20" t="s">
        <v>1956</v>
      </c>
      <c r="G796" s="20">
        <v>2019</v>
      </c>
      <c r="H796" s="57">
        <v>43809</v>
      </c>
      <c r="I796" s="20" t="s">
        <v>10800</v>
      </c>
      <c r="K796" s="20" t="s">
        <v>10801</v>
      </c>
      <c r="L796" s="20" t="str">
        <f t="shared" si="12"/>
        <v>PostAlerta</v>
      </c>
    </row>
    <row r="797" spans="1:12" ht="15.75" customHeight="1" x14ac:dyDescent="0.25">
      <c r="A797" s="20">
        <v>31816067</v>
      </c>
      <c r="B797" s="20" t="s">
        <v>10790</v>
      </c>
      <c r="C797" s="20" t="s">
        <v>10791</v>
      </c>
      <c r="D797" s="20" t="s">
        <v>10792</v>
      </c>
      <c r="E797" s="20" t="s">
        <v>10793</v>
      </c>
      <c r="F797" s="20" t="s">
        <v>1956</v>
      </c>
      <c r="G797" s="20">
        <v>2019</v>
      </c>
      <c r="H797" s="57">
        <v>43809</v>
      </c>
      <c r="I797" s="20" t="s">
        <v>10794</v>
      </c>
      <c r="K797" s="20" t="s">
        <v>10795</v>
      </c>
      <c r="L797" s="20" t="str">
        <f t="shared" si="12"/>
        <v>PostAlerta</v>
      </c>
    </row>
    <row r="798" spans="1:12" ht="15.75" customHeight="1" x14ac:dyDescent="0.25">
      <c r="A798" s="20">
        <v>31816068</v>
      </c>
      <c r="B798" s="20" t="s">
        <v>10785</v>
      </c>
      <c r="C798" s="20" t="s">
        <v>10786</v>
      </c>
      <c r="D798" s="20" t="s">
        <v>10787</v>
      </c>
      <c r="E798" s="20" t="s">
        <v>5945</v>
      </c>
      <c r="F798" s="20" t="s">
        <v>1956</v>
      </c>
      <c r="G798" s="20">
        <v>2019</v>
      </c>
      <c r="H798" s="57">
        <v>43809</v>
      </c>
      <c r="I798" s="20" t="s">
        <v>10788</v>
      </c>
      <c r="K798" s="20" t="s">
        <v>10789</v>
      </c>
      <c r="L798" s="20" t="str">
        <f t="shared" si="12"/>
        <v>PostAlerta</v>
      </c>
    </row>
    <row r="799" spans="1:12" ht="15.75" customHeight="1" x14ac:dyDescent="0.25">
      <c r="A799" s="20">
        <v>31933646</v>
      </c>
      <c r="B799" s="20" t="s">
        <v>10723</v>
      </c>
      <c r="C799" s="20" t="s">
        <v>10724</v>
      </c>
      <c r="D799" s="20" t="s">
        <v>10725</v>
      </c>
      <c r="E799" s="20" t="s">
        <v>10726</v>
      </c>
      <c r="F799" s="20" t="s">
        <v>365</v>
      </c>
      <c r="G799" s="20">
        <v>2019</v>
      </c>
      <c r="H799" s="57">
        <v>43845</v>
      </c>
      <c r="I799" s="20" t="s">
        <v>10727</v>
      </c>
      <c r="K799" s="20" t="s">
        <v>10728</v>
      </c>
      <c r="L799" s="20" t="str">
        <f t="shared" si="12"/>
        <v>PostAlerta</v>
      </c>
    </row>
    <row r="800" spans="1:12" ht="15.75" customHeight="1" x14ac:dyDescent="0.25">
      <c r="A800" s="20">
        <v>31548276</v>
      </c>
      <c r="B800" s="20" t="s">
        <v>10716</v>
      </c>
      <c r="C800" s="20" t="s">
        <v>10717</v>
      </c>
      <c r="D800" s="20" t="s">
        <v>10718</v>
      </c>
      <c r="E800" s="20" t="s">
        <v>10719</v>
      </c>
      <c r="F800" s="20" t="s">
        <v>1566</v>
      </c>
      <c r="G800" s="20">
        <v>2019</v>
      </c>
      <c r="H800" s="57">
        <v>43733</v>
      </c>
      <c r="I800" s="20" t="s">
        <v>10720</v>
      </c>
      <c r="K800" s="20" t="s">
        <v>10721</v>
      </c>
      <c r="L800" s="20" t="str">
        <f t="shared" si="12"/>
        <v>PostAlerta</v>
      </c>
    </row>
    <row r="801" spans="1:12" ht="15.75" customHeight="1" x14ac:dyDescent="0.25">
      <c r="A801" s="20">
        <v>31851807</v>
      </c>
      <c r="B801" s="20" t="s">
        <v>10692</v>
      </c>
      <c r="C801" s="20" t="s">
        <v>10693</v>
      </c>
      <c r="D801" s="20" t="s">
        <v>10694</v>
      </c>
      <c r="E801" s="20" t="s">
        <v>10695</v>
      </c>
      <c r="F801" s="20" t="s">
        <v>9351</v>
      </c>
      <c r="G801" s="20">
        <v>2019</v>
      </c>
      <c r="H801" s="57">
        <v>43818</v>
      </c>
      <c r="K801" s="20" t="s">
        <v>10696</v>
      </c>
      <c r="L801" s="20" t="str">
        <f t="shared" si="12"/>
        <v>PostAlerta</v>
      </c>
    </row>
    <row r="802" spans="1:12" ht="15.75" customHeight="1" x14ac:dyDescent="0.25">
      <c r="A802" s="20">
        <v>31355414</v>
      </c>
      <c r="B802" s="20" t="s">
        <v>10686</v>
      </c>
      <c r="C802" s="20" t="s">
        <v>10687</v>
      </c>
      <c r="D802" s="20" t="s">
        <v>10688</v>
      </c>
      <c r="E802" s="20" t="s">
        <v>10689</v>
      </c>
      <c r="F802" s="20" t="s">
        <v>2363</v>
      </c>
      <c r="G802" s="20">
        <v>2019</v>
      </c>
      <c r="H802" s="57">
        <v>43676</v>
      </c>
      <c r="K802" s="20" t="s">
        <v>10690</v>
      </c>
      <c r="L802" s="20" t="str">
        <f t="shared" si="12"/>
        <v>PostAlerta</v>
      </c>
    </row>
    <row r="803" spans="1:12" ht="15.75" customHeight="1" x14ac:dyDescent="0.25">
      <c r="A803" s="20">
        <v>31701580</v>
      </c>
      <c r="B803" s="20" t="s">
        <v>10603</v>
      </c>
      <c r="C803" s="20" t="s">
        <v>10604</v>
      </c>
      <c r="D803" s="20" t="s">
        <v>10605</v>
      </c>
      <c r="E803" s="20" t="s">
        <v>10606</v>
      </c>
      <c r="F803" s="20" t="s">
        <v>10607</v>
      </c>
      <c r="G803" s="20">
        <v>2020</v>
      </c>
      <c r="H803" s="57">
        <v>43778</v>
      </c>
      <c r="K803" s="20" t="s">
        <v>10608</v>
      </c>
      <c r="L803" s="20" t="str">
        <f t="shared" si="12"/>
        <v>PostAlerta</v>
      </c>
    </row>
    <row r="804" spans="1:12" ht="15.75" customHeight="1" x14ac:dyDescent="0.25">
      <c r="A804" s="20">
        <v>32719216</v>
      </c>
      <c r="B804" s="20" t="s">
        <v>10488</v>
      </c>
      <c r="C804" s="20" t="s">
        <v>10489</v>
      </c>
      <c r="D804" s="20" t="s">
        <v>10490</v>
      </c>
      <c r="E804" s="20" t="s">
        <v>10491</v>
      </c>
      <c r="F804" s="20" t="s">
        <v>2591</v>
      </c>
      <c r="G804" s="20">
        <v>2020</v>
      </c>
      <c r="H804" s="57">
        <v>44041</v>
      </c>
      <c r="K804" s="20" t="s">
        <v>10492</v>
      </c>
      <c r="L804" s="20" t="str">
        <f t="shared" si="12"/>
        <v>PostAlerta</v>
      </c>
    </row>
    <row r="805" spans="1:12" ht="15.75" customHeight="1" x14ac:dyDescent="0.25">
      <c r="A805" s="20">
        <v>31936874</v>
      </c>
      <c r="B805" s="20" t="s">
        <v>10451</v>
      </c>
      <c r="C805" s="20" t="s">
        <v>10452</v>
      </c>
      <c r="D805" s="20" t="s">
        <v>10453</v>
      </c>
      <c r="E805" s="20" t="s">
        <v>1310</v>
      </c>
      <c r="F805" s="20" t="s">
        <v>6151</v>
      </c>
      <c r="G805" s="20">
        <v>2020</v>
      </c>
      <c r="H805" s="57">
        <v>43846</v>
      </c>
      <c r="I805" s="20" t="s">
        <v>10454</v>
      </c>
      <c r="K805" s="20" t="s">
        <v>10455</v>
      </c>
      <c r="L805" s="20" t="str">
        <f t="shared" si="12"/>
        <v>PostAlerta</v>
      </c>
    </row>
    <row r="806" spans="1:12" ht="15.75" customHeight="1" x14ac:dyDescent="0.25">
      <c r="A806" s="20">
        <v>32399124</v>
      </c>
      <c r="B806" s="20" t="s">
        <v>10424</v>
      </c>
      <c r="C806" s="20" t="s">
        <v>10425</v>
      </c>
      <c r="D806" s="20" t="s">
        <v>10426</v>
      </c>
      <c r="E806" s="20" t="s">
        <v>10427</v>
      </c>
      <c r="F806" s="20" t="s">
        <v>1498</v>
      </c>
      <c r="G806" s="20">
        <v>2020</v>
      </c>
      <c r="H806" s="57">
        <v>43965</v>
      </c>
      <c r="I806" s="20" t="s">
        <v>10428</v>
      </c>
      <c r="K806" s="20" t="s">
        <v>10429</v>
      </c>
      <c r="L806" s="20" t="str">
        <f t="shared" si="12"/>
        <v>PostAlerta</v>
      </c>
    </row>
    <row r="807" spans="1:12" ht="15.75" customHeight="1" x14ac:dyDescent="0.25">
      <c r="A807" s="20">
        <v>31978153</v>
      </c>
      <c r="B807" s="20" t="s">
        <v>10378</v>
      </c>
      <c r="C807" s="20" t="s">
        <v>10379</v>
      </c>
      <c r="D807" s="20" t="s">
        <v>10380</v>
      </c>
      <c r="E807" s="20" t="s">
        <v>10381</v>
      </c>
      <c r="F807" s="20" t="s">
        <v>294</v>
      </c>
      <c r="G807" s="20">
        <v>2020</v>
      </c>
      <c r="H807" s="57">
        <v>43855</v>
      </c>
      <c r="I807" s="20" t="s">
        <v>10382</v>
      </c>
      <c r="K807" s="20" t="s">
        <v>10383</v>
      </c>
      <c r="L807" s="20" t="str">
        <f t="shared" si="12"/>
        <v>PostAlerta</v>
      </c>
    </row>
    <row r="808" spans="1:12" ht="15.75" customHeight="1" x14ac:dyDescent="0.25">
      <c r="A808" s="20">
        <v>31961431</v>
      </c>
      <c r="B808" s="20" t="s">
        <v>10360</v>
      </c>
      <c r="C808" s="20" t="s">
        <v>10361</v>
      </c>
      <c r="D808" s="20" t="s">
        <v>10362</v>
      </c>
      <c r="E808" s="20" t="s">
        <v>10363</v>
      </c>
      <c r="F808" s="20" t="s">
        <v>10364</v>
      </c>
      <c r="G808" s="20">
        <v>2020</v>
      </c>
      <c r="H808" s="57">
        <v>43852</v>
      </c>
      <c r="K808" s="20" t="s">
        <v>10365</v>
      </c>
      <c r="L808" s="20" t="str">
        <f t="shared" si="12"/>
        <v>PostAlerta</v>
      </c>
    </row>
    <row r="809" spans="1:12" ht="15.75" customHeight="1" x14ac:dyDescent="0.25">
      <c r="A809" s="20">
        <v>31754824</v>
      </c>
      <c r="B809" s="20" t="s">
        <v>10331</v>
      </c>
      <c r="C809" s="20" t="s">
        <v>10332</v>
      </c>
      <c r="D809" s="20" t="s">
        <v>10333</v>
      </c>
      <c r="E809" s="20" t="s">
        <v>10334</v>
      </c>
      <c r="F809" s="20" t="s">
        <v>6679</v>
      </c>
      <c r="G809" s="20">
        <v>2020</v>
      </c>
      <c r="H809" s="57">
        <v>43792</v>
      </c>
      <c r="K809" s="20" t="s">
        <v>10335</v>
      </c>
      <c r="L809" s="20" t="str">
        <f t="shared" si="12"/>
        <v>PostAlerta</v>
      </c>
    </row>
    <row r="810" spans="1:12" ht="15.75" customHeight="1" x14ac:dyDescent="0.25">
      <c r="A810" s="20">
        <v>31794937</v>
      </c>
      <c r="B810" s="20" t="s">
        <v>10327</v>
      </c>
      <c r="C810" s="20" t="s">
        <v>10328</v>
      </c>
      <c r="D810" s="20" t="s">
        <v>10329</v>
      </c>
      <c r="E810" s="20" t="s">
        <v>3637</v>
      </c>
      <c r="F810" s="20" t="s">
        <v>3086</v>
      </c>
      <c r="G810" s="20">
        <v>2020</v>
      </c>
      <c r="H810" s="57">
        <v>43803</v>
      </c>
      <c r="K810" s="20" t="s">
        <v>10330</v>
      </c>
      <c r="L810" s="20" t="str">
        <f t="shared" si="12"/>
        <v>PostAlerta</v>
      </c>
    </row>
    <row r="811" spans="1:12" ht="15.75" customHeight="1" x14ac:dyDescent="0.25">
      <c r="A811" s="20">
        <v>31959970</v>
      </c>
      <c r="B811" s="20" t="s">
        <v>10309</v>
      </c>
      <c r="C811" s="20" t="s">
        <v>10310</v>
      </c>
      <c r="D811" s="20" t="s">
        <v>10311</v>
      </c>
      <c r="E811" s="20" t="s">
        <v>10312</v>
      </c>
      <c r="F811" s="20" t="s">
        <v>2129</v>
      </c>
      <c r="G811" s="20">
        <v>2020</v>
      </c>
      <c r="H811" s="57">
        <v>43852</v>
      </c>
      <c r="I811" s="20" t="s">
        <v>10313</v>
      </c>
      <c r="J811" s="20" t="s">
        <v>10314</v>
      </c>
      <c r="K811" s="20" t="s">
        <v>10315</v>
      </c>
      <c r="L811" s="20" t="str">
        <f t="shared" si="12"/>
        <v>PostAlerta</v>
      </c>
    </row>
    <row r="812" spans="1:12" ht="15.75" customHeight="1" x14ac:dyDescent="0.25">
      <c r="A812" s="20">
        <v>31165140</v>
      </c>
      <c r="B812" s="20" t="s">
        <v>10285</v>
      </c>
      <c r="C812" s="20" t="s">
        <v>10286</v>
      </c>
      <c r="D812" s="20" t="s">
        <v>10287</v>
      </c>
      <c r="E812" s="20" t="s">
        <v>10288</v>
      </c>
      <c r="F812" s="20" t="s">
        <v>1956</v>
      </c>
      <c r="G812" s="20">
        <v>2020</v>
      </c>
      <c r="H812" s="57">
        <v>43622</v>
      </c>
      <c r="K812" s="20" t="s">
        <v>10289</v>
      </c>
      <c r="L812" s="20" t="str">
        <f t="shared" si="12"/>
        <v>PostAlerta</v>
      </c>
    </row>
    <row r="813" spans="1:12" ht="15.75" customHeight="1" x14ac:dyDescent="0.25">
      <c r="A813" s="20">
        <v>32104018</v>
      </c>
      <c r="B813" s="20" t="s">
        <v>10233</v>
      </c>
      <c r="C813" s="20" t="s">
        <v>10234</v>
      </c>
      <c r="D813" s="20" t="s">
        <v>10235</v>
      </c>
      <c r="E813" s="20" t="s">
        <v>10236</v>
      </c>
      <c r="F813" s="20" t="s">
        <v>6513</v>
      </c>
      <c r="G813" s="20">
        <v>2020</v>
      </c>
      <c r="H813" s="57">
        <v>43889</v>
      </c>
      <c r="I813" s="20" t="s">
        <v>10237</v>
      </c>
      <c r="K813" s="20" t="s">
        <v>10238</v>
      </c>
      <c r="L813" s="20" t="str">
        <f t="shared" si="12"/>
        <v>PostAlerta</v>
      </c>
    </row>
    <row r="814" spans="1:12" ht="15.75" customHeight="1" x14ac:dyDescent="0.25">
      <c r="A814" s="20">
        <v>32103729</v>
      </c>
      <c r="B814" s="20" t="s">
        <v>10180</v>
      </c>
      <c r="C814" s="20" t="s">
        <v>10181</v>
      </c>
      <c r="D814" s="20" t="s">
        <v>10182</v>
      </c>
      <c r="E814" s="20" t="s">
        <v>10183</v>
      </c>
      <c r="F814" s="20" t="s">
        <v>7439</v>
      </c>
      <c r="G814" s="20">
        <v>2020</v>
      </c>
      <c r="H814" s="57">
        <v>43889</v>
      </c>
      <c r="I814" s="20" t="s">
        <v>10184</v>
      </c>
      <c r="K814" s="20" t="s">
        <v>10185</v>
      </c>
      <c r="L814" s="20" t="str">
        <f t="shared" si="12"/>
        <v>PostAlerta</v>
      </c>
    </row>
    <row r="815" spans="1:12" ht="15.75" customHeight="1" x14ac:dyDescent="0.25">
      <c r="A815" s="20">
        <v>32185144</v>
      </c>
      <c r="B815" s="20" t="s">
        <v>10160</v>
      </c>
      <c r="C815" s="20" t="s">
        <v>10161</v>
      </c>
      <c r="D815" s="20" t="s">
        <v>10162</v>
      </c>
      <c r="E815" s="20" t="s">
        <v>10163</v>
      </c>
      <c r="F815" s="20" t="s">
        <v>185</v>
      </c>
      <c r="G815" s="20">
        <v>2020</v>
      </c>
      <c r="H815" s="57">
        <v>43909</v>
      </c>
      <c r="I815" s="20" t="s">
        <v>10164</v>
      </c>
      <c r="K815" s="20" t="s">
        <v>10165</v>
      </c>
      <c r="L815" s="20" t="str">
        <f t="shared" si="12"/>
        <v>PostAlerta</v>
      </c>
    </row>
    <row r="816" spans="1:12" ht="15.75" customHeight="1" x14ac:dyDescent="0.25">
      <c r="A816" s="20">
        <v>31604059</v>
      </c>
      <c r="B816" s="20" t="s">
        <v>10146</v>
      </c>
      <c r="C816" s="20" t="s">
        <v>10147</v>
      </c>
      <c r="D816" s="20" t="s">
        <v>10148</v>
      </c>
      <c r="E816" s="20" t="s">
        <v>10149</v>
      </c>
      <c r="F816" s="20" t="s">
        <v>10150</v>
      </c>
      <c r="G816" s="20">
        <v>2020</v>
      </c>
      <c r="H816" s="57">
        <v>43750</v>
      </c>
      <c r="I816" s="20" t="s">
        <v>10151</v>
      </c>
      <c r="K816" s="20" t="s">
        <v>10152</v>
      </c>
      <c r="L816" s="20" t="str">
        <f t="shared" si="12"/>
        <v>PostAlerta</v>
      </c>
    </row>
    <row r="817" spans="1:12" ht="15.75" customHeight="1" x14ac:dyDescent="0.25">
      <c r="A817" s="20">
        <v>31962180</v>
      </c>
      <c r="B817" s="20" t="s">
        <v>10107</v>
      </c>
      <c r="C817" s="20" t="s">
        <v>10108</v>
      </c>
      <c r="D817" s="20" t="s">
        <v>10109</v>
      </c>
      <c r="E817" s="20" t="s">
        <v>10110</v>
      </c>
      <c r="F817" s="20" t="s">
        <v>2652</v>
      </c>
      <c r="G817" s="20">
        <v>2020</v>
      </c>
      <c r="H817" s="57">
        <v>43852</v>
      </c>
      <c r="K817" s="20" t="s">
        <v>10111</v>
      </c>
      <c r="L817" s="20" t="str">
        <f t="shared" si="12"/>
        <v>PostAlerta</v>
      </c>
    </row>
    <row r="818" spans="1:12" ht="15.75" customHeight="1" x14ac:dyDescent="0.25">
      <c r="A818" s="20">
        <v>32111306</v>
      </c>
      <c r="B818" s="20" t="s">
        <v>10086</v>
      </c>
      <c r="C818" s="20" t="s">
        <v>10087</v>
      </c>
      <c r="D818" s="20" t="s">
        <v>10088</v>
      </c>
      <c r="E818" s="20" t="s">
        <v>10089</v>
      </c>
      <c r="F818" s="20" t="s">
        <v>1399</v>
      </c>
      <c r="G818" s="20">
        <v>2020</v>
      </c>
      <c r="H818" s="57">
        <v>43891</v>
      </c>
      <c r="I818" s="20" t="s">
        <v>10090</v>
      </c>
      <c r="K818" s="20" t="s">
        <v>10091</v>
      </c>
      <c r="L818" s="20" t="str">
        <f t="shared" si="12"/>
        <v>PostAlerta</v>
      </c>
    </row>
    <row r="819" spans="1:12" ht="15.75" customHeight="1" x14ac:dyDescent="0.25">
      <c r="A819" s="20">
        <v>32111324</v>
      </c>
      <c r="B819" s="20" t="s">
        <v>10074</v>
      </c>
      <c r="C819" s="20" t="s">
        <v>10075</v>
      </c>
      <c r="D819" s="20" t="s">
        <v>10076</v>
      </c>
      <c r="E819" s="20" t="s">
        <v>10077</v>
      </c>
      <c r="F819" s="20" t="s">
        <v>1399</v>
      </c>
      <c r="G819" s="20">
        <v>2020</v>
      </c>
      <c r="H819" s="57">
        <v>43891</v>
      </c>
      <c r="I819" s="20" t="s">
        <v>10078</v>
      </c>
      <c r="K819" s="20" t="s">
        <v>10079</v>
      </c>
      <c r="L819" s="20" t="str">
        <f t="shared" si="12"/>
        <v>PostAlerta</v>
      </c>
    </row>
    <row r="820" spans="1:12" ht="15.75" customHeight="1" x14ac:dyDescent="0.25">
      <c r="A820" s="20">
        <v>32122607</v>
      </c>
      <c r="B820" s="20" t="s">
        <v>10068</v>
      </c>
      <c r="C820" s="20" t="s">
        <v>10069</v>
      </c>
      <c r="D820" s="20" t="s">
        <v>10070</v>
      </c>
      <c r="E820" s="20" t="s">
        <v>10071</v>
      </c>
      <c r="F820" s="20" t="s">
        <v>10072</v>
      </c>
      <c r="G820" s="20">
        <v>2020</v>
      </c>
      <c r="H820" s="57">
        <v>43894</v>
      </c>
      <c r="K820" s="20" t="s">
        <v>10073</v>
      </c>
      <c r="L820" s="20" t="str">
        <f t="shared" si="12"/>
        <v>PostAlerta</v>
      </c>
    </row>
    <row r="821" spans="1:12" ht="15.75" customHeight="1" x14ac:dyDescent="0.25">
      <c r="A821" s="20">
        <v>32210046</v>
      </c>
      <c r="B821" s="20" t="s">
        <v>9927</v>
      </c>
      <c r="C821" s="20" t="s">
        <v>9928</v>
      </c>
      <c r="D821" s="20" t="s">
        <v>9929</v>
      </c>
      <c r="E821" s="20" t="s">
        <v>9930</v>
      </c>
      <c r="F821" s="20" t="s">
        <v>8255</v>
      </c>
      <c r="G821" s="20">
        <v>2020</v>
      </c>
      <c r="H821" s="57">
        <v>43917</v>
      </c>
      <c r="I821" s="20" t="s">
        <v>9931</v>
      </c>
      <c r="K821" s="20" t="s">
        <v>9932</v>
      </c>
      <c r="L821" s="20" t="str">
        <f t="shared" si="12"/>
        <v>PostAlerta</v>
      </c>
    </row>
    <row r="822" spans="1:12" ht="15.75" customHeight="1" x14ac:dyDescent="0.25">
      <c r="A822" s="20">
        <v>32223306</v>
      </c>
      <c r="B822" s="20" t="s">
        <v>9879</v>
      </c>
      <c r="C822" s="20" t="s">
        <v>9880</v>
      </c>
      <c r="D822" s="20" t="s">
        <v>9881</v>
      </c>
      <c r="E822" s="20" t="s">
        <v>3091</v>
      </c>
      <c r="F822" s="20" t="s">
        <v>4771</v>
      </c>
      <c r="G822" s="20">
        <v>2020</v>
      </c>
      <c r="H822" s="57">
        <v>43922</v>
      </c>
      <c r="K822" s="20" t="s">
        <v>9882</v>
      </c>
      <c r="L822" s="20" t="str">
        <f t="shared" si="12"/>
        <v>PostAlerta</v>
      </c>
    </row>
    <row r="823" spans="1:12" ht="15.75" customHeight="1" x14ac:dyDescent="0.25">
      <c r="A823" s="20">
        <v>32026288</v>
      </c>
      <c r="B823" s="20" t="s">
        <v>9818</v>
      </c>
      <c r="C823" s="20" t="s">
        <v>9819</v>
      </c>
      <c r="D823" s="20" t="s">
        <v>9820</v>
      </c>
      <c r="E823" s="20" t="s">
        <v>4327</v>
      </c>
      <c r="F823" s="20" t="s">
        <v>3126</v>
      </c>
      <c r="G823" s="20">
        <v>2020</v>
      </c>
      <c r="H823" s="57">
        <v>43868</v>
      </c>
      <c r="K823" s="20" t="s">
        <v>9821</v>
      </c>
      <c r="L823" s="20" t="str">
        <f t="shared" si="12"/>
        <v>PostAlerta</v>
      </c>
    </row>
    <row r="824" spans="1:12" ht="15.75" customHeight="1" x14ac:dyDescent="0.25">
      <c r="A824" s="20">
        <v>32100456</v>
      </c>
      <c r="B824" s="20" t="s">
        <v>9801</v>
      </c>
      <c r="C824" s="20" t="s">
        <v>9802</v>
      </c>
      <c r="D824" s="20" t="s">
        <v>9803</v>
      </c>
      <c r="E824" s="20" t="s">
        <v>4221</v>
      </c>
      <c r="F824" s="20" t="s">
        <v>9804</v>
      </c>
      <c r="G824" s="20">
        <v>2020</v>
      </c>
      <c r="H824" s="57">
        <v>43888</v>
      </c>
      <c r="K824" s="20" t="s">
        <v>9805</v>
      </c>
      <c r="L824" s="20" t="str">
        <f t="shared" si="12"/>
        <v>PostAlerta</v>
      </c>
    </row>
    <row r="825" spans="1:12" ht="15.75" customHeight="1" x14ac:dyDescent="0.25">
      <c r="A825" s="20">
        <v>32186495</v>
      </c>
      <c r="B825" s="20" t="s">
        <v>9785</v>
      </c>
      <c r="C825" s="20" t="s">
        <v>9786</v>
      </c>
      <c r="D825" s="20" t="s">
        <v>9787</v>
      </c>
      <c r="E825" s="20" t="s">
        <v>9788</v>
      </c>
      <c r="F825" s="20" t="s">
        <v>5979</v>
      </c>
      <c r="G825" s="20">
        <v>2020</v>
      </c>
      <c r="H825" s="57">
        <v>43909</v>
      </c>
      <c r="I825" s="20" t="s">
        <v>9789</v>
      </c>
      <c r="K825" s="20" t="s">
        <v>9790</v>
      </c>
      <c r="L825" s="20" t="str">
        <f t="shared" si="12"/>
        <v>PostAlerta</v>
      </c>
    </row>
    <row r="826" spans="1:12" ht="15.75" customHeight="1" x14ac:dyDescent="0.25">
      <c r="A826" s="20">
        <v>32242070</v>
      </c>
      <c r="B826" s="20" t="s">
        <v>9758</v>
      </c>
      <c r="C826" s="20" t="s">
        <v>9759</v>
      </c>
      <c r="D826" s="20" t="s">
        <v>9760</v>
      </c>
      <c r="E826" s="20" t="s">
        <v>9761</v>
      </c>
      <c r="F826" s="20" t="s">
        <v>1882</v>
      </c>
      <c r="G826" s="20">
        <v>2020</v>
      </c>
      <c r="H826" s="57">
        <v>43925</v>
      </c>
      <c r="I826" s="20" t="s">
        <v>9762</v>
      </c>
      <c r="K826" s="20" t="s">
        <v>9763</v>
      </c>
      <c r="L826" s="20" t="str">
        <f t="shared" si="12"/>
        <v>PostAlerta</v>
      </c>
    </row>
    <row r="827" spans="1:12" ht="15.75" customHeight="1" x14ac:dyDescent="0.25">
      <c r="A827" s="20">
        <v>32351993</v>
      </c>
      <c r="B827" s="20" t="s">
        <v>9719</v>
      </c>
      <c r="C827" s="20" t="s">
        <v>9720</v>
      </c>
      <c r="D827" s="20" t="s">
        <v>9721</v>
      </c>
      <c r="E827" s="20" t="s">
        <v>9722</v>
      </c>
      <c r="F827" s="20" t="s">
        <v>350</v>
      </c>
      <c r="G827" s="20">
        <v>2020</v>
      </c>
      <c r="H827" s="57">
        <v>43952</v>
      </c>
      <c r="I827" s="20" t="s">
        <v>9723</v>
      </c>
      <c r="K827" s="20" t="s">
        <v>9724</v>
      </c>
      <c r="L827" s="20" t="str">
        <f t="shared" si="12"/>
        <v>PostAlerta</v>
      </c>
    </row>
    <row r="828" spans="1:12" ht="15.75" customHeight="1" x14ac:dyDescent="0.25">
      <c r="A828" s="20">
        <v>32081801</v>
      </c>
      <c r="B828" s="20" t="s">
        <v>9699</v>
      </c>
      <c r="C828" s="20" t="s">
        <v>9700</v>
      </c>
      <c r="D828" s="20" t="s">
        <v>9701</v>
      </c>
      <c r="E828" s="20" t="s">
        <v>9702</v>
      </c>
      <c r="F828" s="20" t="s">
        <v>9703</v>
      </c>
      <c r="G828" s="20">
        <v>2020</v>
      </c>
      <c r="H828" s="57">
        <v>43883</v>
      </c>
      <c r="K828" s="20" t="s">
        <v>9704</v>
      </c>
      <c r="L828" s="20" t="str">
        <f t="shared" si="12"/>
        <v>PostAlerta</v>
      </c>
    </row>
    <row r="829" spans="1:12" ht="15.75" customHeight="1" x14ac:dyDescent="0.25">
      <c r="A829" s="20">
        <v>32341933</v>
      </c>
      <c r="B829" s="20" t="s">
        <v>9649</v>
      </c>
      <c r="C829" s="20" t="s">
        <v>9650</v>
      </c>
      <c r="D829" s="20" t="s">
        <v>9651</v>
      </c>
      <c r="E829" s="20" t="s">
        <v>9652</v>
      </c>
      <c r="F829" s="20" t="s">
        <v>3007</v>
      </c>
      <c r="G829" s="20">
        <v>2020</v>
      </c>
      <c r="H829" s="57">
        <v>43950</v>
      </c>
      <c r="I829" s="20" t="s">
        <v>9653</v>
      </c>
      <c r="K829" s="20" t="s">
        <v>9654</v>
      </c>
      <c r="L829" s="20" t="str">
        <f t="shared" si="12"/>
        <v>PostAlerta</v>
      </c>
    </row>
    <row r="830" spans="1:12" ht="15.75" customHeight="1" x14ac:dyDescent="0.25">
      <c r="A830" s="20">
        <v>32382275</v>
      </c>
      <c r="B830" s="20" t="s">
        <v>9642</v>
      </c>
      <c r="C830" s="20" t="s">
        <v>9643</v>
      </c>
      <c r="D830" s="20" t="s">
        <v>9644</v>
      </c>
      <c r="E830" s="20" t="s">
        <v>9645</v>
      </c>
      <c r="F830" s="20" t="s">
        <v>570</v>
      </c>
      <c r="G830" s="20">
        <v>2020</v>
      </c>
      <c r="H830" s="57">
        <v>43960</v>
      </c>
      <c r="I830" s="20" t="s">
        <v>9646</v>
      </c>
      <c r="K830" s="20" t="s">
        <v>9647</v>
      </c>
      <c r="L830" s="20" t="str">
        <f t="shared" si="12"/>
        <v>PostAlerta</v>
      </c>
    </row>
    <row r="831" spans="1:12" ht="15.75" customHeight="1" x14ac:dyDescent="0.25">
      <c r="A831" s="20">
        <v>32344601</v>
      </c>
      <c r="B831" s="20" t="s">
        <v>9630</v>
      </c>
      <c r="C831" s="20" t="s">
        <v>9631</v>
      </c>
      <c r="D831" s="20" t="s">
        <v>9632</v>
      </c>
      <c r="E831" s="20" t="s">
        <v>9633</v>
      </c>
      <c r="F831" s="20" t="s">
        <v>2293</v>
      </c>
      <c r="G831" s="20">
        <v>2020</v>
      </c>
      <c r="H831" s="57">
        <v>43951</v>
      </c>
      <c r="I831" s="20" t="s">
        <v>9634</v>
      </c>
      <c r="K831" s="20" t="s">
        <v>9635</v>
      </c>
      <c r="L831" s="20" t="str">
        <f t="shared" si="12"/>
        <v>PostAlerta</v>
      </c>
    </row>
    <row r="832" spans="1:12" ht="15.75" customHeight="1" x14ac:dyDescent="0.25">
      <c r="A832" s="20">
        <v>32425541</v>
      </c>
      <c r="B832" s="20" t="s">
        <v>9610</v>
      </c>
      <c r="C832" s="20" t="s">
        <v>9611</v>
      </c>
      <c r="D832" s="20" t="s">
        <v>9612</v>
      </c>
      <c r="E832" s="20" t="s">
        <v>9613</v>
      </c>
      <c r="F832" s="20" t="s">
        <v>9614</v>
      </c>
      <c r="G832" s="20">
        <v>2020</v>
      </c>
      <c r="H832" s="57">
        <v>43971</v>
      </c>
      <c r="I832" s="20" t="s">
        <v>9615</v>
      </c>
      <c r="K832" s="20" t="s">
        <v>9616</v>
      </c>
      <c r="L832" s="20" t="str">
        <f t="shared" si="12"/>
        <v>PostAlerta</v>
      </c>
    </row>
    <row r="833" spans="1:12" ht="15.75" customHeight="1" x14ac:dyDescent="0.25">
      <c r="A833" s="20">
        <v>31452218</v>
      </c>
      <c r="B833" s="20" t="s">
        <v>9605</v>
      </c>
      <c r="C833" s="20" t="s">
        <v>9606</v>
      </c>
      <c r="D833" s="20" t="s">
        <v>9607</v>
      </c>
      <c r="E833" s="20" t="s">
        <v>9608</v>
      </c>
      <c r="F833" s="20" t="s">
        <v>1704</v>
      </c>
      <c r="G833" s="20">
        <v>2020</v>
      </c>
      <c r="H833" s="57">
        <v>43705</v>
      </c>
      <c r="K833" s="20" t="s">
        <v>9609</v>
      </c>
      <c r="L833" s="20" t="str">
        <f t="shared" si="12"/>
        <v>PostAlerta</v>
      </c>
    </row>
    <row r="834" spans="1:12" ht="15.75" customHeight="1" x14ac:dyDescent="0.25">
      <c r="A834" s="20">
        <v>31635627</v>
      </c>
      <c r="B834" s="20" t="s">
        <v>9600</v>
      </c>
      <c r="C834" s="20" t="s">
        <v>9601</v>
      </c>
      <c r="D834" s="20" t="s">
        <v>9602</v>
      </c>
      <c r="E834" s="20" t="s">
        <v>9603</v>
      </c>
      <c r="F834" s="20" t="s">
        <v>8992</v>
      </c>
      <c r="G834" s="20">
        <v>2020</v>
      </c>
      <c r="H834" s="57">
        <v>43761</v>
      </c>
      <c r="K834" s="20" t="s">
        <v>9604</v>
      </c>
      <c r="L834" s="20" t="str">
        <f t="shared" ref="L834:L897" si="13">IF(ISNUMBER(VLOOKUP(A834,PRE,1,FALSE)),"PreAlerta",IF(ISNUMBER(VLOOKUP(A834,POST,1,FALSE)),"PostAlerta",IF(ISNUMBER(VLOOKUP(A834,EXCL,1,FALSE)),"Excluida","no incluido")))</f>
        <v>PostAlerta</v>
      </c>
    </row>
    <row r="835" spans="1:12" ht="15.75" customHeight="1" x14ac:dyDescent="0.25">
      <c r="A835" s="20">
        <v>32163758</v>
      </c>
      <c r="B835" s="20" t="s">
        <v>9571</v>
      </c>
      <c r="C835" s="20" t="s">
        <v>9572</v>
      </c>
      <c r="D835" s="20" t="s">
        <v>9573</v>
      </c>
      <c r="E835" s="20" t="s">
        <v>7996</v>
      </c>
      <c r="F835" s="20" t="s">
        <v>1406</v>
      </c>
      <c r="G835" s="20">
        <v>2020</v>
      </c>
      <c r="H835" s="57">
        <v>43903</v>
      </c>
      <c r="K835" s="20" t="s">
        <v>9574</v>
      </c>
      <c r="L835" s="20" t="str">
        <f t="shared" si="13"/>
        <v>PostAlerta</v>
      </c>
    </row>
    <row r="836" spans="1:12" ht="15.75" customHeight="1" x14ac:dyDescent="0.25">
      <c r="A836" s="20">
        <v>32179576</v>
      </c>
      <c r="B836" s="20" t="s">
        <v>9559</v>
      </c>
      <c r="C836" s="20" t="s">
        <v>9560</v>
      </c>
      <c r="D836" s="20" t="s">
        <v>9561</v>
      </c>
      <c r="E836" s="20" t="s">
        <v>9562</v>
      </c>
      <c r="F836" s="20" t="s">
        <v>9563</v>
      </c>
      <c r="G836" s="20">
        <v>2020</v>
      </c>
      <c r="H836" s="57">
        <v>43908</v>
      </c>
      <c r="I836" s="20" t="s">
        <v>9564</v>
      </c>
      <c r="K836" s="20" t="s">
        <v>9565</v>
      </c>
      <c r="L836" s="20" t="str">
        <f t="shared" si="13"/>
        <v>PostAlerta</v>
      </c>
    </row>
    <row r="837" spans="1:12" ht="15.75" customHeight="1" x14ac:dyDescent="0.25">
      <c r="A837" s="20">
        <v>32280983</v>
      </c>
      <c r="B837" s="20" t="s">
        <v>9541</v>
      </c>
      <c r="C837" s="20" t="s">
        <v>9542</v>
      </c>
      <c r="D837" s="20" t="s">
        <v>9543</v>
      </c>
      <c r="E837" s="20" t="s">
        <v>9544</v>
      </c>
      <c r="F837" s="20" t="s">
        <v>8342</v>
      </c>
      <c r="G837" s="20">
        <v>2020</v>
      </c>
      <c r="H837" s="57">
        <v>43935</v>
      </c>
      <c r="I837" s="20" t="s">
        <v>9545</v>
      </c>
      <c r="K837" s="20" t="s">
        <v>9546</v>
      </c>
      <c r="L837" s="20" t="str">
        <f t="shared" si="13"/>
        <v>PostAlerta</v>
      </c>
    </row>
    <row r="838" spans="1:12" ht="15.75" customHeight="1" x14ac:dyDescent="0.25">
      <c r="A838" s="20">
        <v>32380969</v>
      </c>
      <c r="B838" s="20" t="s">
        <v>9470</v>
      </c>
      <c r="C838" s="20" t="s">
        <v>9471</v>
      </c>
      <c r="D838" s="20" t="s">
        <v>9472</v>
      </c>
      <c r="E838" s="20" t="s">
        <v>9473</v>
      </c>
      <c r="F838" s="20" t="s">
        <v>7439</v>
      </c>
      <c r="G838" s="20">
        <v>2020</v>
      </c>
      <c r="H838" s="57">
        <v>43960</v>
      </c>
      <c r="I838" s="20" t="s">
        <v>9474</v>
      </c>
      <c r="K838" s="20" t="s">
        <v>9475</v>
      </c>
      <c r="L838" s="20" t="str">
        <f t="shared" si="13"/>
        <v>PostAlerta</v>
      </c>
    </row>
    <row r="839" spans="1:12" ht="15.75" customHeight="1" x14ac:dyDescent="0.25">
      <c r="A839" s="20">
        <v>32461915</v>
      </c>
      <c r="B839" s="20" t="s">
        <v>9448</v>
      </c>
      <c r="C839" s="20" t="s">
        <v>9449</v>
      </c>
      <c r="D839" s="20" t="s">
        <v>9450</v>
      </c>
      <c r="E839" s="20" t="s">
        <v>9451</v>
      </c>
      <c r="F839" s="20" t="s">
        <v>9452</v>
      </c>
      <c r="G839" s="20">
        <v>2020</v>
      </c>
      <c r="H839" s="57">
        <v>43980</v>
      </c>
      <c r="I839" s="20" t="s">
        <v>9453</v>
      </c>
      <c r="K839" s="20" t="s">
        <v>9454</v>
      </c>
      <c r="L839" s="20" t="str">
        <f t="shared" si="13"/>
        <v>PostAlerta</v>
      </c>
    </row>
    <row r="840" spans="1:12" ht="15.75" customHeight="1" x14ac:dyDescent="0.25">
      <c r="A840" s="20">
        <v>32403297</v>
      </c>
      <c r="B840" s="20" t="s">
        <v>9435</v>
      </c>
      <c r="C840" s="20" t="s">
        <v>9436</v>
      </c>
      <c r="D840" s="20" t="s">
        <v>9437</v>
      </c>
      <c r="E840" s="20" t="s">
        <v>9438</v>
      </c>
      <c r="F840" s="20" t="s">
        <v>6151</v>
      </c>
      <c r="G840" s="20">
        <v>2020</v>
      </c>
      <c r="H840" s="57">
        <v>43966</v>
      </c>
      <c r="I840" s="20" t="s">
        <v>9439</v>
      </c>
      <c r="K840" s="20" t="s">
        <v>9440</v>
      </c>
      <c r="L840" s="20" t="str">
        <f t="shared" si="13"/>
        <v>PostAlerta</v>
      </c>
    </row>
    <row r="841" spans="1:12" ht="15.75" customHeight="1" x14ac:dyDescent="0.25">
      <c r="A841" s="20">
        <v>32077179</v>
      </c>
      <c r="B841" s="20" t="s">
        <v>9402</v>
      </c>
      <c r="C841" s="20" t="s">
        <v>9403</v>
      </c>
      <c r="D841" s="20" t="s">
        <v>9404</v>
      </c>
      <c r="E841" s="20" t="s">
        <v>394</v>
      </c>
      <c r="F841" s="20" t="s">
        <v>9405</v>
      </c>
      <c r="G841" s="20">
        <v>2020</v>
      </c>
      <c r="H841" s="57">
        <v>43882</v>
      </c>
      <c r="K841" s="20" t="s">
        <v>9406</v>
      </c>
      <c r="L841" s="20" t="str">
        <f t="shared" si="13"/>
        <v>PostAlerta</v>
      </c>
    </row>
    <row r="842" spans="1:12" ht="15.75" customHeight="1" x14ac:dyDescent="0.25">
      <c r="A842" s="20">
        <v>32884924</v>
      </c>
      <c r="B842" s="20" t="s">
        <v>9368</v>
      </c>
      <c r="C842" s="20" t="s">
        <v>9369</v>
      </c>
      <c r="D842" s="20" t="s">
        <v>9370</v>
      </c>
      <c r="E842" s="20" t="s">
        <v>9371</v>
      </c>
      <c r="F842" s="20" t="s">
        <v>9372</v>
      </c>
      <c r="G842" s="20">
        <v>2020</v>
      </c>
      <c r="H842" s="57">
        <v>44079</v>
      </c>
      <c r="I842" s="20" t="s">
        <v>9373</v>
      </c>
      <c r="K842" s="20" t="s">
        <v>9374</v>
      </c>
      <c r="L842" s="20" t="str">
        <f t="shared" si="13"/>
        <v>PostAlerta</v>
      </c>
    </row>
    <row r="843" spans="1:12" ht="15.75" customHeight="1" x14ac:dyDescent="0.25">
      <c r="A843" s="20">
        <v>32508838</v>
      </c>
      <c r="B843" s="20" t="s">
        <v>9354</v>
      </c>
      <c r="C843" s="20" t="s">
        <v>9355</v>
      </c>
      <c r="D843" s="20" t="s">
        <v>9356</v>
      </c>
      <c r="E843" s="20" t="s">
        <v>9357</v>
      </c>
      <c r="F843" s="20" t="s">
        <v>141</v>
      </c>
      <c r="G843" s="20">
        <v>2020</v>
      </c>
      <c r="H843" s="57">
        <v>43991</v>
      </c>
      <c r="I843" s="20" t="s">
        <v>9358</v>
      </c>
      <c r="K843" s="20" t="s">
        <v>9359</v>
      </c>
      <c r="L843" s="20" t="str">
        <f t="shared" si="13"/>
        <v>PostAlerta</v>
      </c>
    </row>
    <row r="844" spans="1:12" ht="15.75" customHeight="1" x14ac:dyDescent="0.25">
      <c r="A844" s="20">
        <v>32456007</v>
      </c>
      <c r="B844" s="20" t="s">
        <v>9341</v>
      </c>
      <c r="C844" s="20" t="s">
        <v>9342</v>
      </c>
      <c r="D844" s="20" t="s">
        <v>9343</v>
      </c>
      <c r="E844" s="20" t="s">
        <v>9344</v>
      </c>
      <c r="F844" s="20" t="s">
        <v>3589</v>
      </c>
      <c r="G844" s="20">
        <v>2020</v>
      </c>
      <c r="H844" s="57">
        <v>43979</v>
      </c>
      <c r="I844" s="20" t="s">
        <v>9345</v>
      </c>
      <c r="K844" s="20" t="s">
        <v>9346</v>
      </c>
      <c r="L844" s="20" t="str">
        <f t="shared" si="13"/>
        <v>PostAlerta</v>
      </c>
    </row>
    <row r="845" spans="1:12" ht="15.75" customHeight="1" x14ac:dyDescent="0.25">
      <c r="A845" s="20">
        <v>32456087</v>
      </c>
      <c r="B845" s="20" t="s">
        <v>9336</v>
      </c>
      <c r="C845" s="20" t="s">
        <v>9337</v>
      </c>
      <c r="D845" s="20" t="s">
        <v>9338</v>
      </c>
      <c r="E845" s="20" t="s">
        <v>7156</v>
      </c>
      <c r="F845" s="20" t="s">
        <v>3630</v>
      </c>
      <c r="G845" s="20">
        <v>2020</v>
      </c>
      <c r="H845" s="57">
        <v>43979</v>
      </c>
      <c r="I845" s="20" t="s">
        <v>9339</v>
      </c>
      <c r="K845" s="20" t="s">
        <v>9340</v>
      </c>
      <c r="L845" s="20" t="str">
        <f t="shared" si="13"/>
        <v>PostAlerta</v>
      </c>
    </row>
    <row r="846" spans="1:12" ht="15.75" customHeight="1" x14ac:dyDescent="0.25">
      <c r="A846" s="20">
        <v>32596386</v>
      </c>
      <c r="B846" s="20" t="s">
        <v>9323</v>
      </c>
      <c r="C846" s="20" t="s">
        <v>9324</v>
      </c>
      <c r="D846" s="20" t="s">
        <v>9325</v>
      </c>
      <c r="E846" s="20" t="s">
        <v>2459</v>
      </c>
      <c r="F846" s="20" t="s">
        <v>350</v>
      </c>
      <c r="G846" s="20">
        <v>2020</v>
      </c>
      <c r="H846" s="57">
        <v>44012</v>
      </c>
      <c r="I846" s="20" t="s">
        <v>9326</v>
      </c>
      <c r="K846" s="20" t="s">
        <v>9327</v>
      </c>
      <c r="L846" s="20" t="str">
        <f t="shared" si="13"/>
        <v>PostAlerta</v>
      </c>
    </row>
    <row r="847" spans="1:12" ht="15.75" customHeight="1" x14ac:dyDescent="0.25">
      <c r="A847" s="20">
        <v>31289994</v>
      </c>
      <c r="B847" s="20" t="s">
        <v>9269</v>
      </c>
      <c r="C847" s="20" t="s">
        <v>9270</v>
      </c>
      <c r="D847" s="20" t="s">
        <v>9271</v>
      </c>
      <c r="E847" s="20" t="s">
        <v>9272</v>
      </c>
      <c r="F847" s="20" t="s">
        <v>331</v>
      </c>
      <c r="G847" s="20">
        <v>2020</v>
      </c>
      <c r="H847" s="57">
        <v>43657</v>
      </c>
      <c r="K847" s="20" t="s">
        <v>9273</v>
      </c>
      <c r="L847" s="20" t="str">
        <f t="shared" si="13"/>
        <v>PostAlerta</v>
      </c>
    </row>
    <row r="848" spans="1:12" ht="15.75" customHeight="1" x14ac:dyDescent="0.25">
      <c r="A848" s="20">
        <v>31866575</v>
      </c>
      <c r="B848" s="20" t="s">
        <v>9263</v>
      </c>
      <c r="C848" s="20" t="s">
        <v>9264</v>
      </c>
      <c r="D848" s="20" t="s">
        <v>9265</v>
      </c>
      <c r="E848" s="20" t="s">
        <v>9266</v>
      </c>
      <c r="F848" s="20" t="s">
        <v>9267</v>
      </c>
      <c r="G848" s="20">
        <v>2020</v>
      </c>
      <c r="H848" s="57">
        <v>43823</v>
      </c>
      <c r="K848" s="20" t="s">
        <v>9268</v>
      </c>
      <c r="L848" s="20" t="str">
        <f t="shared" si="13"/>
        <v>PostAlerta</v>
      </c>
    </row>
    <row r="849" spans="1:12" ht="15.75" customHeight="1" x14ac:dyDescent="0.25">
      <c r="A849" s="20">
        <v>32303819</v>
      </c>
      <c r="B849" s="20" t="s">
        <v>9227</v>
      </c>
      <c r="C849" s="20" t="s">
        <v>9228</v>
      </c>
      <c r="D849" s="20" t="s">
        <v>9229</v>
      </c>
      <c r="E849" s="20" t="s">
        <v>9230</v>
      </c>
      <c r="F849" s="20" t="s">
        <v>2116</v>
      </c>
      <c r="G849" s="20">
        <v>2020</v>
      </c>
      <c r="H849" s="57">
        <v>43940</v>
      </c>
      <c r="K849" s="20" t="s">
        <v>9231</v>
      </c>
      <c r="L849" s="20" t="str">
        <f t="shared" si="13"/>
        <v>PostAlerta</v>
      </c>
    </row>
    <row r="850" spans="1:12" ht="15.75" customHeight="1" x14ac:dyDescent="0.25">
      <c r="A850" s="20">
        <v>32596649</v>
      </c>
      <c r="B850" s="20" t="s">
        <v>9188</v>
      </c>
      <c r="C850" s="20" t="s">
        <v>9189</v>
      </c>
      <c r="D850" s="20" t="s">
        <v>9190</v>
      </c>
      <c r="E850" s="20" t="s">
        <v>9191</v>
      </c>
      <c r="F850" s="20" t="s">
        <v>9192</v>
      </c>
      <c r="G850" s="20">
        <v>2020</v>
      </c>
      <c r="H850" s="57">
        <v>44012</v>
      </c>
      <c r="I850" s="20" t="s">
        <v>9193</v>
      </c>
      <c r="K850" s="20" t="s">
        <v>9194</v>
      </c>
      <c r="L850" s="20" t="str">
        <f t="shared" si="13"/>
        <v>PostAlerta</v>
      </c>
    </row>
    <row r="851" spans="1:12" ht="15.75" customHeight="1" x14ac:dyDescent="0.25">
      <c r="A851" s="20">
        <v>32582090</v>
      </c>
      <c r="B851" s="20" t="s">
        <v>9170</v>
      </c>
      <c r="C851" s="20" t="s">
        <v>9171</v>
      </c>
      <c r="D851" s="20" t="s">
        <v>9172</v>
      </c>
      <c r="E851" s="20" t="s">
        <v>9173</v>
      </c>
      <c r="F851" s="20" t="s">
        <v>133</v>
      </c>
      <c r="G851" s="20">
        <v>2020</v>
      </c>
      <c r="H851" s="57">
        <v>44008</v>
      </c>
      <c r="I851" s="20" t="s">
        <v>9174</v>
      </c>
      <c r="K851" s="20" t="s">
        <v>9175</v>
      </c>
      <c r="L851" s="20" t="str">
        <f t="shared" si="13"/>
        <v>PostAlerta</v>
      </c>
    </row>
    <row r="852" spans="1:12" ht="15.75" customHeight="1" x14ac:dyDescent="0.25">
      <c r="A852" s="20">
        <v>32497076</v>
      </c>
      <c r="B852" s="20" t="s">
        <v>9151</v>
      </c>
      <c r="C852" s="20" t="s">
        <v>9152</v>
      </c>
      <c r="D852" s="20" t="s">
        <v>9153</v>
      </c>
      <c r="E852" s="20" t="s">
        <v>9154</v>
      </c>
      <c r="F852" s="20" t="s">
        <v>294</v>
      </c>
      <c r="G852" s="20">
        <v>2020</v>
      </c>
      <c r="H852" s="57">
        <v>43987</v>
      </c>
      <c r="I852" s="20" t="s">
        <v>9155</v>
      </c>
      <c r="K852" s="20" t="s">
        <v>9156</v>
      </c>
      <c r="L852" s="20" t="str">
        <f t="shared" si="13"/>
        <v>PostAlerta</v>
      </c>
    </row>
    <row r="853" spans="1:12" ht="15.75" customHeight="1" x14ac:dyDescent="0.25">
      <c r="A853" s="20">
        <v>32521658</v>
      </c>
      <c r="B853" s="20" t="s">
        <v>9114</v>
      </c>
      <c r="C853" s="20" t="s">
        <v>9115</v>
      </c>
      <c r="D853" s="20" t="s">
        <v>9116</v>
      </c>
      <c r="E853" s="20" t="s">
        <v>8462</v>
      </c>
      <c r="F853" s="20" t="s">
        <v>9117</v>
      </c>
      <c r="G853" s="20">
        <v>2020</v>
      </c>
      <c r="H853" s="57">
        <v>43994</v>
      </c>
      <c r="I853" s="20" t="s">
        <v>9118</v>
      </c>
      <c r="K853" s="20" t="s">
        <v>9119</v>
      </c>
      <c r="L853" s="20" t="str">
        <f t="shared" si="13"/>
        <v>PostAlerta</v>
      </c>
    </row>
    <row r="854" spans="1:12" ht="15.75" customHeight="1" x14ac:dyDescent="0.25">
      <c r="A854" s="20">
        <v>32596358</v>
      </c>
      <c r="B854" s="20" t="s">
        <v>9101</v>
      </c>
      <c r="C854" s="20" t="s">
        <v>9102</v>
      </c>
      <c r="D854" s="20" t="s">
        <v>9103</v>
      </c>
      <c r="E854" s="20" t="s">
        <v>9104</v>
      </c>
      <c r="F854" s="20" t="s">
        <v>350</v>
      </c>
      <c r="G854" s="20">
        <v>2020</v>
      </c>
      <c r="H854" s="57">
        <v>44012</v>
      </c>
      <c r="I854" s="20" t="s">
        <v>9105</v>
      </c>
      <c r="K854" s="20" t="s">
        <v>9106</v>
      </c>
      <c r="L854" s="20" t="str">
        <f t="shared" si="13"/>
        <v>PostAlerta</v>
      </c>
    </row>
    <row r="855" spans="1:12" ht="15.75" customHeight="1" x14ac:dyDescent="0.25">
      <c r="A855" s="20">
        <v>32537731</v>
      </c>
      <c r="B855" s="20" t="s">
        <v>9081</v>
      </c>
      <c r="C855" s="20" t="s">
        <v>9082</v>
      </c>
      <c r="D855" s="20" t="s">
        <v>9083</v>
      </c>
      <c r="E855" s="20" t="s">
        <v>9084</v>
      </c>
      <c r="F855" s="20" t="s">
        <v>9085</v>
      </c>
      <c r="G855" s="20">
        <v>2020</v>
      </c>
      <c r="H855" s="57">
        <v>43998</v>
      </c>
      <c r="I855" s="20" t="s">
        <v>9086</v>
      </c>
      <c r="K855" s="20" t="s">
        <v>9087</v>
      </c>
      <c r="L855" s="20" t="str">
        <f t="shared" si="13"/>
        <v>PostAlerta</v>
      </c>
    </row>
    <row r="856" spans="1:12" ht="15.75" customHeight="1" x14ac:dyDescent="0.25">
      <c r="A856" s="20">
        <v>31621824</v>
      </c>
      <c r="B856" s="20" t="s">
        <v>9049</v>
      </c>
      <c r="C856" s="20" t="s">
        <v>9050</v>
      </c>
      <c r="D856" s="20" t="s">
        <v>9051</v>
      </c>
      <c r="E856" s="20" t="s">
        <v>9052</v>
      </c>
      <c r="F856" s="20" t="s">
        <v>1956</v>
      </c>
      <c r="G856" s="20">
        <v>2020</v>
      </c>
      <c r="H856" s="57">
        <v>43756</v>
      </c>
      <c r="I856" s="20" t="s">
        <v>9053</v>
      </c>
      <c r="K856" s="20" t="s">
        <v>9054</v>
      </c>
      <c r="L856" s="20" t="str">
        <f t="shared" si="13"/>
        <v>PostAlerta</v>
      </c>
    </row>
    <row r="857" spans="1:12" ht="15.75" customHeight="1" x14ac:dyDescent="0.25">
      <c r="A857" s="20">
        <v>31829434</v>
      </c>
      <c r="B857" s="20" t="s">
        <v>8994</v>
      </c>
      <c r="C857" s="20" t="s">
        <v>8995</v>
      </c>
      <c r="D857" s="20" t="s">
        <v>8996</v>
      </c>
      <c r="E857" s="20" t="s">
        <v>8997</v>
      </c>
      <c r="F857" s="20" t="s">
        <v>6384</v>
      </c>
      <c r="G857" s="20">
        <v>2020</v>
      </c>
      <c r="H857" s="57">
        <v>43812</v>
      </c>
      <c r="K857" s="20" t="s">
        <v>8998</v>
      </c>
      <c r="L857" s="20" t="str">
        <f t="shared" si="13"/>
        <v>PostAlerta</v>
      </c>
    </row>
    <row r="858" spans="1:12" ht="15.75" customHeight="1" x14ac:dyDescent="0.25">
      <c r="A858" s="20">
        <v>32031907</v>
      </c>
      <c r="B858" s="20" t="s">
        <v>8977</v>
      </c>
      <c r="C858" s="20" t="s">
        <v>8978</v>
      </c>
      <c r="D858" s="20" t="s">
        <v>8979</v>
      </c>
      <c r="E858" s="20" t="s">
        <v>6383</v>
      </c>
      <c r="F858" s="20" t="s">
        <v>8980</v>
      </c>
      <c r="G858" s="20">
        <v>2020</v>
      </c>
      <c r="H858" s="57">
        <v>43869</v>
      </c>
      <c r="K858" s="20" t="s">
        <v>8981</v>
      </c>
      <c r="L858" s="20" t="str">
        <f t="shared" si="13"/>
        <v>PostAlerta</v>
      </c>
    </row>
    <row r="859" spans="1:12" ht="15.75" customHeight="1" x14ac:dyDescent="0.25">
      <c r="A859" s="20">
        <v>32302860</v>
      </c>
      <c r="B859" s="20" t="s">
        <v>8949</v>
      </c>
      <c r="C859" s="20" t="s">
        <v>8950</v>
      </c>
      <c r="D859" s="20" t="s">
        <v>8951</v>
      </c>
      <c r="E859" s="20" t="s">
        <v>8952</v>
      </c>
      <c r="F859" s="20" t="s">
        <v>2896</v>
      </c>
      <c r="G859" s="20">
        <v>2020</v>
      </c>
      <c r="H859" s="57">
        <v>43939</v>
      </c>
      <c r="K859" s="20" t="s">
        <v>8953</v>
      </c>
      <c r="L859" s="20" t="str">
        <f t="shared" si="13"/>
        <v>PostAlerta</v>
      </c>
    </row>
    <row r="860" spans="1:12" ht="15.75" customHeight="1" x14ac:dyDescent="0.25">
      <c r="A860" s="20">
        <v>32418127</v>
      </c>
      <c r="B860" s="20" t="s">
        <v>8938</v>
      </c>
      <c r="C860" s="20" t="s">
        <v>8939</v>
      </c>
      <c r="D860" s="20" t="s">
        <v>8940</v>
      </c>
      <c r="E860" s="20" t="s">
        <v>8941</v>
      </c>
      <c r="F860" s="20" t="s">
        <v>2116</v>
      </c>
      <c r="G860" s="20">
        <v>2020</v>
      </c>
      <c r="H860" s="57">
        <v>43969</v>
      </c>
      <c r="K860" s="20" t="s">
        <v>8942</v>
      </c>
      <c r="L860" s="20" t="str">
        <f t="shared" si="13"/>
        <v>PostAlerta</v>
      </c>
    </row>
    <row r="861" spans="1:12" ht="15.75" customHeight="1" x14ac:dyDescent="0.25">
      <c r="A861" s="20">
        <v>32439543</v>
      </c>
      <c r="B861" s="20" t="s">
        <v>8928</v>
      </c>
      <c r="C861" s="20" t="s">
        <v>8929</v>
      </c>
      <c r="D861" s="20" t="s">
        <v>8930</v>
      </c>
      <c r="E861" s="20" t="s">
        <v>6651</v>
      </c>
      <c r="F861" s="20" t="s">
        <v>2652</v>
      </c>
      <c r="G861" s="20">
        <v>2020</v>
      </c>
      <c r="H861" s="57">
        <v>43974</v>
      </c>
      <c r="K861" s="20" t="s">
        <v>8931</v>
      </c>
      <c r="L861" s="20" t="str">
        <f t="shared" si="13"/>
        <v>PostAlerta</v>
      </c>
    </row>
    <row r="862" spans="1:12" ht="15.75" customHeight="1" x14ac:dyDescent="0.25">
      <c r="A862" s="20">
        <v>32505512</v>
      </c>
      <c r="B862" s="20" t="s">
        <v>8918</v>
      </c>
      <c r="C862" s="20" t="s">
        <v>8919</v>
      </c>
      <c r="D862" s="20" t="s">
        <v>8920</v>
      </c>
      <c r="E862" s="20" t="s">
        <v>8921</v>
      </c>
      <c r="F862" s="20" t="s">
        <v>4947</v>
      </c>
      <c r="G862" s="20">
        <v>2020</v>
      </c>
      <c r="H862" s="57">
        <v>43990</v>
      </c>
      <c r="K862" s="20" t="s">
        <v>8922</v>
      </c>
      <c r="L862" s="20" t="str">
        <f t="shared" si="13"/>
        <v>PostAlerta</v>
      </c>
    </row>
    <row r="863" spans="1:12" ht="15.75" customHeight="1" x14ac:dyDescent="0.25">
      <c r="A863" s="20">
        <v>32694956</v>
      </c>
      <c r="B863" s="20" t="s">
        <v>8882</v>
      </c>
      <c r="C863" s="20" t="s">
        <v>8883</v>
      </c>
      <c r="D863" s="20" t="s">
        <v>8884</v>
      </c>
      <c r="E863" s="20" t="s">
        <v>8885</v>
      </c>
      <c r="F863" s="20" t="s">
        <v>532</v>
      </c>
      <c r="G863" s="20">
        <v>2020</v>
      </c>
      <c r="H863" s="57">
        <v>44035</v>
      </c>
      <c r="I863" s="20" t="s">
        <v>8886</v>
      </c>
      <c r="K863" s="20" t="s">
        <v>8887</v>
      </c>
      <c r="L863" s="20" t="str">
        <f t="shared" si="13"/>
        <v>PostAlerta</v>
      </c>
    </row>
    <row r="864" spans="1:12" ht="15.75" customHeight="1" x14ac:dyDescent="0.25">
      <c r="A864" s="20">
        <v>32821354</v>
      </c>
      <c r="B864" s="20" t="s">
        <v>8863</v>
      </c>
      <c r="C864" s="20" t="s">
        <v>8864</v>
      </c>
      <c r="D864" s="20" t="s">
        <v>8865</v>
      </c>
      <c r="E864" s="20" t="s">
        <v>8866</v>
      </c>
      <c r="F864" s="20" t="s">
        <v>8867</v>
      </c>
      <c r="G864" s="20">
        <v>2020</v>
      </c>
      <c r="H864" s="57">
        <v>44065</v>
      </c>
      <c r="I864" s="20" t="s">
        <v>8868</v>
      </c>
      <c r="L864" s="20" t="str">
        <f t="shared" si="13"/>
        <v>PostAlerta</v>
      </c>
    </row>
    <row r="865" spans="1:12" ht="15.75" customHeight="1" x14ac:dyDescent="0.25">
      <c r="A865" s="20">
        <v>32315702</v>
      </c>
      <c r="B865" s="20" t="s">
        <v>8859</v>
      </c>
      <c r="C865" s="20" t="s">
        <v>8860</v>
      </c>
      <c r="D865" s="20" t="s">
        <v>8861</v>
      </c>
      <c r="E865" s="20" t="s">
        <v>3377</v>
      </c>
      <c r="F865" s="20" t="s">
        <v>8857</v>
      </c>
      <c r="G865" s="20">
        <v>2020</v>
      </c>
      <c r="H865" s="57">
        <v>43943</v>
      </c>
      <c r="K865" s="20" t="s">
        <v>8862</v>
      </c>
      <c r="L865" s="20" t="str">
        <f t="shared" si="13"/>
        <v>PostAlerta</v>
      </c>
    </row>
    <row r="866" spans="1:12" ht="15.75" customHeight="1" x14ac:dyDescent="0.25">
      <c r="A866" s="20">
        <v>32733394</v>
      </c>
      <c r="B866" s="20" t="s">
        <v>8830</v>
      </c>
      <c r="C866" s="20" t="s">
        <v>8831</v>
      </c>
      <c r="D866" s="20" t="s">
        <v>8832</v>
      </c>
      <c r="E866" s="20" t="s">
        <v>2895</v>
      </c>
      <c r="F866" s="20" t="s">
        <v>133</v>
      </c>
      <c r="G866" s="20">
        <v>2020</v>
      </c>
      <c r="H866" s="57">
        <v>44044</v>
      </c>
      <c r="I866" s="20" t="s">
        <v>8833</v>
      </c>
      <c r="K866" s="20" t="s">
        <v>8834</v>
      </c>
      <c r="L866" s="20" t="str">
        <f t="shared" si="13"/>
        <v>PostAlerta</v>
      </c>
    </row>
    <row r="867" spans="1:12" ht="15.75" customHeight="1" x14ac:dyDescent="0.25">
      <c r="A867" s="20">
        <v>32588628</v>
      </c>
      <c r="B867" s="20" t="s">
        <v>8824</v>
      </c>
      <c r="C867" s="20" t="s">
        <v>8825</v>
      </c>
      <c r="D867" s="20" t="s">
        <v>8826</v>
      </c>
      <c r="E867" s="20" t="s">
        <v>8827</v>
      </c>
      <c r="F867" s="20" t="s">
        <v>1896</v>
      </c>
      <c r="G867" s="20">
        <v>2020</v>
      </c>
      <c r="H867" s="57">
        <v>44009</v>
      </c>
      <c r="K867" s="20" t="s">
        <v>8828</v>
      </c>
      <c r="L867" s="20" t="str">
        <f t="shared" si="13"/>
        <v>PostAlerta</v>
      </c>
    </row>
    <row r="868" spans="1:12" ht="15.75" customHeight="1" x14ac:dyDescent="0.25">
      <c r="A868" s="20">
        <v>32515955</v>
      </c>
      <c r="B868" s="20" t="s">
        <v>8819</v>
      </c>
      <c r="C868" s="20" t="s">
        <v>8820</v>
      </c>
      <c r="D868" s="20" t="s">
        <v>8821</v>
      </c>
      <c r="E868" s="20" t="s">
        <v>8822</v>
      </c>
      <c r="F868" s="20" t="s">
        <v>5555</v>
      </c>
      <c r="G868" s="20">
        <v>2020</v>
      </c>
      <c r="H868" s="57">
        <v>43992</v>
      </c>
      <c r="K868" s="20" t="s">
        <v>8823</v>
      </c>
      <c r="L868" s="20" t="str">
        <f t="shared" si="13"/>
        <v>PostAlerta</v>
      </c>
    </row>
    <row r="869" spans="1:12" ht="15.75" customHeight="1" x14ac:dyDescent="0.25">
      <c r="A869" s="20">
        <v>32765004</v>
      </c>
      <c r="B869" s="20" t="s">
        <v>8798</v>
      </c>
      <c r="C869" s="20" t="s">
        <v>8799</v>
      </c>
      <c r="D869" s="20" t="s">
        <v>8800</v>
      </c>
      <c r="E869" s="20" t="s">
        <v>8801</v>
      </c>
      <c r="F869" s="20" t="s">
        <v>6513</v>
      </c>
      <c r="G869" s="20">
        <v>2020</v>
      </c>
      <c r="H869" s="57">
        <v>44052</v>
      </c>
      <c r="I869" s="20" t="s">
        <v>8802</v>
      </c>
      <c r="K869" s="20" t="s">
        <v>8803</v>
      </c>
      <c r="L869" s="20" t="str">
        <f t="shared" si="13"/>
        <v>PostAlerta</v>
      </c>
    </row>
    <row r="870" spans="1:12" ht="15.75" customHeight="1" x14ac:dyDescent="0.25">
      <c r="A870" s="20">
        <v>32765193</v>
      </c>
      <c r="B870" s="20" t="s">
        <v>8785</v>
      </c>
      <c r="C870" s="20" t="s">
        <v>8786</v>
      </c>
      <c r="D870" s="20" t="s">
        <v>8787</v>
      </c>
      <c r="E870" s="20" t="s">
        <v>8788</v>
      </c>
      <c r="F870" s="20" t="s">
        <v>532</v>
      </c>
      <c r="G870" s="20">
        <v>2020</v>
      </c>
      <c r="H870" s="57">
        <v>44052</v>
      </c>
      <c r="I870" s="20" t="s">
        <v>8789</v>
      </c>
      <c r="K870" s="20" t="s">
        <v>8790</v>
      </c>
      <c r="L870" s="20" t="str">
        <f t="shared" si="13"/>
        <v>PostAlerta</v>
      </c>
    </row>
    <row r="871" spans="1:12" ht="15.75" customHeight="1" x14ac:dyDescent="0.25">
      <c r="A871" s="20">
        <v>32669464</v>
      </c>
      <c r="B871" s="20" t="s">
        <v>8773</v>
      </c>
      <c r="C871" s="20" t="s">
        <v>8774</v>
      </c>
      <c r="D871" s="20" t="s">
        <v>8775</v>
      </c>
      <c r="E871" s="20" t="s">
        <v>758</v>
      </c>
      <c r="F871" s="20" t="s">
        <v>4421</v>
      </c>
      <c r="G871" s="20">
        <v>2020</v>
      </c>
      <c r="H871" s="57">
        <v>44029</v>
      </c>
      <c r="I871" s="20" t="s">
        <v>8776</v>
      </c>
      <c r="K871" s="20" t="s">
        <v>8777</v>
      </c>
      <c r="L871" s="20" t="str">
        <f t="shared" si="13"/>
        <v>PostAlerta</v>
      </c>
    </row>
    <row r="872" spans="1:12" ht="15.75" customHeight="1" x14ac:dyDescent="0.25">
      <c r="A872" s="20">
        <v>32733942</v>
      </c>
      <c r="B872" s="20" t="s">
        <v>8766</v>
      </c>
      <c r="C872" s="20" t="s">
        <v>8767</v>
      </c>
      <c r="D872" s="20" t="s">
        <v>8768</v>
      </c>
      <c r="E872" s="20" t="s">
        <v>8769</v>
      </c>
      <c r="F872" s="20" t="s">
        <v>350</v>
      </c>
      <c r="G872" s="20">
        <v>2020</v>
      </c>
      <c r="H872" s="57">
        <v>44044</v>
      </c>
      <c r="I872" s="20" t="s">
        <v>8770</v>
      </c>
      <c r="K872" s="20" t="s">
        <v>8771</v>
      </c>
      <c r="L872" s="20" t="str">
        <f t="shared" si="13"/>
        <v>PostAlerta</v>
      </c>
    </row>
    <row r="873" spans="1:12" ht="15.75" customHeight="1" x14ac:dyDescent="0.25">
      <c r="A873" s="20">
        <v>32444475</v>
      </c>
      <c r="B873" s="20" t="s">
        <v>8761</v>
      </c>
      <c r="C873" s="20" t="s">
        <v>8762</v>
      </c>
      <c r="D873" s="20" t="s">
        <v>8763</v>
      </c>
      <c r="E873" s="20" t="s">
        <v>2060</v>
      </c>
      <c r="F873" s="20" t="s">
        <v>1801</v>
      </c>
      <c r="G873" s="20">
        <v>2020</v>
      </c>
      <c r="H873" s="57">
        <v>43975</v>
      </c>
      <c r="I873" s="20" t="s">
        <v>8764</v>
      </c>
      <c r="K873" s="20" t="s">
        <v>8765</v>
      </c>
      <c r="L873" s="20" t="str">
        <f t="shared" si="13"/>
        <v>PostAlerta</v>
      </c>
    </row>
    <row r="874" spans="1:12" ht="15.75" customHeight="1" x14ac:dyDescent="0.25">
      <c r="A874" s="20">
        <v>32567308</v>
      </c>
      <c r="B874" s="20" t="s">
        <v>8747</v>
      </c>
      <c r="C874" s="20" t="s">
        <v>8748</v>
      </c>
      <c r="D874" s="20" t="s">
        <v>8749</v>
      </c>
      <c r="E874" s="20" t="s">
        <v>8750</v>
      </c>
      <c r="F874" s="20" t="s">
        <v>8751</v>
      </c>
      <c r="G874" s="20">
        <v>2020</v>
      </c>
      <c r="H874" s="57">
        <v>44005</v>
      </c>
      <c r="I874" s="20" t="s">
        <v>8752</v>
      </c>
      <c r="J874" s="20" t="s">
        <v>8753</v>
      </c>
      <c r="K874" s="20" t="s">
        <v>8754</v>
      </c>
      <c r="L874" s="20" t="str">
        <f t="shared" si="13"/>
        <v>PostAlerta</v>
      </c>
    </row>
    <row r="875" spans="1:12" ht="15.75" customHeight="1" x14ac:dyDescent="0.25">
      <c r="A875" s="20">
        <v>32694655</v>
      </c>
      <c r="B875" s="20" t="s">
        <v>8740</v>
      </c>
      <c r="C875" s="20" t="s">
        <v>8741</v>
      </c>
      <c r="D875" s="20" t="s">
        <v>8742</v>
      </c>
      <c r="E875" s="20" t="s">
        <v>8743</v>
      </c>
      <c r="F875" s="20" t="s">
        <v>1882</v>
      </c>
      <c r="G875" s="20">
        <v>2020</v>
      </c>
      <c r="H875" s="57">
        <v>44035</v>
      </c>
      <c r="I875" s="20" t="s">
        <v>8744</v>
      </c>
      <c r="K875" s="20" t="s">
        <v>8745</v>
      </c>
      <c r="L875" s="20" t="str">
        <f t="shared" si="13"/>
        <v>PostAlerta</v>
      </c>
    </row>
    <row r="876" spans="1:12" ht="15.75" customHeight="1" x14ac:dyDescent="0.25">
      <c r="A876" s="20">
        <v>32115541</v>
      </c>
      <c r="B876" s="20" t="s">
        <v>8735</v>
      </c>
      <c r="C876" s="20" t="s">
        <v>8736</v>
      </c>
      <c r="D876" s="20" t="s">
        <v>8737</v>
      </c>
      <c r="E876" s="20" t="s">
        <v>8738</v>
      </c>
      <c r="F876" s="20" t="s">
        <v>6804</v>
      </c>
      <c r="G876" s="20">
        <v>2020</v>
      </c>
      <c r="H876" s="57">
        <v>43893</v>
      </c>
      <c r="K876" s="20" t="s">
        <v>8739</v>
      </c>
      <c r="L876" s="20" t="str">
        <f t="shared" si="13"/>
        <v>PostAlerta</v>
      </c>
    </row>
    <row r="877" spans="1:12" ht="15.75" customHeight="1" x14ac:dyDescent="0.25">
      <c r="A877" s="20">
        <v>33134741</v>
      </c>
      <c r="B877" s="20" t="s">
        <v>8723</v>
      </c>
      <c r="C877" s="20" t="s">
        <v>8724</v>
      </c>
      <c r="D877" s="20" t="s">
        <v>8725</v>
      </c>
      <c r="E877" s="20" t="s">
        <v>8726</v>
      </c>
      <c r="F877" s="20" t="s">
        <v>5201</v>
      </c>
      <c r="G877" s="20">
        <v>2020</v>
      </c>
      <c r="H877" s="57">
        <v>44137</v>
      </c>
      <c r="I877" s="20" t="s">
        <v>8727</v>
      </c>
      <c r="K877" s="20" t="s">
        <v>8728</v>
      </c>
      <c r="L877" s="20" t="str">
        <f t="shared" si="13"/>
        <v>PostAlerta</v>
      </c>
    </row>
    <row r="878" spans="1:12" ht="15.75" customHeight="1" x14ac:dyDescent="0.25">
      <c r="A878" s="20">
        <v>32416355</v>
      </c>
      <c r="B878" s="20" t="s">
        <v>8659</v>
      </c>
      <c r="C878" s="20" t="s">
        <v>8660</v>
      </c>
      <c r="D878" s="20" t="s">
        <v>8661</v>
      </c>
      <c r="E878" s="20" t="s">
        <v>8662</v>
      </c>
      <c r="F878" s="20" t="s">
        <v>8651</v>
      </c>
      <c r="G878" s="20">
        <v>2020</v>
      </c>
      <c r="H878" s="57">
        <v>43968</v>
      </c>
      <c r="K878" s="20" t="s">
        <v>8663</v>
      </c>
      <c r="L878" s="20" t="str">
        <f t="shared" si="13"/>
        <v>PostAlerta</v>
      </c>
    </row>
    <row r="879" spans="1:12" ht="15.75" customHeight="1" x14ac:dyDescent="0.25">
      <c r="A879" s="20">
        <v>32464569</v>
      </c>
      <c r="B879" s="20" t="s">
        <v>8642</v>
      </c>
      <c r="C879" s="20" t="s">
        <v>8643</v>
      </c>
      <c r="D879" s="20" t="s">
        <v>8644</v>
      </c>
      <c r="E879" s="20" t="s">
        <v>8645</v>
      </c>
      <c r="F879" s="20" t="s">
        <v>3493</v>
      </c>
      <c r="G879" s="20">
        <v>2020</v>
      </c>
      <c r="H879" s="57">
        <v>43980</v>
      </c>
      <c r="K879" s="20" t="s">
        <v>8646</v>
      </c>
      <c r="L879" s="20" t="str">
        <f t="shared" si="13"/>
        <v>PostAlerta</v>
      </c>
    </row>
    <row r="880" spans="1:12" ht="15.75" customHeight="1" x14ac:dyDescent="0.25">
      <c r="A880" s="20">
        <v>34618971</v>
      </c>
      <c r="B880" s="20" t="s">
        <v>8615</v>
      </c>
      <c r="C880" s="20" t="s">
        <v>8616</v>
      </c>
      <c r="D880" s="20" t="s">
        <v>8617</v>
      </c>
      <c r="E880" s="20" t="s">
        <v>8618</v>
      </c>
      <c r="F880" s="20" t="s">
        <v>8619</v>
      </c>
      <c r="G880" s="20">
        <v>2020</v>
      </c>
      <c r="H880" s="57">
        <v>44476</v>
      </c>
      <c r="K880" s="20" t="s">
        <v>8620</v>
      </c>
      <c r="L880" s="20" t="str">
        <f t="shared" si="13"/>
        <v>PostAlerta</v>
      </c>
    </row>
    <row r="881" spans="1:12" ht="15.75" customHeight="1" x14ac:dyDescent="0.25">
      <c r="A881" s="20">
        <v>33124351</v>
      </c>
      <c r="B881" s="20" t="s">
        <v>8585</v>
      </c>
      <c r="C881" s="20" t="s">
        <v>8586</v>
      </c>
      <c r="D881" s="20" t="s">
        <v>8587</v>
      </c>
      <c r="E881" s="20" t="s">
        <v>8588</v>
      </c>
      <c r="F881" s="20" t="s">
        <v>8589</v>
      </c>
      <c r="G881" s="20">
        <v>2020</v>
      </c>
      <c r="H881" s="57">
        <v>44134</v>
      </c>
      <c r="K881" s="20" t="s">
        <v>8590</v>
      </c>
      <c r="L881" s="20" t="str">
        <f t="shared" si="13"/>
        <v>PostAlerta</v>
      </c>
    </row>
    <row r="882" spans="1:12" ht="15.75" customHeight="1" x14ac:dyDescent="0.25">
      <c r="A882" s="20">
        <v>32776938</v>
      </c>
      <c r="B882" s="20" t="s">
        <v>8578</v>
      </c>
      <c r="C882" s="20" t="s">
        <v>8579</v>
      </c>
      <c r="D882" s="20" t="s">
        <v>8580</v>
      </c>
      <c r="E882" s="20" t="s">
        <v>8581</v>
      </c>
      <c r="F882" s="20" t="s">
        <v>2047</v>
      </c>
      <c r="G882" s="20">
        <v>2020</v>
      </c>
      <c r="H882" s="57">
        <v>44054</v>
      </c>
      <c r="I882" s="20" t="s">
        <v>8582</v>
      </c>
      <c r="K882" s="20" t="s">
        <v>8583</v>
      </c>
      <c r="L882" s="20" t="str">
        <f t="shared" si="13"/>
        <v>PostAlerta</v>
      </c>
    </row>
    <row r="883" spans="1:12" ht="15.75" customHeight="1" x14ac:dyDescent="0.25">
      <c r="A883" s="20">
        <v>32823484</v>
      </c>
      <c r="B883" s="20" t="s">
        <v>8565</v>
      </c>
      <c r="C883" s="20" t="s">
        <v>8566</v>
      </c>
      <c r="D883" s="20" t="s">
        <v>8567</v>
      </c>
      <c r="E883" s="20" t="s">
        <v>8568</v>
      </c>
      <c r="F883" s="20" t="s">
        <v>2293</v>
      </c>
      <c r="G883" s="20">
        <v>2020</v>
      </c>
      <c r="H883" s="57">
        <v>44066</v>
      </c>
      <c r="I883" s="20" t="s">
        <v>8569</v>
      </c>
      <c r="K883" s="20" t="s">
        <v>8570</v>
      </c>
      <c r="L883" s="20" t="str">
        <f t="shared" si="13"/>
        <v>PostAlerta</v>
      </c>
    </row>
    <row r="884" spans="1:12" ht="15.75" customHeight="1" x14ac:dyDescent="0.25">
      <c r="A884" s="20">
        <v>32824772</v>
      </c>
      <c r="B884" s="20" t="s">
        <v>8546</v>
      </c>
      <c r="C884" s="20" t="s">
        <v>8547</v>
      </c>
      <c r="D884" s="20" t="s">
        <v>8548</v>
      </c>
      <c r="E884" s="20" t="s">
        <v>8549</v>
      </c>
      <c r="F884" s="20" t="s">
        <v>2353</v>
      </c>
      <c r="G884" s="20">
        <v>2020</v>
      </c>
      <c r="H884" s="57">
        <v>44066</v>
      </c>
      <c r="I884" s="20" t="s">
        <v>8550</v>
      </c>
      <c r="K884" s="20" t="s">
        <v>8551</v>
      </c>
      <c r="L884" s="20" t="str">
        <f t="shared" si="13"/>
        <v>PostAlerta</v>
      </c>
    </row>
    <row r="885" spans="1:12" ht="15.75" customHeight="1" x14ac:dyDescent="0.25">
      <c r="A885" s="20">
        <v>32878036</v>
      </c>
      <c r="B885" s="20" t="s">
        <v>8459</v>
      </c>
      <c r="C885" s="20" t="s">
        <v>8460</v>
      </c>
      <c r="D885" s="20" t="s">
        <v>8461</v>
      </c>
      <c r="E885" s="20" t="s">
        <v>8462</v>
      </c>
      <c r="F885" s="20" t="s">
        <v>8463</v>
      </c>
      <c r="G885" s="20">
        <v>2020</v>
      </c>
      <c r="H885" s="57">
        <v>44078</v>
      </c>
      <c r="I885" s="20" t="s">
        <v>8464</v>
      </c>
      <c r="K885" s="20" t="s">
        <v>8465</v>
      </c>
      <c r="L885" s="20" t="str">
        <f t="shared" si="13"/>
        <v>PostAlerta</v>
      </c>
    </row>
    <row r="886" spans="1:12" ht="15.75" customHeight="1" x14ac:dyDescent="0.25">
      <c r="A886" s="20">
        <v>31482407</v>
      </c>
      <c r="B886" s="20" t="s">
        <v>8454</v>
      </c>
      <c r="C886" s="20" t="s">
        <v>8455</v>
      </c>
      <c r="D886" s="20" t="s">
        <v>8456</v>
      </c>
      <c r="E886" s="20" t="s">
        <v>8457</v>
      </c>
      <c r="F886" s="20" t="s">
        <v>5441</v>
      </c>
      <c r="G886" s="20">
        <v>2020</v>
      </c>
      <c r="H886" s="57">
        <v>43713</v>
      </c>
      <c r="K886" s="20" t="s">
        <v>8458</v>
      </c>
      <c r="L886" s="20" t="str">
        <f t="shared" si="13"/>
        <v>PostAlerta</v>
      </c>
    </row>
    <row r="887" spans="1:12" ht="15.75" customHeight="1" x14ac:dyDescent="0.25">
      <c r="A887" s="20">
        <v>32446727</v>
      </c>
      <c r="B887" s="20" t="s">
        <v>8429</v>
      </c>
      <c r="C887" s="20" t="s">
        <v>8430</v>
      </c>
      <c r="D887" s="20" t="s">
        <v>8431</v>
      </c>
      <c r="E887" s="20" t="s">
        <v>8432</v>
      </c>
      <c r="F887" s="20" t="s">
        <v>7755</v>
      </c>
      <c r="G887" s="20">
        <v>2020</v>
      </c>
      <c r="H887" s="57">
        <v>43976</v>
      </c>
      <c r="K887" s="20" t="s">
        <v>8433</v>
      </c>
      <c r="L887" s="20" t="str">
        <f t="shared" si="13"/>
        <v>PostAlerta</v>
      </c>
    </row>
    <row r="888" spans="1:12" ht="15.75" customHeight="1" x14ac:dyDescent="0.25">
      <c r="A888" s="20">
        <v>32562546</v>
      </c>
      <c r="B888" s="20" t="s">
        <v>8402</v>
      </c>
      <c r="C888" s="20" t="s">
        <v>8403</v>
      </c>
      <c r="D888" s="20" t="s">
        <v>8404</v>
      </c>
      <c r="E888" s="20" t="s">
        <v>6986</v>
      </c>
      <c r="F888" s="20" t="s">
        <v>2745</v>
      </c>
      <c r="G888" s="20">
        <v>2020</v>
      </c>
      <c r="H888" s="57">
        <v>44003</v>
      </c>
      <c r="K888" s="20" t="s">
        <v>8405</v>
      </c>
      <c r="L888" s="20" t="str">
        <f t="shared" si="13"/>
        <v>PostAlerta</v>
      </c>
    </row>
    <row r="889" spans="1:12" ht="15.75" customHeight="1" x14ac:dyDescent="0.25">
      <c r="A889" s="20">
        <v>32578291</v>
      </c>
      <c r="B889" s="20" t="s">
        <v>8391</v>
      </c>
      <c r="C889" s="20" t="s">
        <v>8392</v>
      </c>
      <c r="D889" s="20" t="s">
        <v>8393</v>
      </c>
      <c r="E889" s="20" t="s">
        <v>8394</v>
      </c>
      <c r="F889" s="20" t="s">
        <v>7341</v>
      </c>
      <c r="G889" s="20">
        <v>2020</v>
      </c>
      <c r="H889" s="57">
        <v>44007</v>
      </c>
      <c r="K889" s="20" t="s">
        <v>8395</v>
      </c>
      <c r="L889" s="20" t="str">
        <f t="shared" si="13"/>
        <v>PostAlerta</v>
      </c>
    </row>
    <row r="890" spans="1:12" ht="15.75" customHeight="1" x14ac:dyDescent="0.25">
      <c r="A890" s="20">
        <v>32593967</v>
      </c>
      <c r="B890" s="20" t="s">
        <v>8385</v>
      </c>
      <c r="C890" s="20" t="s">
        <v>8386</v>
      </c>
      <c r="D890" s="20" t="s">
        <v>8387</v>
      </c>
      <c r="E890" s="20" t="s">
        <v>8388</v>
      </c>
      <c r="F890" s="20" t="s">
        <v>8389</v>
      </c>
      <c r="G890" s="20">
        <v>2020</v>
      </c>
      <c r="H890" s="57">
        <v>44011</v>
      </c>
      <c r="K890" s="20" t="s">
        <v>8390</v>
      </c>
      <c r="L890" s="20" t="str">
        <f t="shared" si="13"/>
        <v>PostAlerta</v>
      </c>
    </row>
    <row r="891" spans="1:12" ht="15.75" customHeight="1" x14ac:dyDescent="0.25">
      <c r="A891" s="20">
        <v>32845316</v>
      </c>
      <c r="B891" s="20" t="s">
        <v>8338</v>
      </c>
      <c r="C891" s="20" t="s">
        <v>8339</v>
      </c>
      <c r="D891" s="20" t="s">
        <v>8340</v>
      </c>
      <c r="E891" s="20" t="s">
        <v>8341</v>
      </c>
      <c r="F891" s="20" t="s">
        <v>8342</v>
      </c>
      <c r="G891" s="20">
        <v>2020</v>
      </c>
      <c r="H891" s="57">
        <v>44070</v>
      </c>
      <c r="I891" s="20" t="s">
        <v>8343</v>
      </c>
      <c r="K891" s="20" t="s">
        <v>8344</v>
      </c>
      <c r="L891" s="20" t="str">
        <f t="shared" si="13"/>
        <v>PostAlerta</v>
      </c>
    </row>
    <row r="892" spans="1:12" ht="15.75" customHeight="1" x14ac:dyDescent="0.25">
      <c r="A892" s="20">
        <v>32880588</v>
      </c>
      <c r="B892" s="20" t="s">
        <v>8309</v>
      </c>
      <c r="C892" s="20" t="s">
        <v>8310</v>
      </c>
      <c r="D892" s="20" t="s">
        <v>8311</v>
      </c>
      <c r="E892" s="20" t="s">
        <v>5107</v>
      </c>
      <c r="F892" s="20" t="s">
        <v>8312</v>
      </c>
      <c r="G892" s="20">
        <v>2020</v>
      </c>
      <c r="H892" s="57">
        <v>44078</v>
      </c>
      <c r="I892" s="20" t="s">
        <v>8313</v>
      </c>
      <c r="K892" s="20" t="s">
        <v>8314</v>
      </c>
      <c r="L892" s="20" t="str">
        <f t="shared" si="13"/>
        <v>PostAlerta</v>
      </c>
    </row>
    <row r="893" spans="1:12" ht="15.75" customHeight="1" x14ac:dyDescent="0.25">
      <c r="A893" s="20">
        <v>32894435</v>
      </c>
      <c r="B893" s="20" t="s">
        <v>8298</v>
      </c>
      <c r="C893" s="20" t="s">
        <v>8299</v>
      </c>
      <c r="D893" s="20" t="s">
        <v>8300</v>
      </c>
      <c r="E893" s="20" t="s">
        <v>8301</v>
      </c>
      <c r="F893" s="20" t="s">
        <v>6310</v>
      </c>
      <c r="G893" s="20">
        <v>2020</v>
      </c>
      <c r="H893" s="57">
        <v>44081</v>
      </c>
      <c r="K893" s="20" t="s">
        <v>8302</v>
      </c>
      <c r="L893" s="20" t="str">
        <f t="shared" si="13"/>
        <v>PostAlerta</v>
      </c>
    </row>
    <row r="894" spans="1:12" ht="15.75" customHeight="1" x14ac:dyDescent="0.25">
      <c r="A894" s="20">
        <v>32404021</v>
      </c>
      <c r="B894" s="20" t="s">
        <v>8266</v>
      </c>
      <c r="C894" s="20" t="s">
        <v>8267</v>
      </c>
      <c r="D894" s="20" t="s">
        <v>8268</v>
      </c>
      <c r="E894" s="20" t="s">
        <v>8269</v>
      </c>
      <c r="F894" s="20" t="s">
        <v>2510</v>
      </c>
      <c r="G894" s="20">
        <v>2020</v>
      </c>
      <c r="H894" s="57">
        <v>43966</v>
      </c>
      <c r="I894" s="20" t="s">
        <v>8270</v>
      </c>
      <c r="K894" s="20" t="s">
        <v>8271</v>
      </c>
      <c r="L894" s="20" t="str">
        <f t="shared" si="13"/>
        <v>PostAlerta</v>
      </c>
    </row>
    <row r="895" spans="1:12" ht="15.75" customHeight="1" x14ac:dyDescent="0.25">
      <c r="A895" s="20">
        <v>32899396</v>
      </c>
      <c r="B895" s="20" t="s">
        <v>8251</v>
      </c>
      <c r="C895" s="20" t="s">
        <v>8252</v>
      </c>
      <c r="D895" s="20" t="s">
        <v>8253</v>
      </c>
      <c r="E895" s="20" t="s">
        <v>8254</v>
      </c>
      <c r="F895" s="20" t="s">
        <v>8255</v>
      </c>
      <c r="G895" s="20">
        <v>2020</v>
      </c>
      <c r="H895" s="57">
        <v>44083</v>
      </c>
      <c r="I895" s="20" t="s">
        <v>8256</v>
      </c>
      <c r="K895" s="20" t="s">
        <v>8257</v>
      </c>
      <c r="L895" s="20" t="str">
        <f t="shared" si="13"/>
        <v>PostAlerta</v>
      </c>
    </row>
    <row r="896" spans="1:12" ht="15.75" customHeight="1" x14ac:dyDescent="0.25">
      <c r="A896" s="20">
        <v>32897426</v>
      </c>
      <c r="B896" s="20" t="s">
        <v>8218</v>
      </c>
      <c r="C896" s="20" t="s">
        <v>8219</v>
      </c>
      <c r="D896" s="20" t="s">
        <v>8220</v>
      </c>
      <c r="E896" s="20" t="s">
        <v>8221</v>
      </c>
      <c r="F896" s="20" t="s">
        <v>5454</v>
      </c>
      <c r="G896" s="20">
        <v>2020</v>
      </c>
      <c r="H896" s="57">
        <v>44082</v>
      </c>
      <c r="I896" s="20" t="s">
        <v>8222</v>
      </c>
      <c r="K896" s="20" t="s">
        <v>8223</v>
      </c>
      <c r="L896" s="20" t="str">
        <f t="shared" si="13"/>
        <v>PostAlerta</v>
      </c>
    </row>
    <row r="897" spans="1:12" ht="15.75" customHeight="1" x14ac:dyDescent="0.25">
      <c r="A897" s="20">
        <v>33042117</v>
      </c>
      <c r="B897" s="20" t="s">
        <v>8161</v>
      </c>
      <c r="C897" s="20" t="s">
        <v>8162</v>
      </c>
      <c r="D897" s="20" t="s">
        <v>8163</v>
      </c>
      <c r="E897" s="20" t="s">
        <v>8164</v>
      </c>
      <c r="F897" s="20" t="s">
        <v>141</v>
      </c>
      <c r="G897" s="20">
        <v>2020</v>
      </c>
      <c r="H897" s="57">
        <v>44116</v>
      </c>
      <c r="I897" s="20" t="s">
        <v>8165</v>
      </c>
      <c r="K897" s="20" t="s">
        <v>8166</v>
      </c>
      <c r="L897" s="20" t="str">
        <f t="shared" si="13"/>
        <v>PostAlerta</v>
      </c>
    </row>
    <row r="898" spans="1:12" ht="15.75" customHeight="1" x14ac:dyDescent="0.25">
      <c r="A898" s="20">
        <v>33054258</v>
      </c>
      <c r="B898" s="20" t="s">
        <v>8153</v>
      </c>
      <c r="C898" s="20" t="s">
        <v>8154</v>
      </c>
      <c r="D898" s="20" t="s">
        <v>8155</v>
      </c>
      <c r="E898" s="20" t="s">
        <v>8156</v>
      </c>
      <c r="F898" s="20" t="s">
        <v>8157</v>
      </c>
      <c r="G898" s="20">
        <v>2020</v>
      </c>
      <c r="H898" s="57">
        <v>44119</v>
      </c>
      <c r="I898" s="20" t="s">
        <v>8158</v>
      </c>
      <c r="K898" s="20" t="s">
        <v>8159</v>
      </c>
      <c r="L898" s="20" t="str">
        <f t="shared" ref="L898:L961" si="14">IF(ISNUMBER(VLOOKUP(A898,PRE,1,FALSE)),"PreAlerta",IF(ISNUMBER(VLOOKUP(A898,POST,1,FALSE)),"PostAlerta",IF(ISNUMBER(VLOOKUP(A898,EXCL,1,FALSE)),"Excluida","no incluido")))</f>
        <v>PostAlerta</v>
      </c>
    </row>
    <row r="899" spans="1:12" ht="15.75" customHeight="1" x14ac:dyDescent="0.25">
      <c r="A899" s="20">
        <v>32522747</v>
      </c>
      <c r="B899" s="20" t="s">
        <v>8145</v>
      </c>
      <c r="C899" s="20" t="s">
        <v>8146</v>
      </c>
      <c r="D899" s="20" t="s">
        <v>8147</v>
      </c>
      <c r="E899" s="20" t="s">
        <v>8148</v>
      </c>
      <c r="F899" s="20" t="s">
        <v>8149</v>
      </c>
      <c r="G899" s="20">
        <v>2020</v>
      </c>
      <c r="H899" s="57">
        <v>43994</v>
      </c>
      <c r="I899" s="20" t="s">
        <v>8150</v>
      </c>
      <c r="K899" s="20" t="s">
        <v>8151</v>
      </c>
      <c r="L899" s="20" t="str">
        <f t="shared" si="14"/>
        <v>PostAlerta</v>
      </c>
    </row>
    <row r="900" spans="1:12" ht="15.75" customHeight="1" x14ac:dyDescent="0.25">
      <c r="A900" s="20">
        <v>32718957</v>
      </c>
      <c r="B900" s="20" t="s">
        <v>8117</v>
      </c>
      <c r="C900" s="20" t="s">
        <v>8118</v>
      </c>
      <c r="D900" s="20" t="s">
        <v>8119</v>
      </c>
      <c r="E900" s="20" t="s">
        <v>8120</v>
      </c>
      <c r="F900" s="20" t="s">
        <v>1917</v>
      </c>
      <c r="G900" s="20">
        <v>2020</v>
      </c>
      <c r="H900" s="57">
        <v>44041</v>
      </c>
      <c r="I900" s="20" t="s">
        <v>8121</v>
      </c>
      <c r="K900" s="20" t="s">
        <v>8122</v>
      </c>
      <c r="L900" s="20" t="str">
        <f t="shared" si="14"/>
        <v>PostAlerta</v>
      </c>
    </row>
    <row r="901" spans="1:12" ht="15.75" customHeight="1" x14ac:dyDescent="0.25">
      <c r="A901" s="20">
        <v>32792040</v>
      </c>
      <c r="B901" s="20" t="s">
        <v>8006</v>
      </c>
      <c r="C901" s="20" t="s">
        <v>8007</v>
      </c>
      <c r="D901" s="20" t="s">
        <v>8008</v>
      </c>
      <c r="E901" s="20" t="s">
        <v>8009</v>
      </c>
      <c r="F901" s="20" t="s">
        <v>8010</v>
      </c>
      <c r="G901" s="20">
        <v>2020</v>
      </c>
      <c r="H901" s="57">
        <v>44058</v>
      </c>
      <c r="I901" s="20" t="s">
        <v>8011</v>
      </c>
      <c r="K901" s="20" t="s">
        <v>8012</v>
      </c>
      <c r="L901" s="20" t="str">
        <f t="shared" si="14"/>
        <v>PostAlerta</v>
      </c>
    </row>
    <row r="902" spans="1:12" ht="15.75" customHeight="1" x14ac:dyDescent="0.25">
      <c r="A902" s="20">
        <v>32988538</v>
      </c>
      <c r="B902" s="20" t="s">
        <v>8000</v>
      </c>
      <c r="C902" s="20" t="s">
        <v>8001</v>
      </c>
      <c r="D902" s="20" t="s">
        <v>8002</v>
      </c>
      <c r="E902" s="20" t="s">
        <v>8003</v>
      </c>
      <c r="F902" s="20" t="s">
        <v>1399</v>
      </c>
      <c r="G902" s="20">
        <v>2020</v>
      </c>
      <c r="H902" s="57">
        <v>44103</v>
      </c>
      <c r="I902" s="20" t="s">
        <v>8004</v>
      </c>
      <c r="K902" s="20" t="s">
        <v>8005</v>
      </c>
      <c r="L902" s="20" t="str">
        <f t="shared" si="14"/>
        <v>PostAlerta</v>
      </c>
    </row>
    <row r="903" spans="1:12" ht="15.75" customHeight="1" x14ac:dyDescent="0.25">
      <c r="A903" s="20">
        <v>33028681</v>
      </c>
      <c r="B903" s="20" t="s">
        <v>7948</v>
      </c>
      <c r="C903" s="20" t="s">
        <v>7949</v>
      </c>
      <c r="D903" s="20" t="s">
        <v>7950</v>
      </c>
      <c r="E903" s="20" t="s">
        <v>6616</v>
      </c>
      <c r="F903" s="20" t="s">
        <v>4421</v>
      </c>
      <c r="G903" s="20">
        <v>2020</v>
      </c>
      <c r="H903" s="57">
        <v>44112</v>
      </c>
      <c r="I903" s="20" t="s">
        <v>7951</v>
      </c>
      <c r="K903" s="20" t="s">
        <v>7952</v>
      </c>
      <c r="L903" s="20" t="str">
        <f t="shared" si="14"/>
        <v>PostAlerta</v>
      </c>
    </row>
    <row r="904" spans="1:12" ht="15.75" customHeight="1" x14ac:dyDescent="0.25">
      <c r="A904" s="20">
        <v>33046808</v>
      </c>
      <c r="B904" s="20" t="s">
        <v>7904</v>
      </c>
      <c r="C904" s="20" t="s">
        <v>7905</v>
      </c>
      <c r="D904" s="20" t="s">
        <v>7906</v>
      </c>
      <c r="E904" s="20" t="s">
        <v>7907</v>
      </c>
      <c r="F904" s="20" t="s">
        <v>1882</v>
      </c>
      <c r="G904" s="20">
        <v>2020</v>
      </c>
      <c r="H904" s="57">
        <v>44117</v>
      </c>
      <c r="I904" s="20" t="s">
        <v>7908</v>
      </c>
      <c r="K904" s="20" t="s">
        <v>7909</v>
      </c>
      <c r="L904" s="20" t="str">
        <f t="shared" si="14"/>
        <v>PostAlerta</v>
      </c>
    </row>
    <row r="905" spans="1:12" ht="15.75" customHeight="1" x14ac:dyDescent="0.25">
      <c r="A905" s="20">
        <v>33048937</v>
      </c>
      <c r="B905" s="20" t="s">
        <v>7897</v>
      </c>
      <c r="C905" s="20" t="s">
        <v>7898</v>
      </c>
      <c r="D905" s="20" t="s">
        <v>7899</v>
      </c>
      <c r="E905" s="20" t="s">
        <v>7900</v>
      </c>
      <c r="F905" s="20" t="s">
        <v>294</v>
      </c>
      <c r="G905" s="20">
        <v>2020</v>
      </c>
      <c r="H905" s="57">
        <v>44117</v>
      </c>
      <c r="I905" s="20" t="s">
        <v>7901</v>
      </c>
      <c r="K905" s="20" t="s">
        <v>7902</v>
      </c>
      <c r="L905" s="20" t="str">
        <f t="shared" si="14"/>
        <v>PostAlerta</v>
      </c>
    </row>
    <row r="906" spans="1:12" ht="15.75" customHeight="1" x14ac:dyDescent="0.25">
      <c r="A906" s="20">
        <v>31643239</v>
      </c>
      <c r="B906" s="20" t="s">
        <v>7841</v>
      </c>
      <c r="D906" s="20" t="s">
        <v>7839</v>
      </c>
      <c r="F906" s="20" t="s">
        <v>7840</v>
      </c>
      <c r="G906" s="20">
        <v>2012</v>
      </c>
      <c r="H906" s="57">
        <v>44124</v>
      </c>
      <c r="L906" s="20" t="str">
        <f t="shared" si="14"/>
        <v>PostAlerta</v>
      </c>
    </row>
    <row r="907" spans="1:12" ht="15.75" customHeight="1" x14ac:dyDescent="0.25">
      <c r="A907" s="20">
        <v>33114404</v>
      </c>
      <c r="B907" s="20" t="s">
        <v>7812</v>
      </c>
      <c r="C907" s="20" t="s">
        <v>7813</v>
      </c>
      <c r="D907" s="20" t="s">
        <v>7814</v>
      </c>
      <c r="E907" s="20" t="s">
        <v>7815</v>
      </c>
      <c r="F907" s="20" t="s">
        <v>2427</v>
      </c>
      <c r="G907" s="20">
        <v>2020</v>
      </c>
      <c r="H907" s="57">
        <v>44133</v>
      </c>
      <c r="I907" s="20" t="s">
        <v>7816</v>
      </c>
      <c r="K907" s="20" t="s">
        <v>7817</v>
      </c>
      <c r="L907" s="20" t="str">
        <f t="shared" si="14"/>
        <v>PostAlerta</v>
      </c>
    </row>
    <row r="908" spans="1:12" ht="15.75" customHeight="1" x14ac:dyDescent="0.25">
      <c r="A908" s="20">
        <v>32529941</v>
      </c>
      <c r="B908" s="20" t="s">
        <v>7773</v>
      </c>
      <c r="C908" s="20" t="s">
        <v>7774</v>
      </c>
      <c r="D908" s="20" t="s">
        <v>7775</v>
      </c>
      <c r="E908" s="20" t="s">
        <v>6736</v>
      </c>
      <c r="F908" s="20" t="s">
        <v>2510</v>
      </c>
      <c r="G908" s="20">
        <v>2020</v>
      </c>
      <c r="H908" s="57">
        <v>43995</v>
      </c>
      <c r="I908" s="20" t="s">
        <v>7776</v>
      </c>
      <c r="K908" s="20" t="s">
        <v>7777</v>
      </c>
      <c r="L908" s="20" t="str">
        <f t="shared" si="14"/>
        <v>PostAlerta</v>
      </c>
    </row>
    <row r="909" spans="1:12" ht="15.75" customHeight="1" x14ac:dyDescent="0.25">
      <c r="A909" s="20">
        <v>32552414</v>
      </c>
      <c r="B909" s="20" t="s">
        <v>7767</v>
      </c>
      <c r="C909" s="20" t="s">
        <v>7768</v>
      </c>
      <c r="D909" s="20" t="s">
        <v>7769</v>
      </c>
      <c r="E909" s="20" t="s">
        <v>7770</v>
      </c>
      <c r="F909" s="20" t="s">
        <v>2510</v>
      </c>
      <c r="G909" s="20">
        <v>2020</v>
      </c>
      <c r="H909" s="57">
        <v>44002</v>
      </c>
      <c r="I909" s="20" t="s">
        <v>7771</v>
      </c>
      <c r="K909" s="20" t="s">
        <v>7772</v>
      </c>
      <c r="L909" s="20" t="str">
        <f t="shared" si="14"/>
        <v>PostAlerta</v>
      </c>
    </row>
    <row r="910" spans="1:12" ht="15.75" customHeight="1" x14ac:dyDescent="0.25">
      <c r="A910" s="20">
        <v>33021590</v>
      </c>
      <c r="B910" s="20" t="s">
        <v>7727</v>
      </c>
      <c r="C910" s="20" t="s">
        <v>7728</v>
      </c>
      <c r="D910" s="20" t="s">
        <v>7729</v>
      </c>
      <c r="E910" s="20" t="s">
        <v>4327</v>
      </c>
      <c r="F910" s="20" t="s">
        <v>7730</v>
      </c>
      <c r="G910" s="20">
        <v>2020</v>
      </c>
      <c r="H910" s="57">
        <v>44110</v>
      </c>
      <c r="K910" s="20" t="s">
        <v>7731</v>
      </c>
      <c r="L910" s="20" t="str">
        <f t="shared" si="14"/>
        <v>PostAlerta</v>
      </c>
    </row>
    <row r="911" spans="1:12" ht="15.75" customHeight="1" x14ac:dyDescent="0.25">
      <c r="A911" s="20">
        <v>33224508</v>
      </c>
      <c r="B911" s="20" t="s">
        <v>7699</v>
      </c>
      <c r="C911" s="20" t="s">
        <v>7700</v>
      </c>
      <c r="D911" s="20" t="s">
        <v>7701</v>
      </c>
      <c r="E911" s="20" t="s">
        <v>7702</v>
      </c>
      <c r="F911" s="20" t="s">
        <v>7703</v>
      </c>
      <c r="G911" s="20">
        <v>2020</v>
      </c>
      <c r="H911" s="57">
        <v>44158</v>
      </c>
      <c r="I911" s="20" t="s">
        <v>7704</v>
      </c>
      <c r="K911" s="20" t="s">
        <v>7705</v>
      </c>
      <c r="L911" s="20" t="str">
        <f t="shared" si="14"/>
        <v>PostAlerta</v>
      </c>
    </row>
    <row r="912" spans="1:12" ht="15.75" customHeight="1" x14ac:dyDescent="0.25">
      <c r="A912" s="20">
        <v>33141859</v>
      </c>
      <c r="B912" s="20" t="s">
        <v>7658</v>
      </c>
      <c r="C912" s="20" t="s">
        <v>7659</v>
      </c>
      <c r="D912" s="20" t="s">
        <v>7660</v>
      </c>
      <c r="E912" s="20" t="s">
        <v>7661</v>
      </c>
      <c r="F912" s="20" t="s">
        <v>294</v>
      </c>
      <c r="G912" s="20">
        <v>2020</v>
      </c>
      <c r="H912" s="57">
        <v>44138</v>
      </c>
      <c r="I912" s="20" t="s">
        <v>7662</v>
      </c>
      <c r="K912" s="20" t="s">
        <v>7663</v>
      </c>
      <c r="L912" s="20" t="str">
        <f t="shared" si="14"/>
        <v>PostAlerta</v>
      </c>
    </row>
    <row r="913" spans="1:12" ht="15.75" customHeight="1" x14ac:dyDescent="0.25">
      <c r="A913" s="20">
        <v>31665255</v>
      </c>
      <c r="B913" s="20" t="s">
        <v>7639</v>
      </c>
      <c r="C913" s="20" t="s">
        <v>7640</v>
      </c>
      <c r="D913" s="20" t="s">
        <v>7641</v>
      </c>
      <c r="E913" s="20" t="s">
        <v>7642</v>
      </c>
      <c r="F913" s="20" t="s">
        <v>1956</v>
      </c>
      <c r="G913" s="20">
        <v>2020</v>
      </c>
      <c r="H913" s="57">
        <v>43769</v>
      </c>
      <c r="I913" s="20" t="s">
        <v>7643</v>
      </c>
      <c r="K913" s="20" t="s">
        <v>7644</v>
      </c>
      <c r="L913" s="20" t="str">
        <f t="shared" si="14"/>
        <v>PostAlerta</v>
      </c>
    </row>
    <row r="914" spans="1:12" ht="15.75" customHeight="1" x14ac:dyDescent="0.25">
      <c r="A914" s="20">
        <v>33224119</v>
      </c>
      <c r="B914" s="20" t="s">
        <v>7621</v>
      </c>
      <c r="C914" s="20" t="s">
        <v>7622</v>
      </c>
      <c r="D914" s="20" t="s">
        <v>7623</v>
      </c>
      <c r="E914" s="20" t="s">
        <v>7624</v>
      </c>
      <c r="F914" s="20" t="s">
        <v>133</v>
      </c>
      <c r="G914" s="20">
        <v>2020</v>
      </c>
      <c r="H914" s="57">
        <v>44158</v>
      </c>
      <c r="I914" s="20" t="s">
        <v>7625</v>
      </c>
      <c r="K914" s="20" t="s">
        <v>7626</v>
      </c>
      <c r="L914" s="20" t="str">
        <f t="shared" si="14"/>
        <v>PostAlerta</v>
      </c>
    </row>
    <row r="915" spans="1:12" ht="15.75" customHeight="1" x14ac:dyDescent="0.25">
      <c r="A915" s="20">
        <v>32795243</v>
      </c>
      <c r="B915" s="20" t="s">
        <v>7584</v>
      </c>
      <c r="C915" s="20" t="s">
        <v>7585</v>
      </c>
      <c r="D915" s="20" t="s">
        <v>7586</v>
      </c>
      <c r="E915" s="20" t="s">
        <v>7587</v>
      </c>
      <c r="F915" s="20" t="s">
        <v>2510</v>
      </c>
      <c r="G915" s="20">
        <v>2020</v>
      </c>
      <c r="H915" s="57">
        <v>44059</v>
      </c>
      <c r="I915" s="20" t="s">
        <v>7588</v>
      </c>
      <c r="K915" s="20" t="s">
        <v>7589</v>
      </c>
      <c r="L915" s="20" t="str">
        <f t="shared" si="14"/>
        <v>PostAlerta</v>
      </c>
    </row>
    <row r="916" spans="1:12" ht="15.75" customHeight="1" x14ac:dyDescent="0.25">
      <c r="A916" s="20">
        <v>33168871</v>
      </c>
      <c r="B916" s="20" t="s">
        <v>7577</v>
      </c>
      <c r="C916" s="20" t="s">
        <v>7578</v>
      </c>
      <c r="D916" s="20" t="s">
        <v>7579</v>
      </c>
      <c r="E916" s="20" t="s">
        <v>7580</v>
      </c>
      <c r="F916" s="20" t="s">
        <v>1882</v>
      </c>
      <c r="G916" s="20">
        <v>2020</v>
      </c>
      <c r="H916" s="57">
        <v>44145</v>
      </c>
      <c r="I916" s="20" t="s">
        <v>7581</v>
      </c>
      <c r="K916" s="20" t="s">
        <v>7582</v>
      </c>
      <c r="L916" s="20" t="str">
        <f t="shared" si="14"/>
        <v>PostAlerta</v>
      </c>
    </row>
    <row r="917" spans="1:12" ht="15.75" customHeight="1" x14ac:dyDescent="0.25">
      <c r="A917" s="20">
        <v>33176677</v>
      </c>
      <c r="B917" s="20" t="s">
        <v>7558</v>
      </c>
      <c r="C917" s="20" t="s">
        <v>7559</v>
      </c>
      <c r="D917" s="20" t="s">
        <v>7560</v>
      </c>
      <c r="E917" s="20" t="s">
        <v>7561</v>
      </c>
      <c r="F917" s="20" t="s">
        <v>1735</v>
      </c>
      <c r="G917" s="20">
        <v>2020</v>
      </c>
      <c r="H917" s="57">
        <v>44147</v>
      </c>
      <c r="I917" s="20" t="s">
        <v>7562</v>
      </c>
      <c r="K917" s="20" t="s">
        <v>7563</v>
      </c>
      <c r="L917" s="20" t="str">
        <f t="shared" si="14"/>
        <v>PostAlerta</v>
      </c>
    </row>
    <row r="918" spans="1:12" ht="15.75" customHeight="1" x14ac:dyDescent="0.25">
      <c r="A918" s="20">
        <v>32679496</v>
      </c>
      <c r="B918" s="20" t="s">
        <v>7520</v>
      </c>
      <c r="C918" s="20" t="s">
        <v>7521</v>
      </c>
      <c r="D918" s="20" t="s">
        <v>7522</v>
      </c>
      <c r="E918" s="20" t="s">
        <v>7523</v>
      </c>
      <c r="F918" s="20" t="s">
        <v>1047</v>
      </c>
      <c r="G918" s="20">
        <v>2020</v>
      </c>
      <c r="H918" s="57">
        <v>44030</v>
      </c>
      <c r="K918" s="20" t="s">
        <v>7524</v>
      </c>
      <c r="L918" s="20" t="str">
        <f t="shared" si="14"/>
        <v>PostAlerta</v>
      </c>
    </row>
    <row r="919" spans="1:12" ht="15.75" customHeight="1" x14ac:dyDescent="0.25">
      <c r="A919" s="20">
        <v>32958716</v>
      </c>
      <c r="B919" s="20" t="s">
        <v>7501</v>
      </c>
      <c r="C919" s="20" t="s">
        <v>7502</v>
      </c>
      <c r="D919" s="20" t="s">
        <v>7503</v>
      </c>
      <c r="E919" s="20" t="s">
        <v>7504</v>
      </c>
      <c r="F919" s="20" t="s">
        <v>1917</v>
      </c>
      <c r="G919" s="20">
        <v>2020</v>
      </c>
      <c r="H919" s="57">
        <v>44096</v>
      </c>
      <c r="I919" s="20" t="s">
        <v>7505</v>
      </c>
      <c r="K919" s="20" t="s">
        <v>7506</v>
      </c>
      <c r="L919" s="20" t="str">
        <f t="shared" si="14"/>
        <v>PostAlerta</v>
      </c>
    </row>
    <row r="920" spans="1:12" ht="15.75" customHeight="1" x14ac:dyDescent="0.25">
      <c r="A920" s="20">
        <v>33020158</v>
      </c>
      <c r="B920" s="20" t="s">
        <v>7494</v>
      </c>
      <c r="C920" s="20" t="s">
        <v>7495</v>
      </c>
      <c r="D920" s="20" t="s">
        <v>7496</v>
      </c>
      <c r="E920" s="20" t="s">
        <v>7497</v>
      </c>
      <c r="F920" s="20" t="s">
        <v>1917</v>
      </c>
      <c r="G920" s="20">
        <v>2020</v>
      </c>
      <c r="H920" s="57">
        <v>44110</v>
      </c>
      <c r="I920" s="20" t="s">
        <v>7498</v>
      </c>
      <c r="K920" s="20" t="s">
        <v>7499</v>
      </c>
      <c r="L920" s="20" t="str">
        <f t="shared" si="14"/>
        <v>PostAlerta</v>
      </c>
    </row>
    <row r="921" spans="1:12" ht="15.75" customHeight="1" x14ac:dyDescent="0.25">
      <c r="A921" s="20">
        <v>32989087</v>
      </c>
      <c r="B921" s="20" t="s">
        <v>7481</v>
      </c>
      <c r="C921" s="20" t="s">
        <v>7482</v>
      </c>
      <c r="D921" s="20" t="s">
        <v>7483</v>
      </c>
      <c r="E921" s="20" t="s">
        <v>7484</v>
      </c>
      <c r="F921" s="20" t="s">
        <v>1566</v>
      </c>
      <c r="G921" s="20">
        <v>2020</v>
      </c>
      <c r="H921" s="57">
        <v>44103</v>
      </c>
      <c r="I921" s="20" t="s">
        <v>7485</v>
      </c>
      <c r="K921" s="20" t="s">
        <v>7486</v>
      </c>
      <c r="L921" s="20" t="str">
        <f t="shared" si="14"/>
        <v>PostAlerta</v>
      </c>
    </row>
    <row r="922" spans="1:12" ht="15.75" customHeight="1" x14ac:dyDescent="0.25">
      <c r="A922" s="20">
        <v>33255327</v>
      </c>
      <c r="B922" s="20" t="s">
        <v>7447</v>
      </c>
      <c r="C922" s="20" t="s">
        <v>7448</v>
      </c>
      <c r="D922" s="20" t="s">
        <v>7449</v>
      </c>
      <c r="E922" s="20" t="s">
        <v>7450</v>
      </c>
      <c r="F922" s="20" t="s">
        <v>2293</v>
      </c>
      <c r="G922" s="20">
        <v>2020</v>
      </c>
      <c r="H922" s="57">
        <v>44166</v>
      </c>
      <c r="I922" s="20" t="s">
        <v>7451</v>
      </c>
      <c r="K922" s="20" t="s">
        <v>7452</v>
      </c>
      <c r="L922" s="20" t="str">
        <f t="shared" si="14"/>
        <v>PostAlerta</v>
      </c>
    </row>
    <row r="923" spans="1:12" ht="15.75" customHeight="1" x14ac:dyDescent="0.25">
      <c r="A923" s="20">
        <v>33256629</v>
      </c>
      <c r="B923" s="20" t="s">
        <v>7400</v>
      </c>
      <c r="C923" s="20" t="s">
        <v>7401</v>
      </c>
      <c r="D923" s="20" t="s">
        <v>7402</v>
      </c>
      <c r="E923" s="20" t="s">
        <v>7403</v>
      </c>
      <c r="F923" s="20" t="s">
        <v>2974</v>
      </c>
      <c r="G923" s="20">
        <v>2020</v>
      </c>
      <c r="H923" s="57">
        <v>44166</v>
      </c>
      <c r="I923" s="20" t="s">
        <v>7404</v>
      </c>
      <c r="K923" s="20" t="s">
        <v>7405</v>
      </c>
      <c r="L923" s="20" t="str">
        <f t="shared" si="14"/>
        <v>PostAlerta</v>
      </c>
    </row>
    <row r="924" spans="1:12" ht="15.75" customHeight="1" x14ac:dyDescent="0.25">
      <c r="A924" s="20">
        <v>32710175</v>
      </c>
      <c r="B924" s="20" t="s">
        <v>7371</v>
      </c>
      <c r="C924" s="20" t="s">
        <v>7372</v>
      </c>
      <c r="D924" s="20" t="s">
        <v>7373</v>
      </c>
      <c r="E924" s="20" t="s">
        <v>7374</v>
      </c>
      <c r="F924" s="20" t="s">
        <v>3092</v>
      </c>
      <c r="G924" s="20">
        <v>2020</v>
      </c>
      <c r="H924" s="57">
        <v>44038</v>
      </c>
      <c r="I924" s="20" t="s">
        <v>7375</v>
      </c>
      <c r="K924" s="20" t="s">
        <v>7376</v>
      </c>
      <c r="L924" s="20" t="str">
        <f t="shared" si="14"/>
        <v>PostAlerta</v>
      </c>
    </row>
    <row r="925" spans="1:12" ht="15.75" customHeight="1" x14ac:dyDescent="0.25">
      <c r="A925" s="20">
        <v>33011046</v>
      </c>
      <c r="B925" s="20" t="s">
        <v>7343</v>
      </c>
      <c r="C925" s="20" t="s">
        <v>7344</v>
      </c>
      <c r="D925" s="20" t="s">
        <v>7345</v>
      </c>
      <c r="E925" s="20" t="s">
        <v>7346</v>
      </c>
      <c r="F925" s="20" t="s">
        <v>7347</v>
      </c>
      <c r="G925" s="20">
        <v>2020</v>
      </c>
      <c r="H925" s="57">
        <v>44108</v>
      </c>
      <c r="I925" s="20" t="s">
        <v>7348</v>
      </c>
      <c r="J925" s="20" t="s">
        <v>7349</v>
      </c>
      <c r="K925" s="20" t="s">
        <v>7350</v>
      </c>
      <c r="L925" s="20" t="str">
        <f t="shared" si="14"/>
        <v>PostAlerta</v>
      </c>
    </row>
    <row r="926" spans="1:12" ht="15.75" customHeight="1" x14ac:dyDescent="0.25">
      <c r="A926" s="20">
        <v>33052001</v>
      </c>
      <c r="B926" s="20" t="s">
        <v>7337</v>
      </c>
      <c r="C926" s="20" t="s">
        <v>7338</v>
      </c>
      <c r="D926" s="20" t="s">
        <v>7339</v>
      </c>
      <c r="E926" s="20" t="s">
        <v>7340</v>
      </c>
      <c r="F926" s="20" t="s">
        <v>7341</v>
      </c>
      <c r="G926" s="20">
        <v>2020</v>
      </c>
      <c r="H926" s="57">
        <v>44118</v>
      </c>
      <c r="K926" s="20" t="s">
        <v>7342</v>
      </c>
      <c r="L926" s="20" t="str">
        <f t="shared" si="14"/>
        <v>PostAlerta</v>
      </c>
    </row>
    <row r="927" spans="1:12" ht="15.75" customHeight="1" x14ac:dyDescent="0.25">
      <c r="A927" s="20">
        <v>33613909</v>
      </c>
      <c r="B927" s="20" t="s">
        <v>7251</v>
      </c>
      <c r="C927" s="20" t="s">
        <v>7252</v>
      </c>
      <c r="D927" s="20" t="s">
        <v>7253</v>
      </c>
      <c r="E927" s="20" t="s">
        <v>7254</v>
      </c>
      <c r="F927" s="20" t="s">
        <v>7255</v>
      </c>
      <c r="G927" s="20">
        <v>2020</v>
      </c>
      <c r="H927" s="57">
        <v>44249</v>
      </c>
      <c r="I927" s="20" t="s">
        <v>7256</v>
      </c>
      <c r="K927" s="20" t="s">
        <v>7257</v>
      </c>
      <c r="L927" s="20" t="str">
        <f t="shared" si="14"/>
        <v>PostAlerta</v>
      </c>
    </row>
    <row r="928" spans="1:12" ht="15.75" customHeight="1" x14ac:dyDescent="0.25">
      <c r="A928" s="20">
        <v>33781069</v>
      </c>
      <c r="B928" s="20" t="s">
        <v>7244</v>
      </c>
      <c r="C928" s="20" t="s">
        <v>7245</v>
      </c>
      <c r="D928" s="20" t="s">
        <v>7246</v>
      </c>
      <c r="E928" s="20" t="s">
        <v>7247</v>
      </c>
      <c r="F928" s="20" t="s">
        <v>7248</v>
      </c>
      <c r="G928" s="20">
        <v>2020</v>
      </c>
      <c r="H928" s="57">
        <v>44285</v>
      </c>
      <c r="K928" s="20" t="s">
        <v>7249</v>
      </c>
      <c r="L928" s="20" t="str">
        <f t="shared" si="14"/>
        <v>PostAlerta</v>
      </c>
    </row>
    <row r="929" spans="1:12" ht="15.75" customHeight="1" x14ac:dyDescent="0.25">
      <c r="A929" s="20">
        <v>33272255</v>
      </c>
      <c r="B929" s="20" t="s">
        <v>7237</v>
      </c>
      <c r="C929" s="20" t="s">
        <v>7238</v>
      </c>
      <c r="D929" s="20" t="s">
        <v>7239</v>
      </c>
      <c r="E929" s="20" t="s">
        <v>7240</v>
      </c>
      <c r="F929" s="20" t="s">
        <v>7241</v>
      </c>
      <c r="G929" s="20">
        <v>2020</v>
      </c>
      <c r="H929" s="57">
        <v>44169</v>
      </c>
      <c r="I929" s="20" t="s">
        <v>7242</v>
      </c>
      <c r="K929" s="20" t="s">
        <v>7243</v>
      </c>
      <c r="L929" s="20" t="str">
        <f t="shared" si="14"/>
        <v>PostAlerta</v>
      </c>
    </row>
    <row r="930" spans="1:12" ht="15.75" customHeight="1" x14ac:dyDescent="0.25">
      <c r="A930" s="20">
        <v>33343530</v>
      </c>
      <c r="B930" s="20" t="s">
        <v>7231</v>
      </c>
      <c r="C930" s="20" t="s">
        <v>7232</v>
      </c>
      <c r="D930" s="20" t="s">
        <v>7233</v>
      </c>
      <c r="E930" s="20" t="s">
        <v>7234</v>
      </c>
      <c r="F930" s="20" t="s">
        <v>133</v>
      </c>
      <c r="G930" s="20">
        <v>2020</v>
      </c>
      <c r="H930" s="57">
        <v>44186</v>
      </c>
      <c r="I930" s="20" t="s">
        <v>7235</v>
      </c>
      <c r="K930" s="20" t="s">
        <v>7236</v>
      </c>
      <c r="L930" s="20" t="str">
        <f t="shared" si="14"/>
        <v>PostAlerta</v>
      </c>
    </row>
    <row r="931" spans="1:12" ht="15.75" customHeight="1" x14ac:dyDescent="0.25">
      <c r="A931" s="20">
        <v>33317082</v>
      </c>
      <c r="B931" s="20" t="s">
        <v>7191</v>
      </c>
      <c r="C931" s="20" t="s">
        <v>7192</v>
      </c>
      <c r="D931" s="20" t="s">
        <v>7193</v>
      </c>
      <c r="E931" s="20" t="s">
        <v>7194</v>
      </c>
      <c r="F931" s="20" t="s">
        <v>2240</v>
      </c>
      <c r="G931" s="20">
        <v>2020</v>
      </c>
      <c r="H931" s="57">
        <v>44180</v>
      </c>
      <c r="I931" s="20" t="s">
        <v>7195</v>
      </c>
      <c r="K931" s="20" t="s">
        <v>7196</v>
      </c>
      <c r="L931" s="20" t="str">
        <f t="shared" si="14"/>
        <v>PostAlerta</v>
      </c>
    </row>
    <row r="932" spans="1:12" ht="15.75" customHeight="1" x14ac:dyDescent="0.25">
      <c r="A932" s="20">
        <v>33320909</v>
      </c>
      <c r="B932" s="20" t="s">
        <v>7159</v>
      </c>
      <c r="C932" s="20" t="s">
        <v>7160</v>
      </c>
      <c r="D932" s="20" t="s">
        <v>7161</v>
      </c>
      <c r="E932" s="20" t="s">
        <v>7162</v>
      </c>
      <c r="F932" s="20" t="s">
        <v>294</v>
      </c>
      <c r="G932" s="20">
        <v>2020</v>
      </c>
      <c r="H932" s="57">
        <v>44180</v>
      </c>
      <c r="I932" s="20" t="s">
        <v>7163</v>
      </c>
      <c r="K932" s="20" t="s">
        <v>7164</v>
      </c>
      <c r="L932" s="20" t="str">
        <f t="shared" si="14"/>
        <v>PostAlerta</v>
      </c>
    </row>
    <row r="933" spans="1:12" ht="15.75" customHeight="1" x14ac:dyDescent="0.25">
      <c r="A933" s="20">
        <v>32880768</v>
      </c>
      <c r="B933" s="20" t="s">
        <v>7099</v>
      </c>
      <c r="C933" s="20" t="s">
        <v>7100</v>
      </c>
      <c r="D933" s="20" t="s">
        <v>7101</v>
      </c>
      <c r="E933" s="20" t="s">
        <v>4783</v>
      </c>
      <c r="F933" s="20" t="s">
        <v>5674</v>
      </c>
      <c r="G933" s="20">
        <v>2021</v>
      </c>
      <c r="H933" s="57">
        <v>44078</v>
      </c>
      <c r="K933" s="20" t="s">
        <v>7102</v>
      </c>
      <c r="L933" s="20" t="str">
        <f t="shared" si="14"/>
        <v>PostAlerta</v>
      </c>
    </row>
    <row r="934" spans="1:12" ht="15.75" customHeight="1" x14ac:dyDescent="0.25">
      <c r="A934" s="20">
        <v>32893879</v>
      </c>
      <c r="B934" s="20" t="s">
        <v>7094</v>
      </c>
      <c r="C934" s="20" t="s">
        <v>7095</v>
      </c>
      <c r="D934" s="20" t="s">
        <v>7096</v>
      </c>
      <c r="E934" s="20" t="s">
        <v>7097</v>
      </c>
      <c r="F934" s="20" t="s">
        <v>6384</v>
      </c>
      <c r="G934" s="20">
        <v>2021</v>
      </c>
      <c r="H934" s="57">
        <v>44081</v>
      </c>
      <c r="K934" s="20" t="s">
        <v>7098</v>
      </c>
      <c r="L934" s="20" t="str">
        <f t="shared" si="14"/>
        <v>PostAlerta</v>
      </c>
    </row>
    <row r="935" spans="1:12" ht="15.75" customHeight="1" x14ac:dyDescent="0.25">
      <c r="A935" s="20">
        <v>32929595</v>
      </c>
      <c r="B935" s="20" t="s">
        <v>7081</v>
      </c>
      <c r="C935" s="20" t="s">
        <v>7082</v>
      </c>
      <c r="D935" s="20" t="s">
        <v>7083</v>
      </c>
      <c r="E935" s="20" t="s">
        <v>7084</v>
      </c>
      <c r="F935" s="20" t="s">
        <v>2391</v>
      </c>
      <c r="G935" s="20">
        <v>2021</v>
      </c>
      <c r="H935" s="57">
        <v>44089</v>
      </c>
      <c r="I935" s="20" t="s">
        <v>7085</v>
      </c>
      <c r="K935" s="20" t="s">
        <v>7086</v>
      </c>
      <c r="L935" s="20" t="str">
        <f t="shared" si="14"/>
        <v>PostAlerta</v>
      </c>
    </row>
    <row r="936" spans="1:12" ht="15.75" customHeight="1" x14ac:dyDescent="0.25">
      <c r="A936" s="20">
        <v>33307120</v>
      </c>
      <c r="B936" s="20" t="s">
        <v>7031</v>
      </c>
      <c r="C936" s="20" t="s">
        <v>7032</v>
      </c>
      <c r="D936" s="20" t="s">
        <v>7033</v>
      </c>
      <c r="E936" s="20" t="s">
        <v>7034</v>
      </c>
      <c r="F936" s="20" t="s">
        <v>4253</v>
      </c>
      <c r="G936" s="20">
        <v>2021</v>
      </c>
      <c r="H936" s="57">
        <v>44176</v>
      </c>
      <c r="K936" s="20" t="s">
        <v>7035</v>
      </c>
      <c r="L936" s="20" t="str">
        <f t="shared" si="14"/>
        <v>PostAlerta</v>
      </c>
    </row>
    <row r="937" spans="1:12" ht="15.75" customHeight="1" x14ac:dyDescent="0.25">
      <c r="A937" s="20">
        <v>33361818</v>
      </c>
      <c r="B937" s="20" t="s">
        <v>7018</v>
      </c>
      <c r="C937" s="20" t="s">
        <v>7019</v>
      </c>
      <c r="D937" s="20" t="s">
        <v>7020</v>
      </c>
      <c r="E937" s="20" t="s">
        <v>7021</v>
      </c>
      <c r="F937" s="20" t="s">
        <v>3454</v>
      </c>
      <c r="G937" s="20">
        <v>2021</v>
      </c>
      <c r="H937" s="57">
        <v>44193</v>
      </c>
      <c r="I937" s="20" t="s">
        <v>7022</v>
      </c>
      <c r="J937" s="20" t="s">
        <v>7023</v>
      </c>
      <c r="K937" s="20" t="s">
        <v>7024</v>
      </c>
      <c r="L937" s="20" t="str">
        <f t="shared" si="14"/>
        <v>PostAlerta</v>
      </c>
    </row>
    <row r="938" spans="1:12" ht="15.75" customHeight="1" x14ac:dyDescent="0.25">
      <c r="A938" s="20">
        <v>33407134</v>
      </c>
      <c r="B938" s="20" t="s">
        <v>6893</v>
      </c>
      <c r="C938" s="20" t="s">
        <v>6894</v>
      </c>
      <c r="D938" s="20" t="s">
        <v>6895</v>
      </c>
      <c r="E938" s="20" t="s">
        <v>6896</v>
      </c>
      <c r="F938" s="20" t="s">
        <v>1735</v>
      </c>
      <c r="G938" s="20">
        <v>2021</v>
      </c>
      <c r="H938" s="57">
        <v>44203</v>
      </c>
      <c r="I938" s="20" t="s">
        <v>6897</v>
      </c>
      <c r="K938" s="20" t="s">
        <v>6898</v>
      </c>
      <c r="L938" s="20" t="str">
        <f t="shared" si="14"/>
        <v>PostAlerta</v>
      </c>
    </row>
    <row r="939" spans="1:12" ht="15.75" customHeight="1" x14ac:dyDescent="0.25">
      <c r="A939" s="20">
        <v>33505372</v>
      </c>
      <c r="B939" s="20" t="s">
        <v>6864</v>
      </c>
      <c r="C939" s="20" t="s">
        <v>6865</v>
      </c>
      <c r="D939" s="20" t="s">
        <v>6866</v>
      </c>
      <c r="E939" s="20" t="s">
        <v>6867</v>
      </c>
      <c r="F939" s="20" t="s">
        <v>133</v>
      </c>
      <c r="G939" s="20">
        <v>2021</v>
      </c>
      <c r="H939" s="57">
        <v>44224</v>
      </c>
      <c r="I939" s="20" t="s">
        <v>6868</v>
      </c>
      <c r="K939" s="20" t="s">
        <v>6869</v>
      </c>
      <c r="L939" s="20" t="str">
        <f t="shared" si="14"/>
        <v>PostAlerta</v>
      </c>
    </row>
    <row r="940" spans="1:12" ht="15.75" customHeight="1" x14ac:dyDescent="0.25">
      <c r="A940" s="20">
        <v>33485326</v>
      </c>
      <c r="B940" s="20" t="s">
        <v>6793</v>
      </c>
      <c r="C940" s="20" t="s">
        <v>6794</v>
      </c>
      <c r="D940" s="20" t="s">
        <v>6795</v>
      </c>
      <c r="E940" s="20" t="s">
        <v>6796</v>
      </c>
      <c r="F940" s="20" t="s">
        <v>2974</v>
      </c>
      <c r="G940" s="20">
        <v>2021</v>
      </c>
      <c r="H940" s="57">
        <v>44220</v>
      </c>
      <c r="I940" s="20" t="s">
        <v>6797</v>
      </c>
      <c r="K940" s="20" t="s">
        <v>6798</v>
      </c>
      <c r="L940" s="20" t="str">
        <f t="shared" si="14"/>
        <v>PostAlerta</v>
      </c>
    </row>
    <row r="941" spans="1:12" ht="15.75" customHeight="1" x14ac:dyDescent="0.25">
      <c r="A941" s="20">
        <v>33500335</v>
      </c>
      <c r="B941" s="20" t="s">
        <v>6787</v>
      </c>
      <c r="C941" s="20" t="s">
        <v>6788</v>
      </c>
      <c r="D941" s="20" t="s">
        <v>6789</v>
      </c>
      <c r="E941" s="20" t="s">
        <v>6790</v>
      </c>
      <c r="F941" s="20" t="s">
        <v>1795</v>
      </c>
      <c r="G941" s="20">
        <v>2021</v>
      </c>
      <c r="H941" s="57">
        <v>44223</v>
      </c>
      <c r="I941" s="20" t="s">
        <v>6791</v>
      </c>
      <c r="K941" s="20" t="s">
        <v>6792</v>
      </c>
      <c r="L941" s="20" t="str">
        <f t="shared" si="14"/>
        <v>PostAlerta</v>
      </c>
    </row>
    <row r="942" spans="1:12" ht="15.75" customHeight="1" x14ac:dyDescent="0.25">
      <c r="A942" s="20">
        <v>33525644</v>
      </c>
      <c r="B942" s="20" t="s">
        <v>6755</v>
      </c>
      <c r="C942" s="20" t="s">
        <v>6756</v>
      </c>
      <c r="D942" s="20" t="s">
        <v>6757</v>
      </c>
      <c r="E942" s="20" t="s">
        <v>6758</v>
      </c>
      <c r="F942" s="20" t="s">
        <v>2353</v>
      </c>
      <c r="G942" s="20">
        <v>2021</v>
      </c>
      <c r="H942" s="57">
        <v>44229</v>
      </c>
      <c r="I942" s="20" t="s">
        <v>6759</v>
      </c>
      <c r="K942" s="20" t="s">
        <v>6760</v>
      </c>
      <c r="L942" s="20" t="str">
        <f t="shared" si="14"/>
        <v>PostAlerta</v>
      </c>
    </row>
    <row r="943" spans="1:12" ht="15.75" customHeight="1" x14ac:dyDescent="0.25">
      <c r="A943" s="20">
        <v>31274005</v>
      </c>
      <c r="B943" s="20" t="s">
        <v>6745</v>
      </c>
      <c r="C943" s="20" t="s">
        <v>6746</v>
      </c>
      <c r="D943" s="20" t="s">
        <v>6747</v>
      </c>
      <c r="E943" s="20" t="s">
        <v>2517</v>
      </c>
      <c r="F943" s="20" t="s">
        <v>690</v>
      </c>
      <c r="G943" s="20">
        <v>2021</v>
      </c>
      <c r="H943" s="57">
        <v>43652</v>
      </c>
      <c r="K943" s="20" t="s">
        <v>6748</v>
      </c>
      <c r="L943" s="20" t="str">
        <f t="shared" si="14"/>
        <v>PostAlerta</v>
      </c>
    </row>
    <row r="944" spans="1:12" ht="15.75" customHeight="1" x14ac:dyDescent="0.25">
      <c r="A944" s="20">
        <v>31722813</v>
      </c>
      <c r="B944" s="20" t="s">
        <v>6739</v>
      </c>
      <c r="C944" s="20" t="s">
        <v>6740</v>
      </c>
      <c r="D944" s="20" t="s">
        <v>6741</v>
      </c>
      <c r="E944" s="20" t="s">
        <v>6742</v>
      </c>
      <c r="F944" s="20" t="s">
        <v>6743</v>
      </c>
      <c r="G944" s="20">
        <v>2021</v>
      </c>
      <c r="H944" s="57">
        <v>43784</v>
      </c>
      <c r="K944" s="20" t="s">
        <v>6744</v>
      </c>
      <c r="L944" s="20" t="str">
        <f t="shared" si="14"/>
        <v>PostAlerta</v>
      </c>
    </row>
    <row r="945" spans="1:12" ht="15.75" customHeight="1" x14ac:dyDescent="0.25">
      <c r="A945" s="20">
        <v>32666297</v>
      </c>
      <c r="B945" s="20" t="s">
        <v>6722</v>
      </c>
      <c r="C945" s="20" t="s">
        <v>6723</v>
      </c>
      <c r="D945" s="20" t="s">
        <v>6724</v>
      </c>
      <c r="E945" s="20" t="s">
        <v>394</v>
      </c>
      <c r="F945" s="20" t="s">
        <v>331</v>
      </c>
      <c r="G945" s="20">
        <v>2021</v>
      </c>
      <c r="H945" s="57">
        <v>44028</v>
      </c>
      <c r="K945" s="20" t="s">
        <v>6725</v>
      </c>
      <c r="L945" s="20" t="str">
        <f t="shared" si="14"/>
        <v>PostAlerta</v>
      </c>
    </row>
    <row r="946" spans="1:12" ht="15.75" customHeight="1" x14ac:dyDescent="0.25">
      <c r="A946" s="20">
        <v>32888117</v>
      </c>
      <c r="B946" s="20" t="s">
        <v>6700</v>
      </c>
      <c r="C946" s="20" t="s">
        <v>6701</v>
      </c>
      <c r="D946" s="20" t="s">
        <v>6702</v>
      </c>
      <c r="E946" s="20" t="s">
        <v>6703</v>
      </c>
      <c r="F946" s="20" t="s">
        <v>1697</v>
      </c>
      <c r="G946" s="20">
        <v>2021</v>
      </c>
      <c r="H946" s="57">
        <v>44079</v>
      </c>
      <c r="I946" s="20" t="s">
        <v>6704</v>
      </c>
      <c r="K946" s="20" t="s">
        <v>6705</v>
      </c>
      <c r="L946" s="20" t="str">
        <f t="shared" si="14"/>
        <v>PostAlerta</v>
      </c>
    </row>
    <row r="947" spans="1:12" ht="15.75" customHeight="1" x14ac:dyDescent="0.25">
      <c r="A947" s="20">
        <v>33030749</v>
      </c>
      <c r="B947" s="20" t="s">
        <v>6691</v>
      </c>
      <c r="C947" s="20" t="s">
        <v>6692</v>
      </c>
      <c r="D947" s="20" t="s">
        <v>6693</v>
      </c>
      <c r="E947" s="20" t="s">
        <v>6694</v>
      </c>
      <c r="F947" s="20" t="s">
        <v>6384</v>
      </c>
      <c r="G947" s="20">
        <v>2021</v>
      </c>
      <c r="H947" s="57">
        <v>44112</v>
      </c>
      <c r="K947" s="20" t="s">
        <v>6695</v>
      </c>
      <c r="L947" s="20" t="str">
        <f t="shared" si="14"/>
        <v>PostAlerta</v>
      </c>
    </row>
    <row r="948" spans="1:12" ht="15.75" customHeight="1" x14ac:dyDescent="0.25">
      <c r="A948" s="20">
        <v>33260016</v>
      </c>
      <c r="B948" s="20" t="s">
        <v>6681</v>
      </c>
      <c r="C948" s="20" t="s">
        <v>6682</v>
      </c>
      <c r="D948" s="20" t="s">
        <v>6683</v>
      </c>
      <c r="E948" s="20" t="s">
        <v>6684</v>
      </c>
      <c r="F948" s="20" t="s">
        <v>4649</v>
      </c>
      <c r="G948" s="20">
        <v>2021</v>
      </c>
      <c r="H948" s="57">
        <v>44166</v>
      </c>
      <c r="K948" s="20" t="s">
        <v>6685</v>
      </c>
      <c r="L948" s="20" t="str">
        <f t="shared" si="14"/>
        <v>PostAlerta</v>
      </c>
    </row>
    <row r="949" spans="1:12" ht="15.75" customHeight="1" x14ac:dyDescent="0.25">
      <c r="A949" s="20">
        <v>33410957</v>
      </c>
      <c r="B949" s="20" t="s">
        <v>6676</v>
      </c>
      <c r="C949" s="20" t="s">
        <v>6677</v>
      </c>
      <c r="D949" s="20" t="s">
        <v>6678</v>
      </c>
      <c r="E949" s="20" t="s">
        <v>5901</v>
      </c>
      <c r="F949" s="20" t="s">
        <v>6679</v>
      </c>
      <c r="G949" s="20">
        <v>2021</v>
      </c>
      <c r="H949" s="57">
        <v>44203</v>
      </c>
      <c r="K949" s="20" t="s">
        <v>6680</v>
      </c>
      <c r="L949" s="20" t="str">
        <f t="shared" si="14"/>
        <v>PostAlerta</v>
      </c>
    </row>
    <row r="950" spans="1:12" ht="15.75" customHeight="1" x14ac:dyDescent="0.25">
      <c r="A950" s="20">
        <v>33551026</v>
      </c>
      <c r="B950" s="20" t="s">
        <v>6640</v>
      </c>
      <c r="C950" s="20" t="s">
        <v>6641</v>
      </c>
      <c r="D950" s="20" t="s">
        <v>6642</v>
      </c>
      <c r="E950" s="20" t="s">
        <v>6643</v>
      </c>
      <c r="F950" s="20" t="s">
        <v>6644</v>
      </c>
      <c r="G950" s="20">
        <v>2021</v>
      </c>
      <c r="H950" s="57">
        <v>44235</v>
      </c>
      <c r="I950" s="20" t="s">
        <v>6645</v>
      </c>
      <c r="J950" s="20" t="s">
        <v>6646</v>
      </c>
      <c r="K950" s="20" t="s">
        <v>6647</v>
      </c>
      <c r="L950" s="20" t="str">
        <f t="shared" si="14"/>
        <v>PostAlerta</v>
      </c>
    </row>
    <row r="951" spans="1:12" ht="15.75" customHeight="1" x14ac:dyDescent="0.25">
      <c r="A951" s="20">
        <v>33614524</v>
      </c>
      <c r="B951" s="20" t="s">
        <v>6565</v>
      </c>
      <c r="C951" s="20" t="s">
        <v>6566</v>
      </c>
      <c r="D951" s="20" t="s">
        <v>6567</v>
      </c>
      <c r="E951" s="20" t="s">
        <v>3808</v>
      </c>
      <c r="F951" s="20" t="s">
        <v>185</v>
      </c>
      <c r="G951" s="20">
        <v>2021</v>
      </c>
      <c r="H951" s="57">
        <v>44249</v>
      </c>
      <c r="I951" s="20" t="s">
        <v>6568</v>
      </c>
      <c r="K951" s="20" t="s">
        <v>6569</v>
      </c>
      <c r="L951" s="20" t="str">
        <f t="shared" si="14"/>
        <v>PostAlerta</v>
      </c>
    </row>
    <row r="952" spans="1:12" ht="15.75" customHeight="1" x14ac:dyDescent="0.25">
      <c r="A952" s="20">
        <v>33614540</v>
      </c>
      <c r="B952" s="20" t="s">
        <v>6560</v>
      </c>
      <c r="C952" s="20" t="s">
        <v>6561</v>
      </c>
      <c r="D952" s="20" t="s">
        <v>6562</v>
      </c>
      <c r="E952" s="20" t="s">
        <v>148</v>
      </c>
      <c r="F952" s="20" t="s">
        <v>3173</v>
      </c>
      <c r="G952" s="20">
        <v>2021</v>
      </c>
      <c r="H952" s="57">
        <v>44249</v>
      </c>
      <c r="I952" s="20" t="s">
        <v>6563</v>
      </c>
      <c r="K952" s="20" t="s">
        <v>6564</v>
      </c>
      <c r="L952" s="20" t="str">
        <f t="shared" si="14"/>
        <v>PostAlerta</v>
      </c>
    </row>
    <row r="953" spans="1:12" ht="15.75" customHeight="1" x14ac:dyDescent="0.25">
      <c r="A953" s="20">
        <v>33634037</v>
      </c>
      <c r="B953" s="20" t="s">
        <v>6553</v>
      </c>
      <c r="C953" s="20" t="s">
        <v>6554</v>
      </c>
      <c r="D953" s="20" t="s">
        <v>6555</v>
      </c>
      <c r="E953" s="20" t="s">
        <v>6556</v>
      </c>
      <c r="F953" s="20" t="s">
        <v>185</v>
      </c>
      <c r="G953" s="20">
        <v>2021</v>
      </c>
      <c r="H953" s="57">
        <v>44253</v>
      </c>
      <c r="I953" s="20" t="s">
        <v>6557</v>
      </c>
      <c r="K953" s="20" t="s">
        <v>6558</v>
      </c>
      <c r="L953" s="20" t="str">
        <f t="shared" si="14"/>
        <v>PostAlerta</v>
      </c>
    </row>
    <row r="954" spans="1:12" ht="15.75" customHeight="1" x14ac:dyDescent="0.25">
      <c r="A954" s="20">
        <v>33643231</v>
      </c>
      <c r="B954" s="20" t="s">
        <v>6502</v>
      </c>
      <c r="C954" s="20" t="s">
        <v>6503</v>
      </c>
      <c r="D954" s="20" t="s">
        <v>6504</v>
      </c>
      <c r="E954" s="20" t="s">
        <v>6505</v>
      </c>
      <c r="F954" s="20" t="s">
        <v>133</v>
      </c>
      <c r="G954" s="20">
        <v>2021</v>
      </c>
      <c r="H954" s="57">
        <v>44256</v>
      </c>
      <c r="I954" s="20" t="s">
        <v>6506</v>
      </c>
      <c r="K954" s="20" t="s">
        <v>6507</v>
      </c>
      <c r="L954" s="20" t="str">
        <f t="shared" si="14"/>
        <v>PostAlerta</v>
      </c>
    </row>
    <row r="955" spans="1:12" ht="15.75" customHeight="1" x14ac:dyDescent="0.25">
      <c r="A955" s="20">
        <v>33671333</v>
      </c>
      <c r="B955" s="20" t="s">
        <v>6484</v>
      </c>
      <c r="C955" s="20" t="s">
        <v>6485</v>
      </c>
      <c r="D955" s="20" t="s">
        <v>6486</v>
      </c>
      <c r="E955" s="20" t="s">
        <v>6487</v>
      </c>
      <c r="F955" s="20" t="s">
        <v>5147</v>
      </c>
      <c r="G955" s="20">
        <v>2021</v>
      </c>
      <c r="H955" s="57">
        <v>44261</v>
      </c>
      <c r="I955" s="20" t="s">
        <v>6488</v>
      </c>
      <c r="K955" s="20" t="s">
        <v>6489</v>
      </c>
      <c r="L955" s="20" t="str">
        <f t="shared" si="14"/>
        <v>PostAlerta</v>
      </c>
    </row>
    <row r="956" spans="1:12" ht="15.75" customHeight="1" x14ac:dyDescent="0.25">
      <c r="A956" s="20">
        <v>33652871</v>
      </c>
      <c r="B956" s="20" t="s">
        <v>6415</v>
      </c>
      <c r="C956" s="20" t="s">
        <v>6416</v>
      </c>
      <c r="D956" s="20" t="s">
        <v>6417</v>
      </c>
      <c r="E956" s="20" t="s">
        <v>6418</v>
      </c>
      <c r="F956" s="20" t="s">
        <v>4434</v>
      </c>
      <c r="G956" s="20">
        <v>2021</v>
      </c>
      <c r="H956" s="57">
        <v>44258</v>
      </c>
      <c r="I956" s="20" t="s">
        <v>6419</v>
      </c>
      <c r="K956" s="20" t="s">
        <v>6420</v>
      </c>
      <c r="L956" s="20" t="str">
        <f t="shared" si="14"/>
        <v>PostAlerta</v>
      </c>
    </row>
    <row r="957" spans="1:12" ht="15.75" customHeight="1" x14ac:dyDescent="0.25">
      <c r="A957" s="20">
        <v>32780929</v>
      </c>
      <c r="B957" s="20" t="s">
        <v>6395</v>
      </c>
      <c r="C957" s="20" t="s">
        <v>6396</v>
      </c>
      <c r="D957" s="20" t="s">
        <v>6397</v>
      </c>
      <c r="E957" s="20" t="s">
        <v>2676</v>
      </c>
      <c r="F957" s="20" t="s">
        <v>1438</v>
      </c>
      <c r="G957" s="20">
        <v>2021</v>
      </c>
      <c r="H957" s="57">
        <v>44055</v>
      </c>
      <c r="K957" s="20" t="s">
        <v>6398</v>
      </c>
      <c r="L957" s="20" t="str">
        <f t="shared" si="14"/>
        <v>PostAlerta</v>
      </c>
    </row>
    <row r="958" spans="1:12" ht="15.75" customHeight="1" x14ac:dyDescent="0.25">
      <c r="A958" s="20">
        <v>32856960</v>
      </c>
      <c r="B958" s="20" t="s">
        <v>6390</v>
      </c>
      <c r="C958" s="20" t="s">
        <v>6391</v>
      </c>
      <c r="D958" s="20" t="s">
        <v>6392</v>
      </c>
      <c r="E958" s="20" t="s">
        <v>6393</v>
      </c>
      <c r="F958" s="20" t="s">
        <v>1092</v>
      </c>
      <c r="G958" s="20">
        <v>2021</v>
      </c>
      <c r="H958" s="57">
        <v>44072</v>
      </c>
      <c r="K958" s="20" t="s">
        <v>6394</v>
      </c>
      <c r="L958" s="20" t="str">
        <f t="shared" si="14"/>
        <v>PostAlerta</v>
      </c>
    </row>
    <row r="959" spans="1:12" ht="15.75" customHeight="1" x14ac:dyDescent="0.25">
      <c r="A959" s="20">
        <v>33070360</v>
      </c>
      <c r="B959" s="20" t="s">
        <v>6380</v>
      </c>
      <c r="C959" s="20" t="s">
        <v>6381</v>
      </c>
      <c r="D959" s="20" t="s">
        <v>6382</v>
      </c>
      <c r="E959" s="20" t="s">
        <v>6383</v>
      </c>
      <c r="F959" s="20" t="s">
        <v>6384</v>
      </c>
      <c r="G959" s="20">
        <v>2021</v>
      </c>
      <c r="H959" s="57">
        <v>44122</v>
      </c>
      <c r="K959" s="20" t="s">
        <v>6385</v>
      </c>
      <c r="L959" s="20" t="str">
        <f t="shared" si="14"/>
        <v>PostAlerta</v>
      </c>
    </row>
    <row r="960" spans="1:12" ht="15.75" customHeight="1" x14ac:dyDescent="0.25">
      <c r="A960" s="20">
        <v>33129837</v>
      </c>
      <c r="B960" s="20" t="s">
        <v>6369</v>
      </c>
      <c r="C960" s="20" t="s">
        <v>6370</v>
      </c>
      <c r="D960" s="20" t="s">
        <v>6371</v>
      </c>
      <c r="E960" s="20" t="s">
        <v>6372</v>
      </c>
      <c r="F960" s="20" t="s">
        <v>6373</v>
      </c>
      <c r="G960" s="20">
        <v>2021</v>
      </c>
      <c r="H960" s="57">
        <v>44136</v>
      </c>
      <c r="K960" s="20" t="s">
        <v>6374</v>
      </c>
      <c r="L960" s="20" t="str">
        <f t="shared" si="14"/>
        <v>PostAlerta</v>
      </c>
    </row>
    <row r="961" spans="1:12" ht="15.75" customHeight="1" x14ac:dyDescent="0.25">
      <c r="A961" s="20">
        <v>33641696</v>
      </c>
      <c r="B961" s="20" t="s">
        <v>6318</v>
      </c>
      <c r="C961" s="20" t="s">
        <v>6319</v>
      </c>
      <c r="D961" s="20" t="s">
        <v>6320</v>
      </c>
      <c r="E961" s="20" t="s">
        <v>6321</v>
      </c>
      <c r="F961" s="20" t="s">
        <v>5798</v>
      </c>
      <c r="G961" s="20">
        <v>2021</v>
      </c>
      <c r="H961" s="57">
        <v>44256</v>
      </c>
      <c r="I961" s="20" t="s">
        <v>6322</v>
      </c>
      <c r="K961" s="20" t="s">
        <v>6323</v>
      </c>
      <c r="L961" s="20" t="str">
        <f t="shared" si="14"/>
        <v>PostAlerta</v>
      </c>
    </row>
    <row r="962" spans="1:12" ht="15.75" customHeight="1" x14ac:dyDescent="0.25">
      <c r="A962" s="20">
        <v>33796990</v>
      </c>
      <c r="B962" s="20" t="s">
        <v>6306</v>
      </c>
      <c r="C962" s="20" t="s">
        <v>6307</v>
      </c>
      <c r="D962" s="20" t="s">
        <v>6308</v>
      </c>
      <c r="E962" s="20" t="s">
        <v>6309</v>
      </c>
      <c r="F962" s="20" t="s">
        <v>6310</v>
      </c>
      <c r="G962" s="20">
        <v>2021</v>
      </c>
      <c r="H962" s="57">
        <v>44288</v>
      </c>
      <c r="K962" s="20" t="s">
        <v>6311</v>
      </c>
      <c r="L962" s="20" t="str">
        <f t="shared" ref="L962:L1025" si="15">IF(ISNUMBER(VLOOKUP(A962,PRE,1,FALSE)),"PreAlerta",IF(ISNUMBER(VLOOKUP(A962,POST,1,FALSE)),"PostAlerta",IF(ISNUMBER(VLOOKUP(A962,EXCL,1,FALSE)),"Excluida","no incluido")))</f>
        <v>PostAlerta</v>
      </c>
    </row>
    <row r="963" spans="1:12" ht="15.75" customHeight="1" x14ac:dyDescent="0.25">
      <c r="A963" s="20">
        <v>34151148</v>
      </c>
      <c r="B963" s="20" t="s">
        <v>6275</v>
      </c>
      <c r="C963" s="20" t="s">
        <v>6276</v>
      </c>
      <c r="D963" s="20" t="s">
        <v>6277</v>
      </c>
      <c r="E963" s="20" t="s">
        <v>6278</v>
      </c>
      <c r="F963" s="20" t="s">
        <v>6271</v>
      </c>
      <c r="G963" s="20">
        <v>2020</v>
      </c>
      <c r="H963" s="57">
        <v>44368</v>
      </c>
      <c r="I963" s="20" t="s">
        <v>6279</v>
      </c>
      <c r="K963" s="20" t="s">
        <v>6280</v>
      </c>
      <c r="L963" s="20" t="str">
        <f t="shared" si="15"/>
        <v>PostAlerta</v>
      </c>
    </row>
    <row r="964" spans="1:12" ht="15.75" customHeight="1" x14ac:dyDescent="0.25">
      <c r="A964" s="20">
        <v>34275839</v>
      </c>
      <c r="B964" s="20" t="s">
        <v>6263</v>
      </c>
      <c r="C964" s="20" t="s">
        <v>6264</v>
      </c>
      <c r="D964" s="20" t="s">
        <v>6265</v>
      </c>
      <c r="E964" s="20" t="s">
        <v>6266</v>
      </c>
      <c r="F964" s="20" t="s">
        <v>2531</v>
      </c>
      <c r="G964" s="20">
        <v>2021</v>
      </c>
      <c r="H964" s="57">
        <v>44396</v>
      </c>
      <c r="L964" s="20" t="str">
        <f t="shared" si="15"/>
        <v>PostAlerta</v>
      </c>
    </row>
    <row r="965" spans="1:12" ht="15.75" customHeight="1" x14ac:dyDescent="0.25">
      <c r="A965" s="20">
        <v>33676421</v>
      </c>
      <c r="B965" s="20" t="s">
        <v>6236</v>
      </c>
      <c r="C965" s="20" t="s">
        <v>6237</v>
      </c>
      <c r="D965" s="20" t="s">
        <v>6238</v>
      </c>
      <c r="E965" s="20" t="s">
        <v>6239</v>
      </c>
      <c r="F965" s="20" t="s">
        <v>2974</v>
      </c>
      <c r="G965" s="20">
        <v>2021</v>
      </c>
      <c r="H965" s="57">
        <v>44262</v>
      </c>
      <c r="I965" s="20" t="s">
        <v>6240</v>
      </c>
      <c r="K965" s="20" t="s">
        <v>6241</v>
      </c>
      <c r="L965" s="20" t="str">
        <f t="shared" si="15"/>
        <v>PostAlerta</v>
      </c>
    </row>
    <row r="966" spans="1:12" ht="15.75" customHeight="1" x14ac:dyDescent="0.25">
      <c r="A966" s="20">
        <v>33786180</v>
      </c>
      <c r="B966" s="20" t="s">
        <v>6221</v>
      </c>
      <c r="C966" s="20" t="s">
        <v>6222</v>
      </c>
      <c r="D966" s="20" t="s">
        <v>6223</v>
      </c>
      <c r="E966" s="20" t="s">
        <v>6224</v>
      </c>
      <c r="F966" s="20" t="s">
        <v>4543</v>
      </c>
      <c r="G966" s="20">
        <v>2021</v>
      </c>
      <c r="H966" s="57">
        <v>44286</v>
      </c>
      <c r="I966" s="20" t="s">
        <v>6225</v>
      </c>
      <c r="K966" s="20" t="s">
        <v>6226</v>
      </c>
      <c r="L966" s="20" t="str">
        <f t="shared" si="15"/>
        <v>PostAlerta</v>
      </c>
    </row>
    <row r="967" spans="1:12" ht="15.75" customHeight="1" x14ac:dyDescent="0.25">
      <c r="A967" s="20">
        <v>33725864</v>
      </c>
      <c r="B967" s="20" t="s">
        <v>6189</v>
      </c>
      <c r="C967" s="20" t="s">
        <v>6190</v>
      </c>
      <c r="D967" s="20" t="s">
        <v>6191</v>
      </c>
      <c r="E967" s="20" t="s">
        <v>6192</v>
      </c>
      <c r="F967" s="20" t="s">
        <v>6193</v>
      </c>
      <c r="G967" s="20">
        <v>2021</v>
      </c>
      <c r="H967" s="57">
        <v>44272</v>
      </c>
      <c r="I967" s="20" t="s">
        <v>6194</v>
      </c>
      <c r="K967" s="20" t="s">
        <v>6195</v>
      </c>
      <c r="L967" s="20" t="str">
        <f t="shared" si="15"/>
        <v>PostAlerta</v>
      </c>
    </row>
    <row r="968" spans="1:12" ht="15.75" customHeight="1" x14ac:dyDescent="0.25">
      <c r="A968" s="20">
        <v>33736648</v>
      </c>
      <c r="B968" s="20" t="s">
        <v>6133</v>
      </c>
      <c r="C968" s="20" t="s">
        <v>6134</v>
      </c>
      <c r="D968" s="20" t="s">
        <v>6135</v>
      </c>
      <c r="E968" s="20" t="s">
        <v>6136</v>
      </c>
      <c r="F968" s="20" t="s">
        <v>6137</v>
      </c>
      <c r="G968" s="20">
        <v>2021</v>
      </c>
      <c r="H968" s="57">
        <v>44274</v>
      </c>
      <c r="I968" s="20" t="s">
        <v>6138</v>
      </c>
      <c r="K968" s="20" t="s">
        <v>6139</v>
      </c>
      <c r="L968" s="20" t="str">
        <f t="shared" si="15"/>
        <v>PostAlerta</v>
      </c>
    </row>
    <row r="969" spans="1:12" ht="15.75" customHeight="1" x14ac:dyDescent="0.25">
      <c r="A969" s="20">
        <v>33742111</v>
      </c>
      <c r="B969" s="20" t="s">
        <v>6120</v>
      </c>
      <c r="C969" s="20" t="s">
        <v>6121</v>
      </c>
      <c r="D969" s="20" t="s">
        <v>6122</v>
      </c>
      <c r="E969" s="20" t="s">
        <v>6123</v>
      </c>
      <c r="F969" s="20" t="s">
        <v>6124</v>
      </c>
      <c r="G969" s="20">
        <v>2021</v>
      </c>
      <c r="H969" s="57">
        <v>44275</v>
      </c>
      <c r="I969" s="20" t="s">
        <v>6125</v>
      </c>
      <c r="K969" s="20" t="s">
        <v>6126</v>
      </c>
      <c r="L969" s="20" t="str">
        <f t="shared" si="15"/>
        <v>PostAlerta</v>
      </c>
    </row>
    <row r="970" spans="1:12" ht="15.75" customHeight="1" x14ac:dyDescent="0.25">
      <c r="A970" s="20">
        <v>33761190</v>
      </c>
      <c r="B970" s="20" t="s">
        <v>6113</v>
      </c>
      <c r="C970" s="20" t="s">
        <v>6114</v>
      </c>
      <c r="D970" s="20" t="s">
        <v>6115</v>
      </c>
      <c r="E970" s="20" t="s">
        <v>6116</v>
      </c>
      <c r="F970" s="20" t="s">
        <v>6117</v>
      </c>
      <c r="G970" s="20">
        <v>2021</v>
      </c>
      <c r="H970" s="57">
        <v>44279</v>
      </c>
      <c r="I970" s="20" t="s">
        <v>6118</v>
      </c>
      <c r="K970" s="20" t="s">
        <v>6119</v>
      </c>
      <c r="L970" s="20" t="str">
        <f t="shared" si="15"/>
        <v>PostAlerta</v>
      </c>
    </row>
    <row r="971" spans="1:12" ht="15.75" customHeight="1" x14ac:dyDescent="0.25">
      <c r="A971" s="20">
        <v>33743818</v>
      </c>
      <c r="B971" s="20" t="s">
        <v>6085</v>
      </c>
      <c r="C971" s="20" t="s">
        <v>6086</v>
      </c>
      <c r="D971" s="20" t="s">
        <v>6087</v>
      </c>
      <c r="E971" s="20" t="s">
        <v>6088</v>
      </c>
      <c r="F971" s="20" t="s">
        <v>1788</v>
      </c>
      <c r="G971" s="20">
        <v>2021</v>
      </c>
      <c r="H971" s="57">
        <v>44276</v>
      </c>
      <c r="I971" s="20" t="s">
        <v>6089</v>
      </c>
      <c r="K971" s="20" t="s">
        <v>6090</v>
      </c>
      <c r="L971" s="20" t="str">
        <f t="shared" si="15"/>
        <v>PostAlerta</v>
      </c>
    </row>
    <row r="972" spans="1:12" ht="15.75" customHeight="1" x14ac:dyDescent="0.25">
      <c r="A972" s="20">
        <v>33751009</v>
      </c>
      <c r="B972" s="20" t="s">
        <v>6080</v>
      </c>
      <c r="C972" s="20" t="s">
        <v>6081</v>
      </c>
      <c r="D972" s="20" t="s">
        <v>6082</v>
      </c>
      <c r="E972" s="20" t="s">
        <v>5654</v>
      </c>
      <c r="F972" s="20" t="s">
        <v>1834</v>
      </c>
      <c r="G972" s="20">
        <v>2021</v>
      </c>
      <c r="H972" s="57">
        <v>44277</v>
      </c>
      <c r="K972" s="20" t="s">
        <v>6083</v>
      </c>
      <c r="L972" s="20" t="str">
        <f t="shared" si="15"/>
        <v>PostAlerta</v>
      </c>
    </row>
    <row r="973" spans="1:12" ht="15.75" customHeight="1" x14ac:dyDescent="0.25">
      <c r="A973" s="20">
        <v>33859697</v>
      </c>
      <c r="B973" s="20" t="s">
        <v>6045</v>
      </c>
      <c r="C973" s="20" t="s">
        <v>6046</v>
      </c>
      <c r="D973" s="20" t="s">
        <v>6047</v>
      </c>
      <c r="E973" s="20" t="s">
        <v>6048</v>
      </c>
      <c r="F973" s="20" t="s">
        <v>365</v>
      </c>
      <c r="G973" s="20">
        <v>2021</v>
      </c>
      <c r="H973" s="57">
        <v>44302</v>
      </c>
      <c r="I973" s="20" t="s">
        <v>6049</v>
      </c>
      <c r="K973" s="20" t="s">
        <v>6050</v>
      </c>
      <c r="L973" s="20" t="str">
        <f t="shared" si="15"/>
        <v>PostAlerta</v>
      </c>
    </row>
    <row r="974" spans="1:12" ht="15.75" customHeight="1" x14ac:dyDescent="0.25">
      <c r="A974" s="20">
        <v>33544251</v>
      </c>
      <c r="B974" s="20" t="s">
        <v>6022</v>
      </c>
      <c r="C974" s="20" t="s">
        <v>6023</v>
      </c>
      <c r="D974" s="20" t="s">
        <v>6024</v>
      </c>
      <c r="E974" s="20" t="s">
        <v>3629</v>
      </c>
      <c r="F974" s="20" t="s">
        <v>3061</v>
      </c>
      <c r="G974" s="20">
        <v>2021</v>
      </c>
      <c r="H974" s="57">
        <v>44232</v>
      </c>
      <c r="K974" s="20" t="s">
        <v>6025</v>
      </c>
      <c r="L974" s="20" t="str">
        <f t="shared" si="15"/>
        <v>PostAlerta</v>
      </c>
    </row>
    <row r="975" spans="1:12" ht="15.75" customHeight="1" x14ac:dyDescent="0.25">
      <c r="A975" s="20">
        <v>33601176</v>
      </c>
      <c r="B975" s="20" t="s">
        <v>6000</v>
      </c>
      <c r="C975" s="20" t="s">
        <v>6001</v>
      </c>
      <c r="D975" s="20" t="s">
        <v>6002</v>
      </c>
      <c r="E975" s="20" t="s">
        <v>459</v>
      </c>
      <c r="F975" s="20" t="s">
        <v>6003</v>
      </c>
      <c r="G975" s="20">
        <v>2021</v>
      </c>
      <c r="H975" s="57">
        <v>44245</v>
      </c>
      <c r="K975" s="20" t="s">
        <v>6004</v>
      </c>
      <c r="L975" s="20" t="str">
        <f t="shared" si="15"/>
        <v>PostAlerta</v>
      </c>
    </row>
    <row r="976" spans="1:12" ht="15.75" customHeight="1" x14ac:dyDescent="0.25">
      <c r="A976" s="20">
        <v>33746279</v>
      </c>
      <c r="B976" s="20" t="s">
        <v>5982</v>
      </c>
      <c r="C976" s="20" t="s">
        <v>5983</v>
      </c>
      <c r="D976" s="20" t="s">
        <v>5984</v>
      </c>
      <c r="E976" s="20" t="s">
        <v>5985</v>
      </c>
      <c r="F976" s="20" t="s">
        <v>117</v>
      </c>
      <c r="G976" s="20">
        <v>2021</v>
      </c>
      <c r="H976" s="57">
        <v>44277</v>
      </c>
      <c r="I976" s="20" t="s">
        <v>5986</v>
      </c>
      <c r="K976" s="20" t="s">
        <v>5987</v>
      </c>
      <c r="L976" s="20" t="str">
        <f t="shared" si="15"/>
        <v>PostAlerta</v>
      </c>
    </row>
    <row r="977" spans="1:12" ht="15.75" customHeight="1" x14ac:dyDescent="0.25">
      <c r="A977" s="20">
        <v>33813141</v>
      </c>
      <c r="B977" s="20" t="s">
        <v>5959</v>
      </c>
      <c r="C977" s="20" t="s">
        <v>5960</v>
      </c>
      <c r="D977" s="20" t="s">
        <v>5961</v>
      </c>
      <c r="E977" s="20" t="s">
        <v>4427</v>
      </c>
      <c r="F977" s="20" t="s">
        <v>1631</v>
      </c>
      <c r="G977" s="20">
        <v>2021</v>
      </c>
      <c r="H977" s="57">
        <v>44290</v>
      </c>
      <c r="I977" s="20" t="s">
        <v>5962</v>
      </c>
      <c r="K977" s="20" t="s">
        <v>5963</v>
      </c>
      <c r="L977" s="20" t="str">
        <f t="shared" si="15"/>
        <v>PostAlerta</v>
      </c>
    </row>
    <row r="978" spans="1:12" ht="15.75" customHeight="1" x14ac:dyDescent="0.25">
      <c r="A978" s="20">
        <v>33865251</v>
      </c>
      <c r="B978" s="20" t="s">
        <v>5937</v>
      </c>
      <c r="C978" s="20" t="s">
        <v>5938</v>
      </c>
      <c r="D978" s="20" t="s">
        <v>5939</v>
      </c>
      <c r="E978" s="20" t="s">
        <v>5940</v>
      </c>
      <c r="F978" s="20" t="s">
        <v>5312</v>
      </c>
      <c r="G978" s="20">
        <v>2021</v>
      </c>
      <c r="H978" s="57">
        <v>44304</v>
      </c>
      <c r="K978" s="20" t="s">
        <v>5941</v>
      </c>
      <c r="L978" s="20" t="str">
        <f t="shared" si="15"/>
        <v>PostAlerta</v>
      </c>
    </row>
    <row r="979" spans="1:12" ht="15.75" customHeight="1" x14ac:dyDescent="0.25">
      <c r="A979" s="20">
        <v>33629723</v>
      </c>
      <c r="B979" s="20" t="s">
        <v>5905</v>
      </c>
      <c r="C979" s="20" t="s">
        <v>5906</v>
      </c>
      <c r="D979" s="20" t="s">
        <v>5907</v>
      </c>
      <c r="E979" s="20" t="s">
        <v>5908</v>
      </c>
      <c r="F979" s="20" t="s">
        <v>4144</v>
      </c>
      <c r="G979" s="20">
        <v>2021</v>
      </c>
      <c r="H979" s="57">
        <v>44252</v>
      </c>
      <c r="K979" s="20" t="s">
        <v>5909</v>
      </c>
      <c r="L979" s="20" t="str">
        <f t="shared" si="15"/>
        <v>PostAlerta</v>
      </c>
    </row>
    <row r="980" spans="1:12" ht="15.75" customHeight="1" x14ac:dyDescent="0.25">
      <c r="A980" s="20">
        <v>33868505</v>
      </c>
      <c r="B980" s="20" t="s">
        <v>5878</v>
      </c>
      <c r="C980" s="20" t="s">
        <v>5879</v>
      </c>
      <c r="D980" s="20" t="s">
        <v>5880</v>
      </c>
      <c r="E980" s="20" t="s">
        <v>5881</v>
      </c>
      <c r="F980" s="20" t="s">
        <v>5882</v>
      </c>
      <c r="G980" s="20">
        <v>2021</v>
      </c>
      <c r="H980" s="57">
        <v>44305</v>
      </c>
      <c r="I980" s="20" t="s">
        <v>5883</v>
      </c>
      <c r="K980" s="20" t="s">
        <v>5884</v>
      </c>
      <c r="L980" s="20" t="str">
        <f t="shared" si="15"/>
        <v>PostAlerta</v>
      </c>
    </row>
    <row r="981" spans="1:12" ht="15.75" customHeight="1" x14ac:dyDescent="0.25">
      <c r="A981" s="20">
        <v>33372204</v>
      </c>
      <c r="B981" s="20" t="s">
        <v>5853</v>
      </c>
      <c r="C981" s="20" t="s">
        <v>5854</v>
      </c>
      <c r="D981" s="20" t="s">
        <v>5855</v>
      </c>
      <c r="E981" s="20" t="s">
        <v>5856</v>
      </c>
      <c r="F981" s="20" t="s">
        <v>2363</v>
      </c>
      <c r="G981" s="20">
        <v>2021</v>
      </c>
      <c r="H981" s="57">
        <v>44194</v>
      </c>
      <c r="K981" s="20" t="s">
        <v>5857</v>
      </c>
      <c r="L981" s="20" t="str">
        <f t="shared" si="15"/>
        <v>PostAlerta</v>
      </c>
    </row>
    <row r="982" spans="1:12" ht="15.75" customHeight="1" x14ac:dyDescent="0.25">
      <c r="A982" s="20">
        <v>33615366</v>
      </c>
      <c r="B982" s="20" t="s">
        <v>5847</v>
      </c>
      <c r="C982" s="20" t="s">
        <v>5848</v>
      </c>
      <c r="D982" s="20" t="s">
        <v>5849</v>
      </c>
      <c r="E982" s="20" t="s">
        <v>5850</v>
      </c>
      <c r="F982" s="20" t="s">
        <v>2363</v>
      </c>
      <c r="G982" s="20">
        <v>2021</v>
      </c>
      <c r="H982" s="57">
        <v>44249</v>
      </c>
      <c r="K982" s="20" t="s">
        <v>5851</v>
      </c>
      <c r="L982" s="20" t="str">
        <f t="shared" si="15"/>
        <v>PostAlerta</v>
      </c>
    </row>
    <row r="983" spans="1:12" ht="15.75" customHeight="1" x14ac:dyDescent="0.25">
      <c r="A983" s="20">
        <v>33493498</v>
      </c>
      <c r="B983" s="20" t="s">
        <v>5841</v>
      </c>
      <c r="C983" s="20" t="s">
        <v>5842</v>
      </c>
      <c r="D983" s="20" t="s">
        <v>5843</v>
      </c>
      <c r="E983" s="20" t="s">
        <v>5844</v>
      </c>
      <c r="F983" s="20" t="s">
        <v>5845</v>
      </c>
      <c r="G983" s="20">
        <v>2021</v>
      </c>
      <c r="H983" s="57">
        <v>44221</v>
      </c>
      <c r="K983" s="20" t="s">
        <v>5846</v>
      </c>
      <c r="L983" s="20" t="str">
        <f t="shared" si="15"/>
        <v>PostAlerta</v>
      </c>
    </row>
    <row r="984" spans="1:12" ht="15.75" customHeight="1" x14ac:dyDescent="0.25">
      <c r="A984" s="20">
        <v>33948178</v>
      </c>
      <c r="B984" s="20" t="s">
        <v>5826</v>
      </c>
      <c r="C984" s="20" t="s">
        <v>5827</v>
      </c>
      <c r="D984" s="20" t="s">
        <v>5828</v>
      </c>
      <c r="E984" s="20" t="s">
        <v>5829</v>
      </c>
      <c r="F984" s="20" t="s">
        <v>4543</v>
      </c>
      <c r="G984" s="20">
        <v>2021</v>
      </c>
      <c r="H984" s="57">
        <v>44321</v>
      </c>
      <c r="I984" s="20" t="s">
        <v>5830</v>
      </c>
      <c r="K984" s="20" t="s">
        <v>5831</v>
      </c>
      <c r="L984" s="20" t="str">
        <f t="shared" si="15"/>
        <v>PostAlerta</v>
      </c>
    </row>
    <row r="985" spans="1:12" ht="15.75" customHeight="1" x14ac:dyDescent="0.25">
      <c r="A985" s="20">
        <v>33865329</v>
      </c>
      <c r="B985" s="20" t="s">
        <v>5820</v>
      </c>
      <c r="C985" s="20" t="s">
        <v>5821</v>
      </c>
      <c r="D985" s="20" t="s">
        <v>5822</v>
      </c>
      <c r="E985" s="20" t="s">
        <v>5823</v>
      </c>
      <c r="F985" s="20" t="s">
        <v>1735</v>
      </c>
      <c r="G985" s="20">
        <v>2021</v>
      </c>
      <c r="H985" s="57">
        <v>44304</v>
      </c>
      <c r="I985" s="20" t="s">
        <v>5824</v>
      </c>
      <c r="K985" s="20" t="s">
        <v>5825</v>
      </c>
      <c r="L985" s="20" t="str">
        <f t="shared" si="15"/>
        <v>PostAlerta</v>
      </c>
    </row>
    <row r="986" spans="1:12" ht="15.75" customHeight="1" x14ac:dyDescent="0.25">
      <c r="A986" s="20">
        <v>33865447</v>
      </c>
      <c r="B986" s="20" t="s">
        <v>5814</v>
      </c>
      <c r="C986" s="20" t="s">
        <v>5815</v>
      </c>
      <c r="D986" s="20" t="s">
        <v>5816</v>
      </c>
      <c r="E986" s="20" t="s">
        <v>1881</v>
      </c>
      <c r="F986" s="20" t="s">
        <v>4182</v>
      </c>
      <c r="G986" s="20">
        <v>2021</v>
      </c>
      <c r="H986" s="57">
        <v>44304</v>
      </c>
      <c r="I986" s="20" t="s">
        <v>5817</v>
      </c>
      <c r="K986" s="20" t="s">
        <v>5818</v>
      </c>
      <c r="L986" s="20" t="str">
        <f t="shared" si="15"/>
        <v>PostAlerta</v>
      </c>
    </row>
    <row r="987" spans="1:12" ht="15.75" customHeight="1" x14ac:dyDescent="0.25">
      <c r="A987" s="20">
        <v>33968068</v>
      </c>
      <c r="B987" s="20" t="s">
        <v>5789</v>
      </c>
      <c r="C987" s="20" t="s">
        <v>5790</v>
      </c>
      <c r="D987" s="20" t="s">
        <v>5791</v>
      </c>
      <c r="E987" s="20" t="s">
        <v>5792</v>
      </c>
      <c r="F987" s="20" t="s">
        <v>141</v>
      </c>
      <c r="G987" s="20">
        <v>2021</v>
      </c>
      <c r="H987" s="57">
        <v>44326</v>
      </c>
      <c r="I987" s="20" t="s">
        <v>5793</v>
      </c>
      <c r="K987" s="20" t="s">
        <v>5794</v>
      </c>
      <c r="L987" s="20" t="str">
        <f t="shared" si="15"/>
        <v>PostAlerta</v>
      </c>
    </row>
    <row r="988" spans="1:12" ht="15.75" customHeight="1" x14ac:dyDescent="0.25">
      <c r="A988" s="20">
        <v>33922404</v>
      </c>
      <c r="B988" s="20" t="s">
        <v>5767</v>
      </c>
      <c r="C988" s="20" t="s">
        <v>5768</v>
      </c>
      <c r="D988" s="20" t="s">
        <v>5769</v>
      </c>
      <c r="E988" s="20" t="s">
        <v>5770</v>
      </c>
      <c r="F988" s="20" t="s">
        <v>5730</v>
      </c>
      <c r="G988" s="20">
        <v>2021</v>
      </c>
      <c r="H988" s="57">
        <v>44316</v>
      </c>
      <c r="I988" s="20" t="s">
        <v>5771</v>
      </c>
      <c r="K988" s="20" t="s">
        <v>5772</v>
      </c>
      <c r="L988" s="20" t="str">
        <f t="shared" si="15"/>
        <v>PostAlerta</v>
      </c>
    </row>
    <row r="989" spans="1:12" ht="15.75" customHeight="1" x14ac:dyDescent="0.25">
      <c r="A989" s="20">
        <v>33906921</v>
      </c>
      <c r="B989" s="20" t="s">
        <v>5754</v>
      </c>
      <c r="C989" s="20" t="s">
        <v>5755</v>
      </c>
      <c r="D989" s="20" t="s">
        <v>5756</v>
      </c>
      <c r="E989" s="20" t="s">
        <v>2128</v>
      </c>
      <c r="F989" s="20" t="s">
        <v>1795</v>
      </c>
      <c r="G989" s="20">
        <v>2021</v>
      </c>
      <c r="H989" s="57">
        <v>44314</v>
      </c>
      <c r="I989" s="20" t="s">
        <v>5757</v>
      </c>
      <c r="K989" s="20" t="s">
        <v>5758</v>
      </c>
      <c r="L989" s="20" t="str">
        <f t="shared" si="15"/>
        <v>PostAlerta</v>
      </c>
    </row>
    <row r="990" spans="1:12" ht="15.75" customHeight="1" x14ac:dyDescent="0.25">
      <c r="A990" s="20">
        <v>33925465</v>
      </c>
      <c r="B990" s="20" t="s">
        <v>5748</v>
      </c>
      <c r="C990" s="20" t="s">
        <v>5749</v>
      </c>
      <c r="D990" s="20" t="s">
        <v>5750</v>
      </c>
      <c r="E990" s="20" t="s">
        <v>5751</v>
      </c>
      <c r="F990" s="20" t="s">
        <v>1827</v>
      </c>
      <c r="G990" s="20">
        <v>2021</v>
      </c>
      <c r="H990" s="57">
        <v>44316</v>
      </c>
      <c r="I990" s="20" t="s">
        <v>5752</v>
      </c>
      <c r="K990" s="20" t="s">
        <v>5753</v>
      </c>
      <c r="L990" s="20" t="str">
        <f t="shared" si="15"/>
        <v>PostAlerta</v>
      </c>
    </row>
    <row r="991" spans="1:12" ht="15.75" customHeight="1" x14ac:dyDescent="0.25">
      <c r="A991" s="20">
        <v>33323673</v>
      </c>
      <c r="B991" s="20" t="s">
        <v>5734</v>
      </c>
      <c r="C991" s="20" t="s">
        <v>5735</v>
      </c>
      <c r="D991" s="20" t="s">
        <v>5736</v>
      </c>
      <c r="E991" s="20" t="s">
        <v>5737</v>
      </c>
      <c r="F991" s="20" t="s">
        <v>5738</v>
      </c>
      <c r="G991" s="20">
        <v>2021</v>
      </c>
      <c r="H991" s="57">
        <v>44181</v>
      </c>
      <c r="I991" s="20" t="s">
        <v>5739</v>
      </c>
      <c r="K991" s="20" t="s">
        <v>5740</v>
      </c>
      <c r="L991" s="20" t="str">
        <f t="shared" si="15"/>
        <v>PostAlerta</v>
      </c>
    </row>
    <row r="992" spans="1:12" ht="15.75" customHeight="1" x14ac:dyDescent="0.25">
      <c r="A992" s="20">
        <v>33925030</v>
      </c>
      <c r="B992" s="20" t="s">
        <v>5726</v>
      </c>
      <c r="C992" s="20" t="s">
        <v>5727</v>
      </c>
      <c r="D992" s="20" t="s">
        <v>5728</v>
      </c>
      <c r="E992" s="20" t="s">
        <v>5729</v>
      </c>
      <c r="F992" s="20" t="s">
        <v>5730</v>
      </c>
      <c r="G992" s="20">
        <v>2021</v>
      </c>
      <c r="H992" s="57">
        <v>44316</v>
      </c>
      <c r="I992" s="20" t="s">
        <v>5731</v>
      </c>
      <c r="K992" s="20" t="s">
        <v>5732</v>
      </c>
      <c r="L992" s="20" t="str">
        <f t="shared" si="15"/>
        <v>PostAlerta</v>
      </c>
    </row>
    <row r="993" spans="1:12" ht="15.75" customHeight="1" x14ac:dyDescent="0.25">
      <c r="A993" s="20">
        <v>33429277</v>
      </c>
      <c r="B993" s="20" t="s">
        <v>5651</v>
      </c>
      <c r="C993" s="20" t="s">
        <v>5652</v>
      </c>
      <c r="D993" s="20" t="s">
        <v>5653</v>
      </c>
      <c r="E993" s="20" t="s">
        <v>5654</v>
      </c>
      <c r="F993" s="20" t="s">
        <v>1047</v>
      </c>
      <c r="G993" s="20">
        <v>2021</v>
      </c>
      <c r="H993" s="57">
        <v>44207</v>
      </c>
      <c r="K993" s="20" t="s">
        <v>5655</v>
      </c>
      <c r="L993" s="20" t="str">
        <f t="shared" si="15"/>
        <v>PostAlerta</v>
      </c>
    </row>
    <row r="994" spans="1:12" ht="15.75" customHeight="1" x14ac:dyDescent="0.25">
      <c r="A994" s="20">
        <v>33945457</v>
      </c>
      <c r="B994" s="20" t="s">
        <v>5613</v>
      </c>
      <c r="C994" s="20" t="s">
        <v>5614</v>
      </c>
      <c r="D994" s="20" t="s">
        <v>5615</v>
      </c>
      <c r="E994" s="20" t="s">
        <v>5616</v>
      </c>
      <c r="F994" s="20" t="s">
        <v>3020</v>
      </c>
      <c r="G994" s="20">
        <v>2021</v>
      </c>
      <c r="H994" s="57">
        <v>44320</v>
      </c>
      <c r="I994" s="20" t="s">
        <v>5617</v>
      </c>
      <c r="K994" s="20" t="s">
        <v>5618</v>
      </c>
      <c r="L994" s="20" t="str">
        <f t="shared" si="15"/>
        <v>PostAlerta</v>
      </c>
    </row>
    <row r="995" spans="1:12" ht="15.75" customHeight="1" x14ac:dyDescent="0.25">
      <c r="A995" s="20">
        <v>33966631</v>
      </c>
      <c r="B995" s="20" t="s">
        <v>5572</v>
      </c>
      <c r="C995" s="20" t="s">
        <v>5573</v>
      </c>
      <c r="D995" s="20" t="s">
        <v>5574</v>
      </c>
      <c r="E995" s="20" t="s">
        <v>5575</v>
      </c>
      <c r="F995" s="20" t="s">
        <v>5576</v>
      </c>
      <c r="G995" s="20">
        <v>2021</v>
      </c>
      <c r="H995" s="57">
        <v>44326</v>
      </c>
      <c r="I995" s="20" t="s">
        <v>5577</v>
      </c>
      <c r="K995" s="20" t="s">
        <v>5578</v>
      </c>
      <c r="L995" s="20" t="str">
        <f t="shared" si="15"/>
        <v>PostAlerta</v>
      </c>
    </row>
    <row r="996" spans="1:12" ht="15.75" customHeight="1" x14ac:dyDescent="0.25">
      <c r="A996" s="20">
        <v>33971969</v>
      </c>
      <c r="B996" s="20" t="s">
        <v>5565</v>
      </c>
      <c r="C996" s="20" t="s">
        <v>5566</v>
      </c>
      <c r="D996" s="20" t="s">
        <v>5567</v>
      </c>
      <c r="E996" s="20" t="s">
        <v>5568</v>
      </c>
      <c r="F996" s="20" t="s">
        <v>2306</v>
      </c>
      <c r="G996" s="20">
        <v>2021</v>
      </c>
      <c r="H996" s="57">
        <v>44327</v>
      </c>
      <c r="I996" s="20" t="s">
        <v>5569</v>
      </c>
      <c r="K996" s="20" t="s">
        <v>5570</v>
      </c>
      <c r="L996" s="20" t="str">
        <f t="shared" si="15"/>
        <v>PostAlerta</v>
      </c>
    </row>
    <row r="997" spans="1:12" ht="15.75" customHeight="1" x14ac:dyDescent="0.25">
      <c r="A997" s="20">
        <v>33976138</v>
      </c>
      <c r="B997" s="20" t="s">
        <v>5558</v>
      </c>
      <c r="C997" s="20" t="s">
        <v>5559</v>
      </c>
      <c r="D997" s="20" t="s">
        <v>5560</v>
      </c>
      <c r="E997" s="20" t="s">
        <v>5561</v>
      </c>
      <c r="F997" s="20" t="s">
        <v>2260</v>
      </c>
      <c r="G997" s="20">
        <v>2021</v>
      </c>
      <c r="H997" s="57">
        <v>44328</v>
      </c>
      <c r="I997" s="20" t="s">
        <v>5562</v>
      </c>
      <c r="K997" s="20" t="s">
        <v>5563</v>
      </c>
      <c r="L997" s="20" t="str">
        <f t="shared" si="15"/>
        <v>PostAlerta</v>
      </c>
    </row>
    <row r="998" spans="1:12" ht="15.75" customHeight="1" x14ac:dyDescent="0.25">
      <c r="A998" s="20">
        <v>33909975</v>
      </c>
      <c r="B998" s="20" t="s">
        <v>5551</v>
      </c>
      <c r="C998" s="20" t="s">
        <v>5552</v>
      </c>
      <c r="D998" s="20" t="s">
        <v>5553</v>
      </c>
      <c r="E998" s="20" t="s">
        <v>5554</v>
      </c>
      <c r="F998" s="20" t="s">
        <v>5555</v>
      </c>
      <c r="G998" s="20">
        <v>2021</v>
      </c>
      <c r="H998" s="57">
        <v>44314</v>
      </c>
      <c r="I998" s="20" t="s">
        <v>5556</v>
      </c>
      <c r="K998" s="20" t="s">
        <v>5557</v>
      </c>
      <c r="L998" s="20" t="str">
        <f t="shared" si="15"/>
        <v>PostAlerta</v>
      </c>
    </row>
    <row r="999" spans="1:12" ht="15.75" customHeight="1" x14ac:dyDescent="0.25">
      <c r="A999" s="20">
        <v>34054769</v>
      </c>
      <c r="B999" s="20" t="s">
        <v>5545</v>
      </c>
      <c r="C999" s="20" t="s">
        <v>5546</v>
      </c>
      <c r="D999" s="20" t="s">
        <v>5547</v>
      </c>
      <c r="E999" s="20" t="s">
        <v>5548</v>
      </c>
      <c r="F999" s="20" t="s">
        <v>133</v>
      </c>
      <c r="G999" s="20">
        <v>2021</v>
      </c>
      <c r="H999" s="57">
        <v>44347</v>
      </c>
      <c r="I999" s="20" t="s">
        <v>5549</v>
      </c>
      <c r="K999" s="20" t="s">
        <v>5550</v>
      </c>
      <c r="L999" s="20" t="str">
        <f t="shared" si="15"/>
        <v>PostAlerta</v>
      </c>
    </row>
    <row r="1000" spans="1:12" ht="15.75" customHeight="1" x14ac:dyDescent="0.25">
      <c r="A1000" s="20">
        <v>33689318</v>
      </c>
      <c r="B1000" s="20" t="s">
        <v>5534</v>
      </c>
      <c r="C1000" s="20" t="s">
        <v>5535</v>
      </c>
      <c r="D1000" s="20" t="s">
        <v>5536</v>
      </c>
      <c r="E1000" s="20" t="s">
        <v>5537</v>
      </c>
      <c r="F1000" s="20" t="s">
        <v>2936</v>
      </c>
      <c r="G1000" s="20">
        <v>2021</v>
      </c>
      <c r="H1000" s="57">
        <v>44265</v>
      </c>
      <c r="K1000" s="20" t="s">
        <v>5538</v>
      </c>
      <c r="L1000" s="20" t="str">
        <f t="shared" si="15"/>
        <v>PostAlerta</v>
      </c>
    </row>
    <row r="1001" spans="1:12" ht="15.75" customHeight="1" x14ac:dyDescent="0.25">
      <c r="A1001" s="20">
        <v>33649051</v>
      </c>
      <c r="B1001" s="20" t="s">
        <v>5509</v>
      </c>
      <c r="C1001" s="20" t="s">
        <v>5510</v>
      </c>
      <c r="D1001" s="20" t="s">
        <v>5511</v>
      </c>
      <c r="E1001" s="20" t="s">
        <v>5512</v>
      </c>
      <c r="F1001" s="20" t="s">
        <v>3723</v>
      </c>
      <c r="G1001" s="20">
        <v>2021</v>
      </c>
      <c r="H1001" s="57">
        <v>44257</v>
      </c>
      <c r="I1001" s="20" t="s">
        <v>5513</v>
      </c>
      <c r="K1001" s="20" t="s">
        <v>5514</v>
      </c>
      <c r="L1001" s="20" t="str">
        <f t="shared" si="15"/>
        <v>PostAlerta</v>
      </c>
    </row>
    <row r="1002" spans="1:12" ht="15.75" customHeight="1" x14ac:dyDescent="0.25">
      <c r="A1002" s="20">
        <v>32239137</v>
      </c>
      <c r="B1002" s="20" t="s">
        <v>5497</v>
      </c>
      <c r="C1002" s="20" t="s">
        <v>5498</v>
      </c>
      <c r="D1002" s="20" t="s">
        <v>5499</v>
      </c>
      <c r="E1002" s="20" t="s">
        <v>5500</v>
      </c>
      <c r="F1002" s="20" t="s">
        <v>1956</v>
      </c>
      <c r="G1002" s="20">
        <v>2021</v>
      </c>
      <c r="H1002" s="57">
        <v>43924</v>
      </c>
      <c r="K1002" s="20" t="s">
        <v>5501</v>
      </c>
      <c r="L1002" s="20" t="str">
        <f t="shared" si="15"/>
        <v>PostAlerta</v>
      </c>
    </row>
    <row r="1003" spans="1:12" ht="15.75" customHeight="1" x14ac:dyDescent="0.25">
      <c r="A1003" s="20">
        <v>34014346</v>
      </c>
      <c r="B1003" s="20" t="s">
        <v>5349</v>
      </c>
      <c r="C1003" s="20" t="s">
        <v>5350</v>
      </c>
      <c r="D1003" s="20" t="s">
        <v>5351</v>
      </c>
      <c r="E1003" s="20" t="s">
        <v>5352</v>
      </c>
      <c r="F1003" s="20" t="s">
        <v>2116</v>
      </c>
      <c r="G1003" s="20">
        <v>2021</v>
      </c>
      <c r="H1003" s="57">
        <v>44336</v>
      </c>
      <c r="K1003" s="20" t="s">
        <v>5353</v>
      </c>
      <c r="L1003" s="20" t="str">
        <f t="shared" si="15"/>
        <v>PostAlerta</v>
      </c>
    </row>
    <row r="1004" spans="1:12" ht="15.75" customHeight="1" x14ac:dyDescent="0.25">
      <c r="A1004" s="20">
        <v>34056725</v>
      </c>
      <c r="B1004" s="20" t="s">
        <v>5339</v>
      </c>
      <c r="C1004" s="20" t="s">
        <v>5340</v>
      </c>
      <c r="D1004" s="20" t="s">
        <v>5341</v>
      </c>
      <c r="E1004" s="20" t="s">
        <v>4327</v>
      </c>
      <c r="F1004" s="20" t="s">
        <v>5342</v>
      </c>
      <c r="G1004" s="20">
        <v>2021</v>
      </c>
      <c r="H1004" s="57">
        <v>44347</v>
      </c>
      <c r="K1004" s="20" t="s">
        <v>5343</v>
      </c>
      <c r="L1004" s="20" t="str">
        <f t="shared" si="15"/>
        <v>PostAlerta</v>
      </c>
    </row>
    <row r="1005" spans="1:12" ht="15.75" customHeight="1" x14ac:dyDescent="0.25">
      <c r="A1005" s="20">
        <v>34092293</v>
      </c>
      <c r="B1005" s="20" t="s">
        <v>5321</v>
      </c>
      <c r="C1005" s="20" t="s">
        <v>5322</v>
      </c>
      <c r="D1005" s="20" t="s">
        <v>5323</v>
      </c>
      <c r="E1005" s="20" t="s">
        <v>5324</v>
      </c>
      <c r="F1005" s="20" t="s">
        <v>5325</v>
      </c>
      <c r="G1005" s="20">
        <v>2021</v>
      </c>
      <c r="H1005" s="57">
        <v>44354</v>
      </c>
      <c r="K1005" s="20" t="s">
        <v>5326</v>
      </c>
      <c r="L1005" s="20" t="str">
        <f t="shared" si="15"/>
        <v>PostAlerta</v>
      </c>
    </row>
    <row r="1006" spans="1:12" ht="15.75" customHeight="1" x14ac:dyDescent="0.25">
      <c r="A1006" s="20">
        <v>34205938</v>
      </c>
      <c r="B1006" s="20" t="s">
        <v>5283</v>
      </c>
      <c r="C1006" s="20" t="s">
        <v>5284</v>
      </c>
      <c r="D1006" s="20" t="s">
        <v>5285</v>
      </c>
      <c r="E1006" s="20" t="s">
        <v>5286</v>
      </c>
      <c r="F1006" s="20" t="s">
        <v>4434</v>
      </c>
      <c r="G1006" s="20">
        <v>2021</v>
      </c>
      <c r="H1006" s="57">
        <v>44379</v>
      </c>
      <c r="I1006" s="20" t="s">
        <v>5287</v>
      </c>
      <c r="K1006" s="20" t="s">
        <v>5288</v>
      </c>
      <c r="L1006" s="20" t="str">
        <f t="shared" si="15"/>
        <v>PostAlerta</v>
      </c>
    </row>
    <row r="1007" spans="1:12" ht="15.75" customHeight="1" x14ac:dyDescent="0.25">
      <c r="A1007" s="20">
        <v>33858076</v>
      </c>
      <c r="B1007" s="20" t="s">
        <v>5235</v>
      </c>
      <c r="C1007" s="20" t="s">
        <v>5236</v>
      </c>
      <c r="D1007" s="20" t="s">
        <v>5237</v>
      </c>
      <c r="E1007" s="20" t="s">
        <v>5238</v>
      </c>
      <c r="F1007" s="20" t="s">
        <v>1376</v>
      </c>
      <c r="G1007" s="20">
        <v>2021</v>
      </c>
      <c r="H1007" s="57">
        <v>44302</v>
      </c>
      <c r="K1007" s="20" t="s">
        <v>5239</v>
      </c>
      <c r="L1007" s="20" t="str">
        <f t="shared" si="15"/>
        <v>PostAlerta</v>
      </c>
    </row>
    <row r="1008" spans="1:12" ht="15.75" customHeight="1" x14ac:dyDescent="0.25">
      <c r="A1008" s="20">
        <v>34208170</v>
      </c>
      <c r="B1008" s="20" t="s">
        <v>5175</v>
      </c>
      <c r="C1008" s="20" t="s">
        <v>5176</v>
      </c>
      <c r="D1008" s="20" t="s">
        <v>5177</v>
      </c>
      <c r="E1008" s="20" t="s">
        <v>5178</v>
      </c>
      <c r="F1008" s="20" t="s">
        <v>3589</v>
      </c>
      <c r="G1008" s="20">
        <v>2021</v>
      </c>
      <c r="H1008" s="57">
        <v>44379</v>
      </c>
      <c r="I1008" s="20" t="s">
        <v>5179</v>
      </c>
      <c r="K1008" s="20" t="s">
        <v>5180</v>
      </c>
      <c r="L1008" s="20" t="str">
        <f t="shared" si="15"/>
        <v>PostAlerta</v>
      </c>
    </row>
    <row r="1009" spans="1:12" ht="15.75" customHeight="1" x14ac:dyDescent="0.25">
      <c r="A1009" s="20">
        <v>33675912</v>
      </c>
      <c r="B1009" s="20" t="s">
        <v>5166</v>
      </c>
      <c r="C1009" s="20" t="s">
        <v>5167</v>
      </c>
      <c r="D1009" s="20" t="s">
        <v>5168</v>
      </c>
      <c r="E1009" s="20" t="s">
        <v>1152</v>
      </c>
      <c r="F1009" s="20" t="s">
        <v>3284</v>
      </c>
      <c r="G1009" s="20">
        <v>2021</v>
      </c>
      <c r="H1009" s="57">
        <v>44261</v>
      </c>
      <c r="K1009" s="20" t="s">
        <v>5169</v>
      </c>
      <c r="L1009" s="20" t="str">
        <f t="shared" si="15"/>
        <v>PostAlerta</v>
      </c>
    </row>
    <row r="1010" spans="1:12" ht="15.75" customHeight="1" x14ac:dyDescent="0.25">
      <c r="A1010" s="20">
        <v>34138936</v>
      </c>
      <c r="B1010" s="20" t="s">
        <v>5130</v>
      </c>
      <c r="C1010" s="20" t="s">
        <v>5131</v>
      </c>
      <c r="D1010" s="20" t="s">
        <v>5132</v>
      </c>
      <c r="E1010" s="20" t="s">
        <v>5133</v>
      </c>
      <c r="F1010" s="20" t="s">
        <v>294</v>
      </c>
      <c r="G1010" s="20">
        <v>2021</v>
      </c>
      <c r="H1010" s="57">
        <v>44364</v>
      </c>
      <c r="I1010" s="20" t="s">
        <v>5134</v>
      </c>
      <c r="K1010" s="20" t="s">
        <v>5135</v>
      </c>
      <c r="L1010" s="20" t="str">
        <f t="shared" si="15"/>
        <v>PostAlerta</v>
      </c>
    </row>
    <row r="1011" spans="1:12" ht="15.75" customHeight="1" x14ac:dyDescent="0.25">
      <c r="A1011" s="20">
        <v>34220755</v>
      </c>
      <c r="B1011" s="20" t="s">
        <v>5111</v>
      </c>
      <c r="C1011" s="20" t="s">
        <v>5112</v>
      </c>
      <c r="D1011" s="20" t="s">
        <v>5113</v>
      </c>
      <c r="E1011" s="20" t="s">
        <v>5114</v>
      </c>
      <c r="F1011" s="20" t="s">
        <v>133</v>
      </c>
      <c r="G1011" s="20">
        <v>2021</v>
      </c>
      <c r="H1011" s="57">
        <v>44382</v>
      </c>
      <c r="I1011" s="20" t="s">
        <v>5115</v>
      </c>
      <c r="K1011" s="20" t="s">
        <v>5116</v>
      </c>
      <c r="L1011" s="20" t="str">
        <f t="shared" si="15"/>
        <v>PostAlerta</v>
      </c>
    </row>
    <row r="1012" spans="1:12" ht="15.75" customHeight="1" x14ac:dyDescent="0.25">
      <c r="A1012" s="20">
        <v>34161346</v>
      </c>
      <c r="B1012" s="20" t="s">
        <v>5098</v>
      </c>
      <c r="C1012" s="20" t="s">
        <v>5099</v>
      </c>
      <c r="D1012" s="20" t="s">
        <v>5100</v>
      </c>
      <c r="E1012" s="20" t="s">
        <v>5101</v>
      </c>
      <c r="F1012" s="20" t="s">
        <v>294</v>
      </c>
      <c r="G1012" s="20">
        <v>2021</v>
      </c>
      <c r="H1012" s="57">
        <v>44370</v>
      </c>
      <c r="I1012" s="20" t="s">
        <v>5102</v>
      </c>
      <c r="K1012" s="20" t="s">
        <v>5103</v>
      </c>
      <c r="L1012" s="20" t="str">
        <f t="shared" si="15"/>
        <v>PostAlerta</v>
      </c>
    </row>
    <row r="1013" spans="1:12" ht="15.75" customHeight="1" x14ac:dyDescent="0.25">
      <c r="A1013" s="20">
        <v>34201531</v>
      </c>
      <c r="B1013" s="20" t="s">
        <v>5090</v>
      </c>
      <c r="C1013" s="20" t="s">
        <v>5091</v>
      </c>
      <c r="D1013" s="20" t="s">
        <v>5092</v>
      </c>
      <c r="E1013" s="20" t="s">
        <v>5093</v>
      </c>
      <c r="F1013" s="20" t="s">
        <v>5094</v>
      </c>
      <c r="G1013" s="20">
        <v>2021</v>
      </c>
      <c r="H1013" s="57">
        <v>44379</v>
      </c>
      <c r="I1013" s="20" t="s">
        <v>5095</v>
      </c>
      <c r="K1013" s="20" t="s">
        <v>5096</v>
      </c>
      <c r="L1013" s="20" t="str">
        <f t="shared" si="15"/>
        <v>PostAlerta</v>
      </c>
    </row>
    <row r="1014" spans="1:12" ht="15.75" customHeight="1" x14ac:dyDescent="0.25">
      <c r="A1014" s="20">
        <v>34202832</v>
      </c>
      <c r="B1014" s="20" t="s">
        <v>5073</v>
      </c>
      <c r="C1014" s="20" t="s">
        <v>5074</v>
      </c>
      <c r="D1014" s="20" t="s">
        <v>5075</v>
      </c>
      <c r="E1014" s="20" t="s">
        <v>5076</v>
      </c>
      <c r="F1014" s="20" t="s">
        <v>1910</v>
      </c>
      <c r="G1014" s="20">
        <v>2021</v>
      </c>
      <c r="H1014" s="57">
        <v>44379</v>
      </c>
      <c r="I1014" s="20" t="s">
        <v>5077</v>
      </c>
      <c r="K1014" s="20" t="s">
        <v>5078</v>
      </c>
      <c r="L1014" s="20" t="str">
        <f t="shared" si="15"/>
        <v>PostAlerta</v>
      </c>
    </row>
    <row r="1015" spans="1:12" ht="15.75" customHeight="1" x14ac:dyDescent="0.25">
      <c r="A1015" s="20">
        <v>34202102</v>
      </c>
      <c r="B1015" s="20" t="s">
        <v>5066</v>
      </c>
      <c r="C1015" s="20" t="s">
        <v>5067</v>
      </c>
      <c r="D1015" s="20" t="s">
        <v>5068</v>
      </c>
      <c r="E1015" s="20" t="s">
        <v>5069</v>
      </c>
      <c r="F1015" s="20" t="s">
        <v>1910</v>
      </c>
      <c r="G1015" s="20">
        <v>2021</v>
      </c>
      <c r="H1015" s="57">
        <v>44379</v>
      </c>
      <c r="I1015" s="20" t="s">
        <v>5070</v>
      </c>
      <c r="K1015" s="20" t="s">
        <v>5071</v>
      </c>
      <c r="L1015" s="20" t="str">
        <f t="shared" si="15"/>
        <v>PostAlerta</v>
      </c>
    </row>
    <row r="1016" spans="1:12" ht="15.75" customHeight="1" x14ac:dyDescent="0.25">
      <c r="A1016" s="20">
        <v>33508610</v>
      </c>
      <c r="B1016" s="20" t="s">
        <v>5040</v>
      </c>
      <c r="C1016" s="20" t="s">
        <v>5041</v>
      </c>
      <c r="D1016" s="20" t="s">
        <v>5042</v>
      </c>
      <c r="E1016" s="20" t="s">
        <v>5043</v>
      </c>
      <c r="F1016" s="20" t="s">
        <v>2902</v>
      </c>
      <c r="G1016" s="20">
        <v>2021</v>
      </c>
      <c r="H1016" s="57">
        <v>44224</v>
      </c>
      <c r="K1016" s="20" t="s">
        <v>5044</v>
      </c>
      <c r="L1016" s="20" t="str">
        <f t="shared" si="15"/>
        <v>PostAlerta</v>
      </c>
    </row>
    <row r="1017" spans="1:12" ht="15.75" customHeight="1" x14ac:dyDescent="0.25">
      <c r="A1017" s="20">
        <v>33878355</v>
      </c>
      <c r="B1017" s="20" t="s">
        <v>5035</v>
      </c>
      <c r="C1017" s="20" t="s">
        <v>5036</v>
      </c>
      <c r="D1017" s="20" t="s">
        <v>5037</v>
      </c>
      <c r="E1017" s="20" t="s">
        <v>5038</v>
      </c>
      <c r="F1017" s="20" t="s">
        <v>2370</v>
      </c>
      <c r="G1017" s="20">
        <v>2021</v>
      </c>
      <c r="H1017" s="57">
        <v>44306</v>
      </c>
      <c r="K1017" s="20" t="s">
        <v>5039</v>
      </c>
      <c r="L1017" s="20" t="str">
        <f t="shared" si="15"/>
        <v>PostAlerta</v>
      </c>
    </row>
    <row r="1018" spans="1:12" ht="15.75" customHeight="1" x14ac:dyDescent="0.25">
      <c r="A1018" s="20">
        <v>34075620</v>
      </c>
      <c r="B1018" s="20" t="s">
        <v>4960</v>
      </c>
      <c r="C1018" s="20" t="s">
        <v>4961</v>
      </c>
      <c r="D1018" s="20" t="s">
        <v>4962</v>
      </c>
      <c r="E1018" s="20" t="s">
        <v>4963</v>
      </c>
      <c r="F1018" s="20" t="s">
        <v>962</v>
      </c>
      <c r="G1018" s="20">
        <v>2021</v>
      </c>
      <c r="H1018" s="57">
        <v>44349</v>
      </c>
      <c r="K1018" s="20" t="s">
        <v>4964</v>
      </c>
      <c r="L1018" s="20" t="str">
        <f t="shared" si="15"/>
        <v>PostAlerta</v>
      </c>
    </row>
    <row r="1019" spans="1:12" ht="15.75" customHeight="1" x14ac:dyDescent="0.25">
      <c r="A1019" s="20">
        <v>34247915</v>
      </c>
      <c r="B1019" s="20" t="s">
        <v>4943</v>
      </c>
      <c r="C1019" s="20" t="s">
        <v>4944</v>
      </c>
      <c r="D1019" s="20" t="s">
        <v>4945</v>
      </c>
      <c r="E1019" s="20" t="s">
        <v>4946</v>
      </c>
      <c r="F1019" s="20" t="s">
        <v>4947</v>
      </c>
      <c r="G1019" s="20">
        <v>2021</v>
      </c>
      <c r="H1019" s="57">
        <v>44389</v>
      </c>
      <c r="K1019" s="20" t="s">
        <v>4948</v>
      </c>
      <c r="L1019" s="20" t="str">
        <f t="shared" si="15"/>
        <v>PostAlerta</v>
      </c>
    </row>
    <row r="1020" spans="1:12" ht="15.75" customHeight="1" x14ac:dyDescent="0.25">
      <c r="A1020" s="20">
        <v>34267512</v>
      </c>
      <c r="B1020" s="20" t="s">
        <v>4893</v>
      </c>
      <c r="C1020" s="20" t="s">
        <v>4894</v>
      </c>
      <c r="D1020" s="20" t="s">
        <v>4895</v>
      </c>
      <c r="E1020" s="20" t="s">
        <v>1710</v>
      </c>
      <c r="F1020" s="20" t="s">
        <v>4896</v>
      </c>
      <c r="G1020" s="20">
        <v>2021</v>
      </c>
      <c r="H1020" s="57">
        <v>44393</v>
      </c>
      <c r="I1020" s="20" t="s">
        <v>4897</v>
      </c>
      <c r="K1020" s="20" t="s">
        <v>4898</v>
      </c>
      <c r="L1020" s="20" t="str">
        <f t="shared" si="15"/>
        <v>PostAlerta</v>
      </c>
    </row>
    <row r="1021" spans="1:12" ht="15.75" customHeight="1" x14ac:dyDescent="0.25">
      <c r="A1021" s="20">
        <v>36606028</v>
      </c>
      <c r="B1021" s="20" t="s">
        <v>4885</v>
      </c>
      <c r="C1021" s="20" t="s">
        <v>4886</v>
      </c>
      <c r="D1021" s="20" t="s">
        <v>4887</v>
      </c>
      <c r="E1021" s="20" t="s">
        <v>4888</v>
      </c>
      <c r="F1021" s="20" t="s">
        <v>4889</v>
      </c>
      <c r="G1021" s="20">
        <v>2021</v>
      </c>
      <c r="H1021" s="57">
        <v>44932</v>
      </c>
      <c r="I1021" s="20" t="s">
        <v>4890</v>
      </c>
      <c r="K1021" s="20" t="s">
        <v>4891</v>
      </c>
      <c r="L1021" s="20" t="str">
        <f t="shared" si="15"/>
        <v>PostAlerta</v>
      </c>
    </row>
    <row r="1022" spans="1:12" ht="15.75" customHeight="1" x14ac:dyDescent="0.25">
      <c r="A1022" s="20">
        <v>34361896</v>
      </c>
      <c r="B1022" s="20" t="s">
        <v>4851</v>
      </c>
      <c r="C1022" s="20" t="s">
        <v>4852</v>
      </c>
      <c r="D1022" s="20" t="s">
        <v>4853</v>
      </c>
      <c r="E1022" s="20" t="s">
        <v>4854</v>
      </c>
      <c r="F1022" s="20" t="s">
        <v>1910</v>
      </c>
      <c r="G1022" s="20">
        <v>2021</v>
      </c>
      <c r="H1022" s="57">
        <v>44415</v>
      </c>
      <c r="I1022" s="20" t="s">
        <v>4855</v>
      </c>
      <c r="K1022" s="20" t="s">
        <v>4856</v>
      </c>
      <c r="L1022" s="20" t="str">
        <f t="shared" si="15"/>
        <v>PostAlerta</v>
      </c>
    </row>
    <row r="1023" spans="1:12" ht="15.75" customHeight="1" x14ac:dyDescent="0.25">
      <c r="A1023" s="20">
        <v>34238964</v>
      </c>
      <c r="B1023" s="20" t="s">
        <v>4844</v>
      </c>
      <c r="C1023" s="20" t="s">
        <v>4845</v>
      </c>
      <c r="D1023" s="20" t="s">
        <v>4846</v>
      </c>
      <c r="E1023" s="20" t="s">
        <v>4847</v>
      </c>
      <c r="F1023" s="20" t="s">
        <v>1882</v>
      </c>
      <c r="G1023" s="20">
        <v>2021</v>
      </c>
      <c r="H1023" s="57">
        <v>44386</v>
      </c>
      <c r="I1023" s="20" t="s">
        <v>4848</v>
      </c>
      <c r="K1023" s="20" t="s">
        <v>4849</v>
      </c>
      <c r="L1023" s="20" t="str">
        <f t="shared" si="15"/>
        <v>PostAlerta</v>
      </c>
    </row>
    <row r="1024" spans="1:12" ht="15.75" customHeight="1" x14ac:dyDescent="0.25">
      <c r="A1024" s="20">
        <v>34307461</v>
      </c>
      <c r="B1024" s="20" t="s">
        <v>4838</v>
      </c>
      <c r="C1024" s="20" t="s">
        <v>4839</v>
      </c>
      <c r="D1024" s="20" t="s">
        <v>4840</v>
      </c>
      <c r="E1024" s="20" t="s">
        <v>394</v>
      </c>
      <c r="F1024" s="20" t="s">
        <v>4719</v>
      </c>
      <c r="G1024" s="20">
        <v>2021</v>
      </c>
      <c r="H1024" s="57">
        <v>44403</v>
      </c>
      <c r="I1024" s="20" t="s">
        <v>4841</v>
      </c>
      <c r="K1024" s="20" t="s">
        <v>4842</v>
      </c>
      <c r="L1024" s="20" t="str">
        <f t="shared" si="15"/>
        <v>PostAlerta</v>
      </c>
    </row>
    <row r="1025" spans="1:12" ht="15.75" customHeight="1" x14ac:dyDescent="0.25">
      <c r="A1025" s="20">
        <v>33647609</v>
      </c>
      <c r="B1025" s="20" t="s">
        <v>4800</v>
      </c>
      <c r="C1025" s="20" t="s">
        <v>4801</v>
      </c>
      <c r="D1025" s="20" t="s">
        <v>4802</v>
      </c>
      <c r="E1025" s="20" t="s">
        <v>4803</v>
      </c>
      <c r="F1025" s="20" t="s">
        <v>1376</v>
      </c>
      <c r="G1025" s="20">
        <v>2021</v>
      </c>
      <c r="H1025" s="57">
        <v>44256</v>
      </c>
      <c r="K1025" s="20" t="s">
        <v>4804</v>
      </c>
      <c r="L1025" s="20" t="str">
        <f t="shared" si="15"/>
        <v>PostAlerta</v>
      </c>
    </row>
    <row r="1026" spans="1:12" ht="15.75" customHeight="1" x14ac:dyDescent="0.25">
      <c r="A1026" s="20">
        <v>34335784</v>
      </c>
      <c r="B1026" s="20" t="s">
        <v>4794</v>
      </c>
      <c r="C1026" s="20" t="s">
        <v>4795</v>
      </c>
      <c r="D1026" s="20" t="s">
        <v>4796</v>
      </c>
      <c r="E1026" s="20" t="s">
        <v>4797</v>
      </c>
      <c r="F1026" s="20" t="s">
        <v>365</v>
      </c>
      <c r="G1026" s="20">
        <v>2021</v>
      </c>
      <c r="H1026" s="57">
        <v>44410</v>
      </c>
      <c r="I1026" s="20" t="s">
        <v>4798</v>
      </c>
      <c r="K1026" s="20" t="s">
        <v>4799</v>
      </c>
      <c r="L1026" s="20" t="str">
        <f t="shared" ref="L1026:L1089" si="16">IF(ISNUMBER(VLOOKUP(A1026,PRE,1,FALSE)),"PreAlerta",IF(ISNUMBER(VLOOKUP(A1026,POST,1,FALSE)),"PostAlerta",IF(ISNUMBER(VLOOKUP(A1026,EXCL,1,FALSE)),"Excluida","no incluido")))</f>
        <v>PostAlerta</v>
      </c>
    </row>
    <row r="1027" spans="1:12" ht="15.75" customHeight="1" x14ac:dyDescent="0.25">
      <c r="A1027" s="20">
        <v>34271864</v>
      </c>
      <c r="B1027" s="20" t="s">
        <v>4780</v>
      </c>
      <c r="C1027" s="20" t="s">
        <v>4781</v>
      </c>
      <c r="D1027" s="20" t="s">
        <v>4782</v>
      </c>
      <c r="E1027" s="20" t="s">
        <v>4783</v>
      </c>
      <c r="F1027" s="20" t="s">
        <v>1735</v>
      </c>
      <c r="G1027" s="20">
        <v>2021</v>
      </c>
      <c r="H1027" s="57">
        <v>44394</v>
      </c>
      <c r="I1027" s="20" t="s">
        <v>4784</v>
      </c>
      <c r="K1027" s="20" t="s">
        <v>4785</v>
      </c>
      <c r="L1027" s="20" t="str">
        <f t="shared" si="16"/>
        <v>PostAlerta</v>
      </c>
    </row>
    <row r="1028" spans="1:12" ht="15.75" customHeight="1" x14ac:dyDescent="0.25">
      <c r="A1028" s="20">
        <v>34292874</v>
      </c>
      <c r="B1028" s="20" t="s">
        <v>4767</v>
      </c>
      <c r="C1028" s="20" t="s">
        <v>4768</v>
      </c>
      <c r="D1028" s="20" t="s">
        <v>4769</v>
      </c>
      <c r="E1028" s="20" t="s">
        <v>4770</v>
      </c>
      <c r="F1028" s="20" t="s">
        <v>4771</v>
      </c>
      <c r="G1028" s="20">
        <v>2021</v>
      </c>
      <c r="H1028" s="57">
        <v>44399</v>
      </c>
      <c r="K1028" s="20" t="s">
        <v>4772</v>
      </c>
      <c r="L1028" s="20" t="str">
        <f t="shared" si="16"/>
        <v>PostAlerta</v>
      </c>
    </row>
    <row r="1029" spans="1:12" ht="15.75" customHeight="1" x14ac:dyDescent="0.25">
      <c r="A1029" s="20">
        <v>34381818</v>
      </c>
      <c r="B1029" s="20" t="s">
        <v>4715</v>
      </c>
      <c r="C1029" s="20" t="s">
        <v>4716</v>
      </c>
      <c r="D1029" s="20" t="s">
        <v>4717</v>
      </c>
      <c r="E1029" s="20" t="s">
        <v>4718</v>
      </c>
      <c r="F1029" s="20" t="s">
        <v>4719</v>
      </c>
      <c r="G1029" s="20">
        <v>2021</v>
      </c>
      <c r="H1029" s="57">
        <v>44420</v>
      </c>
      <c r="I1029" s="20" t="s">
        <v>4720</v>
      </c>
      <c r="K1029" s="20" t="s">
        <v>4721</v>
      </c>
      <c r="L1029" s="20" t="str">
        <f t="shared" si="16"/>
        <v>PostAlerta</v>
      </c>
    </row>
    <row r="1030" spans="1:12" ht="15.75" customHeight="1" x14ac:dyDescent="0.25">
      <c r="A1030" s="20">
        <v>34324493</v>
      </c>
      <c r="B1030" s="20" t="s">
        <v>4690</v>
      </c>
      <c r="C1030" s="20" t="s">
        <v>4691</v>
      </c>
      <c r="D1030" s="20" t="s">
        <v>4692</v>
      </c>
      <c r="E1030" s="20" t="s">
        <v>4693</v>
      </c>
      <c r="F1030" s="20" t="s">
        <v>294</v>
      </c>
      <c r="G1030" s="20">
        <v>2021</v>
      </c>
      <c r="H1030" s="57">
        <v>44406</v>
      </c>
      <c r="I1030" s="20" t="s">
        <v>4694</v>
      </c>
      <c r="K1030" s="20" t="s">
        <v>4695</v>
      </c>
      <c r="L1030" s="20" t="str">
        <f t="shared" si="16"/>
        <v>PostAlerta</v>
      </c>
    </row>
    <row r="1031" spans="1:12" ht="15.75" customHeight="1" x14ac:dyDescent="0.25">
      <c r="A1031" s="20">
        <v>32169530</v>
      </c>
      <c r="B1031" s="20" t="s">
        <v>4676</v>
      </c>
      <c r="C1031" s="20" t="s">
        <v>4677</v>
      </c>
      <c r="D1031" s="20" t="s">
        <v>4678</v>
      </c>
      <c r="E1031" s="20" t="s">
        <v>4679</v>
      </c>
      <c r="F1031" s="20" t="s">
        <v>4680</v>
      </c>
      <c r="G1031" s="20">
        <v>2021</v>
      </c>
      <c r="H1031" s="57">
        <v>43905</v>
      </c>
      <c r="K1031" s="20" t="s">
        <v>4681</v>
      </c>
      <c r="L1031" s="20" t="str">
        <f t="shared" si="16"/>
        <v>PostAlerta</v>
      </c>
    </row>
    <row r="1032" spans="1:12" ht="15.75" customHeight="1" x14ac:dyDescent="0.25">
      <c r="A1032" s="20">
        <v>33985780</v>
      </c>
      <c r="B1032" s="20" t="s">
        <v>4663</v>
      </c>
      <c r="C1032" s="20" t="s">
        <v>4664</v>
      </c>
      <c r="D1032" s="20" t="s">
        <v>4665</v>
      </c>
      <c r="E1032" s="20" t="s">
        <v>4666</v>
      </c>
      <c r="F1032" s="20" t="s">
        <v>4667</v>
      </c>
      <c r="G1032" s="20">
        <v>2021</v>
      </c>
      <c r="H1032" s="57">
        <v>44330</v>
      </c>
      <c r="K1032" s="20" t="s">
        <v>4668</v>
      </c>
      <c r="L1032" s="20" t="str">
        <f t="shared" si="16"/>
        <v>PostAlerta</v>
      </c>
    </row>
    <row r="1033" spans="1:12" ht="15.75" customHeight="1" x14ac:dyDescent="0.25">
      <c r="A1033" s="20">
        <v>34087350</v>
      </c>
      <c r="B1033" s="20" t="s">
        <v>4657</v>
      </c>
      <c r="C1033" s="20" t="s">
        <v>4658</v>
      </c>
      <c r="D1033" s="20" t="s">
        <v>4659</v>
      </c>
      <c r="E1033" s="20" t="s">
        <v>4660</v>
      </c>
      <c r="F1033" s="20" t="s">
        <v>4661</v>
      </c>
      <c r="G1033" s="20">
        <v>2021</v>
      </c>
      <c r="H1033" s="57">
        <v>44351</v>
      </c>
      <c r="K1033" s="20" t="s">
        <v>4662</v>
      </c>
      <c r="L1033" s="20" t="str">
        <f t="shared" si="16"/>
        <v>PostAlerta</v>
      </c>
    </row>
    <row r="1034" spans="1:12" ht="15.75" customHeight="1" x14ac:dyDescent="0.25">
      <c r="A1034" s="20">
        <v>34435947</v>
      </c>
      <c r="B1034" s="20" t="s">
        <v>4609</v>
      </c>
      <c r="C1034" s="20" t="s">
        <v>4610</v>
      </c>
      <c r="D1034" s="20" t="s">
        <v>4611</v>
      </c>
      <c r="E1034" s="20" t="s">
        <v>4612</v>
      </c>
      <c r="F1034" s="20" t="s">
        <v>3020</v>
      </c>
      <c r="G1034" s="20">
        <v>2021</v>
      </c>
      <c r="H1034" s="57">
        <v>44434</v>
      </c>
      <c r="I1034" s="20" t="s">
        <v>4613</v>
      </c>
      <c r="K1034" s="20" t="s">
        <v>4614</v>
      </c>
      <c r="L1034" s="20" t="str">
        <f t="shared" si="16"/>
        <v>PostAlerta</v>
      </c>
    </row>
    <row r="1035" spans="1:12" ht="15.75" customHeight="1" x14ac:dyDescent="0.25">
      <c r="A1035" s="20">
        <v>34422269</v>
      </c>
      <c r="B1035" s="20" t="s">
        <v>4539</v>
      </c>
      <c r="C1035" s="20" t="s">
        <v>4540</v>
      </c>
      <c r="D1035" s="20" t="s">
        <v>4541</v>
      </c>
      <c r="E1035" s="20" t="s">
        <v>4542</v>
      </c>
      <c r="F1035" s="20" t="s">
        <v>4543</v>
      </c>
      <c r="G1035" s="20">
        <v>2021</v>
      </c>
      <c r="H1035" s="57">
        <v>44431</v>
      </c>
      <c r="I1035" s="20" t="s">
        <v>4544</v>
      </c>
      <c r="K1035" s="20" t="s">
        <v>4545</v>
      </c>
      <c r="L1035" s="20" t="str">
        <f t="shared" si="16"/>
        <v>PostAlerta</v>
      </c>
    </row>
    <row r="1036" spans="1:12" ht="15.75" customHeight="1" x14ac:dyDescent="0.25">
      <c r="A1036" s="20">
        <v>34443615</v>
      </c>
      <c r="B1036" s="20" t="s">
        <v>4477</v>
      </c>
      <c r="C1036" s="20" t="s">
        <v>4478</v>
      </c>
      <c r="D1036" s="20" t="s">
        <v>4479</v>
      </c>
      <c r="E1036" s="20" t="s">
        <v>4480</v>
      </c>
      <c r="F1036" s="20" t="s">
        <v>2293</v>
      </c>
      <c r="G1036" s="20">
        <v>2021</v>
      </c>
      <c r="H1036" s="57">
        <v>44435</v>
      </c>
      <c r="I1036" s="20" t="s">
        <v>4481</v>
      </c>
      <c r="K1036" s="20" t="s">
        <v>4482</v>
      </c>
      <c r="L1036" s="20" t="str">
        <f t="shared" si="16"/>
        <v>PostAlerta</v>
      </c>
    </row>
    <row r="1037" spans="1:12" ht="15.75" customHeight="1" x14ac:dyDescent="0.25">
      <c r="A1037" s="20">
        <v>34431906</v>
      </c>
      <c r="B1037" s="20" t="s">
        <v>4444</v>
      </c>
      <c r="C1037" s="20" t="s">
        <v>4445</v>
      </c>
      <c r="D1037" s="20" t="s">
        <v>4446</v>
      </c>
      <c r="E1037" s="20" t="s">
        <v>4447</v>
      </c>
      <c r="F1037" s="20" t="s">
        <v>3561</v>
      </c>
      <c r="G1037" s="20">
        <v>2021</v>
      </c>
      <c r="H1037" s="57">
        <v>44433</v>
      </c>
      <c r="K1037" s="20" t="s">
        <v>4448</v>
      </c>
      <c r="L1037" s="20" t="str">
        <f t="shared" si="16"/>
        <v>PostAlerta</v>
      </c>
    </row>
    <row r="1038" spans="1:12" ht="15.75" customHeight="1" x14ac:dyDescent="0.25">
      <c r="A1038" s="20">
        <v>34572612</v>
      </c>
      <c r="B1038" s="20" t="s">
        <v>4430</v>
      </c>
      <c r="C1038" s="20" t="s">
        <v>4431</v>
      </c>
      <c r="D1038" s="20" t="s">
        <v>4432</v>
      </c>
      <c r="E1038" s="20" t="s">
        <v>4433</v>
      </c>
      <c r="F1038" s="20" t="s">
        <v>4434</v>
      </c>
      <c r="G1038" s="20">
        <v>2021</v>
      </c>
      <c r="H1038" s="57">
        <v>44467</v>
      </c>
      <c r="I1038" s="20" t="s">
        <v>4435</v>
      </c>
      <c r="K1038" s="20" t="s">
        <v>4436</v>
      </c>
      <c r="L1038" s="20" t="str">
        <f t="shared" si="16"/>
        <v>PostAlerta</v>
      </c>
    </row>
    <row r="1039" spans="1:12" ht="15.75" customHeight="1" x14ac:dyDescent="0.25">
      <c r="A1039" s="20">
        <v>34578112</v>
      </c>
      <c r="B1039" s="20" t="s">
        <v>4410</v>
      </c>
      <c r="C1039" s="20" t="s">
        <v>4411</v>
      </c>
      <c r="D1039" s="20" t="s">
        <v>4412</v>
      </c>
      <c r="E1039" s="20" t="s">
        <v>4413</v>
      </c>
      <c r="F1039" s="20" t="s">
        <v>1985</v>
      </c>
      <c r="G1039" s="20">
        <v>2021</v>
      </c>
      <c r="H1039" s="57">
        <v>44467</v>
      </c>
      <c r="I1039" s="20" t="s">
        <v>4414</v>
      </c>
      <c r="K1039" s="20" t="s">
        <v>4415</v>
      </c>
      <c r="L1039" s="20" t="str">
        <f t="shared" si="16"/>
        <v>PostAlerta</v>
      </c>
    </row>
    <row r="1040" spans="1:12" ht="15.75" customHeight="1" x14ac:dyDescent="0.25">
      <c r="A1040" s="20">
        <v>34512574</v>
      </c>
      <c r="B1040" s="20" t="s">
        <v>4391</v>
      </c>
      <c r="C1040" s="20" t="s">
        <v>4392</v>
      </c>
      <c r="D1040" s="20" t="s">
        <v>4393</v>
      </c>
      <c r="E1040" s="20" t="s">
        <v>4394</v>
      </c>
      <c r="F1040" s="20" t="s">
        <v>133</v>
      </c>
      <c r="G1040" s="20">
        <v>2021</v>
      </c>
      <c r="H1040" s="57">
        <v>44452</v>
      </c>
      <c r="I1040" s="20" t="s">
        <v>4395</v>
      </c>
      <c r="K1040" s="20" t="s">
        <v>4396</v>
      </c>
      <c r="L1040" s="20" t="str">
        <f t="shared" si="16"/>
        <v>PostAlerta</v>
      </c>
    </row>
    <row r="1041" spans="1:12" ht="15.75" customHeight="1" x14ac:dyDescent="0.25">
      <c r="A1041" s="20">
        <v>34468524</v>
      </c>
      <c r="B1041" s="20" t="s">
        <v>4378</v>
      </c>
      <c r="C1041" s="20" t="s">
        <v>4379</v>
      </c>
      <c r="D1041" s="20" t="s">
        <v>4380</v>
      </c>
      <c r="E1041" s="20" t="s">
        <v>4337</v>
      </c>
      <c r="F1041" s="20" t="s">
        <v>3561</v>
      </c>
      <c r="G1041" s="20">
        <v>2021</v>
      </c>
      <c r="H1041" s="57">
        <v>44440</v>
      </c>
      <c r="K1041" s="20" t="s">
        <v>4381</v>
      </c>
      <c r="L1041" s="20" t="str">
        <f t="shared" si="16"/>
        <v>PostAlerta</v>
      </c>
    </row>
    <row r="1042" spans="1:12" ht="15.75" customHeight="1" x14ac:dyDescent="0.25">
      <c r="A1042" s="20">
        <v>34531745</v>
      </c>
      <c r="B1042" s="20" t="s">
        <v>4354</v>
      </c>
      <c r="C1042" s="20" t="s">
        <v>4355</v>
      </c>
      <c r="D1042" s="20" t="s">
        <v>4356</v>
      </c>
      <c r="E1042" s="20" t="s">
        <v>4357</v>
      </c>
      <c r="F1042" s="20" t="s">
        <v>792</v>
      </c>
      <c r="G1042" s="20">
        <v>2021</v>
      </c>
      <c r="H1042" s="57">
        <v>44456</v>
      </c>
      <c r="I1042" s="20" t="s">
        <v>4358</v>
      </c>
      <c r="K1042" s="20" t="s">
        <v>4359</v>
      </c>
      <c r="L1042" s="20" t="str">
        <f t="shared" si="16"/>
        <v>PostAlerta</v>
      </c>
    </row>
    <row r="1043" spans="1:12" ht="15.75" customHeight="1" x14ac:dyDescent="0.25">
      <c r="A1043" s="20">
        <v>33949142</v>
      </c>
      <c r="B1043" s="20" t="s">
        <v>4334</v>
      </c>
      <c r="C1043" s="20" t="s">
        <v>4335</v>
      </c>
      <c r="D1043" s="20" t="s">
        <v>4336</v>
      </c>
      <c r="E1043" s="20" t="s">
        <v>4337</v>
      </c>
      <c r="F1043" s="20" t="s">
        <v>4338</v>
      </c>
      <c r="G1043" s="20">
        <v>2021</v>
      </c>
      <c r="H1043" s="57">
        <v>44321</v>
      </c>
      <c r="I1043" s="20" t="s">
        <v>4339</v>
      </c>
      <c r="K1043" s="20" t="s">
        <v>4340</v>
      </c>
      <c r="L1043" s="20" t="str">
        <f t="shared" si="16"/>
        <v>PostAlerta</v>
      </c>
    </row>
    <row r="1044" spans="1:12" ht="15.75" customHeight="1" x14ac:dyDescent="0.25">
      <c r="A1044" s="20">
        <v>34117533</v>
      </c>
      <c r="B1044" s="20" t="s">
        <v>4305</v>
      </c>
      <c r="C1044" s="20" t="s">
        <v>4306</v>
      </c>
      <c r="D1044" s="20" t="s">
        <v>4307</v>
      </c>
      <c r="E1044" s="20" t="s">
        <v>2585</v>
      </c>
      <c r="F1044" s="20" t="s">
        <v>4308</v>
      </c>
      <c r="G1044" s="20">
        <v>2021</v>
      </c>
      <c r="H1044" s="57">
        <v>44359</v>
      </c>
      <c r="K1044" s="20" t="s">
        <v>4309</v>
      </c>
      <c r="L1044" s="20" t="str">
        <f t="shared" si="16"/>
        <v>PostAlerta</v>
      </c>
    </row>
    <row r="1045" spans="1:12" ht="15.75" customHeight="1" x14ac:dyDescent="0.25">
      <c r="A1045" s="20">
        <v>34157402</v>
      </c>
      <c r="B1045" s="20" t="s">
        <v>4299</v>
      </c>
      <c r="C1045" s="20" t="s">
        <v>4300</v>
      </c>
      <c r="D1045" s="20" t="s">
        <v>4301</v>
      </c>
      <c r="E1045" s="20" t="s">
        <v>4302</v>
      </c>
      <c r="F1045" s="20" t="s">
        <v>4303</v>
      </c>
      <c r="G1045" s="20">
        <v>2021</v>
      </c>
      <c r="H1045" s="57">
        <v>44369</v>
      </c>
      <c r="K1045" s="20" t="s">
        <v>4304</v>
      </c>
      <c r="L1045" s="20" t="str">
        <f t="shared" si="16"/>
        <v>PostAlerta</v>
      </c>
    </row>
    <row r="1046" spans="1:12" ht="15.75" customHeight="1" x14ac:dyDescent="0.25">
      <c r="A1046" s="20">
        <v>34258394</v>
      </c>
      <c r="B1046" s="20" t="s">
        <v>4275</v>
      </c>
      <c r="C1046" s="20" t="s">
        <v>4276</v>
      </c>
      <c r="D1046" s="20" t="s">
        <v>4277</v>
      </c>
      <c r="E1046" s="20" t="s">
        <v>4278</v>
      </c>
      <c r="F1046" s="20" t="s">
        <v>4279</v>
      </c>
      <c r="G1046" s="20">
        <v>2021</v>
      </c>
      <c r="H1046" s="57">
        <v>44391</v>
      </c>
      <c r="I1046" s="20" t="s">
        <v>4280</v>
      </c>
      <c r="K1046" s="20" t="s">
        <v>4281</v>
      </c>
      <c r="L1046" s="20" t="str">
        <f t="shared" si="16"/>
        <v>PostAlerta</v>
      </c>
    </row>
    <row r="1047" spans="1:12" ht="15.75" customHeight="1" x14ac:dyDescent="0.25">
      <c r="A1047" s="20">
        <v>34427092</v>
      </c>
      <c r="B1047" s="20" t="s">
        <v>4238</v>
      </c>
      <c r="C1047" s="20" t="s">
        <v>4239</v>
      </c>
      <c r="D1047" s="20" t="s">
        <v>4240</v>
      </c>
      <c r="E1047" s="20" t="s">
        <v>4241</v>
      </c>
      <c r="F1047" s="20" t="s">
        <v>1896</v>
      </c>
      <c r="G1047" s="20">
        <v>2021</v>
      </c>
      <c r="H1047" s="57">
        <v>44432</v>
      </c>
      <c r="K1047" s="20" t="s">
        <v>4242</v>
      </c>
      <c r="L1047" s="20" t="str">
        <f t="shared" si="16"/>
        <v>PostAlerta</v>
      </c>
    </row>
    <row r="1048" spans="1:12" ht="15.75" customHeight="1" x14ac:dyDescent="0.25">
      <c r="A1048" s="20">
        <v>35544149</v>
      </c>
      <c r="B1048" s="20" t="s">
        <v>4206</v>
      </c>
      <c r="C1048" s="20" t="s">
        <v>4207</v>
      </c>
      <c r="D1048" s="20" t="s">
        <v>4208</v>
      </c>
      <c r="E1048" s="20" t="s">
        <v>4209</v>
      </c>
      <c r="F1048" s="20" t="s">
        <v>4210</v>
      </c>
      <c r="G1048" s="20">
        <v>2021</v>
      </c>
      <c r="H1048" s="57">
        <v>44692</v>
      </c>
      <c r="K1048" s="20" t="s">
        <v>4211</v>
      </c>
      <c r="L1048" s="20" t="str">
        <f t="shared" si="16"/>
        <v>PostAlerta</v>
      </c>
    </row>
    <row r="1049" spans="1:12" ht="15.75" customHeight="1" x14ac:dyDescent="0.25">
      <c r="A1049" s="20">
        <v>34576765</v>
      </c>
      <c r="B1049" s="20" t="s">
        <v>4167</v>
      </c>
      <c r="C1049" s="20" t="s">
        <v>4168</v>
      </c>
      <c r="D1049" s="20" t="s">
        <v>4169</v>
      </c>
      <c r="E1049" s="20" t="s">
        <v>4170</v>
      </c>
      <c r="F1049" s="20" t="s">
        <v>1910</v>
      </c>
      <c r="G1049" s="20">
        <v>2021</v>
      </c>
      <c r="H1049" s="57">
        <v>44467</v>
      </c>
      <c r="I1049" s="20" t="s">
        <v>4171</v>
      </c>
      <c r="K1049" s="20" t="s">
        <v>4172</v>
      </c>
      <c r="L1049" s="20" t="str">
        <f t="shared" si="16"/>
        <v>PostAlerta</v>
      </c>
    </row>
    <row r="1050" spans="1:12" ht="15.75" customHeight="1" x14ac:dyDescent="0.25">
      <c r="A1050" s="20">
        <v>34579365</v>
      </c>
      <c r="B1050" s="20" t="s">
        <v>4160</v>
      </c>
      <c r="C1050" s="20" t="s">
        <v>4161</v>
      </c>
      <c r="D1050" s="20" t="s">
        <v>4162</v>
      </c>
      <c r="E1050" s="20" t="s">
        <v>4163</v>
      </c>
      <c r="F1050" s="20" t="s">
        <v>2755</v>
      </c>
      <c r="G1050" s="20">
        <v>2021</v>
      </c>
      <c r="H1050" s="57">
        <v>44467</v>
      </c>
      <c r="I1050" s="20" t="s">
        <v>4164</v>
      </c>
      <c r="K1050" s="20" t="s">
        <v>4165</v>
      </c>
      <c r="L1050" s="20" t="str">
        <f t="shared" si="16"/>
        <v>PostAlerta</v>
      </c>
    </row>
    <row r="1051" spans="1:12" ht="15.75" customHeight="1" x14ac:dyDescent="0.25">
      <c r="A1051" s="20">
        <v>34641147</v>
      </c>
      <c r="B1051" s="20" t="s">
        <v>3986</v>
      </c>
      <c r="C1051" s="20" t="s">
        <v>3987</v>
      </c>
      <c r="D1051" s="20" t="s">
        <v>3988</v>
      </c>
      <c r="E1051" s="20" t="s">
        <v>3989</v>
      </c>
      <c r="F1051" s="20" t="s">
        <v>3990</v>
      </c>
      <c r="G1051" s="20">
        <v>2021</v>
      </c>
      <c r="H1051" s="57">
        <v>44482</v>
      </c>
      <c r="I1051" s="20" t="s">
        <v>3991</v>
      </c>
      <c r="K1051" s="20" t="s">
        <v>3992</v>
      </c>
      <c r="L1051" s="20" t="str">
        <f t="shared" si="16"/>
        <v>PostAlerta</v>
      </c>
    </row>
    <row r="1052" spans="1:12" ht="15.75" customHeight="1" x14ac:dyDescent="0.25">
      <c r="A1052" s="20">
        <v>33570667</v>
      </c>
      <c r="B1052" s="20" t="s">
        <v>3959</v>
      </c>
      <c r="C1052" s="20" t="s">
        <v>3960</v>
      </c>
      <c r="D1052" s="20" t="s">
        <v>3961</v>
      </c>
      <c r="E1052" s="20" t="s">
        <v>3962</v>
      </c>
      <c r="F1052" s="20" t="s">
        <v>1449</v>
      </c>
      <c r="G1052" s="20">
        <v>2021</v>
      </c>
      <c r="H1052" s="57">
        <v>44238</v>
      </c>
      <c r="K1052" s="20" t="s">
        <v>3963</v>
      </c>
      <c r="L1052" s="20" t="str">
        <f t="shared" si="16"/>
        <v>PostAlerta</v>
      </c>
    </row>
    <row r="1053" spans="1:12" ht="15.75" customHeight="1" x14ac:dyDescent="0.25">
      <c r="A1053" s="20">
        <v>34148675</v>
      </c>
      <c r="B1053" s="20" t="s">
        <v>3946</v>
      </c>
      <c r="C1053" s="20" t="s">
        <v>3947</v>
      </c>
      <c r="D1053" s="20" t="s">
        <v>3948</v>
      </c>
      <c r="E1053" s="20" t="s">
        <v>2590</v>
      </c>
      <c r="F1053" s="20" t="s">
        <v>2591</v>
      </c>
      <c r="G1053" s="20">
        <v>2021</v>
      </c>
      <c r="H1053" s="57">
        <v>44368</v>
      </c>
      <c r="K1053" s="20" t="s">
        <v>3949</v>
      </c>
      <c r="L1053" s="20" t="str">
        <f t="shared" si="16"/>
        <v>PostAlerta</v>
      </c>
    </row>
    <row r="1054" spans="1:12" ht="15.75" customHeight="1" x14ac:dyDescent="0.25">
      <c r="A1054" s="20">
        <v>34280580</v>
      </c>
      <c r="B1054" s="20" t="s">
        <v>3925</v>
      </c>
      <c r="C1054" s="20" t="s">
        <v>3926</v>
      </c>
      <c r="D1054" s="20" t="s">
        <v>3927</v>
      </c>
      <c r="E1054" s="20" t="s">
        <v>1652</v>
      </c>
      <c r="F1054" s="20" t="s">
        <v>1653</v>
      </c>
      <c r="G1054" s="20">
        <v>2021</v>
      </c>
      <c r="H1054" s="57">
        <v>44396</v>
      </c>
      <c r="K1054" s="20" t="s">
        <v>3928</v>
      </c>
      <c r="L1054" s="20" t="str">
        <f t="shared" si="16"/>
        <v>PostAlerta</v>
      </c>
    </row>
    <row r="1055" spans="1:12" ht="15.75" customHeight="1" x14ac:dyDescent="0.25">
      <c r="A1055" s="20">
        <v>34665107</v>
      </c>
      <c r="B1055" s="20" t="s">
        <v>3891</v>
      </c>
      <c r="C1055" s="20" t="s">
        <v>3892</v>
      </c>
      <c r="D1055" s="20" t="s">
        <v>3893</v>
      </c>
      <c r="E1055" s="20" t="s">
        <v>3894</v>
      </c>
      <c r="F1055" s="20" t="s">
        <v>2564</v>
      </c>
      <c r="G1055" s="20">
        <v>2021</v>
      </c>
      <c r="H1055" s="57">
        <v>44488</v>
      </c>
      <c r="I1055" s="20" t="s">
        <v>3895</v>
      </c>
      <c r="K1055" s="20" t="s">
        <v>3896</v>
      </c>
      <c r="L1055" s="20" t="str">
        <f t="shared" si="16"/>
        <v>PostAlerta</v>
      </c>
    </row>
    <row r="1056" spans="1:12" ht="15.75" customHeight="1" x14ac:dyDescent="0.25">
      <c r="A1056" s="20">
        <v>34666650</v>
      </c>
      <c r="B1056" s="20" t="s">
        <v>3877</v>
      </c>
      <c r="C1056" s="20" t="s">
        <v>3878</v>
      </c>
      <c r="D1056" s="20" t="s">
        <v>3879</v>
      </c>
      <c r="E1056" s="20" t="s">
        <v>3880</v>
      </c>
      <c r="F1056" s="20" t="s">
        <v>3881</v>
      </c>
      <c r="G1056" s="20">
        <v>2021</v>
      </c>
      <c r="H1056" s="57">
        <v>44489</v>
      </c>
      <c r="K1056" s="20" t="s">
        <v>3882</v>
      </c>
      <c r="L1056" s="20" t="str">
        <f t="shared" si="16"/>
        <v>PostAlerta</v>
      </c>
    </row>
    <row r="1057" spans="1:12" ht="15.75" customHeight="1" x14ac:dyDescent="0.25">
      <c r="A1057" s="20">
        <v>34772585</v>
      </c>
      <c r="B1057" s="20" t="s">
        <v>3862</v>
      </c>
      <c r="C1057" s="20" t="s">
        <v>3863</v>
      </c>
      <c r="D1057" s="20" t="s">
        <v>3864</v>
      </c>
      <c r="E1057" s="20" t="s">
        <v>216</v>
      </c>
      <c r="F1057" s="20" t="s">
        <v>217</v>
      </c>
      <c r="G1057" s="20">
        <v>2021</v>
      </c>
      <c r="H1057" s="57">
        <v>44513</v>
      </c>
      <c r="I1057" s="20" t="s">
        <v>3865</v>
      </c>
      <c r="K1057" s="20" t="s">
        <v>3866</v>
      </c>
      <c r="L1057" s="20" t="str">
        <f t="shared" si="16"/>
        <v>PostAlerta</v>
      </c>
    </row>
    <row r="1058" spans="1:12" ht="15.75" customHeight="1" x14ac:dyDescent="0.25">
      <c r="A1058" s="20">
        <v>34650615</v>
      </c>
      <c r="B1058" s="20" t="s">
        <v>3826</v>
      </c>
      <c r="C1058" s="20" t="s">
        <v>3827</v>
      </c>
      <c r="D1058" s="20" t="s">
        <v>3828</v>
      </c>
      <c r="E1058" s="20" t="s">
        <v>3829</v>
      </c>
      <c r="F1058" s="20" t="s">
        <v>570</v>
      </c>
      <c r="G1058" s="20">
        <v>2021</v>
      </c>
      <c r="H1058" s="57">
        <v>44484</v>
      </c>
      <c r="I1058" s="20" t="s">
        <v>3830</v>
      </c>
      <c r="K1058" s="20" t="s">
        <v>3831</v>
      </c>
      <c r="L1058" s="20" t="str">
        <f t="shared" si="16"/>
        <v>PostAlerta</v>
      </c>
    </row>
    <row r="1059" spans="1:12" ht="15.75" customHeight="1" x14ac:dyDescent="0.25">
      <c r="A1059" s="20">
        <v>34683426</v>
      </c>
      <c r="B1059" s="20" t="s">
        <v>3805</v>
      </c>
      <c r="C1059" s="20" t="s">
        <v>3806</v>
      </c>
      <c r="D1059" s="20" t="s">
        <v>3807</v>
      </c>
      <c r="E1059" s="20" t="s">
        <v>3808</v>
      </c>
      <c r="F1059" s="20" t="s">
        <v>1910</v>
      </c>
      <c r="G1059" s="20">
        <v>2021</v>
      </c>
      <c r="H1059" s="57">
        <v>44492</v>
      </c>
      <c r="I1059" s="20" t="s">
        <v>3809</v>
      </c>
      <c r="K1059" s="20" t="s">
        <v>3810</v>
      </c>
      <c r="L1059" s="20" t="str">
        <f t="shared" si="16"/>
        <v>PostAlerta</v>
      </c>
    </row>
    <row r="1060" spans="1:12" ht="15.75" customHeight="1" x14ac:dyDescent="0.25">
      <c r="A1060" s="20">
        <v>34790487</v>
      </c>
      <c r="B1060" s="20" t="s">
        <v>3735</v>
      </c>
      <c r="C1060" s="20" t="s">
        <v>3736</v>
      </c>
      <c r="D1060" s="20" t="s">
        <v>3737</v>
      </c>
      <c r="E1060" s="20" t="s">
        <v>3738</v>
      </c>
      <c r="F1060" s="20" t="s">
        <v>3226</v>
      </c>
      <c r="G1060" s="20">
        <v>2021</v>
      </c>
      <c r="H1060" s="57">
        <v>44518</v>
      </c>
      <c r="I1060" s="20" t="s">
        <v>3739</v>
      </c>
      <c r="K1060" s="20" t="s">
        <v>3740</v>
      </c>
      <c r="L1060" s="20" t="str">
        <f t="shared" si="16"/>
        <v>PostAlerta</v>
      </c>
    </row>
    <row r="1061" spans="1:12" ht="15.75" customHeight="1" x14ac:dyDescent="0.25">
      <c r="A1061" s="20">
        <v>34721387</v>
      </c>
      <c r="B1061" s="20" t="s">
        <v>3713</v>
      </c>
      <c r="C1061" s="20" t="s">
        <v>3714</v>
      </c>
      <c r="D1061" s="20" t="s">
        <v>3715</v>
      </c>
      <c r="E1061" s="20" t="s">
        <v>3716</v>
      </c>
      <c r="F1061" s="20" t="s">
        <v>141</v>
      </c>
      <c r="G1061" s="20">
        <v>2021</v>
      </c>
      <c r="H1061" s="57">
        <v>44501</v>
      </c>
      <c r="I1061" s="20" t="s">
        <v>3717</v>
      </c>
      <c r="K1061" s="20" t="s">
        <v>3718</v>
      </c>
      <c r="L1061" s="20" t="str">
        <f t="shared" si="16"/>
        <v>PostAlerta</v>
      </c>
    </row>
    <row r="1062" spans="1:12" ht="15.75" customHeight="1" x14ac:dyDescent="0.25">
      <c r="A1062" s="20">
        <v>34398671</v>
      </c>
      <c r="B1062" s="20" t="s">
        <v>3698</v>
      </c>
      <c r="C1062" s="20" t="s">
        <v>3699</v>
      </c>
      <c r="D1062" s="20" t="s">
        <v>3700</v>
      </c>
      <c r="E1062" s="20" t="s">
        <v>3701</v>
      </c>
      <c r="F1062" s="20" t="s">
        <v>1917</v>
      </c>
      <c r="G1062" s="20">
        <v>2021</v>
      </c>
      <c r="H1062" s="57">
        <v>44424</v>
      </c>
      <c r="I1062" s="20" t="s">
        <v>3702</v>
      </c>
      <c r="K1062" s="20" t="s">
        <v>3703</v>
      </c>
      <c r="L1062" s="20" t="str">
        <f t="shared" si="16"/>
        <v>PostAlerta</v>
      </c>
    </row>
    <row r="1063" spans="1:12" ht="15.75" customHeight="1" x14ac:dyDescent="0.25">
      <c r="A1063" s="20">
        <v>34664128</v>
      </c>
      <c r="B1063" s="20" t="s">
        <v>3682</v>
      </c>
      <c r="C1063" s="20" t="s">
        <v>3683</v>
      </c>
      <c r="D1063" s="20" t="s">
        <v>3684</v>
      </c>
      <c r="E1063" s="20" t="s">
        <v>3685</v>
      </c>
      <c r="F1063" s="20" t="s">
        <v>3686</v>
      </c>
      <c r="G1063" s="20">
        <v>2021</v>
      </c>
      <c r="H1063" s="57">
        <v>44488</v>
      </c>
      <c r="K1063" s="20" t="s">
        <v>3687</v>
      </c>
      <c r="L1063" s="20" t="str">
        <f t="shared" si="16"/>
        <v>PostAlerta</v>
      </c>
    </row>
    <row r="1064" spans="1:12" ht="15.75" customHeight="1" x14ac:dyDescent="0.25">
      <c r="A1064" s="20">
        <v>34822473</v>
      </c>
      <c r="B1064" s="20" t="s">
        <v>3626</v>
      </c>
      <c r="C1064" s="20" t="s">
        <v>3627</v>
      </c>
      <c r="D1064" s="20" t="s">
        <v>3628</v>
      </c>
      <c r="E1064" s="20" t="s">
        <v>3629</v>
      </c>
      <c r="F1064" s="20" t="s">
        <v>3630</v>
      </c>
      <c r="G1064" s="20">
        <v>2021</v>
      </c>
      <c r="H1064" s="57">
        <v>44525</v>
      </c>
      <c r="I1064" s="20" t="s">
        <v>3631</v>
      </c>
      <c r="K1064" s="20" t="s">
        <v>3632</v>
      </c>
      <c r="L1064" s="20" t="str">
        <f t="shared" si="16"/>
        <v>PostAlerta</v>
      </c>
    </row>
    <row r="1065" spans="1:12" ht="15.75" customHeight="1" x14ac:dyDescent="0.25">
      <c r="A1065" s="20">
        <v>34730611</v>
      </c>
      <c r="B1065" s="20" t="s">
        <v>3557</v>
      </c>
      <c r="C1065" s="20" t="s">
        <v>3558</v>
      </c>
      <c r="D1065" s="20" t="s">
        <v>3559</v>
      </c>
      <c r="E1065" s="20" t="s">
        <v>3560</v>
      </c>
      <c r="F1065" s="20" t="s">
        <v>3561</v>
      </c>
      <c r="G1065" s="20">
        <v>2021</v>
      </c>
      <c r="H1065" s="57">
        <v>44503</v>
      </c>
      <c r="K1065" s="20" t="s">
        <v>3562</v>
      </c>
      <c r="L1065" s="20" t="str">
        <f t="shared" si="16"/>
        <v>PostAlerta</v>
      </c>
    </row>
    <row r="1066" spans="1:12" ht="15.75" customHeight="1" x14ac:dyDescent="0.25">
      <c r="A1066" s="20">
        <v>34298350</v>
      </c>
      <c r="B1066" s="20" t="s">
        <v>3507</v>
      </c>
      <c r="C1066" s="20" t="s">
        <v>3508</v>
      </c>
      <c r="D1066" s="20" t="s">
        <v>3509</v>
      </c>
      <c r="E1066" s="20" t="s">
        <v>3510</v>
      </c>
      <c r="F1066" s="20" t="s">
        <v>3511</v>
      </c>
      <c r="G1066" s="20">
        <v>2021</v>
      </c>
      <c r="H1066" s="57">
        <v>44400</v>
      </c>
      <c r="K1066" s="20" t="s">
        <v>3512</v>
      </c>
      <c r="L1066" s="20" t="str">
        <f t="shared" si="16"/>
        <v>PostAlerta</v>
      </c>
    </row>
    <row r="1067" spans="1:12" ht="15.75" customHeight="1" x14ac:dyDescent="0.25">
      <c r="A1067" s="20">
        <v>34508943</v>
      </c>
      <c r="B1067" s="20" t="s">
        <v>3489</v>
      </c>
      <c r="C1067" s="20" t="s">
        <v>3490</v>
      </c>
      <c r="D1067" s="20" t="s">
        <v>3491</v>
      </c>
      <c r="E1067" s="20" t="s">
        <v>3492</v>
      </c>
      <c r="F1067" s="20" t="s">
        <v>3493</v>
      </c>
      <c r="G1067" s="20">
        <v>2021</v>
      </c>
      <c r="H1067" s="57">
        <v>44450</v>
      </c>
      <c r="K1067" s="20" t="s">
        <v>3494</v>
      </c>
      <c r="L1067" s="20" t="str">
        <f t="shared" si="16"/>
        <v>PostAlerta</v>
      </c>
    </row>
    <row r="1068" spans="1:12" ht="15.75" customHeight="1" x14ac:dyDescent="0.25">
      <c r="A1068" s="20">
        <v>34651253</v>
      </c>
      <c r="B1068" s="20" t="s">
        <v>3456</v>
      </c>
      <c r="C1068" s="20" t="s">
        <v>3457</v>
      </c>
      <c r="D1068" s="20" t="s">
        <v>3458</v>
      </c>
      <c r="E1068" s="20" t="s">
        <v>3459</v>
      </c>
      <c r="F1068" s="20" t="s">
        <v>2116</v>
      </c>
      <c r="G1068" s="20">
        <v>2021</v>
      </c>
      <c r="H1068" s="57">
        <v>44484</v>
      </c>
      <c r="K1068" s="20" t="s">
        <v>3460</v>
      </c>
      <c r="L1068" s="20" t="str">
        <f t="shared" si="16"/>
        <v>PostAlerta</v>
      </c>
    </row>
    <row r="1069" spans="1:12" ht="15.75" customHeight="1" x14ac:dyDescent="0.25">
      <c r="A1069" s="20">
        <v>34760266</v>
      </c>
      <c r="B1069" s="20" t="s">
        <v>3430</v>
      </c>
      <c r="C1069" s="20" t="s">
        <v>3431</v>
      </c>
      <c r="D1069" s="20" t="s">
        <v>3432</v>
      </c>
      <c r="E1069" s="20" t="s">
        <v>1881</v>
      </c>
      <c r="F1069" s="20" t="s">
        <v>3433</v>
      </c>
      <c r="G1069" s="20">
        <v>2021</v>
      </c>
      <c r="H1069" s="57">
        <v>44511</v>
      </c>
      <c r="I1069" s="20" t="s">
        <v>3434</v>
      </c>
      <c r="K1069" s="20" t="s">
        <v>3435</v>
      </c>
      <c r="L1069" s="20" t="str">
        <f t="shared" si="16"/>
        <v>PostAlerta</v>
      </c>
    </row>
    <row r="1070" spans="1:12" ht="15.75" customHeight="1" x14ac:dyDescent="0.25">
      <c r="A1070" s="20">
        <v>34790179</v>
      </c>
      <c r="B1070" s="20" t="s">
        <v>3417</v>
      </c>
      <c r="C1070" s="20" t="s">
        <v>3418</v>
      </c>
      <c r="D1070" s="20" t="s">
        <v>3419</v>
      </c>
      <c r="E1070" s="20" t="s">
        <v>3420</v>
      </c>
      <c r="F1070" s="20" t="s">
        <v>133</v>
      </c>
      <c r="G1070" s="20">
        <v>2021</v>
      </c>
      <c r="H1070" s="57">
        <v>44518</v>
      </c>
      <c r="I1070" s="20" t="s">
        <v>3421</v>
      </c>
      <c r="K1070" s="20" t="s">
        <v>3422</v>
      </c>
      <c r="L1070" s="20" t="str">
        <f t="shared" si="16"/>
        <v>PostAlerta</v>
      </c>
    </row>
    <row r="1071" spans="1:12" ht="15.75" customHeight="1" x14ac:dyDescent="0.25">
      <c r="A1071" s="20">
        <v>34836222</v>
      </c>
      <c r="B1071" s="20" t="s">
        <v>3341</v>
      </c>
      <c r="C1071" s="20" t="s">
        <v>3342</v>
      </c>
      <c r="D1071" s="20" t="s">
        <v>3343</v>
      </c>
      <c r="E1071" s="20" t="s">
        <v>3344</v>
      </c>
      <c r="F1071" s="20" t="s">
        <v>2427</v>
      </c>
      <c r="G1071" s="20">
        <v>2021</v>
      </c>
      <c r="H1071" s="57">
        <v>44527</v>
      </c>
      <c r="I1071" s="20" t="s">
        <v>3345</v>
      </c>
      <c r="K1071" s="20" t="s">
        <v>3346</v>
      </c>
      <c r="L1071" s="20" t="str">
        <f t="shared" si="16"/>
        <v>PostAlerta</v>
      </c>
    </row>
    <row r="1072" spans="1:12" ht="15.75" customHeight="1" x14ac:dyDescent="0.25">
      <c r="A1072" s="20">
        <v>34550759</v>
      </c>
      <c r="B1072" s="20" t="s">
        <v>3328</v>
      </c>
      <c r="C1072" s="20" t="s">
        <v>3329</v>
      </c>
      <c r="D1072" s="20" t="s">
        <v>3330</v>
      </c>
      <c r="E1072" s="20" t="s">
        <v>3331</v>
      </c>
      <c r="F1072" s="20" t="s">
        <v>1801</v>
      </c>
      <c r="G1072" s="20">
        <v>2021</v>
      </c>
      <c r="H1072" s="57">
        <v>44461</v>
      </c>
      <c r="I1072" s="20" t="s">
        <v>3332</v>
      </c>
      <c r="K1072" s="20" t="s">
        <v>3333</v>
      </c>
      <c r="L1072" s="20" t="str">
        <f t="shared" si="16"/>
        <v>PostAlerta</v>
      </c>
    </row>
    <row r="1073" spans="1:12" ht="15.75" customHeight="1" x14ac:dyDescent="0.25">
      <c r="A1073" s="20">
        <v>34830042</v>
      </c>
      <c r="B1073" s="20" t="s">
        <v>3321</v>
      </c>
      <c r="C1073" s="20" t="s">
        <v>3322</v>
      </c>
      <c r="D1073" s="20" t="s">
        <v>3323</v>
      </c>
      <c r="E1073" s="20" t="s">
        <v>3324</v>
      </c>
      <c r="F1073" s="20" t="s">
        <v>2353</v>
      </c>
      <c r="G1073" s="20">
        <v>2021</v>
      </c>
      <c r="H1073" s="57">
        <v>44527</v>
      </c>
      <c r="I1073" s="20" t="s">
        <v>3325</v>
      </c>
      <c r="K1073" s="20" t="s">
        <v>3326</v>
      </c>
      <c r="L1073" s="20" t="str">
        <f t="shared" si="16"/>
        <v>PostAlerta</v>
      </c>
    </row>
    <row r="1074" spans="1:12" ht="15.75" customHeight="1" x14ac:dyDescent="0.25">
      <c r="A1074" s="20">
        <v>34762695</v>
      </c>
      <c r="B1074" s="20" t="s">
        <v>3315</v>
      </c>
      <c r="C1074" s="20" t="s">
        <v>3316</v>
      </c>
      <c r="D1074" s="20" t="s">
        <v>3317</v>
      </c>
      <c r="E1074" s="20" t="s">
        <v>3318</v>
      </c>
      <c r="F1074" s="20" t="s">
        <v>294</v>
      </c>
      <c r="G1074" s="20">
        <v>2021</v>
      </c>
      <c r="H1074" s="57">
        <v>44511</v>
      </c>
      <c r="I1074" s="20" t="s">
        <v>3319</v>
      </c>
      <c r="K1074" s="20" t="s">
        <v>3320</v>
      </c>
      <c r="L1074" s="20" t="str">
        <f t="shared" si="16"/>
        <v>PostAlerta</v>
      </c>
    </row>
    <row r="1075" spans="1:12" ht="15.75" customHeight="1" x14ac:dyDescent="0.25">
      <c r="A1075" s="20">
        <v>34772986</v>
      </c>
      <c r="B1075" s="20" t="s">
        <v>3296</v>
      </c>
      <c r="C1075" s="20" t="s">
        <v>3297</v>
      </c>
      <c r="D1075" s="20" t="s">
        <v>3298</v>
      </c>
      <c r="E1075" s="20" t="s">
        <v>3299</v>
      </c>
      <c r="F1075" s="20" t="s">
        <v>1882</v>
      </c>
      <c r="G1075" s="20">
        <v>2021</v>
      </c>
      <c r="H1075" s="57">
        <v>44513</v>
      </c>
      <c r="I1075" s="20" t="s">
        <v>3300</v>
      </c>
      <c r="K1075" s="20" t="s">
        <v>3301</v>
      </c>
      <c r="L1075" s="20" t="str">
        <f t="shared" si="16"/>
        <v>PostAlerta</v>
      </c>
    </row>
    <row r="1076" spans="1:12" ht="15.75" customHeight="1" x14ac:dyDescent="0.25">
      <c r="A1076" s="20">
        <v>34550809</v>
      </c>
      <c r="B1076" s="20" t="s">
        <v>3237</v>
      </c>
      <c r="C1076" s="20" t="s">
        <v>3238</v>
      </c>
      <c r="D1076" s="20" t="s">
        <v>3239</v>
      </c>
      <c r="E1076" s="20" t="s">
        <v>3240</v>
      </c>
      <c r="F1076" s="20" t="s">
        <v>2327</v>
      </c>
      <c r="G1076" s="20">
        <v>2021</v>
      </c>
      <c r="H1076" s="57">
        <v>44461</v>
      </c>
      <c r="I1076" s="20" t="s">
        <v>3241</v>
      </c>
      <c r="K1076" s="20" t="s">
        <v>3242</v>
      </c>
      <c r="L1076" s="20" t="str">
        <f t="shared" si="16"/>
        <v>PostAlerta</v>
      </c>
    </row>
    <row r="1077" spans="1:12" ht="15.75" customHeight="1" x14ac:dyDescent="0.25">
      <c r="A1077" s="20">
        <v>34950556</v>
      </c>
      <c r="B1077" s="20" t="s">
        <v>3222</v>
      </c>
      <c r="C1077" s="20" t="s">
        <v>3223</v>
      </c>
      <c r="D1077" s="20" t="s">
        <v>3224</v>
      </c>
      <c r="E1077" s="20" t="s">
        <v>3225</v>
      </c>
      <c r="F1077" s="20" t="s">
        <v>3226</v>
      </c>
      <c r="G1077" s="20">
        <v>2021</v>
      </c>
      <c r="H1077" s="57">
        <v>44554</v>
      </c>
      <c r="I1077" s="20" t="s">
        <v>3227</v>
      </c>
      <c r="K1077" s="20" t="s">
        <v>3228</v>
      </c>
      <c r="L1077" s="20" t="str">
        <f t="shared" si="16"/>
        <v>PostAlerta</v>
      </c>
    </row>
    <row r="1078" spans="1:12" ht="15.75" customHeight="1" x14ac:dyDescent="0.25">
      <c r="A1078" s="20">
        <v>35018289</v>
      </c>
      <c r="B1078" s="20" t="s">
        <v>3214</v>
      </c>
      <c r="C1078" s="20" t="s">
        <v>3215</v>
      </c>
      <c r="D1078" s="20" t="s">
        <v>3216</v>
      </c>
      <c r="E1078" s="20" t="s">
        <v>3217</v>
      </c>
      <c r="F1078" s="20" t="s">
        <v>3218</v>
      </c>
      <c r="G1078" s="20">
        <v>2021</v>
      </c>
      <c r="H1078" s="57">
        <v>44573</v>
      </c>
      <c r="I1078" s="20" t="s">
        <v>3219</v>
      </c>
      <c r="K1078" s="20" t="s">
        <v>3220</v>
      </c>
      <c r="L1078" s="20" t="str">
        <f t="shared" si="16"/>
        <v>PostAlerta</v>
      </c>
    </row>
    <row r="1079" spans="1:12" ht="15.75" customHeight="1" x14ac:dyDescent="0.25">
      <c r="A1079" s="20">
        <v>33452177</v>
      </c>
      <c r="B1079" s="20" t="s">
        <v>3144</v>
      </c>
      <c r="C1079" s="20" t="s">
        <v>3145</v>
      </c>
      <c r="D1079" s="20" t="s">
        <v>3146</v>
      </c>
      <c r="E1079" s="20" t="s">
        <v>3147</v>
      </c>
      <c r="F1079" s="20" t="s">
        <v>3148</v>
      </c>
      <c r="G1079" s="20">
        <v>2021</v>
      </c>
      <c r="H1079" s="57">
        <v>44212</v>
      </c>
      <c r="K1079" s="20" t="s">
        <v>3149</v>
      </c>
      <c r="L1079" s="20" t="str">
        <f t="shared" si="16"/>
        <v>PostAlerta</v>
      </c>
    </row>
    <row r="1080" spans="1:12" ht="15.75" customHeight="1" x14ac:dyDescent="0.25">
      <c r="A1080" s="20">
        <v>34392809</v>
      </c>
      <c r="B1080" s="20" t="s">
        <v>3101</v>
      </c>
      <c r="C1080" s="20" t="s">
        <v>3102</v>
      </c>
      <c r="D1080" s="20" t="s">
        <v>3103</v>
      </c>
      <c r="E1080" s="20" t="s">
        <v>3104</v>
      </c>
      <c r="F1080" s="20" t="s">
        <v>3105</v>
      </c>
      <c r="G1080" s="20">
        <v>2021</v>
      </c>
      <c r="H1080" s="57">
        <v>44424</v>
      </c>
      <c r="I1080" s="20" t="s">
        <v>3106</v>
      </c>
      <c r="K1080" s="20" t="s">
        <v>3107</v>
      </c>
      <c r="L1080" s="20" t="str">
        <f t="shared" si="16"/>
        <v>PostAlerta</v>
      </c>
    </row>
    <row r="1081" spans="1:12" ht="15.75" customHeight="1" x14ac:dyDescent="0.25">
      <c r="A1081" s="20">
        <v>34904947</v>
      </c>
      <c r="B1081" s="20" t="s">
        <v>3016</v>
      </c>
      <c r="C1081" s="20" t="s">
        <v>3017</v>
      </c>
      <c r="D1081" s="20" t="s">
        <v>3018</v>
      </c>
      <c r="E1081" s="20" t="s">
        <v>3019</v>
      </c>
      <c r="F1081" s="20" t="s">
        <v>3020</v>
      </c>
      <c r="G1081" s="20">
        <v>2021</v>
      </c>
      <c r="H1081" s="57">
        <v>44544</v>
      </c>
      <c r="I1081" s="20" t="s">
        <v>3021</v>
      </c>
      <c r="K1081" s="20" t="s">
        <v>3022</v>
      </c>
      <c r="L1081" s="20" t="str">
        <f t="shared" si="16"/>
        <v>PostAlerta</v>
      </c>
    </row>
    <row r="1082" spans="1:12" ht="15.75" customHeight="1" x14ac:dyDescent="0.25">
      <c r="A1082" s="20">
        <v>34876041</v>
      </c>
      <c r="B1082" s="20" t="s">
        <v>2970</v>
      </c>
      <c r="C1082" s="20" t="s">
        <v>2971</v>
      </c>
      <c r="D1082" s="20" t="s">
        <v>2972</v>
      </c>
      <c r="E1082" s="20" t="s">
        <v>2973</v>
      </c>
      <c r="F1082" s="20" t="s">
        <v>2974</v>
      </c>
      <c r="G1082" s="20">
        <v>2021</v>
      </c>
      <c r="H1082" s="57">
        <v>44538</v>
      </c>
      <c r="I1082" s="20" t="s">
        <v>2975</v>
      </c>
      <c r="K1082" s="20" t="s">
        <v>2976</v>
      </c>
      <c r="L1082" s="20" t="str">
        <f t="shared" si="16"/>
        <v>PostAlerta</v>
      </c>
    </row>
    <row r="1083" spans="1:12" ht="15.75" customHeight="1" x14ac:dyDescent="0.25">
      <c r="A1083" s="20">
        <v>34426357</v>
      </c>
      <c r="B1083" s="20" t="s">
        <v>2940</v>
      </c>
      <c r="C1083" s="20" t="s">
        <v>2941</v>
      </c>
      <c r="D1083" s="20" t="s">
        <v>2942</v>
      </c>
      <c r="E1083" s="20" t="s">
        <v>2943</v>
      </c>
      <c r="F1083" s="20" t="s">
        <v>1047</v>
      </c>
      <c r="G1083" s="20">
        <v>2021</v>
      </c>
      <c r="H1083" s="57">
        <v>44432</v>
      </c>
      <c r="K1083" s="20" t="s">
        <v>2944</v>
      </c>
      <c r="L1083" s="20" t="str">
        <f t="shared" si="16"/>
        <v>PostAlerta</v>
      </c>
    </row>
    <row r="1084" spans="1:12" ht="15.75" customHeight="1" x14ac:dyDescent="0.25">
      <c r="A1084" s="20">
        <v>34734708</v>
      </c>
      <c r="B1084" s="20" t="s">
        <v>2932</v>
      </c>
      <c r="C1084" s="20" t="s">
        <v>2933</v>
      </c>
      <c r="D1084" s="20" t="s">
        <v>2934</v>
      </c>
      <c r="E1084" s="20" t="s">
        <v>2935</v>
      </c>
      <c r="F1084" s="20" t="s">
        <v>2936</v>
      </c>
      <c r="G1084" s="20">
        <v>2021</v>
      </c>
      <c r="H1084" s="57">
        <v>44504</v>
      </c>
      <c r="K1084" s="20" t="s">
        <v>2937</v>
      </c>
      <c r="L1084" s="20" t="str">
        <f t="shared" si="16"/>
        <v>PostAlerta</v>
      </c>
    </row>
    <row r="1085" spans="1:12" ht="15.75" customHeight="1" x14ac:dyDescent="0.25">
      <c r="A1085" s="20">
        <v>34960021</v>
      </c>
      <c r="B1085" s="20" t="s">
        <v>2904</v>
      </c>
      <c r="C1085" s="20" t="s">
        <v>2905</v>
      </c>
      <c r="D1085" s="20" t="s">
        <v>2906</v>
      </c>
      <c r="E1085" s="20" t="s">
        <v>2907</v>
      </c>
      <c r="F1085" s="20" t="s">
        <v>2427</v>
      </c>
      <c r="G1085" s="20">
        <v>2021</v>
      </c>
      <c r="H1085" s="57">
        <v>44558</v>
      </c>
      <c r="I1085" s="20" t="s">
        <v>2908</v>
      </c>
      <c r="K1085" s="20" t="s">
        <v>2909</v>
      </c>
      <c r="L1085" s="20" t="str">
        <f t="shared" si="16"/>
        <v>PostAlerta</v>
      </c>
    </row>
    <row r="1086" spans="1:12" ht="15.75" customHeight="1" x14ac:dyDescent="0.25">
      <c r="A1086" s="20">
        <v>34748786</v>
      </c>
      <c r="B1086" s="20" t="s">
        <v>2885</v>
      </c>
      <c r="C1086" s="20" t="s">
        <v>2886</v>
      </c>
      <c r="D1086" s="20" t="s">
        <v>2887</v>
      </c>
      <c r="E1086" s="20" t="s">
        <v>2888</v>
      </c>
      <c r="F1086" s="20" t="s">
        <v>2370</v>
      </c>
      <c r="G1086" s="20">
        <v>2021</v>
      </c>
      <c r="H1086" s="57">
        <v>44508</v>
      </c>
      <c r="K1086" s="20" t="s">
        <v>2889</v>
      </c>
      <c r="L1086" s="20" t="str">
        <f t="shared" si="16"/>
        <v>PostAlerta</v>
      </c>
    </row>
    <row r="1087" spans="1:12" ht="15.75" customHeight="1" x14ac:dyDescent="0.25">
      <c r="A1087" s="20">
        <v>34528677</v>
      </c>
      <c r="B1087" s="20" t="s">
        <v>2849</v>
      </c>
      <c r="C1087" s="20" t="s">
        <v>2850</v>
      </c>
      <c r="D1087" s="20" t="s">
        <v>2851</v>
      </c>
      <c r="E1087" s="20" t="s">
        <v>2852</v>
      </c>
      <c r="F1087" s="20" t="s">
        <v>2846</v>
      </c>
      <c r="G1087" s="20">
        <v>2021</v>
      </c>
      <c r="H1087" s="57">
        <v>44455</v>
      </c>
      <c r="I1087" s="20" t="s">
        <v>2853</v>
      </c>
      <c r="K1087" s="20" t="s">
        <v>2854</v>
      </c>
      <c r="L1087" s="20" t="str">
        <f t="shared" si="16"/>
        <v>PostAlerta</v>
      </c>
    </row>
    <row r="1088" spans="1:12" ht="15.75" customHeight="1" x14ac:dyDescent="0.25">
      <c r="A1088" s="20">
        <v>34946774</v>
      </c>
      <c r="B1088" s="20" t="s">
        <v>2821</v>
      </c>
      <c r="C1088" s="20" t="s">
        <v>2822</v>
      </c>
      <c r="D1088" s="20" t="s">
        <v>2823</v>
      </c>
      <c r="E1088" s="20" t="s">
        <v>2824</v>
      </c>
      <c r="F1088" s="20" t="s">
        <v>2293</v>
      </c>
      <c r="G1088" s="20">
        <v>2021</v>
      </c>
      <c r="H1088" s="57">
        <v>44554</v>
      </c>
      <c r="I1088" s="20" t="s">
        <v>2825</v>
      </c>
      <c r="K1088" s="20" t="s">
        <v>2826</v>
      </c>
      <c r="L1088" s="20" t="str">
        <f t="shared" si="16"/>
        <v>PostAlerta</v>
      </c>
    </row>
    <row r="1089" spans="1:12" ht="15.75" customHeight="1" x14ac:dyDescent="0.25">
      <c r="A1089" s="20">
        <v>34933448</v>
      </c>
      <c r="B1089" s="20" t="s">
        <v>2782</v>
      </c>
      <c r="C1089" s="20" t="s">
        <v>2783</v>
      </c>
      <c r="D1089" s="20" t="s">
        <v>2784</v>
      </c>
      <c r="E1089" s="20" t="s">
        <v>2785</v>
      </c>
      <c r="F1089" s="20" t="s">
        <v>1795</v>
      </c>
      <c r="G1089" s="20">
        <v>2021</v>
      </c>
      <c r="H1089" s="57">
        <v>44552</v>
      </c>
      <c r="I1089" s="20" t="s">
        <v>2786</v>
      </c>
      <c r="K1089" s="20" t="s">
        <v>2787</v>
      </c>
      <c r="L1089" s="20" t="str">
        <f t="shared" si="16"/>
        <v>PostAlerta</v>
      </c>
    </row>
    <row r="1090" spans="1:12" ht="15.75" customHeight="1" x14ac:dyDescent="0.25">
      <c r="A1090" s="20">
        <v>34908474</v>
      </c>
      <c r="B1090" s="20" t="s">
        <v>2768</v>
      </c>
      <c r="C1090" s="20" t="s">
        <v>2769</v>
      </c>
      <c r="D1090" s="20" t="s">
        <v>2770</v>
      </c>
      <c r="E1090" s="20" t="s">
        <v>1895</v>
      </c>
      <c r="F1090" s="20" t="s">
        <v>2765</v>
      </c>
      <c r="G1090" s="20">
        <v>2021</v>
      </c>
      <c r="H1090" s="57">
        <v>44545</v>
      </c>
      <c r="I1090" s="20" t="s">
        <v>2771</v>
      </c>
      <c r="K1090" s="20" t="s">
        <v>2772</v>
      </c>
      <c r="L1090" s="20" t="str">
        <f t="shared" ref="L1090:L1153" si="17">IF(ISNUMBER(VLOOKUP(A1090,PRE,1,FALSE)),"PreAlerta",IF(ISNUMBER(VLOOKUP(A1090,POST,1,FALSE)),"PostAlerta",IF(ISNUMBER(VLOOKUP(A1090,EXCL,1,FALSE)),"Excluida","no incluido")))</f>
        <v>PostAlerta</v>
      </c>
    </row>
    <row r="1091" spans="1:12" ht="15.75" customHeight="1" x14ac:dyDescent="0.25">
      <c r="A1091" s="20">
        <v>34908501</v>
      </c>
      <c r="B1091" s="20" t="s">
        <v>2761</v>
      </c>
      <c r="C1091" s="20" t="s">
        <v>2762</v>
      </c>
      <c r="D1091" s="20" t="s">
        <v>2763</v>
      </c>
      <c r="E1091" s="20" t="s">
        <v>2764</v>
      </c>
      <c r="F1091" s="20" t="s">
        <v>2765</v>
      </c>
      <c r="G1091" s="20">
        <v>2021</v>
      </c>
      <c r="H1091" s="57">
        <v>44545</v>
      </c>
      <c r="I1091" s="20" t="s">
        <v>2766</v>
      </c>
      <c r="K1091" s="20" t="s">
        <v>2767</v>
      </c>
      <c r="L1091" s="20" t="str">
        <f t="shared" si="17"/>
        <v>PostAlerta</v>
      </c>
    </row>
    <row r="1092" spans="1:12" ht="15.75" customHeight="1" x14ac:dyDescent="0.25">
      <c r="A1092" s="20">
        <v>34673959</v>
      </c>
      <c r="B1092" s="20" t="s">
        <v>2741</v>
      </c>
      <c r="C1092" s="20" t="s">
        <v>2742</v>
      </c>
      <c r="D1092" s="20" t="s">
        <v>2743</v>
      </c>
      <c r="E1092" s="20" t="s">
        <v>2744</v>
      </c>
      <c r="F1092" s="20" t="s">
        <v>2745</v>
      </c>
      <c r="G1092" s="20">
        <v>2021</v>
      </c>
      <c r="H1092" s="57">
        <v>44490</v>
      </c>
      <c r="I1092" s="20" t="s">
        <v>2746</v>
      </c>
      <c r="K1092" s="20" t="s">
        <v>2747</v>
      </c>
      <c r="L1092" s="20" t="str">
        <f t="shared" si="17"/>
        <v>PostAlerta</v>
      </c>
    </row>
    <row r="1093" spans="1:12" ht="15.75" customHeight="1" x14ac:dyDescent="0.25">
      <c r="A1093" s="20">
        <v>34424817</v>
      </c>
      <c r="B1093" s="20" t="s">
        <v>2666</v>
      </c>
      <c r="C1093" s="20" t="s">
        <v>2667</v>
      </c>
      <c r="D1093" s="20" t="s">
        <v>2668</v>
      </c>
      <c r="E1093" s="20" t="s">
        <v>2669</v>
      </c>
      <c r="F1093" s="20" t="s">
        <v>106</v>
      </c>
      <c r="G1093" s="20">
        <v>2022</v>
      </c>
      <c r="H1093" s="57">
        <v>44431</v>
      </c>
      <c r="K1093" s="20" t="s">
        <v>2670</v>
      </c>
      <c r="L1093" s="20" t="str">
        <f t="shared" si="17"/>
        <v>PostAlerta</v>
      </c>
    </row>
    <row r="1094" spans="1:12" ht="15.75" customHeight="1" x14ac:dyDescent="0.25">
      <c r="A1094" s="20">
        <v>34619178</v>
      </c>
      <c r="B1094" s="20" t="s">
        <v>2654</v>
      </c>
      <c r="C1094" s="20" t="s">
        <v>2655</v>
      </c>
      <c r="D1094" s="20" t="s">
        <v>2656</v>
      </c>
      <c r="E1094" s="20" t="s">
        <v>2657</v>
      </c>
      <c r="F1094" s="20" t="s">
        <v>2658</v>
      </c>
      <c r="G1094" s="20">
        <v>2022</v>
      </c>
      <c r="H1094" s="57">
        <v>44476</v>
      </c>
      <c r="K1094" s="20" t="s">
        <v>2659</v>
      </c>
      <c r="L1094" s="20" t="str">
        <f t="shared" si="17"/>
        <v>PostAlerta</v>
      </c>
    </row>
    <row r="1095" spans="1:12" ht="15.75" customHeight="1" x14ac:dyDescent="0.25">
      <c r="A1095" s="20">
        <v>34924213</v>
      </c>
      <c r="B1095" s="20" t="s">
        <v>2587</v>
      </c>
      <c r="C1095" s="20" t="s">
        <v>2588</v>
      </c>
      <c r="D1095" s="20" t="s">
        <v>2589</v>
      </c>
      <c r="E1095" s="20" t="s">
        <v>2590</v>
      </c>
      <c r="F1095" s="20" t="s">
        <v>2591</v>
      </c>
      <c r="G1095" s="20">
        <v>2022</v>
      </c>
      <c r="H1095" s="57">
        <v>44550</v>
      </c>
      <c r="K1095" s="20" t="s">
        <v>2592</v>
      </c>
      <c r="L1095" s="20" t="str">
        <f t="shared" si="17"/>
        <v>PostAlerta</v>
      </c>
    </row>
    <row r="1096" spans="1:12" ht="15.75" customHeight="1" x14ac:dyDescent="0.25">
      <c r="A1096" s="20">
        <v>34932164</v>
      </c>
      <c r="B1096" s="20" t="s">
        <v>2574</v>
      </c>
      <c r="C1096" s="20" t="s">
        <v>2575</v>
      </c>
      <c r="D1096" s="20" t="s">
        <v>2576</v>
      </c>
      <c r="E1096" s="20" t="s">
        <v>2577</v>
      </c>
      <c r="F1096" s="20" t="s">
        <v>2116</v>
      </c>
      <c r="G1096" s="20">
        <v>2022</v>
      </c>
      <c r="H1096" s="57">
        <v>44551</v>
      </c>
      <c r="I1096" s="20" t="s">
        <v>2578</v>
      </c>
      <c r="K1096" s="20" t="s">
        <v>2579</v>
      </c>
      <c r="L1096" s="20" t="str">
        <f t="shared" si="17"/>
        <v>PostAlerta</v>
      </c>
    </row>
    <row r="1097" spans="1:12" ht="15.75" customHeight="1" x14ac:dyDescent="0.25">
      <c r="A1097" s="20">
        <v>35221271</v>
      </c>
      <c r="B1097" s="20" t="s">
        <v>2527</v>
      </c>
      <c r="C1097" s="20" t="s">
        <v>2528</v>
      </c>
      <c r="D1097" s="20" t="s">
        <v>2529</v>
      </c>
      <c r="E1097" s="20" t="s">
        <v>2530</v>
      </c>
      <c r="F1097" s="20" t="s">
        <v>2531</v>
      </c>
      <c r="G1097" s="20">
        <v>2022</v>
      </c>
      <c r="H1097" s="57">
        <v>44620</v>
      </c>
      <c r="L1097" s="20" t="str">
        <f t="shared" si="17"/>
        <v>PostAlerta</v>
      </c>
    </row>
    <row r="1098" spans="1:12" ht="15.75" customHeight="1" x14ac:dyDescent="0.25">
      <c r="A1098" s="20">
        <v>36070704</v>
      </c>
      <c r="B1098" s="20" t="s">
        <v>2471</v>
      </c>
      <c r="C1098" s="20" t="s">
        <v>2472</v>
      </c>
      <c r="D1098" s="20" t="s">
        <v>2473</v>
      </c>
      <c r="E1098" s="20" t="s">
        <v>2474</v>
      </c>
      <c r="F1098" s="20" t="s">
        <v>2475</v>
      </c>
      <c r="G1098" s="20">
        <v>2022</v>
      </c>
      <c r="H1098" s="57">
        <v>44811</v>
      </c>
      <c r="K1098" s="20" t="s">
        <v>2476</v>
      </c>
      <c r="L1098" s="20" t="str">
        <f t="shared" si="17"/>
        <v>PostAlerta</v>
      </c>
    </row>
    <row r="1099" spans="1:12" ht="15.75" customHeight="1" x14ac:dyDescent="0.25">
      <c r="A1099" s="20">
        <v>34881766</v>
      </c>
      <c r="B1099" s="20" t="s">
        <v>2451</v>
      </c>
      <c r="C1099" s="20" t="s">
        <v>2452</v>
      </c>
      <c r="D1099" s="20" t="s">
        <v>2453</v>
      </c>
      <c r="E1099" s="20" t="s">
        <v>2454</v>
      </c>
      <c r="F1099" s="20" t="s">
        <v>1834</v>
      </c>
      <c r="G1099" s="20">
        <v>2022</v>
      </c>
      <c r="H1099" s="57">
        <v>44539</v>
      </c>
      <c r="K1099" s="20" t="s">
        <v>2455</v>
      </c>
      <c r="L1099" s="20" t="str">
        <f t="shared" si="17"/>
        <v>PostAlerta</v>
      </c>
    </row>
    <row r="1100" spans="1:12" ht="15.75" customHeight="1" x14ac:dyDescent="0.25">
      <c r="A1100" s="20">
        <v>35127141</v>
      </c>
      <c r="B1100" s="20" t="s">
        <v>2430</v>
      </c>
      <c r="C1100" s="20" t="s">
        <v>2431</v>
      </c>
      <c r="D1100" s="20" t="s">
        <v>2432</v>
      </c>
      <c r="E1100" s="20" t="s">
        <v>2433</v>
      </c>
      <c r="F1100" s="20" t="s">
        <v>2434</v>
      </c>
      <c r="G1100" s="20">
        <v>2021</v>
      </c>
      <c r="H1100" s="57">
        <v>44599</v>
      </c>
      <c r="I1100" s="20" t="s">
        <v>2435</v>
      </c>
      <c r="K1100" s="20" t="s">
        <v>2436</v>
      </c>
      <c r="L1100" s="20" t="str">
        <f t="shared" si="17"/>
        <v>PostAlerta</v>
      </c>
    </row>
    <row r="1101" spans="1:12" ht="15.75" customHeight="1" x14ac:dyDescent="0.25">
      <c r="A1101" s="20">
        <v>34997046</v>
      </c>
      <c r="B1101" s="20" t="s">
        <v>2407</v>
      </c>
      <c r="C1101" s="20" t="s">
        <v>2408</v>
      </c>
      <c r="D1101" s="20" t="s">
        <v>2409</v>
      </c>
      <c r="E1101" s="20" t="s">
        <v>2410</v>
      </c>
      <c r="F1101" s="20" t="s">
        <v>1882</v>
      </c>
      <c r="G1101" s="20">
        <v>2022</v>
      </c>
      <c r="H1101" s="57">
        <v>44569</v>
      </c>
      <c r="I1101" s="20" t="s">
        <v>2411</v>
      </c>
      <c r="K1101" s="20" t="s">
        <v>2412</v>
      </c>
      <c r="L1101" s="20" t="str">
        <f t="shared" si="17"/>
        <v>PostAlerta</v>
      </c>
    </row>
    <row r="1102" spans="1:12" ht="15.75" customHeight="1" x14ac:dyDescent="0.25">
      <c r="A1102" s="20">
        <v>34999965</v>
      </c>
      <c r="B1102" s="20" t="s">
        <v>2387</v>
      </c>
      <c r="C1102" s="20" t="s">
        <v>2388</v>
      </c>
      <c r="D1102" s="20" t="s">
        <v>2389</v>
      </c>
      <c r="E1102" s="20" t="s">
        <v>2390</v>
      </c>
      <c r="F1102" s="20" t="s">
        <v>2391</v>
      </c>
      <c r="G1102" s="20">
        <v>2022</v>
      </c>
      <c r="H1102" s="57">
        <v>44570</v>
      </c>
      <c r="K1102" s="20" t="s">
        <v>2392</v>
      </c>
      <c r="L1102" s="20" t="str">
        <f t="shared" si="17"/>
        <v>PostAlerta</v>
      </c>
    </row>
    <row r="1103" spans="1:12" ht="15.75" customHeight="1" x14ac:dyDescent="0.25">
      <c r="A1103" s="20">
        <v>35055181</v>
      </c>
      <c r="B1103" s="20" t="s">
        <v>2349</v>
      </c>
      <c r="C1103" s="20" t="s">
        <v>2350</v>
      </c>
      <c r="D1103" s="20" t="s">
        <v>2351</v>
      </c>
      <c r="E1103" s="20" t="s">
        <v>2352</v>
      </c>
      <c r="F1103" s="20" t="s">
        <v>2353</v>
      </c>
      <c r="G1103" s="20">
        <v>2022</v>
      </c>
      <c r="H1103" s="57">
        <v>44582</v>
      </c>
      <c r="I1103" s="20" t="s">
        <v>2354</v>
      </c>
      <c r="K1103" s="20" t="s">
        <v>2355</v>
      </c>
      <c r="L1103" s="20" t="str">
        <f t="shared" si="17"/>
        <v>PostAlerta</v>
      </c>
    </row>
    <row r="1104" spans="1:12" ht="15.75" customHeight="1" x14ac:dyDescent="0.25">
      <c r="A1104" s="20">
        <v>34586892</v>
      </c>
      <c r="B1104" s="20" t="s">
        <v>2330</v>
      </c>
      <c r="C1104" s="20" t="s">
        <v>2331</v>
      </c>
      <c r="D1104" s="20" t="s">
        <v>2332</v>
      </c>
      <c r="E1104" s="20" t="s">
        <v>1916</v>
      </c>
      <c r="F1104" s="20" t="s">
        <v>2327</v>
      </c>
      <c r="G1104" s="20">
        <v>2022</v>
      </c>
      <c r="H1104" s="57">
        <v>44468</v>
      </c>
      <c r="I1104" s="20" t="s">
        <v>2333</v>
      </c>
      <c r="K1104" s="20" t="s">
        <v>2334</v>
      </c>
      <c r="L1104" s="20" t="str">
        <f t="shared" si="17"/>
        <v>PostAlerta</v>
      </c>
    </row>
    <row r="1105" spans="1:12" ht="15.75" customHeight="1" x14ac:dyDescent="0.25">
      <c r="A1105" s="20">
        <v>34669456</v>
      </c>
      <c r="B1105" s="20" t="s">
        <v>2323</v>
      </c>
      <c r="C1105" s="20" t="s">
        <v>2324</v>
      </c>
      <c r="D1105" s="20" t="s">
        <v>2325</v>
      </c>
      <c r="E1105" s="20" t="s">
        <v>2326</v>
      </c>
      <c r="F1105" s="20" t="s">
        <v>2327</v>
      </c>
      <c r="G1105" s="20">
        <v>2022</v>
      </c>
      <c r="H1105" s="57">
        <v>44489</v>
      </c>
      <c r="I1105" s="20" t="s">
        <v>2328</v>
      </c>
      <c r="K1105" s="20" t="s">
        <v>2329</v>
      </c>
      <c r="L1105" s="20" t="str">
        <f t="shared" si="17"/>
        <v>PostAlerta</v>
      </c>
    </row>
    <row r="1106" spans="1:12" ht="15.75" customHeight="1" x14ac:dyDescent="0.25">
      <c r="A1106" s="20">
        <v>35063019</v>
      </c>
      <c r="B1106" s="20" t="s">
        <v>2302</v>
      </c>
      <c r="C1106" s="20" t="s">
        <v>2303</v>
      </c>
      <c r="D1106" s="20" t="s">
        <v>2304</v>
      </c>
      <c r="E1106" s="20" t="s">
        <v>2305</v>
      </c>
      <c r="F1106" s="20" t="s">
        <v>2306</v>
      </c>
      <c r="G1106" s="20">
        <v>2022</v>
      </c>
      <c r="H1106" s="57">
        <v>44583</v>
      </c>
      <c r="I1106" s="20" t="s">
        <v>2307</v>
      </c>
      <c r="K1106" s="20" t="s">
        <v>2308</v>
      </c>
      <c r="L1106" s="20" t="str">
        <f t="shared" si="17"/>
        <v>PostAlerta</v>
      </c>
    </row>
    <row r="1107" spans="1:12" ht="15.75" customHeight="1" x14ac:dyDescent="0.25">
      <c r="A1107" s="20">
        <v>35163960</v>
      </c>
      <c r="B1107" s="20" t="s">
        <v>2289</v>
      </c>
      <c r="C1107" s="20" t="s">
        <v>2290</v>
      </c>
      <c r="D1107" s="20" t="s">
        <v>2291</v>
      </c>
      <c r="E1107" s="20" t="s">
        <v>2292</v>
      </c>
      <c r="F1107" s="20" t="s">
        <v>2293</v>
      </c>
      <c r="G1107" s="20">
        <v>2022</v>
      </c>
      <c r="H1107" s="57">
        <v>44607</v>
      </c>
      <c r="I1107" s="20" t="s">
        <v>2294</v>
      </c>
      <c r="K1107" s="20" t="s">
        <v>2295</v>
      </c>
      <c r="L1107" s="20" t="str">
        <f t="shared" si="17"/>
        <v>PostAlerta</v>
      </c>
    </row>
    <row r="1108" spans="1:12" ht="15.75" customHeight="1" x14ac:dyDescent="0.25">
      <c r="A1108" s="20">
        <v>34788068</v>
      </c>
      <c r="B1108" s="20" t="s">
        <v>2277</v>
      </c>
      <c r="C1108" s="20" t="s">
        <v>2278</v>
      </c>
      <c r="D1108" s="20" t="s">
        <v>2279</v>
      </c>
      <c r="E1108" s="20" t="s">
        <v>2280</v>
      </c>
      <c r="F1108" s="20" t="s">
        <v>1801</v>
      </c>
      <c r="G1108" s="20">
        <v>2022</v>
      </c>
      <c r="H1108" s="57">
        <v>44517</v>
      </c>
      <c r="I1108" s="20" t="s">
        <v>2281</v>
      </c>
      <c r="K1108" s="20" t="s">
        <v>2282</v>
      </c>
      <c r="L1108" s="20" t="str">
        <f t="shared" si="17"/>
        <v>PostAlerta</v>
      </c>
    </row>
    <row r="1109" spans="1:12" ht="15.75" customHeight="1" x14ac:dyDescent="0.25">
      <c r="A1109" s="20">
        <v>35214671</v>
      </c>
      <c r="B1109" s="20" t="s">
        <v>2229</v>
      </c>
      <c r="C1109" s="20" t="s">
        <v>2230</v>
      </c>
      <c r="D1109" s="20" t="s">
        <v>2231</v>
      </c>
      <c r="E1109" s="20" t="s">
        <v>2232</v>
      </c>
      <c r="F1109" s="20" t="s">
        <v>1827</v>
      </c>
      <c r="G1109" s="20">
        <v>2022</v>
      </c>
      <c r="H1109" s="57">
        <v>44618</v>
      </c>
      <c r="I1109" s="20" t="s">
        <v>2233</v>
      </c>
      <c r="K1109" s="20" t="s">
        <v>2234</v>
      </c>
      <c r="L1109" s="20" t="str">
        <f t="shared" si="17"/>
        <v>PostAlerta</v>
      </c>
    </row>
    <row r="1110" spans="1:12" ht="15.75" customHeight="1" x14ac:dyDescent="0.25">
      <c r="A1110" s="20">
        <v>34600986</v>
      </c>
      <c r="B1110" s="20" t="s">
        <v>2186</v>
      </c>
      <c r="C1110" s="20" t="s">
        <v>2187</v>
      </c>
      <c r="D1110" s="20" t="s">
        <v>2188</v>
      </c>
      <c r="E1110" s="20" t="s">
        <v>2189</v>
      </c>
      <c r="F1110" s="20" t="s">
        <v>1047</v>
      </c>
      <c r="G1110" s="20">
        <v>2022</v>
      </c>
      <c r="H1110" s="57">
        <v>44472</v>
      </c>
      <c r="K1110" s="20" t="s">
        <v>2190</v>
      </c>
      <c r="L1110" s="20" t="str">
        <f t="shared" si="17"/>
        <v>PostAlerta</v>
      </c>
    </row>
    <row r="1111" spans="1:12" ht="15.75" customHeight="1" x14ac:dyDescent="0.25">
      <c r="A1111" s="20">
        <v>34872749</v>
      </c>
      <c r="B1111" s="20" t="s">
        <v>2158</v>
      </c>
      <c r="C1111" s="20" t="s">
        <v>2159</v>
      </c>
      <c r="D1111" s="20" t="s">
        <v>2160</v>
      </c>
      <c r="E1111" s="20" t="s">
        <v>2161</v>
      </c>
      <c r="F1111" s="20" t="s">
        <v>2162</v>
      </c>
      <c r="G1111" s="20">
        <v>2022</v>
      </c>
      <c r="H1111" s="57">
        <v>44537</v>
      </c>
      <c r="K1111" s="20" t="s">
        <v>2163</v>
      </c>
      <c r="L1111" s="20" t="str">
        <f t="shared" si="17"/>
        <v>PostAlerta</v>
      </c>
    </row>
    <row r="1112" spans="1:12" ht="15.75" customHeight="1" x14ac:dyDescent="0.25">
      <c r="A1112" s="20">
        <v>35102306</v>
      </c>
      <c r="B1112" s="20" t="s">
        <v>2125</v>
      </c>
      <c r="C1112" s="20" t="s">
        <v>2126</v>
      </c>
      <c r="D1112" s="20" t="s">
        <v>2127</v>
      </c>
      <c r="E1112" s="20" t="s">
        <v>2128</v>
      </c>
      <c r="F1112" s="20" t="s">
        <v>2129</v>
      </c>
      <c r="G1112" s="20">
        <v>2022</v>
      </c>
      <c r="H1112" s="57">
        <v>44593</v>
      </c>
      <c r="I1112" s="20" t="s">
        <v>2130</v>
      </c>
      <c r="J1112" s="20" t="s">
        <v>2131</v>
      </c>
      <c r="K1112" s="20" t="s">
        <v>2132</v>
      </c>
      <c r="L1112" s="20" t="str">
        <f t="shared" si="17"/>
        <v>PostAlerta</v>
      </c>
    </row>
    <row r="1113" spans="1:12" ht="15.75" customHeight="1" x14ac:dyDescent="0.25">
      <c r="A1113" s="20">
        <v>35241965</v>
      </c>
      <c r="B1113" s="20" t="s">
        <v>2106</v>
      </c>
      <c r="C1113" s="20" t="s">
        <v>2107</v>
      </c>
      <c r="D1113" s="20" t="s">
        <v>2108</v>
      </c>
      <c r="E1113" s="20" t="s">
        <v>2109</v>
      </c>
      <c r="F1113" s="20" t="s">
        <v>2110</v>
      </c>
      <c r="G1113" s="20">
        <v>2022</v>
      </c>
      <c r="H1113" s="57">
        <v>44624</v>
      </c>
      <c r="I1113" s="20" t="s">
        <v>2111</v>
      </c>
      <c r="K1113" s="20" t="s">
        <v>2112</v>
      </c>
      <c r="L1113" s="20" t="str">
        <f t="shared" si="17"/>
        <v>PostAlerta</v>
      </c>
    </row>
    <row r="1114" spans="1:12" ht="15.75" customHeight="1" x14ac:dyDescent="0.25">
      <c r="A1114" s="20">
        <v>35185820</v>
      </c>
      <c r="B1114" s="20" t="s">
        <v>2063</v>
      </c>
      <c r="C1114" s="20" t="s">
        <v>2064</v>
      </c>
      <c r="D1114" s="20" t="s">
        <v>2065</v>
      </c>
      <c r="E1114" s="20" t="s">
        <v>2066</v>
      </c>
      <c r="F1114" s="20" t="s">
        <v>133</v>
      </c>
      <c r="G1114" s="20">
        <v>2022</v>
      </c>
      <c r="H1114" s="57">
        <v>44613</v>
      </c>
      <c r="I1114" s="20" t="s">
        <v>2067</v>
      </c>
      <c r="K1114" s="20" t="s">
        <v>2068</v>
      </c>
      <c r="L1114" s="20" t="str">
        <f t="shared" si="17"/>
        <v>PostAlerta</v>
      </c>
    </row>
    <row r="1115" spans="1:12" ht="15.75" customHeight="1" x14ac:dyDescent="0.25">
      <c r="A1115" s="20">
        <v>35223548</v>
      </c>
      <c r="B1115" s="20" t="s">
        <v>1963</v>
      </c>
      <c r="C1115" s="20" t="s">
        <v>1964</v>
      </c>
      <c r="D1115" s="20" t="s">
        <v>1965</v>
      </c>
      <c r="E1115" s="20" t="s">
        <v>1966</v>
      </c>
      <c r="F1115" s="20" t="s">
        <v>185</v>
      </c>
      <c r="G1115" s="20">
        <v>2022</v>
      </c>
      <c r="H1115" s="57">
        <v>44620</v>
      </c>
      <c r="I1115" s="20" t="s">
        <v>1967</v>
      </c>
      <c r="K1115" s="20" t="s">
        <v>1968</v>
      </c>
      <c r="L1115" s="20" t="str">
        <f t="shared" si="17"/>
        <v>PostAlerta</v>
      </c>
    </row>
    <row r="1116" spans="1:12" ht="15.75" customHeight="1" x14ac:dyDescent="0.25">
      <c r="A1116" s="20">
        <v>33993224</v>
      </c>
      <c r="B1116" s="20" t="s">
        <v>1952</v>
      </c>
      <c r="C1116" s="20" t="s">
        <v>1953</v>
      </c>
      <c r="D1116" s="20" t="s">
        <v>1954</v>
      </c>
      <c r="E1116" s="20" t="s">
        <v>1955</v>
      </c>
      <c r="F1116" s="20" t="s">
        <v>1956</v>
      </c>
      <c r="G1116" s="20">
        <v>2022</v>
      </c>
      <c r="H1116" s="57">
        <v>44332</v>
      </c>
      <c r="I1116" s="20" t="s">
        <v>1957</v>
      </c>
      <c r="J1116" s="20" t="s">
        <v>1958</v>
      </c>
      <c r="K1116" s="20" t="s">
        <v>1959</v>
      </c>
      <c r="L1116" s="20" t="str">
        <f t="shared" si="17"/>
        <v>PostAlerta</v>
      </c>
    </row>
    <row r="1117" spans="1:12" ht="15.75" customHeight="1" x14ac:dyDescent="0.25">
      <c r="A1117" s="20">
        <v>35237249</v>
      </c>
      <c r="B1117" s="20" t="s">
        <v>1929</v>
      </c>
      <c r="C1117" s="20" t="s">
        <v>1930</v>
      </c>
      <c r="D1117" s="20" t="s">
        <v>1931</v>
      </c>
      <c r="E1117" s="20" t="s">
        <v>1932</v>
      </c>
      <c r="F1117" s="20" t="s">
        <v>133</v>
      </c>
      <c r="G1117" s="20">
        <v>2022</v>
      </c>
      <c r="H1117" s="57">
        <v>44623</v>
      </c>
      <c r="I1117" s="20" t="s">
        <v>1933</v>
      </c>
      <c r="K1117" s="20" t="s">
        <v>1934</v>
      </c>
      <c r="L1117" s="20" t="str">
        <f t="shared" si="17"/>
        <v>PostAlerta</v>
      </c>
    </row>
    <row r="1118" spans="1:12" ht="15.75" customHeight="1" x14ac:dyDescent="0.25">
      <c r="A1118" s="20">
        <v>35214786</v>
      </c>
      <c r="B1118" s="20" t="s">
        <v>1870</v>
      </c>
      <c r="C1118" s="20" t="s">
        <v>1871</v>
      </c>
      <c r="D1118" s="20" t="s">
        <v>1872</v>
      </c>
      <c r="E1118" s="20" t="s">
        <v>1873</v>
      </c>
      <c r="F1118" s="20" t="s">
        <v>1827</v>
      </c>
      <c r="G1118" s="20">
        <v>2022</v>
      </c>
      <c r="H1118" s="57">
        <v>44618</v>
      </c>
      <c r="I1118" s="20" t="s">
        <v>1874</v>
      </c>
      <c r="K1118" s="20" t="s">
        <v>1875</v>
      </c>
      <c r="L1118" s="20" t="str">
        <f t="shared" si="17"/>
        <v>PostAlerta</v>
      </c>
    </row>
    <row r="1119" spans="1:12" ht="15.75" customHeight="1" x14ac:dyDescent="0.25">
      <c r="A1119" s="20">
        <v>35073745</v>
      </c>
      <c r="B1119" s="20" t="s">
        <v>1791</v>
      </c>
      <c r="C1119" s="20" t="s">
        <v>1792</v>
      </c>
      <c r="D1119" s="20" t="s">
        <v>1793</v>
      </c>
      <c r="E1119" s="20" t="s">
        <v>1794</v>
      </c>
      <c r="F1119" s="20" t="s">
        <v>1795</v>
      </c>
      <c r="G1119" s="20">
        <v>2022</v>
      </c>
      <c r="H1119" s="57">
        <v>44586</v>
      </c>
      <c r="I1119" s="20" t="s">
        <v>1796</v>
      </c>
      <c r="K1119" s="20" t="s">
        <v>1797</v>
      </c>
      <c r="L1119" s="20" t="str">
        <f t="shared" si="17"/>
        <v>PostAlerta</v>
      </c>
    </row>
    <row r="1120" spans="1:12" ht="15.75" customHeight="1" x14ac:dyDescent="0.25">
      <c r="A1120" s="20">
        <v>35193669</v>
      </c>
      <c r="B1120" s="20" t="s">
        <v>1784</v>
      </c>
      <c r="C1120" s="20" t="s">
        <v>1785</v>
      </c>
      <c r="D1120" s="20" t="s">
        <v>1786</v>
      </c>
      <c r="E1120" s="20" t="s">
        <v>1787</v>
      </c>
      <c r="F1120" s="20" t="s">
        <v>1788</v>
      </c>
      <c r="G1120" s="20">
        <v>2022</v>
      </c>
      <c r="H1120" s="57">
        <v>44615</v>
      </c>
      <c r="I1120" s="20" t="s">
        <v>1789</v>
      </c>
      <c r="K1120" s="20" t="s">
        <v>1790</v>
      </c>
      <c r="L1120" s="20" t="str">
        <f t="shared" si="17"/>
        <v>PostAlerta</v>
      </c>
    </row>
    <row r="1121" spans="1:12" ht="15.75" customHeight="1" x14ac:dyDescent="0.25">
      <c r="A1121" s="20">
        <v>34350523</v>
      </c>
      <c r="B1121" s="20" t="s">
        <v>1693</v>
      </c>
      <c r="C1121" s="20" t="s">
        <v>1694</v>
      </c>
      <c r="D1121" s="20" t="s">
        <v>1695</v>
      </c>
      <c r="E1121" s="20" t="s">
        <v>1696</v>
      </c>
      <c r="F1121" s="20" t="s">
        <v>1697</v>
      </c>
      <c r="G1121" s="20">
        <v>2022</v>
      </c>
      <c r="H1121" s="57">
        <v>44413</v>
      </c>
      <c r="I1121" s="20" t="s">
        <v>1698</v>
      </c>
      <c r="K1121" s="20" t="s">
        <v>1699</v>
      </c>
      <c r="L1121" s="20" t="str">
        <f t="shared" si="17"/>
        <v>PostAlerta</v>
      </c>
    </row>
    <row r="1122" spans="1:12" ht="15.75" customHeight="1" x14ac:dyDescent="0.25">
      <c r="A1122" s="20">
        <v>34735750</v>
      </c>
      <c r="B1122" s="20" t="s">
        <v>1681</v>
      </c>
      <c r="C1122" s="20" t="s">
        <v>1682</v>
      </c>
      <c r="D1122" s="20" t="s">
        <v>1683</v>
      </c>
      <c r="E1122" s="20" t="s">
        <v>1684</v>
      </c>
      <c r="F1122" s="20" t="s">
        <v>1438</v>
      </c>
      <c r="G1122" s="20">
        <v>2022</v>
      </c>
      <c r="H1122" s="57">
        <v>44504</v>
      </c>
      <c r="K1122" s="20" t="s">
        <v>1685</v>
      </c>
      <c r="L1122" s="20" t="str">
        <f t="shared" si="17"/>
        <v>PostAlerta</v>
      </c>
    </row>
    <row r="1123" spans="1:12" ht="15.75" customHeight="1" x14ac:dyDescent="0.25">
      <c r="A1123" s="20">
        <v>35104682</v>
      </c>
      <c r="B1123" s="20" t="s">
        <v>1649</v>
      </c>
      <c r="C1123" s="20" t="s">
        <v>1650</v>
      </c>
      <c r="D1123" s="20" t="s">
        <v>1651</v>
      </c>
      <c r="E1123" s="20" t="s">
        <v>1652</v>
      </c>
      <c r="F1123" s="20" t="s">
        <v>1653</v>
      </c>
      <c r="G1123" s="20">
        <v>2022</v>
      </c>
      <c r="H1123" s="57">
        <v>44593</v>
      </c>
      <c r="K1123" s="20" t="s">
        <v>1654</v>
      </c>
      <c r="L1123" s="20" t="str">
        <f t="shared" si="17"/>
        <v>PostAlerta</v>
      </c>
    </row>
    <row r="1124" spans="1:12" ht="15.75" customHeight="1" x14ac:dyDescent="0.25">
      <c r="A1124" s="20">
        <v>35251780</v>
      </c>
      <c r="B1124" s="20" t="s">
        <v>1619</v>
      </c>
      <c r="C1124" s="20" t="s">
        <v>1620</v>
      </c>
      <c r="D1124" s="20" t="s">
        <v>1621</v>
      </c>
      <c r="E1124" s="20" t="s">
        <v>1622</v>
      </c>
      <c r="F1124" s="20" t="s">
        <v>1623</v>
      </c>
      <c r="G1124" s="20">
        <v>2022</v>
      </c>
      <c r="H1124" s="57">
        <v>44627</v>
      </c>
      <c r="I1124" s="20" t="s">
        <v>1624</v>
      </c>
      <c r="K1124" s="20" t="s">
        <v>1625</v>
      </c>
      <c r="L1124" s="20" t="str">
        <f t="shared" si="17"/>
        <v>PostAlerta</v>
      </c>
    </row>
    <row r="1125" spans="1:12" ht="15.75" customHeight="1" x14ac:dyDescent="0.25">
      <c r="A1125" s="20">
        <v>35280248</v>
      </c>
      <c r="B1125" s="20" t="s">
        <v>1597</v>
      </c>
      <c r="C1125" s="20" t="s">
        <v>1598</v>
      </c>
      <c r="D1125" s="20" t="s">
        <v>1599</v>
      </c>
      <c r="E1125" s="20" t="s">
        <v>1600</v>
      </c>
      <c r="F1125" s="20" t="s">
        <v>365</v>
      </c>
      <c r="G1125" s="20">
        <v>2022</v>
      </c>
      <c r="H1125" s="57">
        <v>44634</v>
      </c>
      <c r="I1125" s="20" t="s">
        <v>1601</v>
      </c>
      <c r="K1125" s="20" t="s">
        <v>1602</v>
      </c>
      <c r="L1125" s="20" t="str">
        <f t="shared" si="17"/>
        <v>PostAlerta</v>
      </c>
    </row>
    <row r="1126" spans="1:12" ht="15.75" customHeight="1" x14ac:dyDescent="0.25">
      <c r="A1126" s="20">
        <v>34978459</v>
      </c>
      <c r="B1126" s="20" t="s">
        <v>1562</v>
      </c>
      <c r="C1126" s="20" t="s">
        <v>1563</v>
      </c>
      <c r="D1126" s="20" t="s">
        <v>1564</v>
      </c>
      <c r="E1126" s="20" t="s">
        <v>1565</v>
      </c>
      <c r="F1126" s="20" t="s">
        <v>1566</v>
      </c>
      <c r="G1126" s="20">
        <v>2022</v>
      </c>
      <c r="H1126" s="57">
        <v>44564</v>
      </c>
      <c r="I1126" s="20" t="s">
        <v>1567</v>
      </c>
      <c r="K1126" s="20" t="s">
        <v>1568</v>
      </c>
      <c r="L1126" s="20" t="str">
        <f t="shared" si="17"/>
        <v>PostAlerta</v>
      </c>
    </row>
    <row r="1127" spans="1:12" ht="15.75" customHeight="1" x14ac:dyDescent="0.25">
      <c r="A1127" s="20">
        <v>35294487</v>
      </c>
      <c r="B1127" s="20" t="s">
        <v>1548</v>
      </c>
      <c r="C1127" s="20" t="s">
        <v>1549</v>
      </c>
      <c r="D1127" s="20" t="s">
        <v>1550</v>
      </c>
      <c r="E1127" s="20" t="s">
        <v>1551</v>
      </c>
      <c r="F1127" s="20" t="s">
        <v>294</v>
      </c>
      <c r="G1127" s="20">
        <v>2022</v>
      </c>
      <c r="H1127" s="57">
        <v>44636</v>
      </c>
      <c r="I1127" s="20" t="s">
        <v>1552</v>
      </c>
      <c r="K1127" s="20" t="s">
        <v>1553</v>
      </c>
      <c r="L1127" s="20" t="str">
        <f t="shared" si="17"/>
        <v>PostAlerta</v>
      </c>
    </row>
    <row r="1128" spans="1:12" ht="15.75" customHeight="1" x14ac:dyDescent="0.25">
      <c r="A1128" s="20">
        <v>35341154</v>
      </c>
      <c r="B1128" s="20" t="s">
        <v>1539</v>
      </c>
      <c r="C1128" s="20" t="s">
        <v>1540</v>
      </c>
      <c r="D1128" s="20" t="s">
        <v>1541</v>
      </c>
      <c r="E1128" s="20" t="s">
        <v>1542</v>
      </c>
      <c r="F1128" s="20" t="s">
        <v>570</v>
      </c>
      <c r="G1128" s="20">
        <v>2022</v>
      </c>
      <c r="H1128" s="57">
        <v>44648</v>
      </c>
      <c r="I1128" s="20" t="s">
        <v>1543</v>
      </c>
      <c r="K1128" s="20" t="s">
        <v>1544</v>
      </c>
      <c r="L1128" s="20" t="str">
        <f t="shared" si="17"/>
        <v>PostAlerta</v>
      </c>
    </row>
    <row r="1129" spans="1:12" ht="15.75" customHeight="1" x14ac:dyDescent="0.25">
      <c r="A1129" s="20">
        <v>35392114</v>
      </c>
      <c r="B1129" s="20" t="s">
        <v>1527</v>
      </c>
      <c r="C1129" s="20" t="s">
        <v>1528</v>
      </c>
      <c r="D1129" s="20" t="s">
        <v>1529</v>
      </c>
      <c r="E1129" s="20" t="s">
        <v>1530</v>
      </c>
      <c r="F1129" s="20" t="s">
        <v>207</v>
      </c>
      <c r="G1129" s="20">
        <v>2022</v>
      </c>
      <c r="H1129" s="57">
        <v>44659</v>
      </c>
      <c r="I1129" s="20" t="s">
        <v>1531</v>
      </c>
      <c r="K1129" s="20" t="s">
        <v>1532</v>
      </c>
      <c r="L1129" s="20" t="str">
        <f t="shared" si="17"/>
        <v>PostAlerta</v>
      </c>
    </row>
    <row r="1130" spans="1:12" ht="15.75" customHeight="1" x14ac:dyDescent="0.25">
      <c r="A1130" s="20">
        <v>35399732</v>
      </c>
      <c r="B1130" s="20" t="s">
        <v>1486</v>
      </c>
      <c r="C1130" s="20" t="s">
        <v>1487</v>
      </c>
      <c r="D1130" s="20" t="s">
        <v>1488</v>
      </c>
      <c r="E1130" s="20" t="s">
        <v>1489</v>
      </c>
      <c r="F1130" s="20" t="s">
        <v>1490</v>
      </c>
      <c r="G1130" s="20">
        <v>2022</v>
      </c>
      <c r="H1130" s="57">
        <v>44662</v>
      </c>
      <c r="I1130" s="20" t="s">
        <v>1491</v>
      </c>
      <c r="K1130" s="20" t="s">
        <v>1492</v>
      </c>
      <c r="L1130" s="20" t="str">
        <f t="shared" si="17"/>
        <v>PostAlerta</v>
      </c>
    </row>
    <row r="1131" spans="1:12" ht="15.75" customHeight="1" x14ac:dyDescent="0.25">
      <c r="A1131" s="20">
        <v>35402608</v>
      </c>
      <c r="B1131" s="20" t="s">
        <v>1463</v>
      </c>
      <c r="C1131" s="20" t="s">
        <v>1464</v>
      </c>
      <c r="D1131" s="20" t="s">
        <v>1465</v>
      </c>
      <c r="E1131" s="20" t="s">
        <v>1466</v>
      </c>
      <c r="F1131" s="20" t="s">
        <v>350</v>
      </c>
      <c r="G1131" s="20">
        <v>2022</v>
      </c>
      <c r="H1131" s="57">
        <v>44662</v>
      </c>
      <c r="I1131" s="20" t="s">
        <v>1467</v>
      </c>
      <c r="K1131" s="20" t="s">
        <v>1468</v>
      </c>
      <c r="L1131" s="20" t="str">
        <f t="shared" si="17"/>
        <v>PostAlerta</v>
      </c>
    </row>
    <row r="1132" spans="1:12" ht="15.75" customHeight="1" x14ac:dyDescent="0.25">
      <c r="A1132" s="20">
        <v>34809952</v>
      </c>
      <c r="B1132" s="20" t="s">
        <v>1440</v>
      </c>
      <c r="C1132" s="20" t="s">
        <v>1441</v>
      </c>
      <c r="D1132" s="20" t="s">
        <v>1442</v>
      </c>
      <c r="E1132" s="20" t="s">
        <v>1443</v>
      </c>
      <c r="F1132" s="20" t="s">
        <v>1079</v>
      </c>
      <c r="G1132" s="20">
        <v>2022</v>
      </c>
      <c r="H1132" s="57">
        <v>44523</v>
      </c>
      <c r="K1132" s="20" t="s">
        <v>1444</v>
      </c>
      <c r="L1132" s="20" t="str">
        <f t="shared" si="17"/>
        <v>PostAlerta</v>
      </c>
    </row>
    <row r="1133" spans="1:12" ht="15.75" customHeight="1" x14ac:dyDescent="0.25">
      <c r="A1133" s="20">
        <v>35042282</v>
      </c>
      <c r="B1133" s="20" t="s">
        <v>1415</v>
      </c>
      <c r="C1133" s="20" t="s">
        <v>1416</v>
      </c>
      <c r="D1133" s="20" t="s">
        <v>1417</v>
      </c>
      <c r="E1133" s="20" t="s">
        <v>1418</v>
      </c>
      <c r="F1133" s="20" t="s">
        <v>1419</v>
      </c>
      <c r="G1133" s="20">
        <v>2022</v>
      </c>
      <c r="H1133" s="57">
        <v>44579</v>
      </c>
      <c r="K1133" s="20" t="s">
        <v>1420</v>
      </c>
      <c r="L1133" s="20" t="str">
        <f t="shared" si="17"/>
        <v>PostAlerta</v>
      </c>
    </row>
    <row r="1134" spans="1:12" ht="15.75" customHeight="1" x14ac:dyDescent="0.25">
      <c r="A1134" s="20">
        <v>35812262</v>
      </c>
      <c r="B1134" s="20" t="s">
        <v>1218</v>
      </c>
      <c r="C1134" s="20" t="s">
        <v>1219</v>
      </c>
      <c r="D1134" s="20" t="s">
        <v>1220</v>
      </c>
      <c r="E1134" s="20" t="s">
        <v>1221</v>
      </c>
      <c r="F1134" s="20" t="s">
        <v>1222</v>
      </c>
      <c r="G1134" s="20">
        <v>2022</v>
      </c>
      <c r="H1134" s="57">
        <v>44753</v>
      </c>
      <c r="I1134" s="20" t="s">
        <v>1223</v>
      </c>
      <c r="K1134" s="20" t="s">
        <v>1224</v>
      </c>
      <c r="L1134" s="20" t="str">
        <f t="shared" si="17"/>
        <v>PostAlerta</v>
      </c>
    </row>
    <row r="1135" spans="1:12" ht="15.75" customHeight="1" x14ac:dyDescent="0.25">
      <c r="A1135" s="20">
        <v>35603101</v>
      </c>
      <c r="B1135" s="20" t="s">
        <v>1183</v>
      </c>
      <c r="C1135" s="20" t="s">
        <v>1184</v>
      </c>
      <c r="D1135" s="20" t="s">
        <v>1185</v>
      </c>
      <c r="E1135" s="20" t="s">
        <v>1186</v>
      </c>
      <c r="F1135" s="20" t="s">
        <v>878</v>
      </c>
      <c r="G1135" s="20">
        <v>2022</v>
      </c>
      <c r="H1135" s="57">
        <v>44704</v>
      </c>
      <c r="I1135" s="20" t="s">
        <v>1187</v>
      </c>
      <c r="K1135" s="20" t="s">
        <v>1188</v>
      </c>
      <c r="L1135" s="20" t="str">
        <f t="shared" si="17"/>
        <v>PostAlerta</v>
      </c>
    </row>
    <row r="1136" spans="1:12" ht="15.75" customHeight="1" x14ac:dyDescent="0.25">
      <c r="A1136" s="20">
        <v>35663873</v>
      </c>
      <c r="B1136" s="20" t="s">
        <v>1155</v>
      </c>
      <c r="C1136" s="20" t="s">
        <v>1156</v>
      </c>
      <c r="D1136" s="20" t="s">
        <v>1157</v>
      </c>
      <c r="E1136" s="20" t="s">
        <v>1158</v>
      </c>
      <c r="F1136" s="20" t="s">
        <v>133</v>
      </c>
      <c r="G1136" s="20">
        <v>2022</v>
      </c>
      <c r="H1136" s="57">
        <v>44718</v>
      </c>
      <c r="I1136" s="20" t="s">
        <v>1159</v>
      </c>
      <c r="K1136" s="20" t="s">
        <v>1160</v>
      </c>
      <c r="L1136" s="20" t="str">
        <f t="shared" si="17"/>
        <v>PostAlerta</v>
      </c>
    </row>
    <row r="1137" spans="1:12" ht="15.75" customHeight="1" x14ac:dyDescent="0.25">
      <c r="A1137" s="20">
        <v>35814680</v>
      </c>
      <c r="B1137" s="20" t="s">
        <v>1007</v>
      </c>
      <c r="C1137" s="20" t="s">
        <v>1008</v>
      </c>
      <c r="D1137" s="20" t="s">
        <v>1009</v>
      </c>
      <c r="E1137" s="20" t="s">
        <v>1010</v>
      </c>
      <c r="F1137" s="20" t="s">
        <v>133</v>
      </c>
      <c r="G1137" s="20">
        <v>2022</v>
      </c>
      <c r="H1137" s="57">
        <v>44753</v>
      </c>
      <c r="I1137" s="20" t="s">
        <v>1011</v>
      </c>
      <c r="K1137" s="20" t="s">
        <v>1012</v>
      </c>
      <c r="L1137" s="20" t="str">
        <f t="shared" si="17"/>
        <v>PostAlerta</v>
      </c>
    </row>
    <row r="1138" spans="1:12" ht="15.75" customHeight="1" x14ac:dyDescent="0.25">
      <c r="A1138" s="20">
        <v>35909609</v>
      </c>
      <c r="B1138" s="20" t="s">
        <v>950</v>
      </c>
      <c r="C1138" s="20" t="s">
        <v>951</v>
      </c>
      <c r="D1138" s="20" t="s">
        <v>952</v>
      </c>
      <c r="E1138" s="20" t="s">
        <v>953</v>
      </c>
      <c r="F1138" s="20" t="s">
        <v>954</v>
      </c>
      <c r="G1138" s="20">
        <v>2022</v>
      </c>
      <c r="H1138" s="57">
        <v>44774</v>
      </c>
      <c r="I1138" s="20" t="s">
        <v>955</v>
      </c>
      <c r="K1138" s="20" t="s">
        <v>956</v>
      </c>
      <c r="L1138" s="20" t="str">
        <f t="shared" si="17"/>
        <v>PostAlerta</v>
      </c>
    </row>
    <row r="1139" spans="1:12" ht="15.75" customHeight="1" x14ac:dyDescent="0.25">
      <c r="A1139" s="20">
        <v>35873583</v>
      </c>
      <c r="B1139" s="20" t="s">
        <v>919</v>
      </c>
      <c r="C1139" s="20" t="s">
        <v>920</v>
      </c>
      <c r="D1139" s="20" t="s">
        <v>921</v>
      </c>
      <c r="E1139" s="20" t="s">
        <v>922</v>
      </c>
      <c r="F1139" s="20" t="s">
        <v>792</v>
      </c>
      <c r="G1139" s="20">
        <v>2022</v>
      </c>
      <c r="H1139" s="57">
        <v>44767</v>
      </c>
      <c r="I1139" s="20" t="s">
        <v>923</v>
      </c>
      <c r="K1139" s="20" t="s">
        <v>924</v>
      </c>
      <c r="L1139" s="20" t="str">
        <f t="shared" si="17"/>
        <v>PostAlerta</v>
      </c>
    </row>
    <row r="1140" spans="1:12" ht="15.75" customHeight="1" x14ac:dyDescent="0.25">
      <c r="A1140" s="20">
        <v>35903471</v>
      </c>
      <c r="B1140" s="20" t="s">
        <v>888</v>
      </c>
      <c r="C1140" s="20" t="s">
        <v>889</v>
      </c>
      <c r="D1140" s="20" t="s">
        <v>890</v>
      </c>
      <c r="E1140" s="20" t="s">
        <v>891</v>
      </c>
      <c r="F1140" s="20" t="s">
        <v>133</v>
      </c>
      <c r="G1140" s="20">
        <v>2022</v>
      </c>
      <c r="H1140" s="57">
        <v>44771</v>
      </c>
      <c r="I1140" s="20" t="s">
        <v>892</v>
      </c>
      <c r="K1140" s="20" t="s">
        <v>893</v>
      </c>
      <c r="L1140" s="20" t="str">
        <f t="shared" si="17"/>
        <v>PostAlerta</v>
      </c>
    </row>
    <row r="1141" spans="1:12" ht="15.75" customHeight="1" x14ac:dyDescent="0.25">
      <c r="A1141" s="20">
        <v>35937691</v>
      </c>
      <c r="B1141" s="20" t="s">
        <v>852</v>
      </c>
      <c r="C1141" s="20" t="s">
        <v>853</v>
      </c>
      <c r="D1141" s="20" t="s">
        <v>854</v>
      </c>
      <c r="E1141" s="20" t="s">
        <v>855</v>
      </c>
      <c r="F1141" s="20" t="s">
        <v>185</v>
      </c>
      <c r="G1141" s="20">
        <v>2022</v>
      </c>
      <c r="H1141" s="57">
        <v>44781</v>
      </c>
      <c r="I1141" s="20" t="s">
        <v>856</v>
      </c>
      <c r="K1141" s="20" t="s">
        <v>857</v>
      </c>
      <c r="L1141" s="20" t="str">
        <f t="shared" si="17"/>
        <v>PostAlerta</v>
      </c>
    </row>
    <row r="1142" spans="1:12" ht="15.75" customHeight="1" x14ac:dyDescent="0.25">
      <c r="A1142" s="20">
        <v>35979485</v>
      </c>
      <c r="B1142" s="20" t="s">
        <v>821</v>
      </c>
      <c r="C1142" s="20" t="s">
        <v>822</v>
      </c>
      <c r="D1142" s="20" t="s">
        <v>823</v>
      </c>
      <c r="E1142" s="20" t="s">
        <v>824</v>
      </c>
      <c r="F1142" s="20" t="s">
        <v>133</v>
      </c>
      <c r="G1142" s="20">
        <v>2022</v>
      </c>
      <c r="H1142" s="57">
        <v>44791</v>
      </c>
      <c r="I1142" s="20" t="s">
        <v>825</v>
      </c>
      <c r="K1142" s="20" t="s">
        <v>826</v>
      </c>
      <c r="L1142" s="20" t="str">
        <f t="shared" si="17"/>
        <v>PostAlerta</v>
      </c>
    </row>
    <row r="1143" spans="1:12" ht="15.75" customHeight="1" x14ac:dyDescent="0.25">
      <c r="A1143" s="20">
        <v>36033841</v>
      </c>
      <c r="B1143" s="20" t="s">
        <v>802</v>
      </c>
      <c r="C1143" s="20" t="s">
        <v>803</v>
      </c>
      <c r="D1143" s="20" t="s">
        <v>804</v>
      </c>
      <c r="E1143" s="20" t="s">
        <v>805</v>
      </c>
      <c r="F1143" s="20" t="s">
        <v>133</v>
      </c>
      <c r="G1143" s="20">
        <v>2022</v>
      </c>
      <c r="H1143" s="57">
        <v>44802</v>
      </c>
      <c r="I1143" s="20" t="s">
        <v>806</v>
      </c>
      <c r="K1143" s="20" t="s">
        <v>807</v>
      </c>
      <c r="L1143" s="20" t="str">
        <f t="shared" si="17"/>
        <v>PostAlerta</v>
      </c>
    </row>
    <row r="1144" spans="1:12" ht="15.75" customHeight="1" x14ac:dyDescent="0.25">
      <c r="A1144" s="20">
        <v>36046765</v>
      </c>
      <c r="B1144" s="20" t="s">
        <v>730</v>
      </c>
      <c r="C1144" s="20" t="s">
        <v>731</v>
      </c>
      <c r="D1144" s="20" t="s">
        <v>732</v>
      </c>
      <c r="E1144" s="20" t="s">
        <v>733</v>
      </c>
      <c r="F1144" s="20" t="s">
        <v>734</v>
      </c>
      <c r="G1144" s="20">
        <v>2022</v>
      </c>
      <c r="H1144" s="57">
        <v>44805</v>
      </c>
      <c r="I1144" s="20" t="s">
        <v>735</v>
      </c>
      <c r="K1144" s="20" t="s">
        <v>736</v>
      </c>
      <c r="L1144" s="20" t="str">
        <f t="shared" si="17"/>
        <v>PostAlerta</v>
      </c>
    </row>
    <row r="1145" spans="1:12" ht="15.75" customHeight="1" x14ac:dyDescent="0.25">
      <c r="A1145" s="20">
        <v>36204615</v>
      </c>
      <c r="B1145" s="20" t="s">
        <v>612</v>
      </c>
      <c r="C1145" s="20" t="s">
        <v>613</v>
      </c>
      <c r="D1145" s="20" t="s">
        <v>614</v>
      </c>
      <c r="E1145" s="20" t="s">
        <v>615</v>
      </c>
      <c r="F1145" s="20" t="s">
        <v>133</v>
      </c>
      <c r="G1145" s="20">
        <v>2022</v>
      </c>
      <c r="H1145" s="57">
        <v>44841</v>
      </c>
      <c r="I1145" s="20" t="s">
        <v>616</v>
      </c>
      <c r="K1145" s="20" t="s">
        <v>617</v>
      </c>
      <c r="L1145" s="20" t="str">
        <f t="shared" si="17"/>
        <v>PostAlerta</v>
      </c>
    </row>
    <row r="1146" spans="1:12" ht="15.75" customHeight="1" x14ac:dyDescent="0.25">
      <c r="A1146" s="20">
        <v>36212487</v>
      </c>
      <c r="B1146" s="20" t="s">
        <v>598</v>
      </c>
      <c r="C1146" s="20" t="s">
        <v>599</v>
      </c>
      <c r="D1146" s="20" t="s">
        <v>600</v>
      </c>
      <c r="E1146" s="20" t="s">
        <v>286</v>
      </c>
      <c r="F1146" s="20" t="s">
        <v>601</v>
      </c>
      <c r="G1146" s="20">
        <v>2022</v>
      </c>
      <c r="H1146" s="57">
        <v>44844</v>
      </c>
      <c r="I1146" s="20" t="s">
        <v>602</v>
      </c>
      <c r="K1146" s="20" t="s">
        <v>603</v>
      </c>
      <c r="L1146" s="20" t="str">
        <f t="shared" si="17"/>
        <v>PostAlerta</v>
      </c>
    </row>
    <row r="1147" spans="1:12" ht="15.75" customHeight="1" x14ac:dyDescent="0.25">
      <c r="A1147" s="20">
        <v>36310877</v>
      </c>
      <c r="B1147" s="20" t="s">
        <v>521</v>
      </c>
      <c r="C1147" s="20" t="s">
        <v>522</v>
      </c>
      <c r="D1147" s="20" t="s">
        <v>523</v>
      </c>
      <c r="E1147" s="20" t="s">
        <v>524</v>
      </c>
      <c r="F1147" s="20" t="s">
        <v>185</v>
      </c>
      <c r="G1147" s="20">
        <v>2022</v>
      </c>
      <c r="H1147" s="57">
        <v>44865</v>
      </c>
      <c r="I1147" s="20" t="s">
        <v>525</v>
      </c>
      <c r="K1147" s="20" t="s">
        <v>526</v>
      </c>
      <c r="L1147" s="20" t="str">
        <f t="shared" si="17"/>
        <v>PostAlerta</v>
      </c>
    </row>
    <row r="1148" spans="1:12" ht="15.75" customHeight="1" x14ac:dyDescent="0.25">
      <c r="A1148" s="20">
        <v>36389137</v>
      </c>
      <c r="B1148" s="20" t="s">
        <v>489</v>
      </c>
      <c r="C1148" s="20" t="s">
        <v>490</v>
      </c>
      <c r="D1148" s="20" t="s">
        <v>491</v>
      </c>
      <c r="E1148" s="20" t="s">
        <v>492</v>
      </c>
      <c r="F1148" s="20" t="s">
        <v>185</v>
      </c>
      <c r="G1148" s="20">
        <v>2022</v>
      </c>
      <c r="H1148" s="57">
        <v>44882</v>
      </c>
      <c r="I1148" s="20" t="s">
        <v>493</v>
      </c>
      <c r="K1148" s="20" t="s">
        <v>494</v>
      </c>
      <c r="L1148" s="20" t="str">
        <f t="shared" si="17"/>
        <v>PostAlerta</v>
      </c>
    </row>
    <row r="1149" spans="1:12" ht="15.75" customHeight="1" x14ac:dyDescent="0.25">
      <c r="A1149" s="20">
        <v>36386617</v>
      </c>
      <c r="B1149" s="20" t="s">
        <v>438</v>
      </c>
      <c r="C1149" s="20" t="s">
        <v>439</v>
      </c>
      <c r="D1149" s="20" t="s">
        <v>440</v>
      </c>
      <c r="E1149" s="20" t="s">
        <v>441</v>
      </c>
      <c r="F1149" s="20" t="s">
        <v>133</v>
      </c>
      <c r="G1149" s="20">
        <v>2022</v>
      </c>
      <c r="H1149" s="57">
        <v>44882</v>
      </c>
      <c r="I1149" s="20" t="s">
        <v>442</v>
      </c>
      <c r="K1149" s="20" t="s">
        <v>443</v>
      </c>
      <c r="L1149" s="20" t="str">
        <f t="shared" si="17"/>
        <v>PostAlerta</v>
      </c>
    </row>
    <row r="1150" spans="1:12" ht="15.75" customHeight="1" x14ac:dyDescent="0.25">
      <c r="A1150" s="20">
        <v>36419726</v>
      </c>
      <c r="B1150" s="20" t="s">
        <v>405</v>
      </c>
      <c r="C1150" s="20" t="s">
        <v>406</v>
      </c>
      <c r="D1150" s="20" t="s">
        <v>407</v>
      </c>
      <c r="E1150" s="20" t="s">
        <v>408</v>
      </c>
      <c r="F1150" s="20" t="s">
        <v>207</v>
      </c>
      <c r="G1150" s="20">
        <v>2022</v>
      </c>
      <c r="H1150" s="57">
        <v>44889</v>
      </c>
      <c r="I1150" s="20" t="s">
        <v>409</v>
      </c>
      <c r="K1150" s="20" t="s">
        <v>410</v>
      </c>
      <c r="L1150" s="20" t="str">
        <f t="shared" si="17"/>
        <v>PostAlerta</v>
      </c>
    </row>
    <row r="1151" spans="1:12" ht="15.75" customHeight="1" x14ac:dyDescent="0.25">
      <c r="A1151" s="20">
        <v>36409683</v>
      </c>
      <c r="B1151" s="20" t="s">
        <v>376</v>
      </c>
      <c r="C1151" s="20" t="s">
        <v>377</v>
      </c>
      <c r="D1151" s="20" t="s">
        <v>378</v>
      </c>
      <c r="E1151" s="20" t="s">
        <v>379</v>
      </c>
      <c r="F1151" s="20" t="s">
        <v>294</v>
      </c>
      <c r="G1151" s="20">
        <v>2022</v>
      </c>
      <c r="H1151" s="57">
        <v>44886</v>
      </c>
      <c r="I1151" s="20" t="s">
        <v>380</v>
      </c>
      <c r="K1151" s="20" t="s">
        <v>381</v>
      </c>
      <c r="L1151" s="20" t="str">
        <f t="shared" si="17"/>
        <v>PostAlerta</v>
      </c>
    </row>
    <row r="1152" spans="1:12" ht="15.75" customHeight="1" x14ac:dyDescent="0.25">
      <c r="A1152" s="20">
        <v>36466967</v>
      </c>
      <c r="B1152" s="20" t="s">
        <v>361</v>
      </c>
      <c r="C1152" s="20" t="s">
        <v>362</v>
      </c>
      <c r="D1152" s="20" t="s">
        <v>363</v>
      </c>
      <c r="E1152" s="20" t="s">
        <v>364</v>
      </c>
      <c r="F1152" s="20" t="s">
        <v>365</v>
      </c>
      <c r="G1152" s="20">
        <v>2022</v>
      </c>
      <c r="H1152" s="57">
        <v>44900</v>
      </c>
      <c r="I1152" s="20" t="s">
        <v>366</v>
      </c>
      <c r="K1152" s="20" t="s">
        <v>367</v>
      </c>
      <c r="L1152" s="20" t="str">
        <f t="shared" si="17"/>
        <v>PostAlerta</v>
      </c>
    </row>
    <row r="1153" spans="1:12" ht="15.75" customHeight="1" x14ac:dyDescent="0.25">
      <c r="A1153" s="20">
        <v>36467878</v>
      </c>
      <c r="B1153" s="20" t="s">
        <v>346</v>
      </c>
      <c r="C1153" s="20" t="s">
        <v>347</v>
      </c>
      <c r="D1153" s="20" t="s">
        <v>348</v>
      </c>
      <c r="E1153" s="20" t="s">
        <v>349</v>
      </c>
      <c r="F1153" s="20" t="s">
        <v>350</v>
      </c>
      <c r="G1153" s="20">
        <v>2022</v>
      </c>
      <c r="H1153" s="57">
        <v>44900</v>
      </c>
      <c r="I1153" s="20" t="s">
        <v>351</v>
      </c>
      <c r="K1153" s="20" t="s">
        <v>352</v>
      </c>
      <c r="L1153" s="20" t="str">
        <f t="shared" si="17"/>
        <v>PostAlerta</v>
      </c>
    </row>
    <row r="1154" spans="1:12" ht="15.75" customHeight="1" x14ac:dyDescent="0.25">
      <c r="A1154" s="20">
        <v>34458959</v>
      </c>
      <c r="B1154" s="20" t="s">
        <v>327</v>
      </c>
      <c r="C1154" s="20" t="s">
        <v>328</v>
      </c>
      <c r="D1154" s="20" t="s">
        <v>329</v>
      </c>
      <c r="E1154" s="20" t="s">
        <v>330</v>
      </c>
      <c r="F1154" s="20" t="s">
        <v>331</v>
      </c>
      <c r="G1154" s="20">
        <v>2022</v>
      </c>
      <c r="H1154" s="57">
        <v>44438</v>
      </c>
      <c r="K1154" s="20" t="s">
        <v>332</v>
      </c>
      <c r="L1154" s="20" t="str">
        <f t="shared" ref="L1154:L1217" si="18">IF(ISNUMBER(VLOOKUP(A1154,PRE,1,FALSE)),"PreAlerta",IF(ISNUMBER(VLOOKUP(A1154,POST,1,FALSE)),"PostAlerta",IF(ISNUMBER(VLOOKUP(A1154,EXCL,1,FALSE)),"Excluida","no incluido")))</f>
        <v>PostAlerta</v>
      </c>
    </row>
    <row r="1155" spans="1:12" ht="15.75" customHeight="1" x14ac:dyDescent="0.25">
      <c r="A1155" s="20">
        <v>36589940</v>
      </c>
      <c r="B1155" s="20" t="s">
        <v>275</v>
      </c>
      <c r="C1155" s="20" t="s">
        <v>276</v>
      </c>
      <c r="D1155" s="20" t="s">
        <v>277</v>
      </c>
      <c r="E1155" s="20" t="s">
        <v>278</v>
      </c>
      <c r="F1155" s="20" t="s">
        <v>279</v>
      </c>
      <c r="G1155" s="20">
        <v>2022</v>
      </c>
      <c r="H1155" s="57">
        <v>44928</v>
      </c>
      <c r="I1155" s="20" t="s">
        <v>280</v>
      </c>
      <c r="K1155" s="20" t="s">
        <v>281</v>
      </c>
      <c r="L1155" s="20" t="str">
        <f t="shared" si="18"/>
        <v>PostAlerta</v>
      </c>
    </row>
    <row r="1156" spans="1:12" ht="15.75" customHeight="1" x14ac:dyDescent="0.25">
      <c r="A1156" s="20">
        <v>36589853</v>
      </c>
      <c r="B1156" s="20" t="s">
        <v>268</v>
      </c>
      <c r="C1156" s="20" t="s">
        <v>269</v>
      </c>
      <c r="D1156" s="20" t="s">
        <v>270</v>
      </c>
      <c r="E1156" s="20" t="s">
        <v>271</v>
      </c>
      <c r="F1156" s="20" t="s">
        <v>149</v>
      </c>
      <c r="G1156" s="20">
        <v>2022</v>
      </c>
      <c r="H1156" s="57">
        <v>44928</v>
      </c>
      <c r="I1156" s="20" t="s">
        <v>272</v>
      </c>
      <c r="K1156" s="20" t="s">
        <v>273</v>
      </c>
      <c r="L1156" s="20" t="str">
        <f t="shared" si="18"/>
        <v>PostAlerta</v>
      </c>
    </row>
    <row r="1157" spans="1:12" ht="15.75" customHeight="1" x14ac:dyDescent="0.25">
      <c r="A1157" s="20">
        <v>36713461</v>
      </c>
      <c r="B1157" s="20" t="s">
        <v>160</v>
      </c>
      <c r="C1157" s="20" t="s">
        <v>161</v>
      </c>
      <c r="D1157" s="20" t="s">
        <v>162</v>
      </c>
      <c r="E1157" s="20" t="s">
        <v>163</v>
      </c>
      <c r="F1157" s="20" t="s">
        <v>141</v>
      </c>
      <c r="G1157" s="20">
        <v>2023</v>
      </c>
      <c r="H1157" s="57">
        <v>44956</v>
      </c>
      <c r="I1157" s="20" t="s">
        <v>164</v>
      </c>
      <c r="K1157" s="20" t="s">
        <v>165</v>
      </c>
      <c r="L1157" s="20" t="str">
        <f t="shared" si="18"/>
        <v>PostAlerta</v>
      </c>
    </row>
    <row r="1158" spans="1:12" ht="15.75" customHeight="1" x14ac:dyDescent="0.25">
      <c r="A1158" s="20">
        <v>34453485</v>
      </c>
      <c r="B1158" s="20" t="s">
        <v>121</v>
      </c>
      <c r="C1158" s="20" t="s">
        <v>122</v>
      </c>
      <c r="D1158" s="20" t="s">
        <v>123</v>
      </c>
      <c r="E1158" s="20" t="s">
        <v>124</v>
      </c>
      <c r="F1158" s="20" t="s">
        <v>125</v>
      </c>
      <c r="G1158" s="20">
        <v>2023</v>
      </c>
      <c r="H1158" s="57">
        <v>44436</v>
      </c>
      <c r="K1158" s="20" t="s">
        <v>126</v>
      </c>
      <c r="L1158" s="20" t="str">
        <f t="shared" si="18"/>
        <v>PostAlerta</v>
      </c>
    </row>
    <row r="1159" spans="1:12" ht="15.75" customHeight="1" x14ac:dyDescent="0.25">
      <c r="L1159" s="20" t="str">
        <f t="shared" si="18"/>
        <v>no incluido</v>
      </c>
    </row>
    <row r="1160" spans="1:12" ht="15.75" customHeight="1" x14ac:dyDescent="0.25">
      <c r="L1160" s="20" t="str">
        <f t="shared" si="18"/>
        <v>no incluido</v>
      </c>
    </row>
    <row r="1161" spans="1:12" ht="15.75" customHeight="1" x14ac:dyDescent="0.25">
      <c r="L1161" s="20" t="str">
        <f t="shared" si="18"/>
        <v>no incluido</v>
      </c>
    </row>
    <row r="1162" spans="1:12" ht="15.75" customHeight="1" x14ac:dyDescent="0.25">
      <c r="L1162" s="20" t="str">
        <f t="shared" si="18"/>
        <v>no incluido</v>
      </c>
    </row>
    <row r="1163" spans="1:12" ht="15.75" customHeight="1" x14ac:dyDescent="0.25">
      <c r="L1163" s="20" t="str">
        <f t="shared" si="18"/>
        <v>no incluido</v>
      </c>
    </row>
    <row r="1164" spans="1:12" ht="15.75" customHeight="1" x14ac:dyDescent="0.25">
      <c r="L1164" s="20" t="str">
        <f t="shared" si="18"/>
        <v>no incluido</v>
      </c>
    </row>
    <row r="1165" spans="1:12" ht="15.75" customHeight="1" x14ac:dyDescent="0.25">
      <c r="L1165" s="20" t="str">
        <f t="shared" si="18"/>
        <v>no incluido</v>
      </c>
    </row>
    <row r="1166" spans="1:12" ht="15.75" customHeight="1" x14ac:dyDescent="0.25">
      <c r="L1166" s="20" t="str">
        <f t="shared" si="18"/>
        <v>no incluido</v>
      </c>
    </row>
    <row r="1167" spans="1:12" ht="15.75" customHeight="1" x14ac:dyDescent="0.25">
      <c r="L1167" s="20" t="str">
        <f t="shared" si="18"/>
        <v>no incluido</v>
      </c>
    </row>
    <row r="1168" spans="1:12" ht="15.75" customHeight="1" x14ac:dyDescent="0.25">
      <c r="L1168" s="20" t="str">
        <f t="shared" si="18"/>
        <v>no incluido</v>
      </c>
    </row>
    <row r="1169" spans="12:12" ht="15.75" customHeight="1" x14ac:dyDescent="0.25">
      <c r="L1169" s="20" t="str">
        <f t="shared" si="18"/>
        <v>no incluido</v>
      </c>
    </row>
    <row r="1170" spans="12:12" ht="15.75" customHeight="1" x14ac:dyDescent="0.25">
      <c r="L1170" s="20" t="str">
        <f t="shared" si="18"/>
        <v>no incluido</v>
      </c>
    </row>
    <row r="1171" spans="12:12" ht="15.75" customHeight="1" x14ac:dyDescent="0.25">
      <c r="L1171" s="20" t="str">
        <f t="shared" si="18"/>
        <v>no incluido</v>
      </c>
    </row>
    <row r="1172" spans="12:12" ht="15.75" customHeight="1" x14ac:dyDescent="0.25">
      <c r="L1172" s="20" t="str">
        <f t="shared" si="18"/>
        <v>no incluido</v>
      </c>
    </row>
    <row r="1173" spans="12:12" ht="15.75" customHeight="1" x14ac:dyDescent="0.25">
      <c r="L1173" s="20" t="str">
        <f t="shared" si="18"/>
        <v>no incluido</v>
      </c>
    </row>
    <row r="1174" spans="12:12" ht="15.75" customHeight="1" x14ac:dyDescent="0.25">
      <c r="L1174" s="20" t="str">
        <f t="shared" si="18"/>
        <v>no incluido</v>
      </c>
    </row>
    <row r="1175" spans="12:12" ht="15.75" customHeight="1" x14ac:dyDescent="0.25">
      <c r="L1175" s="20" t="str">
        <f t="shared" si="18"/>
        <v>no incluido</v>
      </c>
    </row>
    <row r="1176" spans="12:12" ht="15.75" customHeight="1" x14ac:dyDescent="0.25">
      <c r="L1176" s="20" t="str">
        <f t="shared" si="18"/>
        <v>no incluido</v>
      </c>
    </row>
    <row r="1177" spans="12:12" ht="15.75" customHeight="1" x14ac:dyDescent="0.25">
      <c r="L1177" s="20" t="str">
        <f t="shared" si="18"/>
        <v>no incluido</v>
      </c>
    </row>
    <row r="1178" spans="12:12" ht="15.75" customHeight="1" x14ac:dyDescent="0.25">
      <c r="L1178" s="20" t="str">
        <f t="shared" si="18"/>
        <v>no incluido</v>
      </c>
    </row>
    <row r="1179" spans="12:12" ht="15.75" customHeight="1" x14ac:dyDescent="0.25">
      <c r="L1179" s="20" t="str">
        <f t="shared" si="18"/>
        <v>no incluido</v>
      </c>
    </row>
    <row r="1180" spans="12:12" ht="15.75" customHeight="1" x14ac:dyDescent="0.25">
      <c r="L1180" s="20" t="str">
        <f t="shared" si="18"/>
        <v>no incluido</v>
      </c>
    </row>
    <row r="1181" spans="12:12" ht="15.75" customHeight="1" x14ac:dyDescent="0.25">
      <c r="L1181" s="20" t="str">
        <f t="shared" si="18"/>
        <v>no incluido</v>
      </c>
    </row>
    <row r="1182" spans="12:12" ht="15.75" customHeight="1" x14ac:dyDescent="0.25">
      <c r="L1182" s="20" t="str">
        <f t="shared" si="18"/>
        <v>no incluido</v>
      </c>
    </row>
    <row r="1183" spans="12:12" ht="15.75" customHeight="1" x14ac:dyDescent="0.25">
      <c r="L1183" s="20" t="str">
        <f t="shared" si="18"/>
        <v>no incluido</v>
      </c>
    </row>
    <row r="1184" spans="12:12" ht="15.75" customHeight="1" x14ac:dyDescent="0.25">
      <c r="L1184" s="20" t="str">
        <f t="shared" si="18"/>
        <v>no incluido</v>
      </c>
    </row>
    <row r="1185" spans="12:12" ht="15.75" customHeight="1" x14ac:dyDescent="0.25">
      <c r="L1185" s="20" t="str">
        <f t="shared" si="18"/>
        <v>no incluido</v>
      </c>
    </row>
    <row r="1186" spans="12:12" ht="15.75" customHeight="1" x14ac:dyDescent="0.25">
      <c r="L1186" s="20" t="str">
        <f t="shared" si="18"/>
        <v>no incluido</v>
      </c>
    </row>
    <row r="1187" spans="12:12" ht="15.75" customHeight="1" x14ac:dyDescent="0.25">
      <c r="L1187" s="20" t="str">
        <f t="shared" si="18"/>
        <v>no incluido</v>
      </c>
    </row>
    <row r="1188" spans="12:12" ht="15.75" customHeight="1" x14ac:dyDescent="0.25">
      <c r="L1188" s="20" t="str">
        <f t="shared" si="18"/>
        <v>no incluido</v>
      </c>
    </row>
    <row r="1189" spans="12:12" ht="15.75" customHeight="1" x14ac:dyDescent="0.25">
      <c r="L1189" s="20" t="str">
        <f t="shared" si="18"/>
        <v>no incluido</v>
      </c>
    </row>
    <row r="1190" spans="12:12" ht="15.75" customHeight="1" x14ac:dyDescent="0.25">
      <c r="L1190" s="20" t="str">
        <f t="shared" si="18"/>
        <v>no incluido</v>
      </c>
    </row>
    <row r="1191" spans="12:12" ht="15.75" customHeight="1" x14ac:dyDescent="0.25">
      <c r="L1191" s="20" t="str">
        <f t="shared" si="18"/>
        <v>no incluido</v>
      </c>
    </row>
    <row r="1192" spans="12:12" ht="15.75" customHeight="1" x14ac:dyDescent="0.25">
      <c r="L1192" s="20" t="str">
        <f t="shared" si="18"/>
        <v>no incluido</v>
      </c>
    </row>
    <row r="1193" spans="12:12" ht="15.75" customHeight="1" x14ac:dyDescent="0.25">
      <c r="L1193" s="20" t="str">
        <f t="shared" si="18"/>
        <v>no incluido</v>
      </c>
    </row>
    <row r="1194" spans="12:12" ht="15.75" customHeight="1" x14ac:dyDescent="0.25">
      <c r="L1194" s="20" t="str">
        <f t="shared" si="18"/>
        <v>no incluido</v>
      </c>
    </row>
    <row r="1195" spans="12:12" ht="15.75" customHeight="1" x14ac:dyDescent="0.25">
      <c r="L1195" s="20" t="str">
        <f t="shared" si="18"/>
        <v>no incluido</v>
      </c>
    </row>
    <row r="1196" spans="12:12" ht="15.75" customHeight="1" x14ac:dyDescent="0.25">
      <c r="L1196" s="20" t="str">
        <f t="shared" si="18"/>
        <v>no incluido</v>
      </c>
    </row>
    <row r="1197" spans="12:12" ht="15.75" customHeight="1" x14ac:dyDescent="0.25">
      <c r="L1197" s="20" t="str">
        <f t="shared" si="18"/>
        <v>no incluido</v>
      </c>
    </row>
    <row r="1198" spans="12:12" ht="15.75" customHeight="1" x14ac:dyDescent="0.25">
      <c r="L1198" s="20" t="str">
        <f t="shared" si="18"/>
        <v>no incluido</v>
      </c>
    </row>
    <row r="1199" spans="12:12" ht="15.75" customHeight="1" x14ac:dyDescent="0.25">
      <c r="L1199" s="20" t="str">
        <f t="shared" si="18"/>
        <v>no incluido</v>
      </c>
    </row>
    <row r="1200" spans="12:12" ht="15.75" customHeight="1" x14ac:dyDescent="0.25">
      <c r="L1200" s="20" t="str">
        <f t="shared" si="18"/>
        <v>no incluido</v>
      </c>
    </row>
    <row r="1201" spans="12:12" ht="15.75" customHeight="1" x14ac:dyDescent="0.25">
      <c r="L1201" s="20" t="str">
        <f t="shared" si="18"/>
        <v>no incluido</v>
      </c>
    </row>
    <row r="1202" spans="12:12" ht="15.75" customHeight="1" x14ac:dyDescent="0.25">
      <c r="L1202" s="20" t="str">
        <f t="shared" si="18"/>
        <v>no incluido</v>
      </c>
    </row>
    <row r="1203" spans="12:12" ht="15.75" customHeight="1" x14ac:dyDescent="0.25">
      <c r="L1203" s="20" t="str">
        <f t="shared" si="18"/>
        <v>no incluido</v>
      </c>
    </row>
    <row r="1204" spans="12:12" ht="15.75" customHeight="1" x14ac:dyDescent="0.25">
      <c r="L1204" s="20" t="str">
        <f t="shared" si="18"/>
        <v>no incluido</v>
      </c>
    </row>
    <row r="1205" spans="12:12" ht="15.75" customHeight="1" x14ac:dyDescent="0.25">
      <c r="L1205" s="20" t="str">
        <f t="shared" si="18"/>
        <v>no incluido</v>
      </c>
    </row>
    <row r="1206" spans="12:12" ht="15.75" customHeight="1" x14ac:dyDescent="0.25">
      <c r="L1206" s="20" t="str">
        <f t="shared" si="18"/>
        <v>no incluido</v>
      </c>
    </row>
    <row r="1207" spans="12:12" ht="15.75" customHeight="1" x14ac:dyDescent="0.25">
      <c r="L1207" s="20" t="str">
        <f t="shared" si="18"/>
        <v>no incluido</v>
      </c>
    </row>
    <row r="1208" spans="12:12" ht="15.75" customHeight="1" x14ac:dyDescent="0.25">
      <c r="L1208" s="20" t="str">
        <f t="shared" si="18"/>
        <v>no incluido</v>
      </c>
    </row>
    <row r="1209" spans="12:12" ht="15.75" customHeight="1" x14ac:dyDescent="0.25">
      <c r="L1209" s="20" t="str">
        <f t="shared" si="18"/>
        <v>no incluido</v>
      </c>
    </row>
    <row r="1210" spans="12:12" ht="15.75" customHeight="1" x14ac:dyDescent="0.25">
      <c r="L1210" s="20" t="str">
        <f t="shared" si="18"/>
        <v>no incluido</v>
      </c>
    </row>
    <row r="1211" spans="12:12" ht="15.75" customHeight="1" x14ac:dyDescent="0.25">
      <c r="L1211" s="20" t="str">
        <f t="shared" si="18"/>
        <v>no incluido</v>
      </c>
    </row>
    <row r="1212" spans="12:12" ht="15.75" customHeight="1" x14ac:dyDescent="0.25">
      <c r="L1212" s="20" t="str">
        <f t="shared" si="18"/>
        <v>no incluido</v>
      </c>
    </row>
    <row r="1213" spans="12:12" ht="15.75" customHeight="1" x14ac:dyDescent="0.25">
      <c r="L1213" s="20" t="str">
        <f t="shared" si="18"/>
        <v>no incluido</v>
      </c>
    </row>
    <row r="1214" spans="12:12" ht="15.75" customHeight="1" x14ac:dyDescent="0.25">
      <c r="L1214" s="20" t="str">
        <f t="shared" si="18"/>
        <v>no incluido</v>
      </c>
    </row>
    <row r="1215" spans="12:12" ht="15.75" customHeight="1" x14ac:dyDescent="0.25">
      <c r="L1215" s="20" t="str">
        <f t="shared" si="18"/>
        <v>no incluido</v>
      </c>
    </row>
    <row r="1216" spans="12:12" ht="15.75" customHeight="1" x14ac:dyDescent="0.25">
      <c r="L1216" s="20" t="str">
        <f t="shared" si="18"/>
        <v>no incluido</v>
      </c>
    </row>
    <row r="1217" spans="12:12" ht="15.75" customHeight="1" x14ac:dyDescent="0.25">
      <c r="L1217" s="20" t="str">
        <f t="shared" si="18"/>
        <v>no incluido</v>
      </c>
    </row>
    <row r="1218" spans="12:12" ht="15.75" customHeight="1" x14ac:dyDescent="0.25">
      <c r="L1218" s="20" t="str">
        <f t="shared" ref="L1218:L1281" si="19">IF(ISNUMBER(VLOOKUP(A1218,PRE,1,FALSE)),"PreAlerta",IF(ISNUMBER(VLOOKUP(A1218,POST,1,FALSE)),"PostAlerta",IF(ISNUMBER(VLOOKUP(A1218,EXCL,1,FALSE)),"Excluida","no incluido")))</f>
        <v>no incluido</v>
      </c>
    </row>
    <row r="1219" spans="12:12" ht="15.75" customHeight="1" x14ac:dyDescent="0.25">
      <c r="L1219" s="20" t="str">
        <f t="shared" si="19"/>
        <v>no incluido</v>
      </c>
    </row>
    <row r="1220" spans="12:12" ht="15.75" customHeight="1" x14ac:dyDescent="0.25">
      <c r="L1220" s="20" t="str">
        <f t="shared" si="19"/>
        <v>no incluido</v>
      </c>
    </row>
    <row r="1221" spans="12:12" ht="15.75" customHeight="1" x14ac:dyDescent="0.25">
      <c r="L1221" s="20" t="str">
        <f t="shared" si="19"/>
        <v>no incluido</v>
      </c>
    </row>
    <row r="1222" spans="12:12" ht="15.75" customHeight="1" x14ac:dyDescent="0.25">
      <c r="L1222" s="20" t="str">
        <f t="shared" si="19"/>
        <v>no incluido</v>
      </c>
    </row>
    <row r="1223" spans="12:12" ht="15.75" customHeight="1" x14ac:dyDescent="0.25">
      <c r="L1223" s="20" t="str">
        <f t="shared" si="19"/>
        <v>no incluido</v>
      </c>
    </row>
    <row r="1224" spans="12:12" ht="15.75" customHeight="1" x14ac:dyDescent="0.25">
      <c r="L1224" s="20" t="str">
        <f t="shared" si="19"/>
        <v>no incluido</v>
      </c>
    </row>
    <row r="1225" spans="12:12" ht="15.75" customHeight="1" x14ac:dyDescent="0.25">
      <c r="L1225" s="20" t="str">
        <f t="shared" si="19"/>
        <v>no incluido</v>
      </c>
    </row>
    <row r="1226" spans="12:12" ht="15.75" customHeight="1" x14ac:dyDescent="0.25">
      <c r="L1226" s="20" t="str">
        <f t="shared" si="19"/>
        <v>no incluido</v>
      </c>
    </row>
    <row r="1227" spans="12:12" ht="15.75" customHeight="1" x14ac:dyDescent="0.25">
      <c r="L1227" s="20" t="str">
        <f t="shared" si="19"/>
        <v>no incluido</v>
      </c>
    </row>
    <row r="1228" spans="12:12" ht="15.75" customHeight="1" x14ac:dyDescent="0.25">
      <c r="L1228" s="20" t="str">
        <f t="shared" si="19"/>
        <v>no incluido</v>
      </c>
    </row>
    <row r="1229" spans="12:12" ht="15.75" customHeight="1" x14ac:dyDescent="0.25">
      <c r="L1229" s="20" t="str">
        <f t="shared" si="19"/>
        <v>no incluido</v>
      </c>
    </row>
    <row r="1230" spans="12:12" ht="15.75" customHeight="1" x14ac:dyDescent="0.25">
      <c r="L1230" s="20" t="str">
        <f t="shared" si="19"/>
        <v>no incluido</v>
      </c>
    </row>
    <row r="1231" spans="12:12" ht="15.75" customHeight="1" x14ac:dyDescent="0.25">
      <c r="L1231" s="20" t="str">
        <f t="shared" si="19"/>
        <v>no incluido</v>
      </c>
    </row>
    <row r="1232" spans="12:12" ht="15.75" customHeight="1" x14ac:dyDescent="0.25">
      <c r="L1232" s="20" t="str">
        <f t="shared" si="19"/>
        <v>no incluido</v>
      </c>
    </row>
    <row r="1233" spans="12:12" ht="15.75" customHeight="1" x14ac:dyDescent="0.25">
      <c r="L1233" s="20" t="str">
        <f t="shared" si="19"/>
        <v>no incluido</v>
      </c>
    </row>
    <row r="1234" spans="12:12" ht="15.75" customHeight="1" x14ac:dyDescent="0.25">
      <c r="L1234" s="20" t="str">
        <f t="shared" si="19"/>
        <v>no incluido</v>
      </c>
    </row>
    <row r="1235" spans="12:12" ht="15.75" customHeight="1" x14ac:dyDescent="0.25">
      <c r="L1235" s="20" t="str">
        <f t="shared" si="19"/>
        <v>no incluido</v>
      </c>
    </row>
    <row r="1236" spans="12:12" ht="15.75" customHeight="1" x14ac:dyDescent="0.25">
      <c r="L1236" s="20" t="str">
        <f t="shared" si="19"/>
        <v>no incluido</v>
      </c>
    </row>
    <row r="1237" spans="12:12" ht="15.75" customHeight="1" x14ac:dyDescent="0.25">
      <c r="L1237" s="20" t="str">
        <f t="shared" si="19"/>
        <v>no incluido</v>
      </c>
    </row>
    <row r="1238" spans="12:12" ht="15.75" customHeight="1" x14ac:dyDescent="0.25">
      <c r="L1238" s="20" t="str">
        <f t="shared" si="19"/>
        <v>no incluido</v>
      </c>
    </row>
    <row r="1239" spans="12:12" ht="15.75" customHeight="1" x14ac:dyDescent="0.25">
      <c r="L1239" s="20" t="str">
        <f t="shared" si="19"/>
        <v>no incluido</v>
      </c>
    </row>
    <row r="1240" spans="12:12" ht="15.75" customHeight="1" x14ac:dyDescent="0.25">
      <c r="L1240" s="20" t="str">
        <f t="shared" si="19"/>
        <v>no incluido</v>
      </c>
    </row>
    <row r="1241" spans="12:12" ht="15.75" customHeight="1" x14ac:dyDescent="0.25">
      <c r="L1241" s="20" t="str">
        <f t="shared" si="19"/>
        <v>no incluido</v>
      </c>
    </row>
    <row r="1242" spans="12:12" ht="15.75" customHeight="1" x14ac:dyDescent="0.25">
      <c r="L1242" s="20" t="str">
        <f t="shared" si="19"/>
        <v>no incluido</v>
      </c>
    </row>
    <row r="1243" spans="12:12" ht="15.75" customHeight="1" x14ac:dyDescent="0.25">
      <c r="L1243" s="20" t="str">
        <f t="shared" si="19"/>
        <v>no incluido</v>
      </c>
    </row>
    <row r="1244" spans="12:12" ht="15.75" customHeight="1" x14ac:dyDescent="0.25">
      <c r="L1244" s="20" t="str">
        <f t="shared" si="19"/>
        <v>no incluido</v>
      </c>
    </row>
    <row r="1245" spans="12:12" ht="15.75" customHeight="1" x14ac:dyDescent="0.25">
      <c r="L1245" s="20" t="str">
        <f t="shared" si="19"/>
        <v>no incluido</v>
      </c>
    </row>
    <row r="1246" spans="12:12" ht="15.75" customHeight="1" x14ac:dyDescent="0.25">
      <c r="L1246" s="20" t="str">
        <f t="shared" si="19"/>
        <v>no incluido</v>
      </c>
    </row>
    <row r="1247" spans="12:12" ht="15.75" customHeight="1" x14ac:dyDescent="0.25">
      <c r="L1247" s="20" t="str">
        <f t="shared" si="19"/>
        <v>no incluido</v>
      </c>
    </row>
    <row r="1248" spans="12:12" ht="15.75" customHeight="1" x14ac:dyDescent="0.25">
      <c r="L1248" s="20" t="str">
        <f t="shared" si="19"/>
        <v>no incluido</v>
      </c>
    </row>
    <row r="1249" spans="12:12" ht="15.75" customHeight="1" x14ac:dyDescent="0.25">
      <c r="L1249" s="20" t="str">
        <f t="shared" si="19"/>
        <v>no incluido</v>
      </c>
    </row>
    <row r="1250" spans="12:12" ht="15.75" customHeight="1" x14ac:dyDescent="0.25">
      <c r="L1250" s="20" t="str">
        <f t="shared" si="19"/>
        <v>no incluido</v>
      </c>
    </row>
    <row r="1251" spans="12:12" ht="15.75" customHeight="1" x14ac:dyDescent="0.25">
      <c r="L1251" s="20" t="str">
        <f t="shared" si="19"/>
        <v>no incluido</v>
      </c>
    </row>
    <row r="1252" spans="12:12" ht="15.75" customHeight="1" x14ac:dyDescent="0.25">
      <c r="L1252" s="20" t="str">
        <f t="shared" si="19"/>
        <v>no incluido</v>
      </c>
    </row>
    <row r="1253" spans="12:12" ht="15.75" customHeight="1" x14ac:dyDescent="0.25">
      <c r="L1253" s="20" t="str">
        <f t="shared" si="19"/>
        <v>no incluido</v>
      </c>
    </row>
    <row r="1254" spans="12:12" ht="15.75" customHeight="1" x14ac:dyDescent="0.25">
      <c r="L1254" s="20" t="str">
        <f t="shared" si="19"/>
        <v>no incluido</v>
      </c>
    </row>
    <row r="1255" spans="12:12" ht="15.75" customHeight="1" x14ac:dyDescent="0.25">
      <c r="L1255" s="20" t="str">
        <f t="shared" si="19"/>
        <v>no incluido</v>
      </c>
    </row>
    <row r="1256" spans="12:12" ht="15.75" customHeight="1" x14ac:dyDescent="0.25">
      <c r="L1256" s="20" t="str">
        <f t="shared" si="19"/>
        <v>no incluido</v>
      </c>
    </row>
    <row r="1257" spans="12:12" ht="15.75" customHeight="1" x14ac:dyDescent="0.25">
      <c r="L1257" s="20" t="str">
        <f t="shared" si="19"/>
        <v>no incluido</v>
      </c>
    </row>
    <row r="1258" spans="12:12" ht="15.75" customHeight="1" x14ac:dyDescent="0.25">
      <c r="L1258" s="20" t="str">
        <f t="shared" si="19"/>
        <v>no incluido</v>
      </c>
    </row>
    <row r="1259" spans="12:12" ht="15.75" customHeight="1" x14ac:dyDescent="0.25">
      <c r="L1259" s="20" t="str">
        <f t="shared" si="19"/>
        <v>no incluido</v>
      </c>
    </row>
    <row r="1260" spans="12:12" ht="15.75" customHeight="1" x14ac:dyDescent="0.25">
      <c r="L1260" s="20" t="str">
        <f t="shared" si="19"/>
        <v>no incluido</v>
      </c>
    </row>
    <row r="1261" spans="12:12" ht="15.75" customHeight="1" x14ac:dyDescent="0.25">
      <c r="L1261" s="20" t="str">
        <f t="shared" si="19"/>
        <v>no incluido</v>
      </c>
    </row>
    <row r="1262" spans="12:12" ht="15.75" customHeight="1" x14ac:dyDescent="0.25">
      <c r="L1262" s="20" t="str">
        <f t="shared" si="19"/>
        <v>no incluido</v>
      </c>
    </row>
    <row r="1263" spans="12:12" ht="15.75" customHeight="1" x14ac:dyDescent="0.25">
      <c r="L1263" s="20" t="str">
        <f t="shared" si="19"/>
        <v>no incluido</v>
      </c>
    </row>
    <row r="1264" spans="12:12" ht="15.75" customHeight="1" x14ac:dyDescent="0.25">
      <c r="L1264" s="20" t="str">
        <f t="shared" si="19"/>
        <v>no incluido</v>
      </c>
    </row>
    <row r="1265" spans="12:12" ht="15.75" customHeight="1" x14ac:dyDescent="0.25">
      <c r="L1265" s="20" t="str">
        <f t="shared" si="19"/>
        <v>no incluido</v>
      </c>
    </row>
    <row r="1266" spans="12:12" ht="15.75" customHeight="1" x14ac:dyDescent="0.25">
      <c r="L1266" s="20" t="str">
        <f t="shared" si="19"/>
        <v>no incluido</v>
      </c>
    </row>
    <row r="1267" spans="12:12" ht="15.75" customHeight="1" x14ac:dyDescent="0.25">
      <c r="L1267" s="20" t="str">
        <f t="shared" si="19"/>
        <v>no incluido</v>
      </c>
    </row>
    <row r="1268" spans="12:12" ht="15.75" customHeight="1" x14ac:dyDescent="0.25">
      <c r="L1268" s="20" t="str">
        <f t="shared" si="19"/>
        <v>no incluido</v>
      </c>
    </row>
    <row r="1269" spans="12:12" ht="15.75" customHeight="1" x14ac:dyDescent="0.25">
      <c r="L1269" s="20" t="str">
        <f t="shared" si="19"/>
        <v>no incluido</v>
      </c>
    </row>
    <row r="1270" spans="12:12" ht="15.75" customHeight="1" x14ac:dyDescent="0.25">
      <c r="L1270" s="20" t="str">
        <f t="shared" si="19"/>
        <v>no incluido</v>
      </c>
    </row>
    <row r="1271" spans="12:12" ht="15.75" customHeight="1" x14ac:dyDescent="0.25">
      <c r="L1271" s="20" t="str">
        <f t="shared" si="19"/>
        <v>no incluido</v>
      </c>
    </row>
    <row r="1272" spans="12:12" ht="15.75" customHeight="1" x14ac:dyDescent="0.25">
      <c r="L1272" s="20" t="str">
        <f t="shared" si="19"/>
        <v>no incluido</v>
      </c>
    </row>
    <row r="1273" spans="12:12" ht="15.75" customHeight="1" x14ac:dyDescent="0.25">
      <c r="L1273" s="20" t="str">
        <f t="shared" si="19"/>
        <v>no incluido</v>
      </c>
    </row>
    <row r="1274" spans="12:12" ht="15.75" customHeight="1" x14ac:dyDescent="0.25">
      <c r="L1274" s="20" t="str">
        <f t="shared" si="19"/>
        <v>no incluido</v>
      </c>
    </row>
    <row r="1275" spans="12:12" ht="15.75" customHeight="1" x14ac:dyDescent="0.25">
      <c r="L1275" s="20" t="str">
        <f t="shared" si="19"/>
        <v>no incluido</v>
      </c>
    </row>
    <row r="1276" spans="12:12" ht="15.75" customHeight="1" x14ac:dyDescent="0.25">
      <c r="L1276" s="20" t="str">
        <f t="shared" si="19"/>
        <v>no incluido</v>
      </c>
    </row>
    <row r="1277" spans="12:12" ht="15.75" customHeight="1" x14ac:dyDescent="0.25">
      <c r="L1277" s="20" t="str">
        <f t="shared" si="19"/>
        <v>no incluido</v>
      </c>
    </row>
    <row r="1278" spans="12:12" ht="15.75" customHeight="1" x14ac:dyDescent="0.25">
      <c r="L1278" s="20" t="str">
        <f t="shared" si="19"/>
        <v>no incluido</v>
      </c>
    </row>
    <row r="1279" spans="12:12" ht="15.75" customHeight="1" x14ac:dyDescent="0.25">
      <c r="L1279" s="20" t="str">
        <f t="shared" si="19"/>
        <v>no incluido</v>
      </c>
    </row>
    <row r="1280" spans="12:12" ht="15.75" customHeight="1" x14ac:dyDescent="0.25">
      <c r="L1280" s="20" t="str">
        <f t="shared" si="19"/>
        <v>no incluido</v>
      </c>
    </row>
    <row r="1281" spans="12:12" ht="15.75" customHeight="1" x14ac:dyDescent="0.25">
      <c r="L1281" s="20" t="str">
        <f t="shared" si="19"/>
        <v>no incluido</v>
      </c>
    </row>
    <row r="1282" spans="12:12" ht="15.75" customHeight="1" x14ac:dyDescent="0.25">
      <c r="L1282" s="20" t="str">
        <f t="shared" ref="L1282:L1345" si="20">IF(ISNUMBER(VLOOKUP(A1282,PRE,1,FALSE)),"PreAlerta",IF(ISNUMBER(VLOOKUP(A1282,POST,1,FALSE)),"PostAlerta",IF(ISNUMBER(VLOOKUP(A1282,EXCL,1,FALSE)),"Excluida","no incluido")))</f>
        <v>no incluido</v>
      </c>
    </row>
    <row r="1283" spans="12:12" ht="15.75" customHeight="1" x14ac:dyDescent="0.25">
      <c r="L1283" s="20" t="str">
        <f t="shared" si="20"/>
        <v>no incluido</v>
      </c>
    </row>
    <row r="1284" spans="12:12" ht="15.75" customHeight="1" x14ac:dyDescent="0.25">
      <c r="L1284" s="20" t="str">
        <f t="shared" si="20"/>
        <v>no incluido</v>
      </c>
    </row>
    <row r="1285" spans="12:12" ht="15.75" customHeight="1" x14ac:dyDescent="0.25">
      <c r="L1285" s="20" t="str">
        <f t="shared" si="20"/>
        <v>no incluido</v>
      </c>
    </row>
    <row r="1286" spans="12:12" ht="15.75" customHeight="1" x14ac:dyDescent="0.25">
      <c r="L1286" s="20" t="str">
        <f t="shared" si="20"/>
        <v>no incluido</v>
      </c>
    </row>
    <row r="1287" spans="12:12" ht="15.75" customHeight="1" x14ac:dyDescent="0.25">
      <c r="L1287" s="20" t="str">
        <f t="shared" si="20"/>
        <v>no incluido</v>
      </c>
    </row>
    <row r="1288" spans="12:12" ht="15.75" customHeight="1" x14ac:dyDescent="0.25">
      <c r="L1288" s="20" t="str">
        <f t="shared" si="20"/>
        <v>no incluido</v>
      </c>
    </row>
    <row r="1289" spans="12:12" ht="15.75" customHeight="1" x14ac:dyDescent="0.25">
      <c r="L1289" s="20" t="str">
        <f t="shared" si="20"/>
        <v>no incluido</v>
      </c>
    </row>
    <row r="1290" spans="12:12" ht="15.75" customHeight="1" x14ac:dyDescent="0.25">
      <c r="L1290" s="20" t="str">
        <f t="shared" si="20"/>
        <v>no incluido</v>
      </c>
    </row>
    <row r="1291" spans="12:12" ht="15.75" customHeight="1" x14ac:dyDescent="0.25">
      <c r="L1291" s="20" t="str">
        <f t="shared" si="20"/>
        <v>no incluido</v>
      </c>
    </row>
    <row r="1292" spans="12:12" ht="15.75" customHeight="1" x14ac:dyDescent="0.25">
      <c r="L1292" s="20" t="str">
        <f t="shared" si="20"/>
        <v>no incluido</v>
      </c>
    </row>
    <row r="1293" spans="12:12" ht="15.75" customHeight="1" x14ac:dyDescent="0.25">
      <c r="L1293" s="20" t="str">
        <f t="shared" si="20"/>
        <v>no incluido</v>
      </c>
    </row>
    <row r="1294" spans="12:12" ht="15.75" customHeight="1" x14ac:dyDescent="0.25">
      <c r="L1294" s="20" t="str">
        <f t="shared" si="20"/>
        <v>no incluido</v>
      </c>
    </row>
    <row r="1295" spans="12:12" ht="15.75" customHeight="1" x14ac:dyDescent="0.25">
      <c r="L1295" s="20" t="str">
        <f t="shared" si="20"/>
        <v>no incluido</v>
      </c>
    </row>
    <row r="1296" spans="12:12" ht="15.75" customHeight="1" x14ac:dyDescent="0.25">
      <c r="L1296" s="20" t="str">
        <f t="shared" si="20"/>
        <v>no incluido</v>
      </c>
    </row>
    <row r="1297" spans="12:12" ht="15.75" customHeight="1" x14ac:dyDescent="0.25">
      <c r="L1297" s="20" t="str">
        <f t="shared" si="20"/>
        <v>no incluido</v>
      </c>
    </row>
    <row r="1298" spans="12:12" ht="15.75" customHeight="1" x14ac:dyDescent="0.25">
      <c r="L1298" s="20" t="str">
        <f t="shared" si="20"/>
        <v>no incluido</v>
      </c>
    </row>
    <row r="1299" spans="12:12" ht="15.75" customHeight="1" x14ac:dyDescent="0.25">
      <c r="L1299" s="20" t="str">
        <f t="shared" si="20"/>
        <v>no incluido</v>
      </c>
    </row>
    <row r="1300" spans="12:12" ht="15.75" customHeight="1" x14ac:dyDescent="0.25">
      <c r="L1300" s="20" t="str">
        <f t="shared" si="20"/>
        <v>no incluido</v>
      </c>
    </row>
    <row r="1301" spans="12:12" ht="15.75" customHeight="1" x14ac:dyDescent="0.25">
      <c r="L1301" s="20" t="str">
        <f t="shared" si="20"/>
        <v>no incluido</v>
      </c>
    </row>
    <row r="1302" spans="12:12" ht="15.75" customHeight="1" x14ac:dyDescent="0.25">
      <c r="L1302" s="20" t="str">
        <f t="shared" si="20"/>
        <v>no incluido</v>
      </c>
    </row>
    <row r="1303" spans="12:12" ht="15.75" customHeight="1" x14ac:dyDescent="0.25">
      <c r="L1303" s="20" t="str">
        <f t="shared" si="20"/>
        <v>no incluido</v>
      </c>
    </row>
    <row r="1304" spans="12:12" ht="15.75" customHeight="1" x14ac:dyDescent="0.25">
      <c r="L1304" s="20" t="str">
        <f t="shared" si="20"/>
        <v>no incluido</v>
      </c>
    </row>
    <row r="1305" spans="12:12" ht="15.75" customHeight="1" x14ac:dyDescent="0.25">
      <c r="L1305" s="20" t="str">
        <f t="shared" si="20"/>
        <v>no incluido</v>
      </c>
    </row>
    <row r="1306" spans="12:12" ht="15.75" customHeight="1" x14ac:dyDescent="0.25">
      <c r="L1306" s="20" t="str">
        <f t="shared" si="20"/>
        <v>no incluido</v>
      </c>
    </row>
    <row r="1307" spans="12:12" ht="15.75" customHeight="1" x14ac:dyDescent="0.25">
      <c r="L1307" s="20" t="str">
        <f t="shared" si="20"/>
        <v>no incluido</v>
      </c>
    </row>
    <row r="1308" spans="12:12" ht="15.75" customHeight="1" x14ac:dyDescent="0.25">
      <c r="L1308" s="20" t="str">
        <f t="shared" si="20"/>
        <v>no incluido</v>
      </c>
    </row>
    <row r="1309" spans="12:12" ht="15.75" customHeight="1" x14ac:dyDescent="0.25">
      <c r="L1309" s="20" t="str">
        <f t="shared" si="20"/>
        <v>no incluido</v>
      </c>
    </row>
    <row r="1310" spans="12:12" ht="15.75" customHeight="1" x14ac:dyDescent="0.25">
      <c r="L1310" s="20" t="str">
        <f t="shared" si="20"/>
        <v>no incluido</v>
      </c>
    </row>
    <row r="1311" spans="12:12" ht="15.75" customHeight="1" x14ac:dyDescent="0.25">
      <c r="L1311" s="20" t="str">
        <f t="shared" si="20"/>
        <v>no incluido</v>
      </c>
    </row>
    <row r="1312" spans="12:12" ht="15.75" customHeight="1" x14ac:dyDescent="0.25">
      <c r="L1312" s="20" t="str">
        <f t="shared" si="20"/>
        <v>no incluido</v>
      </c>
    </row>
    <row r="1313" spans="12:12" ht="15.75" customHeight="1" x14ac:dyDescent="0.25">
      <c r="L1313" s="20" t="str">
        <f t="shared" si="20"/>
        <v>no incluido</v>
      </c>
    </row>
    <row r="1314" spans="12:12" ht="15.75" customHeight="1" x14ac:dyDescent="0.25">
      <c r="L1314" s="20" t="str">
        <f t="shared" si="20"/>
        <v>no incluido</v>
      </c>
    </row>
    <row r="1315" spans="12:12" ht="15.75" customHeight="1" x14ac:dyDescent="0.25">
      <c r="L1315" s="20" t="str">
        <f t="shared" si="20"/>
        <v>no incluido</v>
      </c>
    </row>
    <row r="1316" spans="12:12" ht="15.75" customHeight="1" x14ac:dyDescent="0.25">
      <c r="L1316" s="20" t="str">
        <f t="shared" si="20"/>
        <v>no incluido</v>
      </c>
    </row>
    <row r="1317" spans="12:12" ht="15.75" customHeight="1" x14ac:dyDescent="0.25">
      <c r="L1317" s="20" t="str">
        <f t="shared" si="20"/>
        <v>no incluido</v>
      </c>
    </row>
    <row r="1318" spans="12:12" ht="15.75" customHeight="1" x14ac:dyDescent="0.25">
      <c r="L1318" s="20" t="str">
        <f t="shared" si="20"/>
        <v>no incluido</v>
      </c>
    </row>
    <row r="1319" spans="12:12" ht="15.75" customHeight="1" x14ac:dyDescent="0.25">
      <c r="L1319" s="20" t="str">
        <f t="shared" si="20"/>
        <v>no incluido</v>
      </c>
    </row>
    <row r="1320" spans="12:12" ht="15.75" customHeight="1" x14ac:dyDescent="0.25">
      <c r="L1320" s="20" t="str">
        <f t="shared" si="20"/>
        <v>no incluido</v>
      </c>
    </row>
    <row r="1321" spans="12:12" ht="15.75" customHeight="1" x14ac:dyDescent="0.25">
      <c r="L1321" s="20" t="str">
        <f t="shared" si="20"/>
        <v>no incluido</v>
      </c>
    </row>
    <row r="1322" spans="12:12" ht="15.75" customHeight="1" x14ac:dyDescent="0.25">
      <c r="L1322" s="20" t="str">
        <f t="shared" si="20"/>
        <v>no incluido</v>
      </c>
    </row>
    <row r="1323" spans="12:12" ht="15.75" customHeight="1" x14ac:dyDescent="0.25">
      <c r="L1323" s="20" t="str">
        <f t="shared" si="20"/>
        <v>no incluido</v>
      </c>
    </row>
    <row r="1324" spans="12:12" ht="15.75" customHeight="1" x14ac:dyDescent="0.25">
      <c r="L1324" s="20" t="str">
        <f t="shared" si="20"/>
        <v>no incluido</v>
      </c>
    </row>
    <row r="1325" spans="12:12" ht="15.75" customHeight="1" x14ac:dyDescent="0.25">
      <c r="L1325" s="20" t="str">
        <f t="shared" si="20"/>
        <v>no incluido</v>
      </c>
    </row>
    <row r="1326" spans="12:12" ht="15.75" customHeight="1" x14ac:dyDescent="0.25">
      <c r="L1326" s="20" t="str">
        <f t="shared" si="20"/>
        <v>no incluido</v>
      </c>
    </row>
    <row r="1327" spans="12:12" ht="15.75" customHeight="1" x14ac:dyDescent="0.25">
      <c r="L1327" s="20" t="str">
        <f t="shared" si="20"/>
        <v>no incluido</v>
      </c>
    </row>
    <row r="1328" spans="12:12" ht="15.75" customHeight="1" x14ac:dyDescent="0.25">
      <c r="L1328" s="20" t="str">
        <f t="shared" si="20"/>
        <v>no incluido</v>
      </c>
    </row>
    <row r="1329" spans="12:12" ht="15.75" customHeight="1" x14ac:dyDescent="0.25">
      <c r="L1329" s="20" t="str">
        <f t="shared" si="20"/>
        <v>no incluido</v>
      </c>
    </row>
    <row r="1330" spans="12:12" ht="15.75" customHeight="1" x14ac:dyDescent="0.25">
      <c r="L1330" s="20" t="str">
        <f t="shared" si="20"/>
        <v>no incluido</v>
      </c>
    </row>
    <row r="1331" spans="12:12" ht="15.75" customHeight="1" x14ac:dyDescent="0.25">
      <c r="L1331" s="20" t="str">
        <f t="shared" si="20"/>
        <v>no incluido</v>
      </c>
    </row>
    <row r="1332" spans="12:12" ht="15.75" customHeight="1" x14ac:dyDescent="0.25">
      <c r="L1332" s="20" t="str">
        <f t="shared" si="20"/>
        <v>no incluido</v>
      </c>
    </row>
    <row r="1333" spans="12:12" ht="15.75" customHeight="1" x14ac:dyDescent="0.25">
      <c r="L1333" s="20" t="str">
        <f t="shared" si="20"/>
        <v>no incluido</v>
      </c>
    </row>
    <row r="1334" spans="12:12" ht="15.75" customHeight="1" x14ac:dyDescent="0.25">
      <c r="L1334" s="20" t="str">
        <f t="shared" si="20"/>
        <v>no incluido</v>
      </c>
    </row>
    <row r="1335" spans="12:12" ht="15.75" customHeight="1" x14ac:dyDescent="0.25">
      <c r="L1335" s="20" t="str">
        <f t="shared" si="20"/>
        <v>no incluido</v>
      </c>
    </row>
    <row r="1336" spans="12:12" ht="15.75" customHeight="1" x14ac:dyDescent="0.25">
      <c r="L1336" s="20" t="str">
        <f t="shared" si="20"/>
        <v>no incluido</v>
      </c>
    </row>
    <row r="1337" spans="12:12" ht="15.75" customHeight="1" x14ac:dyDescent="0.25">
      <c r="L1337" s="20" t="str">
        <f t="shared" si="20"/>
        <v>no incluido</v>
      </c>
    </row>
    <row r="1338" spans="12:12" ht="15.75" customHeight="1" x14ac:dyDescent="0.25">
      <c r="L1338" s="20" t="str">
        <f t="shared" si="20"/>
        <v>no incluido</v>
      </c>
    </row>
    <row r="1339" spans="12:12" ht="15.75" customHeight="1" x14ac:dyDescent="0.25">
      <c r="L1339" s="20" t="str">
        <f t="shared" si="20"/>
        <v>no incluido</v>
      </c>
    </row>
    <row r="1340" spans="12:12" ht="15.75" customHeight="1" x14ac:dyDescent="0.25">
      <c r="L1340" s="20" t="str">
        <f t="shared" si="20"/>
        <v>no incluido</v>
      </c>
    </row>
    <row r="1341" spans="12:12" ht="15.75" customHeight="1" x14ac:dyDescent="0.25">
      <c r="L1341" s="20" t="str">
        <f t="shared" si="20"/>
        <v>no incluido</v>
      </c>
    </row>
    <row r="1342" spans="12:12" ht="15.75" customHeight="1" x14ac:dyDescent="0.25">
      <c r="L1342" s="20" t="str">
        <f t="shared" si="20"/>
        <v>no incluido</v>
      </c>
    </row>
    <row r="1343" spans="12:12" ht="15.75" customHeight="1" x14ac:dyDescent="0.25">
      <c r="L1343" s="20" t="str">
        <f t="shared" si="20"/>
        <v>no incluido</v>
      </c>
    </row>
    <row r="1344" spans="12:12" ht="15.75" customHeight="1" x14ac:dyDescent="0.25">
      <c r="L1344" s="20" t="str">
        <f t="shared" si="20"/>
        <v>no incluido</v>
      </c>
    </row>
    <row r="1345" spans="12:12" ht="15.75" customHeight="1" x14ac:dyDescent="0.25">
      <c r="L1345" s="20" t="str">
        <f t="shared" si="20"/>
        <v>no incluido</v>
      </c>
    </row>
    <row r="1346" spans="12:12" ht="15.75" customHeight="1" x14ac:dyDescent="0.25">
      <c r="L1346" s="20" t="str">
        <f t="shared" ref="L1346:L1409" si="21">IF(ISNUMBER(VLOOKUP(A1346,PRE,1,FALSE)),"PreAlerta",IF(ISNUMBER(VLOOKUP(A1346,POST,1,FALSE)),"PostAlerta",IF(ISNUMBER(VLOOKUP(A1346,EXCL,1,FALSE)),"Excluida","no incluido")))</f>
        <v>no incluido</v>
      </c>
    </row>
    <row r="1347" spans="12:12" ht="15.75" customHeight="1" x14ac:dyDescent="0.25">
      <c r="L1347" s="20" t="str">
        <f t="shared" si="21"/>
        <v>no incluido</v>
      </c>
    </row>
    <row r="1348" spans="12:12" ht="15.75" customHeight="1" x14ac:dyDescent="0.25">
      <c r="L1348" s="20" t="str">
        <f t="shared" si="21"/>
        <v>no incluido</v>
      </c>
    </row>
    <row r="1349" spans="12:12" ht="15.75" customHeight="1" x14ac:dyDescent="0.25">
      <c r="L1349" s="20" t="str">
        <f t="shared" si="21"/>
        <v>no incluido</v>
      </c>
    </row>
    <row r="1350" spans="12:12" ht="15.75" customHeight="1" x14ac:dyDescent="0.25">
      <c r="L1350" s="20" t="str">
        <f t="shared" si="21"/>
        <v>no incluido</v>
      </c>
    </row>
    <row r="1351" spans="12:12" ht="15.75" customHeight="1" x14ac:dyDescent="0.25">
      <c r="L1351" s="20" t="str">
        <f t="shared" si="21"/>
        <v>no incluido</v>
      </c>
    </row>
    <row r="1352" spans="12:12" ht="15.75" customHeight="1" x14ac:dyDescent="0.25">
      <c r="L1352" s="20" t="str">
        <f t="shared" si="21"/>
        <v>no incluido</v>
      </c>
    </row>
    <row r="1353" spans="12:12" ht="15.75" customHeight="1" x14ac:dyDescent="0.25">
      <c r="L1353" s="20" t="str">
        <f t="shared" si="21"/>
        <v>no incluido</v>
      </c>
    </row>
    <row r="1354" spans="12:12" ht="15.75" customHeight="1" x14ac:dyDescent="0.25">
      <c r="L1354" s="20" t="str">
        <f t="shared" si="21"/>
        <v>no incluido</v>
      </c>
    </row>
    <row r="1355" spans="12:12" ht="15.75" customHeight="1" x14ac:dyDescent="0.25">
      <c r="L1355" s="20" t="str">
        <f t="shared" si="21"/>
        <v>no incluido</v>
      </c>
    </row>
    <row r="1356" spans="12:12" ht="15.75" customHeight="1" x14ac:dyDescent="0.25">
      <c r="L1356" s="20" t="str">
        <f t="shared" si="21"/>
        <v>no incluido</v>
      </c>
    </row>
    <row r="1357" spans="12:12" ht="15.75" customHeight="1" x14ac:dyDescent="0.25">
      <c r="L1357" s="20" t="str">
        <f t="shared" si="21"/>
        <v>no incluido</v>
      </c>
    </row>
    <row r="1358" spans="12:12" ht="15.75" customHeight="1" x14ac:dyDescent="0.25">
      <c r="L1358" s="20" t="str">
        <f t="shared" si="21"/>
        <v>no incluido</v>
      </c>
    </row>
    <row r="1359" spans="12:12" ht="15.75" customHeight="1" x14ac:dyDescent="0.25">
      <c r="L1359" s="20" t="str">
        <f t="shared" si="21"/>
        <v>no incluido</v>
      </c>
    </row>
    <row r="1360" spans="12:12" ht="15.75" customHeight="1" x14ac:dyDescent="0.25">
      <c r="L1360" s="20" t="str">
        <f t="shared" si="21"/>
        <v>no incluido</v>
      </c>
    </row>
    <row r="1361" spans="12:12" ht="15.75" customHeight="1" x14ac:dyDescent="0.25">
      <c r="L1361" s="20" t="str">
        <f t="shared" si="21"/>
        <v>no incluido</v>
      </c>
    </row>
    <row r="1362" spans="12:12" ht="15.75" customHeight="1" x14ac:dyDescent="0.25">
      <c r="L1362" s="20" t="str">
        <f t="shared" si="21"/>
        <v>no incluido</v>
      </c>
    </row>
    <row r="1363" spans="12:12" ht="15.75" customHeight="1" x14ac:dyDescent="0.25">
      <c r="L1363" s="20" t="str">
        <f t="shared" si="21"/>
        <v>no incluido</v>
      </c>
    </row>
    <row r="1364" spans="12:12" ht="15.75" customHeight="1" x14ac:dyDescent="0.25">
      <c r="L1364" s="20" t="str">
        <f t="shared" si="21"/>
        <v>no incluido</v>
      </c>
    </row>
    <row r="1365" spans="12:12" ht="15.75" customHeight="1" x14ac:dyDescent="0.25">
      <c r="L1365" s="20" t="str">
        <f t="shared" si="21"/>
        <v>no incluido</v>
      </c>
    </row>
    <row r="1366" spans="12:12" ht="15.75" customHeight="1" x14ac:dyDescent="0.25">
      <c r="L1366" s="20" t="str">
        <f t="shared" si="21"/>
        <v>no incluido</v>
      </c>
    </row>
    <row r="1367" spans="12:12" ht="15.75" customHeight="1" x14ac:dyDescent="0.25">
      <c r="L1367" s="20" t="str">
        <f t="shared" si="21"/>
        <v>no incluido</v>
      </c>
    </row>
    <row r="1368" spans="12:12" ht="15.75" customHeight="1" x14ac:dyDescent="0.25">
      <c r="L1368" s="20" t="str">
        <f t="shared" si="21"/>
        <v>no incluido</v>
      </c>
    </row>
    <row r="1369" spans="12:12" ht="15.75" customHeight="1" x14ac:dyDescent="0.25">
      <c r="L1369" s="20" t="str">
        <f t="shared" si="21"/>
        <v>no incluido</v>
      </c>
    </row>
    <row r="1370" spans="12:12" ht="15.75" customHeight="1" x14ac:dyDescent="0.25">
      <c r="L1370" s="20" t="str">
        <f t="shared" si="21"/>
        <v>no incluido</v>
      </c>
    </row>
    <row r="1371" spans="12:12" ht="15.75" customHeight="1" x14ac:dyDescent="0.25">
      <c r="L1371" s="20" t="str">
        <f t="shared" si="21"/>
        <v>no incluido</v>
      </c>
    </row>
    <row r="1372" spans="12:12" ht="15.75" customHeight="1" x14ac:dyDescent="0.25">
      <c r="L1372" s="20" t="str">
        <f t="shared" si="21"/>
        <v>no incluido</v>
      </c>
    </row>
    <row r="1373" spans="12:12" ht="15.75" customHeight="1" x14ac:dyDescent="0.25">
      <c r="L1373" s="20" t="str">
        <f t="shared" si="21"/>
        <v>no incluido</v>
      </c>
    </row>
    <row r="1374" spans="12:12" ht="15.75" customHeight="1" x14ac:dyDescent="0.25">
      <c r="L1374" s="20" t="str">
        <f t="shared" si="21"/>
        <v>no incluido</v>
      </c>
    </row>
    <row r="1375" spans="12:12" ht="15.75" customHeight="1" x14ac:dyDescent="0.25">
      <c r="L1375" s="20" t="str">
        <f t="shared" si="21"/>
        <v>no incluido</v>
      </c>
    </row>
    <row r="1376" spans="12:12" ht="15.75" customHeight="1" x14ac:dyDescent="0.25">
      <c r="L1376" s="20" t="str">
        <f t="shared" si="21"/>
        <v>no incluido</v>
      </c>
    </row>
    <row r="1377" spans="12:12" ht="15.75" customHeight="1" x14ac:dyDescent="0.25">
      <c r="L1377" s="20" t="str">
        <f t="shared" si="21"/>
        <v>no incluido</v>
      </c>
    </row>
    <row r="1378" spans="12:12" ht="15.75" customHeight="1" x14ac:dyDescent="0.25">
      <c r="L1378" s="20" t="str">
        <f t="shared" si="21"/>
        <v>no incluido</v>
      </c>
    </row>
    <row r="1379" spans="12:12" ht="15.75" customHeight="1" x14ac:dyDescent="0.25">
      <c r="L1379" s="20" t="str">
        <f t="shared" si="21"/>
        <v>no incluido</v>
      </c>
    </row>
    <row r="1380" spans="12:12" ht="15.75" customHeight="1" x14ac:dyDescent="0.25">
      <c r="L1380" s="20" t="str">
        <f t="shared" si="21"/>
        <v>no incluido</v>
      </c>
    </row>
    <row r="1381" spans="12:12" ht="15.75" customHeight="1" x14ac:dyDescent="0.25">
      <c r="L1381" s="20" t="str">
        <f t="shared" si="21"/>
        <v>no incluido</v>
      </c>
    </row>
    <row r="1382" spans="12:12" ht="15.75" customHeight="1" x14ac:dyDescent="0.25">
      <c r="L1382" s="20" t="str">
        <f t="shared" si="21"/>
        <v>no incluido</v>
      </c>
    </row>
    <row r="1383" spans="12:12" ht="15.75" customHeight="1" x14ac:dyDescent="0.25">
      <c r="L1383" s="20" t="str">
        <f t="shared" si="21"/>
        <v>no incluido</v>
      </c>
    </row>
    <row r="1384" spans="12:12" ht="15.75" customHeight="1" x14ac:dyDescent="0.25">
      <c r="L1384" s="20" t="str">
        <f t="shared" si="21"/>
        <v>no incluido</v>
      </c>
    </row>
    <row r="1385" spans="12:12" ht="15.75" customHeight="1" x14ac:dyDescent="0.25">
      <c r="L1385" s="20" t="str">
        <f t="shared" si="21"/>
        <v>no incluido</v>
      </c>
    </row>
    <row r="1386" spans="12:12" ht="15.75" customHeight="1" x14ac:dyDescent="0.25">
      <c r="L1386" s="20" t="str">
        <f t="shared" si="21"/>
        <v>no incluido</v>
      </c>
    </row>
    <row r="1387" spans="12:12" ht="15.75" customHeight="1" x14ac:dyDescent="0.25">
      <c r="L1387" s="20" t="str">
        <f t="shared" si="21"/>
        <v>no incluido</v>
      </c>
    </row>
    <row r="1388" spans="12:12" ht="15.75" customHeight="1" x14ac:dyDescent="0.25">
      <c r="L1388" s="20" t="str">
        <f t="shared" si="21"/>
        <v>no incluido</v>
      </c>
    </row>
    <row r="1389" spans="12:12" ht="15.75" customHeight="1" x14ac:dyDescent="0.25">
      <c r="L1389" s="20" t="str">
        <f t="shared" si="21"/>
        <v>no incluido</v>
      </c>
    </row>
    <row r="1390" spans="12:12" ht="15.75" customHeight="1" x14ac:dyDescent="0.25">
      <c r="L1390" s="20" t="str">
        <f t="shared" si="21"/>
        <v>no incluido</v>
      </c>
    </row>
    <row r="1391" spans="12:12" ht="15.75" customHeight="1" x14ac:dyDescent="0.25">
      <c r="L1391" s="20" t="str">
        <f t="shared" si="21"/>
        <v>no incluido</v>
      </c>
    </row>
    <row r="1392" spans="12:12" ht="15.75" customHeight="1" x14ac:dyDescent="0.25">
      <c r="L1392" s="20" t="str">
        <f t="shared" si="21"/>
        <v>no incluido</v>
      </c>
    </row>
    <row r="1393" spans="12:12" ht="15.75" customHeight="1" x14ac:dyDescent="0.25">
      <c r="L1393" s="20" t="str">
        <f t="shared" si="21"/>
        <v>no incluido</v>
      </c>
    </row>
    <row r="1394" spans="12:12" ht="15.75" customHeight="1" x14ac:dyDescent="0.25">
      <c r="L1394" s="20" t="str">
        <f t="shared" si="21"/>
        <v>no incluido</v>
      </c>
    </row>
    <row r="1395" spans="12:12" ht="15.75" customHeight="1" x14ac:dyDescent="0.25">
      <c r="L1395" s="20" t="str">
        <f t="shared" si="21"/>
        <v>no incluido</v>
      </c>
    </row>
    <row r="1396" spans="12:12" ht="15.75" customHeight="1" x14ac:dyDescent="0.25">
      <c r="L1396" s="20" t="str">
        <f t="shared" si="21"/>
        <v>no incluido</v>
      </c>
    </row>
    <row r="1397" spans="12:12" ht="15.75" customHeight="1" x14ac:dyDescent="0.25">
      <c r="L1397" s="20" t="str">
        <f t="shared" si="21"/>
        <v>no incluido</v>
      </c>
    </row>
    <row r="1398" spans="12:12" ht="15.75" customHeight="1" x14ac:dyDescent="0.25">
      <c r="L1398" s="20" t="str">
        <f t="shared" si="21"/>
        <v>no incluido</v>
      </c>
    </row>
    <row r="1399" spans="12:12" ht="15.75" customHeight="1" x14ac:dyDescent="0.25">
      <c r="L1399" s="20" t="str">
        <f t="shared" si="21"/>
        <v>no incluido</v>
      </c>
    </row>
    <row r="1400" spans="12:12" ht="15.75" customHeight="1" x14ac:dyDescent="0.25">
      <c r="L1400" s="20" t="str">
        <f t="shared" si="21"/>
        <v>no incluido</v>
      </c>
    </row>
    <row r="1401" spans="12:12" ht="15.75" customHeight="1" x14ac:dyDescent="0.25">
      <c r="L1401" s="20" t="str">
        <f t="shared" si="21"/>
        <v>no incluido</v>
      </c>
    </row>
    <row r="1402" spans="12:12" ht="15.75" customHeight="1" x14ac:dyDescent="0.25">
      <c r="L1402" s="20" t="str">
        <f t="shared" si="21"/>
        <v>no incluido</v>
      </c>
    </row>
    <row r="1403" spans="12:12" ht="15.75" customHeight="1" x14ac:dyDescent="0.25">
      <c r="L1403" s="20" t="str">
        <f t="shared" si="21"/>
        <v>no incluido</v>
      </c>
    </row>
    <row r="1404" spans="12:12" ht="15.75" customHeight="1" x14ac:dyDescent="0.25">
      <c r="L1404" s="20" t="str">
        <f t="shared" si="21"/>
        <v>no incluido</v>
      </c>
    </row>
    <row r="1405" spans="12:12" ht="15.75" customHeight="1" x14ac:dyDescent="0.25">
      <c r="L1405" s="20" t="str">
        <f t="shared" si="21"/>
        <v>no incluido</v>
      </c>
    </row>
    <row r="1406" spans="12:12" ht="15.75" customHeight="1" x14ac:dyDescent="0.25">
      <c r="L1406" s="20" t="str">
        <f t="shared" si="21"/>
        <v>no incluido</v>
      </c>
    </row>
    <row r="1407" spans="12:12" ht="15.75" customHeight="1" x14ac:dyDescent="0.25">
      <c r="L1407" s="20" t="str">
        <f t="shared" si="21"/>
        <v>no incluido</v>
      </c>
    </row>
    <row r="1408" spans="12:12" ht="15.75" customHeight="1" x14ac:dyDescent="0.25">
      <c r="L1408" s="20" t="str">
        <f t="shared" si="21"/>
        <v>no incluido</v>
      </c>
    </row>
    <row r="1409" spans="12:12" ht="15.75" customHeight="1" x14ac:dyDescent="0.25">
      <c r="L1409" s="20" t="str">
        <f t="shared" si="21"/>
        <v>no incluido</v>
      </c>
    </row>
    <row r="1410" spans="12:12" ht="15.75" customHeight="1" x14ac:dyDescent="0.25">
      <c r="L1410" s="20" t="str">
        <f t="shared" ref="L1410:L1473" si="22">IF(ISNUMBER(VLOOKUP(A1410,PRE,1,FALSE)),"PreAlerta",IF(ISNUMBER(VLOOKUP(A1410,POST,1,FALSE)),"PostAlerta",IF(ISNUMBER(VLOOKUP(A1410,EXCL,1,FALSE)),"Excluida","no incluido")))</f>
        <v>no incluido</v>
      </c>
    </row>
    <row r="1411" spans="12:12" ht="15.75" customHeight="1" x14ac:dyDescent="0.25">
      <c r="L1411" s="20" t="str">
        <f t="shared" si="22"/>
        <v>no incluido</v>
      </c>
    </row>
    <row r="1412" spans="12:12" ht="15.75" customHeight="1" x14ac:dyDescent="0.25">
      <c r="L1412" s="20" t="str">
        <f t="shared" si="22"/>
        <v>no incluido</v>
      </c>
    </row>
    <row r="1413" spans="12:12" ht="15.75" customHeight="1" x14ac:dyDescent="0.25">
      <c r="L1413" s="20" t="str">
        <f t="shared" si="22"/>
        <v>no incluido</v>
      </c>
    </row>
    <row r="1414" spans="12:12" ht="15.75" customHeight="1" x14ac:dyDescent="0.25">
      <c r="L1414" s="20" t="str">
        <f t="shared" si="22"/>
        <v>no incluido</v>
      </c>
    </row>
    <row r="1415" spans="12:12" ht="15.75" customHeight="1" x14ac:dyDescent="0.25">
      <c r="L1415" s="20" t="str">
        <f t="shared" si="22"/>
        <v>no incluido</v>
      </c>
    </row>
    <row r="1416" spans="12:12" ht="15.75" customHeight="1" x14ac:dyDescent="0.25">
      <c r="L1416" s="20" t="str">
        <f t="shared" si="22"/>
        <v>no incluido</v>
      </c>
    </row>
    <row r="1417" spans="12:12" ht="15.75" customHeight="1" x14ac:dyDescent="0.25">
      <c r="L1417" s="20" t="str">
        <f t="shared" si="22"/>
        <v>no incluido</v>
      </c>
    </row>
    <row r="1418" spans="12:12" ht="15.75" customHeight="1" x14ac:dyDescent="0.25">
      <c r="L1418" s="20" t="str">
        <f t="shared" si="22"/>
        <v>no incluido</v>
      </c>
    </row>
    <row r="1419" spans="12:12" ht="15.75" customHeight="1" x14ac:dyDescent="0.25">
      <c r="L1419" s="20" t="str">
        <f t="shared" si="22"/>
        <v>no incluido</v>
      </c>
    </row>
    <row r="1420" spans="12:12" ht="15.75" customHeight="1" x14ac:dyDescent="0.25">
      <c r="L1420" s="20" t="str">
        <f t="shared" si="22"/>
        <v>no incluido</v>
      </c>
    </row>
    <row r="1421" spans="12:12" ht="15.75" customHeight="1" x14ac:dyDescent="0.25">
      <c r="L1421" s="20" t="str">
        <f t="shared" si="22"/>
        <v>no incluido</v>
      </c>
    </row>
    <row r="1422" spans="12:12" ht="15.75" customHeight="1" x14ac:dyDescent="0.25">
      <c r="L1422" s="20" t="str">
        <f t="shared" si="22"/>
        <v>no incluido</v>
      </c>
    </row>
    <row r="1423" spans="12:12" ht="15.75" customHeight="1" x14ac:dyDescent="0.25">
      <c r="L1423" s="20" t="str">
        <f t="shared" si="22"/>
        <v>no incluido</v>
      </c>
    </row>
    <row r="1424" spans="12:12" ht="15.75" customHeight="1" x14ac:dyDescent="0.25">
      <c r="L1424" s="20" t="str">
        <f t="shared" si="22"/>
        <v>no incluido</v>
      </c>
    </row>
    <row r="1425" spans="12:12" ht="15.75" customHeight="1" x14ac:dyDescent="0.25">
      <c r="L1425" s="20" t="str">
        <f t="shared" si="22"/>
        <v>no incluido</v>
      </c>
    </row>
    <row r="1426" spans="12:12" ht="15.75" customHeight="1" x14ac:dyDescent="0.25">
      <c r="L1426" s="20" t="str">
        <f t="shared" si="22"/>
        <v>no incluido</v>
      </c>
    </row>
    <row r="1427" spans="12:12" ht="15.75" customHeight="1" x14ac:dyDescent="0.25">
      <c r="L1427" s="20" t="str">
        <f t="shared" si="22"/>
        <v>no incluido</v>
      </c>
    </row>
    <row r="1428" spans="12:12" ht="15.75" customHeight="1" x14ac:dyDescent="0.25">
      <c r="L1428" s="20" t="str">
        <f t="shared" si="22"/>
        <v>no incluido</v>
      </c>
    </row>
    <row r="1429" spans="12:12" ht="15.75" customHeight="1" x14ac:dyDescent="0.25">
      <c r="L1429" s="20" t="str">
        <f t="shared" si="22"/>
        <v>no incluido</v>
      </c>
    </row>
    <row r="1430" spans="12:12" ht="15.75" customHeight="1" x14ac:dyDescent="0.25">
      <c r="L1430" s="20" t="str">
        <f t="shared" si="22"/>
        <v>no incluido</v>
      </c>
    </row>
    <row r="1431" spans="12:12" ht="15.75" customHeight="1" x14ac:dyDescent="0.25">
      <c r="L1431" s="20" t="str">
        <f t="shared" si="22"/>
        <v>no incluido</v>
      </c>
    </row>
    <row r="1432" spans="12:12" ht="15.75" customHeight="1" x14ac:dyDescent="0.25">
      <c r="L1432" s="20" t="str">
        <f t="shared" si="22"/>
        <v>no incluido</v>
      </c>
    </row>
    <row r="1433" spans="12:12" ht="15.75" customHeight="1" x14ac:dyDescent="0.25">
      <c r="L1433" s="20" t="str">
        <f t="shared" si="22"/>
        <v>no incluido</v>
      </c>
    </row>
    <row r="1434" spans="12:12" ht="15.75" customHeight="1" x14ac:dyDescent="0.25">
      <c r="L1434" s="20" t="str">
        <f t="shared" si="22"/>
        <v>no incluido</v>
      </c>
    </row>
    <row r="1435" spans="12:12" ht="15.75" customHeight="1" x14ac:dyDescent="0.25">
      <c r="L1435" s="20" t="str">
        <f t="shared" si="22"/>
        <v>no incluido</v>
      </c>
    </row>
    <row r="1436" spans="12:12" ht="15.75" customHeight="1" x14ac:dyDescent="0.25">
      <c r="L1436" s="20" t="str">
        <f t="shared" si="22"/>
        <v>no incluido</v>
      </c>
    </row>
    <row r="1437" spans="12:12" ht="15.75" customHeight="1" x14ac:dyDescent="0.25">
      <c r="L1437" s="20" t="str">
        <f t="shared" si="22"/>
        <v>no incluido</v>
      </c>
    </row>
    <row r="1438" spans="12:12" ht="15.75" customHeight="1" x14ac:dyDescent="0.25">
      <c r="L1438" s="20" t="str">
        <f t="shared" si="22"/>
        <v>no incluido</v>
      </c>
    </row>
    <row r="1439" spans="12:12" ht="15.75" customHeight="1" x14ac:dyDescent="0.25">
      <c r="L1439" s="20" t="str">
        <f t="shared" si="22"/>
        <v>no incluido</v>
      </c>
    </row>
    <row r="1440" spans="12:12" ht="15.75" customHeight="1" x14ac:dyDescent="0.25">
      <c r="L1440" s="20" t="str">
        <f t="shared" si="22"/>
        <v>no incluido</v>
      </c>
    </row>
    <row r="1441" spans="12:12" ht="15.75" customHeight="1" x14ac:dyDescent="0.25">
      <c r="L1441" s="20" t="str">
        <f t="shared" si="22"/>
        <v>no incluido</v>
      </c>
    </row>
    <row r="1442" spans="12:12" ht="15.75" customHeight="1" x14ac:dyDescent="0.25">
      <c r="L1442" s="20" t="str">
        <f t="shared" si="22"/>
        <v>no incluido</v>
      </c>
    </row>
    <row r="1443" spans="12:12" ht="15.75" customHeight="1" x14ac:dyDescent="0.25">
      <c r="L1443" s="20" t="str">
        <f t="shared" si="22"/>
        <v>no incluido</v>
      </c>
    </row>
    <row r="1444" spans="12:12" ht="15.75" customHeight="1" x14ac:dyDescent="0.25">
      <c r="L1444" s="20" t="str">
        <f t="shared" si="22"/>
        <v>no incluido</v>
      </c>
    </row>
    <row r="1445" spans="12:12" ht="15.75" customHeight="1" x14ac:dyDescent="0.25">
      <c r="L1445" s="20" t="str">
        <f t="shared" si="22"/>
        <v>no incluido</v>
      </c>
    </row>
    <row r="1446" spans="12:12" ht="15.75" customHeight="1" x14ac:dyDescent="0.25">
      <c r="L1446" s="20" t="str">
        <f t="shared" si="22"/>
        <v>no incluido</v>
      </c>
    </row>
    <row r="1447" spans="12:12" ht="15.75" customHeight="1" x14ac:dyDescent="0.25">
      <c r="L1447" s="20" t="str">
        <f t="shared" si="22"/>
        <v>no incluido</v>
      </c>
    </row>
    <row r="1448" spans="12:12" ht="15.75" customHeight="1" x14ac:dyDescent="0.25">
      <c r="L1448" s="20" t="str">
        <f t="shared" si="22"/>
        <v>no incluido</v>
      </c>
    </row>
    <row r="1449" spans="12:12" ht="15.75" customHeight="1" x14ac:dyDescent="0.25">
      <c r="L1449" s="20" t="str">
        <f t="shared" si="22"/>
        <v>no incluido</v>
      </c>
    </row>
    <row r="1450" spans="12:12" ht="15.75" customHeight="1" x14ac:dyDescent="0.25">
      <c r="L1450" s="20" t="str">
        <f t="shared" si="22"/>
        <v>no incluido</v>
      </c>
    </row>
    <row r="1451" spans="12:12" ht="15.75" customHeight="1" x14ac:dyDescent="0.25">
      <c r="L1451" s="20" t="str">
        <f t="shared" si="22"/>
        <v>no incluido</v>
      </c>
    </row>
    <row r="1452" spans="12:12" ht="15.75" customHeight="1" x14ac:dyDescent="0.25">
      <c r="L1452" s="20" t="str">
        <f t="shared" si="22"/>
        <v>no incluido</v>
      </c>
    </row>
    <row r="1453" spans="12:12" ht="15.75" customHeight="1" x14ac:dyDescent="0.25">
      <c r="L1453" s="20" t="str">
        <f t="shared" si="22"/>
        <v>no incluido</v>
      </c>
    </row>
    <row r="1454" spans="12:12" ht="15.75" customHeight="1" x14ac:dyDescent="0.25">
      <c r="L1454" s="20" t="str">
        <f t="shared" si="22"/>
        <v>no incluido</v>
      </c>
    </row>
    <row r="1455" spans="12:12" ht="15.75" customHeight="1" x14ac:dyDescent="0.25">
      <c r="L1455" s="20" t="str">
        <f t="shared" si="22"/>
        <v>no incluido</v>
      </c>
    </row>
    <row r="1456" spans="12:12" ht="15.75" customHeight="1" x14ac:dyDescent="0.25">
      <c r="L1456" s="20" t="str">
        <f t="shared" si="22"/>
        <v>no incluido</v>
      </c>
    </row>
    <row r="1457" spans="12:12" ht="15.75" customHeight="1" x14ac:dyDescent="0.25">
      <c r="L1457" s="20" t="str">
        <f t="shared" si="22"/>
        <v>no incluido</v>
      </c>
    </row>
    <row r="1458" spans="12:12" ht="15.75" customHeight="1" x14ac:dyDescent="0.25">
      <c r="L1458" s="20" t="str">
        <f t="shared" si="22"/>
        <v>no incluido</v>
      </c>
    </row>
    <row r="1459" spans="12:12" ht="15.75" customHeight="1" x14ac:dyDescent="0.25">
      <c r="L1459" s="20" t="str">
        <f t="shared" si="22"/>
        <v>no incluido</v>
      </c>
    </row>
    <row r="1460" spans="12:12" ht="15.75" customHeight="1" x14ac:dyDescent="0.25">
      <c r="L1460" s="20" t="str">
        <f t="shared" si="22"/>
        <v>no incluido</v>
      </c>
    </row>
    <row r="1461" spans="12:12" ht="15.75" customHeight="1" x14ac:dyDescent="0.25">
      <c r="L1461" s="20" t="str">
        <f t="shared" si="22"/>
        <v>no incluido</v>
      </c>
    </row>
    <row r="1462" spans="12:12" ht="15.75" customHeight="1" x14ac:dyDescent="0.25">
      <c r="L1462" s="20" t="str">
        <f t="shared" si="22"/>
        <v>no incluido</v>
      </c>
    </row>
    <row r="1463" spans="12:12" ht="15.75" customHeight="1" x14ac:dyDescent="0.25">
      <c r="L1463" s="20" t="str">
        <f t="shared" si="22"/>
        <v>no incluido</v>
      </c>
    </row>
    <row r="1464" spans="12:12" ht="15.75" customHeight="1" x14ac:dyDescent="0.25">
      <c r="L1464" s="20" t="str">
        <f t="shared" si="22"/>
        <v>no incluido</v>
      </c>
    </row>
    <row r="1465" spans="12:12" ht="15.75" customHeight="1" x14ac:dyDescent="0.25">
      <c r="L1465" s="20" t="str">
        <f t="shared" si="22"/>
        <v>no incluido</v>
      </c>
    </row>
    <row r="1466" spans="12:12" ht="15.75" customHeight="1" x14ac:dyDescent="0.25">
      <c r="L1466" s="20" t="str">
        <f t="shared" si="22"/>
        <v>no incluido</v>
      </c>
    </row>
    <row r="1467" spans="12:12" ht="15.75" customHeight="1" x14ac:dyDescent="0.25">
      <c r="L1467" s="20" t="str">
        <f t="shared" si="22"/>
        <v>no incluido</v>
      </c>
    </row>
    <row r="1468" spans="12:12" ht="15.75" customHeight="1" x14ac:dyDescent="0.25">
      <c r="L1468" s="20" t="str">
        <f t="shared" si="22"/>
        <v>no incluido</v>
      </c>
    </row>
    <row r="1469" spans="12:12" ht="15.75" customHeight="1" x14ac:dyDescent="0.25">
      <c r="L1469" s="20" t="str">
        <f t="shared" si="22"/>
        <v>no incluido</v>
      </c>
    </row>
    <row r="1470" spans="12:12" ht="15.75" customHeight="1" x14ac:dyDescent="0.25">
      <c r="L1470" s="20" t="str">
        <f t="shared" si="22"/>
        <v>no incluido</v>
      </c>
    </row>
    <row r="1471" spans="12:12" ht="15.75" customHeight="1" x14ac:dyDescent="0.25">
      <c r="L1471" s="20" t="str">
        <f t="shared" si="22"/>
        <v>no incluido</v>
      </c>
    </row>
    <row r="1472" spans="12:12" ht="15.75" customHeight="1" x14ac:dyDescent="0.25">
      <c r="L1472" s="20" t="str">
        <f t="shared" si="22"/>
        <v>no incluido</v>
      </c>
    </row>
    <row r="1473" spans="12:12" ht="15.75" customHeight="1" x14ac:dyDescent="0.25">
      <c r="L1473" s="20" t="str">
        <f t="shared" si="22"/>
        <v>no incluido</v>
      </c>
    </row>
    <row r="1474" spans="12:12" ht="15.75" customHeight="1" x14ac:dyDescent="0.25">
      <c r="L1474" s="20" t="str">
        <f t="shared" ref="L1474:L1537" si="23">IF(ISNUMBER(VLOOKUP(A1474,PRE,1,FALSE)),"PreAlerta",IF(ISNUMBER(VLOOKUP(A1474,POST,1,FALSE)),"PostAlerta",IF(ISNUMBER(VLOOKUP(A1474,EXCL,1,FALSE)),"Excluida","no incluido")))</f>
        <v>no incluido</v>
      </c>
    </row>
    <row r="1475" spans="12:12" ht="15.75" customHeight="1" x14ac:dyDescent="0.25">
      <c r="L1475" s="20" t="str">
        <f t="shared" si="23"/>
        <v>no incluido</v>
      </c>
    </row>
    <row r="1476" spans="12:12" ht="15.75" customHeight="1" x14ac:dyDescent="0.25">
      <c r="L1476" s="20" t="str">
        <f t="shared" si="23"/>
        <v>no incluido</v>
      </c>
    </row>
    <row r="1477" spans="12:12" ht="15.75" customHeight="1" x14ac:dyDescent="0.25">
      <c r="L1477" s="20" t="str">
        <f t="shared" si="23"/>
        <v>no incluido</v>
      </c>
    </row>
    <row r="1478" spans="12:12" ht="15.75" customHeight="1" x14ac:dyDescent="0.25">
      <c r="L1478" s="20" t="str">
        <f t="shared" si="23"/>
        <v>no incluido</v>
      </c>
    </row>
    <row r="1479" spans="12:12" ht="15.75" customHeight="1" x14ac:dyDescent="0.25">
      <c r="L1479" s="20" t="str">
        <f t="shared" si="23"/>
        <v>no incluido</v>
      </c>
    </row>
    <row r="1480" spans="12:12" ht="15.75" customHeight="1" x14ac:dyDescent="0.25">
      <c r="L1480" s="20" t="str">
        <f t="shared" si="23"/>
        <v>no incluido</v>
      </c>
    </row>
    <row r="1481" spans="12:12" ht="15.75" customHeight="1" x14ac:dyDescent="0.25">
      <c r="L1481" s="20" t="str">
        <f t="shared" si="23"/>
        <v>no incluido</v>
      </c>
    </row>
    <row r="1482" spans="12:12" ht="15.75" customHeight="1" x14ac:dyDescent="0.25">
      <c r="L1482" s="20" t="str">
        <f t="shared" si="23"/>
        <v>no incluido</v>
      </c>
    </row>
    <row r="1483" spans="12:12" ht="15.75" customHeight="1" x14ac:dyDescent="0.25">
      <c r="L1483" s="20" t="str">
        <f t="shared" si="23"/>
        <v>no incluido</v>
      </c>
    </row>
    <row r="1484" spans="12:12" ht="15.75" customHeight="1" x14ac:dyDescent="0.25">
      <c r="L1484" s="20" t="str">
        <f t="shared" si="23"/>
        <v>no incluido</v>
      </c>
    </row>
    <row r="1485" spans="12:12" ht="15.75" customHeight="1" x14ac:dyDescent="0.25">
      <c r="L1485" s="20" t="str">
        <f t="shared" si="23"/>
        <v>no incluido</v>
      </c>
    </row>
    <row r="1486" spans="12:12" ht="15.75" customHeight="1" x14ac:dyDescent="0.25">
      <c r="L1486" s="20" t="str">
        <f t="shared" si="23"/>
        <v>no incluido</v>
      </c>
    </row>
    <row r="1487" spans="12:12" ht="15.75" customHeight="1" x14ac:dyDescent="0.25">
      <c r="L1487" s="20" t="str">
        <f t="shared" si="23"/>
        <v>no incluido</v>
      </c>
    </row>
    <row r="1488" spans="12:12" ht="15.75" customHeight="1" x14ac:dyDescent="0.25">
      <c r="L1488" s="20" t="str">
        <f t="shared" si="23"/>
        <v>no incluido</v>
      </c>
    </row>
    <row r="1489" spans="12:12" ht="15.75" customHeight="1" x14ac:dyDescent="0.25">
      <c r="L1489" s="20" t="str">
        <f t="shared" si="23"/>
        <v>no incluido</v>
      </c>
    </row>
    <row r="1490" spans="12:12" ht="15.75" customHeight="1" x14ac:dyDescent="0.25">
      <c r="L1490" s="20" t="str">
        <f t="shared" si="23"/>
        <v>no incluido</v>
      </c>
    </row>
    <row r="1491" spans="12:12" ht="15.75" customHeight="1" x14ac:dyDescent="0.25">
      <c r="L1491" s="20" t="str">
        <f t="shared" si="23"/>
        <v>no incluido</v>
      </c>
    </row>
    <row r="1492" spans="12:12" ht="15.75" customHeight="1" x14ac:dyDescent="0.25">
      <c r="L1492" s="20" t="str">
        <f t="shared" si="23"/>
        <v>no incluido</v>
      </c>
    </row>
    <row r="1493" spans="12:12" ht="15.75" customHeight="1" x14ac:dyDescent="0.25">
      <c r="L1493" s="20" t="str">
        <f t="shared" si="23"/>
        <v>no incluido</v>
      </c>
    </row>
    <row r="1494" spans="12:12" ht="15.75" customHeight="1" x14ac:dyDescent="0.25">
      <c r="L1494" s="20" t="str">
        <f t="shared" si="23"/>
        <v>no incluido</v>
      </c>
    </row>
    <row r="1495" spans="12:12" ht="15.75" customHeight="1" x14ac:dyDescent="0.25">
      <c r="L1495" s="20" t="str">
        <f t="shared" si="23"/>
        <v>no incluido</v>
      </c>
    </row>
    <row r="1496" spans="12:12" ht="15.75" customHeight="1" x14ac:dyDescent="0.25">
      <c r="L1496" s="20" t="str">
        <f t="shared" si="23"/>
        <v>no incluido</v>
      </c>
    </row>
    <row r="1497" spans="12:12" ht="15.75" customHeight="1" x14ac:dyDescent="0.25">
      <c r="L1497" s="20" t="str">
        <f t="shared" si="23"/>
        <v>no incluido</v>
      </c>
    </row>
    <row r="1498" spans="12:12" ht="15.75" customHeight="1" x14ac:dyDescent="0.25">
      <c r="L1498" s="20" t="str">
        <f t="shared" si="23"/>
        <v>no incluido</v>
      </c>
    </row>
    <row r="1499" spans="12:12" ht="15.75" customHeight="1" x14ac:dyDescent="0.25">
      <c r="L1499" s="20" t="str">
        <f t="shared" si="23"/>
        <v>no incluido</v>
      </c>
    </row>
    <row r="1500" spans="12:12" ht="15.75" customHeight="1" x14ac:dyDescent="0.25">
      <c r="L1500" s="20" t="str">
        <f t="shared" si="23"/>
        <v>no incluido</v>
      </c>
    </row>
    <row r="1501" spans="12:12" ht="15.75" customHeight="1" x14ac:dyDescent="0.25">
      <c r="L1501" s="20" t="str">
        <f t="shared" si="23"/>
        <v>no incluido</v>
      </c>
    </row>
    <row r="1502" spans="12:12" ht="15.75" customHeight="1" x14ac:dyDescent="0.25">
      <c r="L1502" s="20" t="str">
        <f t="shared" si="23"/>
        <v>no incluido</v>
      </c>
    </row>
    <row r="1503" spans="12:12" ht="15.75" customHeight="1" x14ac:dyDescent="0.25">
      <c r="L1503" s="20" t="str">
        <f t="shared" si="23"/>
        <v>no incluido</v>
      </c>
    </row>
    <row r="1504" spans="12:12" ht="15.75" customHeight="1" x14ac:dyDescent="0.25">
      <c r="L1504" s="20" t="str">
        <f t="shared" si="23"/>
        <v>no incluido</v>
      </c>
    </row>
    <row r="1505" spans="12:12" ht="15.75" customHeight="1" x14ac:dyDescent="0.25">
      <c r="L1505" s="20" t="str">
        <f t="shared" si="23"/>
        <v>no incluido</v>
      </c>
    </row>
    <row r="1506" spans="12:12" ht="15.75" customHeight="1" x14ac:dyDescent="0.25">
      <c r="L1506" s="20" t="str">
        <f t="shared" si="23"/>
        <v>no incluido</v>
      </c>
    </row>
    <row r="1507" spans="12:12" ht="15.75" customHeight="1" x14ac:dyDescent="0.25">
      <c r="L1507" s="20" t="str">
        <f t="shared" si="23"/>
        <v>no incluido</v>
      </c>
    </row>
    <row r="1508" spans="12:12" ht="15.75" customHeight="1" x14ac:dyDescent="0.25">
      <c r="L1508" s="20" t="str">
        <f t="shared" si="23"/>
        <v>no incluido</v>
      </c>
    </row>
    <row r="1509" spans="12:12" ht="15.75" customHeight="1" x14ac:dyDescent="0.25">
      <c r="L1509" s="20" t="str">
        <f t="shared" si="23"/>
        <v>no incluido</v>
      </c>
    </row>
    <row r="1510" spans="12:12" ht="15.75" customHeight="1" x14ac:dyDescent="0.25">
      <c r="L1510" s="20" t="str">
        <f t="shared" si="23"/>
        <v>no incluido</v>
      </c>
    </row>
    <row r="1511" spans="12:12" ht="15.75" customHeight="1" x14ac:dyDescent="0.25">
      <c r="L1511" s="20" t="str">
        <f t="shared" si="23"/>
        <v>no incluido</v>
      </c>
    </row>
    <row r="1512" spans="12:12" ht="15.75" customHeight="1" x14ac:dyDescent="0.25">
      <c r="L1512" s="20" t="str">
        <f t="shared" si="23"/>
        <v>no incluido</v>
      </c>
    </row>
    <row r="1513" spans="12:12" ht="15.75" customHeight="1" x14ac:dyDescent="0.25">
      <c r="L1513" s="20" t="str">
        <f t="shared" si="23"/>
        <v>no incluido</v>
      </c>
    </row>
    <row r="1514" spans="12:12" ht="15.75" customHeight="1" x14ac:dyDescent="0.25">
      <c r="L1514" s="20" t="str">
        <f t="shared" si="23"/>
        <v>no incluido</v>
      </c>
    </row>
    <row r="1515" spans="12:12" ht="15.75" customHeight="1" x14ac:dyDescent="0.25">
      <c r="L1515" s="20" t="str">
        <f t="shared" si="23"/>
        <v>no incluido</v>
      </c>
    </row>
    <row r="1516" spans="12:12" ht="15.75" customHeight="1" x14ac:dyDescent="0.25">
      <c r="L1516" s="20" t="str">
        <f t="shared" si="23"/>
        <v>no incluido</v>
      </c>
    </row>
    <row r="1517" spans="12:12" ht="15.75" customHeight="1" x14ac:dyDescent="0.25">
      <c r="L1517" s="20" t="str">
        <f t="shared" si="23"/>
        <v>no incluido</v>
      </c>
    </row>
    <row r="1518" spans="12:12" ht="15.75" customHeight="1" x14ac:dyDescent="0.25">
      <c r="L1518" s="20" t="str">
        <f t="shared" si="23"/>
        <v>no incluido</v>
      </c>
    </row>
    <row r="1519" spans="12:12" ht="15.75" customHeight="1" x14ac:dyDescent="0.25">
      <c r="L1519" s="20" t="str">
        <f t="shared" si="23"/>
        <v>no incluido</v>
      </c>
    </row>
    <row r="1520" spans="12:12" ht="15.75" customHeight="1" x14ac:dyDescent="0.25">
      <c r="L1520" s="20" t="str">
        <f t="shared" si="23"/>
        <v>no incluido</v>
      </c>
    </row>
    <row r="1521" spans="12:12" ht="15.75" customHeight="1" x14ac:dyDescent="0.25">
      <c r="L1521" s="20" t="str">
        <f t="shared" si="23"/>
        <v>no incluido</v>
      </c>
    </row>
    <row r="1522" spans="12:12" ht="15.75" customHeight="1" x14ac:dyDescent="0.25">
      <c r="L1522" s="20" t="str">
        <f t="shared" si="23"/>
        <v>no incluido</v>
      </c>
    </row>
    <row r="1523" spans="12:12" ht="15.75" customHeight="1" x14ac:dyDescent="0.25">
      <c r="L1523" s="20" t="str">
        <f t="shared" si="23"/>
        <v>no incluido</v>
      </c>
    </row>
    <row r="1524" spans="12:12" ht="15.75" customHeight="1" x14ac:dyDescent="0.25">
      <c r="L1524" s="20" t="str">
        <f t="shared" si="23"/>
        <v>no incluido</v>
      </c>
    </row>
    <row r="1525" spans="12:12" ht="15.75" customHeight="1" x14ac:dyDescent="0.25">
      <c r="L1525" s="20" t="str">
        <f t="shared" si="23"/>
        <v>no incluido</v>
      </c>
    </row>
    <row r="1526" spans="12:12" ht="15.75" customHeight="1" x14ac:dyDescent="0.25">
      <c r="L1526" s="20" t="str">
        <f t="shared" si="23"/>
        <v>no incluido</v>
      </c>
    </row>
    <row r="1527" spans="12:12" ht="15.75" customHeight="1" x14ac:dyDescent="0.25">
      <c r="L1527" s="20" t="str">
        <f t="shared" si="23"/>
        <v>no incluido</v>
      </c>
    </row>
    <row r="1528" spans="12:12" ht="15.75" customHeight="1" x14ac:dyDescent="0.25">
      <c r="L1528" s="20" t="str">
        <f t="shared" si="23"/>
        <v>no incluido</v>
      </c>
    </row>
    <row r="1529" spans="12:12" ht="15.75" customHeight="1" x14ac:dyDescent="0.25">
      <c r="L1529" s="20" t="str">
        <f t="shared" si="23"/>
        <v>no incluido</v>
      </c>
    </row>
    <row r="1530" spans="12:12" ht="15.75" customHeight="1" x14ac:dyDescent="0.25">
      <c r="L1530" s="20" t="str">
        <f t="shared" si="23"/>
        <v>no incluido</v>
      </c>
    </row>
    <row r="1531" spans="12:12" ht="15.75" customHeight="1" x14ac:dyDescent="0.25">
      <c r="L1531" s="20" t="str">
        <f t="shared" si="23"/>
        <v>no incluido</v>
      </c>
    </row>
    <row r="1532" spans="12:12" ht="15.75" customHeight="1" x14ac:dyDescent="0.25">
      <c r="L1532" s="20" t="str">
        <f t="shared" si="23"/>
        <v>no incluido</v>
      </c>
    </row>
    <row r="1533" spans="12:12" ht="15.75" customHeight="1" x14ac:dyDescent="0.25">
      <c r="L1533" s="20" t="str">
        <f t="shared" si="23"/>
        <v>no incluido</v>
      </c>
    </row>
    <row r="1534" spans="12:12" ht="15.75" customHeight="1" x14ac:dyDescent="0.25">
      <c r="L1534" s="20" t="str">
        <f t="shared" si="23"/>
        <v>no incluido</v>
      </c>
    </row>
    <row r="1535" spans="12:12" ht="15.75" customHeight="1" x14ac:dyDescent="0.25">
      <c r="L1535" s="20" t="str">
        <f t="shared" si="23"/>
        <v>no incluido</v>
      </c>
    </row>
    <row r="1536" spans="12:12" ht="15.75" customHeight="1" x14ac:dyDescent="0.25">
      <c r="L1536" s="20" t="str">
        <f t="shared" si="23"/>
        <v>no incluido</v>
      </c>
    </row>
    <row r="1537" spans="12:12" ht="15.75" customHeight="1" x14ac:dyDescent="0.25">
      <c r="L1537" s="20" t="str">
        <f t="shared" si="23"/>
        <v>no incluido</v>
      </c>
    </row>
    <row r="1538" spans="12:12" ht="15.75" customHeight="1" x14ac:dyDescent="0.25">
      <c r="L1538" s="20" t="str">
        <f t="shared" ref="L1538:L1601" si="24">IF(ISNUMBER(VLOOKUP(A1538,PRE,1,FALSE)),"PreAlerta",IF(ISNUMBER(VLOOKUP(A1538,POST,1,FALSE)),"PostAlerta",IF(ISNUMBER(VLOOKUP(A1538,EXCL,1,FALSE)),"Excluida","no incluido")))</f>
        <v>no incluido</v>
      </c>
    </row>
    <row r="1539" spans="12:12" ht="15.75" customHeight="1" x14ac:dyDescent="0.25">
      <c r="L1539" s="20" t="str">
        <f t="shared" si="24"/>
        <v>no incluido</v>
      </c>
    </row>
    <row r="1540" spans="12:12" ht="15.75" customHeight="1" x14ac:dyDescent="0.25">
      <c r="L1540" s="20" t="str">
        <f t="shared" si="24"/>
        <v>no incluido</v>
      </c>
    </row>
    <row r="1541" spans="12:12" ht="15.75" customHeight="1" x14ac:dyDescent="0.25">
      <c r="L1541" s="20" t="str">
        <f t="shared" si="24"/>
        <v>no incluido</v>
      </c>
    </row>
    <row r="1542" spans="12:12" ht="15.75" customHeight="1" x14ac:dyDescent="0.25">
      <c r="L1542" s="20" t="str">
        <f t="shared" si="24"/>
        <v>no incluido</v>
      </c>
    </row>
    <row r="1543" spans="12:12" ht="15.75" customHeight="1" x14ac:dyDescent="0.25">
      <c r="L1543" s="20" t="str">
        <f t="shared" si="24"/>
        <v>no incluido</v>
      </c>
    </row>
    <row r="1544" spans="12:12" ht="15.75" customHeight="1" x14ac:dyDescent="0.25">
      <c r="L1544" s="20" t="str">
        <f t="shared" si="24"/>
        <v>no incluido</v>
      </c>
    </row>
    <row r="1545" spans="12:12" ht="15.75" customHeight="1" x14ac:dyDescent="0.25">
      <c r="L1545" s="20" t="str">
        <f t="shared" si="24"/>
        <v>no incluido</v>
      </c>
    </row>
    <row r="1546" spans="12:12" ht="15.75" customHeight="1" x14ac:dyDescent="0.25">
      <c r="L1546" s="20" t="str">
        <f t="shared" si="24"/>
        <v>no incluido</v>
      </c>
    </row>
    <row r="1547" spans="12:12" ht="15.75" customHeight="1" x14ac:dyDescent="0.25">
      <c r="L1547" s="20" t="str">
        <f t="shared" si="24"/>
        <v>no incluido</v>
      </c>
    </row>
    <row r="1548" spans="12:12" ht="15.75" customHeight="1" x14ac:dyDescent="0.25">
      <c r="L1548" s="20" t="str">
        <f t="shared" si="24"/>
        <v>no incluido</v>
      </c>
    </row>
    <row r="1549" spans="12:12" ht="15.75" customHeight="1" x14ac:dyDescent="0.25">
      <c r="L1549" s="20" t="str">
        <f t="shared" si="24"/>
        <v>no incluido</v>
      </c>
    </row>
    <row r="1550" spans="12:12" ht="15.75" customHeight="1" x14ac:dyDescent="0.25">
      <c r="L1550" s="20" t="str">
        <f t="shared" si="24"/>
        <v>no incluido</v>
      </c>
    </row>
    <row r="1551" spans="12:12" ht="15.75" customHeight="1" x14ac:dyDescent="0.25">
      <c r="L1551" s="20" t="str">
        <f t="shared" si="24"/>
        <v>no incluido</v>
      </c>
    </row>
    <row r="1552" spans="12:12" ht="15.75" customHeight="1" x14ac:dyDescent="0.25">
      <c r="L1552" s="20" t="str">
        <f t="shared" si="24"/>
        <v>no incluido</v>
      </c>
    </row>
    <row r="1553" spans="12:12" ht="15.75" customHeight="1" x14ac:dyDescent="0.25">
      <c r="L1553" s="20" t="str">
        <f t="shared" si="24"/>
        <v>no incluido</v>
      </c>
    </row>
    <row r="1554" spans="12:12" ht="15.75" customHeight="1" x14ac:dyDescent="0.25">
      <c r="L1554" s="20" t="str">
        <f t="shared" si="24"/>
        <v>no incluido</v>
      </c>
    </row>
    <row r="1555" spans="12:12" ht="15.75" customHeight="1" x14ac:dyDescent="0.25">
      <c r="L1555" s="20" t="str">
        <f t="shared" si="24"/>
        <v>no incluido</v>
      </c>
    </row>
    <row r="1556" spans="12:12" ht="15.75" customHeight="1" x14ac:dyDescent="0.25">
      <c r="L1556" s="20" t="str">
        <f t="shared" si="24"/>
        <v>no incluido</v>
      </c>
    </row>
    <row r="1557" spans="12:12" ht="15.75" customHeight="1" x14ac:dyDescent="0.25">
      <c r="L1557" s="20" t="str">
        <f t="shared" si="24"/>
        <v>no incluido</v>
      </c>
    </row>
    <row r="1558" spans="12:12" ht="15.75" customHeight="1" x14ac:dyDescent="0.25">
      <c r="L1558" s="20" t="str">
        <f t="shared" si="24"/>
        <v>no incluido</v>
      </c>
    </row>
    <row r="1559" spans="12:12" ht="15.75" customHeight="1" x14ac:dyDescent="0.25">
      <c r="L1559" s="20" t="str">
        <f t="shared" si="24"/>
        <v>no incluido</v>
      </c>
    </row>
    <row r="1560" spans="12:12" ht="15.75" customHeight="1" x14ac:dyDescent="0.25">
      <c r="L1560" s="20" t="str">
        <f t="shared" si="24"/>
        <v>no incluido</v>
      </c>
    </row>
    <row r="1561" spans="12:12" ht="15.75" customHeight="1" x14ac:dyDescent="0.25">
      <c r="L1561" s="20" t="str">
        <f t="shared" si="24"/>
        <v>no incluido</v>
      </c>
    </row>
    <row r="1562" spans="12:12" ht="15.75" customHeight="1" x14ac:dyDescent="0.25">
      <c r="L1562" s="20" t="str">
        <f t="shared" si="24"/>
        <v>no incluido</v>
      </c>
    </row>
    <row r="1563" spans="12:12" ht="15.75" customHeight="1" x14ac:dyDescent="0.25">
      <c r="L1563" s="20" t="str">
        <f t="shared" si="24"/>
        <v>no incluido</v>
      </c>
    </row>
    <row r="1564" spans="12:12" ht="15.75" customHeight="1" x14ac:dyDescent="0.25">
      <c r="L1564" s="20" t="str">
        <f t="shared" si="24"/>
        <v>no incluido</v>
      </c>
    </row>
    <row r="1565" spans="12:12" ht="15.75" customHeight="1" x14ac:dyDescent="0.25">
      <c r="L1565" s="20" t="str">
        <f t="shared" si="24"/>
        <v>no incluido</v>
      </c>
    </row>
    <row r="1566" spans="12:12" ht="15.75" customHeight="1" x14ac:dyDescent="0.25">
      <c r="L1566" s="20" t="str">
        <f t="shared" si="24"/>
        <v>no incluido</v>
      </c>
    </row>
    <row r="1567" spans="12:12" ht="15.75" customHeight="1" x14ac:dyDescent="0.25">
      <c r="L1567" s="20" t="str">
        <f t="shared" si="24"/>
        <v>no incluido</v>
      </c>
    </row>
    <row r="1568" spans="12:12" ht="15.75" customHeight="1" x14ac:dyDescent="0.25">
      <c r="L1568" s="20" t="str">
        <f t="shared" si="24"/>
        <v>no incluido</v>
      </c>
    </row>
    <row r="1569" spans="12:12" ht="15.75" customHeight="1" x14ac:dyDescent="0.25">
      <c r="L1569" s="20" t="str">
        <f t="shared" si="24"/>
        <v>no incluido</v>
      </c>
    </row>
    <row r="1570" spans="12:12" ht="15.75" customHeight="1" x14ac:dyDescent="0.25">
      <c r="L1570" s="20" t="str">
        <f t="shared" si="24"/>
        <v>no incluido</v>
      </c>
    </row>
    <row r="1571" spans="12:12" ht="15.75" customHeight="1" x14ac:dyDescent="0.25">
      <c r="L1571" s="20" t="str">
        <f t="shared" si="24"/>
        <v>no incluido</v>
      </c>
    </row>
    <row r="1572" spans="12:12" ht="15.75" customHeight="1" x14ac:dyDescent="0.25">
      <c r="L1572" s="20" t="str">
        <f t="shared" si="24"/>
        <v>no incluido</v>
      </c>
    </row>
    <row r="1573" spans="12:12" ht="15.75" customHeight="1" x14ac:dyDescent="0.25">
      <c r="L1573" s="20" t="str">
        <f t="shared" si="24"/>
        <v>no incluido</v>
      </c>
    </row>
    <row r="1574" spans="12:12" ht="15.75" customHeight="1" x14ac:dyDescent="0.25">
      <c r="L1574" s="20" t="str">
        <f t="shared" si="24"/>
        <v>no incluido</v>
      </c>
    </row>
    <row r="1575" spans="12:12" ht="15.75" customHeight="1" x14ac:dyDescent="0.25">
      <c r="L1575" s="20" t="str">
        <f t="shared" si="24"/>
        <v>no incluido</v>
      </c>
    </row>
    <row r="1576" spans="12:12" ht="15.75" customHeight="1" x14ac:dyDescent="0.25">
      <c r="L1576" s="20" t="str">
        <f t="shared" si="24"/>
        <v>no incluido</v>
      </c>
    </row>
    <row r="1577" spans="12:12" ht="15.75" customHeight="1" x14ac:dyDescent="0.25">
      <c r="L1577" s="20" t="str">
        <f t="shared" si="24"/>
        <v>no incluido</v>
      </c>
    </row>
    <row r="1578" spans="12:12" ht="15.75" customHeight="1" x14ac:dyDescent="0.25">
      <c r="L1578" s="20" t="str">
        <f t="shared" si="24"/>
        <v>no incluido</v>
      </c>
    </row>
    <row r="1579" spans="12:12" ht="15.75" customHeight="1" x14ac:dyDescent="0.25">
      <c r="L1579" s="20" t="str">
        <f t="shared" si="24"/>
        <v>no incluido</v>
      </c>
    </row>
    <row r="1580" spans="12:12" ht="15.75" customHeight="1" x14ac:dyDescent="0.25">
      <c r="L1580" s="20" t="str">
        <f t="shared" si="24"/>
        <v>no incluido</v>
      </c>
    </row>
    <row r="1581" spans="12:12" ht="15.75" customHeight="1" x14ac:dyDescent="0.25">
      <c r="L1581" s="20" t="str">
        <f t="shared" si="24"/>
        <v>no incluido</v>
      </c>
    </row>
    <row r="1582" spans="12:12" ht="15.75" customHeight="1" x14ac:dyDescent="0.25">
      <c r="L1582" s="20" t="str">
        <f t="shared" si="24"/>
        <v>no incluido</v>
      </c>
    </row>
    <row r="1583" spans="12:12" ht="15.75" customHeight="1" x14ac:dyDescent="0.25">
      <c r="L1583" s="20" t="str">
        <f t="shared" si="24"/>
        <v>no incluido</v>
      </c>
    </row>
    <row r="1584" spans="12:12" ht="15.75" customHeight="1" x14ac:dyDescent="0.25">
      <c r="L1584" s="20" t="str">
        <f t="shared" si="24"/>
        <v>no incluido</v>
      </c>
    </row>
    <row r="1585" spans="12:12" ht="15.75" customHeight="1" x14ac:dyDescent="0.25">
      <c r="L1585" s="20" t="str">
        <f t="shared" si="24"/>
        <v>no incluido</v>
      </c>
    </row>
    <row r="1586" spans="12:12" ht="15.75" customHeight="1" x14ac:dyDescent="0.25">
      <c r="L1586" s="20" t="str">
        <f t="shared" si="24"/>
        <v>no incluido</v>
      </c>
    </row>
    <row r="1587" spans="12:12" ht="15.75" customHeight="1" x14ac:dyDescent="0.25">
      <c r="L1587" s="20" t="str">
        <f t="shared" si="24"/>
        <v>no incluido</v>
      </c>
    </row>
    <row r="1588" spans="12:12" ht="15.75" customHeight="1" x14ac:dyDescent="0.25">
      <c r="L1588" s="20" t="str">
        <f t="shared" si="24"/>
        <v>no incluido</v>
      </c>
    </row>
    <row r="1589" spans="12:12" ht="15.75" customHeight="1" x14ac:dyDescent="0.25">
      <c r="L1589" s="20" t="str">
        <f t="shared" si="24"/>
        <v>no incluido</v>
      </c>
    </row>
    <row r="1590" spans="12:12" ht="15.75" customHeight="1" x14ac:dyDescent="0.25">
      <c r="L1590" s="20" t="str">
        <f t="shared" si="24"/>
        <v>no incluido</v>
      </c>
    </row>
    <row r="1591" spans="12:12" ht="15.75" customHeight="1" x14ac:dyDescent="0.25">
      <c r="L1591" s="20" t="str">
        <f t="shared" si="24"/>
        <v>no incluido</v>
      </c>
    </row>
    <row r="1592" spans="12:12" ht="15.75" customHeight="1" x14ac:dyDescent="0.25">
      <c r="L1592" s="20" t="str">
        <f t="shared" si="24"/>
        <v>no incluido</v>
      </c>
    </row>
    <row r="1593" spans="12:12" ht="15.75" customHeight="1" x14ac:dyDescent="0.25">
      <c r="L1593" s="20" t="str">
        <f t="shared" si="24"/>
        <v>no incluido</v>
      </c>
    </row>
    <row r="1594" spans="12:12" ht="15.75" customHeight="1" x14ac:dyDescent="0.25">
      <c r="L1594" s="20" t="str">
        <f t="shared" si="24"/>
        <v>no incluido</v>
      </c>
    </row>
    <row r="1595" spans="12:12" ht="15.75" customHeight="1" x14ac:dyDescent="0.25">
      <c r="L1595" s="20" t="str">
        <f t="shared" si="24"/>
        <v>no incluido</v>
      </c>
    </row>
    <row r="1596" spans="12:12" ht="15.75" customHeight="1" x14ac:dyDescent="0.25">
      <c r="L1596" s="20" t="str">
        <f t="shared" si="24"/>
        <v>no incluido</v>
      </c>
    </row>
    <row r="1597" spans="12:12" ht="15.75" customHeight="1" x14ac:dyDescent="0.25">
      <c r="L1597" s="20" t="str">
        <f t="shared" si="24"/>
        <v>no incluido</v>
      </c>
    </row>
    <row r="1598" spans="12:12" ht="15.75" customHeight="1" x14ac:dyDescent="0.25">
      <c r="L1598" s="20" t="str">
        <f t="shared" si="24"/>
        <v>no incluido</v>
      </c>
    </row>
    <row r="1599" spans="12:12" ht="15.75" customHeight="1" x14ac:dyDescent="0.25">
      <c r="L1599" s="20" t="str">
        <f t="shared" si="24"/>
        <v>no incluido</v>
      </c>
    </row>
    <row r="1600" spans="12:12" ht="15.75" customHeight="1" x14ac:dyDescent="0.25">
      <c r="L1600" s="20" t="str">
        <f t="shared" si="24"/>
        <v>no incluido</v>
      </c>
    </row>
    <row r="1601" spans="12:12" ht="15.75" customHeight="1" x14ac:dyDescent="0.25">
      <c r="L1601" s="20" t="str">
        <f t="shared" si="24"/>
        <v>no incluido</v>
      </c>
    </row>
    <row r="1602" spans="12:12" ht="15.75" customHeight="1" x14ac:dyDescent="0.25">
      <c r="L1602" s="20" t="str">
        <f t="shared" ref="L1602:L1665" si="25">IF(ISNUMBER(VLOOKUP(A1602,PRE,1,FALSE)),"PreAlerta",IF(ISNUMBER(VLOOKUP(A1602,POST,1,FALSE)),"PostAlerta",IF(ISNUMBER(VLOOKUP(A1602,EXCL,1,FALSE)),"Excluida","no incluido")))</f>
        <v>no incluido</v>
      </c>
    </row>
    <row r="1603" spans="12:12" ht="15.75" customHeight="1" x14ac:dyDescent="0.25">
      <c r="L1603" s="20" t="str">
        <f t="shared" si="25"/>
        <v>no incluido</v>
      </c>
    </row>
    <row r="1604" spans="12:12" ht="15.75" customHeight="1" x14ac:dyDescent="0.25">
      <c r="L1604" s="20" t="str">
        <f t="shared" si="25"/>
        <v>no incluido</v>
      </c>
    </row>
    <row r="1605" spans="12:12" ht="15.75" customHeight="1" x14ac:dyDescent="0.25">
      <c r="L1605" s="20" t="str">
        <f t="shared" si="25"/>
        <v>no incluido</v>
      </c>
    </row>
    <row r="1606" spans="12:12" ht="15.75" customHeight="1" x14ac:dyDescent="0.25">
      <c r="L1606" s="20" t="str">
        <f t="shared" si="25"/>
        <v>no incluido</v>
      </c>
    </row>
    <row r="1607" spans="12:12" ht="15.75" customHeight="1" x14ac:dyDescent="0.25">
      <c r="L1607" s="20" t="str">
        <f t="shared" si="25"/>
        <v>no incluido</v>
      </c>
    </row>
    <row r="1608" spans="12:12" ht="15.75" customHeight="1" x14ac:dyDescent="0.25">
      <c r="L1608" s="20" t="str">
        <f t="shared" si="25"/>
        <v>no incluido</v>
      </c>
    </row>
    <row r="1609" spans="12:12" ht="15.75" customHeight="1" x14ac:dyDescent="0.25">
      <c r="L1609" s="20" t="str">
        <f t="shared" si="25"/>
        <v>no incluido</v>
      </c>
    </row>
    <row r="1610" spans="12:12" ht="15.75" customHeight="1" x14ac:dyDescent="0.25">
      <c r="L1610" s="20" t="str">
        <f t="shared" si="25"/>
        <v>no incluido</v>
      </c>
    </row>
    <row r="1611" spans="12:12" ht="15.75" customHeight="1" x14ac:dyDescent="0.25">
      <c r="L1611" s="20" t="str">
        <f t="shared" si="25"/>
        <v>no incluido</v>
      </c>
    </row>
    <row r="1612" spans="12:12" ht="15.75" customHeight="1" x14ac:dyDescent="0.25">
      <c r="L1612" s="20" t="str">
        <f t="shared" si="25"/>
        <v>no incluido</v>
      </c>
    </row>
    <row r="1613" spans="12:12" ht="15.75" customHeight="1" x14ac:dyDescent="0.25">
      <c r="L1613" s="20" t="str">
        <f t="shared" si="25"/>
        <v>no incluido</v>
      </c>
    </row>
    <row r="1614" spans="12:12" ht="15.75" customHeight="1" x14ac:dyDescent="0.25">
      <c r="L1614" s="20" t="str">
        <f t="shared" si="25"/>
        <v>no incluido</v>
      </c>
    </row>
    <row r="1615" spans="12:12" ht="15.75" customHeight="1" x14ac:dyDescent="0.25">
      <c r="L1615" s="20" t="str">
        <f t="shared" si="25"/>
        <v>no incluido</v>
      </c>
    </row>
    <row r="1616" spans="12:12" ht="15.75" customHeight="1" x14ac:dyDescent="0.25">
      <c r="L1616" s="20" t="str">
        <f t="shared" si="25"/>
        <v>no incluido</v>
      </c>
    </row>
    <row r="1617" spans="12:12" ht="15.75" customHeight="1" x14ac:dyDescent="0.25">
      <c r="L1617" s="20" t="str">
        <f t="shared" si="25"/>
        <v>no incluido</v>
      </c>
    </row>
    <row r="1618" spans="12:12" ht="15.75" customHeight="1" x14ac:dyDescent="0.25">
      <c r="L1618" s="20" t="str">
        <f t="shared" si="25"/>
        <v>no incluido</v>
      </c>
    </row>
    <row r="1619" spans="12:12" ht="15.75" customHeight="1" x14ac:dyDescent="0.25">
      <c r="L1619" s="20" t="str">
        <f t="shared" si="25"/>
        <v>no incluido</v>
      </c>
    </row>
    <row r="1620" spans="12:12" ht="15.75" customHeight="1" x14ac:dyDescent="0.25">
      <c r="L1620" s="20" t="str">
        <f t="shared" si="25"/>
        <v>no incluido</v>
      </c>
    </row>
    <row r="1621" spans="12:12" ht="15.75" customHeight="1" x14ac:dyDescent="0.25">
      <c r="L1621" s="20" t="str">
        <f t="shared" si="25"/>
        <v>no incluido</v>
      </c>
    </row>
    <row r="1622" spans="12:12" ht="15.75" customHeight="1" x14ac:dyDescent="0.25">
      <c r="L1622" s="20" t="str">
        <f t="shared" si="25"/>
        <v>no incluido</v>
      </c>
    </row>
    <row r="1623" spans="12:12" ht="15.75" customHeight="1" x14ac:dyDescent="0.25">
      <c r="L1623" s="20" t="str">
        <f t="shared" si="25"/>
        <v>no incluido</v>
      </c>
    </row>
    <row r="1624" spans="12:12" ht="15.75" customHeight="1" x14ac:dyDescent="0.25">
      <c r="L1624" s="20" t="str">
        <f t="shared" si="25"/>
        <v>no incluido</v>
      </c>
    </row>
    <row r="1625" spans="12:12" ht="15.75" customHeight="1" x14ac:dyDescent="0.25">
      <c r="L1625" s="20" t="str">
        <f t="shared" si="25"/>
        <v>no incluido</v>
      </c>
    </row>
    <row r="1626" spans="12:12" ht="15.75" customHeight="1" x14ac:dyDescent="0.25">
      <c r="L1626" s="20" t="str">
        <f t="shared" si="25"/>
        <v>no incluido</v>
      </c>
    </row>
    <row r="1627" spans="12:12" ht="15.75" customHeight="1" x14ac:dyDescent="0.25">
      <c r="L1627" s="20" t="str">
        <f t="shared" si="25"/>
        <v>no incluido</v>
      </c>
    </row>
    <row r="1628" spans="12:12" ht="15.75" customHeight="1" x14ac:dyDescent="0.25">
      <c r="L1628" s="20" t="str">
        <f t="shared" si="25"/>
        <v>no incluido</v>
      </c>
    </row>
    <row r="1629" spans="12:12" ht="15.75" customHeight="1" x14ac:dyDescent="0.25">
      <c r="L1629" s="20" t="str">
        <f t="shared" si="25"/>
        <v>no incluido</v>
      </c>
    </row>
    <row r="1630" spans="12:12" ht="15.75" customHeight="1" x14ac:dyDescent="0.25">
      <c r="L1630" s="20" t="str">
        <f t="shared" si="25"/>
        <v>no incluido</v>
      </c>
    </row>
    <row r="1631" spans="12:12" ht="15.75" customHeight="1" x14ac:dyDescent="0.25">
      <c r="L1631" s="20" t="str">
        <f t="shared" si="25"/>
        <v>no incluido</v>
      </c>
    </row>
    <row r="1632" spans="12:12" ht="15.75" customHeight="1" x14ac:dyDescent="0.25">
      <c r="L1632" s="20" t="str">
        <f t="shared" si="25"/>
        <v>no incluido</v>
      </c>
    </row>
    <row r="1633" spans="12:12" ht="15.75" customHeight="1" x14ac:dyDescent="0.25">
      <c r="L1633" s="20" t="str">
        <f t="shared" si="25"/>
        <v>no incluido</v>
      </c>
    </row>
    <row r="1634" spans="12:12" ht="15.75" customHeight="1" x14ac:dyDescent="0.25">
      <c r="L1634" s="20" t="str">
        <f t="shared" si="25"/>
        <v>no incluido</v>
      </c>
    </row>
    <row r="1635" spans="12:12" ht="15.75" customHeight="1" x14ac:dyDescent="0.25">
      <c r="L1635" s="20" t="str">
        <f t="shared" si="25"/>
        <v>no incluido</v>
      </c>
    </row>
    <row r="1636" spans="12:12" ht="15.75" customHeight="1" x14ac:dyDescent="0.25">
      <c r="L1636" s="20" t="str">
        <f t="shared" si="25"/>
        <v>no incluido</v>
      </c>
    </row>
    <row r="1637" spans="12:12" ht="15.75" customHeight="1" x14ac:dyDescent="0.25">
      <c r="L1637" s="20" t="str">
        <f t="shared" si="25"/>
        <v>no incluido</v>
      </c>
    </row>
    <row r="1638" spans="12:12" ht="15.75" customHeight="1" x14ac:dyDescent="0.25">
      <c r="L1638" s="20" t="str">
        <f t="shared" si="25"/>
        <v>no incluido</v>
      </c>
    </row>
    <row r="1639" spans="12:12" ht="15.75" customHeight="1" x14ac:dyDescent="0.25">
      <c r="L1639" s="20" t="str">
        <f t="shared" si="25"/>
        <v>no incluido</v>
      </c>
    </row>
    <row r="1640" spans="12:12" ht="15.75" customHeight="1" x14ac:dyDescent="0.25">
      <c r="L1640" s="20" t="str">
        <f t="shared" si="25"/>
        <v>no incluido</v>
      </c>
    </row>
    <row r="1641" spans="12:12" ht="15.75" customHeight="1" x14ac:dyDescent="0.25">
      <c r="L1641" s="20" t="str">
        <f t="shared" si="25"/>
        <v>no incluido</v>
      </c>
    </row>
    <row r="1642" spans="12:12" ht="15.75" customHeight="1" x14ac:dyDescent="0.25">
      <c r="L1642" s="20" t="str">
        <f t="shared" si="25"/>
        <v>no incluido</v>
      </c>
    </row>
    <row r="1643" spans="12:12" ht="15.75" customHeight="1" x14ac:dyDescent="0.25">
      <c r="L1643" s="20" t="str">
        <f t="shared" si="25"/>
        <v>no incluido</v>
      </c>
    </row>
    <row r="1644" spans="12:12" ht="15.75" customHeight="1" x14ac:dyDescent="0.25">
      <c r="L1644" s="20" t="str">
        <f t="shared" si="25"/>
        <v>no incluido</v>
      </c>
    </row>
    <row r="1645" spans="12:12" ht="15.75" customHeight="1" x14ac:dyDescent="0.25">
      <c r="L1645" s="20" t="str">
        <f t="shared" si="25"/>
        <v>no incluido</v>
      </c>
    </row>
    <row r="1646" spans="12:12" ht="15.75" customHeight="1" x14ac:dyDescent="0.25">
      <c r="L1646" s="20" t="str">
        <f t="shared" si="25"/>
        <v>no incluido</v>
      </c>
    </row>
    <row r="1647" spans="12:12" ht="15.75" customHeight="1" x14ac:dyDescent="0.25">
      <c r="L1647" s="20" t="str">
        <f t="shared" si="25"/>
        <v>no incluido</v>
      </c>
    </row>
    <row r="1648" spans="12:12" ht="15.75" customHeight="1" x14ac:dyDescent="0.25">
      <c r="L1648" s="20" t="str">
        <f t="shared" si="25"/>
        <v>no incluido</v>
      </c>
    </row>
    <row r="1649" spans="12:12" ht="15.75" customHeight="1" x14ac:dyDescent="0.25">
      <c r="L1649" s="20" t="str">
        <f t="shared" si="25"/>
        <v>no incluido</v>
      </c>
    </row>
    <row r="1650" spans="12:12" ht="15.75" customHeight="1" x14ac:dyDescent="0.25">
      <c r="L1650" s="20" t="str">
        <f t="shared" si="25"/>
        <v>no incluido</v>
      </c>
    </row>
    <row r="1651" spans="12:12" ht="15.75" customHeight="1" x14ac:dyDescent="0.25">
      <c r="L1651" s="20" t="str">
        <f t="shared" si="25"/>
        <v>no incluido</v>
      </c>
    </row>
    <row r="1652" spans="12:12" ht="15.75" customHeight="1" x14ac:dyDescent="0.25">
      <c r="L1652" s="20" t="str">
        <f t="shared" si="25"/>
        <v>no incluido</v>
      </c>
    </row>
    <row r="1653" spans="12:12" ht="15.75" customHeight="1" x14ac:dyDescent="0.25">
      <c r="L1653" s="20" t="str">
        <f t="shared" si="25"/>
        <v>no incluido</v>
      </c>
    </row>
    <row r="1654" spans="12:12" ht="15.75" customHeight="1" x14ac:dyDescent="0.25">
      <c r="L1654" s="20" t="str">
        <f t="shared" si="25"/>
        <v>no incluido</v>
      </c>
    </row>
    <row r="1655" spans="12:12" ht="15.75" customHeight="1" x14ac:dyDescent="0.25">
      <c r="L1655" s="20" t="str">
        <f t="shared" si="25"/>
        <v>no incluido</v>
      </c>
    </row>
    <row r="1656" spans="12:12" ht="15.75" customHeight="1" x14ac:dyDescent="0.25">
      <c r="L1656" s="20" t="str">
        <f t="shared" si="25"/>
        <v>no incluido</v>
      </c>
    </row>
    <row r="1657" spans="12:12" ht="15.75" customHeight="1" x14ac:dyDescent="0.25">
      <c r="L1657" s="20" t="str">
        <f t="shared" si="25"/>
        <v>no incluido</v>
      </c>
    </row>
    <row r="1658" spans="12:12" ht="15.75" customHeight="1" x14ac:dyDescent="0.25">
      <c r="L1658" s="20" t="str">
        <f t="shared" si="25"/>
        <v>no incluido</v>
      </c>
    </row>
    <row r="1659" spans="12:12" ht="15.75" customHeight="1" x14ac:dyDescent="0.25">
      <c r="L1659" s="20" t="str">
        <f t="shared" si="25"/>
        <v>no incluido</v>
      </c>
    </row>
    <row r="1660" spans="12:12" ht="15.75" customHeight="1" x14ac:dyDescent="0.25">
      <c r="L1660" s="20" t="str">
        <f t="shared" si="25"/>
        <v>no incluido</v>
      </c>
    </row>
    <row r="1661" spans="12:12" ht="15.75" customHeight="1" x14ac:dyDescent="0.25">
      <c r="L1661" s="20" t="str">
        <f t="shared" si="25"/>
        <v>no incluido</v>
      </c>
    </row>
    <row r="1662" spans="12:12" ht="15.75" customHeight="1" x14ac:dyDescent="0.25">
      <c r="L1662" s="20" t="str">
        <f t="shared" si="25"/>
        <v>no incluido</v>
      </c>
    </row>
    <row r="1663" spans="12:12" ht="15.75" customHeight="1" x14ac:dyDescent="0.25">
      <c r="L1663" s="20" t="str">
        <f t="shared" si="25"/>
        <v>no incluido</v>
      </c>
    </row>
    <row r="1664" spans="12:12" ht="15.75" customHeight="1" x14ac:dyDescent="0.25">
      <c r="L1664" s="20" t="str">
        <f t="shared" si="25"/>
        <v>no incluido</v>
      </c>
    </row>
    <row r="1665" spans="12:12" ht="15.75" customHeight="1" x14ac:dyDescent="0.25">
      <c r="L1665" s="20" t="str">
        <f t="shared" si="25"/>
        <v>no incluido</v>
      </c>
    </row>
    <row r="1666" spans="12:12" ht="15.75" customHeight="1" x14ac:dyDescent="0.25">
      <c r="L1666" s="20" t="str">
        <f t="shared" ref="L1666:L1729" si="26">IF(ISNUMBER(VLOOKUP(A1666,PRE,1,FALSE)),"PreAlerta",IF(ISNUMBER(VLOOKUP(A1666,POST,1,FALSE)),"PostAlerta",IF(ISNUMBER(VLOOKUP(A1666,EXCL,1,FALSE)),"Excluida","no incluido")))</f>
        <v>no incluido</v>
      </c>
    </row>
    <row r="1667" spans="12:12" ht="15.75" customHeight="1" x14ac:dyDescent="0.25">
      <c r="L1667" s="20" t="str">
        <f t="shared" si="26"/>
        <v>no incluido</v>
      </c>
    </row>
    <row r="1668" spans="12:12" ht="15.75" customHeight="1" x14ac:dyDescent="0.25">
      <c r="L1668" s="20" t="str">
        <f t="shared" si="26"/>
        <v>no incluido</v>
      </c>
    </row>
    <row r="1669" spans="12:12" ht="15.75" customHeight="1" x14ac:dyDescent="0.25">
      <c r="L1669" s="20" t="str">
        <f t="shared" si="26"/>
        <v>no incluido</v>
      </c>
    </row>
    <row r="1670" spans="12:12" ht="15.75" customHeight="1" x14ac:dyDescent="0.25">
      <c r="L1670" s="20" t="str">
        <f t="shared" si="26"/>
        <v>no incluido</v>
      </c>
    </row>
    <row r="1671" spans="12:12" ht="15.75" customHeight="1" x14ac:dyDescent="0.25">
      <c r="L1671" s="20" t="str">
        <f t="shared" si="26"/>
        <v>no incluido</v>
      </c>
    </row>
    <row r="1672" spans="12:12" ht="15.75" customHeight="1" x14ac:dyDescent="0.25">
      <c r="L1672" s="20" t="str">
        <f t="shared" si="26"/>
        <v>no incluido</v>
      </c>
    </row>
    <row r="1673" spans="12:12" ht="15.75" customHeight="1" x14ac:dyDescent="0.25">
      <c r="L1673" s="20" t="str">
        <f t="shared" si="26"/>
        <v>no incluido</v>
      </c>
    </row>
    <row r="1674" spans="12:12" ht="15.75" customHeight="1" x14ac:dyDescent="0.25">
      <c r="L1674" s="20" t="str">
        <f t="shared" si="26"/>
        <v>no incluido</v>
      </c>
    </row>
    <row r="1675" spans="12:12" ht="15.75" customHeight="1" x14ac:dyDescent="0.25">
      <c r="L1675" s="20" t="str">
        <f t="shared" si="26"/>
        <v>no incluido</v>
      </c>
    </row>
    <row r="1676" spans="12:12" ht="15.75" customHeight="1" x14ac:dyDescent="0.25">
      <c r="L1676" s="20" t="str">
        <f t="shared" si="26"/>
        <v>no incluido</v>
      </c>
    </row>
    <row r="1677" spans="12:12" ht="15.75" customHeight="1" x14ac:dyDescent="0.25">
      <c r="L1677" s="20" t="str">
        <f t="shared" si="26"/>
        <v>no incluido</v>
      </c>
    </row>
    <row r="1678" spans="12:12" ht="15.75" customHeight="1" x14ac:dyDescent="0.25">
      <c r="L1678" s="20" t="str">
        <f t="shared" si="26"/>
        <v>no incluido</v>
      </c>
    </row>
    <row r="1679" spans="12:12" ht="15.75" customHeight="1" x14ac:dyDescent="0.25">
      <c r="L1679" s="20" t="str">
        <f t="shared" si="26"/>
        <v>no incluido</v>
      </c>
    </row>
    <row r="1680" spans="12:12" ht="15.75" customHeight="1" x14ac:dyDescent="0.25">
      <c r="L1680" s="20" t="str">
        <f t="shared" si="26"/>
        <v>no incluido</v>
      </c>
    </row>
    <row r="1681" spans="12:12" ht="15.75" customHeight="1" x14ac:dyDescent="0.25">
      <c r="L1681" s="20" t="str">
        <f t="shared" si="26"/>
        <v>no incluido</v>
      </c>
    </row>
    <row r="1682" spans="12:12" ht="15.75" customHeight="1" x14ac:dyDescent="0.25">
      <c r="L1682" s="20" t="str">
        <f t="shared" si="26"/>
        <v>no incluido</v>
      </c>
    </row>
    <row r="1683" spans="12:12" ht="15.75" customHeight="1" x14ac:dyDescent="0.25">
      <c r="L1683" s="20" t="str">
        <f t="shared" si="26"/>
        <v>no incluido</v>
      </c>
    </row>
    <row r="1684" spans="12:12" ht="15.75" customHeight="1" x14ac:dyDescent="0.25">
      <c r="L1684" s="20" t="str">
        <f t="shared" si="26"/>
        <v>no incluido</v>
      </c>
    </row>
    <row r="1685" spans="12:12" ht="15.75" customHeight="1" x14ac:dyDescent="0.25">
      <c r="L1685" s="20" t="str">
        <f t="shared" si="26"/>
        <v>no incluido</v>
      </c>
    </row>
    <row r="1686" spans="12:12" ht="15.75" customHeight="1" x14ac:dyDescent="0.25">
      <c r="L1686" s="20" t="str">
        <f t="shared" si="26"/>
        <v>no incluido</v>
      </c>
    </row>
    <row r="1687" spans="12:12" ht="15.75" customHeight="1" x14ac:dyDescent="0.25">
      <c r="L1687" s="20" t="str">
        <f t="shared" si="26"/>
        <v>no incluido</v>
      </c>
    </row>
    <row r="1688" spans="12:12" ht="15.75" customHeight="1" x14ac:dyDescent="0.25">
      <c r="L1688" s="20" t="str">
        <f t="shared" si="26"/>
        <v>no incluido</v>
      </c>
    </row>
    <row r="1689" spans="12:12" ht="15.75" customHeight="1" x14ac:dyDescent="0.25">
      <c r="L1689" s="20" t="str">
        <f t="shared" si="26"/>
        <v>no incluido</v>
      </c>
    </row>
    <row r="1690" spans="12:12" ht="15.75" customHeight="1" x14ac:dyDescent="0.25">
      <c r="L1690" s="20" t="str">
        <f t="shared" si="26"/>
        <v>no incluido</v>
      </c>
    </row>
    <row r="1691" spans="12:12" ht="15.75" customHeight="1" x14ac:dyDescent="0.25">
      <c r="L1691" s="20" t="str">
        <f t="shared" si="26"/>
        <v>no incluido</v>
      </c>
    </row>
    <row r="1692" spans="12:12" ht="15.75" customHeight="1" x14ac:dyDescent="0.25">
      <c r="L1692" s="20" t="str">
        <f t="shared" si="26"/>
        <v>no incluido</v>
      </c>
    </row>
    <row r="1693" spans="12:12" ht="15.75" customHeight="1" x14ac:dyDescent="0.25">
      <c r="L1693" s="20" t="str">
        <f t="shared" si="26"/>
        <v>no incluido</v>
      </c>
    </row>
    <row r="1694" spans="12:12" ht="15.75" customHeight="1" x14ac:dyDescent="0.25">
      <c r="L1694" s="20" t="str">
        <f t="shared" si="26"/>
        <v>no incluido</v>
      </c>
    </row>
    <row r="1695" spans="12:12" ht="15.75" customHeight="1" x14ac:dyDescent="0.25">
      <c r="L1695" s="20" t="str">
        <f t="shared" si="26"/>
        <v>no incluido</v>
      </c>
    </row>
    <row r="1696" spans="12:12" ht="15.75" customHeight="1" x14ac:dyDescent="0.25">
      <c r="L1696" s="20" t="str">
        <f t="shared" si="26"/>
        <v>no incluido</v>
      </c>
    </row>
    <row r="1697" spans="12:12" ht="15.75" customHeight="1" x14ac:dyDescent="0.25">
      <c r="L1697" s="20" t="str">
        <f t="shared" si="26"/>
        <v>no incluido</v>
      </c>
    </row>
    <row r="1698" spans="12:12" ht="15.75" customHeight="1" x14ac:dyDescent="0.25">
      <c r="L1698" s="20" t="str">
        <f t="shared" si="26"/>
        <v>no incluido</v>
      </c>
    </row>
    <row r="1699" spans="12:12" ht="15.75" customHeight="1" x14ac:dyDescent="0.25">
      <c r="L1699" s="20" t="str">
        <f t="shared" si="26"/>
        <v>no incluido</v>
      </c>
    </row>
    <row r="1700" spans="12:12" ht="15.75" customHeight="1" x14ac:dyDescent="0.25">
      <c r="L1700" s="20" t="str">
        <f t="shared" si="26"/>
        <v>no incluido</v>
      </c>
    </row>
    <row r="1701" spans="12:12" ht="15.75" customHeight="1" x14ac:dyDescent="0.25">
      <c r="L1701" s="20" t="str">
        <f t="shared" si="26"/>
        <v>no incluido</v>
      </c>
    </row>
    <row r="1702" spans="12:12" ht="15.75" customHeight="1" x14ac:dyDescent="0.25">
      <c r="L1702" s="20" t="str">
        <f t="shared" si="26"/>
        <v>no incluido</v>
      </c>
    </row>
    <row r="1703" spans="12:12" ht="15.75" customHeight="1" x14ac:dyDescent="0.25">
      <c r="L1703" s="20" t="str">
        <f t="shared" si="26"/>
        <v>no incluido</v>
      </c>
    </row>
    <row r="1704" spans="12:12" ht="15.75" customHeight="1" x14ac:dyDescent="0.25">
      <c r="L1704" s="20" t="str">
        <f t="shared" si="26"/>
        <v>no incluido</v>
      </c>
    </row>
    <row r="1705" spans="12:12" ht="15.75" customHeight="1" x14ac:dyDescent="0.25">
      <c r="L1705" s="20" t="str">
        <f t="shared" si="26"/>
        <v>no incluido</v>
      </c>
    </row>
    <row r="1706" spans="12:12" ht="15.75" customHeight="1" x14ac:dyDescent="0.25">
      <c r="L1706" s="20" t="str">
        <f t="shared" si="26"/>
        <v>no incluido</v>
      </c>
    </row>
    <row r="1707" spans="12:12" ht="15.75" customHeight="1" x14ac:dyDescent="0.25">
      <c r="L1707" s="20" t="str">
        <f t="shared" si="26"/>
        <v>no incluido</v>
      </c>
    </row>
    <row r="1708" spans="12:12" ht="15.75" customHeight="1" x14ac:dyDescent="0.25">
      <c r="L1708" s="20" t="str">
        <f t="shared" si="26"/>
        <v>no incluido</v>
      </c>
    </row>
    <row r="1709" spans="12:12" ht="15.75" customHeight="1" x14ac:dyDescent="0.25">
      <c r="L1709" s="20" t="str">
        <f t="shared" si="26"/>
        <v>no incluido</v>
      </c>
    </row>
    <row r="1710" spans="12:12" ht="15.75" customHeight="1" x14ac:dyDescent="0.25">
      <c r="L1710" s="20" t="str">
        <f t="shared" si="26"/>
        <v>no incluido</v>
      </c>
    </row>
    <row r="1711" spans="12:12" ht="15.75" customHeight="1" x14ac:dyDescent="0.25">
      <c r="L1711" s="20" t="str">
        <f t="shared" si="26"/>
        <v>no incluido</v>
      </c>
    </row>
    <row r="1712" spans="12:12" ht="15.75" customHeight="1" x14ac:dyDescent="0.25">
      <c r="L1712" s="20" t="str">
        <f t="shared" si="26"/>
        <v>no incluido</v>
      </c>
    </row>
    <row r="1713" spans="12:12" ht="15.75" customHeight="1" x14ac:dyDescent="0.25">
      <c r="L1713" s="20" t="str">
        <f t="shared" si="26"/>
        <v>no incluido</v>
      </c>
    </row>
    <row r="1714" spans="12:12" ht="15.75" customHeight="1" x14ac:dyDescent="0.25">
      <c r="L1714" s="20" t="str">
        <f t="shared" si="26"/>
        <v>no incluido</v>
      </c>
    </row>
    <row r="1715" spans="12:12" ht="15.75" customHeight="1" x14ac:dyDescent="0.25">
      <c r="L1715" s="20" t="str">
        <f t="shared" si="26"/>
        <v>no incluido</v>
      </c>
    </row>
    <row r="1716" spans="12:12" ht="15.75" customHeight="1" x14ac:dyDescent="0.25">
      <c r="L1716" s="20" t="str">
        <f t="shared" si="26"/>
        <v>no incluido</v>
      </c>
    </row>
    <row r="1717" spans="12:12" ht="15.75" customHeight="1" x14ac:dyDescent="0.25">
      <c r="L1717" s="20" t="str">
        <f t="shared" si="26"/>
        <v>no incluido</v>
      </c>
    </row>
    <row r="1718" spans="12:12" ht="15.75" customHeight="1" x14ac:dyDescent="0.25">
      <c r="L1718" s="20" t="str">
        <f t="shared" si="26"/>
        <v>no incluido</v>
      </c>
    </row>
    <row r="1719" spans="12:12" ht="15.75" customHeight="1" x14ac:dyDescent="0.25">
      <c r="L1719" s="20" t="str">
        <f t="shared" si="26"/>
        <v>no incluido</v>
      </c>
    </row>
    <row r="1720" spans="12:12" ht="15.75" customHeight="1" x14ac:dyDescent="0.25">
      <c r="L1720" s="20" t="str">
        <f t="shared" si="26"/>
        <v>no incluido</v>
      </c>
    </row>
    <row r="1721" spans="12:12" ht="15.75" customHeight="1" x14ac:dyDescent="0.25">
      <c r="L1721" s="20" t="str">
        <f t="shared" si="26"/>
        <v>no incluido</v>
      </c>
    </row>
    <row r="1722" spans="12:12" ht="15.75" customHeight="1" x14ac:dyDescent="0.25">
      <c r="L1722" s="20" t="str">
        <f t="shared" si="26"/>
        <v>no incluido</v>
      </c>
    </row>
    <row r="1723" spans="12:12" ht="15.75" customHeight="1" x14ac:dyDescent="0.25">
      <c r="L1723" s="20" t="str">
        <f t="shared" si="26"/>
        <v>no incluido</v>
      </c>
    </row>
    <row r="1724" spans="12:12" ht="15.75" customHeight="1" x14ac:dyDescent="0.25">
      <c r="L1724" s="20" t="str">
        <f t="shared" si="26"/>
        <v>no incluido</v>
      </c>
    </row>
    <row r="1725" spans="12:12" ht="15.75" customHeight="1" x14ac:dyDescent="0.25">
      <c r="L1725" s="20" t="str">
        <f t="shared" si="26"/>
        <v>no incluido</v>
      </c>
    </row>
    <row r="1726" spans="12:12" ht="15.75" customHeight="1" x14ac:dyDescent="0.25">
      <c r="L1726" s="20" t="str">
        <f t="shared" si="26"/>
        <v>no incluido</v>
      </c>
    </row>
    <row r="1727" spans="12:12" ht="15.75" customHeight="1" x14ac:dyDescent="0.25">
      <c r="L1727" s="20" t="str">
        <f t="shared" si="26"/>
        <v>no incluido</v>
      </c>
    </row>
    <row r="1728" spans="12:12" ht="15.75" customHeight="1" x14ac:dyDescent="0.25">
      <c r="L1728" s="20" t="str">
        <f t="shared" si="26"/>
        <v>no incluido</v>
      </c>
    </row>
    <row r="1729" spans="12:12" ht="15.75" customHeight="1" x14ac:dyDescent="0.25">
      <c r="L1729" s="20" t="str">
        <f t="shared" si="26"/>
        <v>no incluido</v>
      </c>
    </row>
    <row r="1730" spans="12:12" ht="15.75" customHeight="1" x14ac:dyDescent="0.25">
      <c r="L1730" s="20" t="str">
        <f t="shared" ref="L1730:L1793" si="27">IF(ISNUMBER(VLOOKUP(A1730,PRE,1,FALSE)),"PreAlerta",IF(ISNUMBER(VLOOKUP(A1730,POST,1,FALSE)),"PostAlerta",IF(ISNUMBER(VLOOKUP(A1730,EXCL,1,FALSE)),"Excluida","no incluido")))</f>
        <v>no incluido</v>
      </c>
    </row>
    <row r="1731" spans="12:12" ht="15.75" customHeight="1" x14ac:dyDescent="0.25">
      <c r="L1731" s="20" t="str">
        <f t="shared" si="27"/>
        <v>no incluido</v>
      </c>
    </row>
    <row r="1732" spans="12:12" ht="15.75" customHeight="1" x14ac:dyDescent="0.25">
      <c r="L1732" s="20" t="str">
        <f t="shared" si="27"/>
        <v>no incluido</v>
      </c>
    </row>
    <row r="1733" spans="12:12" ht="15.75" customHeight="1" x14ac:dyDescent="0.25">
      <c r="L1733" s="20" t="str">
        <f t="shared" si="27"/>
        <v>no incluido</v>
      </c>
    </row>
    <row r="1734" spans="12:12" ht="15.75" customHeight="1" x14ac:dyDescent="0.25">
      <c r="L1734" s="20" t="str">
        <f t="shared" si="27"/>
        <v>no incluido</v>
      </c>
    </row>
    <row r="1735" spans="12:12" ht="15.75" customHeight="1" x14ac:dyDescent="0.25">
      <c r="L1735" s="20" t="str">
        <f t="shared" si="27"/>
        <v>no incluido</v>
      </c>
    </row>
    <row r="1736" spans="12:12" ht="15.75" customHeight="1" x14ac:dyDescent="0.25">
      <c r="L1736" s="20" t="str">
        <f t="shared" si="27"/>
        <v>no incluido</v>
      </c>
    </row>
    <row r="1737" spans="12:12" ht="15.75" customHeight="1" x14ac:dyDescent="0.25">
      <c r="L1737" s="20" t="str">
        <f t="shared" si="27"/>
        <v>no incluido</v>
      </c>
    </row>
    <row r="1738" spans="12:12" ht="15.75" customHeight="1" x14ac:dyDescent="0.25">
      <c r="L1738" s="20" t="str">
        <f t="shared" si="27"/>
        <v>no incluido</v>
      </c>
    </row>
    <row r="1739" spans="12:12" ht="15.75" customHeight="1" x14ac:dyDescent="0.25">
      <c r="L1739" s="20" t="str">
        <f t="shared" si="27"/>
        <v>no incluido</v>
      </c>
    </row>
    <row r="1740" spans="12:12" ht="15.75" customHeight="1" x14ac:dyDescent="0.25">
      <c r="L1740" s="20" t="str">
        <f t="shared" si="27"/>
        <v>no incluido</v>
      </c>
    </row>
    <row r="1741" spans="12:12" ht="15.75" customHeight="1" x14ac:dyDescent="0.25">
      <c r="L1741" s="20" t="str">
        <f t="shared" si="27"/>
        <v>no incluido</v>
      </c>
    </row>
    <row r="1742" spans="12:12" ht="15.75" customHeight="1" x14ac:dyDescent="0.25">
      <c r="L1742" s="20" t="str">
        <f t="shared" si="27"/>
        <v>no incluido</v>
      </c>
    </row>
    <row r="1743" spans="12:12" ht="15.75" customHeight="1" x14ac:dyDescent="0.25">
      <c r="L1743" s="20" t="str">
        <f t="shared" si="27"/>
        <v>no incluido</v>
      </c>
    </row>
    <row r="1744" spans="12:12" ht="15.75" customHeight="1" x14ac:dyDescent="0.25">
      <c r="L1744" s="20" t="str">
        <f t="shared" si="27"/>
        <v>no incluido</v>
      </c>
    </row>
    <row r="1745" spans="12:12" ht="15.75" customHeight="1" x14ac:dyDescent="0.25">
      <c r="L1745" s="20" t="str">
        <f t="shared" si="27"/>
        <v>no incluido</v>
      </c>
    </row>
    <row r="1746" spans="12:12" ht="15.75" customHeight="1" x14ac:dyDescent="0.25">
      <c r="L1746" s="20" t="str">
        <f t="shared" si="27"/>
        <v>no incluido</v>
      </c>
    </row>
    <row r="1747" spans="12:12" ht="15.75" customHeight="1" x14ac:dyDescent="0.25">
      <c r="L1747" s="20" t="str">
        <f t="shared" si="27"/>
        <v>no incluido</v>
      </c>
    </row>
    <row r="1748" spans="12:12" ht="15.75" customHeight="1" x14ac:dyDescent="0.25">
      <c r="L1748" s="20" t="str">
        <f t="shared" si="27"/>
        <v>no incluido</v>
      </c>
    </row>
    <row r="1749" spans="12:12" ht="15.75" customHeight="1" x14ac:dyDescent="0.25">
      <c r="L1749" s="20" t="str">
        <f t="shared" si="27"/>
        <v>no incluido</v>
      </c>
    </row>
    <row r="1750" spans="12:12" ht="15.75" customHeight="1" x14ac:dyDescent="0.25">
      <c r="L1750" s="20" t="str">
        <f t="shared" si="27"/>
        <v>no incluido</v>
      </c>
    </row>
    <row r="1751" spans="12:12" ht="15.75" customHeight="1" x14ac:dyDescent="0.25">
      <c r="L1751" s="20" t="str">
        <f t="shared" si="27"/>
        <v>no incluido</v>
      </c>
    </row>
    <row r="1752" spans="12:12" ht="15.75" customHeight="1" x14ac:dyDescent="0.25">
      <c r="L1752" s="20" t="str">
        <f t="shared" si="27"/>
        <v>no incluido</v>
      </c>
    </row>
    <row r="1753" spans="12:12" ht="15.75" customHeight="1" x14ac:dyDescent="0.25">
      <c r="L1753" s="20" t="str">
        <f t="shared" si="27"/>
        <v>no incluido</v>
      </c>
    </row>
    <row r="1754" spans="12:12" ht="15.75" customHeight="1" x14ac:dyDescent="0.25">
      <c r="L1754" s="20" t="str">
        <f t="shared" si="27"/>
        <v>no incluido</v>
      </c>
    </row>
    <row r="1755" spans="12:12" ht="15.75" customHeight="1" x14ac:dyDescent="0.25">
      <c r="L1755" s="20" t="str">
        <f t="shared" si="27"/>
        <v>no incluido</v>
      </c>
    </row>
    <row r="1756" spans="12:12" ht="15.75" customHeight="1" x14ac:dyDescent="0.25">
      <c r="L1756" s="20" t="str">
        <f t="shared" si="27"/>
        <v>no incluido</v>
      </c>
    </row>
    <row r="1757" spans="12:12" ht="15.75" customHeight="1" x14ac:dyDescent="0.25">
      <c r="L1757" s="20" t="str">
        <f t="shared" si="27"/>
        <v>no incluido</v>
      </c>
    </row>
    <row r="1758" spans="12:12" ht="15.75" customHeight="1" x14ac:dyDescent="0.25">
      <c r="L1758" s="20" t="str">
        <f t="shared" si="27"/>
        <v>no incluido</v>
      </c>
    </row>
    <row r="1759" spans="12:12" ht="15.75" customHeight="1" x14ac:dyDescent="0.25">
      <c r="L1759" s="20" t="str">
        <f t="shared" si="27"/>
        <v>no incluido</v>
      </c>
    </row>
    <row r="1760" spans="12:12" ht="15.75" customHeight="1" x14ac:dyDescent="0.25">
      <c r="L1760" s="20" t="str">
        <f t="shared" si="27"/>
        <v>no incluido</v>
      </c>
    </row>
    <row r="1761" spans="12:12" ht="15.75" customHeight="1" x14ac:dyDescent="0.25">
      <c r="L1761" s="20" t="str">
        <f t="shared" si="27"/>
        <v>no incluido</v>
      </c>
    </row>
    <row r="1762" spans="12:12" ht="15.75" customHeight="1" x14ac:dyDescent="0.25">
      <c r="L1762" s="20" t="str">
        <f t="shared" si="27"/>
        <v>no incluido</v>
      </c>
    </row>
    <row r="1763" spans="12:12" ht="15.75" customHeight="1" x14ac:dyDescent="0.25">
      <c r="L1763" s="20" t="str">
        <f t="shared" si="27"/>
        <v>no incluido</v>
      </c>
    </row>
    <row r="1764" spans="12:12" ht="15.75" customHeight="1" x14ac:dyDescent="0.25">
      <c r="L1764" s="20" t="str">
        <f t="shared" si="27"/>
        <v>no incluido</v>
      </c>
    </row>
    <row r="1765" spans="12:12" ht="15.75" customHeight="1" x14ac:dyDescent="0.25">
      <c r="L1765" s="20" t="str">
        <f t="shared" si="27"/>
        <v>no incluido</v>
      </c>
    </row>
    <row r="1766" spans="12:12" ht="15.75" customHeight="1" x14ac:dyDescent="0.25">
      <c r="L1766" s="20" t="str">
        <f t="shared" si="27"/>
        <v>no incluido</v>
      </c>
    </row>
    <row r="1767" spans="12:12" ht="15.75" customHeight="1" x14ac:dyDescent="0.25">
      <c r="L1767" s="20" t="str">
        <f t="shared" si="27"/>
        <v>no incluido</v>
      </c>
    </row>
    <row r="1768" spans="12:12" ht="15.75" customHeight="1" x14ac:dyDescent="0.25">
      <c r="L1768" s="20" t="str">
        <f t="shared" si="27"/>
        <v>no incluido</v>
      </c>
    </row>
    <row r="1769" spans="12:12" ht="15.75" customHeight="1" x14ac:dyDescent="0.25">
      <c r="L1769" s="20" t="str">
        <f t="shared" si="27"/>
        <v>no incluido</v>
      </c>
    </row>
    <row r="1770" spans="12:12" ht="15.75" customHeight="1" x14ac:dyDescent="0.25">
      <c r="L1770" s="20" t="str">
        <f t="shared" si="27"/>
        <v>no incluido</v>
      </c>
    </row>
    <row r="1771" spans="12:12" ht="15.75" customHeight="1" x14ac:dyDescent="0.25">
      <c r="L1771" s="20" t="str">
        <f t="shared" si="27"/>
        <v>no incluido</v>
      </c>
    </row>
    <row r="1772" spans="12:12" ht="15.75" customHeight="1" x14ac:dyDescent="0.25">
      <c r="L1772" s="20" t="str">
        <f t="shared" si="27"/>
        <v>no incluido</v>
      </c>
    </row>
    <row r="1773" spans="12:12" ht="15.75" customHeight="1" x14ac:dyDescent="0.25">
      <c r="L1773" s="20" t="str">
        <f t="shared" si="27"/>
        <v>no incluido</v>
      </c>
    </row>
    <row r="1774" spans="12:12" ht="15.75" customHeight="1" x14ac:dyDescent="0.25">
      <c r="L1774" s="20" t="str">
        <f t="shared" si="27"/>
        <v>no incluido</v>
      </c>
    </row>
    <row r="1775" spans="12:12" ht="15.75" customHeight="1" x14ac:dyDescent="0.25">
      <c r="L1775" s="20" t="str">
        <f t="shared" si="27"/>
        <v>no incluido</v>
      </c>
    </row>
    <row r="1776" spans="12:12" ht="15.75" customHeight="1" x14ac:dyDescent="0.25">
      <c r="L1776" s="20" t="str">
        <f t="shared" si="27"/>
        <v>no incluido</v>
      </c>
    </row>
    <row r="1777" spans="12:12" ht="15.75" customHeight="1" x14ac:dyDescent="0.25">
      <c r="L1777" s="20" t="str">
        <f t="shared" si="27"/>
        <v>no incluido</v>
      </c>
    </row>
    <row r="1778" spans="12:12" ht="15.75" customHeight="1" x14ac:dyDescent="0.25">
      <c r="L1778" s="20" t="str">
        <f t="shared" si="27"/>
        <v>no incluido</v>
      </c>
    </row>
    <row r="1779" spans="12:12" ht="15.75" customHeight="1" x14ac:dyDescent="0.25">
      <c r="L1779" s="20" t="str">
        <f t="shared" si="27"/>
        <v>no incluido</v>
      </c>
    </row>
    <row r="1780" spans="12:12" ht="15.75" customHeight="1" x14ac:dyDescent="0.25">
      <c r="L1780" s="20" t="str">
        <f t="shared" si="27"/>
        <v>no incluido</v>
      </c>
    </row>
    <row r="1781" spans="12:12" ht="15.75" customHeight="1" x14ac:dyDescent="0.25">
      <c r="L1781" s="20" t="str">
        <f t="shared" si="27"/>
        <v>no incluido</v>
      </c>
    </row>
    <row r="1782" spans="12:12" ht="15.75" customHeight="1" x14ac:dyDescent="0.25">
      <c r="L1782" s="20" t="str">
        <f t="shared" si="27"/>
        <v>no incluido</v>
      </c>
    </row>
    <row r="1783" spans="12:12" ht="15.75" customHeight="1" x14ac:dyDescent="0.25">
      <c r="L1783" s="20" t="str">
        <f t="shared" si="27"/>
        <v>no incluido</v>
      </c>
    </row>
    <row r="1784" spans="12:12" ht="15.75" customHeight="1" x14ac:dyDescent="0.25">
      <c r="L1784" s="20" t="str">
        <f t="shared" si="27"/>
        <v>no incluido</v>
      </c>
    </row>
    <row r="1785" spans="12:12" ht="15.75" customHeight="1" x14ac:dyDescent="0.25">
      <c r="L1785" s="20" t="str">
        <f t="shared" si="27"/>
        <v>no incluido</v>
      </c>
    </row>
    <row r="1786" spans="12:12" ht="15.75" customHeight="1" x14ac:dyDescent="0.25">
      <c r="L1786" s="20" t="str">
        <f t="shared" si="27"/>
        <v>no incluido</v>
      </c>
    </row>
    <row r="1787" spans="12:12" ht="15.75" customHeight="1" x14ac:dyDescent="0.25">
      <c r="L1787" s="20" t="str">
        <f t="shared" si="27"/>
        <v>no incluido</v>
      </c>
    </row>
    <row r="1788" spans="12:12" ht="15.75" customHeight="1" x14ac:dyDescent="0.25">
      <c r="L1788" s="20" t="str">
        <f t="shared" si="27"/>
        <v>no incluido</v>
      </c>
    </row>
    <row r="1789" spans="12:12" ht="15.75" customHeight="1" x14ac:dyDescent="0.25">
      <c r="L1789" s="20" t="str">
        <f t="shared" si="27"/>
        <v>no incluido</v>
      </c>
    </row>
    <row r="1790" spans="12:12" ht="15.75" customHeight="1" x14ac:dyDescent="0.25">
      <c r="L1790" s="20" t="str">
        <f t="shared" si="27"/>
        <v>no incluido</v>
      </c>
    </row>
    <row r="1791" spans="12:12" ht="15.75" customHeight="1" x14ac:dyDescent="0.25">
      <c r="L1791" s="20" t="str">
        <f t="shared" si="27"/>
        <v>no incluido</v>
      </c>
    </row>
    <row r="1792" spans="12:12" ht="15.75" customHeight="1" x14ac:dyDescent="0.25">
      <c r="L1792" s="20" t="str">
        <f t="shared" si="27"/>
        <v>no incluido</v>
      </c>
    </row>
    <row r="1793" spans="12:12" ht="15.75" customHeight="1" x14ac:dyDescent="0.25">
      <c r="L1793" s="20" t="str">
        <f t="shared" si="27"/>
        <v>no incluido</v>
      </c>
    </row>
    <row r="1794" spans="12:12" ht="15.75" customHeight="1" x14ac:dyDescent="0.25">
      <c r="L1794" s="20" t="str">
        <f t="shared" ref="L1794:L1857" si="28">IF(ISNUMBER(VLOOKUP(A1794,PRE,1,FALSE)),"PreAlerta",IF(ISNUMBER(VLOOKUP(A1794,POST,1,FALSE)),"PostAlerta",IF(ISNUMBER(VLOOKUP(A1794,EXCL,1,FALSE)),"Excluida","no incluido")))</f>
        <v>no incluido</v>
      </c>
    </row>
    <row r="1795" spans="12:12" ht="15.75" customHeight="1" x14ac:dyDescent="0.25">
      <c r="L1795" s="20" t="str">
        <f t="shared" si="28"/>
        <v>no incluido</v>
      </c>
    </row>
    <row r="1796" spans="12:12" ht="15.75" customHeight="1" x14ac:dyDescent="0.25">
      <c r="L1796" s="20" t="str">
        <f t="shared" si="28"/>
        <v>no incluido</v>
      </c>
    </row>
    <row r="1797" spans="12:12" ht="15.75" customHeight="1" x14ac:dyDescent="0.25">
      <c r="L1797" s="20" t="str">
        <f t="shared" si="28"/>
        <v>no incluido</v>
      </c>
    </row>
    <row r="1798" spans="12:12" ht="15.75" customHeight="1" x14ac:dyDescent="0.25">
      <c r="L1798" s="20" t="str">
        <f t="shared" si="28"/>
        <v>no incluido</v>
      </c>
    </row>
    <row r="1799" spans="12:12" ht="15.75" customHeight="1" x14ac:dyDescent="0.25">
      <c r="L1799" s="20" t="str">
        <f t="shared" si="28"/>
        <v>no incluido</v>
      </c>
    </row>
    <row r="1800" spans="12:12" ht="15.75" customHeight="1" x14ac:dyDescent="0.25">
      <c r="L1800" s="20" t="str">
        <f t="shared" si="28"/>
        <v>no incluido</v>
      </c>
    </row>
    <row r="1801" spans="12:12" ht="15.75" customHeight="1" x14ac:dyDescent="0.25">
      <c r="L1801" s="20" t="str">
        <f t="shared" si="28"/>
        <v>no incluido</v>
      </c>
    </row>
    <row r="1802" spans="12:12" ht="15.75" customHeight="1" x14ac:dyDescent="0.25">
      <c r="L1802" s="20" t="str">
        <f t="shared" si="28"/>
        <v>no incluido</v>
      </c>
    </row>
    <row r="1803" spans="12:12" ht="15.75" customHeight="1" x14ac:dyDescent="0.25">
      <c r="L1803" s="20" t="str">
        <f t="shared" si="28"/>
        <v>no incluido</v>
      </c>
    </row>
    <row r="1804" spans="12:12" ht="15.75" customHeight="1" x14ac:dyDescent="0.25">
      <c r="L1804" s="20" t="str">
        <f t="shared" si="28"/>
        <v>no incluido</v>
      </c>
    </row>
    <row r="1805" spans="12:12" ht="15.75" customHeight="1" x14ac:dyDescent="0.25">
      <c r="L1805" s="20" t="str">
        <f t="shared" si="28"/>
        <v>no incluido</v>
      </c>
    </row>
    <row r="1806" spans="12:12" ht="15.75" customHeight="1" x14ac:dyDescent="0.25">
      <c r="L1806" s="20" t="str">
        <f t="shared" si="28"/>
        <v>no incluido</v>
      </c>
    </row>
    <row r="1807" spans="12:12" ht="15.75" customHeight="1" x14ac:dyDescent="0.25">
      <c r="L1807" s="20" t="str">
        <f t="shared" si="28"/>
        <v>no incluido</v>
      </c>
    </row>
    <row r="1808" spans="12:12" ht="15.75" customHeight="1" x14ac:dyDescent="0.25">
      <c r="L1808" s="20" t="str">
        <f t="shared" si="28"/>
        <v>no incluido</v>
      </c>
    </row>
    <row r="1809" spans="12:12" ht="15.75" customHeight="1" x14ac:dyDescent="0.25">
      <c r="L1809" s="20" t="str">
        <f t="shared" si="28"/>
        <v>no incluido</v>
      </c>
    </row>
    <row r="1810" spans="12:12" ht="15.75" customHeight="1" x14ac:dyDescent="0.25">
      <c r="L1810" s="20" t="str">
        <f t="shared" si="28"/>
        <v>no incluido</v>
      </c>
    </row>
    <row r="1811" spans="12:12" ht="15.75" customHeight="1" x14ac:dyDescent="0.25">
      <c r="L1811" s="20" t="str">
        <f t="shared" si="28"/>
        <v>no incluido</v>
      </c>
    </row>
    <row r="1812" spans="12:12" ht="15.75" customHeight="1" x14ac:dyDescent="0.25">
      <c r="L1812" s="20" t="str">
        <f t="shared" si="28"/>
        <v>no incluido</v>
      </c>
    </row>
    <row r="1813" spans="12:12" ht="15.75" customHeight="1" x14ac:dyDescent="0.25">
      <c r="L1813" s="20" t="str">
        <f t="shared" si="28"/>
        <v>no incluido</v>
      </c>
    </row>
    <row r="1814" spans="12:12" ht="15.75" customHeight="1" x14ac:dyDescent="0.25">
      <c r="L1814" s="20" t="str">
        <f t="shared" si="28"/>
        <v>no incluido</v>
      </c>
    </row>
    <row r="1815" spans="12:12" ht="15.75" customHeight="1" x14ac:dyDescent="0.25">
      <c r="L1815" s="20" t="str">
        <f t="shared" si="28"/>
        <v>no incluido</v>
      </c>
    </row>
    <row r="1816" spans="12:12" ht="15.75" customHeight="1" x14ac:dyDescent="0.25">
      <c r="L1816" s="20" t="str">
        <f t="shared" si="28"/>
        <v>no incluido</v>
      </c>
    </row>
    <row r="1817" spans="12:12" ht="15.75" customHeight="1" x14ac:dyDescent="0.25">
      <c r="L1817" s="20" t="str">
        <f t="shared" si="28"/>
        <v>no incluido</v>
      </c>
    </row>
    <row r="1818" spans="12:12" ht="15.75" customHeight="1" x14ac:dyDescent="0.25">
      <c r="L1818" s="20" t="str">
        <f t="shared" si="28"/>
        <v>no incluido</v>
      </c>
    </row>
    <row r="1819" spans="12:12" ht="15.75" customHeight="1" x14ac:dyDescent="0.25">
      <c r="L1819" s="20" t="str">
        <f t="shared" si="28"/>
        <v>no incluido</v>
      </c>
    </row>
    <row r="1820" spans="12:12" ht="15.75" customHeight="1" x14ac:dyDescent="0.25">
      <c r="L1820" s="20" t="str">
        <f t="shared" si="28"/>
        <v>no incluido</v>
      </c>
    </row>
    <row r="1821" spans="12:12" ht="15.75" customHeight="1" x14ac:dyDescent="0.25">
      <c r="L1821" s="20" t="str">
        <f t="shared" si="28"/>
        <v>no incluido</v>
      </c>
    </row>
    <row r="1822" spans="12:12" ht="15.75" customHeight="1" x14ac:dyDescent="0.25">
      <c r="L1822" s="20" t="str">
        <f t="shared" si="28"/>
        <v>no incluido</v>
      </c>
    </row>
    <row r="1823" spans="12:12" ht="15.75" customHeight="1" x14ac:dyDescent="0.25">
      <c r="L1823" s="20" t="str">
        <f t="shared" si="28"/>
        <v>no incluido</v>
      </c>
    </row>
    <row r="1824" spans="12:12" ht="15.75" customHeight="1" x14ac:dyDescent="0.25">
      <c r="L1824" s="20" t="str">
        <f t="shared" si="28"/>
        <v>no incluido</v>
      </c>
    </row>
    <row r="1825" spans="12:12" ht="15.75" customHeight="1" x14ac:dyDescent="0.25">
      <c r="L1825" s="20" t="str">
        <f t="shared" si="28"/>
        <v>no incluido</v>
      </c>
    </row>
    <row r="1826" spans="12:12" ht="15.75" customHeight="1" x14ac:dyDescent="0.25">
      <c r="L1826" s="20" t="str">
        <f t="shared" si="28"/>
        <v>no incluido</v>
      </c>
    </row>
    <row r="1827" spans="12:12" ht="15.75" customHeight="1" x14ac:dyDescent="0.25">
      <c r="L1827" s="20" t="str">
        <f t="shared" si="28"/>
        <v>no incluido</v>
      </c>
    </row>
    <row r="1828" spans="12:12" ht="15.75" customHeight="1" x14ac:dyDescent="0.25">
      <c r="L1828" s="20" t="str">
        <f t="shared" si="28"/>
        <v>no incluido</v>
      </c>
    </row>
    <row r="1829" spans="12:12" ht="15.75" customHeight="1" x14ac:dyDescent="0.25">
      <c r="L1829" s="20" t="str">
        <f t="shared" si="28"/>
        <v>no incluido</v>
      </c>
    </row>
    <row r="1830" spans="12:12" ht="15.75" customHeight="1" x14ac:dyDescent="0.25">
      <c r="L1830" s="20" t="str">
        <f t="shared" si="28"/>
        <v>no incluido</v>
      </c>
    </row>
    <row r="1831" spans="12:12" ht="15.75" customHeight="1" x14ac:dyDescent="0.25">
      <c r="L1831" s="20" t="str">
        <f t="shared" si="28"/>
        <v>no incluido</v>
      </c>
    </row>
    <row r="1832" spans="12:12" ht="15.75" customHeight="1" x14ac:dyDescent="0.25">
      <c r="L1832" s="20" t="str">
        <f t="shared" si="28"/>
        <v>no incluido</v>
      </c>
    </row>
    <row r="1833" spans="12:12" ht="15.75" customHeight="1" x14ac:dyDescent="0.25">
      <c r="L1833" s="20" t="str">
        <f t="shared" si="28"/>
        <v>no incluido</v>
      </c>
    </row>
    <row r="1834" spans="12:12" ht="15.75" customHeight="1" x14ac:dyDescent="0.25">
      <c r="L1834" s="20" t="str">
        <f t="shared" si="28"/>
        <v>no incluido</v>
      </c>
    </row>
    <row r="1835" spans="12:12" ht="15.75" customHeight="1" x14ac:dyDescent="0.25">
      <c r="L1835" s="20" t="str">
        <f t="shared" si="28"/>
        <v>no incluido</v>
      </c>
    </row>
    <row r="1836" spans="12:12" ht="15.75" customHeight="1" x14ac:dyDescent="0.25">
      <c r="L1836" s="20" t="str">
        <f t="shared" si="28"/>
        <v>no incluido</v>
      </c>
    </row>
    <row r="1837" spans="12:12" ht="15.75" customHeight="1" x14ac:dyDescent="0.25">
      <c r="L1837" s="20" t="str">
        <f t="shared" si="28"/>
        <v>no incluido</v>
      </c>
    </row>
    <row r="1838" spans="12:12" ht="15.75" customHeight="1" x14ac:dyDescent="0.25">
      <c r="L1838" s="20" t="str">
        <f t="shared" si="28"/>
        <v>no incluido</v>
      </c>
    </row>
    <row r="1839" spans="12:12" ht="15.75" customHeight="1" x14ac:dyDescent="0.25">
      <c r="L1839" s="20" t="str">
        <f t="shared" si="28"/>
        <v>no incluido</v>
      </c>
    </row>
    <row r="1840" spans="12:12" ht="15.75" customHeight="1" x14ac:dyDescent="0.25">
      <c r="L1840" s="20" t="str">
        <f t="shared" si="28"/>
        <v>no incluido</v>
      </c>
    </row>
    <row r="1841" spans="12:12" ht="15.75" customHeight="1" x14ac:dyDescent="0.25">
      <c r="L1841" s="20" t="str">
        <f t="shared" si="28"/>
        <v>no incluido</v>
      </c>
    </row>
    <row r="1842" spans="12:12" ht="15.75" customHeight="1" x14ac:dyDescent="0.25">
      <c r="L1842" s="20" t="str">
        <f t="shared" si="28"/>
        <v>no incluido</v>
      </c>
    </row>
    <row r="1843" spans="12:12" ht="15.75" customHeight="1" x14ac:dyDescent="0.25">
      <c r="L1843" s="20" t="str">
        <f t="shared" si="28"/>
        <v>no incluido</v>
      </c>
    </row>
    <row r="1844" spans="12:12" ht="15.75" customHeight="1" x14ac:dyDescent="0.25">
      <c r="L1844" s="20" t="str">
        <f t="shared" si="28"/>
        <v>no incluido</v>
      </c>
    </row>
    <row r="1845" spans="12:12" ht="15.75" customHeight="1" x14ac:dyDescent="0.25">
      <c r="L1845" s="20" t="str">
        <f t="shared" si="28"/>
        <v>no incluido</v>
      </c>
    </row>
    <row r="1846" spans="12:12" ht="15.75" customHeight="1" x14ac:dyDescent="0.25">
      <c r="L1846" s="20" t="str">
        <f t="shared" si="28"/>
        <v>no incluido</v>
      </c>
    </row>
    <row r="1847" spans="12:12" ht="15.75" customHeight="1" x14ac:dyDescent="0.25">
      <c r="L1847" s="20" t="str">
        <f t="shared" si="28"/>
        <v>no incluido</v>
      </c>
    </row>
    <row r="1848" spans="12:12" ht="15.75" customHeight="1" x14ac:dyDescent="0.25">
      <c r="L1848" s="20" t="str">
        <f t="shared" si="28"/>
        <v>no incluido</v>
      </c>
    </row>
    <row r="1849" spans="12:12" ht="15.75" customHeight="1" x14ac:dyDescent="0.25">
      <c r="L1849" s="20" t="str">
        <f t="shared" si="28"/>
        <v>no incluido</v>
      </c>
    </row>
    <row r="1850" spans="12:12" ht="15.75" customHeight="1" x14ac:dyDescent="0.25">
      <c r="L1850" s="20" t="str">
        <f t="shared" si="28"/>
        <v>no incluido</v>
      </c>
    </row>
    <row r="1851" spans="12:12" ht="15.75" customHeight="1" x14ac:dyDescent="0.25">
      <c r="L1851" s="20" t="str">
        <f t="shared" si="28"/>
        <v>no incluido</v>
      </c>
    </row>
    <row r="1852" spans="12:12" ht="15.75" customHeight="1" x14ac:dyDescent="0.25">
      <c r="L1852" s="20" t="str">
        <f t="shared" si="28"/>
        <v>no incluido</v>
      </c>
    </row>
    <row r="1853" spans="12:12" ht="15.75" customHeight="1" x14ac:dyDescent="0.25">
      <c r="L1853" s="20" t="str">
        <f t="shared" si="28"/>
        <v>no incluido</v>
      </c>
    </row>
    <row r="1854" spans="12:12" ht="15.75" customHeight="1" x14ac:dyDescent="0.25">
      <c r="L1854" s="20" t="str">
        <f t="shared" si="28"/>
        <v>no incluido</v>
      </c>
    </row>
    <row r="1855" spans="12:12" ht="15.75" customHeight="1" x14ac:dyDescent="0.25">
      <c r="L1855" s="20" t="str">
        <f t="shared" si="28"/>
        <v>no incluido</v>
      </c>
    </row>
    <row r="1856" spans="12:12" ht="15.75" customHeight="1" x14ac:dyDescent="0.25">
      <c r="L1856" s="20" t="str">
        <f t="shared" si="28"/>
        <v>no incluido</v>
      </c>
    </row>
    <row r="1857" spans="12:12" ht="15.75" customHeight="1" x14ac:dyDescent="0.25">
      <c r="L1857" s="20" t="str">
        <f t="shared" si="28"/>
        <v>no incluido</v>
      </c>
    </row>
    <row r="1858" spans="12:12" ht="15.75" customHeight="1" x14ac:dyDescent="0.25">
      <c r="L1858" s="20" t="str">
        <f t="shared" ref="L1858:L1921" si="29">IF(ISNUMBER(VLOOKUP(A1858,PRE,1,FALSE)),"PreAlerta",IF(ISNUMBER(VLOOKUP(A1858,POST,1,FALSE)),"PostAlerta",IF(ISNUMBER(VLOOKUP(A1858,EXCL,1,FALSE)),"Excluida","no incluido")))</f>
        <v>no incluido</v>
      </c>
    </row>
    <row r="1859" spans="12:12" ht="15.75" customHeight="1" x14ac:dyDescent="0.25">
      <c r="L1859" s="20" t="str">
        <f t="shared" si="29"/>
        <v>no incluido</v>
      </c>
    </row>
    <row r="1860" spans="12:12" ht="15.75" customHeight="1" x14ac:dyDescent="0.25">
      <c r="L1860" s="20" t="str">
        <f t="shared" si="29"/>
        <v>no incluido</v>
      </c>
    </row>
    <row r="1861" spans="12:12" ht="15.75" customHeight="1" x14ac:dyDescent="0.25">
      <c r="L1861" s="20" t="str">
        <f t="shared" si="29"/>
        <v>no incluido</v>
      </c>
    </row>
    <row r="1862" spans="12:12" ht="15.75" customHeight="1" x14ac:dyDescent="0.25">
      <c r="L1862" s="20" t="str">
        <f t="shared" si="29"/>
        <v>no incluido</v>
      </c>
    </row>
    <row r="1863" spans="12:12" ht="15.75" customHeight="1" x14ac:dyDescent="0.25">
      <c r="L1863" s="20" t="str">
        <f t="shared" si="29"/>
        <v>no incluido</v>
      </c>
    </row>
    <row r="1864" spans="12:12" ht="15.75" customHeight="1" x14ac:dyDescent="0.25">
      <c r="L1864" s="20" t="str">
        <f t="shared" si="29"/>
        <v>no incluido</v>
      </c>
    </row>
    <row r="1865" spans="12:12" ht="15.75" customHeight="1" x14ac:dyDescent="0.25">
      <c r="L1865" s="20" t="str">
        <f t="shared" si="29"/>
        <v>no incluido</v>
      </c>
    </row>
    <row r="1866" spans="12:12" ht="15.75" customHeight="1" x14ac:dyDescent="0.25">
      <c r="L1866" s="20" t="str">
        <f t="shared" si="29"/>
        <v>no incluido</v>
      </c>
    </row>
    <row r="1867" spans="12:12" ht="15.75" customHeight="1" x14ac:dyDescent="0.25">
      <c r="L1867" s="20" t="str">
        <f t="shared" si="29"/>
        <v>no incluido</v>
      </c>
    </row>
    <row r="1868" spans="12:12" ht="15.75" customHeight="1" x14ac:dyDescent="0.25">
      <c r="L1868" s="20" t="str">
        <f t="shared" si="29"/>
        <v>no incluido</v>
      </c>
    </row>
    <row r="1869" spans="12:12" ht="15.75" customHeight="1" x14ac:dyDescent="0.25">
      <c r="L1869" s="20" t="str">
        <f t="shared" si="29"/>
        <v>no incluido</v>
      </c>
    </row>
    <row r="1870" spans="12:12" ht="15.75" customHeight="1" x14ac:dyDescent="0.25">
      <c r="L1870" s="20" t="str">
        <f t="shared" si="29"/>
        <v>no incluido</v>
      </c>
    </row>
    <row r="1871" spans="12:12" ht="15.75" customHeight="1" x14ac:dyDescent="0.25">
      <c r="L1871" s="20" t="str">
        <f t="shared" si="29"/>
        <v>no incluido</v>
      </c>
    </row>
    <row r="1872" spans="12:12" ht="15.75" customHeight="1" x14ac:dyDescent="0.25">
      <c r="L1872" s="20" t="str">
        <f t="shared" si="29"/>
        <v>no incluido</v>
      </c>
    </row>
    <row r="1873" spans="12:12" ht="15.75" customHeight="1" x14ac:dyDescent="0.25">
      <c r="L1873" s="20" t="str">
        <f t="shared" si="29"/>
        <v>no incluido</v>
      </c>
    </row>
    <row r="1874" spans="12:12" ht="15.75" customHeight="1" x14ac:dyDescent="0.25">
      <c r="L1874" s="20" t="str">
        <f t="shared" si="29"/>
        <v>no incluido</v>
      </c>
    </row>
    <row r="1875" spans="12:12" ht="15.75" customHeight="1" x14ac:dyDescent="0.25">
      <c r="L1875" s="20" t="str">
        <f t="shared" si="29"/>
        <v>no incluido</v>
      </c>
    </row>
    <row r="1876" spans="12:12" ht="15.75" customHeight="1" x14ac:dyDescent="0.25">
      <c r="L1876" s="20" t="str">
        <f t="shared" si="29"/>
        <v>no incluido</v>
      </c>
    </row>
    <row r="1877" spans="12:12" ht="15.75" customHeight="1" x14ac:dyDescent="0.25">
      <c r="L1877" s="20" t="str">
        <f t="shared" si="29"/>
        <v>no incluido</v>
      </c>
    </row>
    <row r="1878" spans="12:12" ht="15.75" customHeight="1" x14ac:dyDescent="0.25">
      <c r="L1878" s="20" t="str">
        <f t="shared" si="29"/>
        <v>no incluido</v>
      </c>
    </row>
    <row r="1879" spans="12:12" ht="15.75" customHeight="1" x14ac:dyDescent="0.25">
      <c r="L1879" s="20" t="str">
        <f t="shared" si="29"/>
        <v>no incluido</v>
      </c>
    </row>
    <row r="1880" spans="12:12" ht="15.75" customHeight="1" x14ac:dyDescent="0.25">
      <c r="L1880" s="20" t="str">
        <f t="shared" si="29"/>
        <v>no incluido</v>
      </c>
    </row>
    <row r="1881" spans="12:12" ht="15.75" customHeight="1" x14ac:dyDescent="0.25">
      <c r="L1881" s="20" t="str">
        <f t="shared" si="29"/>
        <v>no incluido</v>
      </c>
    </row>
    <row r="1882" spans="12:12" ht="15.75" customHeight="1" x14ac:dyDescent="0.25">
      <c r="L1882" s="20" t="str">
        <f t="shared" si="29"/>
        <v>no incluido</v>
      </c>
    </row>
    <row r="1883" spans="12:12" ht="15.75" customHeight="1" x14ac:dyDescent="0.25">
      <c r="L1883" s="20" t="str">
        <f t="shared" si="29"/>
        <v>no incluido</v>
      </c>
    </row>
    <row r="1884" spans="12:12" ht="15.75" customHeight="1" x14ac:dyDescent="0.25">
      <c r="L1884" s="20" t="str">
        <f t="shared" si="29"/>
        <v>no incluido</v>
      </c>
    </row>
    <row r="1885" spans="12:12" ht="15.75" customHeight="1" x14ac:dyDescent="0.25">
      <c r="L1885" s="20" t="str">
        <f t="shared" si="29"/>
        <v>no incluido</v>
      </c>
    </row>
    <row r="1886" spans="12:12" ht="15.75" customHeight="1" x14ac:dyDescent="0.25">
      <c r="L1886" s="20" t="str">
        <f t="shared" si="29"/>
        <v>no incluido</v>
      </c>
    </row>
    <row r="1887" spans="12:12" ht="15.75" customHeight="1" x14ac:dyDescent="0.25">
      <c r="L1887" s="20" t="str">
        <f t="shared" si="29"/>
        <v>no incluido</v>
      </c>
    </row>
    <row r="1888" spans="12:12" ht="15.75" customHeight="1" x14ac:dyDescent="0.25">
      <c r="L1888" s="20" t="str">
        <f t="shared" si="29"/>
        <v>no incluido</v>
      </c>
    </row>
    <row r="1889" spans="12:12" ht="15.75" customHeight="1" x14ac:dyDescent="0.25">
      <c r="L1889" s="20" t="str">
        <f t="shared" si="29"/>
        <v>no incluido</v>
      </c>
    </row>
    <row r="1890" spans="12:12" ht="15.75" customHeight="1" x14ac:dyDescent="0.25">
      <c r="L1890" s="20" t="str">
        <f t="shared" si="29"/>
        <v>no incluido</v>
      </c>
    </row>
    <row r="1891" spans="12:12" ht="15.75" customHeight="1" x14ac:dyDescent="0.25">
      <c r="L1891" s="20" t="str">
        <f t="shared" si="29"/>
        <v>no incluido</v>
      </c>
    </row>
    <row r="1892" spans="12:12" ht="15.75" customHeight="1" x14ac:dyDescent="0.25">
      <c r="L1892" s="20" t="str">
        <f t="shared" si="29"/>
        <v>no incluido</v>
      </c>
    </row>
    <row r="1893" spans="12:12" ht="15.75" customHeight="1" x14ac:dyDescent="0.25">
      <c r="L1893" s="20" t="str">
        <f t="shared" si="29"/>
        <v>no incluido</v>
      </c>
    </row>
    <row r="1894" spans="12:12" ht="15.75" customHeight="1" x14ac:dyDescent="0.25">
      <c r="L1894" s="20" t="str">
        <f t="shared" si="29"/>
        <v>no incluido</v>
      </c>
    </row>
    <row r="1895" spans="12:12" ht="15.75" customHeight="1" x14ac:dyDescent="0.25">
      <c r="L1895" s="20" t="str">
        <f t="shared" si="29"/>
        <v>no incluido</v>
      </c>
    </row>
    <row r="1896" spans="12:12" ht="15.75" customHeight="1" x14ac:dyDescent="0.25">
      <c r="L1896" s="20" t="str">
        <f t="shared" si="29"/>
        <v>no incluido</v>
      </c>
    </row>
    <row r="1897" spans="12:12" ht="15.75" customHeight="1" x14ac:dyDescent="0.25">
      <c r="L1897" s="20" t="str">
        <f t="shared" si="29"/>
        <v>no incluido</v>
      </c>
    </row>
    <row r="1898" spans="12:12" ht="15.75" customHeight="1" x14ac:dyDescent="0.25">
      <c r="L1898" s="20" t="str">
        <f t="shared" si="29"/>
        <v>no incluido</v>
      </c>
    </row>
    <row r="1899" spans="12:12" ht="15.75" customHeight="1" x14ac:dyDescent="0.25">
      <c r="L1899" s="20" t="str">
        <f t="shared" si="29"/>
        <v>no incluido</v>
      </c>
    </row>
    <row r="1900" spans="12:12" ht="15.75" customHeight="1" x14ac:dyDescent="0.25">
      <c r="L1900" s="20" t="str">
        <f t="shared" si="29"/>
        <v>no incluido</v>
      </c>
    </row>
    <row r="1901" spans="12:12" ht="15.75" customHeight="1" x14ac:dyDescent="0.25">
      <c r="L1901" s="20" t="str">
        <f t="shared" si="29"/>
        <v>no incluido</v>
      </c>
    </row>
    <row r="1902" spans="12:12" ht="15.75" customHeight="1" x14ac:dyDescent="0.25">
      <c r="L1902" s="20" t="str">
        <f t="shared" si="29"/>
        <v>no incluido</v>
      </c>
    </row>
    <row r="1903" spans="12:12" ht="15.75" customHeight="1" x14ac:dyDescent="0.25">
      <c r="L1903" s="20" t="str">
        <f t="shared" si="29"/>
        <v>no incluido</v>
      </c>
    </row>
    <row r="1904" spans="12:12" ht="15.75" customHeight="1" x14ac:dyDescent="0.25">
      <c r="L1904" s="20" t="str">
        <f t="shared" si="29"/>
        <v>no incluido</v>
      </c>
    </row>
    <row r="1905" spans="12:12" ht="15.75" customHeight="1" x14ac:dyDescent="0.25">
      <c r="L1905" s="20" t="str">
        <f t="shared" si="29"/>
        <v>no incluido</v>
      </c>
    </row>
    <row r="1906" spans="12:12" ht="15.75" customHeight="1" x14ac:dyDescent="0.25">
      <c r="L1906" s="20" t="str">
        <f t="shared" si="29"/>
        <v>no incluido</v>
      </c>
    </row>
    <row r="1907" spans="12:12" ht="15.75" customHeight="1" x14ac:dyDescent="0.25">
      <c r="L1907" s="20" t="str">
        <f t="shared" si="29"/>
        <v>no incluido</v>
      </c>
    </row>
    <row r="1908" spans="12:12" ht="15.75" customHeight="1" x14ac:dyDescent="0.25">
      <c r="L1908" s="20" t="str">
        <f t="shared" si="29"/>
        <v>no incluido</v>
      </c>
    </row>
    <row r="1909" spans="12:12" ht="15.75" customHeight="1" x14ac:dyDescent="0.25">
      <c r="L1909" s="20" t="str">
        <f t="shared" si="29"/>
        <v>no incluido</v>
      </c>
    </row>
    <row r="1910" spans="12:12" ht="15.75" customHeight="1" x14ac:dyDescent="0.25">
      <c r="L1910" s="20" t="str">
        <f t="shared" si="29"/>
        <v>no incluido</v>
      </c>
    </row>
    <row r="1911" spans="12:12" ht="15.75" customHeight="1" x14ac:dyDescent="0.25">
      <c r="L1911" s="20" t="str">
        <f t="shared" si="29"/>
        <v>no incluido</v>
      </c>
    </row>
    <row r="1912" spans="12:12" ht="15.75" customHeight="1" x14ac:dyDescent="0.25">
      <c r="L1912" s="20" t="str">
        <f t="shared" si="29"/>
        <v>no incluido</v>
      </c>
    </row>
    <row r="1913" spans="12:12" ht="15.75" customHeight="1" x14ac:dyDescent="0.25">
      <c r="L1913" s="20" t="str">
        <f t="shared" si="29"/>
        <v>no incluido</v>
      </c>
    </row>
    <row r="1914" spans="12:12" ht="15.75" customHeight="1" x14ac:dyDescent="0.25">
      <c r="L1914" s="20" t="str">
        <f t="shared" si="29"/>
        <v>no incluido</v>
      </c>
    </row>
    <row r="1915" spans="12:12" ht="15.75" customHeight="1" x14ac:dyDescent="0.25">
      <c r="L1915" s="20" t="str">
        <f t="shared" si="29"/>
        <v>no incluido</v>
      </c>
    </row>
    <row r="1916" spans="12:12" ht="15.75" customHeight="1" x14ac:dyDescent="0.25">
      <c r="L1916" s="20" t="str">
        <f t="shared" si="29"/>
        <v>no incluido</v>
      </c>
    </row>
    <row r="1917" spans="12:12" ht="15.75" customHeight="1" x14ac:dyDescent="0.25">
      <c r="L1917" s="20" t="str">
        <f t="shared" si="29"/>
        <v>no incluido</v>
      </c>
    </row>
    <row r="1918" spans="12:12" ht="15.75" customHeight="1" x14ac:dyDescent="0.25">
      <c r="L1918" s="20" t="str">
        <f t="shared" si="29"/>
        <v>no incluido</v>
      </c>
    </row>
    <row r="1919" spans="12:12" ht="15.75" customHeight="1" x14ac:dyDescent="0.25">
      <c r="L1919" s="20" t="str">
        <f t="shared" si="29"/>
        <v>no incluido</v>
      </c>
    </row>
    <row r="1920" spans="12:12" ht="15.75" customHeight="1" x14ac:dyDescent="0.25">
      <c r="L1920" s="20" t="str">
        <f t="shared" si="29"/>
        <v>no incluido</v>
      </c>
    </row>
    <row r="1921" spans="12:12" ht="15.75" customHeight="1" x14ac:dyDescent="0.25">
      <c r="L1921" s="20" t="str">
        <f t="shared" si="29"/>
        <v>no incluido</v>
      </c>
    </row>
    <row r="1922" spans="12:12" ht="15.75" customHeight="1" x14ac:dyDescent="0.25">
      <c r="L1922" s="20" t="str">
        <f t="shared" ref="L1922:L1985" si="30">IF(ISNUMBER(VLOOKUP(A1922,PRE,1,FALSE)),"PreAlerta",IF(ISNUMBER(VLOOKUP(A1922,POST,1,FALSE)),"PostAlerta",IF(ISNUMBER(VLOOKUP(A1922,EXCL,1,FALSE)),"Excluida","no incluido")))</f>
        <v>no incluido</v>
      </c>
    </row>
    <row r="1923" spans="12:12" ht="15.75" customHeight="1" x14ac:dyDescent="0.25">
      <c r="L1923" s="20" t="str">
        <f t="shared" si="30"/>
        <v>no incluido</v>
      </c>
    </row>
    <row r="1924" spans="12:12" ht="15.75" customHeight="1" x14ac:dyDescent="0.25">
      <c r="L1924" s="20" t="str">
        <f t="shared" si="30"/>
        <v>no incluido</v>
      </c>
    </row>
    <row r="1925" spans="12:12" ht="15.75" customHeight="1" x14ac:dyDescent="0.25">
      <c r="L1925" s="20" t="str">
        <f t="shared" si="30"/>
        <v>no incluido</v>
      </c>
    </row>
    <row r="1926" spans="12:12" ht="15.75" customHeight="1" x14ac:dyDescent="0.25">
      <c r="L1926" s="20" t="str">
        <f t="shared" si="30"/>
        <v>no incluido</v>
      </c>
    </row>
    <row r="1927" spans="12:12" ht="15.75" customHeight="1" x14ac:dyDescent="0.25">
      <c r="L1927" s="20" t="str">
        <f t="shared" si="30"/>
        <v>no incluido</v>
      </c>
    </row>
    <row r="1928" spans="12:12" ht="15.75" customHeight="1" x14ac:dyDescent="0.25">
      <c r="L1928" s="20" t="str">
        <f t="shared" si="30"/>
        <v>no incluido</v>
      </c>
    </row>
    <row r="1929" spans="12:12" ht="15.75" customHeight="1" x14ac:dyDescent="0.25">
      <c r="L1929" s="20" t="str">
        <f t="shared" si="30"/>
        <v>no incluido</v>
      </c>
    </row>
    <row r="1930" spans="12:12" ht="15.75" customHeight="1" x14ac:dyDescent="0.25">
      <c r="L1930" s="20" t="str">
        <f t="shared" si="30"/>
        <v>no incluido</v>
      </c>
    </row>
    <row r="1931" spans="12:12" ht="15.75" customHeight="1" x14ac:dyDescent="0.25">
      <c r="L1931" s="20" t="str">
        <f t="shared" si="30"/>
        <v>no incluido</v>
      </c>
    </row>
    <row r="1932" spans="12:12" ht="15.75" customHeight="1" x14ac:dyDescent="0.25">
      <c r="L1932" s="20" t="str">
        <f t="shared" si="30"/>
        <v>no incluido</v>
      </c>
    </row>
    <row r="1933" spans="12:12" ht="15.75" customHeight="1" x14ac:dyDescent="0.25">
      <c r="L1933" s="20" t="str">
        <f t="shared" si="30"/>
        <v>no incluido</v>
      </c>
    </row>
    <row r="1934" spans="12:12" ht="15.75" customHeight="1" x14ac:dyDescent="0.25">
      <c r="L1934" s="20" t="str">
        <f t="shared" si="30"/>
        <v>no incluido</v>
      </c>
    </row>
    <row r="1935" spans="12:12" ht="15.75" customHeight="1" x14ac:dyDescent="0.25">
      <c r="L1935" s="20" t="str">
        <f t="shared" si="30"/>
        <v>no incluido</v>
      </c>
    </row>
    <row r="1936" spans="12:12" ht="15.75" customHeight="1" x14ac:dyDescent="0.25">
      <c r="L1936" s="20" t="str">
        <f t="shared" si="30"/>
        <v>no incluido</v>
      </c>
    </row>
    <row r="1937" spans="12:12" ht="15.75" customHeight="1" x14ac:dyDescent="0.25">
      <c r="L1937" s="20" t="str">
        <f t="shared" si="30"/>
        <v>no incluido</v>
      </c>
    </row>
    <row r="1938" spans="12:12" ht="15.75" customHeight="1" x14ac:dyDescent="0.25">
      <c r="L1938" s="20" t="str">
        <f t="shared" si="30"/>
        <v>no incluido</v>
      </c>
    </row>
    <row r="1939" spans="12:12" ht="15.75" customHeight="1" x14ac:dyDescent="0.25">
      <c r="L1939" s="20" t="str">
        <f t="shared" si="30"/>
        <v>no incluido</v>
      </c>
    </row>
    <row r="1940" spans="12:12" ht="15.75" customHeight="1" x14ac:dyDescent="0.25">
      <c r="L1940" s="20" t="str">
        <f t="shared" si="30"/>
        <v>no incluido</v>
      </c>
    </row>
    <row r="1941" spans="12:12" ht="15.75" customHeight="1" x14ac:dyDescent="0.25">
      <c r="L1941" s="20" t="str">
        <f t="shared" si="30"/>
        <v>no incluido</v>
      </c>
    </row>
    <row r="1942" spans="12:12" ht="15.75" customHeight="1" x14ac:dyDescent="0.25">
      <c r="L1942" s="20" t="str">
        <f t="shared" si="30"/>
        <v>no incluido</v>
      </c>
    </row>
    <row r="1943" spans="12:12" ht="15.75" customHeight="1" x14ac:dyDescent="0.25">
      <c r="L1943" s="20" t="str">
        <f t="shared" si="30"/>
        <v>no incluido</v>
      </c>
    </row>
    <row r="1944" spans="12:12" ht="15.75" customHeight="1" x14ac:dyDescent="0.25">
      <c r="L1944" s="20" t="str">
        <f t="shared" si="30"/>
        <v>no incluido</v>
      </c>
    </row>
    <row r="1945" spans="12:12" ht="15.75" customHeight="1" x14ac:dyDescent="0.25">
      <c r="L1945" s="20" t="str">
        <f t="shared" si="30"/>
        <v>no incluido</v>
      </c>
    </row>
    <row r="1946" spans="12:12" ht="15.75" customHeight="1" x14ac:dyDescent="0.25">
      <c r="L1946" s="20" t="str">
        <f t="shared" si="30"/>
        <v>no incluido</v>
      </c>
    </row>
    <row r="1947" spans="12:12" ht="15.75" customHeight="1" x14ac:dyDescent="0.25">
      <c r="L1947" s="20" t="str">
        <f t="shared" si="30"/>
        <v>no incluido</v>
      </c>
    </row>
    <row r="1948" spans="12:12" ht="15.75" customHeight="1" x14ac:dyDescent="0.25">
      <c r="L1948" s="20" t="str">
        <f t="shared" si="30"/>
        <v>no incluido</v>
      </c>
    </row>
    <row r="1949" spans="12:12" ht="15.75" customHeight="1" x14ac:dyDescent="0.25">
      <c r="L1949" s="20" t="str">
        <f t="shared" si="30"/>
        <v>no incluido</v>
      </c>
    </row>
    <row r="1950" spans="12:12" ht="15.75" customHeight="1" x14ac:dyDescent="0.25">
      <c r="L1950" s="20" t="str">
        <f t="shared" si="30"/>
        <v>no incluido</v>
      </c>
    </row>
    <row r="1951" spans="12:12" ht="15.75" customHeight="1" x14ac:dyDescent="0.25">
      <c r="L1951" s="20" t="str">
        <f t="shared" si="30"/>
        <v>no incluido</v>
      </c>
    </row>
    <row r="1952" spans="12:12" ht="15.75" customHeight="1" x14ac:dyDescent="0.25">
      <c r="L1952" s="20" t="str">
        <f t="shared" si="30"/>
        <v>no incluido</v>
      </c>
    </row>
    <row r="1953" spans="12:12" ht="15.75" customHeight="1" x14ac:dyDescent="0.25">
      <c r="L1953" s="20" t="str">
        <f t="shared" si="30"/>
        <v>no incluido</v>
      </c>
    </row>
    <row r="1954" spans="12:12" ht="15.75" customHeight="1" x14ac:dyDescent="0.25">
      <c r="L1954" s="20" t="str">
        <f t="shared" si="30"/>
        <v>no incluido</v>
      </c>
    </row>
    <row r="1955" spans="12:12" ht="15.75" customHeight="1" x14ac:dyDescent="0.25">
      <c r="L1955" s="20" t="str">
        <f t="shared" si="30"/>
        <v>no incluido</v>
      </c>
    </row>
    <row r="1956" spans="12:12" ht="15.75" customHeight="1" x14ac:dyDescent="0.25">
      <c r="L1956" s="20" t="str">
        <f t="shared" si="30"/>
        <v>no incluido</v>
      </c>
    </row>
    <row r="1957" spans="12:12" ht="15.75" customHeight="1" x14ac:dyDescent="0.25">
      <c r="L1957" s="20" t="str">
        <f t="shared" si="30"/>
        <v>no incluido</v>
      </c>
    </row>
    <row r="1958" spans="12:12" ht="15.75" customHeight="1" x14ac:dyDescent="0.25">
      <c r="L1958" s="20" t="str">
        <f t="shared" si="30"/>
        <v>no incluido</v>
      </c>
    </row>
    <row r="1959" spans="12:12" ht="15.75" customHeight="1" x14ac:dyDescent="0.25">
      <c r="L1959" s="20" t="str">
        <f t="shared" si="30"/>
        <v>no incluido</v>
      </c>
    </row>
    <row r="1960" spans="12:12" ht="15.75" customHeight="1" x14ac:dyDescent="0.25">
      <c r="L1960" s="20" t="str">
        <f t="shared" si="30"/>
        <v>no incluido</v>
      </c>
    </row>
    <row r="1961" spans="12:12" ht="15.75" customHeight="1" x14ac:dyDescent="0.25">
      <c r="L1961" s="20" t="str">
        <f t="shared" si="30"/>
        <v>no incluido</v>
      </c>
    </row>
    <row r="1962" spans="12:12" ht="15.75" customHeight="1" x14ac:dyDescent="0.25">
      <c r="L1962" s="20" t="str">
        <f t="shared" si="30"/>
        <v>no incluido</v>
      </c>
    </row>
    <row r="1963" spans="12:12" ht="15.75" customHeight="1" x14ac:dyDescent="0.25">
      <c r="L1963" s="20" t="str">
        <f t="shared" si="30"/>
        <v>no incluido</v>
      </c>
    </row>
    <row r="1964" spans="12:12" ht="15.75" customHeight="1" x14ac:dyDescent="0.25">
      <c r="L1964" s="20" t="str">
        <f t="shared" si="30"/>
        <v>no incluido</v>
      </c>
    </row>
    <row r="1965" spans="12:12" ht="15.75" customHeight="1" x14ac:dyDescent="0.25">
      <c r="L1965" s="20" t="str">
        <f t="shared" si="30"/>
        <v>no incluido</v>
      </c>
    </row>
    <row r="1966" spans="12:12" ht="15.75" customHeight="1" x14ac:dyDescent="0.25">
      <c r="L1966" s="20" t="str">
        <f t="shared" si="30"/>
        <v>no incluido</v>
      </c>
    </row>
    <row r="1967" spans="12:12" ht="15.75" customHeight="1" x14ac:dyDescent="0.25">
      <c r="L1967" s="20" t="str">
        <f t="shared" si="30"/>
        <v>no incluido</v>
      </c>
    </row>
    <row r="1968" spans="12:12" ht="15.75" customHeight="1" x14ac:dyDescent="0.25">
      <c r="L1968" s="20" t="str">
        <f t="shared" si="30"/>
        <v>no incluido</v>
      </c>
    </row>
    <row r="1969" spans="12:12" ht="15.75" customHeight="1" x14ac:dyDescent="0.25">
      <c r="L1969" s="20" t="str">
        <f t="shared" si="30"/>
        <v>no incluido</v>
      </c>
    </row>
    <row r="1970" spans="12:12" ht="15.75" customHeight="1" x14ac:dyDescent="0.25">
      <c r="L1970" s="20" t="str">
        <f t="shared" si="30"/>
        <v>no incluido</v>
      </c>
    </row>
    <row r="1971" spans="12:12" ht="15.75" customHeight="1" x14ac:dyDescent="0.25">
      <c r="L1971" s="20" t="str">
        <f t="shared" si="30"/>
        <v>no incluido</v>
      </c>
    </row>
    <row r="1972" spans="12:12" ht="15.75" customHeight="1" x14ac:dyDescent="0.25">
      <c r="L1972" s="20" t="str">
        <f t="shared" si="30"/>
        <v>no incluido</v>
      </c>
    </row>
    <row r="1973" spans="12:12" ht="15.75" customHeight="1" x14ac:dyDescent="0.25">
      <c r="L1973" s="20" t="str">
        <f t="shared" si="30"/>
        <v>no incluido</v>
      </c>
    </row>
    <row r="1974" spans="12:12" ht="15.75" customHeight="1" x14ac:dyDescent="0.25">
      <c r="L1974" s="20" t="str">
        <f t="shared" si="30"/>
        <v>no incluido</v>
      </c>
    </row>
    <row r="1975" spans="12:12" ht="15.75" customHeight="1" x14ac:dyDescent="0.25">
      <c r="L1975" s="20" t="str">
        <f t="shared" si="30"/>
        <v>no incluido</v>
      </c>
    </row>
    <row r="1976" spans="12:12" ht="15.75" customHeight="1" x14ac:dyDescent="0.25">
      <c r="L1976" s="20" t="str">
        <f t="shared" si="30"/>
        <v>no incluido</v>
      </c>
    </row>
    <row r="1977" spans="12:12" ht="15.75" customHeight="1" x14ac:dyDescent="0.25">
      <c r="L1977" s="20" t="str">
        <f t="shared" si="30"/>
        <v>no incluido</v>
      </c>
    </row>
    <row r="1978" spans="12:12" ht="15.75" customHeight="1" x14ac:dyDescent="0.25">
      <c r="L1978" s="20" t="str">
        <f t="shared" si="30"/>
        <v>no incluido</v>
      </c>
    </row>
    <row r="1979" spans="12:12" ht="15.75" customHeight="1" x14ac:dyDescent="0.25">
      <c r="L1979" s="20" t="str">
        <f t="shared" si="30"/>
        <v>no incluido</v>
      </c>
    </row>
    <row r="1980" spans="12:12" ht="15.75" customHeight="1" x14ac:dyDescent="0.25">
      <c r="L1980" s="20" t="str">
        <f t="shared" si="30"/>
        <v>no incluido</v>
      </c>
    </row>
    <row r="1981" spans="12:12" ht="15.75" customHeight="1" x14ac:dyDescent="0.25">
      <c r="L1981" s="20" t="str">
        <f t="shared" si="30"/>
        <v>no incluido</v>
      </c>
    </row>
    <row r="1982" spans="12:12" ht="15.75" customHeight="1" x14ac:dyDescent="0.25">
      <c r="L1982" s="20" t="str">
        <f t="shared" si="30"/>
        <v>no incluido</v>
      </c>
    </row>
    <row r="1983" spans="12:12" ht="15.75" customHeight="1" x14ac:dyDescent="0.25">
      <c r="L1983" s="20" t="str">
        <f t="shared" si="30"/>
        <v>no incluido</v>
      </c>
    </row>
    <row r="1984" spans="12:12" ht="15.75" customHeight="1" x14ac:dyDescent="0.25">
      <c r="L1984" s="20" t="str">
        <f t="shared" si="30"/>
        <v>no incluido</v>
      </c>
    </row>
    <row r="1985" spans="12:12" ht="15.75" customHeight="1" x14ac:dyDescent="0.25">
      <c r="L1985" s="20" t="str">
        <f t="shared" si="30"/>
        <v>no incluido</v>
      </c>
    </row>
    <row r="1986" spans="12:12" ht="15.75" customHeight="1" x14ac:dyDescent="0.25">
      <c r="L1986" s="20" t="str">
        <f t="shared" ref="L1986:L2049" si="31">IF(ISNUMBER(VLOOKUP(A1986,PRE,1,FALSE)),"PreAlerta",IF(ISNUMBER(VLOOKUP(A1986,POST,1,FALSE)),"PostAlerta",IF(ISNUMBER(VLOOKUP(A1986,EXCL,1,FALSE)),"Excluida","no incluido")))</f>
        <v>no incluido</v>
      </c>
    </row>
    <row r="1987" spans="12:12" ht="15.75" customHeight="1" x14ac:dyDescent="0.25">
      <c r="L1987" s="20" t="str">
        <f t="shared" si="31"/>
        <v>no incluido</v>
      </c>
    </row>
    <row r="1988" spans="12:12" ht="15.75" customHeight="1" x14ac:dyDescent="0.25">
      <c r="L1988" s="20" t="str">
        <f t="shared" si="31"/>
        <v>no incluido</v>
      </c>
    </row>
    <row r="1989" spans="12:12" ht="15.75" customHeight="1" x14ac:dyDescent="0.25">
      <c r="L1989" s="20" t="str">
        <f t="shared" si="31"/>
        <v>no incluido</v>
      </c>
    </row>
    <row r="1990" spans="12:12" ht="15.75" customHeight="1" x14ac:dyDescent="0.25">
      <c r="L1990" s="20" t="str">
        <f t="shared" si="31"/>
        <v>no incluido</v>
      </c>
    </row>
    <row r="1991" spans="12:12" ht="15.75" customHeight="1" x14ac:dyDescent="0.25">
      <c r="L1991" s="20" t="str">
        <f t="shared" si="31"/>
        <v>no incluido</v>
      </c>
    </row>
    <row r="1992" spans="12:12" ht="15.75" customHeight="1" x14ac:dyDescent="0.25">
      <c r="L1992" s="20" t="str">
        <f t="shared" si="31"/>
        <v>no incluido</v>
      </c>
    </row>
    <row r="1993" spans="12:12" ht="15.75" customHeight="1" x14ac:dyDescent="0.25">
      <c r="L1993" s="20" t="str">
        <f t="shared" si="31"/>
        <v>no incluido</v>
      </c>
    </row>
    <row r="1994" spans="12:12" ht="15.75" customHeight="1" x14ac:dyDescent="0.25">
      <c r="L1994" s="20" t="str">
        <f t="shared" si="31"/>
        <v>no incluido</v>
      </c>
    </row>
    <row r="1995" spans="12:12" ht="15.75" customHeight="1" x14ac:dyDescent="0.25">
      <c r="L1995" s="20" t="str">
        <f t="shared" si="31"/>
        <v>no incluido</v>
      </c>
    </row>
    <row r="1996" spans="12:12" ht="15.75" customHeight="1" x14ac:dyDescent="0.25">
      <c r="L1996" s="20" t="str">
        <f t="shared" si="31"/>
        <v>no incluido</v>
      </c>
    </row>
    <row r="1997" spans="12:12" ht="15.75" customHeight="1" x14ac:dyDescent="0.25">
      <c r="L1997" s="20" t="str">
        <f t="shared" si="31"/>
        <v>no incluido</v>
      </c>
    </row>
    <row r="1998" spans="12:12" ht="15.75" customHeight="1" x14ac:dyDescent="0.25">
      <c r="L1998" s="20" t="str">
        <f t="shared" si="31"/>
        <v>no incluido</v>
      </c>
    </row>
    <row r="1999" spans="12:12" ht="15.75" customHeight="1" x14ac:dyDescent="0.25">
      <c r="L1999" s="20" t="str">
        <f t="shared" si="31"/>
        <v>no incluido</v>
      </c>
    </row>
    <row r="2000" spans="12:12" ht="15.75" customHeight="1" x14ac:dyDescent="0.25">
      <c r="L2000" s="20" t="str">
        <f t="shared" si="31"/>
        <v>no incluido</v>
      </c>
    </row>
    <row r="2001" spans="12:12" ht="15.75" customHeight="1" x14ac:dyDescent="0.25">
      <c r="L2001" s="20" t="str">
        <f t="shared" si="31"/>
        <v>no incluido</v>
      </c>
    </row>
    <row r="2002" spans="12:12" ht="15.75" customHeight="1" x14ac:dyDescent="0.25">
      <c r="L2002" s="20" t="str">
        <f t="shared" si="31"/>
        <v>no incluido</v>
      </c>
    </row>
    <row r="2003" spans="12:12" ht="15.75" customHeight="1" x14ac:dyDescent="0.25">
      <c r="L2003" s="20" t="str">
        <f t="shared" si="31"/>
        <v>no incluido</v>
      </c>
    </row>
    <row r="2004" spans="12:12" ht="15.75" customHeight="1" x14ac:dyDescent="0.25">
      <c r="L2004" s="20" t="str">
        <f t="shared" si="31"/>
        <v>no incluido</v>
      </c>
    </row>
    <row r="2005" spans="12:12" ht="15.75" customHeight="1" x14ac:dyDescent="0.25">
      <c r="L2005" s="20" t="str">
        <f t="shared" si="31"/>
        <v>no incluido</v>
      </c>
    </row>
    <row r="2006" spans="12:12" ht="15.75" customHeight="1" x14ac:dyDescent="0.25">
      <c r="L2006" s="20" t="str">
        <f t="shared" si="31"/>
        <v>no incluido</v>
      </c>
    </row>
    <row r="2007" spans="12:12" ht="15.75" customHeight="1" x14ac:dyDescent="0.25">
      <c r="L2007" s="20" t="str">
        <f t="shared" si="31"/>
        <v>no incluido</v>
      </c>
    </row>
    <row r="2008" spans="12:12" ht="15.75" customHeight="1" x14ac:dyDescent="0.25">
      <c r="L2008" s="20" t="str">
        <f t="shared" si="31"/>
        <v>no incluido</v>
      </c>
    </row>
    <row r="2009" spans="12:12" ht="15.75" customHeight="1" x14ac:dyDescent="0.25">
      <c r="L2009" s="20" t="str">
        <f t="shared" si="31"/>
        <v>no incluido</v>
      </c>
    </row>
    <row r="2010" spans="12:12" ht="15.75" customHeight="1" x14ac:dyDescent="0.25">
      <c r="L2010" s="20" t="str">
        <f t="shared" si="31"/>
        <v>no incluido</v>
      </c>
    </row>
    <row r="2011" spans="12:12" ht="15.75" customHeight="1" x14ac:dyDescent="0.25">
      <c r="L2011" s="20" t="str">
        <f t="shared" si="31"/>
        <v>no incluido</v>
      </c>
    </row>
    <row r="2012" spans="12:12" ht="15.75" customHeight="1" x14ac:dyDescent="0.25">
      <c r="L2012" s="20" t="str">
        <f t="shared" si="31"/>
        <v>no incluido</v>
      </c>
    </row>
    <row r="2013" spans="12:12" ht="15.75" customHeight="1" x14ac:dyDescent="0.25">
      <c r="L2013" s="20" t="str">
        <f t="shared" si="31"/>
        <v>no incluido</v>
      </c>
    </row>
    <row r="2014" spans="12:12" ht="15.75" customHeight="1" x14ac:dyDescent="0.25">
      <c r="L2014" s="20" t="str">
        <f t="shared" si="31"/>
        <v>no incluido</v>
      </c>
    </row>
    <row r="2015" spans="12:12" ht="15.75" customHeight="1" x14ac:dyDescent="0.25">
      <c r="L2015" s="20" t="str">
        <f t="shared" si="31"/>
        <v>no incluido</v>
      </c>
    </row>
    <row r="2016" spans="12:12" ht="15.75" customHeight="1" x14ac:dyDescent="0.25">
      <c r="L2016" s="20" t="str">
        <f t="shared" si="31"/>
        <v>no incluido</v>
      </c>
    </row>
    <row r="2017" spans="12:12" ht="15.75" customHeight="1" x14ac:dyDescent="0.25">
      <c r="L2017" s="20" t="str">
        <f t="shared" si="31"/>
        <v>no incluido</v>
      </c>
    </row>
    <row r="2018" spans="12:12" ht="15.75" customHeight="1" x14ac:dyDescent="0.25">
      <c r="L2018" s="20" t="str">
        <f t="shared" si="31"/>
        <v>no incluido</v>
      </c>
    </row>
    <row r="2019" spans="12:12" ht="15.75" customHeight="1" x14ac:dyDescent="0.25">
      <c r="L2019" s="20" t="str">
        <f t="shared" si="31"/>
        <v>no incluido</v>
      </c>
    </row>
    <row r="2020" spans="12:12" ht="15.75" customHeight="1" x14ac:dyDescent="0.25">
      <c r="L2020" s="20" t="str">
        <f t="shared" si="31"/>
        <v>no incluido</v>
      </c>
    </row>
    <row r="2021" spans="12:12" ht="15.75" customHeight="1" x14ac:dyDescent="0.25">
      <c r="L2021" s="20" t="str">
        <f t="shared" si="31"/>
        <v>no incluido</v>
      </c>
    </row>
    <row r="2022" spans="12:12" ht="15.75" customHeight="1" x14ac:dyDescent="0.25">
      <c r="L2022" s="20" t="str">
        <f t="shared" si="31"/>
        <v>no incluido</v>
      </c>
    </row>
    <row r="2023" spans="12:12" ht="15.75" customHeight="1" x14ac:dyDescent="0.25">
      <c r="L2023" s="20" t="str">
        <f t="shared" si="31"/>
        <v>no incluido</v>
      </c>
    </row>
    <row r="2024" spans="12:12" ht="15.75" customHeight="1" x14ac:dyDescent="0.25">
      <c r="L2024" s="20" t="str">
        <f t="shared" si="31"/>
        <v>no incluido</v>
      </c>
    </row>
    <row r="2025" spans="12:12" ht="15.75" customHeight="1" x14ac:dyDescent="0.25">
      <c r="L2025" s="20" t="str">
        <f t="shared" si="31"/>
        <v>no incluido</v>
      </c>
    </row>
    <row r="2026" spans="12:12" ht="15.75" customHeight="1" x14ac:dyDescent="0.25">
      <c r="L2026" s="20" t="str">
        <f t="shared" si="31"/>
        <v>no incluido</v>
      </c>
    </row>
    <row r="2027" spans="12:12" ht="15.75" customHeight="1" x14ac:dyDescent="0.25">
      <c r="L2027" s="20" t="str">
        <f t="shared" si="31"/>
        <v>no incluido</v>
      </c>
    </row>
    <row r="2028" spans="12:12" ht="15.75" customHeight="1" x14ac:dyDescent="0.25">
      <c r="L2028" s="20" t="str">
        <f t="shared" si="31"/>
        <v>no incluido</v>
      </c>
    </row>
    <row r="2029" spans="12:12" ht="15.75" customHeight="1" x14ac:dyDescent="0.25">
      <c r="L2029" s="20" t="str">
        <f t="shared" si="31"/>
        <v>no incluido</v>
      </c>
    </row>
    <row r="2030" spans="12:12" ht="15.75" customHeight="1" x14ac:dyDescent="0.25">
      <c r="L2030" s="20" t="str">
        <f t="shared" si="31"/>
        <v>no incluido</v>
      </c>
    </row>
    <row r="2031" spans="12:12" ht="15.75" customHeight="1" x14ac:dyDescent="0.25">
      <c r="L2031" s="20" t="str">
        <f t="shared" si="31"/>
        <v>no incluido</v>
      </c>
    </row>
    <row r="2032" spans="12:12" ht="15.75" customHeight="1" x14ac:dyDescent="0.25">
      <c r="L2032" s="20" t="str">
        <f t="shared" si="31"/>
        <v>no incluido</v>
      </c>
    </row>
    <row r="2033" spans="12:12" ht="15.75" customHeight="1" x14ac:dyDescent="0.25">
      <c r="L2033" s="20" t="str">
        <f t="shared" si="31"/>
        <v>no incluido</v>
      </c>
    </row>
    <row r="2034" spans="12:12" ht="15.75" customHeight="1" x14ac:dyDescent="0.25">
      <c r="L2034" s="20" t="str">
        <f t="shared" si="31"/>
        <v>no incluido</v>
      </c>
    </row>
    <row r="2035" spans="12:12" ht="15.75" customHeight="1" x14ac:dyDescent="0.25">
      <c r="L2035" s="20" t="str">
        <f t="shared" si="31"/>
        <v>no incluido</v>
      </c>
    </row>
    <row r="2036" spans="12:12" ht="15.75" customHeight="1" x14ac:dyDescent="0.25">
      <c r="L2036" s="20" t="str">
        <f t="shared" si="31"/>
        <v>no incluido</v>
      </c>
    </row>
    <row r="2037" spans="12:12" ht="15.75" customHeight="1" x14ac:dyDescent="0.25">
      <c r="L2037" s="20" t="str">
        <f t="shared" si="31"/>
        <v>no incluido</v>
      </c>
    </row>
    <row r="2038" spans="12:12" ht="15.75" customHeight="1" x14ac:dyDescent="0.25">
      <c r="L2038" s="20" t="str">
        <f t="shared" si="31"/>
        <v>no incluido</v>
      </c>
    </row>
    <row r="2039" spans="12:12" ht="15.75" customHeight="1" x14ac:dyDescent="0.25">
      <c r="L2039" s="20" t="str">
        <f t="shared" si="31"/>
        <v>no incluido</v>
      </c>
    </row>
    <row r="2040" spans="12:12" ht="15.75" customHeight="1" x14ac:dyDescent="0.25">
      <c r="L2040" s="20" t="str">
        <f t="shared" si="31"/>
        <v>no incluido</v>
      </c>
    </row>
    <row r="2041" spans="12:12" ht="15.75" customHeight="1" x14ac:dyDescent="0.25">
      <c r="L2041" s="20" t="str">
        <f t="shared" si="31"/>
        <v>no incluido</v>
      </c>
    </row>
    <row r="2042" spans="12:12" ht="15.75" customHeight="1" x14ac:dyDescent="0.25">
      <c r="L2042" s="20" t="str">
        <f t="shared" si="31"/>
        <v>no incluido</v>
      </c>
    </row>
    <row r="2043" spans="12:12" ht="15.75" customHeight="1" x14ac:dyDescent="0.25">
      <c r="L2043" s="20" t="str">
        <f t="shared" si="31"/>
        <v>no incluido</v>
      </c>
    </row>
    <row r="2044" spans="12:12" ht="15.75" customHeight="1" x14ac:dyDescent="0.25">
      <c r="L2044" s="20" t="str">
        <f t="shared" si="31"/>
        <v>no incluido</v>
      </c>
    </row>
    <row r="2045" spans="12:12" ht="15.75" customHeight="1" x14ac:dyDescent="0.25">
      <c r="L2045" s="20" t="str">
        <f t="shared" si="31"/>
        <v>no incluido</v>
      </c>
    </row>
    <row r="2046" spans="12:12" ht="15.75" customHeight="1" x14ac:dyDescent="0.25">
      <c r="L2046" s="20" t="str">
        <f t="shared" si="31"/>
        <v>no incluido</v>
      </c>
    </row>
    <row r="2047" spans="12:12" ht="15.75" customHeight="1" x14ac:dyDescent="0.25">
      <c r="L2047" s="20" t="str">
        <f t="shared" si="31"/>
        <v>no incluido</v>
      </c>
    </row>
    <row r="2048" spans="12:12" ht="15.75" customHeight="1" x14ac:dyDescent="0.25">
      <c r="L2048" s="20" t="str">
        <f t="shared" si="31"/>
        <v>no incluido</v>
      </c>
    </row>
    <row r="2049" spans="12:12" ht="15.75" customHeight="1" x14ac:dyDescent="0.25">
      <c r="L2049" s="20" t="str">
        <f t="shared" si="31"/>
        <v>no incluido</v>
      </c>
    </row>
    <row r="2050" spans="12:12" ht="15.75" customHeight="1" x14ac:dyDescent="0.25">
      <c r="L2050" s="20" t="str">
        <f t="shared" ref="L2050:L2113" si="32">IF(ISNUMBER(VLOOKUP(A2050,PRE,1,FALSE)),"PreAlerta",IF(ISNUMBER(VLOOKUP(A2050,POST,1,FALSE)),"PostAlerta",IF(ISNUMBER(VLOOKUP(A2050,EXCL,1,FALSE)),"Excluida","no incluido")))</f>
        <v>no incluido</v>
      </c>
    </row>
    <row r="2051" spans="12:12" ht="15.75" customHeight="1" x14ac:dyDescent="0.25">
      <c r="L2051" s="20" t="str">
        <f t="shared" si="32"/>
        <v>no incluido</v>
      </c>
    </row>
    <row r="2052" spans="12:12" ht="15.75" customHeight="1" x14ac:dyDescent="0.25">
      <c r="L2052" s="20" t="str">
        <f t="shared" si="32"/>
        <v>no incluido</v>
      </c>
    </row>
    <row r="2053" spans="12:12" ht="15.75" customHeight="1" x14ac:dyDescent="0.25">
      <c r="L2053" s="20" t="str">
        <f t="shared" si="32"/>
        <v>no incluido</v>
      </c>
    </row>
    <row r="2054" spans="12:12" ht="15.75" customHeight="1" x14ac:dyDescent="0.25">
      <c r="L2054" s="20" t="str">
        <f t="shared" si="32"/>
        <v>no incluido</v>
      </c>
    </row>
    <row r="2055" spans="12:12" ht="15.75" customHeight="1" x14ac:dyDescent="0.25">
      <c r="L2055" s="20" t="str">
        <f t="shared" si="32"/>
        <v>no incluido</v>
      </c>
    </row>
    <row r="2056" spans="12:12" ht="15.75" customHeight="1" x14ac:dyDescent="0.25">
      <c r="L2056" s="20" t="str">
        <f t="shared" si="32"/>
        <v>no incluido</v>
      </c>
    </row>
    <row r="2057" spans="12:12" ht="15.75" customHeight="1" x14ac:dyDescent="0.25">
      <c r="L2057" s="20" t="str">
        <f t="shared" si="32"/>
        <v>no incluido</v>
      </c>
    </row>
    <row r="2058" spans="12:12" ht="15.75" customHeight="1" x14ac:dyDescent="0.25">
      <c r="L2058" s="20" t="str">
        <f t="shared" si="32"/>
        <v>no incluido</v>
      </c>
    </row>
    <row r="2059" spans="12:12" ht="15.75" customHeight="1" x14ac:dyDescent="0.25">
      <c r="L2059" s="20" t="str">
        <f t="shared" si="32"/>
        <v>no incluido</v>
      </c>
    </row>
    <row r="2060" spans="12:12" ht="15.75" customHeight="1" x14ac:dyDescent="0.25">
      <c r="L2060" s="20" t="str">
        <f t="shared" si="32"/>
        <v>no incluido</v>
      </c>
    </row>
    <row r="2061" spans="12:12" ht="15.75" customHeight="1" x14ac:dyDescent="0.25">
      <c r="L2061" s="20" t="str">
        <f t="shared" si="32"/>
        <v>no incluido</v>
      </c>
    </row>
    <row r="2062" spans="12:12" ht="15.75" customHeight="1" x14ac:dyDescent="0.25">
      <c r="L2062" s="20" t="str">
        <f t="shared" si="32"/>
        <v>no incluido</v>
      </c>
    </row>
    <row r="2063" spans="12:12" ht="15.75" customHeight="1" x14ac:dyDescent="0.25">
      <c r="L2063" s="20" t="str">
        <f t="shared" si="32"/>
        <v>no incluido</v>
      </c>
    </row>
    <row r="2064" spans="12:12" ht="15.75" customHeight="1" x14ac:dyDescent="0.25">
      <c r="L2064" s="20" t="str">
        <f t="shared" si="32"/>
        <v>no incluido</v>
      </c>
    </row>
    <row r="2065" spans="12:12" ht="15.75" customHeight="1" x14ac:dyDescent="0.25">
      <c r="L2065" s="20" t="str">
        <f t="shared" si="32"/>
        <v>no incluido</v>
      </c>
    </row>
    <row r="2066" spans="12:12" ht="15.75" customHeight="1" x14ac:dyDescent="0.25">
      <c r="L2066" s="20" t="str">
        <f t="shared" si="32"/>
        <v>no incluido</v>
      </c>
    </row>
    <row r="2067" spans="12:12" ht="15.75" customHeight="1" x14ac:dyDescent="0.25">
      <c r="L2067" s="20" t="str">
        <f t="shared" si="32"/>
        <v>no incluido</v>
      </c>
    </row>
    <row r="2068" spans="12:12" ht="15.75" customHeight="1" x14ac:dyDescent="0.25">
      <c r="L2068" s="20" t="str">
        <f t="shared" si="32"/>
        <v>no incluido</v>
      </c>
    </row>
    <row r="2069" spans="12:12" ht="15.75" customHeight="1" x14ac:dyDescent="0.25">
      <c r="L2069" s="20" t="str">
        <f t="shared" si="32"/>
        <v>no incluido</v>
      </c>
    </row>
    <row r="2070" spans="12:12" ht="15.75" customHeight="1" x14ac:dyDescent="0.25">
      <c r="L2070" s="20" t="str">
        <f t="shared" si="32"/>
        <v>no incluido</v>
      </c>
    </row>
    <row r="2071" spans="12:12" ht="15.75" customHeight="1" x14ac:dyDescent="0.25">
      <c r="L2071" s="20" t="str">
        <f t="shared" si="32"/>
        <v>no incluido</v>
      </c>
    </row>
    <row r="2072" spans="12:12" ht="15.75" customHeight="1" x14ac:dyDescent="0.25">
      <c r="L2072" s="20" t="str">
        <f t="shared" si="32"/>
        <v>no incluido</v>
      </c>
    </row>
    <row r="2073" spans="12:12" ht="15.75" customHeight="1" x14ac:dyDescent="0.25">
      <c r="L2073" s="20" t="str">
        <f t="shared" si="32"/>
        <v>no incluido</v>
      </c>
    </row>
    <row r="2074" spans="12:12" ht="15.75" customHeight="1" x14ac:dyDescent="0.25">
      <c r="L2074" s="20" t="str">
        <f t="shared" si="32"/>
        <v>no incluido</v>
      </c>
    </row>
    <row r="2075" spans="12:12" ht="15.75" customHeight="1" x14ac:dyDescent="0.25">
      <c r="L2075" s="20" t="str">
        <f t="shared" si="32"/>
        <v>no incluido</v>
      </c>
    </row>
    <row r="2076" spans="12:12" ht="15.75" customHeight="1" x14ac:dyDescent="0.25">
      <c r="L2076" s="20" t="str">
        <f t="shared" si="32"/>
        <v>no incluido</v>
      </c>
    </row>
    <row r="2077" spans="12:12" ht="15.75" customHeight="1" x14ac:dyDescent="0.25">
      <c r="L2077" s="20" t="str">
        <f t="shared" si="32"/>
        <v>no incluido</v>
      </c>
    </row>
    <row r="2078" spans="12:12" ht="15.75" customHeight="1" x14ac:dyDescent="0.25">
      <c r="L2078" s="20" t="str">
        <f t="shared" si="32"/>
        <v>no incluido</v>
      </c>
    </row>
    <row r="2079" spans="12:12" ht="15.75" customHeight="1" x14ac:dyDescent="0.25">
      <c r="L2079" s="20" t="str">
        <f t="shared" si="32"/>
        <v>no incluido</v>
      </c>
    </row>
    <row r="2080" spans="12:12" ht="15.75" customHeight="1" x14ac:dyDescent="0.25">
      <c r="L2080" s="20" t="str">
        <f t="shared" si="32"/>
        <v>no incluido</v>
      </c>
    </row>
    <row r="2081" spans="12:12" ht="15.75" customHeight="1" x14ac:dyDescent="0.25">
      <c r="L2081" s="20" t="str">
        <f t="shared" si="32"/>
        <v>no incluido</v>
      </c>
    </row>
    <row r="2082" spans="12:12" ht="15.75" customHeight="1" x14ac:dyDescent="0.25">
      <c r="L2082" s="20" t="str">
        <f t="shared" si="32"/>
        <v>no incluido</v>
      </c>
    </row>
    <row r="2083" spans="12:12" ht="15.75" customHeight="1" x14ac:dyDescent="0.25">
      <c r="L2083" s="20" t="str">
        <f t="shared" si="32"/>
        <v>no incluido</v>
      </c>
    </row>
    <row r="2084" spans="12:12" ht="15.75" customHeight="1" x14ac:dyDescent="0.25">
      <c r="L2084" s="20" t="str">
        <f t="shared" si="32"/>
        <v>no incluido</v>
      </c>
    </row>
    <row r="2085" spans="12:12" ht="15.75" customHeight="1" x14ac:dyDescent="0.25">
      <c r="L2085" s="20" t="str">
        <f t="shared" si="32"/>
        <v>no incluido</v>
      </c>
    </row>
    <row r="2086" spans="12:12" ht="15.75" customHeight="1" x14ac:dyDescent="0.25">
      <c r="L2086" s="20" t="str">
        <f t="shared" si="32"/>
        <v>no incluido</v>
      </c>
    </row>
    <row r="2087" spans="12:12" ht="15.75" customHeight="1" x14ac:dyDescent="0.25">
      <c r="L2087" s="20" t="str">
        <f t="shared" si="32"/>
        <v>no incluido</v>
      </c>
    </row>
    <row r="2088" spans="12:12" ht="15.75" customHeight="1" x14ac:dyDescent="0.25">
      <c r="L2088" s="20" t="str">
        <f t="shared" si="32"/>
        <v>no incluido</v>
      </c>
    </row>
    <row r="2089" spans="12:12" ht="15.75" customHeight="1" x14ac:dyDescent="0.25">
      <c r="L2089" s="20" t="str">
        <f t="shared" si="32"/>
        <v>no incluido</v>
      </c>
    </row>
    <row r="2090" spans="12:12" ht="15.75" customHeight="1" x14ac:dyDescent="0.25">
      <c r="L2090" s="20" t="str">
        <f t="shared" si="32"/>
        <v>no incluido</v>
      </c>
    </row>
    <row r="2091" spans="12:12" ht="15.75" customHeight="1" x14ac:dyDescent="0.25">
      <c r="L2091" s="20" t="str">
        <f t="shared" si="32"/>
        <v>no incluido</v>
      </c>
    </row>
    <row r="2092" spans="12:12" ht="15.75" customHeight="1" x14ac:dyDescent="0.25">
      <c r="L2092" s="20" t="str">
        <f t="shared" si="32"/>
        <v>no incluido</v>
      </c>
    </row>
    <row r="2093" spans="12:12" ht="15.75" customHeight="1" x14ac:dyDescent="0.25">
      <c r="L2093" s="20" t="str">
        <f t="shared" si="32"/>
        <v>no incluido</v>
      </c>
    </row>
    <row r="2094" spans="12:12" ht="15.75" customHeight="1" x14ac:dyDescent="0.25">
      <c r="L2094" s="20" t="str">
        <f t="shared" si="32"/>
        <v>no incluido</v>
      </c>
    </row>
    <row r="2095" spans="12:12" ht="15.75" customHeight="1" x14ac:dyDescent="0.25">
      <c r="L2095" s="20" t="str">
        <f t="shared" si="32"/>
        <v>no incluido</v>
      </c>
    </row>
    <row r="2096" spans="12:12" ht="15.75" customHeight="1" x14ac:dyDescent="0.25">
      <c r="L2096" s="20" t="str">
        <f t="shared" si="32"/>
        <v>no incluido</v>
      </c>
    </row>
    <row r="2097" spans="12:12" ht="15.75" customHeight="1" x14ac:dyDescent="0.25">
      <c r="L2097" s="20" t="str">
        <f t="shared" si="32"/>
        <v>no incluido</v>
      </c>
    </row>
    <row r="2098" spans="12:12" ht="15.75" customHeight="1" x14ac:dyDescent="0.25">
      <c r="L2098" s="20" t="str">
        <f t="shared" si="32"/>
        <v>no incluido</v>
      </c>
    </row>
    <row r="2099" spans="12:12" ht="15.75" customHeight="1" x14ac:dyDescent="0.25">
      <c r="L2099" s="20" t="str">
        <f t="shared" si="32"/>
        <v>no incluido</v>
      </c>
    </row>
    <row r="2100" spans="12:12" ht="15.75" customHeight="1" x14ac:dyDescent="0.25">
      <c r="L2100" s="20" t="str">
        <f t="shared" si="32"/>
        <v>no incluido</v>
      </c>
    </row>
    <row r="2101" spans="12:12" ht="15.75" customHeight="1" x14ac:dyDescent="0.25">
      <c r="L2101" s="20" t="str">
        <f t="shared" si="32"/>
        <v>no incluido</v>
      </c>
    </row>
    <row r="2102" spans="12:12" ht="15.75" customHeight="1" x14ac:dyDescent="0.25">
      <c r="L2102" s="20" t="str">
        <f t="shared" si="32"/>
        <v>no incluido</v>
      </c>
    </row>
    <row r="2103" spans="12:12" ht="15.75" customHeight="1" x14ac:dyDescent="0.25">
      <c r="L2103" s="20" t="str">
        <f t="shared" si="32"/>
        <v>no incluido</v>
      </c>
    </row>
    <row r="2104" spans="12:12" ht="15.75" customHeight="1" x14ac:dyDescent="0.25">
      <c r="L2104" s="20" t="str">
        <f t="shared" si="32"/>
        <v>no incluido</v>
      </c>
    </row>
    <row r="2105" spans="12:12" ht="15.75" customHeight="1" x14ac:dyDescent="0.25">
      <c r="L2105" s="20" t="str">
        <f t="shared" si="32"/>
        <v>no incluido</v>
      </c>
    </row>
    <row r="2106" spans="12:12" ht="15.75" customHeight="1" x14ac:dyDescent="0.25">
      <c r="L2106" s="20" t="str">
        <f t="shared" si="32"/>
        <v>no incluido</v>
      </c>
    </row>
    <row r="2107" spans="12:12" ht="15.75" customHeight="1" x14ac:dyDescent="0.25">
      <c r="L2107" s="20" t="str">
        <f t="shared" si="32"/>
        <v>no incluido</v>
      </c>
    </row>
    <row r="2108" spans="12:12" ht="15.75" customHeight="1" x14ac:dyDescent="0.25">
      <c r="L2108" s="20" t="str">
        <f t="shared" si="32"/>
        <v>no incluido</v>
      </c>
    </row>
    <row r="2109" spans="12:12" ht="15.75" customHeight="1" x14ac:dyDescent="0.25">
      <c r="L2109" s="20" t="str">
        <f t="shared" si="32"/>
        <v>no incluido</v>
      </c>
    </row>
    <row r="2110" spans="12:12" ht="15.75" customHeight="1" x14ac:dyDescent="0.25">
      <c r="L2110" s="20" t="str">
        <f t="shared" si="32"/>
        <v>no incluido</v>
      </c>
    </row>
    <row r="2111" spans="12:12" ht="15.75" customHeight="1" x14ac:dyDescent="0.25">
      <c r="L2111" s="20" t="str">
        <f t="shared" si="32"/>
        <v>no incluido</v>
      </c>
    </row>
    <row r="2112" spans="12:12" ht="15.75" customHeight="1" x14ac:dyDescent="0.25">
      <c r="L2112" s="20" t="str">
        <f t="shared" si="32"/>
        <v>no incluido</v>
      </c>
    </row>
    <row r="2113" spans="12:12" ht="15.75" customHeight="1" x14ac:dyDescent="0.25">
      <c r="L2113" s="20" t="str">
        <f t="shared" si="32"/>
        <v>no incluido</v>
      </c>
    </row>
    <row r="2114" spans="12:12" ht="15.75" customHeight="1" x14ac:dyDescent="0.25">
      <c r="L2114" s="20" t="str">
        <f t="shared" ref="L2114:L2177" si="33">IF(ISNUMBER(VLOOKUP(A2114,PRE,1,FALSE)),"PreAlerta",IF(ISNUMBER(VLOOKUP(A2114,POST,1,FALSE)),"PostAlerta",IF(ISNUMBER(VLOOKUP(A2114,EXCL,1,FALSE)),"Excluida","no incluido")))</f>
        <v>no incluido</v>
      </c>
    </row>
    <row r="2115" spans="12:12" ht="15.75" customHeight="1" x14ac:dyDescent="0.25">
      <c r="L2115" s="20" t="str">
        <f t="shared" si="33"/>
        <v>no incluido</v>
      </c>
    </row>
    <row r="2116" spans="12:12" ht="15.75" customHeight="1" x14ac:dyDescent="0.25">
      <c r="L2116" s="20" t="str">
        <f t="shared" si="33"/>
        <v>no incluido</v>
      </c>
    </row>
    <row r="2117" spans="12:12" ht="15.75" customHeight="1" x14ac:dyDescent="0.25">
      <c r="L2117" s="20" t="str">
        <f t="shared" si="33"/>
        <v>no incluido</v>
      </c>
    </row>
    <row r="2118" spans="12:12" ht="15.75" customHeight="1" x14ac:dyDescent="0.25">
      <c r="L2118" s="20" t="str">
        <f t="shared" si="33"/>
        <v>no incluido</v>
      </c>
    </row>
    <row r="2119" spans="12:12" ht="15.75" customHeight="1" x14ac:dyDescent="0.25">
      <c r="L2119" s="20" t="str">
        <f t="shared" si="33"/>
        <v>no incluido</v>
      </c>
    </row>
    <row r="2120" spans="12:12" ht="15.75" customHeight="1" x14ac:dyDescent="0.25">
      <c r="L2120" s="20" t="str">
        <f t="shared" si="33"/>
        <v>no incluido</v>
      </c>
    </row>
    <row r="2121" spans="12:12" ht="15.75" customHeight="1" x14ac:dyDescent="0.25">
      <c r="L2121" s="20" t="str">
        <f t="shared" si="33"/>
        <v>no incluido</v>
      </c>
    </row>
    <row r="2122" spans="12:12" ht="15.75" customHeight="1" x14ac:dyDescent="0.25">
      <c r="L2122" s="20" t="str">
        <f t="shared" si="33"/>
        <v>no incluido</v>
      </c>
    </row>
    <row r="2123" spans="12:12" ht="15.75" customHeight="1" x14ac:dyDescent="0.25">
      <c r="L2123" s="20" t="str">
        <f t="shared" si="33"/>
        <v>no incluido</v>
      </c>
    </row>
    <row r="2124" spans="12:12" ht="15.75" customHeight="1" x14ac:dyDescent="0.25">
      <c r="L2124" s="20" t="str">
        <f t="shared" si="33"/>
        <v>no incluido</v>
      </c>
    </row>
    <row r="2125" spans="12:12" ht="15.75" customHeight="1" x14ac:dyDescent="0.25">
      <c r="L2125" s="20" t="str">
        <f t="shared" si="33"/>
        <v>no incluido</v>
      </c>
    </row>
    <row r="2126" spans="12:12" ht="15.75" customHeight="1" x14ac:dyDescent="0.25">
      <c r="L2126" s="20" t="str">
        <f t="shared" si="33"/>
        <v>no incluido</v>
      </c>
    </row>
    <row r="2127" spans="12:12" ht="15.75" customHeight="1" x14ac:dyDescent="0.25">
      <c r="L2127" s="20" t="str">
        <f t="shared" si="33"/>
        <v>no incluido</v>
      </c>
    </row>
    <row r="2128" spans="12:12" ht="15.75" customHeight="1" x14ac:dyDescent="0.25">
      <c r="L2128" s="20" t="str">
        <f t="shared" si="33"/>
        <v>no incluido</v>
      </c>
    </row>
    <row r="2129" spans="12:12" ht="15.75" customHeight="1" x14ac:dyDescent="0.25">
      <c r="L2129" s="20" t="str">
        <f t="shared" si="33"/>
        <v>no incluido</v>
      </c>
    </row>
    <row r="2130" spans="12:12" ht="15.75" customHeight="1" x14ac:dyDescent="0.25">
      <c r="L2130" s="20" t="str">
        <f t="shared" si="33"/>
        <v>no incluido</v>
      </c>
    </row>
    <row r="2131" spans="12:12" ht="15.75" customHeight="1" x14ac:dyDescent="0.25">
      <c r="L2131" s="20" t="str">
        <f t="shared" si="33"/>
        <v>no incluido</v>
      </c>
    </row>
    <row r="2132" spans="12:12" ht="15.75" customHeight="1" x14ac:dyDescent="0.25">
      <c r="L2132" s="20" t="str">
        <f t="shared" si="33"/>
        <v>no incluido</v>
      </c>
    </row>
    <row r="2133" spans="12:12" ht="15.75" customHeight="1" x14ac:dyDescent="0.25">
      <c r="L2133" s="20" t="str">
        <f t="shared" si="33"/>
        <v>no incluido</v>
      </c>
    </row>
    <row r="2134" spans="12:12" ht="15.75" customHeight="1" x14ac:dyDescent="0.25">
      <c r="L2134" s="20" t="str">
        <f t="shared" si="33"/>
        <v>no incluido</v>
      </c>
    </row>
    <row r="2135" spans="12:12" ht="15.75" customHeight="1" x14ac:dyDescent="0.25">
      <c r="L2135" s="20" t="str">
        <f t="shared" si="33"/>
        <v>no incluido</v>
      </c>
    </row>
    <row r="2136" spans="12:12" ht="15.75" customHeight="1" x14ac:dyDescent="0.25">
      <c r="L2136" s="20" t="str">
        <f t="shared" si="33"/>
        <v>no incluido</v>
      </c>
    </row>
    <row r="2137" spans="12:12" ht="15.75" customHeight="1" x14ac:dyDescent="0.25">
      <c r="L2137" s="20" t="str">
        <f t="shared" si="33"/>
        <v>no incluido</v>
      </c>
    </row>
    <row r="2138" spans="12:12" ht="15.75" customHeight="1" x14ac:dyDescent="0.25">
      <c r="L2138" s="20" t="str">
        <f t="shared" si="33"/>
        <v>no incluido</v>
      </c>
    </row>
    <row r="2139" spans="12:12" ht="15.75" customHeight="1" x14ac:dyDescent="0.25">
      <c r="L2139" s="20" t="str">
        <f t="shared" si="33"/>
        <v>no incluido</v>
      </c>
    </row>
    <row r="2140" spans="12:12" ht="15.75" customHeight="1" x14ac:dyDescent="0.25">
      <c r="L2140" s="20" t="str">
        <f t="shared" si="33"/>
        <v>no incluido</v>
      </c>
    </row>
    <row r="2141" spans="12:12" ht="15.75" customHeight="1" x14ac:dyDescent="0.25">
      <c r="L2141" s="20" t="str">
        <f t="shared" si="33"/>
        <v>no incluido</v>
      </c>
    </row>
    <row r="2142" spans="12:12" ht="15.75" customHeight="1" x14ac:dyDescent="0.25">
      <c r="L2142" s="20" t="str">
        <f t="shared" si="33"/>
        <v>no incluido</v>
      </c>
    </row>
    <row r="2143" spans="12:12" ht="15.75" customHeight="1" x14ac:dyDescent="0.25">
      <c r="L2143" s="20" t="str">
        <f t="shared" si="33"/>
        <v>no incluido</v>
      </c>
    </row>
    <row r="2144" spans="12:12" ht="15.75" customHeight="1" x14ac:dyDescent="0.25">
      <c r="L2144" s="20" t="str">
        <f t="shared" si="33"/>
        <v>no incluido</v>
      </c>
    </row>
    <row r="2145" spans="12:12" ht="15.75" customHeight="1" x14ac:dyDescent="0.25">
      <c r="L2145" s="20" t="str">
        <f t="shared" si="33"/>
        <v>no incluido</v>
      </c>
    </row>
    <row r="2146" spans="12:12" ht="15.75" customHeight="1" x14ac:dyDescent="0.25">
      <c r="L2146" s="20" t="str">
        <f t="shared" si="33"/>
        <v>no incluido</v>
      </c>
    </row>
    <row r="2147" spans="12:12" ht="15.75" customHeight="1" x14ac:dyDescent="0.25">
      <c r="L2147" s="20" t="str">
        <f t="shared" si="33"/>
        <v>no incluido</v>
      </c>
    </row>
    <row r="2148" spans="12:12" ht="15.75" customHeight="1" x14ac:dyDescent="0.25">
      <c r="L2148" s="20" t="str">
        <f t="shared" si="33"/>
        <v>no incluido</v>
      </c>
    </row>
    <row r="2149" spans="12:12" ht="15.75" customHeight="1" x14ac:dyDescent="0.25">
      <c r="L2149" s="20" t="str">
        <f t="shared" si="33"/>
        <v>no incluido</v>
      </c>
    </row>
    <row r="2150" spans="12:12" ht="15.75" customHeight="1" x14ac:dyDescent="0.25">
      <c r="L2150" s="20" t="str">
        <f t="shared" si="33"/>
        <v>no incluido</v>
      </c>
    </row>
    <row r="2151" spans="12:12" ht="15.75" customHeight="1" x14ac:dyDescent="0.25">
      <c r="L2151" s="20" t="str">
        <f t="shared" si="33"/>
        <v>no incluido</v>
      </c>
    </row>
    <row r="2152" spans="12:12" ht="15.75" customHeight="1" x14ac:dyDescent="0.25">
      <c r="L2152" s="20" t="str">
        <f t="shared" si="33"/>
        <v>no incluido</v>
      </c>
    </row>
    <row r="2153" spans="12:12" ht="15.75" customHeight="1" x14ac:dyDescent="0.25">
      <c r="L2153" s="20" t="str">
        <f t="shared" si="33"/>
        <v>no incluido</v>
      </c>
    </row>
    <row r="2154" spans="12:12" ht="15.75" customHeight="1" x14ac:dyDescent="0.25">
      <c r="L2154" s="20" t="str">
        <f t="shared" si="33"/>
        <v>no incluido</v>
      </c>
    </row>
    <row r="2155" spans="12:12" ht="15.75" customHeight="1" x14ac:dyDescent="0.25">
      <c r="L2155" s="20" t="str">
        <f t="shared" si="33"/>
        <v>no incluido</v>
      </c>
    </row>
    <row r="2156" spans="12:12" ht="15.75" customHeight="1" x14ac:dyDescent="0.25">
      <c r="L2156" s="20" t="str">
        <f t="shared" si="33"/>
        <v>no incluido</v>
      </c>
    </row>
    <row r="2157" spans="12:12" ht="15.75" customHeight="1" x14ac:dyDescent="0.25">
      <c r="L2157" s="20" t="str">
        <f t="shared" si="33"/>
        <v>no incluido</v>
      </c>
    </row>
    <row r="2158" spans="12:12" ht="15.75" customHeight="1" x14ac:dyDescent="0.25">
      <c r="L2158" s="20" t="str">
        <f t="shared" si="33"/>
        <v>no incluido</v>
      </c>
    </row>
    <row r="2159" spans="12:12" ht="15.75" customHeight="1" x14ac:dyDescent="0.25">
      <c r="L2159" s="20" t="str">
        <f t="shared" si="33"/>
        <v>no incluido</v>
      </c>
    </row>
    <row r="2160" spans="12:12" ht="15.75" customHeight="1" x14ac:dyDescent="0.25">
      <c r="L2160" s="20" t="str">
        <f t="shared" si="33"/>
        <v>no incluido</v>
      </c>
    </row>
    <row r="2161" spans="12:12" ht="15.75" customHeight="1" x14ac:dyDescent="0.25">
      <c r="L2161" s="20" t="str">
        <f t="shared" si="33"/>
        <v>no incluido</v>
      </c>
    </row>
    <row r="2162" spans="12:12" ht="15.75" customHeight="1" x14ac:dyDescent="0.25">
      <c r="L2162" s="20" t="str">
        <f t="shared" si="33"/>
        <v>no incluido</v>
      </c>
    </row>
    <row r="2163" spans="12:12" ht="15.75" customHeight="1" x14ac:dyDescent="0.25">
      <c r="L2163" s="20" t="str">
        <f t="shared" si="33"/>
        <v>no incluido</v>
      </c>
    </row>
    <row r="2164" spans="12:12" ht="15.75" customHeight="1" x14ac:dyDescent="0.25">
      <c r="L2164" s="20" t="str">
        <f t="shared" si="33"/>
        <v>no incluido</v>
      </c>
    </row>
    <row r="2165" spans="12:12" ht="15.75" customHeight="1" x14ac:dyDescent="0.25">
      <c r="L2165" s="20" t="str">
        <f t="shared" si="33"/>
        <v>no incluido</v>
      </c>
    </row>
    <row r="2166" spans="12:12" ht="15.75" customHeight="1" x14ac:dyDescent="0.25">
      <c r="L2166" s="20" t="str">
        <f t="shared" si="33"/>
        <v>no incluido</v>
      </c>
    </row>
    <row r="2167" spans="12:12" ht="15.75" customHeight="1" x14ac:dyDescent="0.25">
      <c r="L2167" s="20" t="str">
        <f t="shared" si="33"/>
        <v>no incluido</v>
      </c>
    </row>
    <row r="2168" spans="12:12" ht="15.75" customHeight="1" x14ac:dyDescent="0.25">
      <c r="L2168" s="20" t="str">
        <f t="shared" si="33"/>
        <v>no incluido</v>
      </c>
    </row>
    <row r="2169" spans="12:12" ht="15.75" customHeight="1" x14ac:dyDescent="0.25">
      <c r="L2169" s="20" t="str">
        <f t="shared" si="33"/>
        <v>no incluido</v>
      </c>
    </row>
    <row r="2170" spans="12:12" ht="15.75" customHeight="1" x14ac:dyDescent="0.25">
      <c r="L2170" s="20" t="str">
        <f t="shared" si="33"/>
        <v>no incluido</v>
      </c>
    </row>
    <row r="2171" spans="12:12" ht="15.75" customHeight="1" x14ac:dyDescent="0.25">
      <c r="L2171" s="20" t="str">
        <f t="shared" si="33"/>
        <v>no incluido</v>
      </c>
    </row>
    <row r="2172" spans="12:12" ht="15.75" customHeight="1" x14ac:dyDescent="0.25">
      <c r="L2172" s="20" t="str">
        <f t="shared" si="33"/>
        <v>no incluido</v>
      </c>
    </row>
    <row r="2173" spans="12:12" ht="15.75" customHeight="1" x14ac:dyDescent="0.25">
      <c r="L2173" s="20" t="str">
        <f t="shared" si="33"/>
        <v>no incluido</v>
      </c>
    </row>
    <row r="2174" spans="12:12" ht="15.75" customHeight="1" x14ac:dyDescent="0.25">
      <c r="L2174" s="20" t="str">
        <f t="shared" si="33"/>
        <v>no incluido</v>
      </c>
    </row>
    <row r="2175" spans="12:12" ht="15.75" customHeight="1" x14ac:dyDescent="0.25">
      <c r="L2175" s="20" t="str">
        <f t="shared" si="33"/>
        <v>no incluido</v>
      </c>
    </row>
    <row r="2176" spans="12:12" ht="15.75" customHeight="1" x14ac:dyDescent="0.25">
      <c r="L2176" s="20" t="str">
        <f t="shared" si="33"/>
        <v>no incluido</v>
      </c>
    </row>
    <row r="2177" spans="12:12" ht="15.75" customHeight="1" x14ac:dyDescent="0.25">
      <c r="L2177" s="20" t="str">
        <f t="shared" si="33"/>
        <v>no incluido</v>
      </c>
    </row>
    <row r="2178" spans="12:12" ht="15.75" customHeight="1" x14ac:dyDescent="0.25">
      <c r="L2178" s="20" t="str">
        <f t="shared" ref="L2178:L2241" si="34">IF(ISNUMBER(VLOOKUP(A2178,PRE,1,FALSE)),"PreAlerta",IF(ISNUMBER(VLOOKUP(A2178,POST,1,FALSE)),"PostAlerta",IF(ISNUMBER(VLOOKUP(A2178,EXCL,1,FALSE)),"Excluida","no incluido")))</f>
        <v>no incluido</v>
      </c>
    </row>
    <row r="2179" spans="12:12" ht="15.75" customHeight="1" x14ac:dyDescent="0.25">
      <c r="L2179" s="20" t="str">
        <f t="shared" si="34"/>
        <v>no incluido</v>
      </c>
    </row>
    <row r="2180" spans="12:12" ht="15.75" customHeight="1" x14ac:dyDescent="0.25">
      <c r="L2180" s="20" t="str">
        <f t="shared" si="34"/>
        <v>no incluido</v>
      </c>
    </row>
    <row r="2181" spans="12:12" ht="15.75" customHeight="1" x14ac:dyDescent="0.25">
      <c r="L2181" s="20" t="str">
        <f t="shared" si="34"/>
        <v>no incluido</v>
      </c>
    </row>
    <row r="2182" spans="12:12" ht="15.75" customHeight="1" x14ac:dyDescent="0.25">
      <c r="L2182" s="20" t="str">
        <f t="shared" si="34"/>
        <v>no incluido</v>
      </c>
    </row>
    <row r="2183" spans="12:12" ht="15.75" customHeight="1" x14ac:dyDescent="0.25">
      <c r="L2183" s="20" t="str">
        <f t="shared" si="34"/>
        <v>no incluido</v>
      </c>
    </row>
    <row r="2184" spans="12:12" ht="15.75" customHeight="1" x14ac:dyDescent="0.25">
      <c r="L2184" s="20" t="str">
        <f t="shared" si="34"/>
        <v>no incluido</v>
      </c>
    </row>
    <row r="2185" spans="12:12" ht="15.75" customHeight="1" x14ac:dyDescent="0.25">
      <c r="L2185" s="20" t="str">
        <f t="shared" si="34"/>
        <v>no incluido</v>
      </c>
    </row>
    <row r="2186" spans="12:12" ht="15.75" customHeight="1" x14ac:dyDescent="0.25">
      <c r="L2186" s="20" t="str">
        <f t="shared" si="34"/>
        <v>no incluido</v>
      </c>
    </row>
    <row r="2187" spans="12:12" ht="15.75" customHeight="1" x14ac:dyDescent="0.25">
      <c r="L2187" s="20" t="str">
        <f t="shared" si="34"/>
        <v>no incluido</v>
      </c>
    </row>
    <row r="2188" spans="12:12" ht="15.75" customHeight="1" x14ac:dyDescent="0.25">
      <c r="L2188" s="20" t="str">
        <f t="shared" si="34"/>
        <v>no incluido</v>
      </c>
    </row>
    <row r="2189" spans="12:12" ht="15.75" customHeight="1" x14ac:dyDescent="0.25">
      <c r="L2189" s="20" t="str">
        <f t="shared" si="34"/>
        <v>no incluido</v>
      </c>
    </row>
    <row r="2190" spans="12:12" ht="15.75" customHeight="1" x14ac:dyDescent="0.25">
      <c r="L2190" s="20" t="str">
        <f t="shared" si="34"/>
        <v>no incluido</v>
      </c>
    </row>
    <row r="2191" spans="12:12" ht="15.75" customHeight="1" x14ac:dyDescent="0.25">
      <c r="L2191" s="20" t="str">
        <f t="shared" si="34"/>
        <v>no incluido</v>
      </c>
    </row>
    <row r="2192" spans="12:12" ht="15.75" customHeight="1" x14ac:dyDescent="0.25">
      <c r="L2192" s="20" t="str">
        <f t="shared" si="34"/>
        <v>no incluido</v>
      </c>
    </row>
    <row r="2193" spans="12:12" ht="15.75" customHeight="1" x14ac:dyDescent="0.25">
      <c r="L2193" s="20" t="str">
        <f t="shared" si="34"/>
        <v>no incluido</v>
      </c>
    </row>
    <row r="2194" spans="12:12" ht="15.75" customHeight="1" x14ac:dyDescent="0.25">
      <c r="L2194" s="20" t="str">
        <f t="shared" si="34"/>
        <v>no incluido</v>
      </c>
    </row>
    <row r="2195" spans="12:12" ht="15.75" customHeight="1" x14ac:dyDescent="0.25">
      <c r="L2195" s="20" t="str">
        <f t="shared" si="34"/>
        <v>no incluido</v>
      </c>
    </row>
    <row r="2196" spans="12:12" ht="15.75" customHeight="1" x14ac:dyDescent="0.25">
      <c r="L2196" s="20" t="str">
        <f t="shared" si="34"/>
        <v>no incluido</v>
      </c>
    </row>
    <row r="2197" spans="12:12" ht="15.75" customHeight="1" x14ac:dyDescent="0.25">
      <c r="L2197" s="20" t="str">
        <f t="shared" si="34"/>
        <v>no incluido</v>
      </c>
    </row>
    <row r="2198" spans="12:12" ht="15.75" customHeight="1" x14ac:dyDescent="0.25">
      <c r="L2198" s="20" t="str">
        <f t="shared" si="34"/>
        <v>no incluido</v>
      </c>
    </row>
    <row r="2199" spans="12:12" ht="15.75" customHeight="1" x14ac:dyDescent="0.25">
      <c r="L2199" s="20" t="str">
        <f t="shared" si="34"/>
        <v>no incluido</v>
      </c>
    </row>
    <row r="2200" spans="12:12" ht="15.75" customHeight="1" x14ac:dyDescent="0.25">
      <c r="L2200" s="20" t="str">
        <f t="shared" si="34"/>
        <v>no incluido</v>
      </c>
    </row>
    <row r="2201" spans="12:12" ht="15.75" customHeight="1" x14ac:dyDescent="0.25">
      <c r="L2201" s="20" t="str">
        <f t="shared" si="34"/>
        <v>no incluido</v>
      </c>
    </row>
    <row r="2202" spans="12:12" ht="15.75" customHeight="1" x14ac:dyDescent="0.25">
      <c r="L2202" s="20" t="str">
        <f t="shared" si="34"/>
        <v>no incluido</v>
      </c>
    </row>
    <row r="2203" spans="12:12" ht="15.75" customHeight="1" x14ac:dyDescent="0.25">
      <c r="L2203" s="20" t="str">
        <f t="shared" si="34"/>
        <v>no incluido</v>
      </c>
    </row>
    <row r="2204" spans="12:12" ht="15.75" customHeight="1" x14ac:dyDescent="0.25">
      <c r="L2204" s="20" t="str">
        <f t="shared" si="34"/>
        <v>no incluido</v>
      </c>
    </row>
    <row r="2205" spans="12:12" ht="15.75" customHeight="1" x14ac:dyDescent="0.25">
      <c r="L2205" s="20" t="str">
        <f t="shared" si="34"/>
        <v>no incluido</v>
      </c>
    </row>
    <row r="2206" spans="12:12" ht="15.75" customHeight="1" x14ac:dyDescent="0.25">
      <c r="L2206" s="20" t="str">
        <f t="shared" si="34"/>
        <v>no incluido</v>
      </c>
    </row>
    <row r="2207" spans="12:12" ht="15.75" customHeight="1" x14ac:dyDescent="0.25">
      <c r="L2207" s="20" t="str">
        <f t="shared" si="34"/>
        <v>no incluido</v>
      </c>
    </row>
    <row r="2208" spans="12:12" ht="15.75" customHeight="1" x14ac:dyDescent="0.25">
      <c r="L2208" s="20" t="str">
        <f t="shared" si="34"/>
        <v>no incluido</v>
      </c>
    </row>
    <row r="2209" spans="12:12" ht="15.75" customHeight="1" x14ac:dyDescent="0.25">
      <c r="L2209" s="20" t="str">
        <f t="shared" si="34"/>
        <v>no incluido</v>
      </c>
    </row>
    <row r="2210" spans="12:12" ht="15.75" customHeight="1" x14ac:dyDescent="0.25">
      <c r="L2210" s="20" t="str">
        <f t="shared" si="34"/>
        <v>no incluido</v>
      </c>
    </row>
    <row r="2211" spans="12:12" ht="15.75" customHeight="1" x14ac:dyDescent="0.25">
      <c r="L2211" s="20" t="str">
        <f t="shared" si="34"/>
        <v>no incluido</v>
      </c>
    </row>
    <row r="2212" spans="12:12" ht="15.75" customHeight="1" x14ac:dyDescent="0.25">
      <c r="L2212" s="20" t="str">
        <f t="shared" si="34"/>
        <v>no incluido</v>
      </c>
    </row>
    <row r="2213" spans="12:12" ht="15.75" customHeight="1" x14ac:dyDescent="0.25">
      <c r="L2213" s="20" t="str">
        <f t="shared" si="34"/>
        <v>no incluido</v>
      </c>
    </row>
    <row r="2214" spans="12:12" ht="15.75" customHeight="1" x14ac:dyDescent="0.25">
      <c r="L2214" s="20" t="str">
        <f t="shared" si="34"/>
        <v>no incluido</v>
      </c>
    </row>
    <row r="2215" spans="12:12" ht="15.75" customHeight="1" x14ac:dyDescent="0.25">
      <c r="L2215" s="20" t="str">
        <f t="shared" si="34"/>
        <v>no incluido</v>
      </c>
    </row>
    <row r="2216" spans="12:12" ht="15.75" customHeight="1" x14ac:dyDescent="0.25">
      <c r="L2216" s="20" t="str">
        <f t="shared" si="34"/>
        <v>no incluido</v>
      </c>
    </row>
    <row r="2217" spans="12:12" ht="15.75" customHeight="1" x14ac:dyDescent="0.25">
      <c r="L2217" s="20" t="str">
        <f t="shared" si="34"/>
        <v>no incluido</v>
      </c>
    </row>
    <row r="2218" spans="12:12" ht="15.75" customHeight="1" x14ac:dyDescent="0.25">
      <c r="L2218" s="20" t="str">
        <f t="shared" si="34"/>
        <v>no incluido</v>
      </c>
    </row>
    <row r="2219" spans="12:12" ht="15.75" customHeight="1" x14ac:dyDescent="0.25">
      <c r="L2219" s="20" t="str">
        <f t="shared" si="34"/>
        <v>no incluido</v>
      </c>
    </row>
    <row r="2220" spans="12:12" ht="15.75" customHeight="1" x14ac:dyDescent="0.25">
      <c r="L2220" s="20" t="str">
        <f t="shared" si="34"/>
        <v>no incluido</v>
      </c>
    </row>
    <row r="2221" spans="12:12" ht="15.75" customHeight="1" x14ac:dyDescent="0.25">
      <c r="L2221" s="20" t="str">
        <f t="shared" si="34"/>
        <v>no incluido</v>
      </c>
    </row>
    <row r="2222" spans="12:12" ht="15.75" customHeight="1" x14ac:dyDescent="0.25">
      <c r="L2222" s="20" t="str">
        <f t="shared" si="34"/>
        <v>no incluido</v>
      </c>
    </row>
    <row r="2223" spans="12:12" ht="15.75" customHeight="1" x14ac:dyDescent="0.25">
      <c r="L2223" s="20" t="str">
        <f t="shared" si="34"/>
        <v>no incluido</v>
      </c>
    </row>
    <row r="2224" spans="12:12" ht="15.75" customHeight="1" x14ac:dyDescent="0.25">
      <c r="L2224" s="20" t="str">
        <f t="shared" si="34"/>
        <v>no incluido</v>
      </c>
    </row>
    <row r="2225" spans="12:12" ht="15.75" customHeight="1" x14ac:dyDescent="0.25">
      <c r="L2225" s="20" t="str">
        <f t="shared" si="34"/>
        <v>no incluido</v>
      </c>
    </row>
    <row r="2226" spans="12:12" ht="15.75" customHeight="1" x14ac:dyDescent="0.25">
      <c r="L2226" s="20" t="str">
        <f t="shared" si="34"/>
        <v>no incluido</v>
      </c>
    </row>
    <row r="2227" spans="12:12" ht="15.75" customHeight="1" x14ac:dyDescent="0.25">
      <c r="L2227" s="20" t="str">
        <f t="shared" si="34"/>
        <v>no incluido</v>
      </c>
    </row>
    <row r="2228" spans="12:12" ht="15.75" customHeight="1" x14ac:dyDescent="0.25">
      <c r="L2228" s="20" t="str">
        <f t="shared" si="34"/>
        <v>no incluido</v>
      </c>
    </row>
    <row r="2229" spans="12:12" ht="15.75" customHeight="1" x14ac:dyDescent="0.25">
      <c r="L2229" s="20" t="str">
        <f t="shared" si="34"/>
        <v>no incluido</v>
      </c>
    </row>
    <row r="2230" spans="12:12" ht="15.75" customHeight="1" x14ac:dyDescent="0.25">
      <c r="L2230" s="20" t="str">
        <f t="shared" si="34"/>
        <v>no incluido</v>
      </c>
    </row>
    <row r="2231" spans="12:12" ht="15.75" customHeight="1" x14ac:dyDescent="0.25">
      <c r="L2231" s="20" t="str">
        <f t="shared" si="34"/>
        <v>no incluido</v>
      </c>
    </row>
    <row r="2232" spans="12:12" ht="15.75" customHeight="1" x14ac:dyDescent="0.25">
      <c r="L2232" s="20" t="str">
        <f t="shared" si="34"/>
        <v>no incluido</v>
      </c>
    </row>
    <row r="2233" spans="12:12" ht="15.75" customHeight="1" x14ac:dyDescent="0.25">
      <c r="L2233" s="20" t="str">
        <f t="shared" si="34"/>
        <v>no incluido</v>
      </c>
    </row>
    <row r="2234" spans="12:12" ht="15.75" customHeight="1" x14ac:dyDescent="0.25">
      <c r="L2234" s="20" t="str">
        <f t="shared" si="34"/>
        <v>no incluido</v>
      </c>
    </row>
    <row r="2235" spans="12:12" ht="15.75" customHeight="1" x14ac:dyDescent="0.25">
      <c r="L2235" s="20" t="str">
        <f t="shared" si="34"/>
        <v>no incluido</v>
      </c>
    </row>
    <row r="2236" spans="12:12" ht="15.75" customHeight="1" x14ac:dyDescent="0.25">
      <c r="L2236" s="20" t="str">
        <f t="shared" si="34"/>
        <v>no incluido</v>
      </c>
    </row>
    <row r="2237" spans="12:12" ht="15.75" customHeight="1" x14ac:dyDescent="0.25">
      <c r="L2237" s="20" t="str">
        <f t="shared" si="34"/>
        <v>no incluido</v>
      </c>
    </row>
    <row r="2238" spans="12:12" ht="15.75" customHeight="1" x14ac:dyDescent="0.25">
      <c r="L2238" s="20" t="str">
        <f t="shared" si="34"/>
        <v>no incluido</v>
      </c>
    </row>
    <row r="2239" spans="12:12" ht="15.75" customHeight="1" x14ac:dyDescent="0.25">
      <c r="L2239" s="20" t="str">
        <f t="shared" si="34"/>
        <v>no incluido</v>
      </c>
    </row>
    <row r="2240" spans="12:12" ht="15.75" customHeight="1" x14ac:dyDescent="0.25">
      <c r="L2240" s="20" t="str">
        <f t="shared" si="34"/>
        <v>no incluido</v>
      </c>
    </row>
    <row r="2241" spans="12:12" ht="15.75" customHeight="1" x14ac:dyDescent="0.25">
      <c r="L2241" s="20" t="str">
        <f t="shared" si="34"/>
        <v>no incluido</v>
      </c>
    </row>
    <row r="2242" spans="12:12" ht="15.75" customHeight="1" x14ac:dyDescent="0.25">
      <c r="L2242" s="20" t="str">
        <f t="shared" ref="L2242:L2305" si="35">IF(ISNUMBER(VLOOKUP(A2242,PRE,1,FALSE)),"PreAlerta",IF(ISNUMBER(VLOOKUP(A2242,POST,1,FALSE)),"PostAlerta",IF(ISNUMBER(VLOOKUP(A2242,EXCL,1,FALSE)),"Excluida","no incluido")))</f>
        <v>no incluido</v>
      </c>
    </row>
    <row r="2243" spans="12:12" ht="15.75" customHeight="1" x14ac:dyDescent="0.25">
      <c r="L2243" s="20" t="str">
        <f t="shared" si="35"/>
        <v>no incluido</v>
      </c>
    </row>
    <row r="2244" spans="12:12" ht="15.75" customHeight="1" x14ac:dyDescent="0.25">
      <c r="L2244" s="20" t="str">
        <f t="shared" si="35"/>
        <v>no incluido</v>
      </c>
    </row>
    <row r="2245" spans="12:12" ht="15.75" customHeight="1" x14ac:dyDescent="0.25">
      <c r="L2245" s="20" t="str">
        <f t="shared" si="35"/>
        <v>no incluido</v>
      </c>
    </row>
    <row r="2246" spans="12:12" ht="15.75" customHeight="1" x14ac:dyDescent="0.25">
      <c r="L2246" s="20" t="str">
        <f t="shared" si="35"/>
        <v>no incluido</v>
      </c>
    </row>
    <row r="2247" spans="12:12" ht="15.75" customHeight="1" x14ac:dyDescent="0.25">
      <c r="L2247" s="20" t="str">
        <f t="shared" si="35"/>
        <v>no incluido</v>
      </c>
    </row>
    <row r="2248" spans="12:12" ht="15.75" customHeight="1" x14ac:dyDescent="0.25">
      <c r="L2248" s="20" t="str">
        <f t="shared" si="35"/>
        <v>no incluido</v>
      </c>
    </row>
    <row r="2249" spans="12:12" ht="15.75" customHeight="1" x14ac:dyDescent="0.25">
      <c r="L2249" s="20" t="str">
        <f t="shared" si="35"/>
        <v>no incluido</v>
      </c>
    </row>
    <row r="2250" spans="12:12" ht="15.75" customHeight="1" x14ac:dyDescent="0.25">
      <c r="L2250" s="20" t="str">
        <f t="shared" si="35"/>
        <v>no incluido</v>
      </c>
    </row>
    <row r="2251" spans="12:12" ht="15.75" customHeight="1" x14ac:dyDescent="0.25">
      <c r="L2251" s="20" t="str">
        <f t="shared" si="35"/>
        <v>no incluido</v>
      </c>
    </row>
    <row r="2252" spans="12:12" ht="15.75" customHeight="1" x14ac:dyDescent="0.25">
      <c r="L2252" s="20" t="str">
        <f t="shared" si="35"/>
        <v>no incluido</v>
      </c>
    </row>
    <row r="2253" spans="12:12" ht="15.75" customHeight="1" x14ac:dyDescent="0.25">
      <c r="L2253" s="20" t="str">
        <f t="shared" si="35"/>
        <v>no incluido</v>
      </c>
    </row>
    <row r="2254" spans="12:12" ht="15.75" customHeight="1" x14ac:dyDescent="0.25">
      <c r="L2254" s="20" t="str">
        <f t="shared" si="35"/>
        <v>no incluido</v>
      </c>
    </row>
    <row r="2255" spans="12:12" ht="15.75" customHeight="1" x14ac:dyDescent="0.25">
      <c r="L2255" s="20" t="str">
        <f t="shared" si="35"/>
        <v>no incluido</v>
      </c>
    </row>
    <row r="2256" spans="12:12" ht="15.75" customHeight="1" x14ac:dyDescent="0.25">
      <c r="L2256" s="20" t="str">
        <f t="shared" si="35"/>
        <v>no incluido</v>
      </c>
    </row>
    <row r="2257" spans="12:12" ht="15.75" customHeight="1" x14ac:dyDescent="0.25">
      <c r="L2257" s="20" t="str">
        <f t="shared" si="35"/>
        <v>no incluido</v>
      </c>
    </row>
    <row r="2258" spans="12:12" ht="15.75" customHeight="1" x14ac:dyDescent="0.25">
      <c r="L2258" s="20" t="str">
        <f t="shared" si="35"/>
        <v>no incluido</v>
      </c>
    </row>
    <row r="2259" spans="12:12" ht="15.75" customHeight="1" x14ac:dyDescent="0.25">
      <c r="L2259" s="20" t="str">
        <f t="shared" si="35"/>
        <v>no incluido</v>
      </c>
    </row>
    <row r="2260" spans="12:12" ht="15.75" customHeight="1" x14ac:dyDescent="0.25">
      <c r="L2260" s="20" t="str">
        <f t="shared" si="35"/>
        <v>no incluido</v>
      </c>
    </row>
    <row r="2261" spans="12:12" ht="15.75" customHeight="1" x14ac:dyDescent="0.25">
      <c r="L2261" s="20" t="str">
        <f t="shared" si="35"/>
        <v>no incluido</v>
      </c>
    </row>
    <row r="2262" spans="12:12" ht="15.75" customHeight="1" x14ac:dyDescent="0.25">
      <c r="L2262" s="20" t="str">
        <f t="shared" si="35"/>
        <v>no incluido</v>
      </c>
    </row>
    <row r="2263" spans="12:12" ht="15.75" customHeight="1" x14ac:dyDescent="0.25">
      <c r="L2263" s="20" t="str">
        <f t="shared" si="35"/>
        <v>no incluido</v>
      </c>
    </row>
    <row r="2264" spans="12:12" ht="15.75" customHeight="1" x14ac:dyDescent="0.25">
      <c r="L2264" s="20" t="str">
        <f t="shared" si="35"/>
        <v>no incluido</v>
      </c>
    </row>
    <row r="2265" spans="12:12" ht="15.75" customHeight="1" x14ac:dyDescent="0.25">
      <c r="L2265" s="20" t="str">
        <f t="shared" si="35"/>
        <v>no incluido</v>
      </c>
    </row>
    <row r="2266" spans="12:12" ht="15.75" customHeight="1" x14ac:dyDescent="0.25">
      <c r="L2266" s="20" t="str">
        <f t="shared" si="35"/>
        <v>no incluido</v>
      </c>
    </row>
    <row r="2267" spans="12:12" ht="15.75" customHeight="1" x14ac:dyDescent="0.25">
      <c r="L2267" s="20" t="str">
        <f t="shared" si="35"/>
        <v>no incluido</v>
      </c>
    </row>
    <row r="2268" spans="12:12" ht="15.75" customHeight="1" x14ac:dyDescent="0.25">
      <c r="L2268" s="20" t="str">
        <f t="shared" si="35"/>
        <v>no incluido</v>
      </c>
    </row>
    <row r="2269" spans="12:12" ht="15.75" customHeight="1" x14ac:dyDescent="0.25">
      <c r="L2269" s="20" t="str">
        <f t="shared" si="35"/>
        <v>no incluido</v>
      </c>
    </row>
    <row r="2270" spans="12:12" ht="15.75" customHeight="1" x14ac:dyDescent="0.25">
      <c r="L2270" s="20" t="str">
        <f t="shared" si="35"/>
        <v>no incluido</v>
      </c>
    </row>
    <row r="2271" spans="12:12" ht="15.75" customHeight="1" x14ac:dyDescent="0.25">
      <c r="L2271" s="20" t="str">
        <f t="shared" si="35"/>
        <v>no incluido</v>
      </c>
    </row>
    <row r="2272" spans="12:12" ht="15.75" customHeight="1" x14ac:dyDescent="0.25">
      <c r="L2272" s="20" t="str">
        <f t="shared" si="35"/>
        <v>no incluido</v>
      </c>
    </row>
    <row r="2273" spans="12:12" ht="15.75" customHeight="1" x14ac:dyDescent="0.25">
      <c r="L2273" s="20" t="str">
        <f t="shared" si="35"/>
        <v>no incluido</v>
      </c>
    </row>
    <row r="2274" spans="12:12" ht="15.75" customHeight="1" x14ac:dyDescent="0.25">
      <c r="L2274" s="20" t="str">
        <f t="shared" si="35"/>
        <v>no incluido</v>
      </c>
    </row>
    <row r="2275" spans="12:12" ht="15.75" customHeight="1" x14ac:dyDescent="0.25">
      <c r="L2275" s="20" t="str">
        <f t="shared" si="35"/>
        <v>no incluido</v>
      </c>
    </row>
    <row r="2276" spans="12:12" ht="15.75" customHeight="1" x14ac:dyDescent="0.25">
      <c r="L2276" s="20" t="str">
        <f t="shared" si="35"/>
        <v>no incluido</v>
      </c>
    </row>
    <row r="2277" spans="12:12" ht="15.75" customHeight="1" x14ac:dyDescent="0.25">
      <c r="L2277" s="20" t="str">
        <f t="shared" si="35"/>
        <v>no incluido</v>
      </c>
    </row>
    <row r="2278" spans="12:12" ht="15.75" customHeight="1" x14ac:dyDescent="0.25">
      <c r="L2278" s="20" t="str">
        <f t="shared" si="35"/>
        <v>no incluido</v>
      </c>
    </row>
    <row r="2279" spans="12:12" ht="15.75" customHeight="1" x14ac:dyDescent="0.25">
      <c r="L2279" s="20" t="str">
        <f t="shared" si="35"/>
        <v>no incluido</v>
      </c>
    </row>
    <row r="2280" spans="12:12" ht="15.75" customHeight="1" x14ac:dyDescent="0.25">
      <c r="L2280" s="20" t="str">
        <f t="shared" si="35"/>
        <v>no incluido</v>
      </c>
    </row>
    <row r="2281" spans="12:12" ht="15.75" customHeight="1" x14ac:dyDescent="0.25">
      <c r="L2281" s="20" t="str">
        <f t="shared" si="35"/>
        <v>no incluido</v>
      </c>
    </row>
    <row r="2282" spans="12:12" ht="15.75" customHeight="1" x14ac:dyDescent="0.25">
      <c r="L2282" s="20" t="str">
        <f t="shared" si="35"/>
        <v>no incluido</v>
      </c>
    </row>
    <row r="2283" spans="12:12" ht="15.75" customHeight="1" x14ac:dyDescent="0.25">
      <c r="L2283" s="20" t="str">
        <f t="shared" si="35"/>
        <v>no incluido</v>
      </c>
    </row>
    <row r="2284" spans="12:12" ht="15.75" customHeight="1" x14ac:dyDescent="0.25">
      <c r="L2284" s="20" t="str">
        <f t="shared" si="35"/>
        <v>no incluido</v>
      </c>
    </row>
    <row r="2285" spans="12:12" ht="15.75" customHeight="1" x14ac:dyDescent="0.25">
      <c r="L2285" s="20" t="str">
        <f t="shared" si="35"/>
        <v>no incluido</v>
      </c>
    </row>
    <row r="2286" spans="12:12" ht="15.75" customHeight="1" x14ac:dyDescent="0.25">
      <c r="L2286" s="20" t="str">
        <f t="shared" si="35"/>
        <v>no incluido</v>
      </c>
    </row>
    <row r="2287" spans="12:12" ht="15.75" customHeight="1" x14ac:dyDescent="0.25">
      <c r="L2287" s="20" t="str">
        <f t="shared" si="35"/>
        <v>no incluido</v>
      </c>
    </row>
    <row r="2288" spans="12:12" ht="15.75" customHeight="1" x14ac:dyDescent="0.25">
      <c r="L2288" s="20" t="str">
        <f t="shared" si="35"/>
        <v>no incluido</v>
      </c>
    </row>
    <row r="2289" spans="12:12" ht="15.75" customHeight="1" x14ac:dyDescent="0.25">
      <c r="L2289" s="20" t="str">
        <f t="shared" si="35"/>
        <v>no incluido</v>
      </c>
    </row>
    <row r="2290" spans="12:12" ht="15.75" customHeight="1" x14ac:dyDescent="0.25">
      <c r="L2290" s="20" t="str">
        <f t="shared" si="35"/>
        <v>no incluido</v>
      </c>
    </row>
    <row r="2291" spans="12:12" ht="15.75" customHeight="1" x14ac:dyDescent="0.25">
      <c r="L2291" s="20" t="str">
        <f t="shared" si="35"/>
        <v>no incluido</v>
      </c>
    </row>
    <row r="2292" spans="12:12" ht="15.75" customHeight="1" x14ac:dyDescent="0.25">
      <c r="L2292" s="20" t="str">
        <f t="shared" si="35"/>
        <v>no incluido</v>
      </c>
    </row>
    <row r="2293" spans="12:12" ht="15.75" customHeight="1" x14ac:dyDescent="0.25">
      <c r="L2293" s="20" t="str">
        <f t="shared" si="35"/>
        <v>no incluido</v>
      </c>
    </row>
    <row r="2294" spans="12:12" ht="15.75" customHeight="1" x14ac:dyDescent="0.25">
      <c r="L2294" s="20" t="str">
        <f t="shared" si="35"/>
        <v>no incluido</v>
      </c>
    </row>
    <row r="2295" spans="12:12" ht="15.75" customHeight="1" x14ac:dyDescent="0.25">
      <c r="L2295" s="20" t="str">
        <f t="shared" si="35"/>
        <v>no incluido</v>
      </c>
    </row>
    <row r="2296" spans="12:12" ht="15.75" customHeight="1" x14ac:dyDescent="0.25">
      <c r="L2296" s="20" t="str">
        <f t="shared" si="35"/>
        <v>no incluido</v>
      </c>
    </row>
    <row r="2297" spans="12:12" ht="15.75" customHeight="1" x14ac:dyDescent="0.25">
      <c r="L2297" s="20" t="str">
        <f t="shared" si="35"/>
        <v>no incluido</v>
      </c>
    </row>
    <row r="2298" spans="12:12" ht="15.75" customHeight="1" x14ac:dyDescent="0.25">
      <c r="L2298" s="20" t="str">
        <f t="shared" si="35"/>
        <v>no incluido</v>
      </c>
    </row>
    <row r="2299" spans="12:12" ht="15.75" customHeight="1" x14ac:dyDescent="0.25">
      <c r="L2299" s="20" t="str">
        <f t="shared" si="35"/>
        <v>no incluido</v>
      </c>
    </row>
    <row r="2300" spans="12:12" ht="15.75" customHeight="1" x14ac:dyDescent="0.25">
      <c r="L2300" s="20" t="str">
        <f t="shared" si="35"/>
        <v>no incluido</v>
      </c>
    </row>
    <row r="2301" spans="12:12" ht="15.75" customHeight="1" x14ac:dyDescent="0.25">
      <c r="L2301" s="20" t="str">
        <f t="shared" si="35"/>
        <v>no incluido</v>
      </c>
    </row>
    <row r="2302" spans="12:12" ht="15.75" customHeight="1" x14ac:dyDescent="0.25">
      <c r="L2302" s="20" t="str">
        <f t="shared" si="35"/>
        <v>no incluido</v>
      </c>
    </row>
    <row r="2303" spans="12:12" ht="15.75" customHeight="1" x14ac:dyDescent="0.25">
      <c r="L2303" s="20" t="str">
        <f t="shared" si="35"/>
        <v>no incluido</v>
      </c>
    </row>
    <row r="2304" spans="12:12" ht="15.75" customHeight="1" x14ac:dyDescent="0.25">
      <c r="L2304" s="20" t="str">
        <f t="shared" si="35"/>
        <v>no incluido</v>
      </c>
    </row>
    <row r="2305" spans="12:12" ht="15.75" customHeight="1" x14ac:dyDescent="0.25">
      <c r="L2305" s="20" t="str">
        <f t="shared" si="35"/>
        <v>no incluido</v>
      </c>
    </row>
    <row r="2306" spans="12:12" ht="15.75" customHeight="1" x14ac:dyDescent="0.25">
      <c r="L2306" s="20" t="str">
        <f t="shared" ref="L2306:L2369" si="36">IF(ISNUMBER(VLOOKUP(A2306,PRE,1,FALSE)),"PreAlerta",IF(ISNUMBER(VLOOKUP(A2306,POST,1,FALSE)),"PostAlerta",IF(ISNUMBER(VLOOKUP(A2306,EXCL,1,FALSE)),"Excluida","no incluido")))</f>
        <v>no incluido</v>
      </c>
    </row>
    <row r="2307" spans="12:12" ht="15.75" customHeight="1" x14ac:dyDescent="0.25">
      <c r="L2307" s="20" t="str">
        <f t="shared" si="36"/>
        <v>no incluido</v>
      </c>
    </row>
    <row r="2308" spans="12:12" ht="15.75" customHeight="1" x14ac:dyDescent="0.25">
      <c r="L2308" s="20" t="str">
        <f t="shared" si="36"/>
        <v>no incluido</v>
      </c>
    </row>
    <row r="2309" spans="12:12" ht="15.75" customHeight="1" x14ac:dyDescent="0.25">
      <c r="L2309" s="20" t="str">
        <f t="shared" si="36"/>
        <v>no incluido</v>
      </c>
    </row>
    <row r="2310" spans="12:12" ht="15.75" customHeight="1" x14ac:dyDescent="0.25">
      <c r="L2310" s="20" t="str">
        <f t="shared" si="36"/>
        <v>no incluido</v>
      </c>
    </row>
    <row r="2311" spans="12:12" ht="15.75" customHeight="1" x14ac:dyDescent="0.25">
      <c r="L2311" s="20" t="str">
        <f t="shared" si="36"/>
        <v>no incluido</v>
      </c>
    </row>
    <row r="2312" spans="12:12" ht="15.75" customHeight="1" x14ac:dyDescent="0.25">
      <c r="L2312" s="20" t="str">
        <f t="shared" si="36"/>
        <v>no incluido</v>
      </c>
    </row>
    <row r="2313" spans="12:12" ht="15.75" customHeight="1" x14ac:dyDescent="0.25">
      <c r="L2313" s="20" t="str">
        <f t="shared" si="36"/>
        <v>no incluido</v>
      </c>
    </row>
    <row r="2314" spans="12:12" ht="15.75" customHeight="1" x14ac:dyDescent="0.25">
      <c r="L2314" s="20" t="str">
        <f t="shared" si="36"/>
        <v>no incluido</v>
      </c>
    </row>
    <row r="2315" spans="12:12" ht="15.75" customHeight="1" x14ac:dyDescent="0.25">
      <c r="L2315" s="20" t="str">
        <f t="shared" si="36"/>
        <v>no incluido</v>
      </c>
    </row>
    <row r="2316" spans="12:12" ht="15.75" customHeight="1" x14ac:dyDescent="0.25">
      <c r="L2316" s="20" t="str">
        <f t="shared" si="36"/>
        <v>no incluido</v>
      </c>
    </row>
    <row r="2317" spans="12:12" ht="15.75" customHeight="1" x14ac:dyDescent="0.25">
      <c r="L2317" s="20" t="str">
        <f t="shared" si="36"/>
        <v>no incluido</v>
      </c>
    </row>
    <row r="2318" spans="12:12" ht="15.75" customHeight="1" x14ac:dyDescent="0.25">
      <c r="L2318" s="20" t="str">
        <f t="shared" si="36"/>
        <v>no incluido</v>
      </c>
    </row>
    <row r="2319" spans="12:12" ht="15.75" customHeight="1" x14ac:dyDescent="0.25">
      <c r="L2319" s="20" t="str">
        <f t="shared" si="36"/>
        <v>no incluido</v>
      </c>
    </row>
    <row r="2320" spans="12:12" ht="15.75" customHeight="1" x14ac:dyDescent="0.25">
      <c r="L2320" s="20" t="str">
        <f t="shared" si="36"/>
        <v>no incluido</v>
      </c>
    </row>
    <row r="2321" spans="12:12" ht="15.75" customHeight="1" x14ac:dyDescent="0.25">
      <c r="L2321" s="20" t="str">
        <f t="shared" si="36"/>
        <v>no incluido</v>
      </c>
    </row>
    <row r="2322" spans="12:12" ht="15.75" customHeight="1" x14ac:dyDescent="0.25">
      <c r="L2322" s="20" t="str">
        <f t="shared" si="36"/>
        <v>no incluido</v>
      </c>
    </row>
    <row r="2323" spans="12:12" ht="15.75" customHeight="1" x14ac:dyDescent="0.25">
      <c r="L2323" s="20" t="str">
        <f t="shared" si="36"/>
        <v>no incluido</v>
      </c>
    </row>
    <row r="2324" spans="12:12" ht="15.75" customHeight="1" x14ac:dyDescent="0.25">
      <c r="L2324" s="20" t="str">
        <f t="shared" si="36"/>
        <v>no incluido</v>
      </c>
    </row>
    <row r="2325" spans="12:12" ht="15.75" customHeight="1" x14ac:dyDescent="0.25">
      <c r="L2325" s="20" t="str">
        <f t="shared" si="36"/>
        <v>no incluido</v>
      </c>
    </row>
    <row r="2326" spans="12:12" ht="15.75" customHeight="1" x14ac:dyDescent="0.25">
      <c r="L2326" s="20" t="str">
        <f t="shared" si="36"/>
        <v>no incluido</v>
      </c>
    </row>
    <row r="2327" spans="12:12" ht="15.75" customHeight="1" x14ac:dyDescent="0.25">
      <c r="L2327" s="20" t="str">
        <f t="shared" si="36"/>
        <v>no incluido</v>
      </c>
    </row>
    <row r="2328" spans="12:12" ht="15.75" customHeight="1" x14ac:dyDescent="0.25">
      <c r="L2328" s="20" t="str">
        <f t="shared" si="36"/>
        <v>no incluido</v>
      </c>
    </row>
    <row r="2329" spans="12:12" ht="15.75" customHeight="1" x14ac:dyDescent="0.25">
      <c r="L2329" s="20" t="str">
        <f t="shared" si="36"/>
        <v>no incluido</v>
      </c>
    </row>
    <row r="2330" spans="12:12" ht="15.75" customHeight="1" x14ac:dyDescent="0.25">
      <c r="L2330" s="20" t="str">
        <f t="shared" si="36"/>
        <v>no incluido</v>
      </c>
    </row>
    <row r="2331" spans="12:12" ht="15.75" customHeight="1" x14ac:dyDescent="0.25">
      <c r="L2331" s="20" t="str">
        <f t="shared" si="36"/>
        <v>no incluido</v>
      </c>
    </row>
    <row r="2332" spans="12:12" ht="15.75" customHeight="1" x14ac:dyDescent="0.25">
      <c r="L2332" s="20" t="str">
        <f t="shared" si="36"/>
        <v>no incluido</v>
      </c>
    </row>
    <row r="2333" spans="12:12" ht="15.75" customHeight="1" x14ac:dyDescent="0.25">
      <c r="L2333" s="20" t="str">
        <f t="shared" si="36"/>
        <v>no incluido</v>
      </c>
    </row>
    <row r="2334" spans="12:12" ht="15.75" customHeight="1" x14ac:dyDescent="0.25">
      <c r="L2334" s="20" t="str">
        <f t="shared" si="36"/>
        <v>no incluido</v>
      </c>
    </row>
    <row r="2335" spans="12:12" ht="15.75" customHeight="1" x14ac:dyDescent="0.25">
      <c r="L2335" s="20" t="str">
        <f t="shared" si="36"/>
        <v>no incluido</v>
      </c>
    </row>
    <row r="2336" spans="12:12" ht="15.75" customHeight="1" x14ac:dyDescent="0.25">
      <c r="L2336" s="20" t="str">
        <f t="shared" si="36"/>
        <v>no incluido</v>
      </c>
    </row>
    <row r="2337" spans="12:12" ht="15.75" customHeight="1" x14ac:dyDescent="0.25">
      <c r="L2337" s="20" t="str">
        <f t="shared" si="36"/>
        <v>no incluido</v>
      </c>
    </row>
    <row r="2338" spans="12:12" ht="15.75" customHeight="1" x14ac:dyDescent="0.25">
      <c r="L2338" s="20" t="str">
        <f t="shared" si="36"/>
        <v>no incluido</v>
      </c>
    </row>
    <row r="2339" spans="12:12" ht="15.75" customHeight="1" x14ac:dyDescent="0.25">
      <c r="L2339" s="20" t="str">
        <f t="shared" si="36"/>
        <v>no incluido</v>
      </c>
    </row>
    <row r="2340" spans="12:12" ht="15.75" customHeight="1" x14ac:dyDescent="0.25">
      <c r="L2340" s="20" t="str">
        <f t="shared" si="36"/>
        <v>no incluido</v>
      </c>
    </row>
    <row r="2341" spans="12:12" ht="15.75" customHeight="1" x14ac:dyDescent="0.25">
      <c r="L2341" s="20" t="str">
        <f t="shared" si="36"/>
        <v>no incluido</v>
      </c>
    </row>
    <row r="2342" spans="12:12" ht="15.75" customHeight="1" x14ac:dyDescent="0.25">
      <c r="L2342" s="20" t="str">
        <f t="shared" si="36"/>
        <v>no incluido</v>
      </c>
    </row>
    <row r="2343" spans="12:12" ht="15.75" customHeight="1" x14ac:dyDescent="0.25">
      <c r="L2343" s="20" t="str">
        <f t="shared" si="36"/>
        <v>no incluido</v>
      </c>
    </row>
    <row r="2344" spans="12:12" ht="15.75" customHeight="1" x14ac:dyDescent="0.25">
      <c r="L2344" s="20" t="str">
        <f t="shared" si="36"/>
        <v>no incluido</v>
      </c>
    </row>
    <row r="2345" spans="12:12" ht="15.75" customHeight="1" x14ac:dyDescent="0.25">
      <c r="L2345" s="20" t="str">
        <f t="shared" si="36"/>
        <v>no incluido</v>
      </c>
    </row>
    <row r="2346" spans="12:12" ht="15.75" customHeight="1" x14ac:dyDescent="0.25">
      <c r="L2346" s="20" t="str">
        <f t="shared" si="36"/>
        <v>no incluido</v>
      </c>
    </row>
    <row r="2347" spans="12:12" ht="15.75" customHeight="1" x14ac:dyDescent="0.25">
      <c r="L2347" s="20" t="str">
        <f t="shared" si="36"/>
        <v>no incluido</v>
      </c>
    </row>
    <row r="2348" spans="12:12" ht="15.75" customHeight="1" x14ac:dyDescent="0.25">
      <c r="L2348" s="20" t="str">
        <f t="shared" si="36"/>
        <v>no incluido</v>
      </c>
    </row>
    <row r="2349" spans="12:12" ht="15.75" customHeight="1" x14ac:dyDescent="0.25">
      <c r="L2349" s="20" t="str">
        <f t="shared" si="36"/>
        <v>no incluido</v>
      </c>
    </row>
    <row r="2350" spans="12:12" ht="15.75" customHeight="1" x14ac:dyDescent="0.25">
      <c r="L2350" s="20" t="str">
        <f t="shared" si="36"/>
        <v>no incluido</v>
      </c>
    </row>
    <row r="2351" spans="12:12" ht="15.75" customHeight="1" x14ac:dyDescent="0.25">
      <c r="L2351" s="20" t="str">
        <f t="shared" si="36"/>
        <v>no incluido</v>
      </c>
    </row>
    <row r="2352" spans="12:12" ht="15.75" customHeight="1" x14ac:dyDescent="0.25">
      <c r="L2352" s="20" t="str">
        <f t="shared" si="36"/>
        <v>no incluido</v>
      </c>
    </row>
    <row r="2353" spans="12:12" ht="15.75" customHeight="1" x14ac:dyDescent="0.25">
      <c r="L2353" s="20" t="str">
        <f t="shared" si="36"/>
        <v>no incluido</v>
      </c>
    </row>
    <row r="2354" spans="12:12" ht="15.75" customHeight="1" x14ac:dyDescent="0.25">
      <c r="L2354" s="20" t="str">
        <f t="shared" si="36"/>
        <v>no incluido</v>
      </c>
    </row>
    <row r="2355" spans="12:12" ht="15.75" customHeight="1" x14ac:dyDescent="0.25">
      <c r="L2355" s="20" t="str">
        <f t="shared" si="36"/>
        <v>no incluido</v>
      </c>
    </row>
    <row r="2356" spans="12:12" ht="15.75" customHeight="1" x14ac:dyDescent="0.25">
      <c r="L2356" s="20" t="str">
        <f t="shared" si="36"/>
        <v>no incluido</v>
      </c>
    </row>
    <row r="2357" spans="12:12" ht="15.75" customHeight="1" x14ac:dyDescent="0.25">
      <c r="L2357" s="20" t="str">
        <f t="shared" si="36"/>
        <v>no incluido</v>
      </c>
    </row>
    <row r="2358" spans="12:12" ht="15.75" customHeight="1" x14ac:dyDescent="0.25">
      <c r="L2358" s="20" t="str">
        <f t="shared" si="36"/>
        <v>no incluido</v>
      </c>
    </row>
    <row r="2359" spans="12:12" ht="15.75" customHeight="1" x14ac:dyDescent="0.25">
      <c r="L2359" s="20" t="str">
        <f t="shared" si="36"/>
        <v>no incluido</v>
      </c>
    </row>
    <row r="2360" spans="12:12" ht="15.75" customHeight="1" x14ac:dyDescent="0.25">
      <c r="L2360" s="20" t="str">
        <f t="shared" si="36"/>
        <v>no incluido</v>
      </c>
    </row>
    <row r="2361" spans="12:12" ht="15.75" customHeight="1" x14ac:dyDescent="0.25">
      <c r="L2361" s="20" t="str">
        <f t="shared" si="36"/>
        <v>no incluido</v>
      </c>
    </row>
    <row r="2362" spans="12:12" ht="15.75" customHeight="1" x14ac:dyDescent="0.25">
      <c r="L2362" s="20" t="str">
        <f t="shared" si="36"/>
        <v>no incluido</v>
      </c>
    </row>
    <row r="2363" spans="12:12" ht="15.75" customHeight="1" x14ac:dyDescent="0.25">
      <c r="L2363" s="20" t="str">
        <f t="shared" si="36"/>
        <v>no incluido</v>
      </c>
    </row>
    <row r="2364" spans="12:12" ht="15.75" customHeight="1" x14ac:dyDescent="0.25">
      <c r="L2364" s="20" t="str">
        <f t="shared" si="36"/>
        <v>no incluido</v>
      </c>
    </row>
    <row r="2365" spans="12:12" ht="15.75" customHeight="1" x14ac:dyDescent="0.25">
      <c r="L2365" s="20" t="str">
        <f t="shared" si="36"/>
        <v>no incluido</v>
      </c>
    </row>
    <row r="2366" spans="12:12" ht="15.75" customHeight="1" x14ac:dyDescent="0.25">
      <c r="L2366" s="20" t="str">
        <f t="shared" si="36"/>
        <v>no incluido</v>
      </c>
    </row>
    <row r="2367" spans="12:12" ht="15.75" customHeight="1" x14ac:dyDescent="0.25">
      <c r="L2367" s="20" t="str">
        <f t="shared" si="36"/>
        <v>no incluido</v>
      </c>
    </row>
    <row r="2368" spans="12:12" ht="15.75" customHeight="1" x14ac:dyDescent="0.25">
      <c r="L2368" s="20" t="str">
        <f t="shared" si="36"/>
        <v>no incluido</v>
      </c>
    </row>
    <row r="2369" spans="12:12" ht="15.75" customHeight="1" x14ac:dyDescent="0.25">
      <c r="L2369" s="20" t="str">
        <f t="shared" si="36"/>
        <v>no incluido</v>
      </c>
    </row>
    <row r="2370" spans="12:12" ht="15.75" customHeight="1" x14ac:dyDescent="0.25">
      <c r="L2370" s="20" t="str">
        <f t="shared" ref="L2370:L2433" si="37">IF(ISNUMBER(VLOOKUP(A2370,PRE,1,FALSE)),"PreAlerta",IF(ISNUMBER(VLOOKUP(A2370,POST,1,FALSE)),"PostAlerta",IF(ISNUMBER(VLOOKUP(A2370,EXCL,1,FALSE)),"Excluida","no incluido")))</f>
        <v>no incluido</v>
      </c>
    </row>
    <row r="2371" spans="12:12" ht="15.75" customHeight="1" x14ac:dyDescent="0.25">
      <c r="L2371" s="20" t="str">
        <f t="shared" si="37"/>
        <v>no incluido</v>
      </c>
    </row>
    <row r="2372" spans="12:12" ht="15.75" customHeight="1" x14ac:dyDescent="0.25">
      <c r="L2372" s="20" t="str">
        <f t="shared" si="37"/>
        <v>no incluido</v>
      </c>
    </row>
    <row r="2373" spans="12:12" ht="15.75" customHeight="1" x14ac:dyDescent="0.25">
      <c r="L2373" s="20" t="str">
        <f t="shared" si="37"/>
        <v>no incluido</v>
      </c>
    </row>
    <row r="2374" spans="12:12" ht="15.75" customHeight="1" x14ac:dyDescent="0.25">
      <c r="L2374" s="20" t="str">
        <f t="shared" si="37"/>
        <v>no incluido</v>
      </c>
    </row>
    <row r="2375" spans="12:12" ht="15.75" customHeight="1" x14ac:dyDescent="0.25">
      <c r="L2375" s="20" t="str">
        <f t="shared" si="37"/>
        <v>no incluido</v>
      </c>
    </row>
    <row r="2376" spans="12:12" ht="15.75" customHeight="1" x14ac:dyDescent="0.25">
      <c r="L2376" s="20" t="str">
        <f t="shared" si="37"/>
        <v>no incluido</v>
      </c>
    </row>
    <row r="2377" spans="12:12" ht="15.75" customHeight="1" x14ac:dyDescent="0.25">
      <c r="L2377" s="20" t="str">
        <f t="shared" si="37"/>
        <v>no incluido</v>
      </c>
    </row>
    <row r="2378" spans="12:12" ht="15.75" customHeight="1" x14ac:dyDescent="0.25">
      <c r="L2378" s="20" t="str">
        <f t="shared" si="37"/>
        <v>no incluido</v>
      </c>
    </row>
    <row r="2379" spans="12:12" ht="15.75" customHeight="1" x14ac:dyDescent="0.25">
      <c r="L2379" s="20" t="str">
        <f t="shared" si="37"/>
        <v>no incluido</v>
      </c>
    </row>
    <row r="2380" spans="12:12" ht="15.75" customHeight="1" x14ac:dyDescent="0.25">
      <c r="L2380" s="20" t="str">
        <f t="shared" si="37"/>
        <v>no incluido</v>
      </c>
    </row>
    <row r="2381" spans="12:12" ht="15.75" customHeight="1" x14ac:dyDescent="0.25">
      <c r="L2381" s="20" t="str">
        <f t="shared" si="37"/>
        <v>no incluido</v>
      </c>
    </row>
    <row r="2382" spans="12:12" ht="15.75" customHeight="1" x14ac:dyDescent="0.25">
      <c r="L2382" s="20" t="str">
        <f t="shared" si="37"/>
        <v>no incluido</v>
      </c>
    </row>
    <row r="2383" spans="12:12" ht="15.75" customHeight="1" x14ac:dyDescent="0.25">
      <c r="L2383" s="20" t="str">
        <f t="shared" si="37"/>
        <v>no incluido</v>
      </c>
    </row>
    <row r="2384" spans="12:12" ht="15.75" customHeight="1" x14ac:dyDescent="0.25">
      <c r="L2384" s="20" t="str">
        <f t="shared" si="37"/>
        <v>no incluido</v>
      </c>
    </row>
    <row r="2385" spans="12:12" ht="15.75" customHeight="1" x14ac:dyDescent="0.25">
      <c r="L2385" s="20" t="str">
        <f t="shared" si="37"/>
        <v>no incluido</v>
      </c>
    </row>
    <row r="2386" spans="12:12" ht="15.75" customHeight="1" x14ac:dyDescent="0.25">
      <c r="L2386" s="20" t="str">
        <f t="shared" si="37"/>
        <v>no incluido</v>
      </c>
    </row>
    <row r="2387" spans="12:12" ht="15.75" customHeight="1" x14ac:dyDescent="0.25">
      <c r="L2387" s="20" t="str">
        <f t="shared" si="37"/>
        <v>no incluido</v>
      </c>
    </row>
    <row r="2388" spans="12:12" ht="15.75" customHeight="1" x14ac:dyDescent="0.25">
      <c r="L2388" s="20" t="str">
        <f t="shared" si="37"/>
        <v>no incluido</v>
      </c>
    </row>
    <row r="2389" spans="12:12" ht="15.75" customHeight="1" x14ac:dyDescent="0.25">
      <c r="L2389" s="20" t="str">
        <f t="shared" si="37"/>
        <v>no incluido</v>
      </c>
    </row>
    <row r="2390" spans="12:12" ht="15.75" customHeight="1" x14ac:dyDescent="0.25">
      <c r="L2390" s="20" t="str">
        <f t="shared" si="37"/>
        <v>no incluido</v>
      </c>
    </row>
    <row r="2391" spans="12:12" ht="15.75" customHeight="1" x14ac:dyDescent="0.25">
      <c r="L2391" s="20" t="str">
        <f t="shared" si="37"/>
        <v>no incluido</v>
      </c>
    </row>
    <row r="2392" spans="12:12" ht="15.75" customHeight="1" x14ac:dyDescent="0.25">
      <c r="L2392" s="20" t="str">
        <f t="shared" si="37"/>
        <v>no incluido</v>
      </c>
    </row>
    <row r="2393" spans="12:12" ht="15.75" customHeight="1" x14ac:dyDescent="0.25">
      <c r="L2393" s="20" t="str">
        <f t="shared" si="37"/>
        <v>no incluido</v>
      </c>
    </row>
    <row r="2394" spans="12:12" ht="15.75" customHeight="1" x14ac:dyDescent="0.25">
      <c r="L2394" s="20" t="str">
        <f t="shared" si="37"/>
        <v>no incluido</v>
      </c>
    </row>
    <row r="2395" spans="12:12" ht="15.75" customHeight="1" x14ac:dyDescent="0.25">
      <c r="L2395" s="20" t="str">
        <f t="shared" si="37"/>
        <v>no incluido</v>
      </c>
    </row>
    <row r="2396" spans="12:12" ht="15.75" customHeight="1" x14ac:dyDescent="0.25">
      <c r="L2396" s="20" t="str">
        <f t="shared" si="37"/>
        <v>no incluido</v>
      </c>
    </row>
    <row r="2397" spans="12:12" ht="15.75" customHeight="1" x14ac:dyDescent="0.25">
      <c r="L2397" s="20" t="str">
        <f t="shared" si="37"/>
        <v>no incluido</v>
      </c>
    </row>
    <row r="2398" spans="12:12" ht="15.75" customHeight="1" x14ac:dyDescent="0.25">
      <c r="L2398" s="20" t="str">
        <f t="shared" si="37"/>
        <v>no incluido</v>
      </c>
    </row>
    <row r="2399" spans="12:12" ht="15.75" customHeight="1" x14ac:dyDescent="0.25">
      <c r="L2399" s="20" t="str">
        <f t="shared" si="37"/>
        <v>no incluido</v>
      </c>
    </row>
    <row r="2400" spans="12:12" ht="15.75" customHeight="1" x14ac:dyDescent="0.25">
      <c r="L2400" s="20" t="str">
        <f t="shared" si="37"/>
        <v>no incluido</v>
      </c>
    </row>
    <row r="2401" spans="12:12" ht="15.75" customHeight="1" x14ac:dyDescent="0.25">
      <c r="L2401" s="20" t="str">
        <f t="shared" si="37"/>
        <v>no incluido</v>
      </c>
    </row>
    <row r="2402" spans="12:12" ht="15.75" customHeight="1" x14ac:dyDescent="0.25">
      <c r="L2402" s="20" t="str">
        <f t="shared" si="37"/>
        <v>no incluido</v>
      </c>
    </row>
    <row r="2403" spans="12:12" ht="15.75" customHeight="1" x14ac:dyDescent="0.25">
      <c r="L2403" s="20" t="str">
        <f t="shared" si="37"/>
        <v>no incluido</v>
      </c>
    </row>
    <row r="2404" spans="12:12" ht="15.75" customHeight="1" x14ac:dyDescent="0.25">
      <c r="L2404" s="20" t="str">
        <f t="shared" si="37"/>
        <v>no incluido</v>
      </c>
    </row>
    <row r="2405" spans="12:12" ht="15.75" customHeight="1" x14ac:dyDescent="0.25">
      <c r="L2405" s="20" t="str">
        <f t="shared" si="37"/>
        <v>no incluido</v>
      </c>
    </row>
    <row r="2406" spans="12:12" ht="15.75" customHeight="1" x14ac:dyDescent="0.25">
      <c r="L2406" s="20" t="str">
        <f t="shared" si="37"/>
        <v>no incluido</v>
      </c>
    </row>
    <row r="2407" spans="12:12" ht="15.75" customHeight="1" x14ac:dyDescent="0.25">
      <c r="L2407" s="20" t="str">
        <f t="shared" si="37"/>
        <v>no incluido</v>
      </c>
    </row>
    <row r="2408" spans="12:12" ht="15.75" customHeight="1" x14ac:dyDescent="0.25">
      <c r="L2408" s="20" t="str">
        <f t="shared" si="37"/>
        <v>no incluido</v>
      </c>
    </row>
    <row r="2409" spans="12:12" ht="15.75" customHeight="1" x14ac:dyDescent="0.25">
      <c r="L2409" s="20" t="str">
        <f t="shared" si="37"/>
        <v>no incluido</v>
      </c>
    </row>
    <row r="2410" spans="12:12" ht="15.75" customHeight="1" x14ac:dyDescent="0.25">
      <c r="L2410" s="20" t="str">
        <f t="shared" si="37"/>
        <v>no incluido</v>
      </c>
    </row>
    <row r="2411" spans="12:12" ht="15.75" customHeight="1" x14ac:dyDescent="0.25">
      <c r="L2411" s="20" t="str">
        <f t="shared" si="37"/>
        <v>no incluido</v>
      </c>
    </row>
    <row r="2412" spans="12:12" ht="15.75" customHeight="1" x14ac:dyDescent="0.25">
      <c r="L2412" s="20" t="str">
        <f t="shared" si="37"/>
        <v>no incluido</v>
      </c>
    </row>
    <row r="2413" spans="12:12" ht="15.75" customHeight="1" x14ac:dyDescent="0.25">
      <c r="L2413" s="20" t="str">
        <f t="shared" si="37"/>
        <v>no incluido</v>
      </c>
    </row>
    <row r="2414" spans="12:12" ht="15.75" customHeight="1" x14ac:dyDescent="0.25">
      <c r="L2414" s="20" t="str">
        <f t="shared" si="37"/>
        <v>no incluido</v>
      </c>
    </row>
    <row r="2415" spans="12:12" ht="15.75" customHeight="1" x14ac:dyDescent="0.25">
      <c r="L2415" s="20" t="str">
        <f t="shared" si="37"/>
        <v>no incluido</v>
      </c>
    </row>
    <row r="2416" spans="12:12" ht="15.75" customHeight="1" x14ac:dyDescent="0.25">
      <c r="L2416" s="20" t="str">
        <f t="shared" si="37"/>
        <v>no incluido</v>
      </c>
    </row>
    <row r="2417" spans="12:12" ht="15.75" customHeight="1" x14ac:dyDescent="0.25">
      <c r="L2417" s="20" t="str">
        <f t="shared" si="37"/>
        <v>no incluido</v>
      </c>
    </row>
    <row r="2418" spans="12:12" ht="15.75" customHeight="1" x14ac:dyDescent="0.25">
      <c r="L2418" s="20" t="str">
        <f t="shared" si="37"/>
        <v>no incluido</v>
      </c>
    </row>
    <row r="2419" spans="12:12" ht="15.75" customHeight="1" x14ac:dyDescent="0.25">
      <c r="L2419" s="20" t="str">
        <f t="shared" si="37"/>
        <v>no incluido</v>
      </c>
    </row>
    <row r="2420" spans="12:12" ht="15.75" customHeight="1" x14ac:dyDescent="0.25">
      <c r="L2420" s="20" t="str">
        <f t="shared" si="37"/>
        <v>no incluido</v>
      </c>
    </row>
    <row r="2421" spans="12:12" ht="15.75" customHeight="1" x14ac:dyDescent="0.25">
      <c r="L2421" s="20" t="str">
        <f t="shared" si="37"/>
        <v>no incluido</v>
      </c>
    </row>
    <row r="2422" spans="12:12" ht="15.75" customHeight="1" x14ac:dyDescent="0.25">
      <c r="L2422" s="20" t="str">
        <f t="shared" si="37"/>
        <v>no incluido</v>
      </c>
    </row>
    <row r="2423" spans="12:12" ht="15.75" customHeight="1" x14ac:dyDescent="0.25">
      <c r="L2423" s="20" t="str">
        <f t="shared" si="37"/>
        <v>no incluido</v>
      </c>
    </row>
    <row r="2424" spans="12:12" ht="15.75" customHeight="1" x14ac:dyDescent="0.25">
      <c r="L2424" s="20" t="str">
        <f t="shared" si="37"/>
        <v>no incluido</v>
      </c>
    </row>
    <row r="2425" spans="12:12" ht="15.75" customHeight="1" x14ac:dyDescent="0.25">
      <c r="L2425" s="20" t="str">
        <f t="shared" si="37"/>
        <v>no incluido</v>
      </c>
    </row>
    <row r="2426" spans="12:12" ht="15.75" customHeight="1" x14ac:dyDescent="0.25">
      <c r="L2426" s="20" t="str">
        <f t="shared" si="37"/>
        <v>no incluido</v>
      </c>
    </row>
    <row r="2427" spans="12:12" ht="15.75" customHeight="1" x14ac:dyDescent="0.25">
      <c r="L2427" s="20" t="str">
        <f t="shared" si="37"/>
        <v>no incluido</v>
      </c>
    </row>
    <row r="2428" spans="12:12" ht="15.75" customHeight="1" x14ac:dyDescent="0.25">
      <c r="L2428" s="20" t="str">
        <f t="shared" si="37"/>
        <v>no incluido</v>
      </c>
    </row>
    <row r="2429" spans="12:12" ht="15.75" customHeight="1" x14ac:dyDescent="0.25">
      <c r="L2429" s="20" t="str">
        <f t="shared" si="37"/>
        <v>no incluido</v>
      </c>
    </row>
    <row r="2430" spans="12:12" ht="15.75" customHeight="1" x14ac:dyDescent="0.25">
      <c r="L2430" s="20" t="str">
        <f t="shared" si="37"/>
        <v>no incluido</v>
      </c>
    </row>
    <row r="2431" spans="12:12" ht="15.75" customHeight="1" x14ac:dyDescent="0.25">
      <c r="L2431" s="20" t="str">
        <f t="shared" si="37"/>
        <v>no incluido</v>
      </c>
    </row>
    <row r="2432" spans="12:12" ht="15.75" customHeight="1" x14ac:dyDescent="0.25">
      <c r="L2432" s="20" t="str">
        <f t="shared" si="37"/>
        <v>no incluido</v>
      </c>
    </row>
    <row r="2433" spans="12:12" ht="15.75" customHeight="1" x14ac:dyDescent="0.25">
      <c r="L2433" s="20" t="str">
        <f t="shared" si="37"/>
        <v>no incluido</v>
      </c>
    </row>
    <row r="2434" spans="12:12" ht="15.75" customHeight="1" x14ac:dyDescent="0.25">
      <c r="L2434" s="20" t="str">
        <f t="shared" ref="L2434:L2497" si="38">IF(ISNUMBER(VLOOKUP(A2434,PRE,1,FALSE)),"PreAlerta",IF(ISNUMBER(VLOOKUP(A2434,POST,1,FALSE)),"PostAlerta",IF(ISNUMBER(VLOOKUP(A2434,EXCL,1,FALSE)),"Excluida","no incluido")))</f>
        <v>no incluido</v>
      </c>
    </row>
    <row r="2435" spans="12:12" ht="15.75" customHeight="1" x14ac:dyDescent="0.25">
      <c r="L2435" s="20" t="str">
        <f t="shared" si="38"/>
        <v>no incluido</v>
      </c>
    </row>
    <row r="2436" spans="12:12" ht="15.75" customHeight="1" x14ac:dyDescent="0.25">
      <c r="L2436" s="20" t="str">
        <f t="shared" si="38"/>
        <v>no incluido</v>
      </c>
    </row>
    <row r="2437" spans="12:12" ht="15.75" customHeight="1" x14ac:dyDescent="0.25">
      <c r="L2437" s="20" t="str">
        <f t="shared" si="38"/>
        <v>no incluido</v>
      </c>
    </row>
    <row r="2438" spans="12:12" ht="15.75" customHeight="1" x14ac:dyDescent="0.25">
      <c r="L2438" s="20" t="str">
        <f t="shared" si="38"/>
        <v>no incluido</v>
      </c>
    </row>
    <row r="2439" spans="12:12" ht="15.75" customHeight="1" x14ac:dyDescent="0.25">
      <c r="L2439" s="20" t="str">
        <f t="shared" si="38"/>
        <v>no incluido</v>
      </c>
    </row>
    <row r="2440" spans="12:12" ht="15.75" customHeight="1" x14ac:dyDescent="0.25">
      <c r="L2440" s="20" t="str">
        <f t="shared" si="38"/>
        <v>no incluido</v>
      </c>
    </row>
    <row r="2441" spans="12:12" ht="15.75" customHeight="1" x14ac:dyDescent="0.25">
      <c r="L2441" s="20" t="str">
        <f t="shared" si="38"/>
        <v>no incluido</v>
      </c>
    </row>
    <row r="2442" spans="12:12" ht="15.75" customHeight="1" x14ac:dyDescent="0.25">
      <c r="L2442" s="20" t="str">
        <f t="shared" si="38"/>
        <v>no incluido</v>
      </c>
    </row>
    <row r="2443" spans="12:12" ht="15.75" customHeight="1" x14ac:dyDescent="0.25">
      <c r="L2443" s="20" t="str">
        <f t="shared" si="38"/>
        <v>no incluido</v>
      </c>
    </row>
    <row r="2444" spans="12:12" ht="15.75" customHeight="1" x14ac:dyDescent="0.25">
      <c r="L2444" s="20" t="str">
        <f t="shared" si="38"/>
        <v>no incluido</v>
      </c>
    </row>
    <row r="2445" spans="12:12" ht="15.75" customHeight="1" x14ac:dyDescent="0.25">
      <c r="L2445" s="20" t="str">
        <f t="shared" si="38"/>
        <v>no incluido</v>
      </c>
    </row>
    <row r="2446" spans="12:12" ht="15.75" customHeight="1" x14ac:dyDescent="0.25">
      <c r="L2446" s="20" t="str">
        <f t="shared" si="38"/>
        <v>no incluido</v>
      </c>
    </row>
    <row r="2447" spans="12:12" ht="15.75" customHeight="1" x14ac:dyDescent="0.25">
      <c r="L2447" s="20" t="str">
        <f t="shared" si="38"/>
        <v>no incluido</v>
      </c>
    </row>
    <row r="2448" spans="12:12" ht="15.75" customHeight="1" x14ac:dyDescent="0.25">
      <c r="L2448" s="20" t="str">
        <f t="shared" si="38"/>
        <v>no incluido</v>
      </c>
    </row>
    <row r="2449" spans="12:12" ht="15.75" customHeight="1" x14ac:dyDescent="0.25">
      <c r="L2449" s="20" t="str">
        <f t="shared" si="38"/>
        <v>no incluido</v>
      </c>
    </row>
    <row r="2450" spans="12:12" ht="15.75" customHeight="1" x14ac:dyDescent="0.25">
      <c r="L2450" s="20" t="str">
        <f t="shared" si="38"/>
        <v>no incluido</v>
      </c>
    </row>
    <row r="2451" spans="12:12" ht="15.75" customHeight="1" x14ac:dyDescent="0.25">
      <c r="L2451" s="20" t="str">
        <f t="shared" si="38"/>
        <v>no incluido</v>
      </c>
    </row>
    <row r="2452" spans="12:12" ht="15.75" customHeight="1" x14ac:dyDescent="0.25">
      <c r="L2452" s="20" t="str">
        <f t="shared" si="38"/>
        <v>no incluido</v>
      </c>
    </row>
    <row r="2453" spans="12:12" ht="15.75" customHeight="1" x14ac:dyDescent="0.25">
      <c r="L2453" s="20" t="str">
        <f t="shared" si="38"/>
        <v>no incluido</v>
      </c>
    </row>
    <row r="2454" spans="12:12" ht="15.75" customHeight="1" x14ac:dyDescent="0.25">
      <c r="L2454" s="20" t="str">
        <f t="shared" si="38"/>
        <v>no incluido</v>
      </c>
    </row>
    <row r="2455" spans="12:12" ht="15.75" customHeight="1" x14ac:dyDescent="0.25">
      <c r="L2455" s="20" t="str">
        <f t="shared" si="38"/>
        <v>no incluido</v>
      </c>
    </row>
    <row r="2456" spans="12:12" ht="15.75" customHeight="1" x14ac:dyDescent="0.25">
      <c r="L2456" s="20" t="str">
        <f t="shared" si="38"/>
        <v>no incluido</v>
      </c>
    </row>
    <row r="2457" spans="12:12" ht="15.75" customHeight="1" x14ac:dyDescent="0.25">
      <c r="L2457" s="20" t="str">
        <f t="shared" si="38"/>
        <v>no incluido</v>
      </c>
    </row>
    <row r="2458" spans="12:12" ht="15.75" customHeight="1" x14ac:dyDescent="0.25">
      <c r="L2458" s="20" t="str">
        <f t="shared" si="38"/>
        <v>no incluido</v>
      </c>
    </row>
    <row r="2459" spans="12:12" ht="15.75" customHeight="1" x14ac:dyDescent="0.25">
      <c r="L2459" s="20" t="str">
        <f t="shared" si="38"/>
        <v>no incluido</v>
      </c>
    </row>
    <row r="2460" spans="12:12" ht="15.75" customHeight="1" x14ac:dyDescent="0.25">
      <c r="L2460" s="20" t="str">
        <f t="shared" si="38"/>
        <v>no incluido</v>
      </c>
    </row>
    <row r="2461" spans="12:12" ht="15.75" customHeight="1" x14ac:dyDescent="0.25">
      <c r="L2461" s="20" t="str">
        <f t="shared" si="38"/>
        <v>no incluido</v>
      </c>
    </row>
    <row r="2462" spans="12:12" ht="15.75" customHeight="1" x14ac:dyDescent="0.25">
      <c r="L2462" s="20" t="str">
        <f t="shared" si="38"/>
        <v>no incluido</v>
      </c>
    </row>
    <row r="2463" spans="12:12" ht="15.75" customHeight="1" x14ac:dyDescent="0.25">
      <c r="L2463" s="20" t="str">
        <f t="shared" si="38"/>
        <v>no incluido</v>
      </c>
    </row>
    <row r="2464" spans="12:12" ht="15.75" customHeight="1" x14ac:dyDescent="0.25">
      <c r="L2464" s="20" t="str">
        <f t="shared" si="38"/>
        <v>no incluido</v>
      </c>
    </row>
    <row r="2465" spans="12:12" ht="15.75" customHeight="1" x14ac:dyDescent="0.25">
      <c r="L2465" s="20" t="str">
        <f t="shared" si="38"/>
        <v>no incluido</v>
      </c>
    </row>
    <row r="2466" spans="12:12" ht="15.75" customHeight="1" x14ac:dyDescent="0.25">
      <c r="L2466" s="20" t="str">
        <f t="shared" si="38"/>
        <v>no incluido</v>
      </c>
    </row>
    <row r="2467" spans="12:12" ht="15.75" customHeight="1" x14ac:dyDescent="0.25">
      <c r="L2467" s="20" t="str">
        <f t="shared" si="38"/>
        <v>no incluido</v>
      </c>
    </row>
    <row r="2468" spans="12:12" ht="15.75" customHeight="1" x14ac:dyDescent="0.25">
      <c r="L2468" s="20" t="str">
        <f t="shared" si="38"/>
        <v>no incluido</v>
      </c>
    </row>
    <row r="2469" spans="12:12" ht="15.75" customHeight="1" x14ac:dyDescent="0.25">
      <c r="L2469" s="20" t="str">
        <f t="shared" si="38"/>
        <v>no incluido</v>
      </c>
    </row>
    <row r="2470" spans="12:12" ht="15.75" customHeight="1" x14ac:dyDescent="0.25">
      <c r="L2470" s="20" t="str">
        <f t="shared" si="38"/>
        <v>no incluido</v>
      </c>
    </row>
    <row r="2471" spans="12:12" ht="15.75" customHeight="1" x14ac:dyDescent="0.25">
      <c r="L2471" s="20" t="str">
        <f t="shared" si="38"/>
        <v>no incluido</v>
      </c>
    </row>
    <row r="2472" spans="12:12" ht="15.75" customHeight="1" x14ac:dyDescent="0.25">
      <c r="L2472" s="20" t="str">
        <f t="shared" si="38"/>
        <v>no incluido</v>
      </c>
    </row>
    <row r="2473" spans="12:12" ht="15.75" customHeight="1" x14ac:dyDescent="0.25">
      <c r="L2473" s="20" t="str">
        <f t="shared" si="38"/>
        <v>no incluido</v>
      </c>
    </row>
    <row r="2474" spans="12:12" ht="15.75" customHeight="1" x14ac:dyDescent="0.25">
      <c r="L2474" s="20" t="str">
        <f t="shared" si="38"/>
        <v>no incluido</v>
      </c>
    </row>
    <row r="2475" spans="12:12" ht="15.75" customHeight="1" x14ac:dyDescent="0.25">
      <c r="L2475" s="20" t="str">
        <f t="shared" si="38"/>
        <v>no incluido</v>
      </c>
    </row>
    <row r="2476" spans="12:12" ht="15.75" customHeight="1" x14ac:dyDescent="0.25">
      <c r="L2476" s="20" t="str">
        <f t="shared" si="38"/>
        <v>no incluido</v>
      </c>
    </row>
    <row r="2477" spans="12:12" ht="15.75" customHeight="1" x14ac:dyDescent="0.25">
      <c r="L2477" s="20" t="str">
        <f t="shared" si="38"/>
        <v>no incluido</v>
      </c>
    </row>
    <row r="2478" spans="12:12" ht="15.75" customHeight="1" x14ac:dyDescent="0.25">
      <c r="L2478" s="20" t="str">
        <f t="shared" si="38"/>
        <v>no incluido</v>
      </c>
    </row>
    <row r="2479" spans="12:12" ht="15.75" customHeight="1" x14ac:dyDescent="0.25">
      <c r="L2479" s="20" t="str">
        <f t="shared" si="38"/>
        <v>no incluido</v>
      </c>
    </row>
    <row r="2480" spans="12:12" ht="15.75" customHeight="1" x14ac:dyDescent="0.25">
      <c r="L2480" s="20" t="str">
        <f t="shared" si="38"/>
        <v>no incluido</v>
      </c>
    </row>
    <row r="2481" spans="12:12" ht="15.75" customHeight="1" x14ac:dyDescent="0.25">
      <c r="L2481" s="20" t="str">
        <f t="shared" si="38"/>
        <v>no incluido</v>
      </c>
    </row>
    <row r="2482" spans="12:12" ht="15.75" customHeight="1" x14ac:dyDescent="0.25">
      <c r="L2482" s="20" t="str">
        <f t="shared" si="38"/>
        <v>no incluido</v>
      </c>
    </row>
    <row r="2483" spans="12:12" ht="15.75" customHeight="1" x14ac:dyDescent="0.25">
      <c r="L2483" s="20" t="str">
        <f t="shared" si="38"/>
        <v>no incluido</v>
      </c>
    </row>
    <row r="2484" spans="12:12" ht="15.75" customHeight="1" x14ac:dyDescent="0.25">
      <c r="L2484" s="20" t="str">
        <f t="shared" si="38"/>
        <v>no incluido</v>
      </c>
    </row>
    <row r="2485" spans="12:12" ht="15.75" customHeight="1" x14ac:dyDescent="0.25">
      <c r="L2485" s="20" t="str">
        <f t="shared" si="38"/>
        <v>no incluido</v>
      </c>
    </row>
    <row r="2486" spans="12:12" ht="15.75" customHeight="1" x14ac:dyDescent="0.25">
      <c r="L2486" s="20" t="str">
        <f t="shared" si="38"/>
        <v>no incluido</v>
      </c>
    </row>
    <row r="2487" spans="12:12" ht="15.75" customHeight="1" x14ac:dyDescent="0.25">
      <c r="L2487" s="20" t="str">
        <f t="shared" si="38"/>
        <v>no incluido</v>
      </c>
    </row>
    <row r="2488" spans="12:12" ht="15.75" customHeight="1" x14ac:dyDescent="0.25">
      <c r="L2488" s="20" t="str">
        <f t="shared" si="38"/>
        <v>no incluido</v>
      </c>
    </row>
    <row r="2489" spans="12:12" ht="15.75" customHeight="1" x14ac:dyDescent="0.25">
      <c r="L2489" s="20" t="str">
        <f t="shared" si="38"/>
        <v>no incluido</v>
      </c>
    </row>
    <row r="2490" spans="12:12" ht="15.75" customHeight="1" x14ac:dyDescent="0.25">
      <c r="L2490" s="20" t="str">
        <f t="shared" si="38"/>
        <v>no incluido</v>
      </c>
    </row>
    <row r="2491" spans="12:12" ht="15.75" customHeight="1" x14ac:dyDescent="0.25">
      <c r="L2491" s="20" t="str">
        <f t="shared" si="38"/>
        <v>no incluido</v>
      </c>
    </row>
    <row r="2492" spans="12:12" ht="15.75" customHeight="1" x14ac:dyDescent="0.25">
      <c r="L2492" s="20" t="str">
        <f t="shared" si="38"/>
        <v>no incluido</v>
      </c>
    </row>
    <row r="2493" spans="12:12" ht="15.75" customHeight="1" x14ac:dyDescent="0.25">
      <c r="L2493" s="20" t="str">
        <f t="shared" si="38"/>
        <v>no incluido</v>
      </c>
    </row>
    <row r="2494" spans="12:12" ht="15.75" customHeight="1" x14ac:dyDescent="0.25">
      <c r="L2494" s="20" t="str">
        <f t="shared" si="38"/>
        <v>no incluido</v>
      </c>
    </row>
    <row r="2495" spans="12:12" ht="15.75" customHeight="1" x14ac:dyDescent="0.25">
      <c r="L2495" s="20" t="str">
        <f t="shared" si="38"/>
        <v>no incluido</v>
      </c>
    </row>
    <row r="2496" spans="12:12" ht="15.75" customHeight="1" x14ac:dyDescent="0.25">
      <c r="L2496" s="20" t="str">
        <f t="shared" si="38"/>
        <v>no incluido</v>
      </c>
    </row>
    <row r="2497" spans="12:12" ht="15.75" customHeight="1" x14ac:dyDescent="0.25">
      <c r="L2497" s="20" t="str">
        <f t="shared" si="38"/>
        <v>no incluido</v>
      </c>
    </row>
    <row r="2498" spans="12:12" ht="15.75" customHeight="1" x14ac:dyDescent="0.25">
      <c r="L2498" s="20" t="str">
        <f t="shared" ref="L2498:L2561" si="39">IF(ISNUMBER(VLOOKUP(A2498,PRE,1,FALSE)),"PreAlerta",IF(ISNUMBER(VLOOKUP(A2498,POST,1,FALSE)),"PostAlerta",IF(ISNUMBER(VLOOKUP(A2498,EXCL,1,FALSE)),"Excluida","no incluido")))</f>
        <v>no incluido</v>
      </c>
    </row>
    <row r="2499" spans="12:12" ht="15.75" customHeight="1" x14ac:dyDescent="0.25">
      <c r="L2499" s="20" t="str">
        <f t="shared" si="39"/>
        <v>no incluido</v>
      </c>
    </row>
    <row r="2500" spans="12:12" ht="15.75" customHeight="1" x14ac:dyDescent="0.25">
      <c r="L2500" s="20" t="str">
        <f t="shared" si="39"/>
        <v>no incluido</v>
      </c>
    </row>
    <row r="2501" spans="12:12" ht="15.75" customHeight="1" x14ac:dyDescent="0.25">
      <c r="L2501" s="20" t="str">
        <f t="shared" si="39"/>
        <v>no incluido</v>
      </c>
    </row>
    <row r="2502" spans="12:12" ht="15.75" customHeight="1" x14ac:dyDescent="0.25">
      <c r="L2502" s="20" t="str">
        <f t="shared" si="39"/>
        <v>no incluido</v>
      </c>
    </row>
    <row r="2503" spans="12:12" ht="15.75" customHeight="1" x14ac:dyDescent="0.25">
      <c r="L2503" s="20" t="str">
        <f t="shared" si="39"/>
        <v>no incluido</v>
      </c>
    </row>
    <row r="2504" spans="12:12" ht="15.75" customHeight="1" x14ac:dyDescent="0.25">
      <c r="L2504" s="20" t="str">
        <f t="shared" si="39"/>
        <v>no incluido</v>
      </c>
    </row>
    <row r="2505" spans="12:12" ht="15.75" customHeight="1" x14ac:dyDescent="0.25">
      <c r="L2505" s="20" t="str">
        <f t="shared" si="39"/>
        <v>no incluido</v>
      </c>
    </row>
    <row r="2506" spans="12:12" ht="15.75" customHeight="1" x14ac:dyDescent="0.25">
      <c r="L2506" s="20" t="str">
        <f t="shared" si="39"/>
        <v>no incluido</v>
      </c>
    </row>
    <row r="2507" spans="12:12" ht="15.75" customHeight="1" x14ac:dyDescent="0.25">
      <c r="L2507" s="20" t="str">
        <f t="shared" si="39"/>
        <v>no incluido</v>
      </c>
    </row>
    <row r="2508" spans="12:12" ht="15.75" customHeight="1" x14ac:dyDescent="0.25">
      <c r="L2508" s="20" t="str">
        <f t="shared" si="39"/>
        <v>no incluido</v>
      </c>
    </row>
    <row r="2509" spans="12:12" ht="15.75" customHeight="1" x14ac:dyDescent="0.25">
      <c r="L2509" s="20" t="str">
        <f t="shared" si="39"/>
        <v>no incluido</v>
      </c>
    </row>
    <row r="2510" spans="12:12" ht="15.75" customHeight="1" x14ac:dyDescent="0.25">
      <c r="L2510" s="20" t="str">
        <f t="shared" si="39"/>
        <v>no incluido</v>
      </c>
    </row>
    <row r="2511" spans="12:12" ht="15.75" customHeight="1" x14ac:dyDescent="0.25">
      <c r="L2511" s="20" t="str">
        <f t="shared" si="39"/>
        <v>no incluido</v>
      </c>
    </row>
    <row r="2512" spans="12:12" ht="15.75" customHeight="1" x14ac:dyDescent="0.25">
      <c r="L2512" s="20" t="str">
        <f t="shared" si="39"/>
        <v>no incluido</v>
      </c>
    </row>
    <row r="2513" spans="12:12" ht="15.75" customHeight="1" x14ac:dyDescent="0.25">
      <c r="L2513" s="20" t="str">
        <f t="shared" si="39"/>
        <v>no incluido</v>
      </c>
    </row>
    <row r="2514" spans="12:12" ht="15.75" customHeight="1" x14ac:dyDescent="0.25">
      <c r="L2514" s="20" t="str">
        <f t="shared" si="39"/>
        <v>no incluido</v>
      </c>
    </row>
    <row r="2515" spans="12:12" ht="15.75" customHeight="1" x14ac:dyDescent="0.25">
      <c r="L2515" s="20" t="str">
        <f t="shared" si="39"/>
        <v>no incluido</v>
      </c>
    </row>
    <row r="2516" spans="12:12" ht="15.75" customHeight="1" x14ac:dyDescent="0.25">
      <c r="L2516" s="20" t="str">
        <f t="shared" si="39"/>
        <v>no incluido</v>
      </c>
    </row>
    <row r="2517" spans="12:12" ht="15.75" customHeight="1" x14ac:dyDescent="0.25">
      <c r="L2517" s="20" t="str">
        <f t="shared" si="39"/>
        <v>no incluido</v>
      </c>
    </row>
    <row r="2518" spans="12:12" ht="15.75" customHeight="1" x14ac:dyDescent="0.25">
      <c r="L2518" s="20" t="str">
        <f t="shared" si="39"/>
        <v>no incluido</v>
      </c>
    </row>
    <row r="2519" spans="12:12" ht="15.75" customHeight="1" x14ac:dyDescent="0.25">
      <c r="L2519" s="20" t="str">
        <f t="shared" si="39"/>
        <v>no incluido</v>
      </c>
    </row>
    <row r="2520" spans="12:12" ht="15.75" customHeight="1" x14ac:dyDescent="0.25">
      <c r="L2520" s="20" t="str">
        <f t="shared" si="39"/>
        <v>no incluido</v>
      </c>
    </row>
    <row r="2521" spans="12:12" ht="15.75" customHeight="1" x14ac:dyDescent="0.25">
      <c r="L2521" s="20" t="str">
        <f t="shared" si="39"/>
        <v>no incluido</v>
      </c>
    </row>
    <row r="2522" spans="12:12" ht="15.75" customHeight="1" x14ac:dyDescent="0.25">
      <c r="L2522" s="20" t="str">
        <f t="shared" si="39"/>
        <v>no incluido</v>
      </c>
    </row>
    <row r="2523" spans="12:12" ht="15.75" customHeight="1" x14ac:dyDescent="0.25">
      <c r="L2523" s="20" t="str">
        <f t="shared" si="39"/>
        <v>no incluido</v>
      </c>
    </row>
    <row r="2524" spans="12:12" ht="15.75" customHeight="1" x14ac:dyDescent="0.25">
      <c r="L2524" s="20" t="str">
        <f t="shared" si="39"/>
        <v>no incluido</v>
      </c>
    </row>
    <row r="2525" spans="12:12" ht="15.75" customHeight="1" x14ac:dyDescent="0.25">
      <c r="L2525" s="20" t="str">
        <f t="shared" si="39"/>
        <v>no incluido</v>
      </c>
    </row>
    <row r="2526" spans="12:12" ht="15.75" customHeight="1" x14ac:dyDescent="0.25">
      <c r="L2526" s="20" t="str">
        <f t="shared" si="39"/>
        <v>no incluido</v>
      </c>
    </row>
    <row r="2527" spans="12:12" ht="15.75" customHeight="1" x14ac:dyDescent="0.25">
      <c r="L2527" s="20" t="str">
        <f t="shared" si="39"/>
        <v>no incluido</v>
      </c>
    </row>
    <row r="2528" spans="12:12" ht="15.75" customHeight="1" x14ac:dyDescent="0.25">
      <c r="L2528" s="20" t="str">
        <f t="shared" si="39"/>
        <v>no incluido</v>
      </c>
    </row>
    <row r="2529" spans="12:12" ht="15.75" customHeight="1" x14ac:dyDescent="0.25">
      <c r="L2529" s="20" t="str">
        <f t="shared" si="39"/>
        <v>no incluido</v>
      </c>
    </row>
    <row r="2530" spans="12:12" ht="15.75" customHeight="1" x14ac:dyDescent="0.25">
      <c r="L2530" s="20" t="str">
        <f t="shared" si="39"/>
        <v>no incluido</v>
      </c>
    </row>
    <row r="2531" spans="12:12" ht="15.75" customHeight="1" x14ac:dyDescent="0.25">
      <c r="L2531" s="20" t="str">
        <f t="shared" si="39"/>
        <v>no incluido</v>
      </c>
    </row>
    <row r="2532" spans="12:12" ht="15.75" customHeight="1" x14ac:dyDescent="0.25">
      <c r="L2532" s="20" t="str">
        <f t="shared" si="39"/>
        <v>no incluido</v>
      </c>
    </row>
    <row r="2533" spans="12:12" ht="15.75" customHeight="1" x14ac:dyDescent="0.25">
      <c r="L2533" s="20" t="str">
        <f t="shared" si="39"/>
        <v>no incluido</v>
      </c>
    </row>
    <row r="2534" spans="12:12" ht="15.75" customHeight="1" x14ac:dyDescent="0.25">
      <c r="L2534" s="20" t="str">
        <f t="shared" si="39"/>
        <v>no incluido</v>
      </c>
    </row>
    <row r="2535" spans="12:12" ht="15.75" customHeight="1" x14ac:dyDescent="0.25">
      <c r="L2535" s="20" t="str">
        <f t="shared" si="39"/>
        <v>no incluido</v>
      </c>
    </row>
    <row r="2536" spans="12:12" ht="15.75" customHeight="1" x14ac:dyDescent="0.25">
      <c r="L2536" s="20" t="str">
        <f t="shared" si="39"/>
        <v>no incluido</v>
      </c>
    </row>
    <row r="2537" spans="12:12" ht="15.75" customHeight="1" x14ac:dyDescent="0.25">
      <c r="L2537" s="20" t="str">
        <f t="shared" si="39"/>
        <v>no incluido</v>
      </c>
    </row>
    <row r="2538" spans="12:12" ht="15.75" customHeight="1" x14ac:dyDescent="0.25">
      <c r="L2538" s="20" t="str">
        <f t="shared" si="39"/>
        <v>no incluido</v>
      </c>
    </row>
    <row r="2539" spans="12:12" ht="15.75" customHeight="1" x14ac:dyDescent="0.25">
      <c r="L2539" s="20" t="str">
        <f t="shared" si="39"/>
        <v>no incluido</v>
      </c>
    </row>
    <row r="2540" spans="12:12" ht="15.75" customHeight="1" x14ac:dyDescent="0.25">
      <c r="L2540" s="20" t="str">
        <f t="shared" si="39"/>
        <v>no incluido</v>
      </c>
    </row>
    <row r="2541" spans="12:12" ht="15.75" customHeight="1" x14ac:dyDescent="0.25">
      <c r="L2541" s="20" t="str">
        <f t="shared" si="39"/>
        <v>no incluido</v>
      </c>
    </row>
    <row r="2542" spans="12:12" ht="15.75" customHeight="1" x14ac:dyDescent="0.25">
      <c r="L2542" s="20" t="str">
        <f t="shared" si="39"/>
        <v>no incluido</v>
      </c>
    </row>
    <row r="2543" spans="12:12" ht="15.75" customHeight="1" x14ac:dyDescent="0.25">
      <c r="L2543" s="20" t="str">
        <f t="shared" si="39"/>
        <v>no incluido</v>
      </c>
    </row>
    <row r="2544" spans="12:12" ht="15.75" customHeight="1" x14ac:dyDescent="0.25">
      <c r="L2544" s="20" t="str">
        <f t="shared" si="39"/>
        <v>no incluido</v>
      </c>
    </row>
    <row r="2545" spans="12:12" ht="15.75" customHeight="1" x14ac:dyDescent="0.25">
      <c r="L2545" s="20" t="str">
        <f t="shared" si="39"/>
        <v>no incluido</v>
      </c>
    </row>
    <row r="2546" spans="12:12" ht="15.75" customHeight="1" x14ac:dyDescent="0.25">
      <c r="L2546" s="20" t="str">
        <f t="shared" si="39"/>
        <v>no incluido</v>
      </c>
    </row>
    <row r="2547" spans="12:12" ht="15.75" customHeight="1" x14ac:dyDescent="0.25">
      <c r="L2547" s="20" t="str">
        <f t="shared" si="39"/>
        <v>no incluido</v>
      </c>
    </row>
    <row r="2548" spans="12:12" ht="15.75" customHeight="1" x14ac:dyDescent="0.25">
      <c r="L2548" s="20" t="str">
        <f t="shared" si="39"/>
        <v>no incluido</v>
      </c>
    </row>
    <row r="2549" spans="12:12" ht="15.75" customHeight="1" x14ac:dyDescent="0.25">
      <c r="L2549" s="20" t="str">
        <f t="shared" si="39"/>
        <v>no incluido</v>
      </c>
    </row>
    <row r="2550" spans="12:12" ht="15.75" customHeight="1" x14ac:dyDescent="0.25">
      <c r="L2550" s="20" t="str">
        <f t="shared" si="39"/>
        <v>no incluido</v>
      </c>
    </row>
    <row r="2551" spans="12:12" ht="15.75" customHeight="1" x14ac:dyDescent="0.25">
      <c r="L2551" s="20" t="str">
        <f t="shared" si="39"/>
        <v>no incluido</v>
      </c>
    </row>
    <row r="2552" spans="12:12" ht="15.75" customHeight="1" x14ac:dyDescent="0.25">
      <c r="L2552" s="20" t="str">
        <f t="shared" si="39"/>
        <v>no incluido</v>
      </c>
    </row>
    <row r="2553" spans="12:12" ht="15.75" customHeight="1" x14ac:dyDescent="0.25">
      <c r="L2553" s="20" t="str">
        <f t="shared" si="39"/>
        <v>no incluido</v>
      </c>
    </row>
    <row r="2554" spans="12:12" ht="15.75" customHeight="1" x14ac:dyDescent="0.25">
      <c r="L2554" s="20" t="str">
        <f t="shared" si="39"/>
        <v>no incluido</v>
      </c>
    </row>
    <row r="2555" spans="12:12" ht="15.75" customHeight="1" x14ac:dyDescent="0.25">
      <c r="L2555" s="20" t="str">
        <f t="shared" si="39"/>
        <v>no incluido</v>
      </c>
    </row>
    <row r="2556" spans="12:12" ht="15.75" customHeight="1" x14ac:dyDescent="0.25">
      <c r="L2556" s="20" t="str">
        <f t="shared" si="39"/>
        <v>no incluido</v>
      </c>
    </row>
    <row r="2557" spans="12:12" ht="15.75" customHeight="1" x14ac:dyDescent="0.25">
      <c r="L2557" s="20" t="str">
        <f t="shared" si="39"/>
        <v>no incluido</v>
      </c>
    </row>
    <row r="2558" spans="12:12" ht="15.75" customHeight="1" x14ac:dyDescent="0.25">
      <c r="L2558" s="20" t="str">
        <f t="shared" si="39"/>
        <v>no incluido</v>
      </c>
    </row>
    <row r="2559" spans="12:12" ht="15.75" customHeight="1" x14ac:dyDescent="0.25">
      <c r="L2559" s="20" t="str">
        <f t="shared" si="39"/>
        <v>no incluido</v>
      </c>
    </row>
    <row r="2560" spans="12:12" ht="15.75" customHeight="1" x14ac:dyDescent="0.25">
      <c r="L2560" s="20" t="str">
        <f t="shared" si="39"/>
        <v>no incluido</v>
      </c>
    </row>
    <row r="2561" spans="12:12" ht="15.75" customHeight="1" x14ac:dyDescent="0.25">
      <c r="L2561" s="20" t="str">
        <f t="shared" si="39"/>
        <v>no incluido</v>
      </c>
    </row>
    <row r="2562" spans="12:12" ht="15.75" customHeight="1" x14ac:dyDescent="0.25">
      <c r="L2562" s="20" t="str">
        <f t="shared" ref="L2562:L2625" si="40">IF(ISNUMBER(VLOOKUP(A2562,PRE,1,FALSE)),"PreAlerta",IF(ISNUMBER(VLOOKUP(A2562,POST,1,FALSE)),"PostAlerta",IF(ISNUMBER(VLOOKUP(A2562,EXCL,1,FALSE)),"Excluida","no incluido")))</f>
        <v>no incluido</v>
      </c>
    </row>
    <row r="2563" spans="12:12" ht="15.75" customHeight="1" x14ac:dyDescent="0.25">
      <c r="L2563" s="20" t="str">
        <f t="shared" si="40"/>
        <v>no incluido</v>
      </c>
    </row>
    <row r="2564" spans="12:12" ht="15.75" customHeight="1" x14ac:dyDescent="0.25">
      <c r="L2564" s="20" t="str">
        <f t="shared" si="40"/>
        <v>no incluido</v>
      </c>
    </row>
    <row r="2565" spans="12:12" ht="15.75" customHeight="1" x14ac:dyDescent="0.25">
      <c r="L2565" s="20" t="str">
        <f t="shared" si="40"/>
        <v>no incluido</v>
      </c>
    </row>
    <row r="2566" spans="12:12" ht="15.75" customHeight="1" x14ac:dyDescent="0.25">
      <c r="L2566" s="20" t="str">
        <f t="shared" si="40"/>
        <v>no incluido</v>
      </c>
    </row>
    <row r="2567" spans="12:12" ht="15.75" customHeight="1" x14ac:dyDescent="0.25">
      <c r="L2567" s="20" t="str">
        <f t="shared" si="40"/>
        <v>no incluido</v>
      </c>
    </row>
    <row r="2568" spans="12:12" ht="15.75" customHeight="1" x14ac:dyDescent="0.25">
      <c r="L2568" s="20" t="str">
        <f t="shared" si="40"/>
        <v>no incluido</v>
      </c>
    </row>
    <row r="2569" spans="12:12" ht="15.75" customHeight="1" x14ac:dyDescent="0.25">
      <c r="L2569" s="20" t="str">
        <f t="shared" si="40"/>
        <v>no incluido</v>
      </c>
    </row>
    <row r="2570" spans="12:12" ht="15.75" customHeight="1" x14ac:dyDescent="0.25">
      <c r="L2570" s="20" t="str">
        <f t="shared" si="40"/>
        <v>no incluido</v>
      </c>
    </row>
    <row r="2571" spans="12:12" ht="15.75" customHeight="1" x14ac:dyDescent="0.25">
      <c r="L2571" s="20" t="str">
        <f t="shared" si="40"/>
        <v>no incluido</v>
      </c>
    </row>
    <row r="2572" spans="12:12" ht="15.75" customHeight="1" x14ac:dyDescent="0.25">
      <c r="L2572" s="20" t="str">
        <f t="shared" si="40"/>
        <v>no incluido</v>
      </c>
    </row>
    <row r="2573" spans="12:12" ht="15.75" customHeight="1" x14ac:dyDescent="0.25">
      <c r="L2573" s="20" t="str">
        <f t="shared" si="40"/>
        <v>no incluido</v>
      </c>
    </row>
    <row r="2574" spans="12:12" ht="15.75" customHeight="1" x14ac:dyDescent="0.25">
      <c r="L2574" s="20" t="str">
        <f t="shared" si="40"/>
        <v>no incluido</v>
      </c>
    </row>
    <row r="2575" spans="12:12" ht="15.75" customHeight="1" x14ac:dyDescent="0.25">
      <c r="L2575" s="20" t="str">
        <f t="shared" si="40"/>
        <v>no incluido</v>
      </c>
    </row>
    <row r="2576" spans="12:12" ht="15.75" customHeight="1" x14ac:dyDescent="0.25">
      <c r="L2576" s="20" t="str">
        <f t="shared" si="40"/>
        <v>no incluido</v>
      </c>
    </row>
    <row r="2577" spans="12:12" ht="15.75" customHeight="1" x14ac:dyDescent="0.25">
      <c r="L2577" s="20" t="str">
        <f t="shared" si="40"/>
        <v>no incluido</v>
      </c>
    </row>
    <row r="2578" spans="12:12" ht="15.75" customHeight="1" x14ac:dyDescent="0.25">
      <c r="L2578" s="20" t="str">
        <f t="shared" si="40"/>
        <v>no incluido</v>
      </c>
    </row>
    <row r="2579" spans="12:12" ht="15.75" customHeight="1" x14ac:dyDescent="0.25">
      <c r="L2579" s="20" t="str">
        <f t="shared" si="40"/>
        <v>no incluido</v>
      </c>
    </row>
    <row r="2580" spans="12:12" ht="15.75" customHeight="1" x14ac:dyDescent="0.25">
      <c r="L2580" s="20" t="str">
        <f t="shared" si="40"/>
        <v>no incluido</v>
      </c>
    </row>
    <row r="2581" spans="12:12" ht="15.75" customHeight="1" x14ac:dyDescent="0.25">
      <c r="L2581" s="20" t="str">
        <f t="shared" si="40"/>
        <v>no incluido</v>
      </c>
    </row>
    <row r="2582" spans="12:12" ht="15.75" customHeight="1" x14ac:dyDescent="0.25">
      <c r="L2582" s="20" t="str">
        <f t="shared" si="40"/>
        <v>no incluido</v>
      </c>
    </row>
    <row r="2583" spans="12:12" ht="15.75" customHeight="1" x14ac:dyDescent="0.25">
      <c r="L2583" s="20" t="str">
        <f t="shared" si="40"/>
        <v>no incluido</v>
      </c>
    </row>
    <row r="2584" spans="12:12" ht="15.75" customHeight="1" x14ac:dyDescent="0.25">
      <c r="L2584" s="20" t="str">
        <f t="shared" si="40"/>
        <v>no incluido</v>
      </c>
    </row>
    <row r="2585" spans="12:12" ht="15.75" customHeight="1" x14ac:dyDescent="0.25">
      <c r="L2585" s="20" t="str">
        <f t="shared" si="40"/>
        <v>no incluido</v>
      </c>
    </row>
    <row r="2586" spans="12:12" ht="15.75" customHeight="1" x14ac:dyDescent="0.25">
      <c r="L2586" s="20" t="str">
        <f t="shared" si="40"/>
        <v>no incluido</v>
      </c>
    </row>
    <row r="2587" spans="12:12" ht="15.75" customHeight="1" x14ac:dyDescent="0.25">
      <c r="L2587" s="20" t="str">
        <f t="shared" si="40"/>
        <v>no incluido</v>
      </c>
    </row>
    <row r="2588" spans="12:12" ht="15.75" customHeight="1" x14ac:dyDescent="0.25">
      <c r="L2588" s="20" t="str">
        <f t="shared" si="40"/>
        <v>no incluido</v>
      </c>
    </row>
    <row r="2589" spans="12:12" ht="15.75" customHeight="1" x14ac:dyDescent="0.25">
      <c r="L2589" s="20" t="str">
        <f t="shared" si="40"/>
        <v>no incluido</v>
      </c>
    </row>
    <row r="2590" spans="12:12" ht="15.75" customHeight="1" x14ac:dyDescent="0.25">
      <c r="L2590" s="20" t="str">
        <f t="shared" si="40"/>
        <v>no incluido</v>
      </c>
    </row>
    <row r="2591" spans="12:12" ht="15.75" customHeight="1" x14ac:dyDescent="0.25">
      <c r="L2591" s="20" t="str">
        <f t="shared" si="40"/>
        <v>no incluido</v>
      </c>
    </row>
    <row r="2592" spans="12:12" ht="15.75" customHeight="1" x14ac:dyDescent="0.25">
      <c r="L2592" s="20" t="str">
        <f t="shared" si="40"/>
        <v>no incluido</v>
      </c>
    </row>
    <row r="2593" spans="12:12" ht="15.75" customHeight="1" x14ac:dyDescent="0.25">
      <c r="L2593" s="20" t="str">
        <f t="shared" si="40"/>
        <v>no incluido</v>
      </c>
    </row>
    <row r="2594" spans="12:12" ht="15.75" customHeight="1" x14ac:dyDescent="0.25">
      <c r="L2594" s="20" t="str">
        <f t="shared" si="40"/>
        <v>no incluido</v>
      </c>
    </row>
    <row r="2595" spans="12:12" ht="15.75" customHeight="1" x14ac:dyDescent="0.25">
      <c r="L2595" s="20" t="str">
        <f t="shared" si="40"/>
        <v>no incluido</v>
      </c>
    </row>
    <row r="2596" spans="12:12" ht="15.75" customHeight="1" x14ac:dyDescent="0.25">
      <c r="L2596" s="20" t="str">
        <f t="shared" si="40"/>
        <v>no incluido</v>
      </c>
    </row>
    <row r="2597" spans="12:12" ht="15.75" customHeight="1" x14ac:dyDescent="0.25">
      <c r="L2597" s="20" t="str">
        <f t="shared" si="40"/>
        <v>no incluido</v>
      </c>
    </row>
    <row r="2598" spans="12:12" ht="15.75" customHeight="1" x14ac:dyDescent="0.25">
      <c r="L2598" s="20" t="str">
        <f t="shared" si="40"/>
        <v>no incluido</v>
      </c>
    </row>
    <row r="2599" spans="12:12" ht="15.75" customHeight="1" x14ac:dyDescent="0.25">
      <c r="L2599" s="20" t="str">
        <f t="shared" si="40"/>
        <v>no incluido</v>
      </c>
    </row>
    <row r="2600" spans="12:12" ht="15.75" customHeight="1" x14ac:dyDescent="0.25">
      <c r="L2600" s="20" t="str">
        <f t="shared" si="40"/>
        <v>no incluido</v>
      </c>
    </row>
    <row r="2601" spans="12:12" ht="15.75" customHeight="1" x14ac:dyDescent="0.25">
      <c r="L2601" s="20" t="str">
        <f t="shared" si="40"/>
        <v>no incluido</v>
      </c>
    </row>
    <row r="2602" spans="12:12" ht="15.75" customHeight="1" x14ac:dyDescent="0.25">
      <c r="L2602" s="20" t="str">
        <f t="shared" si="40"/>
        <v>no incluido</v>
      </c>
    </row>
    <row r="2603" spans="12:12" ht="15.75" customHeight="1" x14ac:dyDescent="0.25">
      <c r="L2603" s="20" t="str">
        <f t="shared" si="40"/>
        <v>no incluido</v>
      </c>
    </row>
    <row r="2604" spans="12:12" ht="15.75" customHeight="1" x14ac:dyDescent="0.25">
      <c r="L2604" s="20" t="str">
        <f t="shared" si="40"/>
        <v>no incluido</v>
      </c>
    </row>
    <row r="2605" spans="12:12" ht="15.75" customHeight="1" x14ac:dyDescent="0.25">
      <c r="L2605" s="20" t="str">
        <f t="shared" si="40"/>
        <v>no incluido</v>
      </c>
    </row>
    <row r="2606" spans="12:12" ht="15.75" customHeight="1" x14ac:dyDescent="0.25">
      <c r="L2606" s="20" t="str">
        <f t="shared" si="40"/>
        <v>no incluido</v>
      </c>
    </row>
    <row r="2607" spans="12:12" ht="15.75" customHeight="1" x14ac:dyDescent="0.25">
      <c r="L2607" s="20" t="str">
        <f t="shared" si="40"/>
        <v>no incluido</v>
      </c>
    </row>
    <row r="2608" spans="12:12" ht="15.75" customHeight="1" x14ac:dyDescent="0.25">
      <c r="L2608" s="20" t="str">
        <f t="shared" si="40"/>
        <v>no incluido</v>
      </c>
    </row>
    <row r="2609" spans="12:12" ht="15.75" customHeight="1" x14ac:dyDescent="0.25">
      <c r="L2609" s="20" t="str">
        <f t="shared" si="40"/>
        <v>no incluido</v>
      </c>
    </row>
    <row r="2610" spans="12:12" ht="15.75" customHeight="1" x14ac:dyDescent="0.25">
      <c r="L2610" s="20" t="str">
        <f t="shared" si="40"/>
        <v>no incluido</v>
      </c>
    </row>
    <row r="2611" spans="12:12" ht="15.75" customHeight="1" x14ac:dyDescent="0.25">
      <c r="L2611" s="20" t="str">
        <f t="shared" si="40"/>
        <v>no incluido</v>
      </c>
    </row>
    <row r="2612" spans="12:12" ht="15.75" customHeight="1" x14ac:dyDescent="0.25">
      <c r="L2612" s="20" t="str">
        <f t="shared" si="40"/>
        <v>no incluido</v>
      </c>
    </row>
    <row r="2613" spans="12:12" ht="15.75" customHeight="1" x14ac:dyDescent="0.25">
      <c r="L2613" s="20" t="str">
        <f t="shared" si="40"/>
        <v>no incluido</v>
      </c>
    </row>
    <row r="2614" spans="12:12" ht="15.75" customHeight="1" x14ac:dyDescent="0.25">
      <c r="L2614" s="20" t="str">
        <f t="shared" si="40"/>
        <v>no incluido</v>
      </c>
    </row>
    <row r="2615" spans="12:12" ht="15.75" customHeight="1" x14ac:dyDescent="0.25">
      <c r="L2615" s="20" t="str">
        <f t="shared" si="40"/>
        <v>no incluido</v>
      </c>
    </row>
    <row r="2616" spans="12:12" ht="15.75" customHeight="1" x14ac:dyDescent="0.25">
      <c r="L2616" s="20" t="str">
        <f t="shared" si="40"/>
        <v>no incluido</v>
      </c>
    </row>
    <row r="2617" spans="12:12" ht="15.75" customHeight="1" x14ac:dyDescent="0.25">
      <c r="L2617" s="20" t="str">
        <f t="shared" si="40"/>
        <v>no incluido</v>
      </c>
    </row>
    <row r="2618" spans="12:12" ht="15.75" customHeight="1" x14ac:dyDescent="0.25">
      <c r="L2618" s="20" t="str">
        <f t="shared" si="40"/>
        <v>no incluido</v>
      </c>
    </row>
    <row r="2619" spans="12:12" ht="15.75" customHeight="1" x14ac:dyDescent="0.25">
      <c r="L2619" s="20" t="str">
        <f t="shared" si="40"/>
        <v>no incluido</v>
      </c>
    </row>
    <row r="2620" spans="12:12" ht="15.75" customHeight="1" x14ac:dyDescent="0.25">
      <c r="L2620" s="20" t="str">
        <f t="shared" si="40"/>
        <v>no incluido</v>
      </c>
    </row>
    <row r="2621" spans="12:12" ht="15.75" customHeight="1" x14ac:dyDescent="0.25">
      <c r="L2621" s="20" t="str">
        <f t="shared" si="40"/>
        <v>no incluido</v>
      </c>
    </row>
    <row r="2622" spans="12:12" ht="15.75" customHeight="1" x14ac:dyDescent="0.25">
      <c r="L2622" s="20" t="str">
        <f t="shared" si="40"/>
        <v>no incluido</v>
      </c>
    </row>
    <row r="2623" spans="12:12" ht="15.75" customHeight="1" x14ac:dyDescent="0.25">
      <c r="L2623" s="20" t="str">
        <f t="shared" si="40"/>
        <v>no incluido</v>
      </c>
    </row>
    <row r="2624" spans="12:12" ht="15.75" customHeight="1" x14ac:dyDescent="0.25">
      <c r="L2624" s="20" t="str">
        <f t="shared" si="40"/>
        <v>no incluido</v>
      </c>
    </row>
    <row r="2625" spans="12:12" ht="15.75" customHeight="1" x14ac:dyDescent="0.25">
      <c r="L2625" s="20" t="str">
        <f t="shared" si="40"/>
        <v>no incluido</v>
      </c>
    </row>
    <row r="2626" spans="12:12" ht="15.75" customHeight="1" x14ac:dyDescent="0.25">
      <c r="L2626" s="20" t="str">
        <f t="shared" ref="L2626:L2689" si="41">IF(ISNUMBER(VLOOKUP(A2626,PRE,1,FALSE)),"PreAlerta",IF(ISNUMBER(VLOOKUP(A2626,POST,1,FALSE)),"PostAlerta",IF(ISNUMBER(VLOOKUP(A2626,EXCL,1,FALSE)),"Excluida","no incluido")))</f>
        <v>no incluido</v>
      </c>
    </row>
    <row r="2627" spans="12:12" ht="15.75" customHeight="1" x14ac:dyDescent="0.25">
      <c r="L2627" s="20" t="str">
        <f t="shared" si="41"/>
        <v>no incluido</v>
      </c>
    </row>
    <row r="2628" spans="12:12" ht="15.75" customHeight="1" x14ac:dyDescent="0.25">
      <c r="L2628" s="20" t="str">
        <f t="shared" si="41"/>
        <v>no incluido</v>
      </c>
    </row>
    <row r="2629" spans="12:12" ht="15.75" customHeight="1" x14ac:dyDescent="0.25">
      <c r="L2629" s="20" t="str">
        <f t="shared" si="41"/>
        <v>no incluido</v>
      </c>
    </row>
    <row r="2630" spans="12:12" ht="15.75" customHeight="1" x14ac:dyDescent="0.25">
      <c r="L2630" s="20" t="str">
        <f t="shared" si="41"/>
        <v>no incluido</v>
      </c>
    </row>
    <row r="2631" spans="12:12" ht="15.75" customHeight="1" x14ac:dyDescent="0.25">
      <c r="L2631" s="20" t="str">
        <f t="shared" si="41"/>
        <v>no incluido</v>
      </c>
    </row>
    <row r="2632" spans="12:12" ht="15.75" customHeight="1" x14ac:dyDescent="0.25">
      <c r="L2632" s="20" t="str">
        <f t="shared" si="41"/>
        <v>no incluido</v>
      </c>
    </row>
    <row r="2633" spans="12:12" ht="15.75" customHeight="1" x14ac:dyDescent="0.25">
      <c r="L2633" s="20" t="str">
        <f t="shared" si="41"/>
        <v>no incluido</v>
      </c>
    </row>
    <row r="2634" spans="12:12" ht="15.75" customHeight="1" x14ac:dyDescent="0.25">
      <c r="L2634" s="20" t="str">
        <f t="shared" si="41"/>
        <v>no incluido</v>
      </c>
    </row>
    <row r="2635" spans="12:12" ht="15.75" customHeight="1" x14ac:dyDescent="0.25">
      <c r="L2635" s="20" t="str">
        <f t="shared" si="41"/>
        <v>no incluido</v>
      </c>
    </row>
    <row r="2636" spans="12:12" ht="15.75" customHeight="1" x14ac:dyDescent="0.25">
      <c r="L2636" s="20" t="str">
        <f t="shared" si="41"/>
        <v>no incluido</v>
      </c>
    </row>
    <row r="2637" spans="12:12" ht="15.75" customHeight="1" x14ac:dyDescent="0.25">
      <c r="L2637" s="20" t="str">
        <f t="shared" si="41"/>
        <v>no incluido</v>
      </c>
    </row>
    <row r="2638" spans="12:12" ht="15.75" customHeight="1" x14ac:dyDescent="0.25">
      <c r="L2638" s="20" t="str">
        <f t="shared" si="41"/>
        <v>no incluido</v>
      </c>
    </row>
    <row r="2639" spans="12:12" ht="15.75" customHeight="1" x14ac:dyDescent="0.25">
      <c r="L2639" s="20" t="str">
        <f t="shared" si="41"/>
        <v>no incluido</v>
      </c>
    </row>
    <row r="2640" spans="12:12" ht="15.75" customHeight="1" x14ac:dyDescent="0.25">
      <c r="L2640" s="20" t="str">
        <f t="shared" si="41"/>
        <v>no incluido</v>
      </c>
    </row>
    <row r="2641" spans="12:12" ht="15.75" customHeight="1" x14ac:dyDescent="0.25">
      <c r="L2641" s="20" t="str">
        <f t="shared" si="41"/>
        <v>no incluido</v>
      </c>
    </row>
    <row r="2642" spans="12:12" ht="15.75" customHeight="1" x14ac:dyDescent="0.25">
      <c r="L2642" s="20" t="str">
        <f t="shared" si="41"/>
        <v>no incluido</v>
      </c>
    </row>
    <row r="2643" spans="12:12" ht="15.75" customHeight="1" x14ac:dyDescent="0.25">
      <c r="L2643" s="20" t="str">
        <f t="shared" si="41"/>
        <v>no incluido</v>
      </c>
    </row>
    <row r="2644" spans="12:12" ht="15.75" customHeight="1" x14ac:dyDescent="0.25">
      <c r="L2644" s="20" t="str">
        <f t="shared" si="41"/>
        <v>no incluido</v>
      </c>
    </row>
    <row r="2645" spans="12:12" ht="15.75" customHeight="1" x14ac:dyDescent="0.25">
      <c r="L2645" s="20" t="str">
        <f t="shared" si="41"/>
        <v>no incluido</v>
      </c>
    </row>
    <row r="2646" spans="12:12" ht="15.75" customHeight="1" x14ac:dyDescent="0.25">
      <c r="L2646" s="20" t="str">
        <f t="shared" si="41"/>
        <v>no incluido</v>
      </c>
    </row>
    <row r="2647" spans="12:12" ht="15.75" customHeight="1" x14ac:dyDescent="0.25">
      <c r="L2647" s="20" t="str">
        <f t="shared" si="41"/>
        <v>no incluido</v>
      </c>
    </row>
    <row r="2648" spans="12:12" ht="15.75" customHeight="1" x14ac:dyDescent="0.25">
      <c r="L2648" s="20" t="str">
        <f t="shared" si="41"/>
        <v>no incluido</v>
      </c>
    </row>
    <row r="2649" spans="12:12" ht="15.75" customHeight="1" x14ac:dyDescent="0.25">
      <c r="L2649" s="20" t="str">
        <f t="shared" si="41"/>
        <v>no incluido</v>
      </c>
    </row>
    <row r="2650" spans="12:12" ht="15.75" customHeight="1" x14ac:dyDescent="0.25">
      <c r="L2650" s="20" t="str">
        <f t="shared" si="41"/>
        <v>no incluido</v>
      </c>
    </row>
    <row r="2651" spans="12:12" ht="15.75" customHeight="1" x14ac:dyDescent="0.25">
      <c r="L2651" s="20" t="str">
        <f t="shared" si="41"/>
        <v>no incluido</v>
      </c>
    </row>
    <row r="2652" spans="12:12" ht="15.75" customHeight="1" x14ac:dyDescent="0.25">
      <c r="L2652" s="20" t="str">
        <f t="shared" si="41"/>
        <v>no incluido</v>
      </c>
    </row>
    <row r="2653" spans="12:12" ht="15.75" customHeight="1" x14ac:dyDescent="0.25">
      <c r="L2653" s="20" t="str">
        <f t="shared" si="41"/>
        <v>no incluido</v>
      </c>
    </row>
    <row r="2654" spans="12:12" ht="15.75" customHeight="1" x14ac:dyDescent="0.25">
      <c r="L2654" s="20" t="str">
        <f t="shared" si="41"/>
        <v>no incluido</v>
      </c>
    </row>
    <row r="2655" spans="12:12" ht="15.75" customHeight="1" x14ac:dyDescent="0.25">
      <c r="L2655" s="20" t="str">
        <f t="shared" si="41"/>
        <v>no incluido</v>
      </c>
    </row>
    <row r="2656" spans="12:12" ht="15.75" customHeight="1" x14ac:dyDescent="0.25">
      <c r="L2656" s="20" t="str">
        <f t="shared" si="41"/>
        <v>no incluido</v>
      </c>
    </row>
    <row r="2657" spans="12:12" ht="15.75" customHeight="1" x14ac:dyDescent="0.25">
      <c r="L2657" s="20" t="str">
        <f t="shared" si="41"/>
        <v>no incluido</v>
      </c>
    </row>
    <row r="2658" spans="12:12" ht="15.75" customHeight="1" x14ac:dyDescent="0.25">
      <c r="L2658" s="20" t="str">
        <f t="shared" si="41"/>
        <v>no incluido</v>
      </c>
    </row>
    <row r="2659" spans="12:12" ht="15.75" customHeight="1" x14ac:dyDescent="0.25">
      <c r="L2659" s="20" t="str">
        <f t="shared" si="41"/>
        <v>no incluido</v>
      </c>
    </row>
    <row r="2660" spans="12:12" ht="15.75" customHeight="1" x14ac:dyDescent="0.25">
      <c r="L2660" s="20" t="str">
        <f t="shared" si="41"/>
        <v>no incluido</v>
      </c>
    </row>
    <row r="2661" spans="12:12" ht="15.75" customHeight="1" x14ac:dyDescent="0.25">
      <c r="L2661" s="20" t="str">
        <f t="shared" si="41"/>
        <v>no incluido</v>
      </c>
    </row>
    <row r="2662" spans="12:12" ht="15.75" customHeight="1" x14ac:dyDescent="0.25">
      <c r="L2662" s="20" t="str">
        <f t="shared" si="41"/>
        <v>no incluido</v>
      </c>
    </row>
    <row r="2663" spans="12:12" ht="15.75" customHeight="1" x14ac:dyDescent="0.25">
      <c r="L2663" s="20" t="str">
        <f t="shared" si="41"/>
        <v>no incluido</v>
      </c>
    </row>
    <row r="2664" spans="12:12" ht="15.75" customHeight="1" x14ac:dyDescent="0.25">
      <c r="L2664" s="20" t="str">
        <f t="shared" si="41"/>
        <v>no incluido</v>
      </c>
    </row>
    <row r="2665" spans="12:12" ht="15.75" customHeight="1" x14ac:dyDescent="0.25">
      <c r="L2665" s="20" t="str">
        <f t="shared" si="41"/>
        <v>no incluido</v>
      </c>
    </row>
    <row r="2666" spans="12:12" ht="15.75" customHeight="1" x14ac:dyDescent="0.25">
      <c r="L2666" s="20" t="str">
        <f t="shared" si="41"/>
        <v>no incluido</v>
      </c>
    </row>
    <row r="2667" spans="12:12" ht="15.75" customHeight="1" x14ac:dyDescent="0.25">
      <c r="L2667" s="20" t="str">
        <f t="shared" si="41"/>
        <v>no incluido</v>
      </c>
    </row>
    <row r="2668" spans="12:12" ht="15.75" customHeight="1" x14ac:dyDescent="0.25">
      <c r="L2668" s="20" t="str">
        <f t="shared" si="41"/>
        <v>no incluido</v>
      </c>
    </row>
    <row r="2669" spans="12:12" ht="15.75" customHeight="1" x14ac:dyDescent="0.25">
      <c r="L2669" s="20" t="str">
        <f t="shared" si="41"/>
        <v>no incluido</v>
      </c>
    </row>
    <row r="2670" spans="12:12" ht="15.75" customHeight="1" x14ac:dyDescent="0.25">
      <c r="L2670" s="20" t="str">
        <f t="shared" si="41"/>
        <v>no incluido</v>
      </c>
    </row>
    <row r="2671" spans="12:12" ht="15.75" customHeight="1" x14ac:dyDescent="0.25">
      <c r="L2671" s="20" t="str">
        <f t="shared" si="41"/>
        <v>no incluido</v>
      </c>
    </row>
    <row r="2672" spans="12:12" ht="15.75" customHeight="1" x14ac:dyDescent="0.25">
      <c r="L2672" s="20" t="str">
        <f t="shared" si="41"/>
        <v>no incluido</v>
      </c>
    </row>
    <row r="2673" spans="12:12" ht="15.75" customHeight="1" x14ac:dyDescent="0.25">
      <c r="L2673" s="20" t="str">
        <f t="shared" si="41"/>
        <v>no incluido</v>
      </c>
    </row>
    <row r="2674" spans="12:12" ht="15.75" customHeight="1" x14ac:dyDescent="0.25">
      <c r="L2674" s="20" t="str">
        <f t="shared" si="41"/>
        <v>no incluido</v>
      </c>
    </row>
    <row r="2675" spans="12:12" ht="15.75" customHeight="1" x14ac:dyDescent="0.25">
      <c r="L2675" s="20" t="str">
        <f t="shared" si="41"/>
        <v>no incluido</v>
      </c>
    </row>
    <row r="2676" spans="12:12" ht="15.75" customHeight="1" x14ac:dyDescent="0.25">
      <c r="L2676" s="20" t="str">
        <f t="shared" si="41"/>
        <v>no incluido</v>
      </c>
    </row>
    <row r="2677" spans="12:12" ht="15.75" customHeight="1" x14ac:dyDescent="0.25">
      <c r="L2677" s="20" t="str">
        <f t="shared" si="41"/>
        <v>no incluido</v>
      </c>
    </row>
    <row r="2678" spans="12:12" ht="15.75" customHeight="1" x14ac:dyDescent="0.25">
      <c r="L2678" s="20" t="str">
        <f t="shared" si="41"/>
        <v>no incluido</v>
      </c>
    </row>
    <row r="2679" spans="12:12" ht="15.75" customHeight="1" x14ac:dyDescent="0.25">
      <c r="L2679" s="20" t="str">
        <f t="shared" si="41"/>
        <v>no incluido</v>
      </c>
    </row>
    <row r="2680" spans="12:12" ht="15.75" customHeight="1" x14ac:dyDescent="0.25">
      <c r="L2680" s="20" t="str">
        <f t="shared" si="41"/>
        <v>no incluido</v>
      </c>
    </row>
    <row r="2681" spans="12:12" ht="15.75" customHeight="1" x14ac:dyDescent="0.25">
      <c r="L2681" s="20" t="str">
        <f t="shared" si="41"/>
        <v>no incluido</v>
      </c>
    </row>
    <row r="2682" spans="12:12" ht="15.75" customHeight="1" x14ac:dyDescent="0.25">
      <c r="L2682" s="20" t="str">
        <f t="shared" si="41"/>
        <v>no incluido</v>
      </c>
    </row>
    <row r="2683" spans="12:12" ht="15.75" customHeight="1" x14ac:dyDescent="0.25">
      <c r="L2683" s="20" t="str">
        <f t="shared" si="41"/>
        <v>no incluido</v>
      </c>
    </row>
    <row r="2684" spans="12:12" ht="15.75" customHeight="1" x14ac:dyDescent="0.25">
      <c r="L2684" s="20" t="str">
        <f t="shared" si="41"/>
        <v>no incluido</v>
      </c>
    </row>
    <row r="2685" spans="12:12" ht="15.75" customHeight="1" x14ac:dyDescent="0.25">
      <c r="L2685" s="20" t="str">
        <f t="shared" si="41"/>
        <v>no incluido</v>
      </c>
    </row>
    <row r="2686" spans="12:12" ht="15.75" customHeight="1" x14ac:dyDescent="0.25">
      <c r="L2686" s="20" t="str">
        <f t="shared" si="41"/>
        <v>no incluido</v>
      </c>
    </row>
    <row r="2687" spans="12:12" ht="15.75" customHeight="1" x14ac:dyDescent="0.25">
      <c r="L2687" s="20" t="str">
        <f t="shared" si="41"/>
        <v>no incluido</v>
      </c>
    </row>
    <row r="2688" spans="12:12" ht="15.75" customHeight="1" x14ac:dyDescent="0.25">
      <c r="L2688" s="20" t="str">
        <f t="shared" si="41"/>
        <v>no incluido</v>
      </c>
    </row>
    <row r="2689" spans="12:12" ht="15.75" customHeight="1" x14ac:dyDescent="0.25">
      <c r="L2689" s="20" t="str">
        <f t="shared" si="41"/>
        <v>no incluido</v>
      </c>
    </row>
    <row r="2690" spans="12:12" ht="15.75" customHeight="1" x14ac:dyDescent="0.25">
      <c r="L2690" s="20" t="str">
        <f t="shared" ref="L2690:L2753" si="42">IF(ISNUMBER(VLOOKUP(A2690,PRE,1,FALSE)),"PreAlerta",IF(ISNUMBER(VLOOKUP(A2690,POST,1,FALSE)),"PostAlerta",IF(ISNUMBER(VLOOKUP(A2690,EXCL,1,FALSE)),"Excluida","no incluido")))</f>
        <v>no incluido</v>
      </c>
    </row>
    <row r="2691" spans="12:12" ht="15.75" customHeight="1" x14ac:dyDescent="0.25">
      <c r="L2691" s="20" t="str">
        <f t="shared" si="42"/>
        <v>no incluido</v>
      </c>
    </row>
    <row r="2692" spans="12:12" ht="15.75" customHeight="1" x14ac:dyDescent="0.25">
      <c r="L2692" s="20" t="str">
        <f t="shared" si="42"/>
        <v>no incluido</v>
      </c>
    </row>
    <row r="2693" spans="12:12" ht="15.75" customHeight="1" x14ac:dyDescent="0.25">
      <c r="L2693" s="20" t="str">
        <f t="shared" si="42"/>
        <v>no incluido</v>
      </c>
    </row>
    <row r="2694" spans="12:12" ht="15.75" customHeight="1" x14ac:dyDescent="0.25">
      <c r="L2694" s="20" t="str">
        <f t="shared" si="42"/>
        <v>no incluido</v>
      </c>
    </row>
    <row r="2695" spans="12:12" ht="15.75" customHeight="1" x14ac:dyDescent="0.25">
      <c r="L2695" s="20" t="str">
        <f t="shared" si="42"/>
        <v>no incluido</v>
      </c>
    </row>
    <row r="2696" spans="12:12" ht="15.75" customHeight="1" x14ac:dyDescent="0.25">
      <c r="L2696" s="20" t="str">
        <f t="shared" si="42"/>
        <v>no incluido</v>
      </c>
    </row>
    <row r="2697" spans="12:12" ht="15.75" customHeight="1" x14ac:dyDescent="0.25">
      <c r="L2697" s="20" t="str">
        <f t="shared" si="42"/>
        <v>no incluido</v>
      </c>
    </row>
    <row r="2698" spans="12:12" ht="15.75" customHeight="1" x14ac:dyDescent="0.25">
      <c r="L2698" s="20" t="str">
        <f t="shared" si="42"/>
        <v>no incluido</v>
      </c>
    </row>
    <row r="2699" spans="12:12" ht="15.75" customHeight="1" x14ac:dyDescent="0.25">
      <c r="L2699" s="20" t="str">
        <f t="shared" si="42"/>
        <v>no incluido</v>
      </c>
    </row>
    <row r="2700" spans="12:12" ht="15.75" customHeight="1" x14ac:dyDescent="0.25">
      <c r="L2700" s="20" t="str">
        <f t="shared" si="42"/>
        <v>no incluido</v>
      </c>
    </row>
    <row r="2701" spans="12:12" ht="15.75" customHeight="1" x14ac:dyDescent="0.25">
      <c r="L2701" s="20" t="str">
        <f t="shared" si="42"/>
        <v>no incluido</v>
      </c>
    </row>
    <row r="2702" spans="12:12" ht="15.75" customHeight="1" x14ac:dyDescent="0.25">
      <c r="L2702" s="20" t="str">
        <f t="shared" si="42"/>
        <v>no incluido</v>
      </c>
    </row>
    <row r="2703" spans="12:12" ht="15.75" customHeight="1" x14ac:dyDescent="0.25">
      <c r="L2703" s="20" t="str">
        <f t="shared" si="42"/>
        <v>no incluido</v>
      </c>
    </row>
    <row r="2704" spans="12:12" ht="15.75" customHeight="1" x14ac:dyDescent="0.25">
      <c r="L2704" s="20" t="str">
        <f t="shared" si="42"/>
        <v>no incluido</v>
      </c>
    </row>
    <row r="2705" spans="12:12" ht="15.75" customHeight="1" x14ac:dyDescent="0.25">
      <c r="L2705" s="20" t="str">
        <f t="shared" si="42"/>
        <v>no incluido</v>
      </c>
    </row>
    <row r="2706" spans="12:12" ht="15.75" customHeight="1" x14ac:dyDescent="0.25">
      <c r="L2706" s="20" t="str">
        <f t="shared" si="42"/>
        <v>no incluido</v>
      </c>
    </row>
    <row r="2707" spans="12:12" ht="15.75" customHeight="1" x14ac:dyDescent="0.25">
      <c r="L2707" s="20" t="str">
        <f t="shared" si="42"/>
        <v>no incluido</v>
      </c>
    </row>
    <row r="2708" spans="12:12" ht="15.75" customHeight="1" x14ac:dyDescent="0.25">
      <c r="L2708" s="20" t="str">
        <f t="shared" si="42"/>
        <v>no incluido</v>
      </c>
    </row>
    <row r="2709" spans="12:12" ht="15.75" customHeight="1" x14ac:dyDescent="0.25">
      <c r="L2709" s="20" t="str">
        <f t="shared" si="42"/>
        <v>no incluido</v>
      </c>
    </row>
    <row r="2710" spans="12:12" ht="15.75" customHeight="1" x14ac:dyDescent="0.25">
      <c r="L2710" s="20" t="str">
        <f t="shared" si="42"/>
        <v>no incluido</v>
      </c>
    </row>
    <row r="2711" spans="12:12" ht="15.75" customHeight="1" x14ac:dyDescent="0.25">
      <c r="L2711" s="20" t="str">
        <f t="shared" si="42"/>
        <v>no incluido</v>
      </c>
    </row>
    <row r="2712" spans="12:12" ht="15.75" customHeight="1" x14ac:dyDescent="0.25">
      <c r="L2712" s="20" t="str">
        <f t="shared" si="42"/>
        <v>no incluido</v>
      </c>
    </row>
    <row r="2713" spans="12:12" ht="15.75" customHeight="1" x14ac:dyDescent="0.25">
      <c r="L2713" s="20" t="str">
        <f t="shared" si="42"/>
        <v>no incluido</v>
      </c>
    </row>
    <row r="2714" spans="12:12" ht="15.75" customHeight="1" x14ac:dyDescent="0.25">
      <c r="L2714" s="20" t="str">
        <f t="shared" si="42"/>
        <v>no incluido</v>
      </c>
    </row>
    <row r="2715" spans="12:12" ht="15.75" customHeight="1" x14ac:dyDescent="0.25">
      <c r="L2715" s="20" t="str">
        <f t="shared" si="42"/>
        <v>no incluido</v>
      </c>
    </row>
    <row r="2716" spans="12:12" ht="15.75" customHeight="1" x14ac:dyDescent="0.25">
      <c r="L2716" s="20" t="str">
        <f t="shared" si="42"/>
        <v>no incluido</v>
      </c>
    </row>
    <row r="2717" spans="12:12" ht="15.75" customHeight="1" x14ac:dyDescent="0.25">
      <c r="L2717" s="20" t="str">
        <f t="shared" si="42"/>
        <v>no incluido</v>
      </c>
    </row>
    <row r="2718" spans="12:12" ht="15.75" customHeight="1" x14ac:dyDescent="0.25">
      <c r="L2718" s="20" t="str">
        <f t="shared" si="42"/>
        <v>no incluido</v>
      </c>
    </row>
    <row r="2719" spans="12:12" ht="15.75" customHeight="1" x14ac:dyDescent="0.25">
      <c r="L2719" s="20" t="str">
        <f t="shared" si="42"/>
        <v>no incluido</v>
      </c>
    </row>
    <row r="2720" spans="12:12" ht="15.75" customHeight="1" x14ac:dyDescent="0.25">
      <c r="L2720" s="20" t="str">
        <f t="shared" si="42"/>
        <v>no incluido</v>
      </c>
    </row>
    <row r="2721" spans="12:12" ht="15.75" customHeight="1" x14ac:dyDescent="0.25">
      <c r="L2721" s="20" t="str">
        <f t="shared" si="42"/>
        <v>no incluido</v>
      </c>
    </row>
    <row r="2722" spans="12:12" ht="15.75" customHeight="1" x14ac:dyDescent="0.25">
      <c r="L2722" s="20" t="str">
        <f t="shared" si="42"/>
        <v>no incluido</v>
      </c>
    </row>
    <row r="2723" spans="12:12" ht="15.75" customHeight="1" x14ac:dyDescent="0.25">
      <c r="L2723" s="20" t="str">
        <f t="shared" si="42"/>
        <v>no incluido</v>
      </c>
    </row>
    <row r="2724" spans="12:12" ht="15.75" customHeight="1" x14ac:dyDescent="0.25">
      <c r="L2724" s="20" t="str">
        <f t="shared" si="42"/>
        <v>no incluido</v>
      </c>
    </row>
    <row r="2725" spans="12:12" ht="15.75" customHeight="1" x14ac:dyDescent="0.25">
      <c r="L2725" s="20" t="str">
        <f t="shared" si="42"/>
        <v>no incluido</v>
      </c>
    </row>
    <row r="2726" spans="12:12" ht="15.75" customHeight="1" x14ac:dyDescent="0.25">
      <c r="L2726" s="20" t="str">
        <f t="shared" si="42"/>
        <v>no incluido</v>
      </c>
    </row>
    <row r="2727" spans="12:12" ht="15.75" customHeight="1" x14ac:dyDescent="0.25">
      <c r="L2727" s="20" t="str">
        <f t="shared" si="42"/>
        <v>no incluido</v>
      </c>
    </row>
    <row r="2728" spans="12:12" ht="15.75" customHeight="1" x14ac:dyDescent="0.25">
      <c r="L2728" s="20" t="str">
        <f t="shared" si="42"/>
        <v>no incluido</v>
      </c>
    </row>
    <row r="2729" spans="12:12" ht="15.75" customHeight="1" x14ac:dyDescent="0.25">
      <c r="L2729" s="20" t="str">
        <f t="shared" si="42"/>
        <v>no incluido</v>
      </c>
    </row>
    <row r="2730" spans="12:12" ht="15.75" customHeight="1" x14ac:dyDescent="0.25">
      <c r="L2730" s="20" t="str">
        <f t="shared" si="42"/>
        <v>no incluido</v>
      </c>
    </row>
    <row r="2731" spans="12:12" ht="15.75" customHeight="1" x14ac:dyDescent="0.25">
      <c r="L2731" s="20" t="str">
        <f t="shared" si="42"/>
        <v>no incluido</v>
      </c>
    </row>
    <row r="2732" spans="12:12" ht="15.75" customHeight="1" x14ac:dyDescent="0.25">
      <c r="L2732" s="20" t="str">
        <f t="shared" si="42"/>
        <v>no incluido</v>
      </c>
    </row>
    <row r="2733" spans="12:12" ht="15.75" customHeight="1" x14ac:dyDescent="0.25">
      <c r="L2733" s="20" t="str">
        <f t="shared" si="42"/>
        <v>no incluido</v>
      </c>
    </row>
    <row r="2734" spans="12:12" ht="15.75" customHeight="1" x14ac:dyDescent="0.25">
      <c r="L2734" s="20" t="str">
        <f t="shared" si="42"/>
        <v>no incluido</v>
      </c>
    </row>
    <row r="2735" spans="12:12" ht="15.75" customHeight="1" x14ac:dyDescent="0.25">
      <c r="L2735" s="20" t="str">
        <f t="shared" si="42"/>
        <v>no incluido</v>
      </c>
    </row>
    <row r="2736" spans="12:12" ht="15.75" customHeight="1" x14ac:dyDescent="0.25">
      <c r="L2736" s="20" t="str">
        <f t="shared" si="42"/>
        <v>no incluido</v>
      </c>
    </row>
    <row r="2737" spans="12:12" ht="15.75" customHeight="1" x14ac:dyDescent="0.25">
      <c r="L2737" s="20" t="str">
        <f t="shared" si="42"/>
        <v>no incluido</v>
      </c>
    </row>
    <row r="2738" spans="12:12" ht="15.75" customHeight="1" x14ac:dyDescent="0.25">
      <c r="L2738" s="20" t="str">
        <f t="shared" si="42"/>
        <v>no incluido</v>
      </c>
    </row>
    <row r="2739" spans="12:12" ht="15.75" customHeight="1" x14ac:dyDescent="0.25">
      <c r="L2739" s="20" t="str">
        <f t="shared" si="42"/>
        <v>no incluido</v>
      </c>
    </row>
    <row r="2740" spans="12:12" ht="15.75" customHeight="1" x14ac:dyDescent="0.25">
      <c r="L2740" s="20" t="str">
        <f t="shared" si="42"/>
        <v>no incluido</v>
      </c>
    </row>
    <row r="2741" spans="12:12" ht="15.75" customHeight="1" x14ac:dyDescent="0.25">
      <c r="L2741" s="20" t="str">
        <f t="shared" si="42"/>
        <v>no incluido</v>
      </c>
    </row>
    <row r="2742" spans="12:12" ht="15.75" customHeight="1" x14ac:dyDescent="0.25">
      <c r="L2742" s="20" t="str">
        <f t="shared" si="42"/>
        <v>no incluido</v>
      </c>
    </row>
    <row r="2743" spans="12:12" ht="15.75" customHeight="1" x14ac:dyDescent="0.25">
      <c r="L2743" s="20" t="str">
        <f t="shared" si="42"/>
        <v>no incluido</v>
      </c>
    </row>
    <row r="2744" spans="12:12" ht="15.75" customHeight="1" x14ac:dyDescent="0.25">
      <c r="L2744" s="20" t="str">
        <f t="shared" si="42"/>
        <v>no incluido</v>
      </c>
    </row>
    <row r="2745" spans="12:12" ht="15.75" customHeight="1" x14ac:dyDescent="0.25">
      <c r="L2745" s="20" t="str">
        <f t="shared" si="42"/>
        <v>no incluido</v>
      </c>
    </row>
    <row r="2746" spans="12:12" ht="15.75" customHeight="1" x14ac:dyDescent="0.25">
      <c r="L2746" s="20" t="str">
        <f t="shared" si="42"/>
        <v>no incluido</v>
      </c>
    </row>
    <row r="2747" spans="12:12" ht="15.75" customHeight="1" x14ac:dyDescent="0.25">
      <c r="L2747" s="20" t="str">
        <f t="shared" si="42"/>
        <v>no incluido</v>
      </c>
    </row>
    <row r="2748" spans="12:12" ht="15.75" customHeight="1" x14ac:dyDescent="0.25">
      <c r="L2748" s="20" t="str">
        <f t="shared" si="42"/>
        <v>no incluido</v>
      </c>
    </row>
    <row r="2749" spans="12:12" ht="15.75" customHeight="1" x14ac:dyDescent="0.25">
      <c r="L2749" s="20" t="str">
        <f t="shared" si="42"/>
        <v>no incluido</v>
      </c>
    </row>
    <row r="2750" spans="12:12" ht="15.75" customHeight="1" x14ac:dyDescent="0.25">
      <c r="L2750" s="20" t="str">
        <f t="shared" si="42"/>
        <v>no incluido</v>
      </c>
    </row>
    <row r="2751" spans="12:12" ht="15.75" customHeight="1" x14ac:dyDescent="0.25">
      <c r="L2751" s="20" t="str">
        <f t="shared" si="42"/>
        <v>no incluido</v>
      </c>
    </row>
    <row r="2752" spans="12:12" ht="15.75" customHeight="1" x14ac:dyDescent="0.25">
      <c r="L2752" s="20" t="str">
        <f t="shared" si="42"/>
        <v>no incluido</v>
      </c>
    </row>
    <row r="2753" spans="12:12" ht="15.75" customHeight="1" x14ac:dyDescent="0.25">
      <c r="L2753" s="20" t="str">
        <f t="shared" si="42"/>
        <v>no incluido</v>
      </c>
    </row>
    <row r="2754" spans="12:12" ht="15.75" customHeight="1" x14ac:dyDescent="0.25">
      <c r="L2754" s="20" t="str">
        <f t="shared" ref="L2754:L2817" si="43">IF(ISNUMBER(VLOOKUP(A2754,PRE,1,FALSE)),"PreAlerta",IF(ISNUMBER(VLOOKUP(A2754,POST,1,FALSE)),"PostAlerta",IF(ISNUMBER(VLOOKUP(A2754,EXCL,1,FALSE)),"Excluida","no incluido")))</f>
        <v>no incluido</v>
      </c>
    </row>
    <row r="2755" spans="12:12" ht="15.75" customHeight="1" x14ac:dyDescent="0.25">
      <c r="L2755" s="20" t="str">
        <f t="shared" si="43"/>
        <v>no incluido</v>
      </c>
    </row>
    <row r="2756" spans="12:12" ht="15.75" customHeight="1" x14ac:dyDescent="0.25">
      <c r="L2756" s="20" t="str">
        <f t="shared" si="43"/>
        <v>no incluido</v>
      </c>
    </row>
    <row r="2757" spans="12:12" ht="15.75" customHeight="1" x14ac:dyDescent="0.25">
      <c r="L2757" s="20" t="str">
        <f t="shared" si="43"/>
        <v>no incluido</v>
      </c>
    </row>
    <row r="2758" spans="12:12" ht="15.75" customHeight="1" x14ac:dyDescent="0.25">
      <c r="L2758" s="20" t="str">
        <f t="shared" si="43"/>
        <v>no incluido</v>
      </c>
    </row>
    <row r="2759" spans="12:12" ht="15.75" customHeight="1" x14ac:dyDescent="0.25">
      <c r="L2759" s="20" t="str">
        <f t="shared" si="43"/>
        <v>no incluido</v>
      </c>
    </row>
    <row r="2760" spans="12:12" ht="15.75" customHeight="1" x14ac:dyDescent="0.25">
      <c r="L2760" s="20" t="str">
        <f t="shared" si="43"/>
        <v>no incluido</v>
      </c>
    </row>
    <row r="2761" spans="12:12" ht="15.75" customHeight="1" x14ac:dyDescent="0.25">
      <c r="L2761" s="20" t="str">
        <f t="shared" si="43"/>
        <v>no incluido</v>
      </c>
    </row>
    <row r="2762" spans="12:12" ht="15.75" customHeight="1" x14ac:dyDescent="0.25">
      <c r="L2762" s="20" t="str">
        <f t="shared" si="43"/>
        <v>no incluido</v>
      </c>
    </row>
    <row r="2763" spans="12:12" ht="15.75" customHeight="1" x14ac:dyDescent="0.25">
      <c r="L2763" s="20" t="str">
        <f t="shared" si="43"/>
        <v>no incluido</v>
      </c>
    </row>
    <row r="2764" spans="12:12" ht="15.75" customHeight="1" x14ac:dyDescent="0.25">
      <c r="L2764" s="20" t="str">
        <f t="shared" si="43"/>
        <v>no incluido</v>
      </c>
    </row>
    <row r="2765" spans="12:12" ht="15.75" customHeight="1" x14ac:dyDescent="0.25">
      <c r="L2765" s="20" t="str">
        <f t="shared" si="43"/>
        <v>no incluido</v>
      </c>
    </row>
    <row r="2766" spans="12:12" ht="15.75" customHeight="1" x14ac:dyDescent="0.25">
      <c r="L2766" s="20" t="str">
        <f t="shared" si="43"/>
        <v>no incluido</v>
      </c>
    </row>
    <row r="2767" spans="12:12" ht="15.75" customHeight="1" x14ac:dyDescent="0.25">
      <c r="L2767" s="20" t="str">
        <f t="shared" si="43"/>
        <v>no incluido</v>
      </c>
    </row>
    <row r="2768" spans="12:12" ht="15.75" customHeight="1" x14ac:dyDescent="0.25">
      <c r="L2768" s="20" t="str">
        <f t="shared" si="43"/>
        <v>no incluido</v>
      </c>
    </row>
    <row r="2769" spans="12:12" ht="15.75" customHeight="1" x14ac:dyDescent="0.25">
      <c r="L2769" s="20" t="str">
        <f t="shared" si="43"/>
        <v>no incluido</v>
      </c>
    </row>
    <row r="2770" spans="12:12" ht="15.75" customHeight="1" x14ac:dyDescent="0.25">
      <c r="L2770" s="20" t="str">
        <f t="shared" si="43"/>
        <v>no incluido</v>
      </c>
    </row>
    <row r="2771" spans="12:12" ht="15.75" customHeight="1" x14ac:dyDescent="0.25">
      <c r="L2771" s="20" t="str">
        <f t="shared" si="43"/>
        <v>no incluido</v>
      </c>
    </row>
    <row r="2772" spans="12:12" ht="15.75" customHeight="1" x14ac:dyDescent="0.25">
      <c r="L2772" s="20" t="str">
        <f t="shared" si="43"/>
        <v>no incluido</v>
      </c>
    </row>
    <row r="2773" spans="12:12" ht="15.75" customHeight="1" x14ac:dyDescent="0.25">
      <c r="L2773" s="20" t="str">
        <f t="shared" si="43"/>
        <v>no incluido</v>
      </c>
    </row>
    <row r="2774" spans="12:12" ht="15.75" customHeight="1" x14ac:dyDescent="0.25">
      <c r="L2774" s="20" t="str">
        <f t="shared" si="43"/>
        <v>no incluido</v>
      </c>
    </row>
    <row r="2775" spans="12:12" ht="15.75" customHeight="1" x14ac:dyDescent="0.25">
      <c r="L2775" s="20" t="str">
        <f t="shared" si="43"/>
        <v>no incluido</v>
      </c>
    </row>
    <row r="2776" spans="12:12" ht="15.75" customHeight="1" x14ac:dyDescent="0.25">
      <c r="L2776" s="20" t="str">
        <f t="shared" si="43"/>
        <v>no incluido</v>
      </c>
    </row>
    <row r="2777" spans="12:12" ht="15.75" customHeight="1" x14ac:dyDescent="0.25">
      <c r="L2777" s="20" t="str">
        <f t="shared" si="43"/>
        <v>no incluido</v>
      </c>
    </row>
    <row r="2778" spans="12:12" ht="15.75" customHeight="1" x14ac:dyDescent="0.25">
      <c r="L2778" s="20" t="str">
        <f t="shared" si="43"/>
        <v>no incluido</v>
      </c>
    </row>
    <row r="2779" spans="12:12" ht="15.75" customHeight="1" x14ac:dyDescent="0.25">
      <c r="L2779" s="20" t="str">
        <f t="shared" si="43"/>
        <v>no incluido</v>
      </c>
    </row>
    <row r="2780" spans="12:12" ht="15.75" customHeight="1" x14ac:dyDescent="0.25">
      <c r="L2780" s="20" t="str">
        <f t="shared" si="43"/>
        <v>no incluido</v>
      </c>
    </row>
    <row r="2781" spans="12:12" ht="15.75" customHeight="1" x14ac:dyDescent="0.25">
      <c r="L2781" s="20" t="str">
        <f t="shared" si="43"/>
        <v>no incluido</v>
      </c>
    </row>
    <row r="2782" spans="12:12" ht="15.75" customHeight="1" x14ac:dyDescent="0.25">
      <c r="L2782" s="20" t="str">
        <f t="shared" si="43"/>
        <v>no incluido</v>
      </c>
    </row>
    <row r="2783" spans="12:12" ht="15.75" customHeight="1" x14ac:dyDescent="0.25">
      <c r="L2783" s="20" t="str">
        <f t="shared" si="43"/>
        <v>no incluido</v>
      </c>
    </row>
    <row r="2784" spans="12:12" ht="15.75" customHeight="1" x14ac:dyDescent="0.25">
      <c r="L2784" s="20" t="str">
        <f t="shared" si="43"/>
        <v>no incluido</v>
      </c>
    </row>
    <row r="2785" spans="12:12" ht="15.75" customHeight="1" x14ac:dyDescent="0.25">
      <c r="L2785" s="20" t="str">
        <f t="shared" si="43"/>
        <v>no incluido</v>
      </c>
    </row>
    <row r="2786" spans="12:12" ht="15.75" customHeight="1" x14ac:dyDescent="0.25">
      <c r="L2786" s="20" t="str">
        <f t="shared" si="43"/>
        <v>no incluido</v>
      </c>
    </row>
    <row r="2787" spans="12:12" ht="15.75" customHeight="1" x14ac:dyDescent="0.25">
      <c r="L2787" s="20" t="str">
        <f t="shared" si="43"/>
        <v>no incluido</v>
      </c>
    </row>
    <row r="2788" spans="12:12" ht="15.75" customHeight="1" x14ac:dyDescent="0.25">
      <c r="L2788" s="20" t="str">
        <f t="shared" si="43"/>
        <v>no incluido</v>
      </c>
    </row>
    <row r="2789" spans="12:12" ht="15.75" customHeight="1" x14ac:dyDescent="0.25">
      <c r="L2789" s="20" t="str">
        <f t="shared" si="43"/>
        <v>no incluido</v>
      </c>
    </row>
    <row r="2790" spans="12:12" ht="15.75" customHeight="1" x14ac:dyDescent="0.25">
      <c r="L2790" s="20" t="str">
        <f t="shared" si="43"/>
        <v>no incluido</v>
      </c>
    </row>
    <row r="2791" spans="12:12" ht="15.75" customHeight="1" x14ac:dyDescent="0.25">
      <c r="L2791" s="20" t="str">
        <f t="shared" si="43"/>
        <v>no incluido</v>
      </c>
    </row>
    <row r="2792" spans="12:12" ht="15.75" customHeight="1" x14ac:dyDescent="0.25">
      <c r="L2792" s="20" t="str">
        <f t="shared" si="43"/>
        <v>no incluido</v>
      </c>
    </row>
    <row r="2793" spans="12:12" ht="15.75" customHeight="1" x14ac:dyDescent="0.25">
      <c r="L2793" s="20" t="str">
        <f t="shared" si="43"/>
        <v>no incluido</v>
      </c>
    </row>
    <row r="2794" spans="12:12" ht="15.75" customHeight="1" x14ac:dyDescent="0.25">
      <c r="L2794" s="20" t="str">
        <f t="shared" si="43"/>
        <v>no incluido</v>
      </c>
    </row>
    <row r="2795" spans="12:12" ht="15.75" customHeight="1" x14ac:dyDescent="0.25">
      <c r="L2795" s="20" t="str">
        <f t="shared" si="43"/>
        <v>no incluido</v>
      </c>
    </row>
    <row r="2796" spans="12:12" ht="15.75" customHeight="1" x14ac:dyDescent="0.25">
      <c r="L2796" s="20" t="str">
        <f t="shared" si="43"/>
        <v>no incluido</v>
      </c>
    </row>
    <row r="2797" spans="12:12" ht="15.75" customHeight="1" x14ac:dyDescent="0.25">
      <c r="L2797" s="20" t="str">
        <f t="shared" si="43"/>
        <v>no incluido</v>
      </c>
    </row>
    <row r="2798" spans="12:12" ht="15.75" customHeight="1" x14ac:dyDescent="0.25">
      <c r="L2798" s="20" t="str">
        <f t="shared" si="43"/>
        <v>no incluido</v>
      </c>
    </row>
    <row r="2799" spans="12:12" ht="15.75" customHeight="1" x14ac:dyDescent="0.25">
      <c r="L2799" s="20" t="str">
        <f t="shared" si="43"/>
        <v>no incluido</v>
      </c>
    </row>
    <row r="2800" spans="12:12" ht="15.75" customHeight="1" x14ac:dyDescent="0.25">
      <c r="L2800" s="20" t="str">
        <f t="shared" si="43"/>
        <v>no incluido</v>
      </c>
    </row>
    <row r="2801" spans="12:12" ht="15.75" customHeight="1" x14ac:dyDescent="0.25">
      <c r="L2801" s="20" t="str">
        <f t="shared" si="43"/>
        <v>no incluido</v>
      </c>
    </row>
    <row r="2802" spans="12:12" ht="15.75" customHeight="1" x14ac:dyDescent="0.25">
      <c r="L2802" s="20" t="str">
        <f t="shared" si="43"/>
        <v>no incluido</v>
      </c>
    </row>
    <row r="2803" spans="12:12" ht="15.75" customHeight="1" x14ac:dyDescent="0.25">
      <c r="L2803" s="20" t="str">
        <f t="shared" si="43"/>
        <v>no incluido</v>
      </c>
    </row>
    <row r="2804" spans="12:12" ht="15.75" customHeight="1" x14ac:dyDescent="0.25">
      <c r="L2804" s="20" t="str">
        <f t="shared" si="43"/>
        <v>no incluido</v>
      </c>
    </row>
    <row r="2805" spans="12:12" ht="15.75" customHeight="1" x14ac:dyDescent="0.25">
      <c r="L2805" s="20" t="str">
        <f t="shared" si="43"/>
        <v>no incluido</v>
      </c>
    </row>
    <row r="2806" spans="12:12" ht="15.75" customHeight="1" x14ac:dyDescent="0.25">
      <c r="L2806" s="20" t="str">
        <f t="shared" si="43"/>
        <v>no incluido</v>
      </c>
    </row>
    <row r="2807" spans="12:12" ht="15.75" customHeight="1" x14ac:dyDescent="0.25">
      <c r="L2807" s="20" t="str">
        <f t="shared" si="43"/>
        <v>no incluido</v>
      </c>
    </row>
    <row r="2808" spans="12:12" ht="15.75" customHeight="1" x14ac:dyDescent="0.25">
      <c r="L2808" s="20" t="str">
        <f t="shared" si="43"/>
        <v>no incluido</v>
      </c>
    </row>
    <row r="2809" spans="12:12" ht="15.75" customHeight="1" x14ac:dyDescent="0.25">
      <c r="L2809" s="20" t="str">
        <f t="shared" si="43"/>
        <v>no incluido</v>
      </c>
    </row>
    <row r="2810" spans="12:12" ht="15.75" customHeight="1" x14ac:dyDescent="0.25">
      <c r="L2810" s="20" t="str">
        <f t="shared" si="43"/>
        <v>no incluido</v>
      </c>
    </row>
    <row r="2811" spans="12:12" ht="15.75" customHeight="1" x14ac:dyDescent="0.25">
      <c r="L2811" s="20" t="str">
        <f t="shared" si="43"/>
        <v>no incluido</v>
      </c>
    </row>
    <row r="2812" spans="12:12" ht="15.75" customHeight="1" x14ac:dyDescent="0.25">
      <c r="L2812" s="20" t="str">
        <f t="shared" si="43"/>
        <v>no incluido</v>
      </c>
    </row>
    <row r="2813" spans="12:12" ht="15.75" customHeight="1" x14ac:dyDescent="0.25">
      <c r="L2813" s="20" t="str">
        <f t="shared" si="43"/>
        <v>no incluido</v>
      </c>
    </row>
    <row r="2814" spans="12:12" ht="15.75" customHeight="1" x14ac:dyDescent="0.25">
      <c r="L2814" s="20" t="str">
        <f t="shared" si="43"/>
        <v>no incluido</v>
      </c>
    </row>
    <row r="2815" spans="12:12" ht="15.75" customHeight="1" x14ac:dyDescent="0.25">
      <c r="L2815" s="20" t="str">
        <f t="shared" si="43"/>
        <v>no incluido</v>
      </c>
    </row>
    <row r="2816" spans="12:12" ht="15.75" customHeight="1" x14ac:dyDescent="0.25">
      <c r="L2816" s="20" t="str">
        <f t="shared" si="43"/>
        <v>no incluido</v>
      </c>
    </row>
    <row r="2817" spans="12:12" ht="15.75" customHeight="1" x14ac:dyDescent="0.25">
      <c r="L2817" s="20" t="str">
        <f t="shared" si="43"/>
        <v>no incluido</v>
      </c>
    </row>
    <row r="2818" spans="12:12" ht="15.75" customHeight="1" x14ac:dyDescent="0.25">
      <c r="L2818" s="20" t="str">
        <f t="shared" ref="L2818:L2881" si="44">IF(ISNUMBER(VLOOKUP(A2818,PRE,1,FALSE)),"PreAlerta",IF(ISNUMBER(VLOOKUP(A2818,POST,1,FALSE)),"PostAlerta",IF(ISNUMBER(VLOOKUP(A2818,EXCL,1,FALSE)),"Excluida","no incluido")))</f>
        <v>no incluido</v>
      </c>
    </row>
    <row r="2819" spans="12:12" ht="15.75" customHeight="1" x14ac:dyDescent="0.25">
      <c r="L2819" s="20" t="str">
        <f t="shared" si="44"/>
        <v>no incluido</v>
      </c>
    </row>
    <row r="2820" spans="12:12" ht="15.75" customHeight="1" x14ac:dyDescent="0.25">
      <c r="L2820" s="20" t="str">
        <f t="shared" si="44"/>
        <v>no incluido</v>
      </c>
    </row>
    <row r="2821" spans="12:12" ht="15.75" customHeight="1" x14ac:dyDescent="0.25">
      <c r="L2821" s="20" t="str">
        <f t="shared" si="44"/>
        <v>no incluido</v>
      </c>
    </row>
    <row r="2822" spans="12:12" ht="15.75" customHeight="1" x14ac:dyDescent="0.25">
      <c r="L2822" s="20" t="str">
        <f t="shared" si="44"/>
        <v>no incluido</v>
      </c>
    </row>
    <row r="2823" spans="12:12" ht="15.75" customHeight="1" x14ac:dyDescent="0.25">
      <c r="L2823" s="20" t="str">
        <f t="shared" si="44"/>
        <v>no incluido</v>
      </c>
    </row>
    <row r="2824" spans="12:12" ht="15.75" customHeight="1" x14ac:dyDescent="0.25">
      <c r="L2824" s="20" t="str">
        <f t="shared" si="44"/>
        <v>no incluido</v>
      </c>
    </row>
    <row r="2825" spans="12:12" ht="15.75" customHeight="1" x14ac:dyDescent="0.25">
      <c r="L2825" s="20" t="str">
        <f t="shared" si="44"/>
        <v>no incluido</v>
      </c>
    </row>
    <row r="2826" spans="12:12" ht="15.75" customHeight="1" x14ac:dyDescent="0.25">
      <c r="L2826" s="20" t="str">
        <f t="shared" si="44"/>
        <v>no incluido</v>
      </c>
    </row>
    <row r="2827" spans="12:12" ht="15.75" customHeight="1" x14ac:dyDescent="0.25">
      <c r="L2827" s="20" t="str">
        <f t="shared" si="44"/>
        <v>no incluido</v>
      </c>
    </row>
    <row r="2828" spans="12:12" ht="15.75" customHeight="1" x14ac:dyDescent="0.25">
      <c r="L2828" s="20" t="str">
        <f t="shared" si="44"/>
        <v>no incluido</v>
      </c>
    </row>
    <row r="2829" spans="12:12" ht="15.75" customHeight="1" x14ac:dyDescent="0.25">
      <c r="L2829" s="20" t="str">
        <f t="shared" si="44"/>
        <v>no incluido</v>
      </c>
    </row>
    <row r="2830" spans="12:12" ht="15.75" customHeight="1" x14ac:dyDescent="0.25">
      <c r="L2830" s="20" t="str">
        <f t="shared" si="44"/>
        <v>no incluido</v>
      </c>
    </row>
    <row r="2831" spans="12:12" ht="15.75" customHeight="1" x14ac:dyDescent="0.25">
      <c r="L2831" s="20" t="str">
        <f t="shared" si="44"/>
        <v>no incluido</v>
      </c>
    </row>
    <row r="2832" spans="12:12" ht="15.75" customHeight="1" x14ac:dyDescent="0.25">
      <c r="L2832" s="20" t="str">
        <f t="shared" si="44"/>
        <v>no incluido</v>
      </c>
    </row>
    <row r="2833" spans="12:12" ht="15.75" customHeight="1" x14ac:dyDescent="0.25">
      <c r="L2833" s="20" t="str">
        <f t="shared" si="44"/>
        <v>no incluido</v>
      </c>
    </row>
    <row r="2834" spans="12:12" ht="15.75" customHeight="1" x14ac:dyDescent="0.25">
      <c r="L2834" s="20" t="str">
        <f t="shared" si="44"/>
        <v>no incluido</v>
      </c>
    </row>
    <row r="2835" spans="12:12" ht="15.75" customHeight="1" x14ac:dyDescent="0.25">
      <c r="L2835" s="20" t="str">
        <f t="shared" si="44"/>
        <v>no incluido</v>
      </c>
    </row>
    <row r="2836" spans="12:12" ht="15.75" customHeight="1" x14ac:dyDescent="0.25">
      <c r="L2836" s="20" t="str">
        <f t="shared" si="44"/>
        <v>no incluido</v>
      </c>
    </row>
    <row r="2837" spans="12:12" ht="15.75" customHeight="1" x14ac:dyDescent="0.25">
      <c r="L2837" s="20" t="str">
        <f t="shared" si="44"/>
        <v>no incluido</v>
      </c>
    </row>
    <row r="2838" spans="12:12" ht="15.75" customHeight="1" x14ac:dyDescent="0.25">
      <c r="L2838" s="20" t="str">
        <f t="shared" si="44"/>
        <v>no incluido</v>
      </c>
    </row>
    <row r="2839" spans="12:12" ht="15.75" customHeight="1" x14ac:dyDescent="0.25">
      <c r="L2839" s="20" t="str">
        <f t="shared" si="44"/>
        <v>no incluido</v>
      </c>
    </row>
    <row r="2840" spans="12:12" ht="15.75" customHeight="1" x14ac:dyDescent="0.25">
      <c r="L2840" s="20" t="str">
        <f t="shared" si="44"/>
        <v>no incluido</v>
      </c>
    </row>
    <row r="2841" spans="12:12" ht="15.75" customHeight="1" x14ac:dyDescent="0.25">
      <c r="L2841" s="20" t="str">
        <f t="shared" si="44"/>
        <v>no incluido</v>
      </c>
    </row>
    <row r="2842" spans="12:12" ht="15.75" customHeight="1" x14ac:dyDescent="0.25">
      <c r="L2842" s="20" t="str">
        <f t="shared" si="44"/>
        <v>no incluido</v>
      </c>
    </row>
    <row r="2843" spans="12:12" ht="15.75" customHeight="1" x14ac:dyDescent="0.25">
      <c r="L2843" s="20" t="str">
        <f t="shared" si="44"/>
        <v>no incluido</v>
      </c>
    </row>
    <row r="2844" spans="12:12" ht="15.75" customHeight="1" x14ac:dyDescent="0.25">
      <c r="L2844" s="20" t="str">
        <f t="shared" si="44"/>
        <v>no incluido</v>
      </c>
    </row>
    <row r="2845" spans="12:12" ht="15.75" customHeight="1" x14ac:dyDescent="0.25">
      <c r="L2845" s="20" t="str">
        <f t="shared" si="44"/>
        <v>no incluido</v>
      </c>
    </row>
    <row r="2846" spans="12:12" ht="15.75" customHeight="1" x14ac:dyDescent="0.25">
      <c r="L2846" s="20" t="str">
        <f t="shared" si="44"/>
        <v>no incluido</v>
      </c>
    </row>
    <row r="2847" spans="12:12" ht="15.75" customHeight="1" x14ac:dyDescent="0.25">
      <c r="L2847" s="20" t="str">
        <f t="shared" si="44"/>
        <v>no incluido</v>
      </c>
    </row>
    <row r="2848" spans="12:12" ht="15.75" customHeight="1" x14ac:dyDescent="0.25">
      <c r="L2848" s="20" t="str">
        <f t="shared" si="44"/>
        <v>no incluido</v>
      </c>
    </row>
    <row r="2849" spans="12:12" ht="15.75" customHeight="1" x14ac:dyDescent="0.25">
      <c r="L2849" s="20" t="str">
        <f t="shared" si="44"/>
        <v>no incluido</v>
      </c>
    </row>
    <row r="2850" spans="12:12" ht="15.75" customHeight="1" x14ac:dyDescent="0.25">
      <c r="L2850" s="20" t="str">
        <f t="shared" si="44"/>
        <v>no incluido</v>
      </c>
    </row>
    <row r="2851" spans="12:12" ht="15.75" customHeight="1" x14ac:dyDescent="0.25">
      <c r="L2851" s="20" t="str">
        <f t="shared" si="44"/>
        <v>no incluido</v>
      </c>
    </row>
    <row r="2852" spans="12:12" ht="15.75" customHeight="1" x14ac:dyDescent="0.25">
      <c r="L2852" s="20" t="str">
        <f t="shared" si="44"/>
        <v>no incluido</v>
      </c>
    </row>
    <row r="2853" spans="12:12" ht="15.75" customHeight="1" x14ac:dyDescent="0.25">
      <c r="L2853" s="20" t="str">
        <f t="shared" si="44"/>
        <v>no incluido</v>
      </c>
    </row>
    <row r="2854" spans="12:12" ht="15.75" customHeight="1" x14ac:dyDescent="0.25">
      <c r="L2854" s="20" t="str">
        <f t="shared" si="44"/>
        <v>no incluido</v>
      </c>
    </row>
    <row r="2855" spans="12:12" ht="15.75" customHeight="1" x14ac:dyDescent="0.25">
      <c r="L2855" s="20" t="str">
        <f t="shared" si="44"/>
        <v>no incluido</v>
      </c>
    </row>
    <row r="2856" spans="12:12" ht="15.75" customHeight="1" x14ac:dyDescent="0.25">
      <c r="L2856" s="20" t="str">
        <f t="shared" si="44"/>
        <v>no incluido</v>
      </c>
    </row>
    <row r="2857" spans="12:12" ht="15.75" customHeight="1" x14ac:dyDescent="0.25">
      <c r="L2857" s="20" t="str">
        <f t="shared" si="44"/>
        <v>no incluido</v>
      </c>
    </row>
    <row r="2858" spans="12:12" ht="15.75" customHeight="1" x14ac:dyDescent="0.25">
      <c r="L2858" s="20" t="str">
        <f t="shared" si="44"/>
        <v>no incluido</v>
      </c>
    </row>
    <row r="2859" spans="12:12" ht="15.75" customHeight="1" x14ac:dyDescent="0.25">
      <c r="L2859" s="20" t="str">
        <f t="shared" si="44"/>
        <v>no incluido</v>
      </c>
    </row>
    <row r="2860" spans="12:12" ht="15.75" customHeight="1" x14ac:dyDescent="0.25">
      <c r="L2860" s="20" t="str">
        <f t="shared" si="44"/>
        <v>no incluido</v>
      </c>
    </row>
    <row r="2861" spans="12:12" ht="15.75" customHeight="1" x14ac:dyDescent="0.25">
      <c r="L2861" s="20" t="str">
        <f t="shared" si="44"/>
        <v>no incluido</v>
      </c>
    </row>
    <row r="2862" spans="12:12" ht="15.75" customHeight="1" x14ac:dyDescent="0.25">
      <c r="L2862" s="20" t="str">
        <f t="shared" si="44"/>
        <v>no incluido</v>
      </c>
    </row>
    <row r="2863" spans="12:12" ht="15.75" customHeight="1" x14ac:dyDescent="0.25">
      <c r="L2863" s="20" t="str">
        <f t="shared" si="44"/>
        <v>no incluido</v>
      </c>
    </row>
    <row r="2864" spans="12:12" ht="15.75" customHeight="1" x14ac:dyDescent="0.25">
      <c r="L2864" s="20" t="str">
        <f t="shared" si="44"/>
        <v>no incluido</v>
      </c>
    </row>
    <row r="2865" spans="12:12" ht="15.75" customHeight="1" x14ac:dyDescent="0.25">
      <c r="L2865" s="20" t="str">
        <f t="shared" si="44"/>
        <v>no incluido</v>
      </c>
    </row>
    <row r="2866" spans="12:12" ht="15.75" customHeight="1" x14ac:dyDescent="0.25">
      <c r="L2866" s="20" t="str">
        <f t="shared" si="44"/>
        <v>no incluido</v>
      </c>
    </row>
    <row r="2867" spans="12:12" ht="15.75" customHeight="1" x14ac:dyDescent="0.25">
      <c r="L2867" s="20" t="str">
        <f t="shared" si="44"/>
        <v>no incluido</v>
      </c>
    </row>
    <row r="2868" spans="12:12" ht="15.75" customHeight="1" x14ac:dyDescent="0.25">
      <c r="L2868" s="20" t="str">
        <f t="shared" si="44"/>
        <v>no incluido</v>
      </c>
    </row>
    <row r="2869" spans="12:12" ht="15.75" customHeight="1" x14ac:dyDescent="0.25">
      <c r="L2869" s="20" t="str">
        <f t="shared" si="44"/>
        <v>no incluido</v>
      </c>
    </row>
    <row r="2870" spans="12:12" ht="15.75" customHeight="1" x14ac:dyDescent="0.25">
      <c r="L2870" s="20" t="str">
        <f t="shared" si="44"/>
        <v>no incluido</v>
      </c>
    </row>
    <row r="2871" spans="12:12" ht="15.75" customHeight="1" x14ac:dyDescent="0.25">
      <c r="L2871" s="20" t="str">
        <f t="shared" si="44"/>
        <v>no incluido</v>
      </c>
    </row>
    <row r="2872" spans="12:12" ht="15.75" customHeight="1" x14ac:dyDescent="0.25">
      <c r="L2872" s="20" t="str">
        <f t="shared" si="44"/>
        <v>no incluido</v>
      </c>
    </row>
    <row r="2873" spans="12:12" ht="15.75" customHeight="1" x14ac:dyDescent="0.25">
      <c r="L2873" s="20" t="str">
        <f t="shared" si="44"/>
        <v>no incluido</v>
      </c>
    </row>
    <row r="2874" spans="12:12" ht="15.75" customHeight="1" x14ac:dyDescent="0.25">
      <c r="L2874" s="20" t="str">
        <f t="shared" si="44"/>
        <v>no incluido</v>
      </c>
    </row>
    <row r="2875" spans="12:12" ht="15.75" customHeight="1" x14ac:dyDescent="0.25">
      <c r="L2875" s="20" t="str">
        <f t="shared" si="44"/>
        <v>no incluido</v>
      </c>
    </row>
    <row r="2876" spans="12:12" ht="15.75" customHeight="1" x14ac:dyDescent="0.25">
      <c r="L2876" s="20" t="str">
        <f t="shared" si="44"/>
        <v>no incluido</v>
      </c>
    </row>
    <row r="2877" spans="12:12" ht="15.75" customHeight="1" x14ac:dyDescent="0.25">
      <c r="L2877" s="20" t="str">
        <f t="shared" si="44"/>
        <v>no incluido</v>
      </c>
    </row>
    <row r="2878" spans="12:12" ht="15.75" customHeight="1" x14ac:dyDescent="0.25">
      <c r="L2878" s="20" t="str">
        <f t="shared" si="44"/>
        <v>no incluido</v>
      </c>
    </row>
    <row r="2879" spans="12:12" ht="15.75" customHeight="1" x14ac:dyDescent="0.25">
      <c r="L2879" s="20" t="str">
        <f t="shared" si="44"/>
        <v>no incluido</v>
      </c>
    </row>
    <row r="2880" spans="12:12" ht="15.75" customHeight="1" x14ac:dyDescent="0.25">
      <c r="L2880" s="20" t="str">
        <f t="shared" si="44"/>
        <v>no incluido</v>
      </c>
    </row>
    <row r="2881" spans="12:12" ht="15.75" customHeight="1" x14ac:dyDescent="0.25">
      <c r="L2881" s="20" t="str">
        <f t="shared" si="44"/>
        <v>no incluido</v>
      </c>
    </row>
    <row r="2882" spans="12:12" ht="15.75" customHeight="1" x14ac:dyDescent="0.25">
      <c r="L2882" s="20" t="str">
        <f t="shared" ref="L2882:L2945" si="45">IF(ISNUMBER(VLOOKUP(A2882,PRE,1,FALSE)),"PreAlerta",IF(ISNUMBER(VLOOKUP(A2882,POST,1,FALSE)),"PostAlerta",IF(ISNUMBER(VLOOKUP(A2882,EXCL,1,FALSE)),"Excluida","no incluido")))</f>
        <v>no incluido</v>
      </c>
    </row>
    <row r="2883" spans="12:12" ht="15.75" customHeight="1" x14ac:dyDescent="0.25">
      <c r="L2883" s="20" t="str">
        <f t="shared" si="45"/>
        <v>no incluido</v>
      </c>
    </row>
    <row r="2884" spans="12:12" ht="15.75" customHeight="1" x14ac:dyDescent="0.25">
      <c r="L2884" s="20" t="str">
        <f t="shared" si="45"/>
        <v>no incluido</v>
      </c>
    </row>
    <row r="2885" spans="12:12" ht="15.75" customHeight="1" x14ac:dyDescent="0.25">
      <c r="L2885" s="20" t="str">
        <f t="shared" si="45"/>
        <v>no incluido</v>
      </c>
    </row>
    <row r="2886" spans="12:12" ht="15.75" customHeight="1" x14ac:dyDescent="0.25">
      <c r="L2886" s="20" t="str">
        <f t="shared" si="45"/>
        <v>no incluido</v>
      </c>
    </row>
    <row r="2887" spans="12:12" ht="15.75" customHeight="1" x14ac:dyDescent="0.25">
      <c r="L2887" s="20" t="str">
        <f t="shared" si="45"/>
        <v>no incluido</v>
      </c>
    </row>
    <row r="2888" spans="12:12" ht="15.75" customHeight="1" x14ac:dyDescent="0.25">
      <c r="L2888" s="20" t="str">
        <f t="shared" si="45"/>
        <v>no incluido</v>
      </c>
    </row>
    <row r="2889" spans="12:12" ht="15.75" customHeight="1" x14ac:dyDescent="0.25">
      <c r="L2889" s="20" t="str">
        <f t="shared" si="45"/>
        <v>no incluido</v>
      </c>
    </row>
    <row r="2890" spans="12:12" ht="15.75" customHeight="1" x14ac:dyDescent="0.25">
      <c r="L2890" s="20" t="str">
        <f t="shared" si="45"/>
        <v>no incluido</v>
      </c>
    </row>
    <row r="2891" spans="12:12" ht="15.75" customHeight="1" x14ac:dyDescent="0.25">
      <c r="L2891" s="20" t="str">
        <f t="shared" si="45"/>
        <v>no incluido</v>
      </c>
    </row>
    <row r="2892" spans="12:12" ht="15.75" customHeight="1" x14ac:dyDescent="0.25">
      <c r="L2892" s="20" t="str">
        <f t="shared" si="45"/>
        <v>no incluido</v>
      </c>
    </row>
    <row r="2893" spans="12:12" ht="15.75" customHeight="1" x14ac:dyDescent="0.25">
      <c r="L2893" s="20" t="str">
        <f t="shared" si="45"/>
        <v>no incluido</v>
      </c>
    </row>
    <row r="2894" spans="12:12" ht="15.75" customHeight="1" x14ac:dyDescent="0.25">
      <c r="L2894" s="20" t="str">
        <f t="shared" si="45"/>
        <v>no incluido</v>
      </c>
    </row>
    <row r="2895" spans="12:12" ht="15.75" customHeight="1" x14ac:dyDescent="0.25">
      <c r="L2895" s="20" t="str">
        <f t="shared" si="45"/>
        <v>no incluido</v>
      </c>
    </row>
    <row r="2896" spans="12:12" ht="15.75" customHeight="1" x14ac:dyDescent="0.25">
      <c r="L2896" s="20" t="str">
        <f t="shared" si="45"/>
        <v>no incluido</v>
      </c>
    </row>
    <row r="2897" spans="12:12" ht="15.75" customHeight="1" x14ac:dyDescent="0.25">
      <c r="L2897" s="20" t="str">
        <f t="shared" si="45"/>
        <v>no incluido</v>
      </c>
    </row>
    <row r="2898" spans="12:12" ht="15.75" customHeight="1" x14ac:dyDescent="0.25">
      <c r="L2898" s="20" t="str">
        <f t="shared" si="45"/>
        <v>no incluido</v>
      </c>
    </row>
    <row r="2899" spans="12:12" ht="15.75" customHeight="1" x14ac:dyDescent="0.25">
      <c r="L2899" s="20" t="str">
        <f t="shared" si="45"/>
        <v>no incluido</v>
      </c>
    </row>
    <row r="2900" spans="12:12" ht="15.75" customHeight="1" x14ac:dyDescent="0.25">
      <c r="L2900" s="20" t="str">
        <f t="shared" si="45"/>
        <v>no incluido</v>
      </c>
    </row>
    <row r="2901" spans="12:12" ht="15.75" customHeight="1" x14ac:dyDescent="0.25">
      <c r="L2901" s="20" t="str">
        <f t="shared" si="45"/>
        <v>no incluido</v>
      </c>
    </row>
    <row r="2902" spans="12:12" ht="15.75" customHeight="1" x14ac:dyDescent="0.25">
      <c r="L2902" s="20" t="str">
        <f t="shared" si="45"/>
        <v>no incluido</v>
      </c>
    </row>
    <row r="2903" spans="12:12" ht="15.75" customHeight="1" x14ac:dyDescent="0.25">
      <c r="L2903" s="20" t="str">
        <f t="shared" si="45"/>
        <v>no incluido</v>
      </c>
    </row>
    <row r="2904" spans="12:12" ht="15.75" customHeight="1" x14ac:dyDescent="0.25">
      <c r="L2904" s="20" t="str">
        <f t="shared" si="45"/>
        <v>no incluido</v>
      </c>
    </row>
    <row r="2905" spans="12:12" ht="15.75" customHeight="1" x14ac:dyDescent="0.25">
      <c r="L2905" s="20" t="str">
        <f t="shared" si="45"/>
        <v>no incluido</v>
      </c>
    </row>
    <row r="2906" spans="12:12" ht="15.75" customHeight="1" x14ac:dyDescent="0.25">
      <c r="L2906" s="20" t="str">
        <f t="shared" si="45"/>
        <v>no incluido</v>
      </c>
    </row>
    <row r="2907" spans="12:12" ht="15.75" customHeight="1" x14ac:dyDescent="0.25">
      <c r="L2907" s="20" t="str">
        <f t="shared" si="45"/>
        <v>no incluido</v>
      </c>
    </row>
    <row r="2908" spans="12:12" ht="15.75" customHeight="1" x14ac:dyDescent="0.25">
      <c r="L2908" s="20" t="str">
        <f t="shared" si="45"/>
        <v>no incluido</v>
      </c>
    </row>
    <row r="2909" spans="12:12" ht="15.75" customHeight="1" x14ac:dyDescent="0.25">
      <c r="L2909" s="20" t="str">
        <f t="shared" si="45"/>
        <v>no incluido</v>
      </c>
    </row>
    <row r="2910" spans="12:12" ht="15.75" customHeight="1" x14ac:dyDescent="0.25">
      <c r="L2910" s="20" t="str">
        <f t="shared" si="45"/>
        <v>no incluido</v>
      </c>
    </row>
    <row r="2911" spans="12:12" ht="15.75" customHeight="1" x14ac:dyDescent="0.25">
      <c r="L2911" s="20" t="str">
        <f t="shared" si="45"/>
        <v>no incluido</v>
      </c>
    </row>
    <row r="2912" spans="12:12" ht="15.75" customHeight="1" x14ac:dyDescent="0.25">
      <c r="L2912" s="20" t="str">
        <f t="shared" si="45"/>
        <v>no incluido</v>
      </c>
    </row>
    <row r="2913" spans="12:12" ht="15.75" customHeight="1" x14ac:dyDescent="0.25">
      <c r="L2913" s="20" t="str">
        <f t="shared" si="45"/>
        <v>no incluido</v>
      </c>
    </row>
    <row r="2914" spans="12:12" ht="15.75" customHeight="1" x14ac:dyDescent="0.25">
      <c r="L2914" s="20" t="str">
        <f t="shared" si="45"/>
        <v>no incluido</v>
      </c>
    </row>
    <row r="2915" spans="12:12" ht="15.75" customHeight="1" x14ac:dyDescent="0.25">
      <c r="L2915" s="20" t="str">
        <f t="shared" si="45"/>
        <v>no incluido</v>
      </c>
    </row>
    <row r="2916" spans="12:12" ht="15.75" customHeight="1" x14ac:dyDescent="0.25">
      <c r="L2916" s="20" t="str">
        <f t="shared" si="45"/>
        <v>no incluido</v>
      </c>
    </row>
    <row r="2917" spans="12:12" ht="15.75" customHeight="1" x14ac:dyDescent="0.25">
      <c r="L2917" s="20" t="str">
        <f t="shared" si="45"/>
        <v>no incluido</v>
      </c>
    </row>
    <row r="2918" spans="12:12" ht="15.75" customHeight="1" x14ac:dyDescent="0.25">
      <c r="L2918" s="20" t="str">
        <f t="shared" si="45"/>
        <v>no incluido</v>
      </c>
    </row>
    <row r="2919" spans="12:12" ht="15.75" customHeight="1" x14ac:dyDescent="0.25">
      <c r="L2919" s="20" t="str">
        <f t="shared" si="45"/>
        <v>no incluido</v>
      </c>
    </row>
    <row r="2920" spans="12:12" ht="15.75" customHeight="1" x14ac:dyDescent="0.25">
      <c r="L2920" s="20" t="str">
        <f t="shared" si="45"/>
        <v>no incluido</v>
      </c>
    </row>
    <row r="2921" spans="12:12" ht="15.75" customHeight="1" x14ac:dyDescent="0.25">
      <c r="L2921" s="20" t="str">
        <f t="shared" si="45"/>
        <v>no incluido</v>
      </c>
    </row>
    <row r="2922" spans="12:12" ht="15.75" customHeight="1" x14ac:dyDescent="0.25">
      <c r="L2922" s="20" t="str">
        <f t="shared" si="45"/>
        <v>no incluido</v>
      </c>
    </row>
    <row r="2923" spans="12:12" ht="15.75" customHeight="1" x14ac:dyDescent="0.25">
      <c r="L2923" s="20" t="str">
        <f t="shared" si="45"/>
        <v>no incluido</v>
      </c>
    </row>
    <row r="2924" spans="12:12" ht="15.75" customHeight="1" x14ac:dyDescent="0.25">
      <c r="L2924" s="20" t="str">
        <f t="shared" si="45"/>
        <v>no incluido</v>
      </c>
    </row>
    <row r="2925" spans="12:12" ht="15.75" customHeight="1" x14ac:dyDescent="0.25">
      <c r="L2925" s="20" t="str">
        <f t="shared" si="45"/>
        <v>no incluido</v>
      </c>
    </row>
    <row r="2926" spans="12:12" ht="15.75" customHeight="1" x14ac:dyDescent="0.25">
      <c r="L2926" s="20" t="str">
        <f t="shared" si="45"/>
        <v>no incluido</v>
      </c>
    </row>
    <row r="2927" spans="12:12" ht="15.75" customHeight="1" x14ac:dyDescent="0.25">
      <c r="L2927" s="20" t="str">
        <f t="shared" si="45"/>
        <v>no incluido</v>
      </c>
    </row>
    <row r="2928" spans="12:12" ht="15.75" customHeight="1" x14ac:dyDescent="0.25">
      <c r="L2928" s="20" t="str">
        <f t="shared" si="45"/>
        <v>no incluido</v>
      </c>
    </row>
    <row r="2929" spans="12:12" ht="15.75" customHeight="1" x14ac:dyDescent="0.25">
      <c r="L2929" s="20" t="str">
        <f t="shared" si="45"/>
        <v>no incluido</v>
      </c>
    </row>
    <row r="2930" spans="12:12" ht="15.75" customHeight="1" x14ac:dyDescent="0.25">
      <c r="L2930" s="20" t="str">
        <f t="shared" si="45"/>
        <v>no incluido</v>
      </c>
    </row>
    <row r="2931" spans="12:12" ht="15.75" customHeight="1" x14ac:dyDescent="0.25">
      <c r="L2931" s="20" t="str">
        <f t="shared" si="45"/>
        <v>no incluido</v>
      </c>
    </row>
    <row r="2932" spans="12:12" ht="15.75" customHeight="1" x14ac:dyDescent="0.25">
      <c r="L2932" s="20" t="str">
        <f t="shared" si="45"/>
        <v>no incluido</v>
      </c>
    </row>
    <row r="2933" spans="12:12" ht="15.75" customHeight="1" x14ac:dyDescent="0.25">
      <c r="L2933" s="20" t="str">
        <f t="shared" si="45"/>
        <v>no incluido</v>
      </c>
    </row>
    <row r="2934" spans="12:12" ht="15.75" customHeight="1" x14ac:dyDescent="0.25">
      <c r="L2934" s="20" t="str">
        <f t="shared" si="45"/>
        <v>no incluido</v>
      </c>
    </row>
    <row r="2935" spans="12:12" ht="15.75" customHeight="1" x14ac:dyDescent="0.25">
      <c r="L2935" s="20" t="str">
        <f t="shared" si="45"/>
        <v>no incluido</v>
      </c>
    </row>
    <row r="2936" spans="12:12" ht="15.75" customHeight="1" x14ac:dyDescent="0.25">
      <c r="L2936" s="20" t="str">
        <f t="shared" si="45"/>
        <v>no incluido</v>
      </c>
    </row>
    <row r="2937" spans="12:12" ht="15.75" customHeight="1" x14ac:dyDescent="0.25">
      <c r="L2937" s="20" t="str">
        <f t="shared" si="45"/>
        <v>no incluido</v>
      </c>
    </row>
    <row r="2938" spans="12:12" ht="15.75" customHeight="1" x14ac:dyDescent="0.25">
      <c r="L2938" s="20" t="str">
        <f t="shared" si="45"/>
        <v>no incluido</v>
      </c>
    </row>
    <row r="2939" spans="12:12" ht="15.75" customHeight="1" x14ac:dyDescent="0.25">
      <c r="L2939" s="20" t="str">
        <f t="shared" si="45"/>
        <v>no incluido</v>
      </c>
    </row>
    <row r="2940" spans="12:12" ht="15.75" customHeight="1" x14ac:dyDescent="0.25">
      <c r="L2940" s="20" t="str">
        <f t="shared" si="45"/>
        <v>no incluido</v>
      </c>
    </row>
    <row r="2941" spans="12:12" ht="15.75" customHeight="1" x14ac:dyDescent="0.25">
      <c r="L2941" s="20" t="str">
        <f t="shared" si="45"/>
        <v>no incluido</v>
      </c>
    </row>
    <row r="2942" spans="12:12" ht="15.75" customHeight="1" x14ac:dyDescent="0.25">
      <c r="L2942" s="20" t="str">
        <f t="shared" si="45"/>
        <v>no incluido</v>
      </c>
    </row>
    <row r="2943" spans="12:12" ht="15.75" customHeight="1" x14ac:dyDescent="0.25">
      <c r="L2943" s="20" t="str">
        <f t="shared" si="45"/>
        <v>no incluido</v>
      </c>
    </row>
    <row r="2944" spans="12:12" ht="15.75" customHeight="1" x14ac:dyDescent="0.25">
      <c r="L2944" s="20" t="str">
        <f t="shared" si="45"/>
        <v>no incluido</v>
      </c>
    </row>
    <row r="2945" spans="12:12" ht="15.75" customHeight="1" x14ac:dyDescent="0.25">
      <c r="L2945" s="20" t="str">
        <f t="shared" si="45"/>
        <v>no incluido</v>
      </c>
    </row>
    <row r="2946" spans="12:12" ht="15.75" customHeight="1" x14ac:dyDescent="0.25">
      <c r="L2946" s="20" t="str">
        <f t="shared" ref="L2946:L3009" si="46">IF(ISNUMBER(VLOOKUP(A2946,PRE,1,FALSE)),"PreAlerta",IF(ISNUMBER(VLOOKUP(A2946,POST,1,FALSE)),"PostAlerta",IF(ISNUMBER(VLOOKUP(A2946,EXCL,1,FALSE)),"Excluida","no incluido")))</f>
        <v>no incluido</v>
      </c>
    </row>
    <row r="2947" spans="12:12" ht="15.75" customHeight="1" x14ac:dyDescent="0.25">
      <c r="L2947" s="20" t="str">
        <f t="shared" si="46"/>
        <v>no incluido</v>
      </c>
    </row>
    <row r="2948" spans="12:12" ht="15.75" customHeight="1" x14ac:dyDescent="0.25">
      <c r="L2948" s="20" t="str">
        <f t="shared" si="46"/>
        <v>no incluido</v>
      </c>
    </row>
    <row r="2949" spans="12:12" ht="15.75" customHeight="1" x14ac:dyDescent="0.25">
      <c r="L2949" s="20" t="str">
        <f t="shared" si="46"/>
        <v>no incluido</v>
      </c>
    </row>
    <row r="2950" spans="12:12" ht="15.75" customHeight="1" x14ac:dyDescent="0.25">
      <c r="L2950" s="20" t="str">
        <f t="shared" si="46"/>
        <v>no incluido</v>
      </c>
    </row>
    <row r="2951" spans="12:12" ht="15.75" customHeight="1" x14ac:dyDescent="0.25">
      <c r="L2951" s="20" t="str">
        <f t="shared" si="46"/>
        <v>no incluido</v>
      </c>
    </row>
    <row r="2952" spans="12:12" ht="15.75" customHeight="1" x14ac:dyDescent="0.25">
      <c r="L2952" s="20" t="str">
        <f t="shared" si="46"/>
        <v>no incluido</v>
      </c>
    </row>
    <row r="2953" spans="12:12" ht="15.75" customHeight="1" x14ac:dyDescent="0.25">
      <c r="L2953" s="20" t="str">
        <f t="shared" si="46"/>
        <v>no incluido</v>
      </c>
    </row>
    <row r="2954" spans="12:12" ht="15.75" customHeight="1" x14ac:dyDescent="0.25">
      <c r="L2954" s="20" t="str">
        <f t="shared" si="46"/>
        <v>no incluido</v>
      </c>
    </row>
    <row r="2955" spans="12:12" ht="15.75" customHeight="1" x14ac:dyDescent="0.25">
      <c r="L2955" s="20" t="str">
        <f t="shared" si="46"/>
        <v>no incluido</v>
      </c>
    </row>
    <row r="2956" spans="12:12" ht="15.75" customHeight="1" x14ac:dyDescent="0.25">
      <c r="L2956" s="20" t="str">
        <f t="shared" si="46"/>
        <v>no incluido</v>
      </c>
    </row>
    <row r="2957" spans="12:12" ht="15.75" customHeight="1" x14ac:dyDescent="0.25">
      <c r="L2957" s="20" t="str">
        <f t="shared" si="46"/>
        <v>no incluido</v>
      </c>
    </row>
    <row r="2958" spans="12:12" ht="15.75" customHeight="1" x14ac:dyDescent="0.25">
      <c r="L2958" s="20" t="str">
        <f t="shared" si="46"/>
        <v>no incluido</v>
      </c>
    </row>
    <row r="2959" spans="12:12" ht="15.75" customHeight="1" x14ac:dyDescent="0.25">
      <c r="L2959" s="20" t="str">
        <f t="shared" si="46"/>
        <v>no incluido</v>
      </c>
    </row>
    <row r="2960" spans="12:12" ht="15.75" customHeight="1" x14ac:dyDescent="0.25">
      <c r="L2960" s="20" t="str">
        <f t="shared" si="46"/>
        <v>no incluido</v>
      </c>
    </row>
    <row r="2961" spans="12:12" ht="15.75" customHeight="1" x14ac:dyDescent="0.25">
      <c r="L2961" s="20" t="str">
        <f t="shared" si="46"/>
        <v>no incluido</v>
      </c>
    </row>
    <row r="2962" spans="12:12" ht="15.75" customHeight="1" x14ac:dyDescent="0.25">
      <c r="L2962" s="20" t="str">
        <f t="shared" si="46"/>
        <v>no incluido</v>
      </c>
    </row>
    <row r="2963" spans="12:12" ht="15.75" customHeight="1" x14ac:dyDescent="0.25">
      <c r="L2963" s="20" t="str">
        <f t="shared" si="46"/>
        <v>no incluido</v>
      </c>
    </row>
    <row r="2964" spans="12:12" ht="15.75" customHeight="1" x14ac:dyDescent="0.25">
      <c r="L2964" s="20" t="str">
        <f t="shared" si="46"/>
        <v>no incluido</v>
      </c>
    </row>
    <row r="2965" spans="12:12" ht="15.75" customHeight="1" x14ac:dyDescent="0.25">
      <c r="L2965" s="20" t="str">
        <f t="shared" si="46"/>
        <v>no incluido</v>
      </c>
    </row>
    <row r="2966" spans="12:12" ht="15.75" customHeight="1" x14ac:dyDescent="0.25">
      <c r="L2966" s="20" t="str">
        <f t="shared" si="46"/>
        <v>no incluido</v>
      </c>
    </row>
    <row r="2967" spans="12:12" ht="15.75" customHeight="1" x14ac:dyDescent="0.25">
      <c r="L2967" s="20" t="str">
        <f t="shared" si="46"/>
        <v>no incluido</v>
      </c>
    </row>
    <row r="2968" spans="12:12" ht="15.75" customHeight="1" x14ac:dyDescent="0.25">
      <c r="L2968" s="20" t="str">
        <f t="shared" si="46"/>
        <v>no incluido</v>
      </c>
    </row>
    <row r="2969" spans="12:12" ht="15.75" customHeight="1" x14ac:dyDescent="0.25">
      <c r="L2969" s="20" t="str">
        <f t="shared" si="46"/>
        <v>no incluido</v>
      </c>
    </row>
    <row r="2970" spans="12:12" ht="15.75" customHeight="1" x14ac:dyDescent="0.25">
      <c r="L2970" s="20" t="str">
        <f t="shared" si="46"/>
        <v>no incluido</v>
      </c>
    </row>
    <row r="2971" spans="12:12" ht="15.75" customHeight="1" x14ac:dyDescent="0.25">
      <c r="L2971" s="20" t="str">
        <f t="shared" si="46"/>
        <v>no incluido</v>
      </c>
    </row>
    <row r="2972" spans="12:12" ht="15.75" customHeight="1" x14ac:dyDescent="0.25">
      <c r="L2972" s="20" t="str">
        <f t="shared" si="46"/>
        <v>no incluido</v>
      </c>
    </row>
    <row r="2973" spans="12:12" ht="15.75" customHeight="1" x14ac:dyDescent="0.25">
      <c r="L2973" s="20" t="str">
        <f t="shared" si="46"/>
        <v>no incluido</v>
      </c>
    </row>
    <row r="2974" spans="12:12" ht="15.75" customHeight="1" x14ac:dyDescent="0.25">
      <c r="L2974" s="20" t="str">
        <f t="shared" si="46"/>
        <v>no incluido</v>
      </c>
    </row>
    <row r="2975" spans="12:12" ht="15.75" customHeight="1" x14ac:dyDescent="0.25">
      <c r="L2975" s="20" t="str">
        <f t="shared" si="46"/>
        <v>no incluido</v>
      </c>
    </row>
    <row r="2976" spans="12:12" ht="15.75" customHeight="1" x14ac:dyDescent="0.25">
      <c r="L2976" s="20" t="str">
        <f t="shared" si="46"/>
        <v>no incluido</v>
      </c>
    </row>
    <row r="2977" spans="12:12" ht="15.75" customHeight="1" x14ac:dyDescent="0.25">
      <c r="L2977" s="20" t="str">
        <f t="shared" si="46"/>
        <v>no incluido</v>
      </c>
    </row>
    <row r="2978" spans="12:12" ht="15.75" customHeight="1" x14ac:dyDescent="0.25">
      <c r="L2978" s="20" t="str">
        <f t="shared" si="46"/>
        <v>no incluido</v>
      </c>
    </row>
    <row r="2979" spans="12:12" ht="15.75" customHeight="1" x14ac:dyDescent="0.25">
      <c r="L2979" s="20" t="str">
        <f t="shared" si="46"/>
        <v>no incluido</v>
      </c>
    </row>
    <row r="2980" spans="12:12" ht="15.75" customHeight="1" x14ac:dyDescent="0.25">
      <c r="L2980" s="20" t="str">
        <f t="shared" si="46"/>
        <v>no incluido</v>
      </c>
    </row>
    <row r="2981" spans="12:12" ht="15.75" customHeight="1" x14ac:dyDescent="0.25">
      <c r="L2981" s="20" t="str">
        <f t="shared" si="46"/>
        <v>no incluido</v>
      </c>
    </row>
    <row r="2982" spans="12:12" ht="15.75" customHeight="1" x14ac:dyDescent="0.25">
      <c r="L2982" s="20" t="str">
        <f t="shared" si="46"/>
        <v>no incluido</v>
      </c>
    </row>
    <row r="2983" spans="12:12" ht="15.75" customHeight="1" x14ac:dyDescent="0.25">
      <c r="L2983" s="20" t="str">
        <f t="shared" si="46"/>
        <v>no incluido</v>
      </c>
    </row>
    <row r="2984" spans="12:12" ht="15.75" customHeight="1" x14ac:dyDescent="0.25">
      <c r="L2984" s="20" t="str">
        <f t="shared" si="46"/>
        <v>no incluido</v>
      </c>
    </row>
    <row r="2985" spans="12:12" ht="15.75" customHeight="1" x14ac:dyDescent="0.25">
      <c r="L2985" s="20" t="str">
        <f t="shared" si="46"/>
        <v>no incluido</v>
      </c>
    </row>
    <row r="2986" spans="12:12" ht="15.75" customHeight="1" x14ac:dyDescent="0.25">
      <c r="L2986" s="20" t="str">
        <f t="shared" si="46"/>
        <v>no incluido</v>
      </c>
    </row>
    <row r="2987" spans="12:12" ht="15.75" customHeight="1" x14ac:dyDescent="0.25">
      <c r="L2987" s="20" t="str">
        <f t="shared" si="46"/>
        <v>no incluido</v>
      </c>
    </row>
    <row r="2988" spans="12:12" ht="15.75" customHeight="1" x14ac:dyDescent="0.25">
      <c r="L2988" s="20" t="str">
        <f t="shared" si="46"/>
        <v>no incluido</v>
      </c>
    </row>
    <row r="2989" spans="12:12" ht="15.75" customHeight="1" x14ac:dyDescent="0.25">
      <c r="L2989" s="20" t="str">
        <f t="shared" si="46"/>
        <v>no incluido</v>
      </c>
    </row>
    <row r="2990" spans="12:12" ht="15.75" customHeight="1" x14ac:dyDescent="0.25">
      <c r="L2990" s="20" t="str">
        <f t="shared" si="46"/>
        <v>no incluido</v>
      </c>
    </row>
    <row r="2991" spans="12:12" ht="15.75" customHeight="1" x14ac:dyDescent="0.25">
      <c r="L2991" s="20" t="str">
        <f t="shared" si="46"/>
        <v>no incluido</v>
      </c>
    </row>
    <row r="2992" spans="12:12" ht="15.75" customHeight="1" x14ac:dyDescent="0.25">
      <c r="L2992" s="20" t="str">
        <f t="shared" si="46"/>
        <v>no incluido</v>
      </c>
    </row>
    <row r="2993" spans="12:12" ht="15.75" customHeight="1" x14ac:dyDescent="0.25">
      <c r="L2993" s="20" t="str">
        <f t="shared" si="46"/>
        <v>no incluido</v>
      </c>
    </row>
    <row r="2994" spans="12:12" ht="15.75" customHeight="1" x14ac:dyDescent="0.25">
      <c r="L2994" s="20" t="str">
        <f t="shared" si="46"/>
        <v>no incluido</v>
      </c>
    </row>
    <row r="2995" spans="12:12" ht="15.75" customHeight="1" x14ac:dyDescent="0.25">
      <c r="L2995" s="20" t="str">
        <f t="shared" si="46"/>
        <v>no incluido</v>
      </c>
    </row>
    <row r="2996" spans="12:12" ht="15.75" customHeight="1" x14ac:dyDescent="0.25">
      <c r="L2996" s="20" t="str">
        <f t="shared" si="46"/>
        <v>no incluido</v>
      </c>
    </row>
    <row r="2997" spans="12:12" ht="15.75" customHeight="1" x14ac:dyDescent="0.25">
      <c r="L2997" s="20" t="str">
        <f t="shared" si="46"/>
        <v>no incluido</v>
      </c>
    </row>
    <row r="2998" spans="12:12" ht="15.75" customHeight="1" x14ac:dyDescent="0.25">
      <c r="L2998" s="20" t="str">
        <f t="shared" si="46"/>
        <v>no incluido</v>
      </c>
    </row>
    <row r="2999" spans="12:12" ht="15.75" customHeight="1" x14ac:dyDescent="0.25">
      <c r="L2999" s="20" t="str">
        <f t="shared" si="46"/>
        <v>no incluido</v>
      </c>
    </row>
    <row r="3000" spans="12:12" ht="15.75" customHeight="1" x14ac:dyDescent="0.25">
      <c r="L3000" s="20" t="str">
        <f t="shared" si="46"/>
        <v>no incluido</v>
      </c>
    </row>
    <row r="3001" spans="12:12" ht="15.75" customHeight="1" x14ac:dyDescent="0.25">
      <c r="L3001" s="20" t="str">
        <f t="shared" si="46"/>
        <v>no incluido</v>
      </c>
    </row>
    <row r="3002" spans="12:12" ht="15.75" customHeight="1" x14ac:dyDescent="0.25">
      <c r="L3002" s="20" t="str">
        <f t="shared" si="46"/>
        <v>no incluido</v>
      </c>
    </row>
    <row r="3003" spans="12:12" ht="15.75" customHeight="1" x14ac:dyDescent="0.25">
      <c r="L3003" s="20" t="str">
        <f t="shared" si="46"/>
        <v>no incluido</v>
      </c>
    </row>
    <row r="3004" spans="12:12" ht="15.75" customHeight="1" x14ac:dyDescent="0.25">
      <c r="L3004" s="20" t="str">
        <f t="shared" si="46"/>
        <v>no incluido</v>
      </c>
    </row>
    <row r="3005" spans="12:12" ht="15.75" customHeight="1" x14ac:dyDescent="0.25">
      <c r="L3005" s="20" t="str">
        <f t="shared" si="46"/>
        <v>no incluido</v>
      </c>
    </row>
    <row r="3006" spans="12:12" ht="15.75" customHeight="1" x14ac:dyDescent="0.25">
      <c r="L3006" s="20" t="str">
        <f t="shared" si="46"/>
        <v>no incluido</v>
      </c>
    </row>
    <row r="3007" spans="12:12" ht="15.75" customHeight="1" x14ac:dyDescent="0.25">
      <c r="L3007" s="20" t="str">
        <f t="shared" si="46"/>
        <v>no incluido</v>
      </c>
    </row>
    <row r="3008" spans="12:12" ht="15.75" customHeight="1" x14ac:dyDescent="0.25">
      <c r="L3008" s="20" t="str">
        <f t="shared" si="46"/>
        <v>no incluido</v>
      </c>
    </row>
    <row r="3009" spans="12:12" ht="15.75" customHeight="1" x14ac:dyDescent="0.25">
      <c r="L3009" s="20" t="str">
        <f t="shared" si="46"/>
        <v>no incluido</v>
      </c>
    </row>
    <row r="3010" spans="12:12" ht="15.75" customHeight="1" x14ac:dyDescent="0.25">
      <c r="L3010" s="20" t="str">
        <f t="shared" ref="L3010:L3073" si="47">IF(ISNUMBER(VLOOKUP(A3010,PRE,1,FALSE)),"PreAlerta",IF(ISNUMBER(VLOOKUP(A3010,POST,1,FALSE)),"PostAlerta",IF(ISNUMBER(VLOOKUP(A3010,EXCL,1,FALSE)),"Excluida","no incluido")))</f>
        <v>no incluido</v>
      </c>
    </row>
    <row r="3011" spans="12:12" ht="15.75" customHeight="1" x14ac:dyDescent="0.25">
      <c r="L3011" s="20" t="str">
        <f t="shared" si="47"/>
        <v>no incluido</v>
      </c>
    </row>
    <row r="3012" spans="12:12" ht="15.75" customHeight="1" x14ac:dyDescent="0.25">
      <c r="L3012" s="20" t="str">
        <f t="shared" si="47"/>
        <v>no incluido</v>
      </c>
    </row>
    <row r="3013" spans="12:12" ht="15.75" customHeight="1" x14ac:dyDescent="0.25">
      <c r="L3013" s="20" t="str">
        <f t="shared" si="47"/>
        <v>no incluido</v>
      </c>
    </row>
    <row r="3014" spans="12:12" ht="15.75" customHeight="1" x14ac:dyDescent="0.25">
      <c r="L3014" s="20" t="str">
        <f t="shared" si="47"/>
        <v>no incluido</v>
      </c>
    </row>
    <row r="3015" spans="12:12" ht="15.75" customHeight="1" x14ac:dyDescent="0.25">
      <c r="L3015" s="20" t="str">
        <f t="shared" si="47"/>
        <v>no incluido</v>
      </c>
    </row>
    <row r="3016" spans="12:12" ht="15.75" customHeight="1" x14ac:dyDescent="0.25">
      <c r="L3016" s="20" t="str">
        <f t="shared" si="47"/>
        <v>no incluido</v>
      </c>
    </row>
    <row r="3017" spans="12:12" ht="15.75" customHeight="1" x14ac:dyDescent="0.25">
      <c r="L3017" s="20" t="str">
        <f t="shared" si="47"/>
        <v>no incluido</v>
      </c>
    </row>
    <row r="3018" spans="12:12" ht="15.75" customHeight="1" x14ac:dyDescent="0.25">
      <c r="L3018" s="20" t="str">
        <f t="shared" si="47"/>
        <v>no incluido</v>
      </c>
    </row>
    <row r="3019" spans="12:12" ht="15.75" customHeight="1" x14ac:dyDescent="0.25">
      <c r="L3019" s="20" t="str">
        <f t="shared" si="47"/>
        <v>no incluido</v>
      </c>
    </row>
    <row r="3020" spans="12:12" ht="15.75" customHeight="1" x14ac:dyDescent="0.25">
      <c r="L3020" s="20" t="str">
        <f t="shared" si="47"/>
        <v>no incluido</v>
      </c>
    </row>
    <row r="3021" spans="12:12" ht="15.75" customHeight="1" x14ac:dyDescent="0.25">
      <c r="L3021" s="20" t="str">
        <f t="shared" si="47"/>
        <v>no incluido</v>
      </c>
    </row>
    <row r="3022" spans="12:12" ht="15.75" customHeight="1" x14ac:dyDescent="0.25">
      <c r="L3022" s="20" t="str">
        <f t="shared" si="47"/>
        <v>no incluido</v>
      </c>
    </row>
    <row r="3023" spans="12:12" ht="15.75" customHeight="1" x14ac:dyDescent="0.25">
      <c r="L3023" s="20" t="str">
        <f t="shared" si="47"/>
        <v>no incluido</v>
      </c>
    </row>
    <row r="3024" spans="12:12" ht="15.75" customHeight="1" x14ac:dyDescent="0.25">
      <c r="L3024" s="20" t="str">
        <f t="shared" si="47"/>
        <v>no incluido</v>
      </c>
    </row>
    <row r="3025" spans="12:12" ht="15.75" customHeight="1" x14ac:dyDescent="0.25">
      <c r="L3025" s="20" t="str">
        <f t="shared" si="47"/>
        <v>no incluido</v>
      </c>
    </row>
    <row r="3026" spans="12:12" ht="15.75" customHeight="1" x14ac:dyDescent="0.25">
      <c r="L3026" s="20" t="str">
        <f t="shared" si="47"/>
        <v>no incluido</v>
      </c>
    </row>
    <row r="3027" spans="12:12" ht="15.75" customHeight="1" x14ac:dyDescent="0.25">
      <c r="L3027" s="20" t="str">
        <f t="shared" si="47"/>
        <v>no incluido</v>
      </c>
    </row>
    <row r="3028" spans="12:12" ht="15.75" customHeight="1" x14ac:dyDescent="0.25">
      <c r="L3028" s="20" t="str">
        <f t="shared" si="47"/>
        <v>no incluido</v>
      </c>
    </row>
    <row r="3029" spans="12:12" ht="15.75" customHeight="1" x14ac:dyDescent="0.25">
      <c r="L3029" s="20" t="str">
        <f t="shared" si="47"/>
        <v>no incluido</v>
      </c>
    </row>
    <row r="3030" spans="12:12" ht="15.75" customHeight="1" x14ac:dyDescent="0.25">
      <c r="L3030" s="20" t="str">
        <f t="shared" si="47"/>
        <v>no incluido</v>
      </c>
    </row>
    <row r="3031" spans="12:12" ht="15.75" customHeight="1" x14ac:dyDescent="0.25">
      <c r="L3031" s="20" t="str">
        <f t="shared" si="47"/>
        <v>no incluido</v>
      </c>
    </row>
    <row r="3032" spans="12:12" ht="15.75" customHeight="1" x14ac:dyDescent="0.25">
      <c r="L3032" s="20" t="str">
        <f t="shared" si="47"/>
        <v>no incluido</v>
      </c>
    </row>
    <row r="3033" spans="12:12" ht="15.75" customHeight="1" x14ac:dyDescent="0.25">
      <c r="L3033" s="20" t="str">
        <f t="shared" si="47"/>
        <v>no incluido</v>
      </c>
    </row>
    <row r="3034" spans="12:12" ht="15.75" customHeight="1" x14ac:dyDescent="0.25">
      <c r="L3034" s="20" t="str">
        <f t="shared" si="47"/>
        <v>no incluido</v>
      </c>
    </row>
    <row r="3035" spans="12:12" ht="15.75" customHeight="1" x14ac:dyDescent="0.25">
      <c r="L3035" s="20" t="str">
        <f t="shared" si="47"/>
        <v>no incluido</v>
      </c>
    </row>
    <row r="3036" spans="12:12" ht="15.75" customHeight="1" x14ac:dyDescent="0.25">
      <c r="L3036" s="20" t="str">
        <f t="shared" si="47"/>
        <v>no incluido</v>
      </c>
    </row>
    <row r="3037" spans="12:12" ht="15.75" customHeight="1" x14ac:dyDescent="0.25">
      <c r="L3037" s="20" t="str">
        <f t="shared" si="47"/>
        <v>no incluido</v>
      </c>
    </row>
    <row r="3038" spans="12:12" ht="15.75" customHeight="1" x14ac:dyDescent="0.25">
      <c r="L3038" s="20" t="str">
        <f t="shared" si="47"/>
        <v>no incluido</v>
      </c>
    </row>
    <row r="3039" spans="12:12" ht="15.75" customHeight="1" x14ac:dyDescent="0.25">
      <c r="L3039" s="20" t="str">
        <f t="shared" si="47"/>
        <v>no incluido</v>
      </c>
    </row>
    <row r="3040" spans="12:12" ht="15.75" customHeight="1" x14ac:dyDescent="0.25">
      <c r="L3040" s="20" t="str">
        <f t="shared" si="47"/>
        <v>no incluido</v>
      </c>
    </row>
    <row r="3041" spans="12:12" ht="15.75" customHeight="1" x14ac:dyDescent="0.25">
      <c r="L3041" s="20" t="str">
        <f t="shared" si="47"/>
        <v>no incluido</v>
      </c>
    </row>
    <row r="3042" spans="12:12" ht="15.75" customHeight="1" x14ac:dyDescent="0.25">
      <c r="L3042" s="20" t="str">
        <f t="shared" si="47"/>
        <v>no incluido</v>
      </c>
    </row>
    <row r="3043" spans="12:12" ht="15.75" customHeight="1" x14ac:dyDescent="0.25">
      <c r="L3043" s="20" t="str">
        <f t="shared" si="47"/>
        <v>no incluido</v>
      </c>
    </row>
    <row r="3044" spans="12:12" ht="15.75" customHeight="1" x14ac:dyDescent="0.25">
      <c r="L3044" s="20" t="str">
        <f t="shared" si="47"/>
        <v>no incluido</v>
      </c>
    </row>
    <row r="3045" spans="12:12" ht="15.75" customHeight="1" x14ac:dyDescent="0.25">
      <c r="L3045" s="20" t="str">
        <f t="shared" si="47"/>
        <v>no incluido</v>
      </c>
    </row>
    <row r="3046" spans="12:12" ht="15.75" customHeight="1" x14ac:dyDescent="0.25">
      <c r="L3046" s="20" t="str">
        <f t="shared" si="47"/>
        <v>no incluido</v>
      </c>
    </row>
    <row r="3047" spans="12:12" ht="15.75" customHeight="1" x14ac:dyDescent="0.25">
      <c r="L3047" s="20" t="str">
        <f t="shared" si="47"/>
        <v>no incluido</v>
      </c>
    </row>
    <row r="3048" spans="12:12" ht="15.75" customHeight="1" x14ac:dyDescent="0.25">
      <c r="L3048" s="20" t="str">
        <f t="shared" si="47"/>
        <v>no incluido</v>
      </c>
    </row>
    <row r="3049" spans="12:12" ht="15.75" customHeight="1" x14ac:dyDescent="0.25">
      <c r="L3049" s="20" t="str">
        <f t="shared" si="47"/>
        <v>no incluido</v>
      </c>
    </row>
    <row r="3050" spans="12:12" ht="15.75" customHeight="1" x14ac:dyDescent="0.25">
      <c r="L3050" s="20" t="str">
        <f t="shared" si="47"/>
        <v>no incluido</v>
      </c>
    </row>
    <row r="3051" spans="12:12" ht="15.75" customHeight="1" x14ac:dyDescent="0.25">
      <c r="L3051" s="20" t="str">
        <f t="shared" si="47"/>
        <v>no incluido</v>
      </c>
    </row>
    <row r="3052" spans="12:12" ht="15.75" customHeight="1" x14ac:dyDescent="0.25">
      <c r="L3052" s="20" t="str">
        <f t="shared" si="47"/>
        <v>no incluido</v>
      </c>
    </row>
    <row r="3053" spans="12:12" ht="15.75" customHeight="1" x14ac:dyDescent="0.25">
      <c r="L3053" s="20" t="str">
        <f t="shared" si="47"/>
        <v>no incluido</v>
      </c>
    </row>
    <row r="3054" spans="12:12" ht="15.75" customHeight="1" x14ac:dyDescent="0.25">
      <c r="L3054" s="20" t="str">
        <f t="shared" si="47"/>
        <v>no incluido</v>
      </c>
    </row>
    <row r="3055" spans="12:12" ht="15.75" customHeight="1" x14ac:dyDescent="0.25">
      <c r="L3055" s="20" t="str">
        <f t="shared" si="47"/>
        <v>no incluido</v>
      </c>
    </row>
    <row r="3056" spans="12:12" ht="15.75" customHeight="1" x14ac:dyDescent="0.25">
      <c r="L3056" s="20" t="str">
        <f t="shared" si="47"/>
        <v>no incluido</v>
      </c>
    </row>
    <row r="3057" spans="12:12" ht="15.75" customHeight="1" x14ac:dyDescent="0.25">
      <c r="L3057" s="20" t="str">
        <f t="shared" si="47"/>
        <v>no incluido</v>
      </c>
    </row>
    <row r="3058" spans="12:12" ht="15.75" customHeight="1" x14ac:dyDescent="0.25">
      <c r="L3058" s="20" t="str">
        <f t="shared" si="47"/>
        <v>no incluido</v>
      </c>
    </row>
    <row r="3059" spans="12:12" ht="15.75" customHeight="1" x14ac:dyDescent="0.25">
      <c r="L3059" s="20" t="str">
        <f t="shared" si="47"/>
        <v>no incluido</v>
      </c>
    </row>
    <row r="3060" spans="12:12" ht="15.75" customHeight="1" x14ac:dyDescent="0.25">
      <c r="L3060" s="20" t="str">
        <f t="shared" si="47"/>
        <v>no incluido</v>
      </c>
    </row>
    <row r="3061" spans="12:12" ht="15.75" customHeight="1" x14ac:dyDescent="0.25">
      <c r="L3061" s="20" t="str">
        <f t="shared" si="47"/>
        <v>no incluido</v>
      </c>
    </row>
    <row r="3062" spans="12:12" ht="15.75" customHeight="1" x14ac:dyDescent="0.25">
      <c r="L3062" s="20" t="str">
        <f t="shared" si="47"/>
        <v>no incluido</v>
      </c>
    </row>
    <row r="3063" spans="12:12" ht="15.75" customHeight="1" x14ac:dyDescent="0.25">
      <c r="L3063" s="20" t="str">
        <f t="shared" si="47"/>
        <v>no incluido</v>
      </c>
    </row>
    <row r="3064" spans="12:12" ht="15.75" customHeight="1" x14ac:dyDescent="0.25">
      <c r="L3064" s="20" t="str">
        <f t="shared" si="47"/>
        <v>no incluido</v>
      </c>
    </row>
    <row r="3065" spans="12:12" ht="15.75" customHeight="1" x14ac:dyDescent="0.25">
      <c r="L3065" s="20" t="str">
        <f t="shared" si="47"/>
        <v>no incluido</v>
      </c>
    </row>
    <row r="3066" spans="12:12" ht="15.75" customHeight="1" x14ac:dyDescent="0.25">
      <c r="L3066" s="20" t="str">
        <f t="shared" si="47"/>
        <v>no incluido</v>
      </c>
    </row>
    <row r="3067" spans="12:12" ht="15.75" customHeight="1" x14ac:dyDescent="0.25">
      <c r="L3067" s="20" t="str">
        <f t="shared" si="47"/>
        <v>no incluido</v>
      </c>
    </row>
    <row r="3068" spans="12:12" ht="15.75" customHeight="1" x14ac:dyDescent="0.25">
      <c r="L3068" s="20" t="str">
        <f t="shared" si="47"/>
        <v>no incluido</v>
      </c>
    </row>
    <row r="3069" spans="12:12" ht="15.75" customHeight="1" x14ac:dyDescent="0.25">
      <c r="L3069" s="20" t="str">
        <f t="shared" si="47"/>
        <v>no incluido</v>
      </c>
    </row>
    <row r="3070" spans="12:12" ht="15.75" customHeight="1" x14ac:dyDescent="0.25">
      <c r="L3070" s="20" t="str">
        <f t="shared" si="47"/>
        <v>no incluido</v>
      </c>
    </row>
    <row r="3071" spans="12:12" ht="15.75" customHeight="1" x14ac:dyDescent="0.25">
      <c r="L3071" s="20" t="str">
        <f t="shared" si="47"/>
        <v>no incluido</v>
      </c>
    </row>
    <row r="3072" spans="12:12" ht="15.75" customHeight="1" x14ac:dyDescent="0.25">
      <c r="L3072" s="20" t="str">
        <f t="shared" si="47"/>
        <v>no incluido</v>
      </c>
    </row>
    <row r="3073" spans="12:12" ht="15.75" customHeight="1" x14ac:dyDescent="0.25">
      <c r="L3073" s="20" t="str">
        <f t="shared" si="47"/>
        <v>no incluido</v>
      </c>
    </row>
    <row r="3074" spans="12:12" ht="15.75" customHeight="1" x14ac:dyDescent="0.25">
      <c r="L3074" s="20" t="str">
        <f t="shared" ref="L3074:L3137" si="48">IF(ISNUMBER(VLOOKUP(A3074,PRE,1,FALSE)),"PreAlerta",IF(ISNUMBER(VLOOKUP(A3074,POST,1,FALSE)),"PostAlerta",IF(ISNUMBER(VLOOKUP(A3074,EXCL,1,FALSE)),"Excluida","no incluido")))</f>
        <v>no incluido</v>
      </c>
    </row>
    <row r="3075" spans="12:12" ht="15.75" customHeight="1" x14ac:dyDescent="0.25">
      <c r="L3075" s="20" t="str">
        <f t="shared" si="48"/>
        <v>no incluido</v>
      </c>
    </row>
    <row r="3076" spans="12:12" ht="15.75" customHeight="1" x14ac:dyDescent="0.25">
      <c r="L3076" s="20" t="str">
        <f t="shared" si="48"/>
        <v>no incluido</v>
      </c>
    </row>
    <row r="3077" spans="12:12" ht="15.75" customHeight="1" x14ac:dyDescent="0.25">
      <c r="L3077" s="20" t="str">
        <f t="shared" si="48"/>
        <v>no incluido</v>
      </c>
    </row>
    <row r="3078" spans="12:12" ht="15.75" customHeight="1" x14ac:dyDescent="0.25">
      <c r="L3078" s="20" t="str">
        <f t="shared" si="48"/>
        <v>no incluido</v>
      </c>
    </row>
    <row r="3079" spans="12:12" ht="15.75" customHeight="1" x14ac:dyDescent="0.25">
      <c r="L3079" s="20" t="str">
        <f t="shared" si="48"/>
        <v>no incluido</v>
      </c>
    </row>
    <row r="3080" spans="12:12" ht="15.75" customHeight="1" x14ac:dyDescent="0.25">
      <c r="L3080" s="20" t="str">
        <f t="shared" si="48"/>
        <v>no incluido</v>
      </c>
    </row>
    <row r="3081" spans="12:12" ht="15.75" customHeight="1" x14ac:dyDescent="0.25">
      <c r="L3081" s="20" t="str">
        <f t="shared" si="48"/>
        <v>no incluido</v>
      </c>
    </row>
    <row r="3082" spans="12:12" ht="15.75" customHeight="1" x14ac:dyDescent="0.25">
      <c r="L3082" s="20" t="str">
        <f t="shared" si="48"/>
        <v>no incluido</v>
      </c>
    </row>
    <row r="3083" spans="12:12" ht="15.75" customHeight="1" x14ac:dyDescent="0.25">
      <c r="L3083" s="20" t="str">
        <f t="shared" si="48"/>
        <v>no incluido</v>
      </c>
    </row>
    <row r="3084" spans="12:12" ht="15.75" customHeight="1" x14ac:dyDescent="0.25">
      <c r="L3084" s="20" t="str">
        <f t="shared" si="48"/>
        <v>no incluido</v>
      </c>
    </row>
    <row r="3085" spans="12:12" ht="15.75" customHeight="1" x14ac:dyDescent="0.25">
      <c r="L3085" s="20" t="str">
        <f t="shared" si="48"/>
        <v>no incluido</v>
      </c>
    </row>
    <row r="3086" spans="12:12" ht="15.75" customHeight="1" x14ac:dyDescent="0.25">
      <c r="L3086" s="20" t="str">
        <f t="shared" si="48"/>
        <v>no incluido</v>
      </c>
    </row>
    <row r="3087" spans="12:12" ht="15.75" customHeight="1" x14ac:dyDescent="0.25">
      <c r="L3087" s="20" t="str">
        <f t="shared" si="48"/>
        <v>no incluido</v>
      </c>
    </row>
    <row r="3088" spans="12:12" ht="15.75" customHeight="1" x14ac:dyDescent="0.25">
      <c r="L3088" s="20" t="str">
        <f t="shared" si="48"/>
        <v>no incluido</v>
      </c>
    </row>
    <row r="3089" spans="12:12" ht="15.75" customHeight="1" x14ac:dyDescent="0.25">
      <c r="L3089" s="20" t="str">
        <f t="shared" si="48"/>
        <v>no incluido</v>
      </c>
    </row>
    <row r="3090" spans="12:12" ht="15.75" customHeight="1" x14ac:dyDescent="0.25">
      <c r="L3090" s="20" t="str">
        <f t="shared" si="48"/>
        <v>no incluido</v>
      </c>
    </row>
    <row r="3091" spans="12:12" ht="15.75" customHeight="1" x14ac:dyDescent="0.25">
      <c r="L3091" s="20" t="str">
        <f t="shared" si="48"/>
        <v>no incluido</v>
      </c>
    </row>
    <row r="3092" spans="12:12" ht="15.75" customHeight="1" x14ac:dyDescent="0.25">
      <c r="L3092" s="20" t="str">
        <f t="shared" si="48"/>
        <v>no incluido</v>
      </c>
    </row>
    <row r="3093" spans="12:12" ht="15.75" customHeight="1" x14ac:dyDescent="0.25">
      <c r="L3093" s="20" t="str">
        <f t="shared" si="48"/>
        <v>no incluido</v>
      </c>
    </row>
    <row r="3094" spans="12:12" ht="15.75" customHeight="1" x14ac:dyDescent="0.25">
      <c r="L3094" s="20" t="str">
        <f t="shared" si="48"/>
        <v>no incluido</v>
      </c>
    </row>
    <row r="3095" spans="12:12" ht="15.75" customHeight="1" x14ac:dyDescent="0.25">
      <c r="L3095" s="20" t="str">
        <f t="shared" si="48"/>
        <v>no incluido</v>
      </c>
    </row>
    <row r="3096" spans="12:12" ht="15.75" customHeight="1" x14ac:dyDescent="0.25">
      <c r="L3096" s="20" t="str">
        <f t="shared" si="48"/>
        <v>no incluido</v>
      </c>
    </row>
    <row r="3097" spans="12:12" ht="15.75" customHeight="1" x14ac:dyDescent="0.25">
      <c r="L3097" s="20" t="str">
        <f t="shared" si="48"/>
        <v>no incluido</v>
      </c>
    </row>
    <row r="3098" spans="12:12" ht="15.75" customHeight="1" x14ac:dyDescent="0.25">
      <c r="L3098" s="20" t="str">
        <f t="shared" si="48"/>
        <v>no incluido</v>
      </c>
    </row>
    <row r="3099" spans="12:12" ht="15.75" customHeight="1" x14ac:dyDescent="0.25">
      <c r="L3099" s="20" t="str">
        <f t="shared" si="48"/>
        <v>no incluido</v>
      </c>
    </row>
    <row r="3100" spans="12:12" ht="15.75" customHeight="1" x14ac:dyDescent="0.25">
      <c r="L3100" s="20" t="str">
        <f t="shared" si="48"/>
        <v>no incluido</v>
      </c>
    </row>
    <row r="3101" spans="12:12" ht="15.75" customHeight="1" x14ac:dyDescent="0.25">
      <c r="L3101" s="20" t="str">
        <f t="shared" si="48"/>
        <v>no incluido</v>
      </c>
    </row>
    <row r="3102" spans="12:12" ht="15.75" customHeight="1" x14ac:dyDescent="0.25">
      <c r="L3102" s="20" t="str">
        <f t="shared" si="48"/>
        <v>no incluido</v>
      </c>
    </row>
    <row r="3103" spans="12:12" ht="15.75" customHeight="1" x14ac:dyDescent="0.25">
      <c r="L3103" s="20" t="str">
        <f t="shared" si="48"/>
        <v>no incluido</v>
      </c>
    </row>
    <row r="3104" spans="12:12" ht="15.75" customHeight="1" x14ac:dyDescent="0.25">
      <c r="L3104" s="20" t="str">
        <f t="shared" si="48"/>
        <v>no incluido</v>
      </c>
    </row>
    <row r="3105" spans="12:12" ht="15.75" customHeight="1" x14ac:dyDescent="0.25">
      <c r="L3105" s="20" t="str">
        <f t="shared" si="48"/>
        <v>no incluido</v>
      </c>
    </row>
    <row r="3106" spans="12:12" ht="15.75" customHeight="1" x14ac:dyDescent="0.25">
      <c r="L3106" s="20" t="str">
        <f t="shared" si="48"/>
        <v>no incluido</v>
      </c>
    </row>
    <row r="3107" spans="12:12" ht="15.75" customHeight="1" x14ac:dyDescent="0.25">
      <c r="L3107" s="20" t="str">
        <f t="shared" si="48"/>
        <v>no incluido</v>
      </c>
    </row>
    <row r="3108" spans="12:12" ht="15.75" customHeight="1" x14ac:dyDescent="0.25">
      <c r="L3108" s="20" t="str">
        <f t="shared" si="48"/>
        <v>no incluido</v>
      </c>
    </row>
    <row r="3109" spans="12:12" ht="15.75" customHeight="1" x14ac:dyDescent="0.25">
      <c r="L3109" s="20" t="str">
        <f t="shared" si="48"/>
        <v>no incluido</v>
      </c>
    </row>
    <row r="3110" spans="12:12" ht="15.75" customHeight="1" x14ac:dyDescent="0.25">
      <c r="L3110" s="20" t="str">
        <f t="shared" si="48"/>
        <v>no incluido</v>
      </c>
    </row>
    <row r="3111" spans="12:12" ht="15.75" customHeight="1" x14ac:dyDescent="0.25">
      <c r="L3111" s="20" t="str">
        <f t="shared" si="48"/>
        <v>no incluido</v>
      </c>
    </row>
    <row r="3112" spans="12:12" ht="15.75" customHeight="1" x14ac:dyDescent="0.25">
      <c r="L3112" s="20" t="str">
        <f t="shared" si="48"/>
        <v>no incluido</v>
      </c>
    </row>
    <row r="3113" spans="12:12" ht="15.75" customHeight="1" x14ac:dyDescent="0.25">
      <c r="L3113" s="20" t="str">
        <f t="shared" si="48"/>
        <v>no incluido</v>
      </c>
    </row>
    <row r="3114" spans="12:12" ht="15.75" customHeight="1" x14ac:dyDescent="0.25">
      <c r="L3114" s="20" t="str">
        <f t="shared" si="48"/>
        <v>no incluido</v>
      </c>
    </row>
    <row r="3115" spans="12:12" ht="15.75" customHeight="1" x14ac:dyDescent="0.25">
      <c r="L3115" s="20" t="str">
        <f t="shared" si="48"/>
        <v>no incluido</v>
      </c>
    </row>
    <row r="3116" spans="12:12" ht="15.75" customHeight="1" x14ac:dyDescent="0.25">
      <c r="L3116" s="20" t="str">
        <f t="shared" si="48"/>
        <v>no incluido</v>
      </c>
    </row>
    <row r="3117" spans="12:12" ht="15.75" customHeight="1" x14ac:dyDescent="0.25">
      <c r="L3117" s="20" t="str">
        <f t="shared" si="48"/>
        <v>no incluido</v>
      </c>
    </row>
    <row r="3118" spans="12:12" ht="15.75" customHeight="1" x14ac:dyDescent="0.25">
      <c r="L3118" s="20" t="str">
        <f t="shared" si="48"/>
        <v>no incluido</v>
      </c>
    </row>
    <row r="3119" spans="12:12" ht="15.75" customHeight="1" x14ac:dyDescent="0.25">
      <c r="L3119" s="20" t="str">
        <f t="shared" si="48"/>
        <v>no incluido</v>
      </c>
    </row>
    <row r="3120" spans="12:12" ht="15.75" customHeight="1" x14ac:dyDescent="0.25">
      <c r="L3120" s="20" t="str">
        <f t="shared" si="48"/>
        <v>no incluido</v>
      </c>
    </row>
    <row r="3121" spans="12:12" ht="15.75" customHeight="1" x14ac:dyDescent="0.25">
      <c r="L3121" s="20" t="str">
        <f t="shared" si="48"/>
        <v>no incluido</v>
      </c>
    </row>
    <row r="3122" spans="12:12" ht="15.75" customHeight="1" x14ac:dyDescent="0.25">
      <c r="L3122" s="20" t="str">
        <f t="shared" si="48"/>
        <v>no incluido</v>
      </c>
    </row>
    <row r="3123" spans="12:12" ht="15.75" customHeight="1" x14ac:dyDescent="0.25">
      <c r="L3123" s="20" t="str">
        <f t="shared" si="48"/>
        <v>no incluido</v>
      </c>
    </row>
    <row r="3124" spans="12:12" ht="15.75" customHeight="1" x14ac:dyDescent="0.25">
      <c r="L3124" s="20" t="str">
        <f t="shared" si="48"/>
        <v>no incluido</v>
      </c>
    </row>
    <row r="3125" spans="12:12" ht="15.75" customHeight="1" x14ac:dyDescent="0.25">
      <c r="L3125" s="20" t="str">
        <f t="shared" si="48"/>
        <v>no incluido</v>
      </c>
    </row>
    <row r="3126" spans="12:12" ht="15.75" customHeight="1" x14ac:dyDescent="0.25">
      <c r="L3126" s="20" t="str">
        <f t="shared" si="48"/>
        <v>no incluido</v>
      </c>
    </row>
    <row r="3127" spans="12:12" ht="15.75" customHeight="1" x14ac:dyDescent="0.25">
      <c r="L3127" s="20" t="str">
        <f t="shared" si="48"/>
        <v>no incluido</v>
      </c>
    </row>
    <row r="3128" spans="12:12" ht="15.75" customHeight="1" x14ac:dyDescent="0.25">
      <c r="L3128" s="20" t="str">
        <f t="shared" si="48"/>
        <v>no incluido</v>
      </c>
    </row>
    <row r="3129" spans="12:12" ht="15.75" customHeight="1" x14ac:dyDescent="0.25">
      <c r="L3129" s="20" t="str">
        <f t="shared" si="48"/>
        <v>no incluido</v>
      </c>
    </row>
    <row r="3130" spans="12:12" ht="15.75" customHeight="1" x14ac:dyDescent="0.25">
      <c r="L3130" s="20" t="str">
        <f t="shared" si="48"/>
        <v>no incluido</v>
      </c>
    </row>
    <row r="3131" spans="12:12" ht="15.75" customHeight="1" x14ac:dyDescent="0.25">
      <c r="L3131" s="20" t="str">
        <f t="shared" si="48"/>
        <v>no incluido</v>
      </c>
    </row>
    <row r="3132" spans="12:12" ht="15.75" customHeight="1" x14ac:dyDescent="0.25">
      <c r="L3132" s="20" t="str">
        <f t="shared" si="48"/>
        <v>no incluido</v>
      </c>
    </row>
    <row r="3133" spans="12:12" ht="15.75" customHeight="1" x14ac:dyDescent="0.25">
      <c r="L3133" s="20" t="str">
        <f t="shared" si="48"/>
        <v>no incluido</v>
      </c>
    </row>
    <row r="3134" spans="12:12" ht="15.75" customHeight="1" x14ac:dyDescent="0.25">
      <c r="L3134" s="20" t="str">
        <f t="shared" si="48"/>
        <v>no incluido</v>
      </c>
    </row>
    <row r="3135" spans="12:12" ht="15.75" customHeight="1" x14ac:dyDescent="0.25">
      <c r="L3135" s="20" t="str">
        <f t="shared" si="48"/>
        <v>no incluido</v>
      </c>
    </row>
    <row r="3136" spans="12:12" ht="15.75" customHeight="1" x14ac:dyDescent="0.25">
      <c r="L3136" s="20" t="str">
        <f t="shared" si="48"/>
        <v>no incluido</v>
      </c>
    </row>
    <row r="3137" spans="12:12" ht="15.75" customHeight="1" x14ac:dyDescent="0.25">
      <c r="L3137" s="20" t="str">
        <f t="shared" si="48"/>
        <v>no incluido</v>
      </c>
    </row>
    <row r="3138" spans="12:12" ht="15.75" customHeight="1" x14ac:dyDescent="0.25">
      <c r="L3138" s="20" t="str">
        <f t="shared" ref="L3138:L3201" si="49">IF(ISNUMBER(VLOOKUP(A3138,PRE,1,FALSE)),"PreAlerta",IF(ISNUMBER(VLOOKUP(A3138,POST,1,FALSE)),"PostAlerta",IF(ISNUMBER(VLOOKUP(A3138,EXCL,1,FALSE)),"Excluida","no incluido")))</f>
        <v>no incluido</v>
      </c>
    </row>
    <row r="3139" spans="12:12" ht="15.75" customHeight="1" x14ac:dyDescent="0.25">
      <c r="L3139" s="20" t="str">
        <f t="shared" si="49"/>
        <v>no incluido</v>
      </c>
    </row>
    <row r="3140" spans="12:12" ht="15.75" customHeight="1" x14ac:dyDescent="0.25">
      <c r="L3140" s="20" t="str">
        <f t="shared" si="49"/>
        <v>no incluido</v>
      </c>
    </row>
    <row r="3141" spans="12:12" ht="15.75" customHeight="1" x14ac:dyDescent="0.25">
      <c r="L3141" s="20" t="str">
        <f t="shared" si="49"/>
        <v>no incluido</v>
      </c>
    </row>
    <row r="3142" spans="12:12" ht="15.75" customHeight="1" x14ac:dyDescent="0.25">
      <c r="L3142" s="20" t="str">
        <f t="shared" si="49"/>
        <v>no incluido</v>
      </c>
    </row>
    <row r="3143" spans="12:12" ht="15.75" customHeight="1" x14ac:dyDescent="0.25">
      <c r="L3143" s="20" t="str">
        <f t="shared" si="49"/>
        <v>no incluido</v>
      </c>
    </row>
    <row r="3144" spans="12:12" ht="15.75" customHeight="1" x14ac:dyDescent="0.25">
      <c r="L3144" s="20" t="str">
        <f t="shared" si="49"/>
        <v>no incluido</v>
      </c>
    </row>
    <row r="3145" spans="12:12" ht="15.75" customHeight="1" x14ac:dyDescent="0.25">
      <c r="L3145" s="20" t="str">
        <f t="shared" si="49"/>
        <v>no incluido</v>
      </c>
    </row>
    <row r="3146" spans="12:12" ht="15.75" customHeight="1" x14ac:dyDescent="0.25">
      <c r="L3146" s="20" t="str">
        <f t="shared" si="49"/>
        <v>no incluido</v>
      </c>
    </row>
    <row r="3147" spans="12:12" ht="15.75" customHeight="1" x14ac:dyDescent="0.25">
      <c r="L3147" s="20" t="str">
        <f t="shared" si="49"/>
        <v>no incluido</v>
      </c>
    </row>
    <row r="3148" spans="12:12" ht="15.75" customHeight="1" x14ac:dyDescent="0.25">
      <c r="L3148" s="20" t="str">
        <f t="shared" si="49"/>
        <v>no incluido</v>
      </c>
    </row>
    <row r="3149" spans="12:12" ht="15.75" customHeight="1" x14ac:dyDescent="0.25">
      <c r="L3149" s="20" t="str">
        <f t="shared" si="49"/>
        <v>no incluido</v>
      </c>
    </row>
    <row r="3150" spans="12:12" ht="15.75" customHeight="1" x14ac:dyDescent="0.25">
      <c r="L3150" s="20" t="str">
        <f t="shared" si="49"/>
        <v>no incluido</v>
      </c>
    </row>
    <row r="3151" spans="12:12" ht="15.75" customHeight="1" x14ac:dyDescent="0.25">
      <c r="L3151" s="20" t="str">
        <f t="shared" si="49"/>
        <v>no incluido</v>
      </c>
    </row>
    <row r="3152" spans="12:12" ht="15.75" customHeight="1" x14ac:dyDescent="0.25">
      <c r="L3152" s="20" t="str">
        <f t="shared" si="49"/>
        <v>no incluido</v>
      </c>
    </row>
    <row r="3153" spans="12:12" ht="15.75" customHeight="1" x14ac:dyDescent="0.25">
      <c r="L3153" s="20" t="str">
        <f t="shared" si="49"/>
        <v>no incluido</v>
      </c>
    </row>
    <row r="3154" spans="12:12" ht="15.75" customHeight="1" x14ac:dyDescent="0.25">
      <c r="L3154" s="20" t="str">
        <f t="shared" si="49"/>
        <v>no incluido</v>
      </c>
    </row>
    <row r="3155" spans="12:12" ht="15.75" customHeight="1" x14ac:dyDescent="0.25">
      <c r="L3155" s="20" t="str">
        <f t="shared" si="49"/>
        <v>no incluido</v>
      </c>
    </row>
    <row r="3156" spans="12:12" ht="15.75" customHeight="1" x14ac:dyDescent="0.25">
      <c r="L3156" s="20" t="str">
        <f t="shared" si="49"/>
        <v>no incluido</v>
      </c>
    </row>
    <row r="3157" spans="12:12" ht="15.75" customHeight="1" x14ac:dyDescent="0.25">
      <c r="L3157" s="20" t="str">
        <f t="shared" si="49"/>
        <v>no incluido</v>
      </c>
    </row>
    <row r="3158" spans="12:12" ht="15.75" customHeight="1" x14ac:dyDescent="0.25">
      <c r="L3158" s="20" t="str">
        <f t="shared" si="49"/>
        <v>no incluido</v>
      </c>
    </row>
    <row r="3159" spans="12:12" ht="15.75" customHeight="1" x14ac:dyDescent="0.25">
      <c r="L3159" s="20" t="str">
        <f t="shared" si="49"/>
        <v>no incluido</v>
      </c>
    </row>
    <row r="3160" spans="12:12" ht="15.75" customHeight="1" x14ac:dyDescent="0.25">
      <c r="L3160" s="20" t="str">
        <f t="shared" si="49"/>
        <v>no incluido</v>
      </c>
    </row>
    <row r="3161" spans="12:12" ht="15.75" customHeight="1" x14ac:dyDescent="0.25">
      <c r="L3161" s="20" t="str">
        <f t="shared" si="49"/>
        <v>no incluido</v>
      </c>
    </row>
    <row r="3162" spans="12:12" ht="15.75" customHeight="1" x14ac:dyDescent="0.25">
      <c r="L3162" s="20" t="str">
        <f t="shared" si="49"/>
        <v>no incluido</v>
      </c>
    </row>
    <row r="3163" spans="12:12" ht="15.75" customHeight="1" x14ac:dyDescent="0.25">
      <c r="L3163" s="20" t="str">
        <f t="shared" si="49"/>
        <v>no incluido</v>
      </c>
    </row>
    <row r="3164" spans="12:12" ht="15.75" customHeight="1" x14ac:dyDescent="0.25">
      <c r="L3164" s="20" t="str">
        <f t="shared" si="49"/>
        <v>no incluido</v>
      </c>
    </row>
    <row r="3165" spans="12:12" ht="15.75" customHeight="1" x14ac:dyDescent="0.25">
      <c r="L3165" s="20" t="str">
        <f t="shared" si="49"/>
        <v>no incluido</v>
      </c>
    </row>
    <row r="3166" spans="12:12" ht="15.75" customHeight="1" x14ac:dyDescent="0.25">
      <c r="L3166" s="20" t="str">
        <f t="shared" si="49"/>
        <v>no incluido</v>
      </c>
    </row>
    <row r="3167" spans="12:12" ht="15.75" customHeight="1" x14ac:dyDescent="0.25">
      <c r="L3167" s="20" t="str">
        <f t="shared" si="49"/>
        <v>no incluido</v>
      </c>
    </row>
    <row r="3168" spans="12:12" ht="15.75" customHeight="1" x14ac:dyDescent="0.25">
      <c r="L3168" s="20" t="str">
        <f t="shared" si="49"/>
        <v>no incluido</v>
      </c>
    </row>
    <row r="3169" spans="12:12" ht="15.75" customHeight="1" x14ac:dyDescent="0.25">
      <c r="L3169" s="20" t="str">
        <f t="shared" si="49"/>
        <v>no incluido</v>
      </c>
    </row>
    <row r="3170" spans="12:12" ht="15.75" customHeight="1" x14ac:dyDescent="0.25">
      <c r="L3170" s="20" t="str">
        <f t="shared" si="49"/>
        <v>no incluido</v>
      </c>
    </row>
    <row r="3171" spans="12:12" ht="15.75" customHeight="1" x14ac:dyDescent="0.25">
      <c r="L3171" s="20" t="str">
        <f t="shared" si="49"/>
        <v>no incluido</v>
      </c>
    </row>
    <row r="3172" spans="12:12" ht="15.75" customHeight="1" x14ac:dyDescent="0.25">
      <c r="L3172" s="20" t="str">
        <f t="shared" si="49"/>
        <v>no incluido</v>
      </c>
    </row>
    <row r="3173" spans="12:12" ht="15.75" customHeight="1" x14ac:dyDescent="0.25">
      <c r="L3173" s="20" t="str">
        <f t="shared" si="49"/>
        <v>no incluido</v>
      </c>
    </row>
    <row r="3174" spans="12:12" ht="15.75" customHeight="1" x14ac:dyDescent="0.25">
      <c r="L3174" s="20" t="str">
        <f t="shared" si="49"/>
        <v>no incluido</v>
      </c>
    </row>
    <row r="3175" spans="12:12" ht="15.75" customHeight="1" x14ac:dyDescent="0.25">
      <c r="L3175" s="20" t="str">
        <f t="shared" si="49"/>
        <v>no incluido</v>
      </c>
    </row>
    <row r="3176" spans="12:12" ht="15.75" customHeight="1" x14ac:dyDescent="0.25">
      <c r="L3176" s="20" t="str">
        <f t="shared" si="49"/>
        <v>no incluido</v>
      </c>
    </row>
    <row r="3177" spans="12:12" ht="15.75" customHeight="1" x14ac:dyDescent="0.25">
      <c r="L3177" s="20" t="str">
        <f t="shared" si="49"/>
        <v>no incluido</v>
      </c>
    </row>
    <row r="3178" spans="12:12" ht="15.75" customHeight="1" x14ac:dyDescent="0.25">
      <c r="L3178" s="20" t="str">
        <f t="shared" si="49"/>
        <v>no incluido</v>
      </c>
    </row>
    <row r="3179" spans="12:12" ht="15.75" customHeight="1" x14ac:dyDescent="0.25">
      <c r="L3179" s="20" t="str">
        <f t="shared" si="49"/>
        <v>no incluido</v>
      </c>
    </row>
    <row r="3180" spans="12:12" ht="15.75" customHeight="1" x14ac:dyDescent="0.25">
      <c r="L3180" s="20" t="str">
        <f t="shared" si="49"/>
        <v>no incluido</v>
      </c>
    </row>
    <row r="3181" spans="12:12" ht="15.75" customHeight="1" x14ac:dyDescent="0.25">
      <c r="L3181" s="20" t="str">
        <f t="shared" si="49"/>
        <v>no incluido</v>
      </c>
    </row>
    <row r="3182" spans="12:12" ht="15.75" customHeight="1" x14ac:dyDescent="0.25">
      <c r="L3182" s="20" t="str">
        <f t="shared" si="49"/>
        <v>no incluido</v>
      </c>
    </row>
    <row r="3183" spans="12:12" ht="15.75" customHeight="1" x14ac:dyDescent="0.25">
      <c r="L3183" s="20" t="str">
        <f t="shared" si="49"/>
        <v>no incluido</v>
      </c>
    </row>
    <row r="3184" spans="12:12" ht="15.75" customHeight="1" x14ac:dyDescent="0.25">
      <c r="L3184" s="20" t="str">
        <f t="shared" si="49"/>
        <v>no incluido</v>
      </c>
    </row>
    <row r="3185" spans="12:12" ht="15.75" customHeight="1" x14ac:dyDescent="0.25">
      <c r="L3185" s="20" t="str">
        <f t="shared" si="49"/>
        <v>no incluido</v>
      </c>
    </row>
    <row r="3186" spans="12:12" ht="15.75" customHeight="1" x14ac:dyDescent="0.25">
      <c r="L3186" s="20" t="str">
        <f t="shared" si="49"/>
        <v>no incluido</v>
      </c>
    </row>
    <row r="3187" spans="12:12" ht="15.75" customHeight="1" x14ac:dyDescent="0.25">
      <c r="L3187" s="20" t="str">
        <f t="shared" si="49"/>
        <v>no incluido</v>
      </c>
    </row>
    <row r="3188" spans="12:12" ht="15.75" customHeight="1" x14ac:dyDescent="0.25">
      <c r="L3188" s="20" t="str">
        <f t="shared" si="49"/>
        <v>no incluido</v>
      </c>
    </row>
    <row r="3189" spans="12:12" ht="15.75" customHeight="1" x14ac:dyDescent="0.25">
      <c r="L3189" s="20" t="str">
        <f t="shared" si="49"/>
        <v>no incluido</v>
      </c>
    </row>
    <row r="3190" spans="12:12" ht="15.75" customHeight="1" x14ac:dyDescent="0.25">
      <c r="L3190" s="20" t="str">
        <f t="shared" si="49"/>
        <v>no incluido</v>
      </c>
    </row>
    <row r="3191" spans="12:12" ht="15.75" customHeight="1" x14ac:dyDescent="0.25">
      <c r="L3191" s="20" t="str">
        <f t="shared" si="49"/>
        <v>no incluido</v>
      </c>
    </row>
    <row r="3192" spans="12:12" ht="15.75" customHeight="1" x14ac:dyDescent="0.25">
      <c r="L3192" s="20" t="str">
        <f t="shared" si="49"/>
        <v>no incluido</v>
      </c>
    </row>
    <row r="3193" spans="12:12" ht="15.75" customHeight="1" x14ac:dyDescent="0.25">
      <c r="L3193" s="20" t="str">
        <f t="shared" si="49"/>
        <v>no incluido</v>
      </c>
    </row>
    <row r="3194" spans="12:12" ht="15.75" customHeight="1" x14ac:dyDescent="0.25">
      <c r="L3194" s="20" t="str">
        <f t="shared" si="49"/>
        <v>no incluido</v>
      </c>
    </row>
    <row r="3195" spans="12:12" ht="15.75" customHeight="1" x14ac:dyDescent="0.25">
      <c r="L3195" s="20" t="str">
        <f t="shared" si="49"/>
        <v>no incluido</v>
      </c>
    </row>
    <row r="3196" spans="12:12" ht="15.75" customHeight="1" x14ac:dyDescent="0.25">
      <c r="L3196" s="20" t="str">
        <f t="shared" si="49"/>
        <v>no incluido</v>
      </c>
    </row>
    <row r="3197" spans="12:12" ht="15.75" customHeight="1" x14ac:dyDescent="0.25">
      <c r="L3197" s="20" t="str">
        <f t="shared" si="49"/>
        <v>no incluido</v>
      </c>
    </row>
    <row r="3198" spans="12:12" ht="15.75" customHeight="1" x14ac:dyDescent="0.25">
      <c r="L3198" s="20" t="str">
        <f t="shared" si="49"/>
        <v>no incluido</v>
      </c>
    </row>
    <row r="3199" spans="12:12" ht="15.75" customHeight="1" x14ac:dyDescent="0.25">
      <c r="L3199" s="20" t="str">
        <f t="shared" si="49"/>
        <v>no incluido</v>
      </c>
    </row>
    <row r="3200" spans="12:12" ht="15.75" customHeight="1" x14ac:dyDescent="0.25">
      <c r="L3200" s="20" t="str">
        <f t="shared" si="49"/>
        <v>no incluido</v>
      </c>
    </row>
    <row r="3201" spans="12:12" ht="15.75" customHeight="1" x14ac:dyDescent="0.25">
      <c r="L3201" s="20" t="str">
        <f t="shared" si="49"/>
        <v>no incluido</v>
      </c>
    </row>
    <row r="3202" spans="12:12" ht="15.75" customHeight="1" x14ac:dyDescent="0.25">
      <c r="L3202" s="20" t="str">
        <f t="shared" ref="L3202:L3265" si="50">IF(ISNUMBER(VLOOKUP(A3202,PRE,1,FALSE)),"PreAlerta",IF(ISNUMBER(VLOOKUP(A3202,POST,1,FALSE)),"PostAlerta",IF(ISNUMBER(VLOOKUP(A3202,EXCL,1,FALSE)),"Excluida","no incluido")))</f>
        <v>no incluido</v>
      </c>
    </row>
    <row r="3203" spans="12:12" ht="15.75" customHeight="1" x14ac:dyDescent="0.25">
      <c r="L3203" s="20" t="str">
        <f t="shared" si="50"/>
        <v>no incluido</v>
      </c>
    </row>
    <row r="3204" spans="12:12" ht="15.75" customHeight="1" x14ac:dyDescent="0.25">
      <c r="L3204" s="20" t="str">
        <f t="shared" si="50"/>
        <v>no incluido</v>
      </c>
    </row>
    <row r="3205" spans="12:12" ht="15.75" customHeight="1" x14ac:dyDescent="0.25">
      <c r="L3205" s="20" t="str">
        <f t="shared" si="50"/>
        <v>no incluido</v>
      </c>
    </row>
    <row r="3206" spans="12:12" ht="15.75" customHeight="1" x14ac:dyDescent="0.25">
      <c r="L3206" s="20" t="str">
        <f t="shared" si="50"/>
        <v>no incluido</v>
      </c>
    </row>
    <row r="3207" spans="12:12" ht="15.75" customHeight="1" x14ac:dyDescent="0.25">
      <c r="L3207" s="20" t="str">
        <f t="shared" si="50"/>
        <v>no incluido</v>
      </c>
    </row>
    <row r="3208" spans="12:12" ht="15.75" customHeight="1" x14ac:dyDescent="0.25">
      <c r="L3208" s="20" t="str">
        <f t="shared" si="50"/>
        <v>no incluido</v>
      </c>
    </row>
    <row r="3209" spans="12:12" ht="15.75" customHeight="1" x14ac:dyDescent="0.25">
      <c r="L3209" s="20" t="str">
        <f t="shared" si="50"/>
        <v>no incluido</v>
      </c>
    </row>
    <row r="3210" spans="12:12" ht="15.75" customHeight="1" x14ac:dyDescent="0.25">
      <c r="L3210" s="20" t="str">
        <f t="shared" si="50"/>
        <v>no incluido</v>
      </c>
    </row>
    <row r="3211" spans="12:12" ht="15.75" customHeight="1" x14ac:dyDescent="0.25">
      <c r="L3211" s="20" t="str">
        <f t="shared" si="50"/>
        <v>no incluido</v>
      </c>
    </row>
    <row r="3212" spans="12:12" ht="15.75" customHeight="1" x14ac:dyDescent="0.25">
      <c r="L3212" s="20" t="str">
        <f t="shared" si="50"/>
        <v>no incluido</v>
      </c>
    </row>
    <row r="3213" spans="12:12" ht="15.75" customHeight="1" x14ac:dyDescent="0.25">
      <c r="L3213" s="20" t="str">
        <f t="shared" si="50"/>
        <v>no incluido</v>
      </c>
    </row>
    <row r="3214" spans="12:12" ht="15.75" customHeight="1" x14ac:dyDescent="0.25">
      <c r="L3214" s="20" t="str">
        <f t="shared" si="50"/>
        <v>no incluido</v>
      </c>
    </row>
    <row r="3215" spans="12:12" ht="15.75" customHeight="1" x14ac:dyDescent="0.25">
      <c r="L3215" s="20" t="str">
        <f t="shared" si="50"/>
        <v>no incluido</v>
      </c>
    </row>
    <row r="3216" spans="12:12" ht="15.75" customHeight="1" x14ac:dyDescent="0.25">
      <c r="L3216" s="20" t="str">
        <f t="shared" si="50"/>
        <v>no incluido</v>
      </c>
    </row>
    <row r="3217" spans="12:12" ht="15.75" customHeight="1" x14ac:dyDescent="0.25">
      <c r="L3217" s="20" t="str">
        <f t="shared" si="50"/>
        <v>no incluido</v>
      </c>
    </row>
    <row r="3218" spans="12:12" ht="15.75" customHeight="1" x14ac:dyDescent="0.25">
      <c r="L3218" s="20" t="str">
        <f t="shared" si="50"/>
        <v>no incluido</v>
      </c>
    </row>
    <row r="3219" spans="12:12" ht="15.75" customHeight="1" x14ac:dyDescent="0.25">
      <c r="L3219" s="20" t="str">
        <f t="shared" si="50"/>
        <v>no incluido</v>
      </c>
    </row>
    <row r="3220" spans="12:12" ht="15.75" customHeight="1" x14ac:dyDescent="0.25">
      <c r="L3220" s="20" t="str">
        <f t="shared" si="50"/>
        <v>no incluido</v>
      </c>
    </row>
    <row r="3221" spans="12:12" ht="15.75" customHeight="1" x14ac:dyDescent="0.25">
      <c r="L3221" s="20" t="str">
        <f t="shared" si="50"/>
        <v>no incluido</v>
      </c>
    </row>
    <row r="3222" spans="12:12" ht="15.75" customHeight="1" x14ac:dyDescent="0.25">
      <c r="L3222" s="20" t="str">
        <f t="shared" si="50"/>
        <v>no incluido</v>
      </c>
    </row>
    <row r="3223" spans="12:12" ht="15.75" customHeight="1" x14ac:dyDescent="0.25">
      <c r="L3223" s="20" t="str">
        <f t="shared" si="50"/>
        <v>no incluido</v>
      </c>
    </row>
    <row r="3224" spans="12:12" ht="15.75" customHeight="1" x14ac:dyDescent="0.25">
      <c r="L3224" s="20" t="str">
        <f t="shared" si="50"/>
        <v>no incluido</v>
      </c>
    </row>
    <row r="3225" spans="12:12" ht="15.75" customHeight="1" x14ac:dyDescent="0.25">
      <c r="L3225" s="20" t="str">
        <f t="shared" si="50"/>
        <v>no incluido</v>
      </c>
    </row>
    <row r="3226" spans="12:12" ht="15.75" customHeight="1" x14ac:dyDescent="0.25">
      <c r="L3226" s="20" t="str">
        <f t="shared" si="50"/>
        <v>no incluido</v>
      </c>
    </row>
    <row r="3227" spans="12:12" ht="15.75" customHeight="1" x14ac:dyDescent="0.25">
      <c r="L3227" s="20" t="str">
        <f t="shared" si="50"/>
        <v>no incluido</v>
      </c>
    </row>
    <row r="3228" spans="12:12" ht="15.75" customHeight="1" x14ac:dyDescent="0.25">
      <c r="L3228" s="20" t="str">
        <f t="shared" si="50"/>
        <v>no incluido</v>
      </c>
    </row>
    <row r="3229" spans="12:12" ht="15.75" customHeight="1" x14ac:dyDescent="0.25">
      <c r="L3229" s="20" t="str">
        <f t="shared" si="50"/>
        <v>no incluido</v>
      </c>
    </row>
    <row r="3230" spans="12:12" ht="15.75" customHeight="1" x14ac:dyDescent="0.25">
      <c r="L3230" s="20" t="str">
        <f t="shared" si="50"/>
        <v>no incluido</v>
      </c>
    </row>
    <row r="3231" spans="12:12" ht="15.75" customHeight="1" x14ac:dyDescent="0.25">
      <c r="L3231" s="20" t="str">
        <f t="shared" si="50"/>
        <v>no incluido</v>
      </c>
    </row>
    <row r="3232" spans="12:12" ht="15.75" customHeight="1" x14ac:dyDescent="0.25">
      <c r="L3232" s="20" t="str">
        <f t="shared" si="50"/>
        <v>no incluido</v>
      </c>
    </row>
    <row r="3233" spans="12:12" ht="15.75" customHeight="1" x14ac:dyDescent="0.25">
      <c r="L3233" s="20" t="str">
        <f t="shared" si="50"/>
        <v>no incluido</v>
      </c>
    </row>
    <row r="3234" spans="12:12" ht="15.75" customHeight="1" x14ac:dyDescent="0.25">
      <c r="L3234" s="20" t="str">
        <f t="shared" si="50"/>
        <v>no incluido</v>
      </c>
    </row>
    <row r="3235" spans="12:12" ht="15.75" customHeight="1" x14ac:dyDescent="0.25">
      <c r="L3235" s="20" t="str">
        <f t="shared" si="50"/>
        <v>no incluido</v>
      </c>
    </row>
    <row r="3236" spans="12:12" ht="15.75" customHeight="1" x14ac:dyDescent="0.25">
      <c r="L3236" s="20" t="str">
        <f t="shared" si="50"/>
        <v>no incluido</v>
      </c>
    </row>
    <row r="3237" spans="12:12" ht="15.75" customHeight="1" x14ac:dyDescent="0.25">
      <c r="L3237" s="20" t="str">
        <f t="shared" si="50"/>
        <v>no incluido</v>
      </c>
    </row>
    <row r="3238" spans="12:12" ht="15.75" customHeight="1" x14ac:dyDescent="0.25">
      <c r="L3238" s="20" t="str">
        <f t="shared" si="50"/>
        <v>no incluido</v>
      </c>
    </row>
    <row r="3239" spans="12:12" ht="15.75" customHeight="1" x14ac:dyDescent="0.25">
      <c r="L3239" s="20" t="str">
        <f t="shared" si="50"/>
        <v>no incluido</v>
      </c>
    </row>
    <row r="3240" spans="12:12" ht="15.75" customHeight="1" x14ac:dyDescent="0.25">
      <c r="L3240" s="20" t="str">
        <f t="shared" si="50"/>
        <v>no incluido</v>
      </c>
    </row>
    <row r="3241" spans="12:12" ht="15.75" customHeight="1" x14ac:dyDescent="0.25">
      <c r="L3241" s="20" t="str">
        <f t="shared" si="50"/>
        <v>no incluido</v>
      </c>
    </row>
    <row r="3242" spans="12:12" ht="15.75" customHeight="1" x14ac:dyDescent="0.25">
      <c r="L3242" s="20" t="str">
        <f t="shared" si="50"/>
        <v>no incluido</v>
      </c>
    </row>
    <row r="3243" spans="12:12" ht="15.75" customHeight="1" x14ac:dyDescent="0.25">
      <c r="L3243" s="20" t="str">
        <f t="shared" si="50"/>
        <v>no incluido</v>
      </c>
    </row>
    <row r="3244" spans="12:12" ht="15.75" customHeight="1" x14ac:dyDescent="0.25">
      <c r="L3244" s="20" t="str">
        <f t="shared" si="50"/>
        <v>no incluido</v>
      </c>
    </row>
    <row r="3245" spans="12:12" ht="15.75" customHeight="1" x14ac:dyDescent="0.25">
      <c r="L3245" s="20" t="str">
        <f t="shared" si="50"/>
        <v>no incluido</v>
      </c>
    </row>
    <row r="3246" spans="12:12" ht="15.75" customHeight="1" x14ac:dyDescent="0.25">
      <c r="L3246" s="20" t="str">
        <f t="shared" si="50"/>
        <v>no incluido</v>
      </c>
    </row>
    <row r="3247" spans="12:12" ht="15.75" customHeight="1" x14ac:dyDescent="0.25">
      <c r="L3247" s="20" t="str">
        <f t="shared" si="50"/>
        <v>no incluido</v>
      </c>
    </row>
    <row r="3248" spans="12:12" ht="15.75" customHeight="1" x14ac:dyDescent="0.25">
      <c r="L3248" s="20" t="str">
        <f t="shared" si="50"/>
        <v>no incluido</v>
      </c>
    </row>
    <row r="3249" spans="12:12" ht="15.75" customHeight="1" x14ac:dyDescent="0.25">
      <c r="L3249" s="20" t="str">
        <f t="shared" si="50"/>
        <v>no incluido</v>
      </c>
    </row>
    <row r="3250" spans="12:12" ht="15.75" customHeight="1" x14ac:dyDescent="0.25">
      <c r="L3250" s="20" t="str">
        <f t="shared" si="50"/>
        <v>no incluido</v>
      </c>
    </row>
    <row r="3251" spans="12:12" ht="15.75" customHeight="1" x14ac:dyDescent="0.25">
      <c r="L3251" s="20" t="str">
        <f t="shared" si="50"/>
        <v>no incluido</v>
      </c>
    </row>
    <row r="3252" spans="12:12" ht="15.75" customHeight="1" x14ac:dyDescent="0.25">
      <c r="L3252" s="20" t="str">
        <f t="shared" si="50"/>
        <v>no incluido</v>
      </c>
    </row>
    <row r="3253" spans="12:12" ht="15.75" customHeight="1" x14ac:dyDescent="0.25">
      <c r="L3253" s="20" t="str">
        <f t="shared" si="50"/>
        <v>no incluido</v>
      </c>
    </row>
    <row r="3254" spans="12:12" ht="15.75" customHeight="1" x14ac:dyDescent="0.25">
      <c r="L3254" s="20" t="str">
        <f t="shared" si="50"/>
        <v>no incluido</v>
      </c>
    </row>
    <row r="3255" spans="12:12" ht="15.75" customHeight="1" x14ac:dyDescent="0.25">
      <c r="L3255" s="20" t="str">
        <f t="shared" si="50"/>
        <v>no incluido</v>
      </c>
    </row>
    <row r="3256" spans="12:12" ht="15.75" customHeight="1" x14ac:dyDescent="0.25">
      <c r="L3256" s="20" t="str">
        <f t="shared" si="50"/>
        <v>no incluido</v>
      </c>
    </row>
    <row r="3257" spans="12:12" ht="15.75" customHeight="1" x14ac:dyDescent="0.25">
      <c r="L3257" s="20" t="str">
        <f t="shared" si="50"/>
        <v>no incluido</v>
      </c>
    </row>
    <row r="3258" spans="12:12" ht="15.75" customHeight="1" x14ac:dyDescent="0.25">
      <c r="L3258" s="20" t="str">
        <f t="shared" si="50"/>
        <v>no incluido</v>
      </c>
    </row>
    <row r="3259" spans="12:12" ht="15.75" customHeight="1" x14ac:dyDescent="0.25">
      <c r="L3259" s="20" t="str">
        <f t="shared" si="50"/>
        <v>no incluido</v>
      </c>
    </row>
    <row r="3260" spans="12:12" ht="15.75" customHeight="1" x14ac:dyDescent="0.25">
      <c r="L3260" s="20" t="str">
        <f t="shared" si="50"/>
        <v>no incluido</v>
      </c>
    </row>
    <row r="3261" spans="12:12" ht="15.75" customHeight="1" x14ac:dyDescent="0.25">
      <c r="L3261" s="20" t="str">
        <f t="shared" si="50"/>
        <v>no incluido</v>
      </c>
    </row>
    <row r="3262" spans="12:12" ht="15.75" customHeight="1" x14ac:dyDescent="0.25">
      <c r="L3262" s="20" t="str">
        <f t="shared" si="50"/>
        <v>no incluido</v>
      </c>
    </row>
    <row r="3263" spans="12:12" ht="15.75" customHeight="1" x14ac:dyDescent="0.25">
      <c r="L3263" s="20" t="str">
        <f t="shared" si="50"/>
        <v>no incluido</v>
      </c>
    </row>
    <row r="3264" spans="12:12" ht="15.75" customHeight="1" x14ac:dyDescent="0.25">
      <c r="L3264" s="20" t="str">
        <f t="shared" si="50"/>
        <v>no incluido</v>
      </c>
    </row>
    <row r="3265" spans="12:12" ht="15.75" customHeight="1" x14ac:dyDescent="0.25">
      <c r="L3265" s="20" t="str">
        <f t="shared" si="50"/>
        <v>no incluido</v>
      </c>
    </row>
    <row r="3266" spans="12:12" ht="15.75" customHeight="1" x14ac:dyDescent="0.25">
      <c r="L3266" s="20" t="str">
        <f t="shared" ref="L3266:L3329" si="51">IF(ISNUMBER(VLOOKUP(A3266,PRE,1,FALSE)),"PreAlerta",IF(ISNUMBER(VLOOKUP(A3266,POST,1,FALSE)),"PostAlerta",IF(ISNUMBER(VLOOKUP(A3266,EXCL,1,FALSE)),"Excluida","no incluido")))</f>
        <v>no incluido</v>
      </c>
    </row>
    <row r="3267" spans="12:12" ht="15.75" customHeight="1" x14ac:dyDescent="0.25">
      <c r="L3267" s="20" t="str">
        <f t="shared" si="51"/>
        <v>no incluido</v>
      </c>
    </row>
    <row r="3268" spans="12:12" ht="15.75" customHeight="1" x14ac:dyDescent="0.25">
      <c r="L3268" s="20" t="str">
        <f t="shared" si="51"/>
        <v>no incluido</v>
      </c>
    </row>
    <row r="3269" spans="12:12" ht="15.75" customHeight="1" x14ac:dyDescent="0.25">
      <c r="L3269" s="20" t="str">
        <f t="shared" si="51"/>
        <v>no incluido</v>
      </c>
    </row>
    <row r="3270" spans="12:12" ht="15.75" customHeight="1" x14ac:dyDescent="0.25">
      <c r="L3270" s="20" t="str">
        <f t="shared" si="51"/>
        <v>no incluido</v>
      </c>
    </row>
    <row r="3271" spans="12:12" ht="15.75" customHeight="1" x14ac:dyDescent="0.25">
      <c r="L3271" s="20" t="str">
        <f t="shared" si="51"/>
        <v>no incluido</v>
      </c>
    </row>
    <row r="3272" spans="12:12" ht="15.75" customHeight="1" x14ac:dyDescent="0.25">
      <c r="L3272" s="20" t="str">
        <f t="shared" si="51"/>
        <v>no incluido</v>
      </c>
    </row>
    <row r="3273" spans="12:12" ht="15.75" customHeight="1" x14ac:dyDescent="0.25">
      <c r="L3273" s="20" t="str">
        <f t="shared" si="51"/>
        <v>no incluido</v>
      </c>
    </row>
    <row r="3274" spans="12:12" ht="15.75" customHeight="1" x14ac:dyDescent="0.25">
      <c r="L3274" s="20" t="str">
        <f t="shared" si="51"/>
        <v>no incluido</v>
      </c>
    </row>
    <row r="3275" spans="12:12" ht="15.75" customHeight="1" x14ac:dyDescent="0.25">
      <c r="L3275" s="20" t="str">
        <f t="shared" si="51"/>
        <v>no incluido</v>
      </c>
    </row>
    <row r="3276" spans="12:12" ht="15.75" customHeight="1" x14ac:dyDescent="0.25">
      <c r="L3276" s="20" t="str">
        <f t="shared" si="51"/>
        <v>no incluido</v>
      </c>
    </row>
    <row r="3277" spans="12:12" ht="15.75" customHeight="1" x14ac:dyDescent="0.25">
      <c r="L3277" s="20" t="str">
        <f t="shared" si="51"/>
        <v>no incluido</v>
      </c>
    </row>
    <row r="3278" spans="12:12" ht="15.75" customHeight="1" x14ac:dyDescent="0.25">
      <c r="L3278" s="20" t="str">
        <f t="shared" si="51"/>
        <v>no incluido</v>
      </c>
    </row>
    <row r="3279" spans="12:12" ht="15.75" customHeight="1" x14ac:dyDescent="0.25">
      <c r="L3279" s="20" t="str">
        <f t="shared" si="51"/>
        <v>no incluido</v>
      </c>
    </row>
    <row r="3280" spans="12:12" ht="15.75" customHeight="1" x14ac:dyDescent="0.25">
      <c r="L3280" s="20" t="str">
        <f t="shared" si="51"/>
        <v>no incluido</v>
      </c>
    </row>
    <row r="3281" spans="12:12" ht="15.75" customHeight="1" x14ac:dyDescent="0.25">
      <c r="L3281" s="20" t="str">
        <f t="shared" si="51"/>
        <v>no incluido</v>
      </c>
    </row>
    <row r="3282" spans="12:12" ht="15.75" customHeight="1" x14ac:dyDescent="0.25">
      <c r="L3282" s="20" t="str">
        <f t="shared" si="51"/>
        <v>no incluido</v>
      </c>
    </row>
    <row r="3283" spans="12:12" ht="15.75" customHeight="1" x14ac:dyDescent="0.25">
      <c r="L3283" s="20" t="str">
        <f t="shared" si="51"/>
        <v>no incluido</v>
      </c>
    </row>
    <row r="3284" spans="12:12" ht="15.75" customHeight="1" x14ac:dyDescent="0.25">
      <c r="L3284" s="20" t="str">
        <f t="shared" si="51"/>
        <v>no incluido</v>
      </c>
    </row>
    <row r="3285" spans="12:12" ht="15.75" customHeight="1" x14ac:dyDescent="0.25">
      <c r="L3285" s="20" t="str">
        <f t="shared" si="51"/>
        <v>no incluido</v>
      </c>
    </row>
    <row r="3286" spans="12:12" ht="15.75" customHeight="1" x14ac:dyDescent="0.25">
      <c r="L3286" s="20" t="str">
        <f t="shared" si="51"/>
        <v>no incluido</v>
      </c>
    </row>
    <row r="3287" spans="12:12" ht="15.75" customHeight="1" x14ac:dyDescent="0.25">
      <c r="L3287" s="20" t="str">
        <f t="shared" si="51"/>
        <v>no incluido</v>
      </c>
    </row>
    <row r="3288" spans="12:12" ht="15.75" customHeight="1" x14ac:dyDescent="0.25">
      <c r="L3288" s="20" t="str">
        <f t="shared" si="51"/>
        <v>no incluido</v>
      </c>
    </row>
    <row r="3289" spans="12:12" ht="15.75" customHeight="1" x14ac:dyDescent="0.25">
      <c r="L3289" s="20" t="str">
        <f t="shared" si="51"/>
        <v>no incluido</v>
      </c>
    </row>
    <row r="3290" spans="12:12" ht="15.75" customHeight="1" x14ac:dyDescent="0.25">
      <c r="L3290" s="20" t="str">
        <f t="shared" si="51"/>
        <v>no incluido</v>
      </c>
    </row>
    <row r="3291" spans="12:12" ht="15.75" customHeight="1" x14ac:dyDescent="0.25">
      <c r="L3291" s="20" t="str">
        <f t="shared" si="51"/>
        <v>no incluido</v>
      </c>
    </row>
    <row r="3292" spans="12:12" ht="15.75" customHeight="1" x14ac:dyDescent="0.25">
      <c r="L3292" s="20" t="str">
        <f t="shared" si="51"/>
        <v>no incluido</v>
      </c>
    </row>
    <row r="3293" spans="12:12" ht="15.75" customHeight="1" x14ac:dyDescent="0.25">
      <c r="L3293" s="20" t="str">
        <f t="shared" si="51"/>
        <v>no incluido</v>
      </c>
    </row>
    <row r="3294" spans="12:12" ht="15.75" customHeight="1" x14ac:dyDescent="0.25">
      <c r="L3294" s="20" t="str">
        <f t="shared" si="51"/>
        <v>no incluido</v>
      </c>
    </row>
    <row r="3295" spans="12:12" ht="15.75" customHeight="1" x14ac:dyDescent="0.25">
      <c r="L3295" s="20" t="str">
        <f t="shared" si="51"/>
        <v>no incluido</v>
      </c>
    </row>
    <row r="3296" spans="12:12" ht="15.75" customHeight="1" x14ac:dyDescent="0.25">
      <c r="L3296" s="20" t="str">
        <f t="shared" si="51"/>
        <v>no incluido</v>
      </c>
    </row>
    <row r="3297" spans="12:12" ht="15.75" customHeight="1" x14ac:dyDescent="0.25">
      <c r="L3297" s="20" t="str">
        <f t="shared" si="51"/>
        <v>no incluido</v>
      </c>
    </row>
    <row r="3298" spans="12:12" ht="15.75" customHeight="1" x14ac:dyDescent="0.25">
      <c r="L3298" s="20" t="str">
        <f t="shared" si="51"/>
        <v>no incluido</v>
      </c>
    </row>
    <row r="3299" spans="12:12" ht="15.75" customHeight="1" x14ac:dyDescent="0.25">
      <c r="L3299" s="20" t="str">
        <f t="shared" si="51"/>
        <v>no incluido</v>
      </c>
    </row>
    <row r="3300" spans="12:12" ht="15.75" customHeight="1" x14ac:dyDescent="0.25">
      <c r="L3300" s="20" t="str">
        <f t="shared" si="51"/>
        <v>no incluido</v>
      </c>
    </row>
    <row r="3301" spans="12:12" ht="15.75" customHeight="1" x14ac:dyDescent="0.25">
      <c r="L3301" s="20" t="str">
        <f t="shared" si="51"/>
        <v>no incluido</v>
      </c>
    </row>
    <row r="3302" spans="12:12" ht="15.75" customHeight="1" x14ac:dyDescent="0.25">
      <c r="L3302" s="20" t="str">
        <f t="shared" si="51"/>
        <v>no incluido</v>
      </c>
    </row>
    <row r="3303" spans="12:12" ht="15.75" customHeight="1" x14ac:dyDescent="0.25">
      <c r="L3303" s="20" t="str">
        <f t="shared" si="51"/>
        <v>no incluido</v>
      </c>
    </row>
    <row r="3304" spans="12:12" ht="15.75" customHeight="1" x14ac:dyDescent="0.25">
      <c r="L3304" s="20" t="str">
        <f t="shared" si="51"/>
        <v>no incluido</v>
      </c>
    </row>
    <row r="3305" spans="12:12" ht="15.75" customHeight="1" x14ac:dyDescent="0.25">
      <c r="L3305" s="20" t="str">
        <f t="shared" si="51"/>
        <v>no incluido</v>
      </c>
    </row>
    <row r="3306" spans="12:12" ht="15.75" customHeight="1" x14ac:dyDescent="0.25">
      <c r="L3306" s="20" t="str">
        <f t="shared" si="51"/>
        <v>no incluido</v>
      </c>
    </row>
    <row r="3307" spans="12:12" ht="15.75" customHeight="1" x14ac:dyDescent="0.25">
      <c r="L3307" s="20" t="str">
        <f t="shared" si="51"/>
        <v>no incluido</v>
      </c>
    </row>
    <row r="3308" spans="12:12" ht="15.75" customHeight="1" x14ac:dyDescent="0.25">
      <c r="L3308" s="20" t="str">
        <f t="shared" si="51"/>
        <v>no incluido</v>
      </c>
    </row>
    <row r="3309" spans="12:12" ht="15.75" customHeight="1" x14ac:dyDescent="0.25">
      <c r="L3309" s="20" t="str">
        <f t="shared" si="51"/>
        <v>no incluido</v>
      </c>
    </row>
    <row r="3310" spans="12:12" ht="15.75" customHeight="1" x14ac:dyDescent="0.25">
      <c r="L3310" s="20" t="str">
        <f t="shared" si="51"/>
        <v>no incluido</v>
      </c>
    </row>
    <row r="3311" spans="12:12" ht="15.75" customHeight="1" x14ac:dyDescent="0.25">
      <c r="L3311" s="20" t="str">
        <f t="shared" si="51"/>
        <v>no incluido</v>
      </c>
    </row>
    <row r="3312" spans="12:12" ht="15.75" customHeight="1" x14ac:dyDescent="0.25">
      <c r="L3312" s="20" t="str">
        <f t="shared" si="51"/>
        <v>no incluido</v>
      </c>
    </row>
    <row r="3313" spans="12:12" ht="15.75" customHeight="1" x14ac:dyDescent="0.25">
      <c r="L3313" s="20" t="str">
        <f t="shared" si="51"/>
        <v>no incluido</v>
      </c>
    </row>
    <row r="3314" spans="12:12" ht="15.75" customHeight="1" x14ac:dyDescent="0.25">
      <c r="L3314" s="20" t="str">
        <f t="shared" si="51"/>
        <v>no incluido</v>
      </c>
    </row>
    <row r="3315" spans="12:12" ht="15.75" customHeight="1" x14ac:dyDescent="0.25">
      <c r="L3315" s="20" t="str">
        <f t="shared" si="51"/>
        <v>no incluido</v>
      </c>
    </row>
    <row r="3316" spans="12:12" ht="15.75" customHeight="1" x14ac:dyDescent="0.25">
      <c r="L3316" s="20" t="str">
        <f t="shared" si="51"/>
        <v>no incluido</v>
      </c>
    </row>
    <row r="3317" spans="12:12" ht="15.75" customHeight="1" x14ac:dyDescent="0.25">
      <c r="L3317" s="20" t="str">
        <f t="shared" si="51"/>
        <v>no incluido</v>
      </c>
    </row>
    <row r="3318" spans="12:12" ht="15.75" customHeight="1" x14ac:dyDescent="0.25">
      <c r="L3318" s="20" t="str">
        <f t="shared" si="51"/>
        <v>no incluido</v>
      </c>
    </row>
    <row r="3319" spans="12:12" ht="15.75" customHeight="1" x14ac:dyDescent="0.25">
      <c r="L3319" s="20" t="str">
        <f t="shared" si="51"/>
        <v>no incluido</v>
      </c>
    </row>
    <row r="3320" spans="12:12" ht="15.75" customHeight="1" x14ac:dyDescent="0.25">
      <c r="L3320" s="20" t="str">
        <f t="shared" si="51"/>
        <v>no incluido</v>
      </c>
    </row>
    <row r="3321" spans="12:12" ht="15.75" customHeight="1" x14ac:dyDescent="0.25">
      <c r="L3321" s="20" t="str">
        <f t="shared" si="51"/>
        <v>no incluido</v>
      </c>
    </row>
    <row r="3322" spans="12:12" ht="15.75" customHeight="1" x14ac:dyDescent="0.25">
      <c r="L3322" s="20" t="str">
        <f t="shared" si="51"/>
        <v>no incluido</v>
      </c>
    </row>
    <row r="3323" spans="12:12" ht="15.75" customHeight="1" x14ac:dyDescent="0.25">
      <c r="L3323" s="20" t="str">
        <f t="shared" si="51"/>
        <v>no incluido</v>
      </c>
    </row>
    <row r="3324" spans="12:12" ht="15.75" customHeight="1" x14ac:dyDescent="0.25">
      <c r="L3324" s="20" t="str">
        <f t="shared" si="51"/>
        <v>no incluido</v>
      </c>
    </row>
    <row r="3325" spans="12:12" ht="15.75" customHeight="1" x14ac:dyDescent="0.25">
      <c r="L3325" s="20" t="str">
        <f t="shared" si="51"/>
        <v>no incluido</v>
      </c>
    </row>
    <row r="3326" spans="12:12" ht="15.75" customHeight="1" x14ac:dyDescent="0.25">
      <c r="L3326" s="20" t="str">
        <f t="shared" si="51"/>
        <v>no incluido</v>
      </c>
    </row>
    <row r="3327" spans="12:12" ht="15.75" customHeight="1" x14ac:dyDescent="0.25">
      <c r="L3327" s="20" t="str">
        <f t="shared" si="51"/>
        <v>no incluido</v>
      </c>
    </row>
    <row r="3328" spans="12:12" ht="15.75" customHeight="1" x14ac:dyDescent="0.25">
      <c r="L3328" s="20" t="str">
        <f t="shared" si="51"/>
        <v>no incluido</v>
      </c>
    </row>
    <row r="3329" spans="12:12" ht="15.75" customHeight="1" x14ac:dyDescent="0.25">
      <c r="L3329" s="20" t="str">
        <f t="shared" si="51"/>
        <v>no incluido</v>
      </c>
    </row>
    <row r="3330" spans="12:12" ht="15.75" customHeight="1" x14ac:dyDescent="0.25">
      <c r="L3330" s="20" t="str">
        <f t="shared" ref="L3330:L3393" si="52">IF(ISNUMBER(VLOOKUP(A3330,PRE,1,FALSE)),"PreAlerta",IF(ISNUMBER(VLOOKUP(A3330,POST,1,FALSE)),"PostAlerta",IF(ISNUMBER(VLOOKUP(A3330,EXCL,1,FALSE)),"Excluida","no incluido")))</f>
        <v>no incluido</v>
      </c>
    </row>
    <row r="3331" spans="12:12" ht="15.75" customHeight="1" x14ac:dyDescent="0.25">
      <c r="L3331" s="20" t="str">
        <f t="shared" si="52"/>
        <v>no incluido</v>
      </c>
    </row>
    <row r="3332" spans="12:12" ht="15.75" customHeight="1" x14ac:dyDescent="0.25">
      <c r="L3332" s="20" t="str">
        <f t="shared" si="52"/>
        <v>no incluido</v>
      </c>
    </row>
    <row r="3333" spans="12:12" ht="15.75" customHeight="1" x14ac:dyDescent="0.25">
      <c r="L3333" s="20" t="str">
        <f t="shared" si="52"/>
        <v>no incluido</v>
      </c>
    </row>
    <row r="3334" spans="12:12" ht="15.75" customHeight="1" x14ac:dyDescent="0.25">
      <c r="L3334" s="20" t="str">
        <f t="shared" si="52"/>
        <v>no incluido</v>
      </c>
    </row>
    <row r="3335" spans="12:12" ht="15.75" customHeight="1" x14ac:dyDescent="0.25">
      <c r="L3335" s="20" t="str">
        <f t="shared" si="52"/>
        <v>no incluido</v>
      </c>
    </row>
    <row r="3336" spans="12:12" ht="15.75" customHeight="1" x14ac:dyDescent="0.25">
      <c r="L3336" s="20" t="str">
        <f t="shared" si="52"/>
        <v>no incluido</v>
      </c>
    </row>
    <row r="3337" spans="12:12" ht="15.75" customHeight="1" x14ac:dyDescent="0.25">
      <c r="L3337" s="20" t="str">
        <f t="shared" si="52"/>
        <v>no incluido</v>
      </c>
    </row>
    <row r="3338" spans="12:12" ht="15.75" customHeight="1" x14ac:dyDescent="0.25">
      <c r="L3338" s="20" t="str">
        <f t="shared" si="52"/>
        <v>no incluido</v>
      </c>
    </row>
    <row r="3339" spans="12:12" ht="15.75" customHeight="1" x14ac:dyDescent="0.25">
      <c r="L3339" s="20" t="str">
        <f t="shared" si="52"/>
        <v>no incluido</v>
      </c>
    </row>
    <row r="3340" spans="12:12" ht="15.75" customHeight="1" x14ac:dyDescent="0.25">
      <c r="L3340" s="20" t="str">
        <f t="shared" si="52"/>
        <v>no incluido</v>
      </c>
    </row>
    <row r="3341" spans="12:12" ht="15.75" customHeight="1" x14ac:dyDescent="0.25">
      <c r="L3341" s="20" t="str">
        <f t="shared" si="52"/>
        <v>no incluido</v>
      </c>
    </row>
    <row r="3342" spans="12:12" ht="15.75" customHeight="1" x14ac:dyDescent="0.25">
      <c r="L3342" s="20" t="str">
        <f t="shared" si="52"/>
        <v>no incluido</v>
      </c>
    </row>
    <row r="3343" spans="12:12" ht="15.75" customHeight="1" x14ac:dyDescent="0.25">
      <c r="L3343" s="20" t="str">
        <f t="shared" si="52"/>
        <v>no incluido</v>
      </c>
    </row>
    <row r="3344" spans="12:12" ht="15.75" customHeight="1" x14ac:dyDescent="0.25">
      <c r="L3344" s="20" t="str">
        <f t="shared" si="52"/>
        <v>no incluido</v>
      </c>
    </row>
    <row r="3345" spans="12:12" ht="15.75" customHeight="1" x14ac:dyDescent="0.25">
      <c r="L3345" s="20" t="str">
        <f t="shared" si="52"/>
        <v>no incluido</v>
      </c>
    </row>
    <row r="3346" spans="12:12" ht="15.75" customHeight="1" x14ac:dyDescent="0.25">
      <c r="L3346" s="20" t="str">
        <f t="shared" si="52"/>
        <v>no incluido</v>
      </c>
    </row>
    <row r="3347" spans="12:12" ht="15.75" customHeight="1" x14ac:dyDescent="0.25">
      <c r="L3347" s="20" t="str">
        <f t="shared" si="52"/>
        <v>no incluido</v>
      </c>
    </row>
    <row r="3348" spans="12:12" ht="15.75" customHeight="1" x14ac:dyDescent="0.25">
      <c r="L3348" s="20" t="str">
        <f t="shared" si="52"/>
        <v>no incluido</v>
      </c>
    </row>
    <row r="3349" spans="12:12" ht="15.75" customHeight="1" x14ac:dyDescent="0.25">
      <c r="L3349" s="20" t="str">
        <f t="shared" si="52"/>
        <v>no incluido</v>
      </c>
    </row>
    <row r="3350" spans="12:12" ht="15.75" customHeight="1" x14ac:dyDescent="0.25">
      <c r="L3350" s="20" t="str">
        <f t="shared" si="52"/>
        <v>no incluido</v>
      </c>
    </row>
    <row r="3351" spans="12:12" ht="15.75" customHeight="1" x14ac:dyDescent="0.25">
      <c r="L3351" s="20" t="str">
        <f t="shared" si="52"/>
        <v>no incluido</v>
      </c>
    </row>
    <row r="3352" spans="12:12" ht="15.75" customHeight="1" x14ac:dyDescent="0.25">
      <c r="L3352" s="20" t="str">
        <f t="shared" si="52"/>
        <v>no incluido</v>
      </c>
    </row>
    <row r="3353" spans="12:12" ht="15.75" customHeight="1" x14ac:dyDescent="0.25">
      <c r="L3353" s="20" t="str">
        <f t="shared" si="52"/>
        <v>no incluido</v>
      </c>
    </row>
    <row r="3354" spans="12:12" ht="15.75" customHeight="1" x14ac:dyDescent="0.25">
      <c r="L3354" s="20" t="str">
        <f t="shared" si="52"/>
        <v>no incluido</v>
      </c>
    </row>
    <row r="3355" spans="12:12" ht="15.75" customHeight="1" x14ac:dyDescent="0.25">
      <c r="L3355" s="20" t="str">
        <f t="shared" si="52"/>
        <v>no incluido</v>
      </c>
    </row>
    <row r="3356" spans="12:12" ht="15.75" customHeight="1" x14ac:dyDescent="0.25">
      <c r="L3356" s="20" t="str">
        <f t="shared" si="52"/>
        <v>no incluido</v>
      </c>
    </row>
    <row r="3357" spans="12:12" ht="15.75" customHeight="1" x14ac:dyDescent="0.25">
      <c r="L3357" s="20" t="str">
        <f t="shared" si="52"/>
        <v>no incluido</v>
      </c>
    </row>
    <row r="3358" spans="12:12" ht="15.75" customHeight="1" x14ac:dyDescent="0.25">
      <c r="L3358" s="20" t="str">
        <f t="shared" si="52"/>
        <v>no incluido</v>
      </c>
    </row>
    <row r="3359" spans="12:12" ht="15.75" customHeight="1" x14ac:dyDescent="0.25">
      <c r="L3359" s="20" t="str">
        <f t="shared" si="52"/>
        <v>no incluido</v>
      </c>
    </row>
    <row r="3360" spans="12:12" ht="15.75" customHeight="1" x14ac:dyDescent="0.25">
      <c r="L3360" s="20" t="str">
        <f t="shared" si="52"/>
        <v>no incluido</v>
      </c>
    </row>
    <row r="3361" spans="12:12" ht="15.75" customHeight="1" x14ac:dyDescent="0.25">
      <c r="L3361" s="20" t="str">
        <f t="shared" si="52"/>
        <v>no incluido</v>
      </c>
    </row>
    <row r="3362" spans="12:12" ht="15.75" customHeight="1" x14ac:dyDescent="0.25">
      <c r="L3362" s="20" t="str">
        <f t="shared" si="52"/>
        <v>no incluido</v>
      </c>
    </row>
    <row r="3363" spans="12:12" ht="15.75" customHeight="1" x14ac:dyDescent="0.25">
      <c r="L3363" s="20" t="str">
        <f t="shared" si="52"/>
        <v>no incluido</v>
      </c>
    </row>
    <row r="3364" spans="12:12" ht="15.75" customHeight="1" x14ac:dyDescent="0.25">
      <c r="L3364" s="20" t="str">
        <f t="shared" si="52"/>
        <v>no incluido</v>
      </c>
    </row>
    <row r="3365" spans="12:12" ht="15.75" customHeight="1" x14ac:dyDescent="0.25">
      <c r="L3365" s="20" t="str">
        <f t="shared" si="52"/>
        <v>no incluido</v>
      </c>
    </row>
    <row r="3366" spans="12:12" ht="15.75" customHeight="1" x14ac:dyDescent="0.25">
      <c r="L3366" s="20" t="str">
        <f t="shared" si="52"/>
        <v>no incluido</v>
      </c>
    </row>
    <row r="3367" spans="12:12" ht="15.75" customHeight="1" x14ac:dyDescent="0.25">
      <c r="L3367" s="20" t="str">
        <f t="shared" si="52"/>
        <v>no incluido</v>
      </c>
    </row>
    <row r="3368" spans="12:12" ht="15.75" customHeight="1" x14ac:dyDescent="0.25">
      <c r="L3368" s="20" t="str">
        <f t="shared" si="52"/>
        <v>no incluido</v>
      </c>
    </row>
    <row r="3369" spans="12:12" ht="15.75" customHeight="1" x14ac:dyDescent="0.25">
      <c r="L3369" s="20" t="str">
        <f t="shared" si="52"/>
        <v>no incluido</v>
      </c>
    </row>
    <row r="3370" spans="12:12" ht="15.75" customHeight="1" x14ac:dyDescent="0.25">
      <c r="L3370" s="20" t="str">
        <f t="shared" si="52"/>
        <v>no incluido</v>
      </c>
    </row>
    <row r="3371" spans="12:12" ht="15.75" customHeight="1" x14ac:dyDescent="0.25">
      <c r="L3371" s="20" t="str">
        <f t="shared" si="52"/>
        <v>no incluido</v>
      </c>
    </row>
    <row r="3372" spans="12:12" ht="15.75" customHeight="1" x14ac:dyDescent="0.25">
      <c r="L3372" s="20" t="str">
        <f t="shared" si="52"/>
        <v>no incluido</v>
      </c>
    </row>
    <row r="3373" spans="12:12" ht="15.75" customHeight="1" x14ac:dyDescent="0.25">
      <c r="L3373" s="20" t="str">
        <f t="shared" si="52"/>
        <v>no incluido</v>
      </c>
    </row>
    <row r="3374" spans="12:12" ht="15.75" customHeight="1" x14ac:dyDescent="0.25">
      <c r="L3374" s="20" t="str">
        <f t="shared" si="52"/>
        <v>no incluido</v>
      </c>
    </row>
    <row r="3375" spans="12:12" ht="15.75" customHeight="1" x14ac:dyDescent="0.25">
      <c r="L3375" s="20" t="str">
        <f t="shared" si="52"/>
        <v>no incluido</v>
      </c>
    </row>
    <row r="3376" spans="12:12" ht="15.75" customHeight="1" x14ac:dyDescent="0.25">
      <c r="L3376" s="20" t="str">
        <f t="shared" si="52"/>
        <v>no incluido</v>
      </c>
    </row>
    <row r="3377" spans="12:12" ht="15.75" customHeight="1" x14ac:dyDescent="0.25">
      <c r="L3377" s="20" t="str">
        <f t="shared" si="52"/>
        <v>no incluido</v>
      </c>
    </row>
    <row r="3378" spans="12:12" ht="15.75" customHeight="1" x14ac:dyDescent="0.25">
      <c r="L3378" s="20" t="str">
        <f t="shared" si="52"/>
        <v>no incluido</v>
      </c>
    </row>
    <row r="3379" spans="12:12" ht="15.75" customHeight="1" x14ac:dyDescent="0.25">
      <c r="L3379" s="20" t="str">
        <f t="shared" si="52"/>
        <v>no incluido</v>
      </c>
    </row>
    <row r="3380" spans="12:12" ht="15.75" customHeight="1" x14ac:dyDescent="0.25">
      <c r="L3380" s="20" t="str">
        <f t="shared" si="52"/>
        <v>no incluido</v>
      </c>
    </row>
    <row r="3381" spans="12:12" ht="15.75" customHeight="1" x14ac:dyDescent="0.25">
      <c r="L3381" s="20" t="str">
        <f t="shared" si="52"/>
        <v>no incluido</v>
      </c>
    </row>
    <row r="3382" spans="12:12" ht="15.75" customHeight="1" x14ac:dyDescent="0.25">
      <c r="L3382" s="20" t="str">
        <f t="shared" si="52"/>
        <v>no incluido</v>
      </c>
    </row>
    <row r="3383" spans="12:12" ht="15.75" customHeight="1" x14ac:dyDescent="0.25">
      <c r="L3383" s="20" t="str">
        <f t="shared" si="52"/>
        <v>no incluido</v>
      </c>
    </row>
    <row r="3384" spans="12:12" ht="15.75" customHeight="1" x14ac:dyDescent="0.25">
      <c r="L3384" s="20" t="str">
        <f t="shared" si="52"/>
        <v>no incluido</v>
      </c>
    </row>
    <row r="3385" spans="12:12" ht="15.75" customHeight="1" x14ac:dyDescent="0.25">
      <c r="L3385" s="20" t="str">
        <f t="shared" si="52"/>
        <v>no incluido</v>
      </c>
    </row>
    <row r="3386" spans="12:12" ht="15.75" customHeight="1" x14ac:dyDescent="0.25">
      <c r="L3386" s="20" t="str">
        <f t="shared" si="52"/>
        <v>no incluido</v>
      </c>
    </row>
    <row r="3387" spans="12:12" ht="15.75" customHeight="1" x14ac:dyDescent="0.25">
      <c r="L3387" s="20" t="str">
        <f t="shared" si="52"/>
        <v>no incluido</v>
      </c>
    </row>
    <row r="3388" spans="12:12" ht="15.75" customHeight="1" x14ac:dyDescent="0.25">
      <c r="L3388" s="20" t="str">
        <f t="shared" si="52"/>
        <v>no incluido</v>
      </c>
    </row>
    <row r="3389" spans="12:12" ht="15.75" customHeight="1" x14ac:dyDescent="0.25">
      <c r="L3389" s="20" t="str">
        <f t="shared" si="52"/>
        <v>no incluido</v>
      </c>
    </row>
    <row r="3390" spans="12:12" ht="15.75" customHeight="1" x14ac:dyDescent="0.25">
      <c r="L3390" s="20" t="str">
        <f t="shared" si="52"/>
        <v>no incluido</v>
      </c>
    </row>
    <row r="3391" spans="12:12" ht="15.75" customHeight="1" x14ac:dyDescent="0.25">
      <c r="L3391" s="20" t="str">
        <f t="shared" si="52"/>
        <v>no incluido</v>
      </c>
    </row>
    <row r="3392" spans="12:12" ht="15.75" customHeight="1" x14ac:dyDescent="0.25">
      <c r="L3392" s="20" t="str">
        <f t="shared" si="52"/>
        <v>no incluido</v>
      </c>
    </row>
    <row r="3393" spans="12:12" ht="15.75" customHeight="1" x14ac:dyDescent="0.25">
      <c r="L3393" s="20" t="str">
        <f t="shared" si="52"/>
        <v>no incluido</v>
      </c>
    </row>
    <row r="3394" spans="12:12" ht="15.75" customHeight="1" x14ac:dyDescent="0.25">
      <c r="L3394" s="20" t="str">
        <f t="shared" ref="L3394:L3457" si="53">IF(ISNUMBER(VLOOKUP(A3394,PRE,1,FALSE)),"PreAlerta",IF(ISNUMBER(VLOOKUP(A3394,POST,1,FALSE)),"PostAlerta",IF(ISNUMBER(VLOOKUP(A3394,EXCL,1,FALSE)),"Excluida","no incluido")))</f>
        <v>no incluido</v>
      </c>
    </row>
    <row r="3395" spans="12:12" ht="15.75" customHeight="1" x14ac:dyDescent="0.25">
      <c r="L3395" s="20" t="str">
        <f t="shared" si="53"/>
        <v>no incluido</v>
      </c>
    </row>
    <row r="3396" spans="12:12" ht="15.75" customHeight="1" x14ac:dyDescent="0.25">
      <c r="L3396" s="20" t="str">
        <f t="shared" si="53"/>
        <v>no incluido</v>
      </c>
    </row>
    <row r="3397" spans="12:12" ht="15.75" customHeight="1" x14ac:dyDescent="0.25">
      <c r="L3397" s="20" t="str">
        <f t="shared" si="53"/>
        <v>no incluido</v>
      </c>
    </row>
    <row r="3398" spans="12:12" ht="15.75" customHeight="1" x14ac:dyDescent="0.25">
      <c r="L3398" s="20" t="str">
        <f t="shared" si="53"/>
        <v>no incluido</v>
      </c>
    </row>
    <row r="3399" spans="12:12" ht="15.75" customHeight="1" x14ac:dyDescent="0.25">
      <c r="L3399" s="20" t="str">
        <f t="shared" si="53"/>
        <v>no incluido</v>
      </c>
    </row>
    <row r="3400" spans="12:12" ht="15.75" customHeight="1" x14ac:dyDescent="0.25">
      <c r="L3400" s="20" t="str">
        <f t="shared" si="53"/>
        <v>no incluido</v>
      </c>
    </row>
    <row r="3401" spans="12:12" ht="15.75" customHeight="1" x14ac:dyDescent="0.25">
      <c r="L3401" s="20" t="str">
        <f t="shared" si="53"/>
        <v>no incluido</v>
      </c>
    </row>
    <row r="3402" spans="12:12" ht="15.75" customHeight="1" x14ac:dyDescent="0.25">
      <c r="L3402" s="20" t="str">
        <f t="shared" si="53"/>
        <v>no incluido</v>
      </c>
    </row>
    <row r="3403" spans="12:12" ht="15.75" customHeight="1" x14ac:dyDescent="0.25">
      <c r="L3403" s="20" t="str">
        <f t="shared" si="53"/>
        <v>no incluido</v>
      </c>
    </row>
    <row r="3404" spans="12:12" ht="15.75" customHeight="1" x14ac:dyDescent="0.25">
      <c r="L3404" s="20" t="str">
        <f t="shared" si="53"/>
        <v>no incluido</v>
      </c>
    </row>
    <row r="3405" spans="12:12" ht="15.75" customHeight="1" x14ac:dyDescent="0.25">
      <c r="L3405" s="20" t="str">
        <f t="shared" si="53"/>
        <v>no incluido</v>
      </c>
    </row>
    <row r="3406" spans="12:12" ht="15.75" customHeight="1" x14ac:dyDescent="0.25">
      <c r="L3406" s="20" t="str">
        <f t="shared" si="53"/>
        <v>no incluido</v>
      </c>
    </row>
    <row r="3407" spans="12:12" ht="15.75" customHeight="1" x14ac:dyDescent="0.25">
      <c r="L3407" s="20" t="str">
        <f t="shared" si="53"/>
        <v>no incluido</v>
      </c>
    </row>
    <row r="3408" spans="12:12" ht="15.75" customHeight="1" x14ac:dyDescent="0.25">
      <c r="L3408" s="20" t="str">
        <f t="shared" si="53"/>
        <v>no incluido</v>
      </c>
    </row>
    <row r="3409" spans="12:12" ht="15.75" customHeight="1" x14ac:dyDescent="0.25">
      <c r="L3409" s="20" t="str">
        <f t="shared" si="53"/>
        <v>no incluido</v>
      </c>
    </row>
    <row r="3410" spans="12:12" ht="15.75" customHeight="1" x14ac:dyDescent="0.25">
      <c r="L3410" s="20" t="str">
        <f t="shared" si="53"/>
        <v>no incluido</v>
      </c>
    </row>
    <row r="3411" spans="12:12" ht="15.75" customHeight="1" x14ac:dyDescent="0.25">
      <c r="L3411" s="20" t="str">
        <f t="shared" si="53"/>
        <v>no incluido</v>
      </c>
    </row>
    <row r="3412" spans="12:12" ht="15.75" customHeight="1" x14ac:dyDescent="0.25">
      <c r="L3412" s="20" t="str">
        <f t="shared" si="53"/>
        <v>no incluido</v>
      </c>
    </row>
    <row r="3413" spans="12:12" ht="15.75" customHeight="1" x14ac:dyDescent="0.25">
      <c r="L3413" s="20" t="str">
        <f t="shared" si="53"/>
        <v>no incluido</v>
      </c>
    </row>
    <row r="3414" spans="12:12" ht="15.75" customHeight="1" x14ac:dyDescent="0.25">
      <c r="L3414" s="20" t="str">
        <f t="shared" si="53"/>
        <v>no incluido</v>
      </c>
    </row>
    <row r="3415" spans="12:12" ht="15.75" customHeight="1" x14ac:dyDescent="0.25">
      <c r="L3415" s="20" t="str">
        <f t="shared" si="53"/>
        <v>no incluido</v>
      </c>
    </row>
    <row r="3416" spans="12:12" ht="15.75" customHeight="1" x14ac:dyDescent="0.25">
      <c r="L3416" s="20" t="str">
        <f t="shared" si="53"/>
        <v>no incluido</v>
      </c>
    </row>
    <row r="3417" spans="12:12" ht="15.75" customHeight="1" x14ac:dyDescent="0.25">
      <c r="L3417" s="20" t="str">
        <f t="shared" si="53"/>
        <v>no incluido</v>
      </c>
    </row>
    <row r="3418" spans="12:12" ht="15.75" customHeight="1" x14ac:dyDescent="0.25">
      <c r="L3418" s="20" t="str">
        <f t="shared" si="53"/>
        <v>no incluido</v>
      </c>
    </row>
    <row r="3419" spans="12:12" ht="15.75" customHeight="1" x14ac:dyDescent="0.25">
      <c r="L3419" s="20" t="str">
        <f t="shared" si="53"/>
        <v>no incluido</v>
      </c>
    </row>
    <row r="3420" spans="12:12" ht="15.75" customHeight="1" x14ac:dyDescent="0.25">
      <c r="L3420" s="20" t="str">
        <f t="shared" si="53"/>
        <v>no incluido</v>
      </c>
    </row>
    <row r="3421" spans="12:12" ht="15.75" customHeight="1" x14ac:dyDescent="0.25">
      <c r="L3421" s="20" t="str">
        <f t="shared" si="53"/>
        <v>no incluido</v>
      </c>
    </row>
    <row r="3422" spans="12:12" ht="15.75" customHeight="1" x14ac:dyDescent="0.25">
      <c r="L3422" s="20" t="str">
        <f t="shared" si="53"/>
        <v>no incluido</v>
      </c>
    </row>
    <row r="3423" spans="12:12" ht="15.75" customHeight="1" x14ac:dyDescent="0.25">
      <c r="L3423" s="20" t="str">
        <f t="shared" si="53"/>
        <v>no incluido</v>
      </c>
    </row>
    <row r="3424" spans="12:12" ht="15.75" customHeight="1" x14ac:dyDescent="0.25">
      <c r="L3424" s="20" t="str">
        <f t="shared" si="53"/>
        <v>no incluido</v>
      </c>
    </row>
    <row r="3425" spans="12:12" ht="15.75" customHeight="1" x14ac:dyDescent="0.25">
      <c r="L3425" s="20" t="str">
        <f t="shared" si="53"/>
        <v>no incluido</v>
      </c>
    </row>
    <row r="3426" spans="12:12" ht="15.75" customHeight="1" x14ac:dyDescent="0.25">
      <c r="L3426" s="20" t="str">
        <f t="shared" si="53"/>
        <v>no incluido</v>
      </c>
    </row>
    <row r="3427" spans="12:12" ht="15.75" customHeight="1" x14ac:dyDescent="0.25">
      <c r="L3427" s="20" t="str">
        <f t="shared" si="53"/>
        <v>no incluido</v>
      </c>
    </row>
    <row r="3428" spans="12:12" ht="15.75" customHeight="1" x14ac:dyDescent="0.25">
      <c r="L3428" s="20" t="str">
        <f t="shared" si="53"/>
        <v>no incluido</v>
      </c>
    </row>
    <row r="3429" spans="12:12" ht="15.75" customHeight="1" x14ac:dyDescent="0.25">
      <c r="L3429" s="20" t="str">
        <f t="shared" si="53"/>
        <v>no incluido</v>
      </c>
    </row>
    <row r="3430" spans="12:12" ht="15.75" customHeight="1" x14ac:dyDescent="0.25">
      <c r="L3430" s="20" t="str">
        <f t="shared" si="53"/>
        <v>no incluido</v>
      </c>
    </row>
    <row r="3431" spans="12:12" ht="15.75" customHeight="1" x14ac:dyDescent="0.25">
      <c r="L3431" s="20" t="str">
        <f t="shared" si="53"/>
        <v>no incluido</v>
      </c>
    </row>
    <row r="3432" spans="12:12" ht="15.75" customHeight="1" x14ac:dyDescent="0.25">
      <c r="L3432" s="20" t="str">
        <f t="shared" si="53"/>
        <v>no incluido</v>
      </c>
    </row>
    <row r="3433" spans="12:12" ht="15.75" customHeight="1" x14ac:dyDescent="0.25">
      <c r="L3433" s="20" t="str">
        <f t="shared" si="53"/>
        <v>no incluido</v>
      </c>
    </row>
    <row r="3434" spans="12:12" ht="15.75" customHeight="1" x14ac:dyDescent="0.25">
      <c r="L3434" s="20" t="str">
        <f t="shared" si="53"/>
        <v>no incluido</v>
      </c>
    </row>
    <row r="3435" spans="12:12" ht="15.75" customHeight="1" x14ac:dyDescent="0.25">
      <c r="L3435" s="20" t="str">
        <f t="shared" si="53"/>
        <v>no incluido</v>
      </c>
    </row>
    <row r="3436" spans="12:12" ht="15.75" customHeight="1" x14ac:dyDescent="0.25">
      <c r="L3436" s="20" t="str">
        <f t="shared" si="53"/>
        <v>no incluido</v>
      </c>
    </row>
    <row r="3437" spans="12:12" ht="15.75" customHeight="1" x14ac:dyDescent="0.25">
      <c r="L3437" s="20" t="str">
        <f t="shared" si="53"/>
        <v>no incluido</v>
      </c>
    </row>
    <row r="3438" spans="12:12" ht="15.75" customHeight="1" x14ac:dyDescent="0.25">
      <c r="L3438" s="20" t="str">
        <f t="shared" si="53"/>
        <v>no incluido</v>
      </c>
    </row>
    <row r="3439" spans="12:12" ht="15.75" customHeight="1" x14ac:dyDescent="0.25">
      <c r="L3439" s="20" t="str">
        <f t="shared" si="53"/>
        <v>no incluido</v>
      </c>
    </row>
    <row r="3440" spans="12:12" ht="15.75" customHeight="1" x14ac:dyDescent="0.25">
      <c r="L3440" s="20" t="str">
        <f t="shared" si="53"/>
        <v>no incluido</v>
      </c>
    </row>
    <row r="3441" spans="12:12" ht="15.75" customHeight="1" x14ac:dyDescent="0.25">
      <c r="L3441" s="20" t="str">
        <f t="shared" si="53"/>
        <v>no incluido</v>
      </c>
    </row>
    <row r="3442" spans="12:12" ht="15.75" customHeight="1" x14ac:dyDescent="0.25">
      <c r="L3442" s="20" t="str">
        <f t="shared" si="53"/>
        <v>no incluido</v>
      </c>
    </row>
    <row r="3443" spans="12:12" ht="15.75" customHeight="1" x14ac:dyDescent="0.25">
      <c r="L3443" s="20" t="str">
        <f t="shared" si="53"/>
        <v>no incluido</v>
      </c>
    </row>
    <row r="3444" spans="12:12" ht="15.75" customHeight="1" x14ac:dyDescent="0.25">
      <c r="L3444" s="20" t="str">
        <f t="shared" si="53"/>
        <v>no incluido</v>
      </c>
    </row>
    <row r="3445" spans="12:12" ht="15.75" customHeight="1" x14ac:dyDescent="0.25">
      <c r="L3445" s="20" t="str">
        <f t="shared" si="53"/>
        <v>no incluido</v>
      </c>
    </row>
    <row r="3446" spans="12:12" ht="15.75" customHeight="1" x14ac:dyDescent="0.25">
      <c r="L3446" s="20" t="str">
        <f t="shared" si="53"/>
        <v>no incluido</v>
      </c>
    </row>
    <row r="3447" spans="12:12" ht="15.75" customHeight="1" x14ac:dyDescent="0.25">
      <c r="L3447" s="20" t="str">
        <f t="shared" si="53"/>
        <v>no incluido</v>
      </c>
    </row>
    <row r="3448" spans="12:12" ht="15.75" customHeight="1" x14ac:dyDescent="0.25">
      <c r="L3448" s="20" t="str">
        <f t="shared" si="53"/>
        <v>no incluido</v>
      </c>
    </row>
    <row r="3449" spans="12:12" ht="15.75" customHeight="1" x14ac:dyDescent="0.25">
      <c r="L3449" s="20" t="str">
        <f t="shared" si="53"/>
        <v>no incluido</v>
      </c>
    </row>
    <row r="3450" spans="12:12" ht="15.75" customHeight="1" x14ac:dyDescent="0.25">
      <c r="L3450" s="20" t="str">
        <f t="shared" si="53"/>
        <v>no incluido</v>
      </c>
    </row>
    <row r="3451" spans="12:12" ht="15.75" customHeight="1" x14ac:dyDescent="0.25">
      <c r="L3451" s="20" t="str">
        <f t="shared" si="53"/>
        <v>no incluido</v>
      </c>
    </row>
    <row r="3452" spans="12:12" ht="15.75" customHeight="1" x14ac:dyDescent="0.25">
      <c r="L3452" s="20" t="str">
        <f t="shared" si="53"/>
        <v>no incluido</v>
      </c>
    </row>
    <row r="3453" spans="12:12" ht="15.75" customHeight="1" x14ac:dyDescent="0.25">
      <c r="L3453" s="20" t="str">
        <f t="shared" si="53"/>
        <v>no incluido</v>
      </c>
    </row>
    <row r="3454" spans="12:12" ht="15.75" customHeight="1" x14ac:dyDescent="0.25">
      <c r="L3454" s="20" t="str">
        <f t="shared" si="53"/>
        <v>no incluido</v>
      </c>
    </row>
    <row r="3455" spans="12:12" ht="15.75" customHeight="1" x14ac:dyDescent="0.25">
      <c r="L3455" s="20" t="str">
        <f t="shared" si="53"/>
        <v>no incluido</v>
      </c>
    </row>
    <row r="3456" spans="12:12" ht="15.75" customHeight="1" x14ac:dyDescent="0.25">
      <c r="L3456" s="20" t="str">
        <f t="shared" si="53"/>
        <v>no incluido</v>
      </c>
    </row>
    <row r="3457" spans="12:12" ht="15.75" customHeight="1" x14ac:dyDescent="0.25">
      <c r="L3457" s="20" t="str">
        <f t="shared" si="53"/>
        <v>no incluido</v>
      </c>
    </row>
    <row r="3458" spans="12:12" ht="15.75" customHeight="1" x14ac:dyDescent="0.25">
      <c r="L3458" s="20" t="str">
        <f t="shared" ref="L3458:L3521" si="54">IF(ISNUMBER(VLOOKUP(A3458,PRE,1,FALSE)),"PreAlerta",IF(ISNUMBER(VLOOKUP(A3458,POST,1,FALSE)),"PostAlerta",IF(ISNUMBER(VLOOKUP(A3458,EXCL,1,FALSE)),"Excluida","no incluido")))</f>
        <v>no incluido</v>
      </c>
    </row>
    <row r="3459" spans="12:12" ht="15.75" customHeight="1" x14ac:dyDescent="0.25">
      <c r="L3459" s="20" t="str">
        <f t="shared" si="54"/>
        <v>no incluido</v>
      </c>
    </row>
    <row r="3460" spans="12:12" ht="15.75" customHeight="1" x14ac:dyDescent="0.25">
      <c r="L3460" s="20" t="str">
        <f t="shared" si="54"/>
        <v>no incluido</v>
      </c>
    </row>
    <row r="3461" spans="12:12" ht="15.75" customHeight="1" x14ac:dyDescent="0.25">
      <c r="L3461" s="20" t="str">
        <f t="shared" si="54"/>
        <v>no incluido</v>
      </c>
    </row>
    <row r="3462" spans="12:12" ht="15.75" customHeight="1" x14ac:dyDescent="0.25">
      <c r="L3462" s="20" t="str">
        <f t="shared" si="54"/>
        <v>no incluido</v>
      </c>
    </row>
    <row r="3463" spans="12:12" ht="15.75" customHeight="1" x14ac:dyDescent="0.25">
      <c r="L3463" s="20" t="str">
        <f t="shared" si="54"/>
        <v>no incluido</v>
      </c>
    </row>
    <row r="3464" spans="12:12" ht="15.75" customHeight="1" x14ac:dyDescent="0.25">
      <c r="L3464" s="20" t="str">
        <f t="shared" si="54"/>
        <v>no incluido</v>
      </c>
    </row>
    <row r="3465" spans="12:12" ht="15.75" customHeight="1" x14ac:dyDescent="0.25">
      <c r="L3465" s="20" t="str">
        <f t="shared" si="54"/>
        <v>no incluido</v>
      </c>
    </row>
    <row r="3466" spans="12:12" ht="15.75" customHeight="1" x14ac:dyDescent="0.25">
      <c r="L3466" s="20" t="str">
        <f t="shared" si="54"/>
        <v>no incluido</v>
      </c>
    </row>
    <row r="3467" spans="12:12" ht="15.75" customHeight="1" x14ac:dyDescent="0.25">
      <c r="L3467" s="20" t="str">
        <f t="shared" si="54"/>
        <v>no incluido</v>
      </c>
    </row>
    <row r="3468" spans="12:12" ht="15.75" customHeight="1" x14ac:dyDescent="0.25">
      <c r="L3468" s="20" t="str">
        <f t="shared" si="54"/>
        <v>no incluido</v>
      </c>
    </row>
    <row r="3469" spans="12:12" ht="15.75" customHeight="1" x14ac:dyDescent="0.25">
      <c r="L3469" s="20" t="str">
        <f t="shared" si="54"/>
        <v>no incluido</v>
      </c>
    </row>
    <row r="3470" spans="12:12" ht="15.75" customHeight="1" x14ac:dyDescent="0.25">
      <c r="L3470" s="20" t="str">
        <f t="shared" si="54"/>
        <v>no incluido</v>
      </c>
    </row>
    <row r="3471" spans="12:12" ht="15.75" customHeight="1" x14ac:dyDescent="0.25">
      <c r="L3471" s="20" t="str">
        <f t="shared" si="54"/>
        <v>no incluido</v>
      </c>
    </row>
    <row r="3472" spans="12:12" ht="15.75" customHeight="1" x14ac:dyDescent="0.25">
      <c r="L3472" s="20" t="str">
        <f t="shared" si="54"/>
        <v>no incluido</v>
      </c>
    </row>
    <row r="3473" spans="12:12" ht="15.75" customHeight="1" x14ac:dyDescent="0.25">
      <c r="L3473" s="20" t="str">
        <f t="shared" si="54"/>
        <v>no incluido</v>
      </c>
    </row>
    <row r="3474" spans="12:12" ht="15.75" customHeight="1" x14ac:dyDescent="0.25">
      <c r="L3474" s="20" t="str">
        <f t="shared" si="54"/>
        <v>no incluido</v>
      </c>
    </row>
    <row r="3475" spans="12:12" ht="15.75" customHeight="1" x14ac:dyDescent="0.25">
      <c r="L3475" s="20" t="str">
        <f t="shared" si="54"/>
        <v>no incluido</v>
      </c>
    </row>
    <row r="3476" spans="12:12" ht="15.75" customHeight="1" x14ac:dyDescent="0.25">
      <c r="L3476" s="20" t="str">
        <f t="shared" si="54"/>
        <v>no incluido</v>
      </c>
    </row>
    <row r="3477" spans="12:12" ht="15.75" customHeight="1" x14ac:dyDescent="0.25">
      <c r="L3477" s="20" t="str">
        <f t="shared" si="54"/>
        <v>no incluido</v>
      </c>
    </row>
    <row r="3478" spans="12:12" ht="15.75" customHeight="1" x14ac:dyDescent="0.25">
      <c r="L3478" s="20" t="str">
        <f t="shared" si="54"/>
        <v>no incluido</v>
      </c>
    </row>
    <row r="3479" spans="12:12" ht="15.75" customHeight="1" x14ac:dyDescent="0.25">
      <c r="L3479" s="20" t="str">
        <f t="shared" si="54"/>
        <v>no incluido</v>
      </c>
    </row>
    <row r="3480" spans="12:12" ht="15.75" customHeight="1" x14ac:dyDescent="0.25">
      <c r="L3480" s="20" t="str">
        <f t="shared" si="54"/>
        <v>no incluido</v>
      </c>
    </row>
    <row r="3481" spans="12:12" ht="15.75" customHeight="1" x14ac:dyDescent="0.25">
      <c r="L3481" s="20" t="str">
        <f t="shared" si="54"/>
        <v>no incluido</v>
      </c>
    </row>
    <row r="3482" spans="12:12" ht="15.75" customHeight="1" x14ac:dyDescent="0.25">
      <c r="L3482" s="20" t="str">
        <f t="shared" si="54"/>
        <v>no incluido</v>
      </c>
    </row>
    <row r="3483" spans="12:12" ht="15.75" customHeight="1" x14ac:dyDescent="0.25">
      <c r="L3483" s="20" t="str">
        <f t="shared" si="54"/>
        <v>no incluido</v>
      </c>
    </row>
    <row r="3484" spans="12:12" ht="15.75" customHeight="1" x14ac:dyDescent="0.25">
      <c r="L3484" s="20" t="str">
        <f t="shared" si="54"/>
        <v>no incluido</v>
      </c>
    </row>
    <row r="3485" spans="12:12" ht="15.75" customHeight="1" x14ac:dyDescent="0.25">
      <c r="L3485" s="20" t="str">
        <f t="shared" si="54"/>
        <v>no incluido</v>
      </c>
    </row>
    <row r="3486" spans="12:12" ht="15.75" customHeight="1" x14ac:dyDescent="0.25">
      <c r="L3486" s="20" t="str">
        <f t="shared" si="54"/>
        <v>no incluido</v>
      </c>
    </row>
    <row r="3487" spans="12:12" ht="15.75" customHeight="1" x14ac:dyDescent="0.25">
      <c r="L3487" s="20" t="str">
        <f t="shared" si="54"/>
        <v>no incluido</v>
      </c>
    </row>
    <row r="3488" spans="12:12" ht="15.75" customHeight="1" x14ac:dyDescent="0.25">
      <c r="L3488" s="20" t="str">
        <f t="shared" si="54"/>
        <v>no incluido</v>
      </c>
    </row>
    <row r="3489" spans="12:12" ht="15.75" customHeight="1" x14ac:dyDescent="0.25">
      <c r="L3489" s="20" t="str">
        <f t="shared" si="54"/>
        <v>no incluido</v>
      </c>
    </row>
    <row r="3490" spans="12:12" ht="15.75" customHeight="1" x14ac:dyDescent="0.25">
      <c r="L3490" s="20" t="str">
        <f t="shared" si="54"/>
        <v>no incluido</v>
      </c>
    </row>
    <row r="3491" spans="12:12" ht="15.75" customHeight="1" x14ac:dyDescent="0.25">
      <c r="L3491" s="20" t="str">
        <f t="shared" si="54"/>
        <v>no incluido</v>
      </c>
    </row>
    <row r="3492" spans="12:12" ht="15.75" customHeight="1" x14ac:dyDescent="0.25">
      <c r="L3492" s="20" t="str">
        <f t="shared" si="54"/>
        <v>no incluido</v>
      </c>
    </row>
    <row r="3493" spans="12:12" ht="15.75" customHeight="1" x14ac:dyDescent="0.25">
      <c r="L3493" s="20" t="str">
        <f t="shared" si="54"/>
        <v>no incluido</v>
      </c>
    </row>
    <row r="3494" spans="12:12" ht="15.75" customHeight="1" x14ac:dyDescent="0.25">
      <c r="L3494" s="20" t="str">
        <f t="shared" si="54"/>
        <v>no incluido</v>
      </c>
    </row>
    <row r="3495" spans="12:12" ht="15.75" customHeight="1" x14ac:dyDescent="0.25">
      <c r="L3495" s="20" t="str">
        <f t="shared" si="54"/>
        <v>no incluido</v>
      </c>
    </row>
    <row r="3496" spans="12:12" ht="15.75" customHeight="1" x14ac:dyDescent="0.25">
      <c r="L3496" s="20" t="str">
        <f t="shared" si="54"/>
        <v>no incluido</v>
      </c>
    </row>
    <row r="3497" spans="12:12" ht="15.75" customHeight="1" x14ac:dyDescent="0.25">
      <c r="L3497" s="20" t="str">
        <f t="shared" si="54"/>
        <v>no incluido</v>
      </c>
    </row>
    <row r="3498" spans="12:12" ht="15.75" customHeight="1" x14ac:dyDescent="0.25">
      <c r="L3498" s="20" t="str">
        <f t="shared" si="54"/>
        <v>no incluido</v>
      </c>
    </row>
    <row r="3499" spans="12:12" ht="15.75" customHeight="1" x14ac:dyDescent="0.25">
      <c r="L3499" s="20" t="str">
        <f t="shared" si="54"/>
        <v>no incluido</v>
      </c>
    </row>
    <row r="3500" spans="12:12" ht="15.75" customHeight="1" x14ac:dyDescent="0.25">
      <c r="L3500" s="20" t="str">
        <f t="shared" si="54"/>
        <v>no incluido</v>
      </c>
    </row>
    <row r="3501" spans="12:12" ht="15.75" customHeight="1" x14ac:dyDescent="0.25">
      <c r="L3501" s="20" t="str">
        <f t="shared" si="54"/>
        <v>no incluido</v>
      </c>
    </row>
    <row r="3502" spans="12:12" ht="15.75" customHeight="1" x14ac:dyDescent="0.25">
      <c r="L3502" s="20" t="str">
        <f t="shared" si="54"/>
        <v>no incluido</v>
      </c>
    </row>
    <row r="3503" spans="12:12" ht="15.75" customHeight="1" x14ac:dyDescent="0.25">
      <c r="L3503" s="20" t="str">
        <f t="shared" si="54"/>
        <v>no incluido</v>
      </c>
    </row>
    <row r="3504" spans="12:12" ht="15.75" customHeight="1" x14ac:dyDescent="0.25">
      <c r="L3504" s="20" t="str">
        <f t="shared" si="54"/>
        <v>no incluido</v>
      </c>
    </row>
    <row r="3505" spans="12:12" ht="15.75" customHeight="1" x14ac:dyDescent="0.25">
      <c r="L3505" s="20" t="str">
        <f t="shared" si="54"/>
        <v>no incluido</v>
      </c>
    </row>
    <row r="3506" spans="12:12" ht="15.75" customHeight="1" x14ac:dyDescent="0.25">
      <c r="L3506" s="20" t="str">
        <f t="shared" si="54"/>
        <v>no incluido</v>
      </c>
    </row>
    <row r="3507" spans="12:12" ht="15.75" customHeight="1" x14ac:dyDescent="0.25">
      <c r="L3507" s="20" t="str">
        <f t="shared" si="54"/>
        <v>no incluido</v>
      </c>
    </row>
    <row r="3508" spans="12:12" ht="15.75" customHeight="1" x14ac:dyDescent="0.25">
      <c r="L3508" s="20" t="str">
        <f t="shared" si="54"/>
        <v>no incluido</v>
      </c>
    </row>
    <row r="3509" spans="12:12" ht="15.75" customHeight="1" x14ac:dyDescent="0.25">
      <c r="L3509" s="20" t="str">
        <f t="shared" si="54"/>
        <v>no incluido</v>
      </c>
    </row>
    <row r="3510" spans="12:12" ht="15.75" customHeight="1" x14ac:dyDescent="0.25">
      <c r="L3510" s="20" t="str">
        <f t="shared" si="54"/>
        <v>no incluido</v>
      </c>
    </row>
    <row r="3511" spans="12:12" ht="15.75" customHeight="1" x14ac:dyDescent="0.25">
      <c r="L3511" s="20" t="str">
        <f t="shared" si="54"/>
        <v>no incluido</v>
      </c>
    </row>
    <row r="3512" spans="12:12" ht="15.75" customHeight="1" x14ac:dyDescent="0.25">
      <c r="L3512" s="20" t="str">
        <f t="shared" si="54"/>
        <v>no incluido</v>
      </c>
    </row>
    <row r="3513" spans="12:12" ht="15.75" customHeight="1" x14ac:dyDescent="0.25">
      <c r="L3513" s="20" t="str">
        <f t="shared" si="54"/>
        <v>no incluido</v>
      </c>
    </row>
    <row r="3514" spans="12:12" ht="15.75" customHeight="1" x14ac:dyDescent="0.25">
      <c r="L3514" s="20" t="str">
        <f t="shared" si="54"/>
        <v>no incluido</v>
      </c>
    </row>
    <row r="3515" spans="12:12" ht="15.75" customHeight="1" x14ac:dyDescent="0.25">
      <c r="L3515" s="20" t="str">
        <f t="shared" si="54"/>
        <v>no incluido</v>
      </c>
    </row>
    <row r="3516" spans="12:12" ht="15.75" customHeight="1" x14ac:dyDescent="0.25">
      <c r="L3516" s="20" t="str">
        <f t="shared" si="54"/>
        <v>no incluido</v>
      </c>
    </row>
    <row r="3517" spans="12:12" ht="15.75" customHeight="1" x14ac:dyDescent="0.25">
      <c r="L3517" s="20" t="str">
        <f t="shared" si="54"/>
        <v>no incluido</v>
      </c>
    </row>
    <row r="3518" spans="12:12" ht="15.75" customHeight="1" x14ac:dyDescent="0.25">
      <c r="L3518" s="20" t="str">
        <f t="shared" si="54"/>
        <v>no incluido</v>
      </c>
    </row>
    <row r="3519" spans="12:12" ht="15.75" customHeight="1" x14ac:dyDescent="0.25">
      <c r="L3519" s="20" t="str">
        <f t="shared" si="54"/>
        <v>no incluido</v>
      </c>
    </row>
    <row r="3520" spans="12:12" ht="15.75" customHeight="1" x14ac:dyDescent="0.25">
      <c r="L3520" s="20" t="str">
        <f t="shared" si="54"/>
        <v>no incluido</v>
      </c>
    </row>
    <row r="3521" spans="12:12" ht="15.75" customHeight="1" x14ac:dyDescent="0.25">
      <c r="L3521" s="20" t="str">
        <f t="shared" si="54"/>
        <v>no incluido</v>
      </c>
    </row>
    <row r="3522" spans="12:12" ht="15.75" customHeight="1" x14ac:dyDescent="0.25">
      <c r="L3522" s="20" t="str">
        <f t="shared" ref="L3522:L3585" si="55">IF(ISNUMBER(VLOOKUP(A3522,PRE,1,FALSE)),"PreAlerta",IF(ISNUMBER(VLOOKUP(A3522,POST,1,FALSE)),"PostAlerta",IF(ISNUMBER(VLOOKUP(A3522,EXCL,1,FALSE)),"Excluida","no incluido")))</f>
        <v>no incluido</v>
      </c>
    </row>
    <row r="3523" spans="12:12" ht="15.75" customHeight="1" x14ac:dyDescent="0.25">
      <c r="L3523" s="20" t="str">
        <f t="shared" si="55"/>
        <v>no incluido</v>
      </c>
    </row>
    <row r="3524" spans="12:12" ht="15.75" customHeight="1" x14ac:dyDescent="0.25">
      <c r="L3524" s="20" t="str">
        <f t="shared" si="55"/>
        <v>no incluido</v>
      </c>
    </row>
    <row r="3525" spans="12:12" ht="15.75" customHeight="1" x14ac:dyDescent="0.25">
      <c r="L3525" s="20" t="str">
        <f t="shared" si="55"/>
        <v>no incluido</v>
      </c>
    </row>
    <row r="3526" spans="12:12" ht="15.75" customHeight="1" x14ac:dyDescent="0.25">
      <c r="L3526" s="20" t="str">
        <f t="shared" si="55"/>
        <v>no incluido</v>
      </c>
    </row>
    <row r="3527" spans="12:12" ht="15.75" customHeight="1" x14ac:dyDescent="0.25">
      <c r="L3527" s="20" t="str">
        <f t="shared" si="55"/>
        <v>no incluido</v>
      </c>
    </row>
    <row r="3528" spans="12:12" ht="15.75" customHeight="1" x14ac:dyDescent="0.25">
      <c r="L3528" s="20" t="str">
        <f t="shared" si="55"/>
        <v>no incluido</v>
      </c>
    </row>
    <row r="3529" spans="12:12" ht="15.75" customHeight="1" x14ac:dyDescent="0.25">
      <c r="L3529" s="20" t="str">
        <f t="shared" si="55"/>
        <v>no incluido</v>
      </c>
    </row>
    <row r="3530" spans="12:12" ht="15.75" customHeight="1" x14ac:dyDescent="0.25">
      <c r="L3530" s="20" t="str">
        <f t="shared" si="55"/>
        <v>no incluido</v>
      </c>
    </row>
    <row r="3531" spans="12:12" ht="15.75" customHeight="1" x14ac:dyDescent="0.25">
      <c r="L3531" s="20" t="str">
        <f t="shared" si="55"/>
        <v>no incluido</v>
      </c>
    </row>
    <row r="3532" spans="12:12" ht="15.75" customHeight="1" x14ac:dyDescent="0.25">
      <c r="L3532" s="20" t="str">
        <f t="shared" si="55"/>
        <v>no incluido</v>
      </c>
    </row>
    <row r="3533" spans="12:12" ht="15.75" customHeight="1" x14ac:dyDescent="0.25">
      <c r="L3533" s="20" t="str">
        <f t="shared" si="55"/>
        <v>no incluido</v>
      </c>
    </row>
    <row r="3534" spans="12:12" ht="15.75" customHeight="1" x14ac:dyDescent="0.25">
      <c r="L3534" s="20" t="str">
        <f t="shared" si="55"/>
        <v>no incluido</v>
      </c>
    </row>
    <row r="3535" spans="12:12" ht="15.75" customHeight="1" x14ac:dyDescent="0.25">
      <c r="L3535" s="20" t="str">
        <f t="shared" si="55"/>
        <v>no incluido</v>
      </c>
    </row>
    <row r="3536" spans="12:12" ht="15.75" customHeight="1" x14ac:dyDescent="0.25">
      <c r="L3536" s="20" t="str">
        <f t="shared" si="55"/>
        <v>no incluido</v>
      </c>
    </row>
    <row r="3537" spans="12:12" ht="15.75" customHeight="1" x14ac:dyDescent="0.25">
      <c r="L3537" s="20" t="str">
        <f t="shared" si="55"/>
        <v>no incluido</v>
      </c>
    </row>
    <row r="3538" spans="12:12" ht="15.75" customHeight="1" x14ac:dyDescent="0.25">
      <c r="L3538" s="20" t="str">
        <f t="shared" si="55"/>
        <v>no incluido</v>
      </c>
    </row>
    <row r="3539" spans="12:12" ht="15.75" customHeight="1" x14ac:dyDescent="0.25">
      <c r="L3539" s="20" t="str">
        <f t="shared" si="55"/>
        <v>no incluido</v>
      </c>
    </row>
    <row r="3540" spans="12:12" ht="15.75" customHeight="1" x14ac:dyDescent="0.25">
      <c r="L3540" s="20" t="str">
        <f t="shared" si="55"/>
        <v>no incluido</v>
      </c>
    </row>
    <row r="3541" spans="12:12" ht="15.75" customHeight="1" x14ac:dyDescent="0.25">
      <c r="L3541" s="20" t="str">
        <f t="shared" si="55"/>
        <v>no incluido</v>
      </c>
    </row>
    <row r="3542" spans="12:12" ht="15.75" customHeight="1" x14ac:dyDescent="0.25">
      <c r="L3542" s="20" t="str">
        <f t="shared" si="55"/>
        <v>no incluido</v>
      </c>
    </row>
    <row r="3543" spans="12:12" ht="15.75" customHeight="1" x14ac:dyDescent="0.25">
      <c r="L3543" s="20" t="str">
        <f t="shared" si="55"/>
        <v>no incluido</v>
      </c>
    </row>
    <row r="3544" spans="12:12" ht="15.75" customHeight="1" x14ac:dyDescent="0.25">
      <c r="L3544" s="20" t="str">
        <f t="shared" si="55"/>
        <v>no incluido</v>
      </c>
    </row>
    <row r="3545" spans="12:12" ht="15.75" customHeight="1" x14ac:dyDescent="0.25">
      <c r="L3545" s="20" t="str">
        <f t="shared" si="55"/>
        <v>no incluido</v>
      </c>
    </row>
    <row r="3546" spans="12:12" ht="15.75" customHeight="1" x14ac:dyDescent="0.25">
      <c r="L3546" s="20" t="str">
        <f t="shared" si="55"/>
        <v>no incluido</v>
      </c>
    </row>
    <row r="3547" spans="12:12" ht="15.75" customHeight="1" x14ac:dyDescent="0.25">
      <c r="L3547" s="20" t="str">
        <f t="shared" si="55"/>
        <v>no incluido</v>
      </c>
    </row>
    <row r="3548" spans="12:12" ht="15.75" customHeight="1" x14ac:dyDescent="0.25">
      <c r="L3548" s="20" t="str">
        <f t="shared" si="55"/>
        <v>no incluido</v>
      </c>
    </row>
    <row r="3549" spans="12:12" ht="15.75" customHeight="1" x14ac:dyDescent="0.25">
      <c r="L3549" s="20" t="str">
        <f t="shared" si="55"/>
        <v>no incluido</v>
      </c>
    </row>
    <row r="3550" spans="12:12" ht="15.75" customHeight="1" x14ac:dyDescent="0.25">
      <c r="L3550" s="20" t="str">
        <f t="shared" si="55"/>
        <v>no incluido</v>
      </c>
    </row>
    <row r="3551" spans="12:12" ht="15.75" customHeight="1" x14ac:dyDescent="0.25">
      <c r="L3551" s="20" t="str">
        <f t="shared" si="55"/>
        <v>no incluido</v>
      </c>
    </row>
    <row r="3552" spans="12:12" ht="15.75" customHeight="1" x14ac:dyDescent="0.25">
      <c r="L3552" s="20" t="str">
        <f t="shared" si="55"/>
        <v>no incluido</v>
      </c>
    </row>
    <row r="3553" spans="12:12" ht="15.75" customHeight="1" x14ac:dyDescent="0.25">
      <c r="L3553" s="20" t="str">
        <f t="shared" si="55"/>
        <v>no incluido</v>
      </c>
    </row>
    <row r="3554" spans="12:12" ht="15.75" customHeight="1" x14ac:dyDescent="0.25">
      <c r="L3554" s="20" t="str">
        <f t="shared" si="55"/>
        <v>no incluido</v>
      </c>
    </row>
    <row r="3555" spans="12:12" ht="15.75" customHeight="1" x14ac:dyDescent="0.25">
      <c r="L3555" s="20" t="str">
        <f t="shared" si="55"/>
        <v>no incluido</v>
      </c>
    </row>
    <row r="3556" spans="12:12" ht="15.75" customHeight="1" x14ac:dyDescent="0.25">
      <c r="L3556" s="20" t="str">
        <f t="shared" si="55"/>
        <v>no incluido</v>
      </c>
    </row>
    <row r="3557" spans="12:12" ht="15.75" customHeight="1" x14ac:dyDescent="0.25">
      <c r="L3557" s="20" t="str">
        <f t="shared" si="55"/>
        <v>no incluido</v>
      </c>
    </row>
    <row r="3558" spans="12:12" ht="15.75" customHeight="1" x14ac:dyDescent="0.25">
      <c r="L3558" s="20" t="str">
        <f t="shared" si="55"/>
        <v>no incluido</v>
      </c>
    </row>
    <row r="3559" spans="12:12" ht="15.75" customHeight="1" x14ac:dyDescent="0.25">
      <c r="L3559" s="20" t="str">
        <f t="shared" si="55"/>
        <v>no incluido</v>
      </c>
    </row>
    <row r="3560" spans="12:12" ht="15.75" customHeight="1" x14ac:dyDescent="0.25">
      <c r="L3560" s="20" t="str">
        <f t="shared" si="55"/>
        <v>no incluido</v>
      </c>
    </row>
    <row r="3561" spans="12:12" ht="15.75" customHeight="1" x14ac:dyDescent="0.25">
      <c r="L3561" s="20" t="str">
        <f t="shared" si="55"/>
        <v>no incluido</v>
      </c>
    </row>
    <row r="3562" spans="12:12" ht="15.75" customHeight="1" x14ac:dyDescent="0.25">
      <c r="L3562" s="20" t="str">
        <f t="shared" si="55"/>
        <v>no incluido</v>
      </c>
    </row>
    <row r="3563" spans="12:12" ht="15.75" customHeight="1" x14ac:dyDescent="0.25">
      <c r="L3563" s="20" t="str">
        <f t="shared" si="55"/>
        <v>no incluido</v>
      </c>
    </row>
    <row r="3564" spans="12:12" ht="15.75" customHeight="1" x14ac:dyDescent="0.25">
      <c r="L3564" s="20" t="str">
        <f t="shared" si="55"/>
        <v>no incluido</v>
      </c>
    </row>
    <row r="3565" spans="12:12" ht="15.75" customHeight="1" x14ac:dyDescent="0.25">
      <c r="L3565" s="20" t="str">
        <f t="shared" si="55"/>
        <v>no incluido</v>
      </c>
    </row>
    <row r="3566" spans="12:12" ht="15.75" customHeight="1" x14ac:dyDescent="0.25">
      <c r="L3566" s="20" t="str">
        <f t="shared" si="55"/>
        <v>no incluido</v>
      </c>
    </row>
    <row r="3567" spans="12:12" ht="15.75" customHeight="1" x14ac:dyDescent="0.25">
      <c r="L3567" s="20" t="str">
        <f t="shared" si="55"/>
        <v>no incluido</v>
      </c>
    </row>
    <row r="3568" spans="12:12" ht="15.75" customHeight="1" x14ac:dyDescent="0.25">
      <c r="L3568" s="20" t="str">
        <f t="shared" si="55"/>
        <v>no incluido</v>
      </c>
    </row>
    <row r="3569" spans="12:12" ht="15.75" customHeight="1" x14ac:dyDescent="0.25">
      <c r="L3569" s="20" t="str">
        <f t="shared" si="55"/>
        <v>no incluido</v>
      </c>
    </row>
    <row r="3570" spans="12:12" ht="15.75" customHeight="1" x14ac:dyDescent="0.25">
      <c r="L3570" s="20" t="str">
        <f t="shared" si="55"/>
        <v>no incluido</v>
      </c>
    </row>
    <row r="3571" spans="12:12" ht="15.75" customHeight="1" x14ac:dyDescent="0.25">
      <c r="L3571" s="20" t="str">
        <f t="shared" si="55"/>
        <v>no incluido</v>
      </c>
    </row>
    <row r="3572" spans="12:12" ht="15.75" customHeight="1" x14ac:dyDescent="0.25">
      <c r="L3572" s="20" t="str">
        <f t="shared" si="55"/>
        <v>no incluido</v>
      </c>
    </row>
    <row r="3573" spans="12:12" ht="15.75" customHeight="1" x14ac:dyDescent="0.25">
      <c r="L3573" s="20" t="str">
        <f t="shared" si="55"/>
        <v>no incluido</v>
      </c>
    </row>
    <row r="3574" spans="12:12" ht="15.75" customHeight="1" x14ac:dyDescent="0.25">
      <c r="L3574" s="20" t="str">
        <f t="shared" si="55"/>
        <v>no incluido</v>
      </c>
    </row>
    <row r="3575" spans="12:12" ht="15.75" customHeight="1" x14ac:dyDescent="0.25">
      <c r="L3575" s="20" t="str">
        <f t="shared" si="55"/>
        <v>no incluido</v>
      </c>
    </row>
    <row r="3576" spans="12:12" ht="15.75" customHeight="1" x14ac:dyDescent="0.25">
      <c r="L3576" s="20" t="str">
        <f t="shared" si="55"/>
        <v>no incluido</v>
      </c>
    </row>
    <row r="3577" spans="12:12" ht="15.75" customHeight="1" x14ac:dyDescent="0.25">
      <c r="L3577" s="20" t="str">
        <f t="shared" si="55"/>
        <v>no incluido</v>
      </c>
    </row>
    <row r="3578" spans="12:12" ht="15.75" customHeight="1" x14ac:dyDescent="0.25">
      <c r="L3578" s="20" t="str">
        <f t="shared" si="55"/>
        <v>no incluido</v>
      </c>
    </row>
    <row r="3579" spans="12:12" ht="15.75" customHeight="1" x14ac:dyDescent="0.25">
      <c r="L3579" s="20" t="str">
        <f t="shared" si="55"/>
        <v>no incluido</v>
      </c>
    </row>
    <row r="3580" spans="12:12" ht="15.75" customHeight="1" x14ac:dyDescent="0.25">
      <c r="L3580" s="20" t="str">
        <f t="shared" si="55"/>
        <v>no incluido</v>
      </c>
    </row>
    <row r="3581" spans="12:12" ht="15.75" customHeight="1" x14ac:dyDescent="0.25">
      <c r="L3581" s="20" t="str">
        <f t="shared" si="55"/>
        <v>no incluido</v>
      </c>
    </row>
    <row r="3582" spans="12:12" ht="15.75" customHeight="1" x14ac:dyDescent="0.25">
      <c r="L3582" s="20" t="str">
        <f t="shared" si="55"/>
        <v>no incluido</v>
      </c>
    </row>
    <row r="3583" spans="12:12" ht="15.75" customHeight="1" x14ac:dyDescent="0.25">
      <c r="L3583" s="20" t="str">
        <f t="shared" si="55"/>
        <v>no incluido</v>
      </c>
    </row>
    <row r="3584" spans="12:12" ht="15.75" customHeight="1" x14ac:dyDescent="0.25">
      <c r="L3584" s="20" t="str">
        <f t="shared" si="55"/>
        <v>no incluido</v>
      </c>
    </row>
    <row r="3585" spans="12:12" ht="15.75" customHeight="1" x14ac:dyDescent="0.25">
      <c r="L3585" s="20" t="str">
        <f t="shared" si="55"/>
        <v>no incluido</v>
      </c>
    </row>
    <row r="3586" spans="12:12" ht="15.75" customHeight="1" x14ac:dyDescent="0.25">
      <c r="L3586" s="20" t="str">
        <f t="shared" ref="L3586:L3649" si="56">IF(ISNUMBER(VLOOKUP(A3586,PRE,1,FALSE)),"PreAlerta",IF(ISNUMBER(VLOOKUP(A3586,POST,1,FALSE)),"PostAlerta",IF(ISNUMBER(VLOOKUP(A3586,EXCL,1,FALSE)),"Excluida","no incluido")))</f>
        <v>no incluido</v>
      </c>
    </row>
    <row r="3587" spans="12:12" ht="15.75" customHeight="1" x14ac:dyDescent="0.25">
      <c r="L3587" s="20" t="str">
        <f t="shared" si="56"/>
        <v>no incluido</v>
      </c>
    </row>
    <row r="3588" spans="12:12" ht="15.75" customHeight="1" x14ac:dyDescent="0.25">
      <c r="L3588" s="20" t="str">
        <f t="shared" si="56"/>
        <v>no incluido</v>
      </c>
    </row>
    <row r="3589" spans="12:12" ht="15.75" customHeight="1" x14ac:dyDescent="0.25">
      <c r="L3589" s="20" t="str">
        <f t="shared" si="56"/>
        <v>no incluido</v>
      </c>
    </row>
    <row r="3590" spans="12:12" ht="15.75" customHeight="1" x14ac:dyDescent="0.25">
      <c r="L3590" s="20" t="str">
        <f t="shared" si="56"/>
        <v>no incluido</v>
      </c>
    </row>
    <row r="3591" spans="12:12" ht="15.75" customHeight="1" x14ac:dyDescent="0.25">
      <c r="L3591" s="20" t="str">
        <f t="shared" si="56"/>
        <v>no incluido</v>
      </c>
    </row>
    <row r="3592" spans="12:12" ht="15.75" customHeight="1" x14ac:dyDescent="0.25">
      <c r="L3592" s="20" t="str">
        <f t="shared" si="56"/>
        <v>no incluido</v>
      </c>
    </row>
    <row r="3593" spans="12:12" ht="15.75" customHeight="1" x14ac:dyDescent="0.25">
      <c r="L3593" s="20" t="str">
        <f t="shared" si="56"/>
        <v>no incluido</v>
      </c>
    </row>
    <row r="3594" spans="12:12" ht="15.75" customHeight="1" x14ac:dyDescent="0.25">
      <c r="L3594" s="20" t="str">
        <f t="shared" si="56"/>
        <v>no incluido</v>
      </c>
    </row>
    <row r="3595" spans="12:12" ht="15.75" customHeight="1" x14ac:dyDescent="0.25">
      <c r="L3595" s="20" t="str">
        <f t="shared" si="56"/>
        <v>no incluido</v>
      </c>
    </row>
    <row r="3596" spans="12:12" ht="15.75" customHeight="1" x14ac:dyDescent="0.25">
      <c r="L3596" s="20" t="str">
        <f t="shared" si="56"/>
        <v>no incluido</v>
      </c>
    </row>
    <row r="3597" spans="12:12" ht="15.75" customHeight="1" x14ac:dyDescent="0.25">
      <c r="L3597" s="20" t="str">
        <f t="shared" si="56"/>
        <v>no incluido</v>
      </c>
    </row>
    <row r="3598" spans="12:12" ht="15.75" customHeight="1" x14ac:dyDescent="0.25">
      <c r="L3598" s="20" t="str">
        <f t="shared" si="56"/>
        <v>no incluido</v>
      </c>
    </row>
    <row r="3599" spans="12:12" ht="15.75" customHeight="1" x14ac:dyDescent="0.25">
      <c r="L3599" s="20" t="str">
        <f t="shared" si="56"/>
        <v>no incluido</v>
      </c>
    </row>
    <row r="3600" spans="12:12" ht="15.75" customHeight="1" x14ac:dyDescent="0.25">
      <c r="L3600" s="20" t="str">
        <f t="shared" si="56"/>
        <v>no incluido</v>
      </c>
    </row>
    <row r="3601" spans="12:12" ht="15.75" customHeight="1" x14ac:dyDescent="0.25">
      <c r="L3601" s="20" t="str">
        <f t="shared" si="56"/>
        <v>no incluido</v>
      </c>
    </row>
    <row r="3602" spans="12:12" ht="15.75" customHeight="1" x14ac:dyDescent="0.25">
      <c r="L3602" s="20" t="str">
        <f t="shared" si="56"/>
        <v>no incluido</v>
      </c>
    </row>
    <row r="3603" spans="12:12" ht="15.75" customHeight="1" x14ac:dyDescent="0.25">
      <c r="L3603" s="20" t="str">
        <f t="shared" si="56"/>
        <v>no incluido</v>
      </c>
    </row>
    <row r="3604" spans="12:12" ht="15.75" customHeight="1" x14ac:dyDescent="0.25">
      <c r="L3604" s="20" t="str">
        <f t="shared" si="56"/>
        <v>no incluido</v>
      </c>
    </row>
    <row r="3605" spans="12:12" ht="15.75" customHeight="1" x14ac:dyDescent="0.25">
      <c r="L3605" s="20" t="str">
        <f t="shared" si="56"/>
        <v>no incluido</v>
      </c>
    </row>
    <row r="3606" spans="12:12" ht="15.75" customHeight="1" x14ac:dyDescent="0.25">
      <c r="L3606" s="20" t="str">
        <f t="shared" si="56"/>
        <v>no incluido</v>
      </c>
    </row>
    <row r="3607" spans="12:12" ht="15.75" customHeight="1" x14ac:dyDescent="0.25">
      <c r="L3607" s="20" t="str">
        <f t="shared" si="56"/>
        <v>no incluido</v>
      </c>
    </row>
    <row r="3608" spans="12:12" ht="15.75" customHeight="1" x14ac:dyDescent="0.25">
      <c r="L3608" s="20" t="str">
        <f t="shared" si="56"/>
        <v>no incluido</v>
      </c>
    </row>
    <row r="3609" spans="12:12" ht="15.75" customHeight="1" x14ac:dyDescent="0.25">
      <c r="L3609" s="20" t="str">
        <f t="shared" si="56"/>
        <v>no incluido</v>
      </c>
    </row>
    <row r="3610" spans="12:12" ht="15.75" customHeight="1" x14ac:dyDescent="0.25">
      <c r="L3610" s="20" t="str">
        <f t="shared" si="56"/>
        <v>no incluido</v>
      </c>
    </row>
    <row r="3611" spans="12:12" ht="15.75" customHeight="1" x14ac:dyDescent="0.25">
      <c r="L3611" s="20" t="str">
        <f t="shared" si="56"/>
        <v>no incluido</v>
      </c>
    </row>
    <row r="3612" spans="12:12" ht="15.75" customHeight="1" x14ac:dyDescent="0.25">
      <c r="L3612" s="20" t="str">
        <f t="shared" si="56"/>
        <v>no incluido</v>
      </c>
    </row>
    <row r="3613" spans="12:12" ht="15.75" customHeight="1" x14ac:dyDescent="0.25">
      <c r="L3613" s="20" t="str">
        <f t="shared" si="56"/>
        <v>no incluido</v>
      </c>
    </row>
    <row r="3614" spans="12:12" ht="15.75" customHeight="1" x14ac:dyDescent="0.25">
      <c r="L3614" s="20" t="str">
        <f t="shared" si="56"/>
        <v>no incluido</v>
      </c>
    </row>
    <row r="3615" spans="12:12" ht="15.75" customHeight="1" x14ac:dyDescent="0.25">
      <c r="L3615" s="20" t="str">
        <f t="shared" si="56"/>
        <v>no incluido</v>
      </c>
    </row>
    <row r="3616" spans="12:12" ht="15.75" customHeight="1" x14ac:dyDescent="0.25">
      <c r="L3616" s="20" t="str">
        <f t="shared" si="56"/>
        <v>no incluido</v>
      </c>
    </row>
    <row r="3617" spans="12:12" ht="15.75" customHeight="1" x14ac:dyDescent="0.25">
      <c r="L3617" s="20" t="str">
        <f t="shared" si="56"/>
        <v>no incluido</v>
      </c>
    </row>
    <row r="3618" spans="12:12" ht="15.75" customHeight="1" x14ac:dyDescent="0.25">
      <c r="L3618" s="20" t="str">
        <f t="shared" si="56"/>
        <v>no incluido</v>
      </c>
    </row>
    <row r="3619" spans="12:12" ht="15.75" customHeight="1" x14ac:dyDescent="0.25">
      <c r="L3619" s="20" t="str">
        <f t="shared" si="56"/>
        <v>no incluido</v>
      </c>
    </row>
    <row r="3620" spans="12:12" ht="15.75" customHeight="1" x14ac:dyDescent="0.25">
      <c r="L3620" s="20" t="str">
        <f t="shared" si="56"/>
        <v>no incluido</v>
      </c>
    </row>
    <row r="3621" spans="12:12" ht="15.75" customHeight="1" x14ac:dyDescent="0.25">
      <c r="L3621" s="20" t="str">
        <f t="shared" si="56"/>
        <v>no incluido</v>
      </c>
    </row>
    <row r="3622" spans="12:12" ht="15.75" customHeight="1" x14ac:dyDescent="0.25">
      <c r="L3622" s="20" t="str">
        <f t="shared" si="56"/>
        <v>no incluido</v>
      </c>
    </row>
    <row r="3623" spans="12:12" ht="15.75" customHeight="1" x14ac:dyDescent="0.25">
      <c r="L3623" s="20" t="str">
        <f t="shared" si="56"/>
        <v>no incluido</v>
      </c>
    </row>
    <row r="3624" spans="12:12" ht="15.75" customHeight="1" x14ac:dyDescent="0.25">
      <c r="L3624" s="20" t="str">
        <f t="shared" si="56"/>
        <v>no incluido</v>
      </c>
    </row>
    <row r="3625" spans="12:12" ht="15.75" customHeight="1" x14ac:dyDescent="0.25">
      <c r="L3625" s="20" t="str">
        <f t="shared" si="56"/>
        <v>no incluido</v>
      </c>
    </row>
    <row r="3626" spans="12:12" ht="15.75" customHeight="1" x14ac:dyDescent="0.25">
      <c r="L3626" s="20" t="str">
        <f t="shared" si="56"/>
        <v>no incluido</v>
      </c>
    </row>
    <row r="3627" spans="12:12" ht="15.75" customHeight="1" x14ac:dyDescent="0.25">
      <c r="L3627" s="20" t="str">
        <f t="shared" si="56"/>
        <v>no incluido</v>
      </c>
    </row>
    <row r="3628" spans="12:12" ht="15.75" customHeight="1" x14ac:dyDescent="0.25">
      <c r="L3628" s="20" t="str">
        <f t="shared" si="56"/>
        <v>no incluido</v>
      </c>
    </row>
    <row r="3629" spans="12:12" ht="15.75" customHeight="1" x14ac:dyDescent="0.25">
      <c r="L3629" s="20" t="str">
        <f t="shared" si="56"/>
        <v>no incluido</v>
      </c>
    </row>
    <row r="3630" spans="12:12" ht="15.75" customHeight="1" x14ac:dyDescent="0.25">
      <c r="L3630" s="20" t="str">
        <f t="shared" si="56"/>
        <v>no incluido</v>
      </c>
    </row>
    <row r="3631" spans="12:12" ht="15.75" customHeight="1" x14ac:dyDescent="0.25">
      <c r="L3631" s="20" t="str">
        <f t="shared" si="56"/>
        <v>no incluido</v>
      </c>
    </row>
    <row r="3632" spans="12:12" ht="15.75" customHeight="1" x14ac:dyDescent="0.25">
      <c r="L3632" s="20" t="str">
        <f t="shared" si="56"/>
        <v>no incluido</v>
      </c>
    </row>
    <row r="3633" spans="12:12" ht="15.75" customHeight="1" x14ac:dyDescent="0.25">
      <c r="L3633" s="20" t="str">
        <f t="shared" si="56"/>
        <v>no incluido</v>
      </c>
    </row>
    <row r="3634" spans="12:12" ht="15.75" customHeight="1" x14ac:dyDescent="0.25">
      <c r="L3634" s="20" t="str">
        <f t="shared" si="56"/>
        <v>no incluido</v>
      </c>
    </row>
    <row r="3635" spans="12:12" ht="15.75" customHeight="1" x14ac:dyDescent="0.25">
      <c r="L3635" s="20" t="str">
        <f t="shared" si="56"/>
        <v>no incluido</v>
      </c>
    </row>
    <row r="3636" spans="12:12" ht="15.75" customHeight="1" x14ac:dyDescent="0.25">
      <c r="L3636" s="20" t="str">
        <f t="shared" si="56"/>
        <v>no incluido</v>
      </c>
    </row>
    <row r="3637" spans="12:12" ht="15.75" customHeight="1" x14ac:dyDescent="0.25">
      <c r="L3637" s="20" t="str">
        <f t="shared" si="56"/>
        <v>no incluido</v>
      </c>
    </row>
    <row r="3638" spans="12:12" ht="15.75" customHeight="1" x14ac:dyDescent="0.25">
      <c r="L3638" s="20" t="str">
        <f t="shared" si="56"/>
        <v>no incluido</v>
      </c>
    </row>
    <row r="3639" spans="12:12" ht="15.75" customHeight="1" x14ac:dyDescent="0.25">
      <c r="L3639" s="20" t="str">
        <f t="shared" si="56"/>
        <v>no incluido</v>
      </c>
    </row>
    <row r="3640" spans="12:12" ht="15.75" customHeight="1" x14ac:dyDescent="0.25">
      <c r="L3640" s="20" t="str">
        <f t="shared" si="56"/>
        <v>no incluido</v>
      </c>
    </row>
    <row r="3641" spans="12:12" ht="15.75" customHeight="1" x14ac:dyDescent="0.25">
      <c r="L3641" s="20" t="str">
        <f t="shared" si="56"/>
        <v>no incluido</v>
      </c>
    </row>
    <row r="3642" spans="12:12" ht="15.75" customHeight="1" x14ac:dyDescent="0.25">
      <c r="L3642" s="20" t="str">
        <f t="shared" si="56"/>
        <v>no incluido</v>
      </c>
    </row>
    <row r="3643" spans="12:12" ht="15.75" customHeight="1" x14ac:dyDescent="0.25">
      <c r="L3643" s="20" t="str">
        <f t="shared" si="56"/>
        <v>no incluido</v>
      </c>
    </row>
    <row r="3644" spans="12:12" ht="15.75" customHeight="1" x14ac:dyDescent="0.25">
      <c r="L3644" s="20" t="str">
        <f t="shared" si="56"/>
        <v>no incluido</v>
      </c>
    </row>
    <row r="3645" spans="12:12" ht="15.75" customHeight="1" x14ac:dyDescent="0.25">
      <c r="L3645" s="20" t="str">
        <f t="shared" si="56"/>
        <v>no incluido</v>
      </c>
    </row>
    <row r="3646" spans="12:12" ht="15.75" customHeight="1" x14ac:dyDescent="0.25">
      <c r="L3646" s="20" t="str">
        <f t="shared" si="56"/>
        <v>no incluido</v>
      </c>
    </row>
    <row r="3647" spans="12:12" ht="15.75" customHeight="1" x14ac:dyDescent="0.25">
      <c r="L3647" s="20" t="str">
        <f t="shared" si="56"/>
        <v>no incluido</v>
      </c>
    </row>
    <row r="3648" spans="12:12" ht="15.75" customHeight="1" x14ac:dyDescent="0.25">
      <c r="L3648" s="20" t="str">
        <f t="shared" si="56"/>
        <v>no incluido</v>
      </c>
    </row>
    <row r="3649" spans="12:12" ht="15.75" customHeight="1" x14ac:dyDescent="0.25">
      <c r="L3649" s="20" t="str">
        <f t="shared" si="56"/>
        <v>no incluido</v>
      </c>
    </row>
    <row r="3650" spans="12:12" ht="15.75" customHeight="1" x14ac:dyDescent="0.25">
      <c r="L3650" s="20" t="str">
        <f t="shared" ref="L3650:L3713" si="57">IF(ISNUMBER(VLOOKUP(A3650,PRE,1,FALSE)),"PreAlerta",IF(ISNUMBER(VLOOKUP(A3650,POST,1,FALSE)),"PostAlerta",IF(ISNUMBER(VLOOKUP(A3650,EXCL,1,FALSE)),"Excluida","no incluido")))</f>
        <v>no incluido</v>
      </c>
    </row>
    <row r="3651" spans="12:12" ht="15.75" customHeight="1" x14ac:dyDescent="0.25">
      <c r="L3651" s="20" t="str">
        <f t="shared" si="57"/>
        <v>no incluido</v>
      </c>
    </row>
    <row r="3652" spans="12:12" ht="15.75" customHeight="1" x14ac:dyDescent="0.25">
      <c r="L3652" s="20" t="str">
        <f t="shared" si="57"/>
        <v>no incluido</v>
      </c>
    </row>
    <row r="3653" spans="12:12" ht="15.75" customHeight="1" x14ac:dyDescent="0.25">
      <c r="L3653" s="20" t="str">
        <f t="shared" si="57"/>
        <v>no incluido</v>
      </c>
    </row>
    <row r="3654" spans="12:12" ht="15.75" customHeight="1" x14ac:dyDescent="0.25">
      <c r="L3654" s="20" t="str">
        <f t="shared" si="57"/>
        <v>no incluido</v>
      </c>
    </row>
    <row r="3655" spans="12:12" ht="15.75" customHeight="1" x14ac:dyDescent="0.25">
      <c r="L3655" s="20" t="str">
        <f t="shared" si="57"/>
        <v>no incluido</v>
      </c>
    </row>
    <row r="3656" spans="12:12" ht="15.75" customHeight="1" x14ac:dyDescent="0.25">
      <c r="L3656" s="20" t="str">
        <f t="shared" si="57"/>
        <v>no incluido</v>
      </c>
    </row>
    <row r="3657" spans="12:12" ht="15.75" customHeight="1" x14ac:dyDescent="0.25">
      <c r="L3657" s="20" t="str">
        <f t="shared" si="57"/>
        <v>no incluido</v>
      </c>
    </row>
    <row r="3658" spans="12:12" ht="15.75" customHeight="1" x14ac:dyDescent="0.25">
      <c r="L3658" s="20" t="str">
        <f t="shared" si="57"/>
        <v>no incluido</v>
      </c>
    </row>
    <row r="3659" spans="12:12" ht="15.75" customHeight="1" x14ac:dyDescent="0.25">
      <c r="L3659" s="20" t="str">
        <f t="shared" si="57"/>
        <v>no incluido</v>
      </c>
    </row>
    <row r="3660" spans="12:12" ht="15.75" customHeight="1" x14ac:dyDescent="0.25">
      <c r="L3660" s="20" t="str">
        <f t="shared" si="57"/>
        <v>no incluido</v>
      </c>
    </row>
    <row r="3661" spans="12:12" ht="15.75" customHeight="1" x14ac:dyDescent="0.25">
      <c r="L3661" s="20" t="str">
        <f t="shared" si="57"/>
        <v>no incluido</v>
      </c>
    </row>
    <row r="3662" spans="12:12" ht="15.75" customHeight="1" x14ac:dyDescent="0.25">
      <c r="L3662" s="20" t="str">
        <f t="shared" si="57"/>
        <v>no incluido</v>
      </c>
    </row>
    <row r="3663" spans="12:12" ht="15.75" customHeight="1" x14ac:dyDescent="0.25">
      <c r="L3663" s="20" t="str">
        <f t="shared" si="57"/>
        <v>no incluido</v>
      </c>
    </row>
    <row r="3664" spans="12:12" ht="15.75" customHeight="1" x14ac:dyDescent="0.25">
      <c r="L3664" s="20" t="str">
        <f t="shared" si="57"/>
        <v>no incluido</v>
      </c>
    </row>
    <row r="3665" spans="12:12" ht="15.75" customHeight="1" x14ac:dyDescent="0.25">
      <c r="L3665" s="20" t="str">
        <f t="shared" si="57"/>
        <v>no incluido</v>
      </c>
    </row>
    <row r="3666" spans="12:12" ht="15.75" customHeight="1" x14ac:dyDescent="0.25">
      <c r="L3666" s="20" t="str">
        <f t="shared" si="57"/>
        <v>no incluido</v>
      </c>
    </row>
    <row r="3667" spans="12:12" ht="15.75" customHeight="1" x14ac:dyDescent="0.25">
      <c r="L3667" s="20" t="str">
        <f t="shared" si="57"/>
        <v>no incluido</v>
      </c>
    </row>
    <row r="3668" spans="12:12" ht="15.75" customHeight="1" x14ac:dyDescent="0.25">
      <c r="L3668" s="20" t="str">
        <f t="shared" si="57"/>
        <v>no incluido</v>
      </c>
    </row>
    <row r="3669" spans="12:12" ht="15.75" customHeight="1" x14ac:dyDescent="0.25">
      <c r="L3669" s="20" t="str">
        <f t="shared" si="57"/>
        <v>no incluido</v>
      </c>
    </row>
    <row r="3670" spans="12:12" ht="15.75" customHeight="1" x14ac:dyDescent="0.25">
      <c r="L3670" s="20" t="str">
        <f t="shared" si="57"/>
        <v>no incluido</v>
      </c>
    </row>
    <row r="3671" spans="12:12" ht="15.75" customHeight="1" x14ac:dyDescent="0.25">
      <c r="L3671" s="20" t="str">
        <f t="shared" si="57"/>
        <v>no incluido</v>
      </c>
    </row>
    <row r="3672" spans="12:12" ht="15.75" customHeight="1" x14ac:dyDescent="0.25">
      <c r="L3672" s="20" t="str">
        <f t="shared" si="57"/>
        <v>no incluido</v>
      </c>
    </row>
    <row r="3673" spans="12:12" ht="15.75" customHeight="1" x14ac:dyDescent="0.25">
      <c r="L3673" s="20" t="str">
        <f t="shared" si="57"/>
        <v>no incluido</v>
      </c>
    </row>
    <row r="3674" spans="12:12" ht="15.75" customHeight="1" x14ac:dyDescent="0.25">
      <c r="L3674" s="20" t="str">
        <f t="shared" si="57"/>
        <v>no incluido</v>
      </c>
    </row>
    <row r="3675" spans="12:12" ht="15.75" customHeight="1" x14ac:dyDescent="0.25">
      <c r="L3675" s="20" t="str">
        <f t="shared" si="57"/>
        <v>no incluido</v>
      </c>
    </row>
    <row r="3676" spans="12:12" ht="15.75" customHeight="1" x14ac:dyDescent="0.25">
      <c r="L3676" s="20" t="str">
        <f t="shared" si="57"/>
        <v>no incluido</v>
      </c>
    </row>
    <row r="3677" spans="12:12" ht="15.75" customHeight="1" x14ac:dyDescent="0.25">
      <c r="L3677" s="20" t="str">
        <f t="shared" si="57"/>
        <v>no incluido</v>
      </c>
    </row>
    <row r="3678" spans="12:12" ht="15.75" customHeight="1" x14ac:dyDescent="0.25">
      <c r="L3678" s="20" t="str">
        <f t="shared" si="57"/>
        <v>no incluido</v>
      </c>
    </row>
    <row r="3679" spans="12:12" ht="15.75" customHeight="1" x14ac:dyDescent="0.25">
      <c r="L3679" s="20" t="str">
        <f t="shared" si="57"/>
        <v>no incluido</v>
      </c>
    </row>
    <row r="3680" spans="12:12" ht="15.75" customHeight="1" x14ac:dyDescent="0.25">
      <c r="L3680" s="20" t="str">
        <f t="shared" si="57"/>
        <v>no incluido</v>
      </c>
    </row>
    <row r="3681" spans="12:12" ht="15.75" customHeight="1" x14ac:dyDescent="0.25">
      <c r="L3681" s="20" t="str">
        <f t="shared" si="57"/>
        <v>no incluido</v>
      </c>
    </row>
    <row r="3682" spans="12:12" ht="15.75" customHeight="1" x14ac:dyDescent="0.25">
      <c r="L3682" s="20" t="str">
        <f t="shared" si="57"/>
        <v>no incluido</v>
      </c>
    </row>
    <row r="3683" spans="12:12" ht="15.75" customHeight="1" x14ac:dyDescent="0.25">
      <c r="L3683" s="20" t="str">
        <f t="shared" si="57"/>
        <v>no incluido</v>
      </c>
    </row>
    <row r="3684" spans="12:12" ht="15.75" customHeight="1" x14ac:dyDescent="0.25">
      <c r="L3684" s="20" t="str">
        <f t="shared" si="57"/>
        <v>no incluido</v>
      </c>
    </row>
    <row r="3685" spans="12:12" ht="15.75" customHeight="1" x14ac:dyDescent="0.25">
      <c r="L3685" s="20" t="str">
        <f t="shared" si="57"/>
        <v>no incluido</v>
      </c>
    </row>
    <row r="3686" spans="12:12" ht="15.75" customHeight="1" x14ac:dyDescent="0.25">
      <c r="L3686" s="20" t="str">
        <f t="shared" si="57"/>
        <v>no incluido</v>
      </c>
    </row>
    <row r="3687" spans="12:12" ht="15.75" customHeight="1" x14ac:dyDescent="0.25">
      <c r="L3687" s="20" t="str">
        <f t="shared" si="57"/>
        <v>no incluido</v>
      </c>
    </row>
    <row r="3688" spans="12:12" ht="15.75" customHeight="1" x14ac:dyDescent="0.25">
      <c r="L3688" s="20" t="str">
        <f t="shared" si="57"/>
        <v>no incluido</v>
      </c>
    </row>
    <row r="3689" spans="12:12" ht="15.75" customHeight="1" x14ac:dyDescent="0.25">
      <c r="L3689" s="20" t="str">
        <f t="shared" si="57"/>
        <v>no incluido</v>
      </c>
    </row>
    <row r="3690" spans="12:12" ht="15.75" customHeight="1" x14ac:dyDescent="0.25">
      <c r="L3690" s="20" t="str">
        <f t="shared" si="57"/>
        <v>no incluido</v>
      </c>
    </row>
    <row r="3691" spans="12:12" ht="15.75" customHeight="1" x14ac:dyDescent="0.25">
      <c r="L3691" s="20" t="str">
        <f t="shared" si="57"/>
        <v>no incluido</v>
      </c>
    </row>
    <row r="3692" spans="12:12" ht="15.75" customHeight="1" x14ac:dyDescent="0.25">
      <c r="L3692" s="20" t="str">
        <f t="shared" si="57"/>
        <v>no incluido</v>
      </c>
    </row>
    <row r="3693" spans="12:12" ht="15.75" customHeight="1" x14ac:dyDescent="0.25">
      <c r="L3693" s="20" t="str">
        <f t="shared" si="57"/>
        <v>no incluido</v>
      </c>
    </row>
    <row r="3694" spans="12:12" ht="15.75" customHeight="1" x14ac:dyDescent="0.25">
      <c r="L3694" s="20" t="str">
        <f t="shared" si="57"/>
        <v>no incluido</v>
      </c>
    </row>
    <row r="3695" spans="12:12" ht="15.75" customHeight="1" x14ac:dyDescent="0.25">
      <c r="L3695" s="20" t="str">
        <f t="shared" si="57"/>
        <v>no incluido</v>
      </c>
    </row>
    <row r="3696" spans="12:12" ht="15.75" customHeight="1" x14ac:dyDescent="0.25">
      <c r="L3696" s="20" t="str">
        <f t="shared" si="57"/>
        <v>no incluido</v>
      </c>
    </row>
    <row r="3697" spans="12:12" ht="15.75" customHeight="1" x14ac:dyDescent="0.25">
      <c r="L3697" s="20" t="str">
        <f t="shared" si="57"/>
        <v>no incluido</v>
      </c>
    </row>
    <row r="3698" spans="12:12" ht="15.75" customHeight="1" x14ac:dyDescent="0.25">
      <c r="L3698" s="20" t="str">
        <f t="shared" si="57"/>
        <v>no incluido</v>
      </c>
    </row>
    <row r="3699" spans="12:12" ht="15.75" customHeight="1" x14ac:dyDescent="0.25">
      <c r="L3699" s="20" t="str">
        <f t="shared" si="57"/>
        <v>no incluido</v>
      </c>
    </row>
    <row r="3700" spans="12:12" ht="15.75" customHeight="1" x14ac:dyDescent="0.25">
      <c r="L3700" s="20" t="str">
        <f t="shared" si="57"/>
        <v>no incluido</v>
      </c>
    </row>
    <row r="3701" spans="12:12" ht="15.75" customHeight="1" x14ac:dyDescent="0.25">
      <c r="L3701" s="20" t="str">
        <f t="shared" si="57"/>
        <v>no incluido</v>
      </c>
    </row>
    <row r="3702" spans="12:12" ht="15.75" customHeight="1" x14ac:dyDescent="0.25">
      <c r="L3702" s="20" t="str">
        <f t="shared" si="57"/>
        <v>no incluido</v>
      </c>
    </row>
    <row r="3703" spans="12:12" ht="15.75" customHeight="1" x14ac:dyDescent="0.25">
      <c r="L3703" s="20" t="str">
        <f t="shared" si="57"/>
        <v>no incluido</v>
      </c>
    </row>
    <row r="3704" spans="12:12" ht="15.75" customHeight="1" x14ac:dyDescent="0.25">
      <c r="L3704" s="20" t="str">
        <f t="shared" si="57"/>
        <v>no incluido</v>
      </c>
    </row>
    <row r="3705" spans="12:12" ht="15.75" customHeight="1" x14ac:dyDescent="0.25">
      <c r="L3705" s="20" t="str">
        <f t="shared" si="57"/>
        <v>no incluido</v>
      </c>
    </row>
    <row r="3706" spans="12:12" ht="15.75" customHeight="1" x14ac:dyDescent="0.25">
      <c r="L3706" s="20" t="str">
        <f t="shared" si="57"/>
        <v>no incluido</v>
      </c>
    </row>
    <row r="3707" spans="12:12" ht="15.75" customHeight="1" x14ac:dyDescent="0.25">
      <c r="L3707" s="20" t="str">
        <f t="shared" si="57"/>
        <v>no incluido</v>
      </c>
    </row>
    <row r="3708" spans="12:12" ht="15.75" customHeight="1" x14ac:dyDescent="0.25">
      <c r="L3708" s="20" t="str">
        <f t="shared" si="57"/>
        <v>no incluido</v>
      </c>
    </row>
    <row r="3709" spans="12:12" ht="15.75" customHeight="1" x14ac:dyDescent="0.25">
      <c r="L3709" s="20" t="str">
        <f t="shared" si="57"/>
        <v>no incluido</v>
      </c>
    </row>
    <row r="3710" spans="12:12" ht="15.75" customHeight="1" x14ac:dyDescent="0.25">
      <c r="L3710" s="20" t="str">
        <f t="shared" si="57"/>
        <v>no incluido</v>
      </c>
    </row>
    <row r="3711" spans="12:12" ht="15.75" customHeight="1" x14ac:dyDescent="0.25">
      <c r="L3711" s="20" t="str">
        <f t="shared" si="57"/>
        <v>no incluido</v>
      </c>
    </row>
    <row r="3712" spans="12:12" ht="15.75" customHeight="1" x14ac:dyDescent="0.25">
      <c r="L3712" s="20" t="str">
        <f t="shared" si="57"/>
        <v>no incluido</v>
      </c>
    </row>
    <row r="3713" spans="12:12" ht="15.75" customHeight="1" x14ac:dyDescent="0.25">
      <c r="L3713" s="20" t="str">
        <f t="shared" si="57"/>
        <v>no incluido</v>
      </c>
    </row>
    <row r="3714" spans="12:12" ht="15.75" customHeight="1" x14ac:dyDescent="0.25">
      <c r="L3714" s="20" t="str">
        <f t="shared" ref="L3714:L3777" si="58">IF(ISNUMBER(VLOOKUP(A3714,PRE,1,FALSE)),"PreAlerta",IF(ISNUMBER(VLOOKUP(A3714,POST,1,FALSE)),"PostAlerta",IF(ISNUMBER(VLOOKUP(A3714,EXCL,1,FALSE)),"Excluida","no incluido")))</f>
        <v>no incluido</v>
      </c>
    </row>
    <row r="3715" spans="12:12" ht="15.75" customHeight="1" x14ac:dyDescent="0.25">
      <c r="L3715" s="20" t="str">
        <f t="shared" si="58"/>
        <v>no incluido</v>
      </c>
    </row>
    <row r="3716" spans="12:12" ht="15.75" customHeight="1" x14ac:dyDescent="0.25">
      <c r="L3716" s="20" t="str">
        <f t="shared" si="58"/>
        <v>no incluido</v>
      </c>
    </row>
    <row r="3717" spans="12:12" ht="15.75" customHeight="1" x14ac:dyDescent="0.25">
      <c r="L3717" s="20" t="str">
        <f t="shared" si="58"/>
        <v>no incluido</v>
      </c>
    </row>
    <row r="3718" spans="12:12" ht="15.75" customHeight="1" x14ac:dyDescent="0.25">
      <c r="L3718" s="20" t="str">
        <f t="shared" si="58"/>
        <v>no incluido</v>
      </c>
    </row>
    <row r="3719" spans="12:12" ht="15.75" customHeight="1" x14ac:dyDescent="0.25">
      <c r="L3719" s="20" t="str">
        <f t="shared" si="58"/>
        <v>no incluido</v>
      </c>
    </row>
    <row r="3720" spans="12:12" ht="15.75" customHeight="1" x14ac:dyDescent="0.25">
      <c r="L3720" s="20" t="str">
        <f t="shared" si="58"/>
        <v>no incluido</v>
      </c>
    </row>
    <row r="3721" spans="12:12" ht="15.75" customHeight="1" x14ac:dyDescent="0.25">
      <c r="L3721" s="20" t="str">
        <f t="shared" si="58"/>
        <v>no incluido</v>
      </c>
    </row>
    <row r="3722" spans="12:12" ht="15.75" customHeight="1" x14ac:dyDescent="0.25">
      <c r="L3722" s="20" t="str">
        <f t="shared" si="58"/>
        <v>no incluido</v>
      </c>
    </row>
    <row r="3723" spans="12:12" ht="15.75" customHeight="1" x14ac:dyDescent="0.25">
      <c r="L3723" s="20" t="str">
        <f t="shared" si="58"/>
        <v>no incluido</v>
      </c>
    </row>
    <row r="3724" spans="12:12" ht="15.75" customHeight="1" x14ac:dyDescent="0.25">
      <c r="L3724" s="20" t="str">
        <f t="shared" si="58"/>
        <v>no incluido</v>
      </c>
    </row>
    <row r="3725" spans="12:12" ht="15.75" customHeight="1" x14ac:dyDescent="0.25">
      <c r="L3725" s="20" t="str">
        <f t="shared" si="58"/>
        <v>no incluido</v>
      </c>
    </row>
    <row r="3726" spans="12:12" ht="15.75" customHeight="1" x14ac:dyDescent="0.25">
      <c r="L3726" s="20" t="str">
        <f t="shared" si="58"/>
        <v>no incluido</v>
      </c>
    </row>
    <row r="3727" spans="12:12" ht="15.75" customHeight="1" x14ac:dyDescent="0.25">
      <c r="L3727" s="20" t="str">
        <f t="shared" si="58"/>
        <v>no incluido</v>
      </c>
    </row>
    <row r="3728" spans="12:12" ht="15.75" customHeight="1" x14ac:dyDescent="0.25">
      <c r="L3728" s="20" t="str">
        <f t="shared" si="58"/>
        <v>no incluido</v>
      </c>
    </row>
    <row r="3729" spans="12:12" ht="15.75" customHeight="1" x14ac:dyDescent="0.25">
      <c r="L3729" s="20" t="str">
        <f t="shared" si="58"/>
        <v>no incluido</v>
      </c>
    </row>
    <row r="3730" spans="12:12" ht="15.75" customHeight="1" x14ac:dyDescent="0.25">
      <c r="L3730" s="20" t="str">
        <f t="shared" si="58"/>
        <v>no incluido</v>
      </c>
    </row>
    <row r="3731" spans="12:12" ht="15.75" customHeight="1" x14ac:dyDescent="0.25">
      <c r="L3731" s="20" t="str">
        <f t="shared" si="58"/>
        <v>no incluido</v>
      </c>
    </row>
    <row r="3732" spans="12:12" ht="15.75" customHeight="1" x14ac:dyDescent="0.25">
      <c r="L3732" s="20" t="str">
        <f t="shared" si="58"/>
        <v>no incluido</v>
      </c>
    </row>
    <row r="3733" spans="12:12" ht="15.75" customHeight="1" x14ac:dyDescent="0.25">
      <c r="L3733" s="20" t="str">
        <f t="shared" si="58"/>
        <v>no incluido</v>
      </c>
    </row>
    <row r="3734" spans="12:12" ht="15.75" customHeight="1" x14ac:dyDescent="0.25">
      <c r="L3734" s="20" t="str">
        <f t="shared" si="58"/>
        <v>no incluido</v>
      </c>
    </row>
    <row r="3735" spans="12:12" ht="15.75" customHeight="1" x14ac:dyDescent="0.25">
      <c r="L3735" s="20" t="str">
        <f t="shared" si="58"/>
        <v>no incluido</v>
      </c>
    </row>
    <row r="3736" spans="12:12" ht="15.75" customHeight="1" x14ac:dyDescent="0.25">
      <c r="L3736" s="20" t="str">
        <f t="shared" si="58"/>
        <v>no incluido</v>
      </c>
    </row>
    <row r="3737" spans="12:12" ht="15.75" customHeight="1" x14ac:dyDescent="0.25">
      <c r="L3737" s="20" t="str">
        <f t="shared" si="58"/>
        <v>no incluido</v>
      </c>
    </row>
    <row r="3738" spans="12:12" ht="15.75" customHeight="1" x14ac:dyDescent="0.25">
      <c r="L3738" s="20" t="str">
        <f t="shared" si="58"/>
        <v>no incluido</v>
      </c>
    </row>
    <row r="3739" spans="12:12" ht="15.75" customHeight="1" x14ac:dyDescent="0.25">
      <c r="L3739" s="20" t="str">
        <f t="shared" si="58"/>
        <v>no incluido</v>
      </c>
    </row>
    <row r="3740" spans="12:12" ht="15.75" customHeight="1" x14ac:dyDescent="0.25">
      <c r="L3740" s="20" t="str">
        <f t="shared" si="58"/>
        <v>no incluido</v>
      </c>
    </row>
    <row r="3741" spans="12:12" ht="15.75" customHeight="1" x14ac:dyDescent="0.25">
      <c r="L3741" s="20" t="str">
        <f t="shared" si="58"/>
        <v>no incluido</v>
      </c>
    </row>
    <row r="3742" spans="12:12" ht="15.75" customHeight="1" x14ac:dyDescent="0.25">
      <c r="L3742" s="20" t="str">
        <f t="shared" si="58"/>
        <v>no incluido</v>
      </c>
    </row>
    <row r="3743" spans="12:12" ht="15.75" customHeight="1" x14ac:dyDescent="0.25">
      <c r="L3743" s="20" t="str">
        <f t="shared" si="58"/>
        <v>no incluido</v>
      </c>
    </row>
    <row r="3744" spans="12:12" ht="15.75" customHeight="1" x14ac:dyDescent="0.25">
      <c r="L3744" s="20" t="str">
        <f t="shared" si="58"/>
        <v>no incluido</v>
      </c>
    </row>
    <row r="3745" spans="12:12" ht="15.75" customHeight="1" x14ac:dyDescent="0.25">
      <c r="L3745" s="20" t="str">
        <f t="shared" si="58"/>
        <v>no incluido</v>
      </c>
    </row>
    <row r="3746" spans="12:12" ht="15.75" customHeight="1" x14ac:dyDescent="0.25">
      <c r="L3746" s="20" t="str">
        <f t="shared" si="58"/>
        <v>no incluido</v>
      </c>
    </row>
    <row r="3747" spans="12:12" ht="15.75" customHeight="1" x14ac:dyDescent="0.25">
      <c r="L3747" s="20" t="str">
        <f t="shared" si="58"/>
        <v>no incluido</v>
      </c>
    </row>
    <row r="3748" spans="12:12" ht="15.75" customHeight="1" x14ac:dyDescent="0.25">
      <c r="L3748" s="20" t="str">
        <f t="shared" si="58"/>
        <v>no incluido</v>
      </c>
    </row>
    <row r="3749" spans="12:12" ht="15.75" customHeight="1" x14ac:dyDescent="0.25">
      <c r="L3749" s="20" t="str">
        <f t="shared" si="58"/>
        <v>no incluido</v>
      </c>
    </row>
    <row r="3750" spans="12:12" ht="15.75" customHeight="1" x14ac:dyDescent="0.25">
      <c r="L3750" s="20" t="str">
        <f t="shared" si="58"/>
        <v>no incluido</v>
      </c>
    </row>
    <row r="3751" spans="12:12" ht="15.75" customHeight="1" x14ac:dyDescent="0.25">
      <c r="L3751" s="20" t="str">
        <f t="shared" si="58"/>
        <v>no incluido</v>
      </c>
    </row>
    <row r="3752" spans="12:12" ht="15.75" customHeight="1" x14ac:dyDescent="0.25">
      <c r="L3752" s="20" t="str">
        <f t="shared" si="58"/>
        <v>no incluido</v>
      </c>
    </row>
    <row r="3753" spans="12:12" ht="15.75" customHeight="1" x14ac:dyDescent="0.25">
      <c r="L3753" s="20" t="str">
        <f t="shared" si="58"/>
        <v>no incluido</v>
      </c>
    </row>
    <row r="3754" spans="12:12" ht="15.75" customHeight="1" x14ac:dyDescent="0.25">
      <c r="L3754" s="20" t="str">
        <f t="shared" si="58"/>
        <v>no incluido</v>
      </c>
    </row>
    <row r="3755" spans="12:12" ht="15.75" customHeight="1" x14ac:dyDescent="0.25">
      <c r="L3755" s="20" t="str">
        <f t="shared" si="58"/>
        <v>no incluido</v>
      </c>
    </row>
    <row r="3756" spans="12:12" ht="15.75" customHeight="1" x14ac:dyDescent="0.25">
      <c r="L3756" s="20" t="str">
        <f t="shared" si="58"/>
        <v>no incluido</v>
      </c>
    </row>
    <row r="3757" spans="12:12" ht="15.75" customHeight="1" x14ac:dyDescent="0.25">
      <c r="L3757" s="20" t="str">
        <f t="shared" si="58"/>
        <v>no incluido</v>
      </c>
    </row>
    <row r="3758" spans="12:12" ht="15.75" customHeight="1" x14ac:dyDescent="0.25">
      <c r="L3758" s="20" t="str">
        <f t="shared" si="58"/>
        <v>no incluido</v>
      </c>
    </row>
    <row r="3759" spans="12:12" ht="15.75" customHeight="1" x14ac:dyDescent="0.25">
      <c r="L3759" s="20" t="str">
        <f t="shared" si="58"/>
        <v>no incluido</v>
      </c>
    </row>
    <row r="3760" spans="12:12" ht="15.75" customHeight="1" x14ac:dyDescent="0.25">
      <c r="L3760" s="20" t="str">
        <f t="shared" si="58"/>
        <v>no incluido</v>
      </c>
    </row>
    <row r="3761" spans="12:12" ht="15.75" customHeight="1" x14ac:dyDescent="0.25">
      <c r="L3761" s="20" t="str">
        <f t="shared" si="58"/>
        <v>no incluido</v>
      </c>
    </row>
    <row r="3762" spans="12:12" ht="15.75" customHeight="1" x14ac:dyDescent="0.25">
      <c r="L3762" s="20" t="str">
        <f t="shared" si="58"/>
        <v>no incluido</v>
      </c>
    </row>
    <row r="3763" spans="12:12" ht="15.75" customHeight="1" x14ac:dyDescent="0.25">
      <c r="L3763" s="20" t="str">
        <f t="shared" si="58"/>
        <v>no incluido</v>
      </c>
    </row>
    <row r="3764" spans="12:12" ht="15.75" customHeight="1" x14ac:dyDescent="0.25">
      <c r="L3764" s="20" t="str">
        <f t="shared" si="58"/>
        <v>no incluido</v>
      </c>
    </row>
    <row r="3765" spans="12:12" ht="15.75" customHeight="1" x14ac:dyDescent="0.25">
      <c r="L3765" s="20" t="str">
        <f t="shared" si="58"/>
        <v>no incluido</v>
      </c>
    </row>
    <row r="3766" spans="12:12" ht="15.75" customHeight="1" x14ac:dyDescent="0.25">
      <c r="L3766" s="20" t="str">
        <f t="shared" si="58"/>
        <v>no incluido</v>
      </c>
    </row>
    <row r="3767" spans="12:12" ht="15.75" customHeight="1" x14ac:dyDescent="0.25">
      <c r="L3767" s="20" t="str">
        <f t="shared" si="58"/>
        <v>no incluido</v>
      </c>
    </row>
    <row r="3768" spans="12:12" ht="15.75" customHeight="1" x14ac:dyDescent="0.25">
      <c r="L3768" s="20" t="str">
        <f t="shared" si="58"/>
        <v>no incluido</v>
      </c>
    </row>
    <row r="3769" spans="12:12" ht="15.75" customHeight="1" x14ac:dyDescent="0.25">
      <c r="L3769" s="20" t="str">
        <f t="shared" si="58"/>
        <v>no incluido</v>
      </c>
    </row>
    <row r="3770" spans="12:12" ht="15.75" customHeight="1" x14ac:dyDescent="0.25">
      <c r="L3770" s="20" t="str">
        <f t="shared" si="58"/>
        <v>no incluido</v>
      </c>
    </row>
    <row r="3771" spans="12:12" ht="15.75" customHeight="1" x14ac:dyDescent="0.25">
      <c r="L3771" s="20" t="str">
        <f t="shared" si="58"/>
        <v>no incluido</v>
      </c>
    </row>
    <row r="3772" spans="12:12" ht="15.75" customHeight="1" x14ac:dyDescent="0.25">
      <c r="L3772" s="20" t="str">
        <f t="shared" si="58"/>
        <v>no incluido</v>
      </c>
    </row>
    <row r="3773" spans="12:12" ht="15.75" customHeight="1" x14ac:dyDescent="0.25">
      <c r="L3773" s="20" t="str">
        <f t="shared" si="58"/>
        <v>no incluido</v>
      </c>
    </row>
    <row r="3774" spans="12:12" ht="15.75" customHeight="1" x14ac:dyDescent="0.25">
      <c r="L3774" s="20" t="str">
        <f t="shared" si="58"/>
        <v>no incluido</v>
      </c>
    </row>
    <row r="3775" spans="12:12" ht="15.75" customHeight="1" x14ac:dyDescent="0.25">
      <c r="L3775" s="20" t="str">
        <f t="shared" si="58"/>
        <v>no incluido</v>
      </c>
    </row>
    <row r="3776" spans="12:12" ht="15.75" customHeight="1" x14ac:dyDescent="0.25">
      <c r="L3776" s="20" t="str">
        <f t="shared" si="58"/>
        <v>no incluido</v>
      </c>
    </row>
    <row r="3777" spans="12:12" ht="15.75" customHeight="1" x14ac:dyDescent="0.25">
      <c r="L3777" s="20" t="str">
        <f t="shared" si="58"/>
        <v>no incluido</v>
      </c>
    </row>
    <row r="3778" spans="12:12" ht="15.75" customHeight="1" x14ac:dyDescent="0.25">
      <c r="L3778" s="20" t="str">
        <f t="shared" ref="L3778:L3841" si="59">IF(ISNUMBER(VLOOKUP(A3778,PRE,1,FALSE)),"PreAlerta",IF(ISNUMBER(VLOOKUP(A3778,POST,1,FALSE)),"PostAlerta",IF(ISNUMBER(VLOOKUP(A3778,EXCL,1,FALSE)),"Excluida","no incluido")))</f>
        <v>no incluido</v>
      </c>
    </row>
    <row r="3779" spans="12:12" ht="15.75" customHeight="1" x14ac:dyDescent="0.25">
      <c r="L3779" s="20" t="str">
        <f t="shared" si="59"/>
        <v>no incluido</v>
      </c>
    </row>
    <row r="3780" spans="12:12" ht="15.75" customHeight="1" x14ac:dyDescent="0.25">
      <c r="L3780" s="20" t="str">
        <f t="shared" si="59"/>
        <v>no incluido</v>
      </c>
    </row>
    <row r="3781" spans="12:12" ht="15.75" customHeight="1" x14ac:dyDescent="0.25">
      <c r="L3781" s="20" t="str">
        <f t="shared" si="59"/>
        <v>no incluido</v>
      </c>
    </row>
    <row r="3782" spans="12:12" ht="15.75" customHeight="1" x14ac:dyDescent="0.25">
      <c r="L3782" s="20" t="str">
        <f t="shared" si="59"/>
        <v>no incluido</v>
      </c>
    </row>
    <row r="3783" spans="12:12" ht="15.75" customHeight="1" x14ac:dyDescent="0.25">
      <c r="L3783" s="20" t="str">
        <f t="shared" si="59"/>
        <v>no incluido</v>
      </c>
    </row>
    <row r="3784" spans="12:12" ht="15.75" customHeight="1" x14ac:dyDescent="0.25">
      <c r="L3784" s="20" t="str">
        <f t="shared" si="59"/>
        <v>no incluido</v>
      </c>
    </row>
    <row r="3785" spans="12:12" ht="15.75" customHeight="1" x14ac:dyDescent="0.25">
      <c r="L3785" s="20" t="str">
        <f t="shared" si="59"/>
        <v>no incluido</v>
      </c>
    </row>
    <row r="3786" spans="12:12" ht="15.75" customHeight="1" x14ac:dyDescent="0.25">
      <c r="L3786" s="20" t="str">
        <f t="shared" si="59"/>
        <v>no incluido</v>
      </c>
    </row>
    <row r="3787" spans="12:12" ht="15.75" customHeight="1" x14ac:dyDescent="0.25">
      <c r="L3787" s="20" t="str">
        <f t="shared" si="59"/>
        <v>no incluido</v>
      </c>
    </row>
    <row r="3788" spans="12:12" ht="15.75" customHeight="1" x14ac:dyDescent="0.25">
      <c r="L3788" s="20" t="str">
        <f t="shared" si="59"/>
        <v>no incluido</v>
      </c>
    </row>
    <row r="3789" spans="12:12" ht="15.75" customHeight="1" x14ac:dyDescent="0.25">
      <c r="L3789" s="20" t="str">
        <f t="shared" si="59"/>
        <v>no incluido</v>
      </c>
    </row>
    <row r="3790" spans="12:12" ht="15.75" customHeight="1" x14ac:dyDescent="0.25">
      <c r="L3790" s="20" t="str">
        <f t="shared" si="59"/>
        <v>no incluido</v>
      </c>
    </row>
    <row r="3791" spans="12:12" ht="15.75" customHeight="1" x14ac:dyDescent="0.25">
      <c r="L3791" s="20" t="str">
        <f t="shared" si="59"/>
        <v>no incluido</v>
      </c>
    </row>
    <row r="3792" spans="12:12" ht="15.75" customHeight="1" x14ac:dyDescent="0.25">
      <c r="L3792" s="20" t="str">
        <f t="shared" si="59"/>
        <v>no incluido</v>
      </c>
    </row>
    <row r="3793" spans="12:12" ht="15.75" customHeight="1" x14ac:dyDescent="0.25">
      <c r="L3793" s="20" t="str">
        <f t="shared" si="59"/>
        <v>no incluido</v>
      </c>
    </row>
    <row r="3794" spans="12:12" ht="15.75" customHeight="1" x14ac:dyDescent="0.25">
      <c r="L3794" s="20" t="str">
        <f t="shared" si="59"/>
        <v>no incluido</v>
      </c>
    </row>
    <row r="3795" spans="12:12" ht="15.75" customHeight="1" x14ac:dyDescent="0.25">
      <c r="L3795" s="20" t="str">
        <f t="shared" si="59"/>
        <v>no incluido</v>
      </c>
    </row>
    <row r="3796" spans="12:12" ht="15.75" customHeight="1" x14ac:dyDescent="0.25">
      <c r="L3796" s="20" t="str">
        <f t="shared" si="59"/>
        <v>no incluido</v>
      </c>
    </row>
    <row r="3797" spans="12:12" ht="15.75" customHeight="1" x14ac:dyDescent="0.25">
      <c r="L3797" s="20" t="str">
        <f t="shared" si="59"/>
        <v>no incluido</v>
      </c>
    </row>
    <row r="3798" spans="12:12" ht="15.75" customHeight="1" x14ac:dyDescent="0.25">
      <c r="L3798" s="20" t="str">
        <f t="shared" si="59"/>
        <v>no incluido</v>
      </c>
    </row>
    <row r="3799" spans="12:12" ht="15.75" customHeight="1" x14ac:dyDescent="0.25">
      <c r="L3799" s="20" t="str">
        <f t="shared" si="59"/>
        <v>no incluido</v>
      </c>
    </row>
    <row r="3800" spans="12:12" ht="15.75" customHeight="1" x14ac:dyDescent="0.25">
      <c r="L3800" s="20" t="str">
        <f t="shared" si="59"/>
        <v>no incluido</v>
      </c>
    </row>
    <row r="3801" spans="12:12" ht="15.75" customHeight="1" x14ac:dyDescent="0.25">
      <c r="L3801" s="20" t="str">
        <f t="shared" si="59"/>
        <v>no incluido</v>
      </c>
    </row>
    <row r="3802" spans="12:12" ht="15.75" customHeight="1" x14ac:dyDescent="0.25">
      <c r="L3802" s="20" t="str">
        <f t="shared" si="59"/>
        <v>no incluido</v>
      </c>
    </row>
    <row r="3803" spans="12:12" ht="15.75" customHeight="1" x14ac:dyDescent="0.25">
      <c r="L3803" s="20" t="str">
        <f t="shared" si="59"/>
        <v>no incluido</v>
      </c>
    </row>
    <row r="3804" spans="12:12" ht="15.75" customHeight="1" x14ac:dyDescent="0.25">
      <c r="L3804" s="20" t="str">
        <f t="shared" si="59"/>
        <v>no incluido</v>
      </c>
    </row>
    <row r="3805" spans="12:12" ht="15.75" customHeight="1" x14ac:dyDescent="0.25">
      <c r="L3805" s="20" t="str">
        <f t="shared" si="59"/>
        <v>no incluido</v>
      </c>
    </row>
    <row r="3806" spans="12:12" ht="15.75" customHeight="1" x14ac:dyDescent="0.25">
      <c r="L3806" s="20" t="str">
        <f t="shared" si="59"/>
        <v>no incluido</v>
      </c>
    </row>
    <row r="3807" spans="12:12" ht="15.75" customHeight="1" x14ac:dyDescent="0.25">
      <c r="L3807" s="20" t="str">
        <f t="shared" si="59"/>
        <v>no incluido</v>
      </c>
    </row>
    <row r="3808" spans="12:12" ht="15.75" customHeight="1" x14ac:dyDescent="0.25">
      <c r="L3808" s="20" t="str">
        <f t="shared" si="59"/>
        <v>no incluido</v>
      </c>
    </row>
    <row r="3809" spans="12:12" ht="15.75" customHeight="1" x14ac:dyDescent="0.25">
      <c r="L3809" s="20" t="str">
        <f t="shared" si="59"/>
        <v>no incluido</v>
      </c>
    </row>
    <row r="3810" spans="12:12" ht="15.75" customHeight="1" x14ac:dyDescent="0.25">
      <c r="L3810" s="20" t="str">
        <f t="shared" si="59"/>
        <v>no incluido</v>
      </c>
    </row>
    <row r="3811" spans="12:12" ht="15.75" customHeight="1" x14ac:dyDescent="0.25">
      <c r="L3811" s="20" t="str">
        <f t="shared" si="59"/>
        <v>no incluido</v>
      </c>
    </row>
    <row r="3812" spans="12:12" ht="15.75" customHeight="1" x14ac:dyDescent="0.25">
      <c r="L3812" s="20" t="str">
        <f t="shared" si="59"/>
        <v>no incluido</v>
      </c>
    </row>
    <row r="3813" spans="12:12" ht="15.75" customHeight="1" x14ac:dyDescent="0.25">
      <c r="L3813" s="20" t="str">
        <f t="shared" si="59"/>
        <v>no incluido</v>
      </c>
    </row>
    <row r="3814" spans="12:12" ht="15.75" customHeight="1" x14ac:dyDescent="0.25">
      <c r="L3814" s="20" t="str">
        <f t="shared" si="59"/>
        <v>no incluido</v>
      </c>
    </row>
    <row r="3815" spans="12:12" ht="15.75" customHeight="1" x14ac:dyDescent="0.25">
      <c r="L3815" s="20" t="str">
        <f t="shared" si="59"/>
        <v>no incluido</v>
      </c>
    </row>
    <row r="3816" spans="12:12" ht="15.75" customHeight="1" x14ac:dyDescent="0.25">
      <c r="L3816" s="20" t="str">
        <f t="shared" si="59"/>
        <v>no incluido</v>
      </c>
    </row>
    <row r="3817" spans="12:12" ht="15.75" customHeight="1" x14ac:dyDescent="0.25">
      <c r="L3817" s="20" t="str">
        <f t="shared" si="59"/>
        <v>no incluido</v>
      </c>
    </row>
    <row r="3818" spans="12:12" ht="15.75" customHeight="1" x14ac:dyDescent="0.25">
      <c r="L3818" s="20" t="str">
        <f t="shared" si="59"/>
        <v>no incluido</v>
      </c>
    </row>
    <row r="3819" spans="12:12" ht="15.75" customHeight="1" x14ac:dyDescent="0.25">
      <c r="L3819" s="20" t="str">
        <f t="shared" si="59"/>
        <v>no incluido</v>
      </c>
    </row>
    <row r="3820" spans="12:12" ht="15.75" customHeight="1" x14ac:dyDescent="0.25">
      <c r="L3820" s="20" t="str">
        <f t="shared" si="59"/>
        <v>no incluido</v>
      </c>
    </row>
    <row r="3821" spans="12:12" ht="15.75" customHeight="1" x14ac:dyDescent="0.25">
      <c r="L3821" s="20" t="str">
        <f t="shared" si="59"/>
        <v>no incluido</v>
      </c>
    </row>
    <row r="3822" spans="12:12" ht="15.75" customHeight="1" x14ac:dyDescent="0.25">
      <c r="L3822" s="20" t="str">
        <f t="shared" si="59"/>
        <v>no incluido</v>
      </c>
    </row>
    <row r="3823" spans="12:12" ht="15.75" customHeight="1" x14ac:dyDescent="0.25">
      <c r="L3823" s="20" t="str">
        <f t="shared" si="59"/>
        <v>no incluido</v>
      </c>
    </row>
    <row r="3824" spans="12:12" ht="15.75" customHeight="1" x14ac:dyDescent="0.25">
      <c r="L3824" s="20" t="str">
        <f t="shared" si="59"/>
        <v>no incluido</v>
      </c>
    </row>
    <row r="3825" spans="12:12" ht="15.75" customHeight="1" x14ac:dyDescent="0.25">
      <c r="L3825" s="20" t="str">
        <f t="shared" si="59"/>
        <v>no incluido</v>
      </c>
    </row>
    <row r="3826" spans="12:12" ht="15.75" customHeight="1" x14ac:dyDescent="0.25">
      <c r="L3826" s="20" t="str">
        <f t="shared" si="59"/>
        <v>no incluido</v>
      </c>
    </row>
    <row r="3827" spans="12:12" ht="15.75" customHeight="1" x14ac:dyDescent="0.25">
      <c r="L3827" s="20" t="str">
        <f t="shared" si="59"/>
        <v>no incluido</v>
      </c>
    </row>
    <row r="3828" spans="12:12" ht="15.75" customHeight="1" x14ac:dyDescent="0.25">
      <c r="L3828" s="20" t="str">
        <f t="shared" si="59"/>
        <v>no incluido</v>
      </c>
    </row>
    <row r="3829" spans="12:12" ht="15.75" customHeight="1" x14ac:dyDescent="0.25">
      <c r="L3829" s="20" t="str">
        <f t="shared" si="59"/>
        <v>no incluido</v>
      </c>
    </row>
    <row r="3830" spans="12:12" ht="15.75" customHeight="1" x14ac:dyDescent="0.25">
      <c r="L3830" s="20" t="str">
        <f t="shared" si="59"/>
        <v>no incluido</v>
      </c>
    </row>
    <row r="3831" spans="12:12" ht="15.75" customHeight="1" x14ac:dyDescent="0.25">
      <c r="L3831" s="20" t="str">
        <f t="shared" si="59"/>
        <v>no incluido</v>
      </c>
    </row>
    <row r="3832" spans="12:12" ht="15.75" customHeight="1" x14ac:dyDescent="0.25">
      <c r="L3832" s="20" t="str">
        <f t="shared" si="59"/>
        <v>no incluido</v>
      </c>
    </row>
    <row r="3833" spans="12:12" ht="15.75" customHeight="1" x14ac:dyDescent="0.25">
      <c r="L3833" s="20" t="str">
        <f t="shared" si="59"/>
        <v>no incluido</v>
      </c>
    </row>
    <row r="3834" spans="12:12" ht="15.75" customHeight="1" x14ac:dyDescent="0.25">
      <c r="L3834" s="20" t="str">
        <f t="shared" si="59"/>
        <v>no incluido</v>
      </c>
    </row>
    <row r="3835" spans="12:12" ht="15.75" customHeight="1" x14ac:dyDescent="0.25">
      <c r="L3835" s="20" t="str">
        <f t="shared" si="59"/>
        <v>no incluido</v>
      </c>
    </row>
    <row r="3836" spans="12:12" ht="15.75" customHeight="1" x14ac:dyDescent="0.25">
      <c r="L3836" s="20" t="str">
        <f t="shared" si="59"/>
        <v>no incluido</v>
      </c>
    </row>
    <row r="3837" spans="12:12" ht="15.75" customHeight="1" x14ac:dyDescent="0.25">
      <c r="L3837" s="20" t="str">
        <f t="shared" si="59"/>
        <v>no incluido</v>
      </c>
    </row>
    <row r="3838" spans="12:12" ht="15.75" customHeight="1" x14ac:dyDescent="0.25">
      <c r="L3838" s="20" t="str">
        <f t="shared" si="59"/>
        <v>no incluido</v>
      </c>
    </row>
    <row r="3839" spans="12:12" ht="15.75" customHeight="1" x14ac:dyDescent="0.25">
      <c r="L3839" s="20" t="str">
        <f t="shared" si="59"/>
        <v>no incluido</v>
      </c>
    </row>
    <row r="3840" spans="12:12" ht="15.75" customHeight="1" x14ac:dyDescent="0.25">
      <c r="L3840" s="20" t="str">
        <f t="shared" si="59"/>
        <v>no incluido</v>
      </c>
    </row>
    <row r="3841" spans="12:12" ht="15.75" customHeight="1" x14ac:dyDescent="0.25">
      <c r="L3841" s="20" t="str">
        <f t="shared" si="59"/>
        <v>no incluido</v>
      </c>
    </row>
    <row r="3842" spans="12:12" ht="15.75" customHeight="1" x14ac:dyDescent="0.25">
      <c r="L3842" s="20" t="str">
        <f t="shared" ref="L3842:L3905" si="60">IF(ISNUMBER(VLOOKUP(A3842,PRE,1,FALSE)),"PreAlerta",IF(ISNUMBER(VLOOKUP(A3842,POST,1,FALSE)),"PostAlerta",IF(ISNUMBER(VLOOKUP(A3842,EXCL,1,FALSE)),"Excluida","no incluido")))</f>
        <v>no incluido</v>
      </c>
    </row>
    <row r="3843" spans="12:12" ht="15.75" customHeight="1" x14ac:dyDescent="0.25">
      <c r="L3843" s="20" t="str">
        <f t="shared" si="60"/>
        <v>no incluido</v>
      </c>
    </row>
    <row r="3844" spans="12:12" ht="15.75" customHeight="1" x14ac:dyDescent="0.25">
      <c r="L3844" s="20" t="str">
        <f t="shared" si="60"/>
        <v>no incluido</v>
      </c>
    </row>
    <row r="3845" spans="12:12" ht="15.75" customHeight="1" x14ac:dyDescent="0.25">
      <c r="L3845" s="20" t="str">
        <f t="shared" si="60"/>
        <v>no incluido</v>
      </c>
    </row>
    <row r="3846" spans="12:12" ht="15.75" customHeight="1" x14ac:dyDescent="0.25">
      <c r="L3846" s="20" t="str">
        <f t="shared" si="60"/>
        <v>no incluido</v>
      </c>
    </row>
    <row r="3847" spans="12:12" ht="15.75" customHeight="1" x14ac:dyDescent="0.25">
      <c r="L3847" s="20" t="str">
        <f t="shared" si="60"/>
        <v>no incluido</v>
      </c>
    </row>
    <row r="3848" spans="12:12" ht="15.75" customHeight="1" x14ac:dyDescent="0.25">
      <c r="L3848" s="20" t="str">
        <f t="shared" si="60"/>
        <v>no incluido</v>
      </c>
    </row>
    <row r="3849" spans="12:12" ht="15.75" customHeight="1" x14ac:dyDescent="0.25">
      <c r="L3849" s="20" t="str">
        <f t="shared" si="60"/>
        <v>no incluido</v>
      </c>
    </row>
    <row r="3850" spans="12:12" ht="15.75" customHeight="1" x14ac:dyDescent="0.25">
      <c r="L3850" s="20" t="str">
        <f t="shared" si="60"/>
        <v>no incluido</v>
      </c>
    </row>
    <row r="3851" spans="12:12" ht="15.75" customHeight="1" x14ac:dyDescent="0.25">
      <c r="L3851" s="20" t="str">
        <f t="shared" si="60"/>
        <v>no incluido</v>
      </c>
    </row>
    <row r="3852" spans="12:12" ht="15.75" customHeight="1" x14ac:dyDescent="0.25">
      <c r="L3852" s="20" t="str">
        <f t="shared" si="60"/>
        <v>no incluido</v>
      </c>
    </row>
    <row r="3853" spans="12:12" ht="15.75" customHeight="1" x14ac:dyDescent="0.25">
      <c r="L3853" s="20" t="str">
        <f t="shared" si="60"/>
        <v>no incluido</v>
      </c>
    </row>
    <row r="3854" spans="12:12" ht="15.75" customHeight="1" x14ac:dyDescent="0.25">
      <c r="L3854" s="20" t="str">
        <f t="shared" si="60"/>
        <v>no incluido</v>
      </c>
    </row>
    <row r="3855" spans="12:12" ht="15.75" customHeight="1" x14ac:dyDescent="0.25">
      <c r="L3855" s="20" t="str">
        <f t="shared" si="60"/>
        <v>no incluido</v>
      </c>
    </row>
    <row r="3856" spans="12:12" ht="15.75" customHeight="1" x14ac:dyDescent="0.25">
      <c r="L3856" s="20" t="str">
        <f t="shared" si="60"/>
        <v>no incluido</v>
      </c>
    </row>
    <row r="3857" spans="12:12" ht="15.75" customHeight="1" x14ac:dyDescent="0.25">
      <c r="L3857" s="20" t="str">
        <f t="shared" si="60"/>
        <v>no incluido</v>
      </c>
    </row>
    <row r="3858" spans="12:12" ht="15.75" customHeight="1" x14ac:dyDescent="0.25">
      <c r="L3858" s="20" t="str">
        <f t="shared" si="60"/>
        <v>no incluido</v>
      </c>
    </row>
    <row r="3859" spans="12:12" ht="15.75" customHeight="1" x14ac:dyDescent="0.25">
      <c r="L3859" s="20" t="str">
        <f t="shared" si="60"/>
        <v>no incluido</v>
      </c>
    </row>
    <row r="3860" spans="12:12" ht="15.75" customHeight="1" x14ac:dyDescent="0.25">
      <c r="L3860" s="20" t="str">
        <f t="shared" si="60"/>
        <v>no incluido</v>
      </c>
    </row>
    <row r="3861" spans="12:12" ht="15.75" customHeight="1" x14ac:dyDescent="0.25">
      <c r="L3861" s="20" t="str">
        <f t="shared" si="60"/>
        <v>no incluido</v>
      </c>
    </row>
    <row r="3862" spans="12:12" ht="15.75" customHeight="1" x14ac:dyDescent="0.25">
      <c r="L3862" s="20" t="str">
        <f t="shared" si="60"/>
        <v>no incluido</v>
      </c>
    </row>
    <row r="3863" spans="12:12" ht="15.75" customHeight="1" x14ac:dyDescent="0.25">
      <c r="L3863" s="20" t="str">
        <f t="shared" si="60"/>
        <v>no incluido</v>
      </c>
    </row>
    <row r="3864" spans="12:12" ht="15.75" customHeight="1" x14ac:dyDescent="0.25">
      <c r="L3864" s="20" t="str">
        <f t="shared" si="60"/>
        <v>no incluido</v>
      </c>
    </row>
    <row r="3865" spans="12:12" ht="15.75" customHeight="1" x14ac:dyDescent="0.25">
      <c r="L3865" s="20" t="str">
        <f t="shared" si="60"/>
        <v>no incluido</v>
      </c>
    </row>
    <row r="3866" spans="12:12" ht="15.75" customHeight="1" x14ac:dyDescent="0.25">
      <c r="L3866" s="20" t="str">
        <f t="shared" si="60"/>
        <v>no incluido</v>
      </c>
    </row>
    <row r="3867" spans="12:12" ht="15.75" customHeight="1" x14ac:dyDescent="0.25">
      <c r="L3867" s="20" t="str">
        <f t="shared" si="60"/>
        <v>no incluido</v>
      </c>
    </row>
    <row r="3868" spans="12:12" ht="15.75" customHeight="1" x14ac:dyDescent="0.25">
      <c r="L3868" s="20" t="str">
        <f t="shared" si="60"/>
        <v>no incluido</v>
      </c>
    </row>
    <row r="3869" spans="12:12" ht="15.75" customHeight="1" x14ac:dyDescent="0.25">
      <c r="L3869" s="20" t="str">
        <f t="shared" si="60"/>
        <v>no incluido</v>
      </c>
    </row>
    <row r="3870" spans="12:12" ht="15.75" customHeight="1" x14ac:dyDescent="0.25">
      <c r="L3870" s="20" t="str">
        <f t="shared" si="60"/>
        <v>no incluido</v>
      </c>
    </row>
    <row r="3871" spans="12:12" ht="15.75" customHeight="1" x14ac:dyDescent="0.25">
      <c r="L3871" s="20" t="str">
        <f t="shared" si="60"/>
        <v>no incluido</v>
      </c>
    </row>
    <row r="3872" spans="12:12" ht="15.75" customHeight="1" x14ac:dyDescent="0.25">
      <c r="L3872" s="20" t="str">
        <f t="shared" si="60"/>
        <v>no incluido</v>
      </c>
    </row>
    <row r="3873" spans="12:12" ht="15.75" customHeight="1" x14ac:dyDescent="0.25">
      <c r="L3873" s="20" t="str">
        <f t="shared" si="60"/>
        <v>no incluido</v>
      </c>
    </row>
    <row r="3874" spans="12:12" ht="15.75" customHeight="1" x14ac:dyDescent="0.25">
      <c r="L3874" s="20" t="str">
        <f t="shared" si="60"/>
        <v>no incluido</v>
      </c>
    </row>
    <row r="3875" spans="12:12" ht="15.75" customHeight="1" x14ac:dyDescent="0.25">
      <c r="L3875" s="20" t="str">
        <f t="shared" si="60"/>
        <v>no incluido</v>
      </c>
    </row>
    <row r="3876" spans="12:12" ht="15.75" customHeight="1" x14ac:dyDescent="0.25">
      <c r="L3876" s="20" t="str">
        <f t="shared" si="60"/>
        <v>no incluido</v>
      </c>
    </row>
    <row r="3877" spans="12:12" ht="15.75" customHeight="1" x14ac:dyDescent="0.25">
      <c r="L3877" s="20" t="str">
        <f t="shared" si="60"/>
        <v>no incluido</v>
      </c>
    </row>
    <row r="3878" spans="12:12" ht="15.75" customHeight="1" x14ac:dyDescent="0.25">
      <c r="L3878" s="20" t="str">
        <f t="shared" si="60"/>
        <v>no incluido</v>
      </c>
    </row>
    <row r="3879" spans="12:12" ht="15.75" customHeight="1" x14ac:dyDescent="0.25">
      <c r="L3879" s="20" t="str">
        <f t="shared" si="60"/>
        <v>no incluido</v>
      </c>
    </row>
    <row r="3880" spans="12:12" ht="15.75" customHeight="1" x14ac:dyDescent="0.25">
      <c r="L3880" s="20" t="str">
        <f t="shared" si="60"/>
        <v>no incluido</v>
      </c>
    </row>
    <row r="3881" spans="12:12" ht="15.75" customHeight="1" x14ac:dyDescent="0.25">
      <c r="L3881" s="20" t="str">
        <f t="shared" si="60"/>
        <v>no incluido</v>
      </c>
    </row>
    <row r="3882" spans="12:12" ht="15.75" customHeight="1" x14ac:dyDescent="0.25">
      <c r="L3882" s="20" t="str">
        <f t="shared" si="60"/>
        <v>no incluido</v>
      </c>
    </row>
    <row r="3883" spans="12:12" ht="15.75" customHeight="1" x14ac:dyDescent="0.25">
      <c r="L3883" s="20" t="str">
        <f t="shared" si="60"/>
        <v>no incluido</v>
      </c>
    </row>
    <row r="3884" spans="12:12" ht="15.75" customHeight="1" x14ac:dyDescent="0.25">
      <c r="L3884" s="20" t="str">
        <f t="shared" si="60"/>
        <v>no incluido</v>
      </c>
    </row>
    <row r="3885" spans="12:12" ht="15.75" customHeight="1" x14ac:dyDescent="0.25">
      <c r="L3885" s="20" t="str">
        <f t="shared" si="60"/>
        <v>no incluido</v>
      </c>
    </row>
    <row r="3886" spans="12:12" ht="15.75" customHeight="1" x14ac:dyDescent="0.25">
      <c r="L3886" s="20" t="str">
        <f t="shared" si="60"/>
        <v>no incluido</v>
      </c>
    </row>
    <row r="3887" spans="12:12" ht="15.75" customHeight="1" x14ac:dyDescent="0.25">
      <c r="L3887" s="20" t="str">
        <f t="shared" si="60"/>
        <v>no incluido</v>
      </c>
    </row>
    <row r="3888" spans="12:12" ht="15.75" customHeight="1" x14ac:dyDescent="0.25">
      <c r="L3888" s="20" t="str">
        <f t="shared" si="60"/>
        <v>no incluido</v>
      </c>
    </row>
    <row r="3889" spans="12:12" ht="15.75" customHeight="1" x14ac:dyDescent="0.25">
      <c r="L3889" s="20" t="str">
        <f t="shared" si="60"/>
        <v>no incluido</v>
      </c>
    </row>
    <row r="3890" spans="12:12" ht="15.75" customHeight="1" x14ac:dyDescent="0.25">
      <c r="L3890" s="20" t="str">
        <f t="shared" si="60"/>
        <v>no incluido</v>
      </c>
    </row>
    <row r="3891" spans="12:12" ht="15.75" customHeight="1" x14ac:dyDescent="0.25">
      <c r="L3891" s="20" t="str">
        <f t="shared" si="60"/>
        <v>no incluido</v>
      </c>
    </row>
    <row r="3892" spans="12:12" ht="15.75" customHeight="1" x14ac:dyDescent="0.25">
      <c r="L3892" s="20" t="str">
        <f t="shared" si="60"/>
        <v>no incluido</v>
      </c>
    </row>
    <row r="3893" spans="12:12" ht="15.75" customHeight="1" x14ac:dyDescent="0.25">
      <c r="L3893" s="20" t="str">
        <f t="shared" si="60"/>
        <v>no incluido</v>
      </c>
    </row>
    <row r="3894" spans="12:12" ht="15.75" customHeight="1" x14ac:dyDescent="0.25">
      <c r="L3894" s="20" t="str">
        <f t="shared" si="60"/>
        <v>no incluido</v>
      </c>
    </row>
    <row r="3895" spans="12:12" ht="15.75" customHeight="1" x14ac:dyDescent="0.25">
      <c r="L3895" s="20" t="str">
        <f t="shared" si="60"/>
        <v>no incluido</v>
      </c>
    </row>
    <row r="3896" spans="12:12" ht="15.75" customHeight="1" x14ac:dyDescent="0.25">
      <c r="L3896" s="20" t="str">
        <f t="shared" si="60"/>
        <v>no incluido</v>
      </c>
    </row>
    <row r="3897" spans="12:12" ht="15.75" customHeight="1" x14ac:dyDescent="0.25">
      <c r="L3897" s="20" t="str">
        <f t="shared" si="60"/>
        <v>no incluido</v>
      </c>
    </row>
    <row r="3898" spans="12:12" ht="15.75" customHeight="1" x14ac:dyDescent="0.25">
      <c r="L3898" s="20" t="str">
        <f t="shared" si="60"/>
        <v>no incluido</v>
      </c>
    </row>
    <row r="3899" spans="12:12" ht="15.75" customHeight="1" x14ac:dyDescent="0.25">
      <c r="L3899" s="20" t="str">
        <f t="shared" si="60"/>
        <v>no incluido</v>
      </c>
    </row>
    <row r="3900" spans="12:12" ht="15.75" customHeight="1" x14ac:dyDescent="0.25">
      <c r="L3900" s="20" t="str">
        <f t="shared" si="60"/>
        <v>no incluido</v>
      </c>
    </row>
    <row r="3901" spans="12:12" ht="15.75" customHeight="1" x14ac:dyDescent="0.25">
      <c r="L3901" s="20" t="str">
        <f t="shared" si="60"/>
        <v>no incluido</v>
      </c>
    </row>
    <row r="3902" spans="12:12" ht="15.75" customHeight="1" x14ac:dyDescent="0.25">
      <c r="L3902" s="20" t="str">
        <f t="shared" si="60"/>
        <v>no incluido</v>
      </c>
    </row>
    <row r="3903" spans="12:12" ht="15.75" customHeight="1" x14ac:dyDescent="0.25">
      <c r="L3903" s="20" t="str">
        <f t="shared" si="60"/>
        <v>no incluido</v>
      </c>
    </row>
    <row r="3904" spans="12:12" ht="15.75" customHeight="1" x14ac:dyDescent="0.25">
      <c r="L3904" s="20" t="str">
        <f t="shared" si="60"/>
        <v>no incluido</v>
      </c>
    </row>
    <row r="3905" spans="12:12" ht="15.75" customHeight="1" x14ac:dyDescent="0.25">
      <c r="L3905" s="20" t="str">
        <f t="shared" si="60"/>
        <v>no incluido</v>
      </c>
    </row>
    <row r="3906" spans="12:12" ht="15.75" customHeight="1" x14ac:dyDescent="0.25">
      <c r="L3906" s="20" t="str">
        <f t="shared" ref="L3906:L3969" si="61">IF(ISNUMBER(VLOOKUP(A3906,PRE,1,FALSE)),"PreAlerta",IF(ISNUMBER(VLOOKUP(A3906,POST,1,FALSE)),"PostAlerta",IF(ISNUMBER(VLOOKUP(A3906,EXCL,1,FALSE)),"Excluida","no incluido")))</f>
        <v>no incluido</v>
      </c>
    </row>
    <row r="3907" spans="12:12" ht="15.75" customHeight="1" x14ac:dyDescent="0.25">
      <c r="L3907" s="20" t="str">
        <f t="shared" si="61"/>
        <v>no incluido</v>
      </c>
    </row>
    <row r="3908" spans="12:12" ht="15.75" customHeight="1" x14ac:dyDescent="0.25">
      <c r="L3908" s="20" t="str">
        <f t="shared" si="61"/>
        <v>no incluido</v>
      </c>
    </row>
    <row r="3909" spans="12:12" ht="15.75" customHeight="1" x14ac:dyDescent="0.25">
      <c r="L3909" s="20" t="str">
        <f t="shared" si="61"/>
        <v>no incluido</v>
      </c>
    </row>
    <row r="3910" spans="12:12" ht="15.75" customHeight="1" x14ac:dyDescent="0.25">
      <c r="L3910" s="20" t="str">
        <f t="shared" si="61"/>
        <v>no incluido</v>
      </c>
    </row>
    <row r="3911" spans="12:12" ht="15.75" customHeight="1" x14ac:dyDescent="0.25">
      <c r="L3911" s="20" t="str">
        <f t="shared" si="61"/>
        <v>no incluido</v>
      </c>
    </row>
    <row r="3912" spans="12:12" ht="15.75" customHeight="1" x14ac:dyDescent="0.25">
      <c r="L3912" s="20" t="str">
        <f t="shared" si="61"/>
        <v>no incluido</v>
      </c>
    </row>
    <row r="3913" spans="12:12" ht="15.75" customHeight="1" x14ac:dyDescent="0.25">
      <c r="L3913" s="20" t="str">
        <f t="shared" si="61"/>
        <v>no incluido</v>
      </c>
    </row>
    <row r="3914" spans="12:12" ht="15.75" customHeight="1" x14ac:dyDescent="0.25">
      <c r="L3914" s="20" t="str">
        <f t="shared" si="61"/>
        <v>no incluido</v>
      </c>
    </row>
    <row r="3915" spans="12:12" ht="15.75" customHeight="1" x14ac:dyDescent="0.25">
      <c r="L3915" s="20" t="str">
        <f t="shared" si="61"/>
        <v>no incluido</v>
      </c>
    </row>
    <row r="3916" spans="12:12" ht="15.75" customHeight="1" x14ac:dyDescent="0.25">
      <c r="L3916" s="20" t="str">
        <f t="shared" si="61"/>
        <v>no incluido</v>
      </c>
    </row>
    <row r="3917" spans="12:12" ht="15.75" customHeight="1" x14ac:dyDescent="0.25">
      <c r="L3917" s="20" t="str">
        <f t="shared" si="61"/>
        <v>no incluido</v>
      </c>
    </row>
    <row r="3918" spans="12:12" ht="15.75" customHeight="1" x14ac:dyDescent="0.25">
      <c r="L3918" s="20" t="str">
        <f t="shared" si="61"/>
        <v>no incluido</v>
      </c>
    </row>
    <row r="3919" spans="12:12" ht="15.75" customHeight="1" x14ac:dyDescent="0.25">
      <c r="L3919" s="20" t="str">
        <f t="shared" si="61"/>
        <v>no incluido</v>
      </c>
    </row>
    <row r="3920" spans="12:12" ht="15.75" customHeight="1" x14ac:dyDescent="0.25">
      <c r="L3920" s="20" t="str">
        <f t="shared" si="61"/>
        <v>no incluido</v>
      </c>
    </row>
    <row r="3921" spans="12:12" ht="15.75" customHeight="1" x14ac:dyDescent="0.25">
      <c r="L3921" s="20" t="str">
        <f t="shared" si="61"/>
        <v>no incluido</v>
      </c>
    </row>
    <row r="3922" spans="12:12" ht="15.75" customHeight="1" x14ac:dyDescent="0.25">
      <c r="L3922" s="20" t="str">
        <f t="shared" si="61"/>
        <v>no incluido</v>
      </c>
    </row>
    <row r="3923" spans="12:12" ht="15.75" customHeight="1" x14ac:dyDescent="0.25">
      <c r="L3923" s="20" t="str">
        <f t="shared" si="61"/>
        <v>no incluido</v>
      </c>
    </row>
    <row r="3924" spans="12:12" ht="15.75" customHeight="1" x14ac:dyDescent="0.25">
      <c r="L3924" s="20" t="str">
        <f t="shared" si="61"/>
        <v>no incluido</v>
      </c>
    </row>
    <row r="3925" spans="12:12" ht="15.75" customHeight="1" x14ac:dyDescent="0.25">
      <c r="L3925" s="20" t="str">
        <f t="shared" si="61"/>
        <v>no incluido</v>
      </c>
    </row>
    <row r="3926" spans="12:12" ht="15.75" customHeight="1" x14ac:dyDescent="0.25">
      <c r="L3926" s="20" t="str">
        <f t="shared" si="61"/>
        <v>no incluido</v>
      </c>
    </row>
    <row r="3927" spans="12:12" ht="15.75" customHeight="1" x14ac:dyDescent="0.25">
      <c r="L3927" s="20" t="str">
        <f t="shared" si="61"/>
        <v>no incluido</v>
      </c>
    </row>
    <row r="3928" spans="12:12" ht="15.75" customHeight="1" x14ac:dyDescent="0.25">
      <c r="L3928" s="20" t="str">
        <f t="shared" si="61"/>
        <v>no incluido</v>
      </c>
    </row>
    <row r="3929" spans="12:12" ht="15.75" customHeight="1" x14ac:dyDescent="0.25">
      <c r="L3929" s="20" t="str">
        <f t="shared" si="61"/>
        <v>no incluido</v>
      </c>
    </row>
    <row r="3930" spans="12:12" ht="15.75" customHeight="1" x14ac:dyDescent="0.25">
      <c r="L3930" s="20" t="str">
        <f t="shared" si="61"/>
        <v>no incluido</v>
      </c>
    </row>
    <row r="3931" spans="12:12" ht="15.75" customHeight="1" x14ac:dyDescent="0.25">
      <c r="L3931" s="20" t="str">
        <f t="shared" si="61"/>
        <v>no incluido</v>
      </c>
    </row>
    <row r="3932" spans="12:12" ht="15.75" customHeight="1" x14ac:dyDescent="0.25">
      <c r="L3932" s="20" t="str">
        <f t="shared" si="61"/>
        <v>no incluido</v>
      </c>
    </row>
    <row r="3933" spans="12:12" ht="15.75" customHeight="1" x14ac:dyDescent="0.25">
      <c r="L3933" s="20" t="str">
        <f t="shared" si="61"/>
        <v>no incluido</v>
      </c>
    </row>
    <row r="3934" spans="12:12" ht="15.75" customHeight="1" x14ac:dyDescent="0.25">
      <c r="L3934" s="20" t="str">
        <f t="shared" si="61"/>
        <v>no incluido</v>
      </c>
    </row>
    <row r="3935" spans="12:12" ht="15.75" customHeight="1" x14ac:dyDescent="0.25">
      <c r="L3935" s="20" t="str">
        <f t="shared" si="61"/>
        <v>no incluido</v>
      </c>
    </row>
    <row r="3936" spans="12:12" ht="15.75" customHeight="1" x14ac:dyDescent="0.25">
      <c r="L3936" s="20" t="str">
        <f t="shared" si="61"/>
        <v>no incluido</v>
      </c>
    </row>
    <row r="3937" spans="12:12" ht="15.75" customHeight="1" x14ac:dyDescent="0.25">
      <c r="L3937" s="20" t="str">
        <f t="shared" si="61"/>
        <v>no incluido</v>
      </c>
    </row>
    <row r="3938" spans="12:12" ht="15.75" customHeight="1" x14ac:dyDescent="0.25">
      <c r="L3938" s="20" t="str">
        <f t="shared" si="61"/>
        <v>no incluido</v>
      </c>
    </row>
    <row r="3939" spans="12:12" ht="15.75" customHeight="1" x14ac:dyDescent="0.25">
      <c r="L3939" s="20" t="str">
        <f t="shared" si="61"/>
        <v>no incluido</v>
      </c>
    </row>
    <row r="3940" spans="12:12" ht="15.75" customHeight="1" x14ac:dyDescent="0.25">
      <c r="L3940" s="20" t="str">
        <f t="shared" si="61"/>
        <v>no incluido</v>
      </c>
    </row>
    <row r="3941" spans="12:12" ht="15.75" customHeight="1" x14ac:dyDescent="0.25">
      <c r="L3941" s="20" t="str">
        <f t="shared" si="61"/>
        <v>no incluido</v>
      </c>
    </row>
    <row r="3942" spans="12:12" ht="15.75" customHeight="1" x14ac:dyDescent="0.25">
      <c r="L3942" s="20" t="str">
        <f t="shared" si="61"/>
        <v>no incluido</v>
      </c>
    </row>
    <row r="3943" spans="12:12" ht="15.75" customHeight="1" x14ac:dyDescent="0.25">
      <c r="L3943" s="20" t="str">
        <f t="shared" si="61"/>
        <v>no incluido</v>
      </c>
    </row>
    <row r="3944" spans="12:12" ht="15.75" customHeight="1" x14ac:dyDescent="0.25">
      <c r="L3944" s="20" t="str">
        <f t="shared" si="61"/>
        <v>no incluido</v>
      </c>
    </row>
    <row r="3945" spans="12:12" ht="15.75" customHeight="1" x14ac:dyDescent="0.25">
      <c r="L3945" s="20" t="str">
        <f t="shared" si="61"/>
        <v>no incluido</v>
      </c>
    </row>
    <row r="3946" spans="12:12" ht="15.75" customHeight="1" x14ac:dyDescent="0.25">
      <c r="L3946" s="20" t="str">
        <f t="shared" si="61"/>
        <v>no incluido</v>
      </c>
    </row>
    <row r="3947" spans="12:12" ht="15.75" customHeight="1" x14ac:dyDescent="0.25">
      <c r="L3947" s="20" t="str">
        <f t="shared" si="61"/>
        <v>no incluido</v>
      </c>
    </row>
    <row r="3948" spans="12:12" ht="15.75" customHeight="1" x14ac:dyDescent="0.25">
      <c r="L3948" s="20" t="str">
        <f t="shared" si="61"/>
        <v>no incluido</v>
      </c>
    </row>
    <row r="3949" spans="12:12" ht="15.75" customHeight="1" x14ac:dyDescent="0.25">
      <c r="L3949" s="20" t="str">
        <f t="shared" si="61"/>
        <v>no incluido</v>
      </c>
    </row>
    <row r="3950" spans="12:12" ht="15.75" customHeight="1" x14ac:dyDescent="0.25">
      <c r="L3950" s="20" t="str">
        <f t="shared" si="61"/>
        <v>no incluido</v>
      </c>
    </row>
    <row r="3951" spans="12:12" ht="15.75" customHeight="1" x14ac:dyDescent="0.25">
      <c r="L3951" s="20" t="str">
        <f t="shared" si="61"/>
        <v>no incluido</v>
      </c>
    </row>
    <row r="3952" spans="12:12" ht="15.75" customHeight="1" x14ac:dyDescent="0.25">
      <c r="L3952" s="20" t="str">
        <f t="shared" si="61"/>
        <v>no incluido</v>
      </c>
    </row>
    <row r="3953" spans="12:12" ht="15.75" customHeight="1" x14ac:dyDescent="0.25">
      <c r="L3953" s="20" t="str">
        <f t="shared" si="61"/>
        <v>no incluido</v>
      </c>
    </row>
    <row r="3954" spans="12:12" ht="15.75" customHeight="1" x14ac:dyDescent="0.25">
      <c r="L3954" s="20" t="str">
        <f t="shared" si="61"/>
        <v>no incluido</v>
      </c>
    </row>
    <row r="3955" spans="12:12" ht="15.75" customHeight="1" x14ac:dyDescent="0.25">
      <c r="L3955" s="20" t="str">
        <f t="shared" si="61"/>
        <v>no incluido</v>
      </c>
    </row>
    <row r="3956" spans="12:12" ht="15.75" customHeight="1" x14ac:dyDescent="0.25">
      <c r="L3956" s="20" t="str">
        <f t="shared" si="61"/>
        <v>no incluido</v>
      </c>
    </row>
    <row r="3957" spans="12:12" ht="15.75" customHeight="1" x14ac:dyDescent="0.25">
      <c r="L3957" s="20" t="str">
        <f t="shared" si="61"/>
        <v>no incluido</v>
      </c>
    </row>
    <row r="3958" spans="12:12" ht="15.75" customHeight="1" x14ac:dyDescent="0.25">
      <c r="L3958" s="20" t="str">
        <f t="shared" si="61"/>
        <v>no incluido</v>
      </c>
    </row>
    <row r="3959" spans="12:12" ht="15.75" customHeight="1" x14ac:dyDescent="0.25">
      <c r="L3959" s="20" t="str">
        <f t="shared" si="61"/>
        <v>no incluido</v>
      </c>
    </row>
    <row r="3960" spans="12:12" ht="15.75" customHeight="1" x14ac:dyDescent="0.25">
      <c r="L3960" s="20" t="str">
        <f t="shared" si="61"/>
        <v>no incluido</v>
      </c>
    </row>
    <row r="3961" spans="12:12" ht="15.75" customHeight="1" x14ac:dyDescent="0.25">
      <c r="L3961" s="20" t="str">
        <f t="shared" si="61"/>
        <v>no incluido</v>
      </c>
    </row>
    <row r="3962" spans="12:12" ht="15.75" customHeight="1" x14ac:dyDescent="0.25">
      <c r="L3962" s="20" t="str">
        <f t="shared" si="61"/>
        <v>no incluido</v>
      </c>
    </row>
    <row r="3963" spans="12:12" ht="15.75" customHeight="1" x14ac:dyDescent="0.25">
      <c r="L3963" s="20" t="str">
        <f t="shared" si="61"/>
        <v>no incluido</v>
      </c>
    </row>
    <row r="3964" spans="12:12" ht="15.75" customHeight="1" x14ac:dyDescent="0.25">
      <c r="L3964" s="20" t="str">
        <f t="shared" si="61"/>
        <v>no incluido</v>
      </c>
    </row>
    <row r="3965" spans="12:12" ht="15.75" customHeight="1" x14ac:dyDescent="0.25">
      <c r="L3965" s="20" t="str">
        <f t="shared" si="61"/>
        <v>no incluido</v>
      </c>
    </row>
    <row r="3966" spans="12:12" ht="15.75" customHeight="1" x14ac:dyDescent="0.25">
      <c r="L3966" s="20" t="str">
        <f t="shared" si="61"/>
        <v>no incluido</v>
      </c>
    </row>
    <row r="3967" spans="12:12" ht="15.75" customHeight="1" x14ac:dyDescent="0.25">
      <c r="L3967" s="20" t="str">
        <f t="shared" si="61"/>
        <v>no incluido</v>
      </c>
    </row>
    <row r="3968" spans="12:12" ht="15.75" customHeight="1" x14ac:dyDescent="0.25">
      <c r="L3968" s="20" t="str">
        <f t="shared" si="61"/>
        <v>no incluido</v>
      </c>
    </row>
    <row r="3969" spans="12:12" ht="15.75" customHeight="1" x14ac:dyDescent="0.25">
      <c r="L3969" s="20" t="str">
        <f t="shared" si="61"/>
        <v>no incluido</v>
      </c>
    </row>
    <row r="3970" spans="12:12" ht="15.75" customHeight="1" x14ac:dyDescent="0.25">
      <c r="L3970" s="20" t="str">
        <f t="shared" ref="L3970:L4033" si="62">IF(ISNUMBER(VLOOKUP(A3970,PRE,1,FALSE)),"PreAlerta",IF(ISNUMBER(VLOOKUP(A3970,POST,1,FALSE)),"PostAlerta",IF(ISNUMBER(VLOOKUP(A3970,EXCL,1,FALSE)),"Excluida","no incluido")))</f>
        <v>no incluido</v>
      </c>
    </row>
    <row r="3971" spans="12:12" ht="15.75" customHeight="1" x14ac:dyDescent="0.25">
      <c r="L3971" s="20" t="str">
        <f t="shared" si="62"/>
        <v>no incluido</v>
      </c>
    </row>
    <row r="3972" spans="12:12" ht="15.75" customHeight="1" x14ac:dyDescent="0.25">
      <c r="L3972" s="20" t="str">
        <f t="shared" si="62"/>
        <v>no incluido</v>
      </c>
    </row>
    <row r="3973" spans="12:12" ht="15.75" customHeight="1" x14ac:dyDescent="0.25">
      <c r="L3973" s="20" t="str">
        <f t="shared" si="62"/>
        <v>no incluido</v>
      </c>
    </row>
    <row r="3974" spans="12:12" ht="15.75" customHeight="1" x14ac:dyDescent="0.25">
      <c r="L3974" s="20" t="str">
        <f t="shared" si="62"/>
        <v>no incluido</v>
      </c>
    </row>
    <row r="3975" spans="12:12" ht="15.75" customHeight="1" x14ac:dyDescent="0.25">
      <c r="L3975" s="20" t="str">
        <f t="shared" si="62"/>
        <v>no incluido</v>
      </c>
    </row>
    <row r="3976" spans="12:12" ht="15.75" customHeight="1" x14ac:dyDescent="0.25">
      <c r="L3976" s="20" t="str">
        <f t="shared" si="62"/>
        <v>no incluido</v>
      </c>
    </row>
    <row r="3977" spans="12:12" ht="15.75" customHeight="1" x14ac:dyDescent="0.25">
      <c r="L3977" s="20" t="str">
        <f t="shared" si="62"/>
        <v>no incluido</v>
      </c>
    </row>
    <row r="3978" spans="12:12" ht="15.75" customHeight="1" x14ac:dyDescent="0.25">
      <c r="L3978" s="20" t="str">
        <f t="shared" si="62"/>
        <v>no incluido</v>
      </c>
    </row>
    <row r="3979" spans="12:12" ht="15.75" customHeight="1" x14ac:dyDescent="0.25">
      <c r="L3979" s="20" t="str">
        <f t="shared" si="62"/>
        <v>no incluido</v>
      </c>
    </row>
    <row r="3980" spans="12:12" ht="15.75" customHeight="1" x14ac:dyDescent="0.25">
      <c r="L3980" s="20" t="str">
        <f t="shared" si="62"/>
        <v>no incluido</v>
      </c>
    </row>
    <row r="3981" spans="12:12" ht="15.75" customHeight="1" x14ac:dyDescent="0.25">
      <c r="L3981" s="20" t="str">
        <f t="shared" si="62"/>
        <v>no incluido</v>
      </c>
    </row>
    <row r="3982" spans="12:12" ht="15.75" customHeight="1" x14ac:dyDescent="0.25">
      <c r="L3982" s="20" t="str">
        <f t="shared" si="62"/>
        <v>no incluido</v>
      </c>
    </row>
    <row r="3983" spans="12:12" ht="15.75" customHeight="1" x14ac:dyDescent="0.25">
      <c r="L3983" s="20" t="str">
        <f t="shared" si="62"/>
        <v>no incluido</v>
      </c>
    </row>
    <row r="3984" spans="12:12" ht="15.75" customHeight="1" x14ac:dyDescent="0.25">
      <c r="L3984" s="20" t="str">
        <f t="shared" si="62"/>
        <v>no incluido</v>
      </c>
    </row>
    <row r="3985" spans="12:12" ht="15.75" customHeight="1" x14ac:dyDescent="0.25">
      <c r="L3985" s="20" t="str">
        <f t="shared" si="62"/>
        <v>no incluido</v>
      </c>
    </row>
    <row r="3986" spans="12:12" ht="15.75" customHeight="1" x14ac:dyDescent="0.25">
      <c r="L3986" s="20" t="str">
        <f t="shared" si="62"/>
        <v>no incluido</v>
      </c>
    </row>
    <row r="3987" spans="12:12" ht="15.75" customHeight="1" x14ac:dyDescent="0.25">
      <c r="L3987" s="20" t="str">
        <f t="shared" si="62"/>
        <v>no incluido</v>
      </c>
    </row>
    <row r="3988" spans="12:12" ht="15.75" customHeight="1" x14ac:dyDescent="0.25">
      <c r="L3988" s="20" t="str">
        <f t="shared" si="62"/>
        <v>no incluido</v>
      </c>
    </row>
    <row r="3989" spans="12:12" ht="15.75" customHeight="1" x14ac:dyDescent="0.25">
      <c r="L3989" s="20" t="str">
        <f t="shared" si="62"/>
        <v>no incluido</v>
      </c>
    </row>
    <row r="3990" spans="12:12" ht="15.75" customHeight="1" x14ac:dyDescent="0.25">
      <c r="L3990" s="20" t="str">
        <f t="shared" si="62"/>
        <v>no incluido</v>
      </c>
    </row>
    <row r="3991" spans="12:12" ht="15.75" customHeight="1" x14ac:dyDescent="0.25">
      <c r="L3991" s="20" t="str">
        <f t="shared" si="62"/>
        <v>no incluido</v>
      </c>
    </row>
    <row r="3992" spans="12:12" ht="15.75" customHeight="1" x14ac:dyDescent="0.25">
      <c r="L3992" s="20" t="str">
        <f t="shared" si="62"/>
        <v>no incluido</v>
      </c>
    </row>
    <row r="3993" spans="12:12" ht="15.75" customHeight="1" x14ac:dyDescent="0.25">
      <c r="L3993" s="20" t="str">
        <f t="shared" si="62"/>
        <v>no incluido</v>
      </c>
    </row>
    <row r="3994" spans="12:12" ht="15.75" customHeight="1" x14ac:dyDescent="0.25">
      <c r="L3994" s="20" t="str">
        <f t="shared" si="62"/>
        <v>no incluido</v>
      </c>
    </row>
    <row r="3995" spans="12:12" ht="15.75" customHeight="1" x14ac:dyDescent="0.25">
      <c r="L3995" s="20" t="str">
        <f t="shared" si="62"/>
        <v>no incluido</v>
      </c>
    </row>
    <row r="3996" spans="12:12" ht="15.75" customHeight="1" x14ac:dyDescent="0.25">
      <c r="L3996" s="20" t="str">
        <f t="shared" si="62"/>
        <v>no incluido</v>
      </c>
    </row>
    <row r="3997" spans="12:12" ht="15.75" customHeight="1" x14ac:dyDescent="0.25">
      <c r="L3997" s="20" t="str">
        <f t="shared" si="62"/>
        <v>no incluido</v>
      </c>
    </row>
    <row r="3998" spans="12:12" ht="15.75" customHeight="1" x14ac:dyDescent="0.25">
      <c r="L3998" s="20" t="str">
        <f t="shared" si="62"/>
        <v>no incluido</v>
      </c>
    </row>
    <row r="3999" spans="12:12" ht="15.75" customHeight="1" x14ac:dyDescent="0.25">
      <c r="L3999" s="20" t="str">
        <f t="shared" si="62"/>
        <v>no incluido</v>
      </c>
    </row>
    <row r="4000" spans="12:12" ht="15.75" customHeight="1" x14ac:dyDescent="0.25">
      <c r="L4000" s="20" t="str">
        <f t="shared" si="62"/>
        <v>no incluido</v>
      </c>
    </row>
    <row r="4001" spans="12:12" ht="15.75" customHeight="1" x14ac:dyDescent="0.25">
      <c r="L4001" s="20" t="str">
        <f t="shared" si="62"/>
        <v>no incluido</v>
      </c>
    </row>
    <row r="4002" spans="12:12" ht="15.75" customHeight="1" x14ac:dyDescent="0.25">
      <c r="L4002" s="20" t="str">
        <f t="shared" si="62"/>
        <v>no incluido</v>
      </c>
    </row>
    <row r="4003" spans="12:12" ht="15.75" customHeight="1" x14ac:dyDescent="0.25">
      <c r="L4003" s="20" t="str">
        <f t="shared" si="62"/>
        <v>no incluido</v>
      </c>
    </row>
    <row r="4004" spans="12:12" ht="15.75" customHeight="1" x14ac:dyDescent="0.25">
      <c r="L4004" s="20" t="str">
        <f t="shared" si="62"/>
        <v>no incluido</v>
      </c>
    </row>
    <row r="4005" spans="12:12" ht="15.75" customHeight="1" x14ac:dyDescent="0.25">
      <c r="L4005" s="20" t="str">
        <f t="shared" si="62"/>
        <v>no incluido</v>
      </c>
    </row>
    <row r="4006" spans="12:12" ht="15.75" customHeight="1" x14ac:dyDescent="0.25">
      <c r="L4006" s="20" t="str">
        <f t="shared" si="62"/>
        <v>no incluido</v>
      </c>
    </row>
    <row r="4007" spans="12:12" ht="15.75" customHeight="1" x14ac:dyDescent="0.25">
      <c r="L4007" s="20" t="str">
        <f t="shared" si="62"/>
        <v>no incluido</v>
      </c>
    </row>
    <row r="4008" spans="12:12" ht="15.75" customHeight="1" x14ac:dyDescent="0.25">
      <c r="L4008" s="20" t="str">
        <f t="shared" si="62"/>
        <v>no incluido</v>
      </c>
    </row>
    <row r="4009" spans="12:12" ht="15.75" customHeight="1" x14ac:dyDescent="0.25">
      <c r="L4009" s="20" t="str">
        <f t="shared" si="62"/>
        <v>no incluido</v>
      </c>
    </row>
    <row r="4010" spans="12:12" ht="15.75" customHeight="1" x14ac:dyDescent="0.25">
      <c r="L4010" s="20" t="str">
        <f t="shared" si="62"/>
        <v>no incluido</v>
      </c>
    </row>
    <row r="4011" spans="12:12" ht="15.75" customHeight="1" x14ac:dyDescent="0.25">
      <c r="L4011" s="20" t="str">
        <f t="shared" si="62"/>
        <v>no incluido</v>
      </c>
    </row>
    <row r="4012" spans="12:12" ht="15.75" customHeight="1" x14ac:dyDescent="0.25">
      <c r="L4012" s="20" t="str">
        <f t="shared" si="62"/>
        <v>no incluido</v>
      </c>
    </row>
    <row r="4013" spans="12:12" ht="15.75" customHeight="1" x14ac:dyDescent="0.25">
      <c r="L4013" s="20" t="str">
        <f t="shared" si="62"/>
        <v>no incluido</v>
      </c>
    </row>
    <row r="4014" spans="12:12" ht="15.75" customHeight="1" x14ac:dyDescent="0.25">
      <c r="L4014" s="20" t="str">
        <f t="shared" si="62"/>
        <v>no incluido</v>
      </c>
    </row>
    <row r="4015" spans="12:12" ht="15.75" customHeight="1" x14ac:dyDescent="0.25">
      <c r="L4015" s="20" t="str">
        <f t="shared" si="62"/>
        <v>no incluido</v>
      </c>
    </row>
    <row r="4016" spans="12:12" ht="15.75" customHeight="1" x14ac:dyDescent="0.25">
      <c r="L4016" s="20" t="str">
        <f t="shared" si="62"/>
        <v>no incluido</v>
      </c>
    </row>
    <row r="4017" spans="12:12" ht="15.75" customHeight="1" x14ac:dyDescent="0.25">
      <c r="L4017" s="20" t="str">
        <f t="shared" si="62"/>
        <v>no incluido</v>
      </c>
    </row>
    <row r="4018" spans="12:12" ht="15.75" customHeight="1" x14ac:dyDescent="0.25">
      <c r="L4018" s="20" t="str">
        <f t="shared" si="62"/>
        <v>no incluido</v>
      </c>
    </row>
    <row r="4019" spans="12:12" ht="15.75" customHeight="1" x14ac:dyDescent="0.25">
      <c r="L4019" s="20" t="str">
        <f t="shared" si="62"/>
        <v>no incluido</v>
      </c>
    </row>
    <row r="4020" spans="12:12" ht="15.75" customHeight="1" x14ac:dyDescent="0.25">
      <c r="L4020" s="20" t="str">
        <f t="shared" si="62"/>
        <v>no incluido</v>
      </c>
    </row>
    <row r="4021" spans="12:12" ht="15.75" customHeight="1" x14ac:dyDescent="0.25">
      <c r="L4021" s="20" t="str">
        <f t="shared" si="62"/>
        <v>no incluido</v>
      </c>
    </row>
    <row r="4022" spans="12:12" ht="15.75" customHeight="1" x14ac:dyDescent="0.25">
      <c r="L4022" s="20" t="str">
        <f t="shared" si="62"/>
        <v>no incluido</v>
      </c>
    </row>
    <row r="4023" spans="12:12" ht="15.75" customHeight="1" x14ac:dyDescent="0.25">
      <c r="L4023" s="20" t="str">
        <f t="shared" si="62"/>
        <v>no incluido</v>
      </c>
    </row>
    <row r="4024" spans="12:12" ht="15.75" customHeight="1" x14ac:dyDescent="0.25">
      <c r="L4024" s="20" t="str">
        <f t="shared" si="62"/>
        <v>no incluido</v>
      </c>
    </row>
    <row r="4025" spans="12:12" ht="15.75" customHeight="1" x14ac:dyDescent="0.25">
      <c r="L4025" s="20" t="str">
        <f t="shared" si="62"/>
        <v>no incluido</v>
      </c>
    </row>
    <row r="4026" spans="12:12" ht="15.75" customHeight="1" x14ac:dyDescent="0.25">
      <c r="L4026" s="20" t="str">
        <f t="shared" si="62"/>
        <v>no incluido</v>
      </c>
    </row>
    <row r="4027" spans="12:12" ht="15.75" customHeight="1" x14ac:dyDescent="0.25">
      <c r="L4027" s="20" t="str">
        <f t="shared" si="62"/>
        <v>no incluido</v>
      </c>
    </row>
    <row r="4028" spans="12:12" ht="15.75" customHeight="1" x14ac:dyDescent="0.25">
      <c r="L4028" s="20" t="str">
        <f t="shared" si="62"/>
        <v>no incluido</v>
      </c>
    </row>
    <row r="4029" spans="12:12" ht="15.75" customHeight="1" x14ac:dyDescent="0.25">
      <c r="L4029" s="20" t="str">
        <f t="shared" si="62"/>
        <v>no incluido</v>
      </c>
    </row>
    <row r="4030" spans="12:12" ht="15.75" customHeight="1" x14ac:dyDescent="0.25">
      <c r="L4030" s="20" t="str">
        <f t="shared" si="62"/>
        <v>no incluido</v>
      </c>
    </row>
    <row r="4031" spans="12:12" ht="15.75" customHeight="1" x14ac:dyDescent="0.25">
      <c r="L4031" s="20" t="str">
        <f t="shared" si="62"/>
        <v>no incluido</v>
      </c>
    </row>
    <row r="4032" spans="12:12" ht="15.75" customHeight="1" x14ac:dyDescent="0.25">
      <c r="L4032" s="20" t="str">
        <f t="shared" si="62"/>
        <v>no incluido</v>
      </c>
    </row>
    <row r="4033" spans="12:12" ht="15.75" customHeight="1" x14ac:dyDescent="0.25">
      <c r="L4033" s="20" t="str">
        <f t="shared" si="62"/>
        <v>no incluido</v>
      </c>
    </row>
    <row r="4034" spans="12:12" ht="15.75" customHeight="1" x14ac:dyDescent="0.25">
      <c r="L4034" s="20" t="str">
        <f t="shared" ref="L4034:L4097" si="63">IF(ISNUMBER(VLOOKUP(A4034,PRE,1,FALSE)),"PreAlerta",IF(ISNUMBER(VLOOKUP(A4034,POST,1,FALSE)),"PostAlerta",IF(ISNUMBER(VLOOKUP(A4034,EXCL,1,FALSE)),"Excluida","no incluido")))</f>
        <v>no incluido</v>
      </c>
    </row>
    <row r="4035" spans="12:12" ht="15.75" customHeight="1" x14ac:dyDescent="0.25">
      <c r="L4035" s="20" t="str">
        <f t="shared" si="63"/>
        <v>no incluido</v>
      </c>
    </row>
    <row r="4036" spans="12:12" ht="15.75" customHeight="1" x14ac:dyDescent="0.25">
      <c r="L4036" s="20" t="str">
        <f t="shared" si="63"/>
        <v>no incluido</v>
      </c>
    </row>
    <row r="4037" spans="12:12" ht="15.75" customHeight="1" x14ac:dyDescent="0.25">
      <c r="L4037" s="20" t="str">
        <f t="shared" si="63"/>
        <v>no incluido</v>
      </c>
    </row>
    <row r="4038" spans="12:12" ht="15.75" customHeight="1" x14ac:dyDescent="0.25">
      <c r="L4038" s="20" t="str">
        <f t="shared" si="63"/>
        <v>no incluido</v>
      </c>
    </row>
    <row r="4039" spans="12:12" ht="15.75" customHeight="1" x14ac:dyDescent="0.25">
      <c r="L4039" s="20" t="str">
        <f t="shared" si="63"/>
        <v>no incluido</v>
      </c>
    </row>
    <row r="4040" spans="12:12" ht="15.75" customHeight="1" x14ac:dyDescent="0.25">
      <c r="L4040" s="20" t="str">
        <f t="shared" si="63"/>
        <v>no incluido</v>
      </c>
    </row>
    <row r="4041" spans="12:12" ht="15.75" customHeight="1" x14ac:dyDescent="0.25">
      <c r="L4041" s="20" t="str">
        <f t="shared" si="63"/>
        <v>no incluido</v>
      </c>
    </row>
    <row r="4042" spans="12:12" ht="15.75" customHeight="1" x14ac:dyDescent="0.25">
      <c r="L4042" s="20" t="str">
        <f t="shared" si="63"/>
        <v>no incluido</v>
      </c>
    </row>
    <row r="4043" spans="12:12" ht="15.75" customHeight="1" x14ac:dyDescent="0.25">
      <c r="L4043" s="20" t="str">
        <f t="shared" si="63"/>
        <v>no incluido</v>
      </c>
    </row>
    <row r="4044" spans="12:12" ht="15.75" customHeight="1" x14ac:dyDescent="0.25">
      <c r="L4044" s="20" t="str">
        <f t="shared" si="63"/>
        <v>no incluido</v>
      </c>
    </row>
    <row r="4045" spans="12:12" ht="15.75" customHeight="1" x14ac:dyDescent="0.25">
      <c r="L4045" s="20" t="str">
        <f t="shared" si="63"/>
        <v>no incluido</v>
      </c>
    </row>
    <row r="4046" spans="12:12" ht="15.75" customHeight="1" x14ac:dyDescent="0.25">
      <c r="L4046" s="20" t="str">
        <f t="shared" si="63"/>
        <v>no incluido</v>
      </c>
    </row>
    <row r="4047" spans="12:12" ht="15.75" customHeight="1" x14ac:dyDescent="0.25">
      <c r="L4047" s="20" t="str">
        <f t="shared" si="63"/>
        <v>no incluido</v>
      </c>
    </row>
    <row r="4048" spans="12:12" ht="15.75" customHeight="1" x14ac:dyDescent="0.25">
      <c r="L4048" s="20" t="str">
        <f t="shared" si="63"/>
        <v>no incluido</v>
      </c>
    </row>
    <row r="4049" spans="12:12" ht="15.75" customHeight="1" x14ac:dyDescent="0.25">
      <c r="L4049" s="20" t="str">
        <f t="shared" si="63"/>
        <v>no incluido</v>
      </c>
    </row>
    <row r="4050" spans="12:12" ht="15.75" customHeight="1" x14ac:dyDescent="0.25">
      <c r="L4050" s="20" t="str">
        <f t="shared" si="63"/>
        <v>no incluido</v>
      </c>
    </row>
    <row r="4051" spans="12:12" ht="15.75" customHeight="1" x14ac:dyDescent="0.25">
      <c r="L4051" s="20" t="str">
        <f t="shared" si="63"/>
        <v>no incluido</v>
      </c>
    </row>
    <row r="4052" spans="12:12" ht="15.75" customHeight="1" x14ac:dyDescent="0.25">
      <c r="L4052" s="20" t="str">
        <f t="shared" si="63"/>
        <v>no incluido</v>
      </c>
    </row>
    <row r="4053" spans="12:12" ht="15.75" customHeight="1" x14ac:dyDescent="0.25">
      <c r="L4053" s="20" t="str">
        <f t="shared" si="63"/>
        <v>no incluido</v>
      </c>
    </row>
    <row r="4054" spans="12:12" ht="15.75" customHeight="1" x14ac:dyDescent="0.25">
      <c r="L4054" s="20" t="str">
        <f t="shared" si="63"/>
        <v>no incluido</v>
      </c>
    </row>
    <row r="4055" spans="12:12" ht="15.75" customHeight="1" x14ac:dyDescent="0.25">
      <c r="L4055" s="20" t="str">
        <f t="shared" si="63"/>
        <v>no incluido</v>
      </c>
    </row>
    <row r="4056" spans="12:12" ht="15.75" customHeight="1" x14ac:dyDescent="0.25">
      <c r="L4056" s="20" t="str">
        <f t="shared" si="63"/>
        <v>no incluido</v>
      </c>
    </row>
    <row r="4057" spans="12:12" ht="15.75" customHeight="1" x14ac:dyDescent="0.25">
      <c r="L4057" s="20" t="str">
        <f t="shared" si="63"/>
        <v>no incluido</v>
      </c>
    </row>
    <row r="4058" spans="12:12" ht="15.75" customHeight="1" x14ac:dyDescent="0.25">
      <c r="L4058" s="20" t="str">
        <f t="shared" si="63"/>
        <v>no incluido</v>
      </c>
    </row>
    <row r="4059" spans="12:12" ht="15.75" customHeight="1" x14ac:dyDescent="0.25">
      <c r="L4059" s="20" t="str">
        <f t="shared" si="63"/>
        <v>no incluido</v>
      </c>
    </row>
    <row r="4060" spans="12:12" ht="15.75" customHeight="1" x14ac:dyDescent="0.25">
      <c r="L4060" s="20" t="str">
        <f t="shared" si="63"/>
        <v>no incluido</v>
      </c>
    </row>
    <row r="4061" spans="12:12" ht="15.75" customHeight="1" x14ac:dyDescent="0.25">
      <c r="L4061" s="20" t="str">
        <f t="shared" si="63"/>
        <v>no incluido</v>
      </c>
    </row>
    <row r="4062" spans="12:12" ht="15.75" customHeight="1" x14ac:dyDescent="0.25">
      <c r="L4062" s="20" t="str">
        <f t="shared" si="63"/>
        <v>no incluido</v>
      </c>
    </row>
    <row r="4063" spans="12:12" ht="15.75" customHeight="1" x14ac:dyDescent="0.25">
      <c r="L4063" s="20" t="str">
        <f t="shared" si="63"/>
        <v>no incluido</v>
      </c>
    </row>
    <row r="4064" spans="12:12" ht="15.75" customHeight="1" x14ac:dyDescent="0.25">
      <c r="L4064" s="20" t="str">
        <f t="shared" si="63"/>
        <v>no incluido</v>
      </c>
    </row>
    <row r="4065" spans="12:12" ht="15.75" customHeight="1" x14ac:dyDescent="0.25">
      <c r="L4065" s="20" t="str">
        <f t="shared" si="63"/>
        <v>no incluido</v>
      </c>
    </row>
    <row r="4066" spans="12:12" ht="15.75" customHeight="1" x14ac:dyDescent="0.25">
      <c r="L4066" s="20" t="str">
        <f t="shared" si="63"/>
        <v>no incluido</v>
      </c>
    </row>
    <row r="4067" spans="12:12" ht="15.75" customHeight="1" x14ac:dyDescent="0.25">
      <c r="L4067" s="20" t="str">
        <f t="shared" si="63"/>
        <v>no incluido</v>
      </c>
    </row>
    <row r="4068" spans="12:12" ht="15.75" customHeight="1" x14ac:dyDescent="0.25">
      <c r="L4068" s="20" t="str">
        <f t="shared" si="63"/>
        <v>no incluido</v>
      </c>
    </row>
    <row r="4069" spans="12:12" ht="15.75" customHeight="1" x14ac:dyDescent="0.25">
      <c r="L4069" s="20" t="str">
        <f t="shared" si="63"/>
        <v>no incluido</v>
      </c>
    </row>
    <row r="4070" spans="12:12" ht="15.75" customHeight="1" x14ac:dyDescent="0.25">
      <c r="L4070" s="20" t="str">
        <f t="shared" si="63"/>
        <v>no incluido</v>
      </c>
    </row>
    <row r="4071" spans="12:12" ht="15.75" customHeight="1" x14ac:dyDescent="0.25">
      <c r="L4071" s="20" t="str">
        <f t="shared" si="63"/>
        <v>no incluido</v>
      </c>
    </row>
    <row r="4072" spans="12:12" ht="15.75" customHeight="1" x14ac:dyDescent="0.25">
      <c r="L4072" s="20" t="str">
        <f t="shared" si="63"/>
        <v>no incluido</v>
      </c>
    </row>
    <row r="4073" spans="12:12" ht="15.75" customHeight="1" x14ac:dyDescent="0.25">
      <c r="L4073" s="20" t="str">
        <f t="shared" si="63"/>
        <v>no incluido</v>
      </c>
    </row>
    <row r="4074" spans="12:12" ht="15.75" customHeight="1" x14ac:dyDescent="0.25">
      <c r="L4074" s="20" t="str">
        <f t="shared" si="63"/>
        <v>no incluido</v>
      </c>
    </row>
    <row r="4075" spans="12:12" ht="15.75" customHeight="1" x14ac:dyDescent="0.25">
      <c r="L4075" s="20" t="str">
        <f t="shared" si="63"/>
        <v>no incluido</v>
      </c>
    </row>
    <row r="4076" spans="12:12" ht="15.75" customHeight="1" x14ac:dyDescent="0.25">
      <c r="L4076" s="20" t="str">
        <f t="shared" si="63"/>
        <v>no incluido</v>
      </c>
    </row>
    <row r="4077" spans="12:12" ht="15.75" customHeight="1" x14ac:dyDescent="0.25">
      <c r="L4077" s="20" t="str">
        <f t="shared" si="63"/>
        <v>no incluido</v>
      </c>
    </row>
    <row r="4078" spans="12:12" ht="15.75" customHeight="1" x14ac:dyDescent="0.25">
      <c r="L4078" s="20" t="str">
        <f t="shared" si="63"/>
        <v>no incluido</v>
      </c>
    </row>
    <row r="4079" spans="12:12" ht="15.75" customHeight="1" x14ac:dyDescent="0.25">
      <c r="L4079" s="20" t="str">
        <f t="shared" si="63"/>
        <v>no incluido</v>
      </c>
    </row>
    <row r="4080" spans="12:12" ht="15.75" customHeight="1" x14ac:dyDescent="0.25">
      <c r="L4080" s="20" t="str">
        <f t="shared" si="63"/>
        <v>no incluido</v>
      </c>
    </row>
    <row r="4081" spans="12:12" ht="15.75" customHeight="1" x14ac:dyDescent="0.25">
      <c r="L4081" s="20" t="str">
        <f t="shared" si="63"/>
        <v>no incluido</v>
      </c>
    </row>
    <row r="4082" spans="12:12" ht="15.75" customHeight="1" x14ac:dyDescent="0.25">
      <c r="L4082" s="20" t="str">
        <f t="shared" si="63"/>
        <v>no incluido</v>
      </c>
    </row>
    <row r="4083" spans="12:12" ht="15.75" customHeight="1" x14ac:dyDescent="0.25">
      <c r="L4083" s="20" t="str">
        <f t="shared" si="63"/>
        <v>no incluido</v>
      </c>
    </row>
    <row r="4084" spans="12:12" ht="15.75" customHeight="1" x14ac:dyDescent="0.25">
      <c r="L4084" s="20" t="str">
        <f t="shared" si="63"/>
        <v>no incluido</v>
      </c>
    </row>
    <row r="4085" spans="12:12" ht="15.75" customHeight="1" x14ac:dyDescent="0.25">
      <c r="L4085" s="20" t="str">
        <f t="shared" si="63"/>
        <v>no incluido</v>
      </c>
    </row>
    <row r="4086" spans="12:12" ht="15.75" customHeight="1" x14ac:dyDescent="0.25">
      <c r="L4086" s="20" t="str">
        <f t="shared" si="63"/>
        <v>no incluido</v>
      </c>
    </row>
    <row r="4087" spans="12:12" ht="15.75" customHeight="1" x14ac:dyDescent="0.25">
      <c r="L4087" s="20" t="str">
        <f t="shared" si="63"/>
        <v>no incluido</v>
      </c>
    </row>
    <row r="4088" spans="12:12" ht="15.75" customHeight="1" x14ac:dyDescent="0.25">
      <c r="L4088" s="20" t="str">
        <f t="shared" si="63"/>
        <v>no incluido</v>
      </c>
    </row>
    <row r="4089" spans="12:12" ht="15.75" customHeight="1" x14ac:dyDescent="0.25">
      <c r="L4089" s="20" t="str">
        <f t="shared" si="63"/>
        <v>no incluido</v>
      </c>
    </row>
    <row r="4090" spans="12:12" ht="15.75" customHeight="1" x14ac:dyDescent="0.25">
      <c r="L4090" s="20" t="str">
        <f t="shared" si="63"/>
        <v>no incluido</v>
      </c>
    </row>
    <row r="4091" spans="12:12" ht="15.75" customHeight="1" x14ac:dyDescent="0.25">
      <c r="L4091" s="20" t="str">
        <f t="shared" si="63"/>
        <v>no incluido</v>
      </c>
    </row>
    <row r="4092" spans="12:12" ht="15.75" customHeight="1" x14ac:dyDescent="0.25">
      <c r="L4092" s="20" t="str">
        <f t="shared" si="63"/>
        <v>no incluido</v>
      </c>
    </row>
    <row r="4093" spans="12:12" ht="15.75" customHeight="1" x14ac:dyDescent="0.25">
      <c r="L4093" s="20" t="str">
        <f t="shared" si="63"/>
        <v>no incluido</v>
      </c>
    </row>
    <row r="4094" spans="12:12" ht="15.75" customHeight="1" x14ac:dyDescent="0.25">
      <c r="L4094" s="20" t="str">
        <f t="shared" si="63"/>
        <v>no incluido</v>
      </c>
    </row>
    <row r="4095" spans="12:12" ht="15.75" customHeight="1" x14ac:dyDescent="0.25">
      <c r="L4095" s="20" t="str">
        <f t="shared" si="63"/>
        <v>no incluido</v>
      </c>
    </row>
    <row r="4096" spans="12:12" ht="15.75" customHeight="1" x14ac:dyDescent="0.25">
      <c r="L4096" s="20" t="str">
        <f t="shared" si="63"/>
        <v>no incluido</v>
      </c>
    </row>
    <row r="4097" spans="12:12" ht="15.75" customHeight="1" x14ac:dyDescent="0.25">
      <c r="L4097" s="20" t="str">
        <f t="shared" si="63"/>
        <v>no incluido</v>
      </c>
    </row>
    <row r="4098" spans="12:12" ht="15.75" customHeight="1" x14ac:dyDescent="0.25">
      <c r="L4098" s="20" t="str">
        <f t="shared" ref="L4098:L4161" si="64">IF(ISNUMBER(VLOOKUP(A4098,PRE,1,FALSE)),"PreAlerta",IF(ISNUMBER(VLOOKUP(A4098,POST,1,FALSE)),"PostAlerta",IF(ISNUMBER(VLOOKUP(A4098,EXCL,1,FALSE)),"Excluida","no incluido")))</f>
        <v>no incluido</v>
      </c>
    </row>
    <row r="4099" spans="12:12" ht="15.75" customHeight="1" x14ac:dyDescent="0.25">
      <c r="L4099" s="20" t="str">
        <f t="shared" si="64"/>
        <v>no incluido</v>
      </c>
    </row>
    <row r="4100" spans="12:12" ht="15.75" customHeight="1" x14ac:dyDescent="0.25">
      <c r="L4100" s="20" t="str">
        <f t="shared" si="64"/>
        <v>no incluido</v>
      </c>
    </row>
    <row r="4101" spans="12:12" ht="15.75" customHeight="1" x14ac:dyDescent="0.25">
      <c r="L4101" s="20" t="str">
        <f t="shared" si="64"/>
        <v>no incluido</v>
      </c>
    </row>
    <row r="4102" spans="12:12" ht="15.75" customHeight="1" x14ac:dyDescent="0.25">
      <c r="L4102" s="20" t="str">
        <f t="shared" si="64"/>
        <v>no incluido</v>
      </c>
    </row>
    <row r="4103" spans="12:12" ht="15.75" customHeight="1" x14ac:dyDescent="0.25">
      <c r="L4103" s="20" t="str">
        <f t="shared" si="64"/>
        <v>no incluido</v>
      </c>
    </row>
    <row r="4104" spans="12:12" ht="15.75" customHeight="1" x14ac:dyDescent="0.25">
      <c r="L4104" s="20" t="str">
        <f t="shared" si="64"/>
        <v>no incluido</v>
      </c>
    </row>
    <row r="4105" spans="12:12" ht="15.75" customHeight="1" x14ac:dyDescent="0.25">
      <c r="L4105" s="20" t="str">
        <f t="shared" si="64"/>
        <v>no incluido</v>
      </c>
    </row>
    <row r="4106" spans="12:12" ht="15.75" customHeight="1" x14ac:dyDescent="0.25">
      <c r="L4106" s="20" t="str">
        <f t="shared" si="64"/>
        <v>no incluido</v>
      </c>
    </row>
    <row r="4107" spans="12:12" ht="15.75" customHeight="1" x14ac:dyDescent="0.25">
      <c r="L4107" s="20" t="str">
        <f t="shared" si="64"/>
        <v>no incluido</v>
      </c>
    </row>
    <row r="4108" spans="12:12" ht="15.75" customHeight="1" x14ac:dyDescent="0.25">
      <c r="L4108" s="20" t="str">
        <f t="shared" si="64"/>
        <v>no incluido</v>
      </c>
    </row>
    <row r="4109" spans="12:12" ht="15.75" customHeight="1" x14ac:dyDescent="0.25">
      <c r="L4109" s="20" t="str">
        <f t="shared" si="64"/>
        <v>no incluido</v>
      </c>
    </row>
    <row r="4110" spans="12:12" ht="15.75" customHeight="1" x14ac:dyDescent="0.25">
      <c r="L4110" s="20" t="str">
        <f t="shared" si="64"/>
        <v>no incluido</v>
      </c>
    </row>
    <row r="4111" spans="12:12" ht="15.75" customHeight="1" x14ac:dyDescent="0.25">
      <c r="L4111" s="20" t="str">
        <f t="shared" si="64"/>
        <v>no incluido</v>
      </c>
    </row>
    <row r="4112" spans="12:12" ht="15.75" customHeight="1" x14ac:dyDescent="0.25">
      <c r="L4112" s="20" t="str">
        <f t="shared" si="64"/>
        <v>no incluido</v>
      </c>
    </row>
    <row r="4113" spans="12:12" ht="15.75" customHeight="1" x14ac:dyDescent="0.25">
      <c r="L4113" s="20" t="str">
        <f t="shared" si="64"/>
        <v>no incluido</v>
      </c>
    </row>
    <row r="4114" spans="12:12" ht="15.75" customHeight="1" x14ac:dyDescent="0.25">
      <c r="L4114" s="20" t="str">
        <f t="shared" si="64"/>
        <v>no incluido</v>
      </c>
    </row>
    <row r="4115" spans="12:12" ht="15.75" customHeight="1" x14ac:dyDescent="0.25">
      <c r="L4115" s="20" t="str">
        <f t="shared" si="64"/>
        <v>no incluido</v>
      </c>
    </row>
    <row r="4116" spans="12:12" ht="15.75" customHeight="1" x14ac:dyDescent="0.25">
      <c r="L4116" s="20" t="str">
        <f t="shared" si="64"/>
        <v>no incluido</v>
      </c>
    </row>
    <row r="4117" spans="12:12" ht="15.75" customHeight="1" x14ac:dyDescent="0.25">
      <c r="L4117" s="20" t="str">
        <f t="shared" si="64"/>
        <v>no incluido</v>
      </c>
    </row>
    <row r="4118" spans="12:12" ht="15.75" customHeight="1" x14ac:dyDescent="0.25">
      <c r="L4118" s="20" t="str">
        <f t="shared" si="64"/>
        <v>no incluido</v>
      </c>
    </row>
    <row r="4119" spans="12:12" ht="15.75" customHeight="1" x14ac:dyDescent="0.25">
      <c r="L4119" s="20" t="str">
        <f t="shared" si="64"/>
        <v>no incluido</v>
      </c>
    </row>
    <row r="4120" spans="12:12" ht="15.75" customHeight="1" x14ac:dyDescent="0.25">
      <c r="L4120" s="20" t="str">
        <f t="shared" si="64"/>
        <v>no incluido</v>
      </c>
    </row>
    <row r="4121" spans="12:12" ht="15.75" customHeight="1" x14ac:dyDescent="0.25">
      <c r="L4121" s="20" t="str">
        <f t="shared" si="64"/>
        <v>no incluido</v>
      </c>
    </row>
    <row r="4122" spans="12:12" ht="15.75" customHeight="1" x14ac:dyDescent="0.25">
      <c r="L4122" s="20" t="str">
        <f t="shared" si="64"/>
        <v>no incluido</v>
      </c>
    </row>
    <row r="4123" spans="12:12" ht="15.75" customHeight="1" x14ac:dyDescent="0.25">
      <c r="L4123" s="20" t="str">
        <f t="shared" si="64"/>
        <v>no incluido</v>
      </c>
    </row>
    <row r="4124" spans="12:12" ht="15.75" customHeight="1" x14ac:dyDescent="0.25">
      <c r="L4124" s="20" t="str">
        <f t="shared" si="64"/>
        <v>no incluido</v>
      </c>
    </row>
    <row r="4125" spans="12:12" ht="15.75" customHeight="1" x14ac:dyDescent="0.25">
      <c r="L4125" s="20" t="str">
        <f t="shared" si="64"/>
        <v>no incluido</v>
      </c>
    </row>
    <row r="4126" spans="12:12" ht="15.75" customHeight="1" x14ac:dyDescent="0.25">
      <c r="L4126" s="20" t="str">
        <f t="shared" si="64"/>
        <v>no incluido</v>
      </c>
    </row>
    <row r="4127" spans="12:12" ht="15.75" customHeight="1" x14ac:dyDescent="0.25">
      <c r="L4127" s="20" t="str">
        <f t="shared" si="64"/>
        <v>no incluido</v>
      </c>
    </row>
    <row r="4128" spans="12:12" ht="15.75" customHeight="1" x14ac:dyDescent="0.25">
      <c r="L4128" s="20" t="str">
        <f t="shared" si="64"/>
        <v>no incluido</v>
      </c>
    </row>
    <row r="4129" spans="12:12" ht="15.75" customHeight="1" x14ac:dyDescent="0.25">
      <c r="L4129" s="20" t="str">
        <f t="shared" si="64"/>
        <v>no incluido</v>
      </c>
    </row>
    <row r="4130" spans="12:12" ht="15.75" customHeight="1" x14ac:dyDescent="0.25">
      <c r="L4130" s="20" t="str">
        <f t="shared" si="64"/>
        <v>no incluido</v>
      </c>
    </row>
    <row r="4131" spans="12:12" ht="15.75" customHeight="1" x14ac:dyDescent="0.25">
      <c r="L4131" s="20" t="str">
        <f t="shared" si="64"/>
        <v>no incluido</v>
      </c>
    </row>
    <row r="4132" spans="12:12" ht="15.75" customHeight="1" x14ac:dyDescent="0.25">
      <c r="L4132" s="20" t="str">
        <f t="shared" si="64"/>
        <v>no incluido</v>
      </c>
    </row>
    <row r="4133" spans="12:12" ht="15.75" customHeight="1" x14ac:dyDescent="0.25">
      <c r="L4133" s="20" t="str">
        <f t="shared" si="64"/>
        <v>no incluido</v>
      </c>
    </row>
    <row r="4134" spans="12:12" ht="15.75" customHeight="1" x14ac:dyDescent="0.25">
      <c r="L4134" s="20" t="str">
        <f t="shared" si="64"/>
        <v>no incluido</v>
      </c>
    </row>
    <row r="4135" spans="12:12" ht="15.75" customHeight="1" x14ac:dyDescent="0.25">
      <c r="L4135" s="20" t="str">
        <f t="shared" si="64"/>
        <v>no incluido</v>
      </c>
    </row>
    <row r="4136" spans="12:12" ht="15.75" customHeight="1" x14ac:dyDescent="0.25">
      <c r="L4136" s="20" t="str">
        <f t="shared" si="64"/>
        <v>no incluido</v>
      </c>
    </row>
    <row r="4137" spans="12:12" ht="15.75" customHeight="1" x14ac:dyDescent="0.25">
      <c r="L4137" s="20" t="str">
        <f t="shared" si="64"/>
        <v>no incluido</v>
      </c>
    </row>
    <row r="4138" spans="12:12" ht="15.75" customHeight="1" x14ac:dyDescent="0.25">
      <c r="L4138" s="20" t="str">
        <f t="shared" si="64"/>
        <v>no incluido</v>
      </c>
    </row>
    <row r="4139" spans="12:12" ht="15.75" customHeight="1" x14ac:dyDescent="0.25">
      <c r="L4139" s="20" t="str">
        <f t="shared" si="64"/>
        <v>no incluido</v>
      </c>
    </row>
    <row r="4140" spans="12:12" ht="15.75" customHeight="1" x14ac:dyDescent="0.25">
      <c r="L4140" s="20" t="str">
        <f t="shared" si="64"/>
        <v>no incluido</v>
      </c>
    </row>
    <row r="4141" spans="12:12" ht="15.75" customHeight="1" x14ac:dyDescent="0.25">
      <c r="L4141" s="20" t="str">
        <f t="shared" si="64"/>
        <v>no incluido</v>
      </c>
    </row>
    <row r="4142" spans="12:12" ht="15.75" customHeight="1" x14ac:dyDescent="0.25">
      <c r="L4142" s="20" t="str">
        <f t="shared" si="64"/>
        <v>no incluido</v>
      </c>
    </row>
    <row r="4143" spans="12:12" ht="15.75" customHeight="1" x14ac:dyDescent="0.25">
      <c r="L4143" s="20" t="str">
        <f t="shared" si="64"/>
        <v>no incluido</v>
      </c>
    </row>
    <row r="4144" spans="12:12" ht="15.75" customHeight="1" x14ac:dyDescent="0.25">
      <c r="L4144" s="20" t="str">
        <f t="shared" si="64"/>
        <v>no incluido</v>
      </c>
    </row>
    <row r="4145" spans="12:12" ht="15.75" customHeight="1" x14ac:dyDescent="0.25">
      <c r="L4145" s="20" t="str">
        <f t="shared" si="64"/>
        <v>no incluido</v>
      </c>
    </row>
    <row r="4146" spans="12:12" ht="15.75" customHeight="1" x14ac:dyDescent="0.25">
      <c r="L4146" s="20" t="str">
        <f t="shared" si="64"/>
        <v>no incluido</v>
      </c>
    </row>
    <row r="4147" spans="12:12" ht="15.75" customHeight="1" x14ac:dyDescent="0.25">
      <c r="L4147" s="20" t="str">
        <f t="shared" si="64"/>
        <v>no incluido</v>
      </c>
    </row>
    <row r="4148" spans="12:12" ht="15.75" customHeight="1" x14ac:dyDescent="0.25">
      <c r="L4148" s="20" t="str">
        <f t="shared" si="64"/>
        <v>no incluido</v>
      </c>
    </row>
    <row r="4149" spans="12:12" ht="15.75" customHeight="1" x14ac:dyDescent="0.25">
      <c r="L4149" s="20" t="str">
        <f t="shared" si="64"/>
        <v>no incluido</v>
      </c>
    </row>
    <row r="4150" spans="12:12" ht="15.75" customHeight="1" x14ac:dyDescent="0.25">
      <c r="L4150" s="20" t="str">
        <f t="shared" si="64"/>
        <v>no incluido</v>
      </c>
    </row>
    <row r="4151" spans="12:12" ht="15.75" customHeight="1" x14ac:dyDescent="0.25">
      <c r="L4151" s="20" t="str">
        <f t="shared" si="64"/>
        <v>no incluido</v>
      </c>
    </row>
    <row r="4152" spans="12:12" ht="15.75" customHeight="1" x14ac:dyDescent="0.25">
      <c r="L4152" s="20" t="str">
        <f t="shared" si="64"/>
        <v>no incluido</v>
      </c>
    </row>
    <row r="4153" spans="12:12" ht="15.75" customHeight="1" x14ac:dyDescent="0.25">
      <c r="L4153" s="20" t="str">
        <f t="shared" si="64"/>
        <v>no incluido</v>
      </c>
    </row>
    <row r="4154" spans="12:12" ht="15.75" customHeight="1" x14ac:dyDescent="0.25">
      <c r="L4154" s="20" t="str">
        <f t="shared" si="64"/>
        <v>no incluido</v>
      </c>
    </row>
    <row r="4155" spans="12:12" ht="15.75" customHeight="1" x14ac:dyDescent="0.25">
      <c r="L4155" s="20" t="str">
        <f t="shared" si="64"/>
        <v>no incluido</v>
      </c>
    </row>
    <row r="4156" spans="12:12" ht="15.75" customHeight="1" x14ac:dyDescent="0.25">
      <c r="L4156" s="20" t="str">
        <f t="shared" si="64"/>
        <v>no incluido</v>
      </c>
    </row>
    <row r="4157" spans="12:12" ht="15.75" customHeight="1" x14ac:dyDescent="0.25">
      <c r="L4157" s="20" t="str">
        <f t="shared" si="64"/>
        <v>no incluido</v>
      </c>
    </row>
    <row r="4158" spans="12:12" ht="15.75" customHeight="1" x14ac:dyDescent="0.25">
      <c r="L4158" s="20" t="str">
        <f t="shared" si="64"/>
        <v>no incluido</v>
      </c>
    </row>
    <row r="4159" spans="12:12" ht="15.75" customHeight="1" x14ac:dyDescent="0.25">
      <c r="L4159" s="20" t="str">
        <f t="shared" si="64"/>
        <v>no incluido</v>
      </c>
    </row>
    <row r="4160" spans="12:12" ht="15.75" customHeight="1" x14ac:dyDescent="0.25">
      <c r="L4160" s="20" t="str">
        <f t="shared" si="64"/>
        <v>no incluido</v>
      </c>
    </row>
    <row r="4161" spans="12:12" ht="15.75" customHeight="1" x14ac:dyDescent="0.25">
      <c r="L4161" s="20" t="str">
        <f t="shared" si="64"/>
        <v>no incluido</v>
      </c>
    </row>
    <row r="4162" spans="12:12" ht="15.75" customHeight="1" x14ac:dyDescent="0.25">
      <c r="L4162" s="20" t="str">
        <f t="shared" ref="L4162:L4225" si="65">IF(ISNUMBER(VLOOKUP(A4162,PRE,1,FALSE)),"PreAlerta",IF(ISNUMBER(VLOOKUP(A4162,POST,1,FALSE)),"PostAlerta",IF(ISNUMBER(VLOOKUP(A4162,EXCL,1,FALSE)),"Excluida","no incluido")))</f>
        <v>no incluido</v>
      </c>
    </row>
    <row r="4163" spans="12:12" ht="15.75" customHeight="1" x14ac:dyDescent="0.25">
      <c r="L4163" s="20" t="str">
        <f t="shared" si="65"/>
        <v>no incluido</v>
      </c>
    </row>
    <row r="4164" spans="12:12" ht="15.75" customHeight="1" x14ac:dyDescent="0.25">
      <c r="L4164" s="20" t="str">
        <f t="shared" si="65"/>
        <v>no incluido</v>
      </c>
    </row>
    <row r="4165" spans="12:12" ht="15.75" customHeight="1" x14ac:dyDescent="0.25">
      <c r="L4165" s="20" t="str">
        <f t="shared" si="65"/>
        <v>no incluido</v>
      </c>
    </row>
    <row r="4166" spans="12:12" ht="15.75" customHeight="1" x14ac:dyDescent="0.25">
      <c r="L4166" s="20" t="str">
        <f t="shared" si="65"/>
        <v>no incluido</v>
      </c>
    </row>
    <row r="4167" spans="12:12" ht="15.75" customHeight="1" x14ac:dyDescent="0.25">
      <c r="L4167" s="20" t="str">
        <f t="shared" si="65"/>
        <v>no incluido</v>
      </c>
    </row>
    <row r="4168" spans="12:12" ht="15.75" customHeight="1" x14ac:dyDescent="0.25">
      <c r="L4168" s="20" t="str">
        <f t="shared" si="65"/>
        <v>no incluido</v>
      </c>
    </row>
    <row r="4169" spans="12:12" ht="15.75" customHeight="1" x14ac:dyDescent="0.25">
      <c r="L4169" s="20" t="str">
        <f t="shared" si="65"/>
        <v>no incluido</v>
      </c>
    </row>
    <row r="4170" spans="12:12" ht="15.75" customHeight="1" x14ac:dyDescent="0.25">
      <c r="L4170" s="20" t="str">
        <f t="shared" si="65"/>
        <v>no incluido</v>
      </c>
    </row>
    <row r="4171" spans="12:12" ht="15.75" customHeight="1" x14ac:dyDescent="0.25">
      <c r="L4171" s="20" t="str">
        <f t="shared" si="65"/>
        <v>no incluido</v>
      </c>
    </row>
    <row r="4172" spans="12:12" ht="15.75" customHeight="1" x14ac:dyDescent="0.25">
      <c r="L4172" s="20" t="str">
        <f t="shared" si="65"/>
        <v>no incluido</v>
      </c>
    </row>
    <row r="4173" spans="12:12" ht="15.75" customHeight="1" x14ac:dyDescent="0.25">
      <c r="L4173" s="20" t="str">
        <f t="shared" si="65"/>
        <v>no incluido</v>
      </c>
    </row>
    <row r="4174" spans="12:12" ht="15.75" customHeight="1" x14ac:dyDescent="0.25">
      <c r="L4174" s="20" t="str">
        <f t="shared" si="65"/>
        <v>no incluido</v>
      </c>
    </row>
    <row r="4175" spans="12:12" ht="15.75" customHeight="1" x14ac:dyDescent="0.25">
      <c r="L4175" s="20" t="str">
        <f t="shared" si="65"/>
        <v>no incluido</v>
      </c>
    </row>
    <row r="4176" spans="12:12" ht="15.75" customHeight="1" x14ac:dyDescent="0.25">
      <c r="L4176" s="20" t="str">
        <f t="shared" si="65"/>
        <v>no incluido</v>
      </c>
    </row>
    <row r="4177" spans="12:12" ht="15.75" customHeight="1" x14ac:dyDescent="0.25">
      <c r="L4177" s="20" t="str">
        <f t="shared" si="65"/>
        <v>no incluido</v>
      </c>
    </row>
    <row r="4178" spans="12:12" ht="15.75" customHeight="1" x14ac:dyDescent="0.25">
      <c r="L4178" s="20" t="str">
        <f t="shared" si="65"/>
        <v>no incluido</v>
      </c>
    </row>
    <row r="4179" spans="12:12" ht="15.75" customHeight="1" x14ac:dyDescent="0.25">
      <c r="L4179" s="20" t="str">
        <f t="shared" si="65"/>
        <v>no incluido</v>
      </c>
    </row>
    <row r="4180" spans="12:12" ht="15.75" customHeight="1" x14ac:dyDescent="0.25">
      <c r="L4180" s="20" t="str">
        <f t="shared" si="65"/>
        <v>no incluido</v>
      </c>
    </row>
    <row r="4181" spans="12:12" ht="15.75" customHeight="1" x14ac:dyDescent="0.25">
      <c r="L4181" s="20" t="str">
        <f t="shared" si="65"/>
        <v>no incluido</v>
      </c>
    </row>
    <row r="4182" spans="12:12" ht="15.75" customHeight="1" x14ac:dyDescent="0.25">
      <c r="L4182" s="20" t="str">
        <f t="shared" si="65"/>
        <v>no incluido</v>
      </c>
    </row>
    <row r="4183" spans="12:12" ht="15.75" customHeight="1" x14ac:dyDescent="0.25">
      <c r="L4183" s="20" t="str">
        <f t="shared" si="65"/>
        <v>no incluido</v>
      </c>
    </row>
    <row r="4184" spans="12:12" ht="15.75" customHeight="1" x14ac:dyDescent="0.25">
      <c r="L4184" s="20" t="str">
        <f t="shared" si="65"/>
        <v>no incluido</v>
      </c>
    </row>
    <row r="4185" spans="12:12" ht="15.75" customHeight="1" x14ac:dyDescent="0.25">
      <c r="L4185" s="20" t="str">
        <f t="shared" si="65"/>
        <v>no incluido</v>
      </c>
    </row>
    <row r="4186" spans="12:12" ht="15.75" customHeight="1" x14ac:dyDescent="0.25">
      <c r="L4186" s="20" t="str">
        <f t="shared" si="65"/>
        <v>no incluido</v>
      </c>
    </row>
    <row r="4187" spans="12:12" ht="15.75" customHeight="1" x14ac:dyDescent="0.25">
      <c r="L4187" s="20" t="str">
        <f t="shared" si="65"/>
        <v>no incluido</v>
      </c>
    </row>
    <row r="4188" spans="12:12" ht="15.75" customHeight="1" x14ac:dyDescent="0.25">
      <c r="L4188" s="20" t="str">
        <f t="shared" si="65"/>
        <v>no incluido</v>
      </c>
    </row>
    <row r="4189" spans="12:12" ht="15.75" customHeight="1" x14ac:dyDescent="0.25">
      <c r="L4189" s="20" t="str">
        <f t="shared" si="65"/>
        <v>no incluido</v>
      </c>
    </row>
    <row r="4190" spans="12:12" ht="15.75" customHeight="1" x14ac:dyDescent="0.25">
      <c r="L4190" s="20" t="str">
        <f t="shared" si="65"/>
        <v>no incluido</v>
      </c>
    </row>
    <row r="4191" spans="12:12" ht="15.75" customHeight="1" x14ac:dyDescent="0.25">
      <c r="L4191" s="20" t="str">
        <f t="shared" si="65"/>
        <v>no incluido</v>
      </c>
    </row>
    <row r="4192" spans="12:12" ht="15.75" customHeight="1" x14ac:dyDescent="0.25">
      <c r="L4192" s="20" t="str">
        <f t="shared" si="65"/>
        <v>no incluido</v>
      </c>
    </row>
    <row r="4193" spans="12:12" ht="15.75" customHeight="1" x14ac:dyDescent="0.25">
      <c r="L4193" s="20" t="str">
        <f t="shared" si="65"/>
        <v>no incluido</v>
      </c>
    </row>
    <row r="4194" spans="12:12" ht="15.75" customHeight="1" x14ac:dyDescent="0.25">
      <c r="L4194" s="20" t="str">
        <f t="shared" si="65"/>
        <v>no incluido</v>
      </c>
    </row>
    <row r="4195" spans="12:12" ht="15.75" customHeight="1" x14ac:dyDescent="0.25">
      <c r="L4195" s="20" t="str">
        <f t="shared" si="65"/>
        <v>no incluido</v>
      </c>
    </row>
    <row r="4196" spans="12:12" ht="15.75" customHeight="1" x14ac:dyDescent="0.25">
      <c r="L4196" s="20" t="str">
        <f t="shared" si="65"/>
        <v>no incluido</v>
      </c>
    </row>
    <row r="4197" spans="12:12" ht="15.75" customHeight="1" x14ac:dyDescent="0.25">
      <c r="L4197" s="20" t="str">
        <f t="shared" si="65"/>
        <v>no incluido</v>
      </c>
    </row>
    <row r="4198" spans="12:12" ht="15.75" customHeight="1" x14ac:dyDescent="0.25">
      <c r="L4198" s="20" t="str">
        <f t="shared" si="65"/>
        <v>no incluido</v>
      </c>
    </row>
    <row r="4199" spans="12:12" ht="15.75" customHeight="1" x14ac:dyDescent="0.25">
      <c r="L4199" s="20" t="str">
        <f t="shared" si="65"/>
        <v>no incluido</v>
      </c>
    </row>
    <row r="4200" spans="12:12" ht="15.75" customHeight="1" x14ac:dyDescent="0.25">
      <c r="L4200" s="20" t="str">
        <f t="shared" si="65"/>
        <v>no incluido</v>
      </c>
    </row>
    <row r="4201" spans="12:12" ht="15.75" customHeight="1" x14ac:dyDescent="0.25">
      <c r="L4201" s="20" t="str">
        <f t="shared" si="65"/>
        <v>no incluido</v>
      </c>
    </row>
    <row r="4202" spans="12:12" ht="15.75" customHeight="1" x14ac:dyDescent="0.25">
      <c r="L4202" s="20" t="str">
        <f t="shared" si="65"/>
        <v>no incluido</v>
      </c>
    </row>
    <row r="4203" spans="12:12" ht="15.75" customHeight="1" x14ac:dyDescent="0.25">
      <c r="L4203" s="20" t="str">
        <f t="shared" si="65"/>
        <v>no incluido</v>
      </c>
    </row>
    <row r="4204" spans="12:12" ht="15.75" customHeight="1" x14ac:dyDescent="0.25">
      <c r="L4204" s="20" t="str">
        <f t="shared" si="65"/>
        <v>no incluido</v>
      </c>
    </row>
    <row r="4205" spans="12:12" ht="15.75" customHeight="1" x14ac:dyDescent="0.25">
      <c r="L4205" s="20" t="str">
        <f t="shared" si="65"/>
        <v>no incluido</v>
      </c>
    </row>
    <row r="4206" spans="12:12" ht="15.75" customHeight="1" x14ac:dyDescent="0.25">
      <c r="L4206" s="20" t="str">
        <f t="shared" si="65"/>
        <v>no incluido</v>
      </c>
    </row>
    <row r="4207" spans="12:12" ht="15.75" customHeight="1" x14ac:dyDescent="0.25">
      <c r="L4207" s="20" t="str">
        <f t="shared" si="65"/>
        <v>no incluido</v>
      </c>
    </row>
    <row r="4208" spans="12:12" ht="15.75" customHeight="1" x14ac:dyDescent="0.25">
      <c r="L4208" s="20" t="str">
        <f t="shared" si="65"/>
        <v>no incluido</v>
      </c>
    </row>
    <row r="4209" spans="12:12" ht="15.75" customHeight="1" x14ac:dyDescent="0.25">
      <c r="L4209" s="20" t="str">
        <f t="shared" si="65"/>
        <v>no incluido</v>
      </c>
    </row>
    <row r="4210" spans="12:12" ht="15.75" customHeight="1" x14ac:dyDescent="0.25">
      <c r="L4210" s="20" t="str">
        <f t="shared" si="65"/>
        <v>no incluido</v>
      </c>
    </row>
    <row r="4211" spans="12:12" ht="15.75" customHeight="1" x14ac:dyDescent="0.25">
      <c r="L4211" s="20" t="str">
        <f t="shared" si="65"/>
        <v>no incluido</v>
      </c>
    </row>
    <row r="4212" spans="12:12" ht="15.75" customHeight="1" x14ac:dyDescent="0.25">
      <c r="L4212" s="20" t="str">
        <f t="shared" si="65"/>
        <v>no incluido</v>
      </c>
    </row>
    <row r="4213" spans="12:12" ht="15.75" customHeight="1" x14ac:dyDescent="0.25">
      <c r="L4213" s="20" t="str">
        <f t="shared" si="65"/>
        <v>no incluido</v>
      </c>
    </row>
    <row r="4214" spans="12:12" ht="15.75" customHeight="1" x14ac:dyDescent="0.25">
      <c r="L4214" s="20" t="str">
        <f t="shared" si="65"/>
        <v>no incluido</v>
      </c>
    </row>
    <row r="4215" spans="12:12" ht="15.75" customHeight="1" x14ac:dyDescent="0.25">
      <c r="L4215" s="20" t="str">
        <f t="shared" si="65"/>
        <v>no incluido</v>
      </c>
    </row>
    <row r="4216" spans="12:12" ht="15.75" customHeight="1" x14ac:dyDescent="0.25">
      <c r="L4216" s="20" t="str">
        <f t="shared" si="65"/>
        <v>no incluido</v>
      </c>
    </row>
    <row r="4217" spans="12:12" ht="15.75" customHeight="1" x14ac:dyDescent="0.25">
      <c r="L4217" s="20" t="str">
        <f t="shared" si="65"/>
        <v>no incluido</v>
      </c>
    </row>
    <row r="4218" spans="12:12" ht="15.75" customHeight="1" x14ac:dyDescent="0.25">
      <c r="L4218" s="20" t="str">
        <f t="shared" si="65"/>
        <v>no incluido</v>
      </c>
    </row>
    <row r="4219" spans="12:12" ht="15.75" customHeight="1" x14ac:dyDescent="0.25">
      <c r="L4219" s="20" t="str">
        <f t="shared" si="65"/>
        <v>no incluido</v>
      </c>
    </row>
    <row r="4220" spans="12:12" ht="15.75" customHeight="1" x14ac:dyDescent="0.25">
      <c r="L4220" s="20" t="str">
        <f t="shared" si="65"/>
        <v>no incluido</v>
      </c>
    </row>
    <row r="4221" spans="12:12" ht="15.75" customHeight="1" x14ac:dyDescent="0.25">
      <c r="L4221" s="20" t="str">
        <f t="shared" si="65"/>
        <v>no incluido</v>
      </c>
    </row>
    <row r="4222" spans="12:12" ht="15.75" customHeight="1" x14ac:dyDescent="0.25">
      <c r="L4222" s="20" t="str">
        <f t="shared" si="65"/>
        <v>no incluido</v>
      </c>
    </row>
    <row r="4223" spans="12:12" ht="15.75" customHeight="1" x14ac:dyDescent="0.25">
      <c r="L4223" s="20" t="str">
        <f t="shared" si="65"/>
        <v>no incluido</v>
      </c>
    </row>
    <row r="4224" spans="12:12" ht="15.75" customHeight="1" x14ac:dyDescent="0.25">
      <c r="L4224" s="20" t="str">
        <f t="shared" si="65"/>
        <v>no incluido</v>
      </c>
    </row>
    <row r="4225" spans="12:12" ht="15.75" customHeight="1" x14ac:dyDescent="0.25">
      <c r="L4225" s="20" t="str">
        <f t="shared" si="65"/>
        <v>no incluido</v>
      </c>
    </row>
    <row r="4226" spans="12:12" ht="15.75" customHeight="1" x14ac:dyDescent="0.25">
      <c r="L4226" s="20" t="str">
        <f t="shared" ref="L4226:L4289" si="66">IF(ISNUMBER(VLOOKUP(A4226,PRE,1,FALSE)),"PreAlerta",IF(ISNUMBER(VLOOKUP(A4226,POST,1,FALSE)),"PostAlerta",IF(ISNUMBER(VLOOKUP(A4226,EXCL,1,FALSE)),"Excluida","no incluido")))</f>
        <v>no incluido</v>
      </c>
    </row>
    <row r="4227" spans="12:12" ht="15.75" customHeight="1" x14ac:dyDescent="0.25">
      <c r="L4227" s="20" t="str">
        <f t="shared" si="66"/>
        <v>no incluido</v>
      </c>
    </row>
    <row r="4228" spans="12:12" ht="15.75" customHeight="1" x14ac:dyDescent="0.25">
      <c r="L4228" s="20" t="str">
        <f t="shared" si="66"/>
        <v>no incluido</v>
      </c>
    </row>
    <row r="4229" spans="12:12" ht="15.75" customHeight="1" x14ac:dyDescent="0.25">
      <c r="L4229" s="20" t="str">
        <f t="shared" si="66"/>
        <v>no incluido</v>
      </c>
    </row>
    <row r="4230" spans="12:12" ht="15.75" customHeight="1" x14ac:dyDescent="0.25">
      <c r="L4230" s="20" t="str">
        <f t="shared" si="66"/>
        <v>no incluido</v>
      </c>
    </row>
    <row r="4231" spans="12:12" ht="15.75" customHeight="1" x14ac:dyDescent="0.25">
      <c r="L4231" s="20" t="str">
        <f t="shared" si="66"/>
        <v>no incluido</v>
      </c>
    </row>
    <row r="4232" spans="12:12" ht="15.75" customHeight="1" x14ac:dyDescent="0.25">
      <c r="L4232" s="20" t="str">
        <f t="shared" si="66"/>
        <v>no incluido</v>
      </c>
    </row>
    <row r="4233" spans="12:12" ht="15.75" customHeight="1" x14ac:dyDescent="0.25">
      <c r="L4233" s="20" t="str">
        <f t="shared" si="66"/>
        <v>no incluido</v>
      </c>
    </row>
    <row r="4234" spans="12:12" ht="15.75" customHeight="1" x14ac:dyDescent="0.25">
      <c r="L4234" s="20" t="str">
        <f t="shared" si="66"/>
        <v>no incluido</v>
      </c>
    </row>
    <row r="4235" spans="12:12" ht="15.75" customHeight="1" x14ac:dyDescent="0.25">
      <c r="L4235" s="20" t="str">
        <f t="shared" si="66"/>
        <v>no incluido</v>
      </c>
    </row>
    <row r="4236" spans="12:12" ht="15.75" customHeight="1" x14ac:dyDescent="0.25">
      <c r="L4236" s="20" t="str">
        <f t="shared" si="66"/>
        <v>no incluido</v>
      </c>
    </row>
    <row r="4237" spans="12:12" ht="15.75" customHeight="1" x14ac:dyDescent="0.25">
      <c r="L4237" s="20" t="str">
        <f t="shared" si="66"/>
        <v>no incluido</v>
      </c>
    </row>
    <row r="4238" spans="12:12" ht="15.75" customHeight="1" x14ac:dyDescent="0.25">
      <c r="L4238" s="20" t="str">
        <f t="shared" si="66"/>
        <v>no incluido</v>
      </c>
    </row>
    <row r="4239" spans="12:12" ht="15.75" customHeight="1" x14ac:dyDescent="0.25">
      <c r="L4239" s="20" t="str">
        <f t="shared" si="66"/>
        <v>no incluido</v>
      </c>
    </row>
    <row r="4240" spans="12:12" ht="15.75" customHeight="1" x14ac:dyDescent="0.25">
      <c r="L4240" s="20" t="str">
        <f t="shared" si="66"/>
        <v>no incluido</v>
      </c>
    </row>
    <row r="4241" spans="12:12" ht="15.75" customHeight="1" x14ac:dyDescent="0.25">
      <c r="L4241" s="20" t="str">
        <f t="shared" si="66"/>
        <v>no incluido</v>
      </c>
    </row>
    <row r="4242" spans="12:12" ht="15.75" customHeight="1" x14ac:dyDescent="0.25">
      <c r="L4242" s="20" t="str">
        <f t="shared" si="66"/>
        <v>no incluido</v>
      </c>
    </row>
    <row r="4243" spans="12:12" ht="15.75" customHeight="1" x14ac:dyDescent="0.25">
      <c r="L4243" s="20" t="str">
        <f t="shared" si="66"/>
        <v>no incluido</v>
      </c>
    </row>
    <row r="4244" spans="12:12" ht="15.75" customHeight="1" x14ac:dyDescent="0.25">
      <c r="L4244" s="20" t="str">
        <f t="shared" si="66"/>
        <v>no incluido</v>
      </c>
    </row>
    <row r="4245" spans="12:12" ht="15.75" customHeight="1" x14ac:dyDescent="0.25">
      <c r="L4245" s="20" t="str">
        <f t="shared" si="66"/>
        <v>no incluido</v>
      </c>
    </row>
    <row r="4246" spans="12:12" ht="15.75" customHeight="1" x14ac:dyDescent="0.25">
      <c r="L4246" s="20" t="str">
        <f t="shared" si="66"/>
        <v>no incluido</v>
      </c>
    </row>
    <row r="4247" spans="12:12" ht="15.75" customHeight="1" x14ac:dyDescent="0.25">
      <c r="L4247" s="20" t="str">
        <f t="shared" si="66"/>
        <v>no incluido</v>
      </c>
    </row>
    <row r="4248" spans="12:12" ht="15.75" customHeight="1" x14ac:dyDescent="0.25">
      <c r="L4248" s="20" t="str">
        <f t="shared" si="66"/>
        <v>no incluido</v>
      </c>
    </row>
    <row r="4249" spans="12:12" ht="15.75" customHeight="1" x14ac:dyDescent="0.25">
      <c r="L4249" s="20" t="str">
        <f t="shared" si="66"/>
        <v>no incluido</v>
      </c>
    </row>
    <row r="4250" spans="12:12" ht="15.75" customHeight="1" x14ac:dyDescent="0.25">
      <c r="L4250" s="20" t="str">
        <f t="shared" si="66"/>
        <v>no incluido</v>
      </c>
    </row>
    <row r="4251" spans="12:12" ht="15.75" customHeight="1" x14ac:dyDescent="0.25">
      <c r="L4251" s="20" t="str">
        <f t="shared" si="66"/>
        <v>no incluido</v>
      </c>
    </row>
    <row r="4252" spans="12:12" ht="15.75" customHeight="1" x14ac:dyDescent="0.25">
      <c r="L4252" s="20" t="str">
        <f t="shared" si="66"/>
        <v>no incluido</v>
      </c>
    </row>
    <row r="4253" spans="12:12" ht="15.75" customHeight="1" x14ac:dyDescent="0.25">
      <c r="L4253" s="20" t="str">
        <f t="shared" si="66"/>
        <v>no incluido</v>
      </c>
    </row>
    <row r="4254" spans="12:12" ht="15.75" customHeight="1" x14ac:dyDescent="0.25">
      <c r="L4254" s="20" t="str">
        <f t="shared" si="66"/>
        <v>no incluido</v>
      </c>
    </row>
    <row r="4255" spans="12:12" ht="15.75" customHeight="1" x14ac:dyDescent="0.25">
      <c r="L4255" s="20" t="str">
        <f t="shared" si="66"/>
        <v>no incluido</v>
      </c>
    </row>
    <row r="4256" spans="12:12" ht="15.75" customHeight="1" x14ac:dyDescent="0.25">
      <c r="L4256" s="20" t="str">
        <f t="shared" si="66"/>
        <v>no incluido</v>
      </c>
    </row>
    <row r="4257" spans="12:12" ht="15.75" customHeight="1" x14ac:dyDescent="0.25">
      <c r="L4257" s="20" t="str">
        <f t="shared" si="66"/>
        <v>no incluido</v>
      </c>
    </row>
    <row r="4258" spans="12:12" ht="15.75" customHeight="1" x14ac:dyDescent="0.25">
      <c r="L4258" s="20" t="str">
        <f t="shared" si="66"/>
        <v>no incluido</v>
      </c>
    </row>
    <row r="4259" spans="12:12" ht="15.75" customHeight="1" x14ac:dyDescent="0.25">
      <c r="L4259" s="20" t="str">
        <f t="shared" si="66"/>
        <v>no incluido</v>
      </c>
    </row>
    <row r="4260" spans="12:12" ht="15.75" customHeight="1" x14ac:dyDescent="0.25">
      <c r="L4260" s="20" t="str">
        <f t="shared" si="66"/>
        <v>no incluido</v>
      </c>
    </row>
    <row r="4261" spans="12:12" ht="15.75" customHeight="1" x14ac:dyDescent="0.25">
      <c r="L4261" s="20" t="str">
        <f t="shared" si="66"/>
        <v>no incluido</v>
      </c>
    </row>
    <row r="4262" spans="12:12" ht="15.75" customHeight="1" x14ac:dyDescent="0.25">
      <c r="L4262" s="20" t="str">
        <f t="shared" si="66"/>
        <v>no incluido</v>
      </c>
    </row>
    <row r="4263" spans="12:12" ht="15.75" customHeight="1" x14ac:dyDescent="0.25">
      <c r="L4263" s="20" t="str">
        <f t="shared" si="66"/>
        <v>no incluido</v>
      </c>
    </row>
    <row r="4264" spans="12:12" ht="15.75" customHeight="1" x14ac:dyDescent="0.25">
      <c r="L4264" s="20" t="str">
        <f t="shared" si="66"/>
        <v>no incluido</v>
      </c>
    </row>
    <row r="4265" spans="12:12" ht="15.75" customHeight="1" x14ac:dyDescent="0.25">
      <c r="L4265" s="20" t="str">
        <f t="shared" si="66"/>
        <v>no incluido</v>
      </c>
    </row>
    <row r="4266" spans="12:12" ht="15.75" customHeight="1" x14ac:dyDescent="0.25">
      <c r="L4266" s="20" t="str">
        <f t="shared" si="66"/>
        <v>no incluido</v>
      </c>
    </row>
    <row r="4267" spans="12:12" ht="15.75" customHeight="1" x14ac:dyDescent="0.25">
      <c r="L4267" s="20" t="str">
        <f t="shared" si="66"/>
        <v>no incluido</v>
      </c>
    </row>
    <row r="4268" spans="12:12" ht="15.75" customHeight="1" x14ac:dyDescent="0.25">
      <c r="L4268" s="20" t="str">
        <f t="shared" si="66"/>
        <v>no incluido</v>
      </c>
    </row>
    <row r="4269" spans="12:12" ht="15.75" customHeight="1" x14ac:dyDescent="0.25">
      <c r="L4269" s="20" t="str">
        <f t="shared" si="66"/>
        <v>no incluido</v>
      </c>
    </row>
    <row r="4270" spans="12:12" ht="15.75" customHeight="1" x14ac:dyDescent="0.25">
      <c r="L4270" s="20" t="str">
        <f t="shared" si="66"/>
        <v>no incluido</v>
      </c>
    </row>
    <row r="4271" spans="12:12" ht="15.75" customHeight="1" x14ac:dyDescent="0.25">
      <c r="L4271" s="20" t="str">
        <f t="shared" si="66"/>
        <v>no incluido</v>
      </c>
    </row>
    <row r="4272" spans="12:12" ht="15.75" customHeight="1" x14ac:dyDescent="0.25">
      <c r="L4272" s="20" t="str">
        <f t="shared" si="66"/>
        <v>no incluido</v>
      </c>
    </row>
    <row r="4273" spans="12:12" ht="15.75" customHeight="1" x14ac:dyDescent="0.25">
      <c r="L4273" s="20" t="str">
        <f t="shared" si="66"/>
        <v>no incluido</v>
      </c>
    </row>
    <row r="4274" spans="12:12" ht="15.75" customHeight="1" x14ac:dyDescent="0.25">
      <c r="L4274" s="20" t="str">
        <f t="shared" si="66"/>
        <v>no incluido</v>
      </c>
    </row>
    <row r="4275" spans="12:12" ht="15.75" customHeight="1" x14ac:dyDescent="0.25">
      <c r="L4275" s="20" t="str">
        <f t="shared" si="66"/>
        <v>no incluido</v>
      </c>
    </row>
    <row r="4276" spans="12:12" ht="15.75" customHeight="1" x14ac:dyDescent="0.25">
      <c r="L4276" s="20" t="str">
        <f t="shared" si="66"/>
        <v>no incluido</v>
      </c>
    </row>
    <row r="4277" spans="12:12" ht="15.75" customHeight="1" x14ac:dyDescent="0.25">
      <c r="L4277" s="20" t="str">
        <f t="shared" si="66"/>
        <v>no incluido</v>
      </c>
    </row>
    <row r="4278" spans="12:12" ht="15.75" customHeight="1" x14ac:dyDescent="0.25">
      <c r="L4278" s="20" t="str">
        <f t="shared" si="66"/>
        <v>no incluido</v>
      </c>
    </row>
    <row r="4279" spans="12:12" ht="15.75" customHeight="1" x14ac:dyDescent="0.25">
      <c r="L4279" s="20" t="str">
        <f t="shared" si="66"/>
        <v>no incluido</v>
      </c>
    </row>
    <row r="4280" spans="12:12" ht="15.75" customHeight="1" x14ac:dyDescent="0.25">
      <c r="L4280" s="20" t="str">
        <f t="shared" si="66"/>
        <v>no incluido</v>
      </c>
    </row>
    <row r="4281" spans="12:12" ht="15.75" customHeight="1" x14ac:dyDescent="0.25">
      <c r="L4281" s="20" t="str">
        <f t="shared" si="66"/>
        <v>no incluido</v>
      </c>
    </row>
    <row r="4282" spans="12:12" ht="15.75" customHeight="1" x14ac:dyDescent="0.25">
      <c r="L4282" s="20" t="str">
        <f t="shared" si="66"/>
        <v>no incluido</v>
      </c>
    </row>
    <row r="4283" spans="12:12" ht="15.75" customHeight="1" x14ac:dyDescent="0.25">
      <c r="L4283" s="20" t="str">
        <f t="shared" si="66"/>
        <v>no incluido</v>
      </c>
    </row>
    <row r="4284" spans="12:12" ht="15.75" customHeight="1" x14ac:dyDescent="0.25">
      <c r="L4284" s="20" t="str">
        <f t="shared" si="66"/>
        <v>no incluido</v>
      </c>
    </row>
    <row r="4285" spans="12:12" ht="15.75" customHeight="1" x14ac:dyDescent="0.25">
      <c r="L4285" s="20" t="str">
        <f t="shared" si="66"/>
        <v>no incluido</v>
      </c>
    </row>
    <row r="4286" spans="12:12" ht="15.75" customHeight="1" x14ac:dyDescent="0.25">
      <c r="L4286" s="20" t="str">
        <f t="shared" si="66"/>
        <v>no incluido</v>
      </c>
    </row>
    <row r="4287" spans="12:12" ht="15.75" customHeight="1" x14ac:dyDescent="0.25">
      <c r="L4287" s="20" t="str">
        <f t="shared" si="66"/>
        <v>no incluido</v>
      </c>
    </row>
    <row r="4288" spans="12:12" ht="15.75" customHeight="1" x14ac:dyDescent="0.25">
      <c r="L4288" s="20" t="str">
        <f t="shared" si="66"/>
        <v>no incluido</v>
      </c>
    </row>
    <row r="4289" spans="12:12" ht="15.75" customHeight="1" x14ac:dyDescent="0.25">
      <c r="L4289" s="20" t="str">
        <f t="shared" si="66"/>
        <v>no incluido</v>
      </c>
    </row>
    <row r="4290" spans="12:12" ht="15.75" customHeight="1" x14ac:dyDescent="0.25">
      <c r="L4290" s="20" t="str">
        <f t="shared" ref="L4290:L4353" si="67">IF(ISNUMBER(VLOOKUP(A4290,PRE,1,FALSE)),"PreAlerta",IF(ISNUMBER(VLOOKUP(A4290,POST,1,FALSE)),"PostAlerta",IF(ISNUMBER(VLOOKUP(A4290,EXCL,1,FALSE)),"Excluida","no incluido")))</f>
        <v>no incluido</v>
      </c>
    </row>
    <row r="4291" spans="12:12" ht="15.75" customHeight="1" x14ac:dyDescent="0.25">
      <c r="L4291" s="20" t="str">
        <f t="shared" si="67"/>
        <v>no incluido</v>
      </c>
    </row>
    <row r="4292" spans="12:12" ht="15.75" customHeight="1" x14ac:dyDescent="0.25">
      <c r="L4292" s="20" t="str">
        <f t="shared" si="67"/>
        <v>no incluido</v>
      </c>
    </row>
    <row r="4293" spans="12:12" ht="15.75" customHeight="1" x14ac:dyDescent="0.25">
      <c r="L4293" s="20" t="str">
        <f t="shared" si="67"/>
        <v>no incluido</v>
      </c>
    </row>
    <row r="4294" spans="12:12" ht="15.75" customHeight="1" x14ac:dyDescent="0.25">
      <c r="L4294" s="20" t="str">
        <f t="shared" si="67"/>
        <v>no incluido</v>
      </c>
    </row>
    <row r="4295" spans="12:12" ht="15.75" customHeight="1" x14ac:dyDescent="0.25">
      <c r="L4295" s="20" t="str">
        <f t="shared" si="67"/>
        <v>no incluido</v>
      </c>
    </row>
    <row r="4296" spans="12:12" ht="15.75" customHeight="1" x14ac:dyDescent="0.25">
      <c r="L4296" s="20" t="str">
        <f t="shared" si="67"/>
        <v>no incluido</v>
      </c>
    </row>
    <row r="4297" spans="12:12" ht="15.75" customHeight="1" x14ac:dyDescent="0.25">
      <c r="L4297" s="20" t="str">
        <f t="shared" si="67"/>
        <v>no incluido</v>
      </c>
    </row>
    <row r="4298" spans="12:12" ht="15.75" customHeight="1" x14ac:dyDescent="0.25">
      <c r="L4298" s="20" t="str">
        <f t="shared" si="67"/>
        <v>no incluido</v>
      </c>
    </row>
    <row r="4299" spans="12:12" ht="15.75" customHeight="1" x14ac:dyDescent="0.25">
      <c r="L4299" s="20" t="str">
        <f t="shared" si="67"/>
        <v>no incluido</v>
      </c>
    </row>
    <row r="4300" spans="12:12" ht="15.75" customHeight="1" x14ac:dyDescent="0.25">
      <c r="L4300" s="20" t="str">
        <f t="shared" si="67"/>
        <v>no incluido</v>
      </c>
    </row>
    <row r="4301" spans="12:12" ht="15.75" customHeight="1" x14ac:dyDescent="0.25">
      <c r="L4301" s="20" t="str">
        <f t="shared" si="67"/>
        <v>no incluido</v>
      </c>
    </row>
    <row r="4302" spans="12:12" ht="15.75" customHeight="1" x14ac:dyDescent="0.25">
      <c r="L4302" s="20" t="str">
        <f t="shared" si="67"/>
        <v>no incluido</v>
      </c>
    </row>
    <row r="4303" spans="12:12" ht="15.75" customHeight="1" x14ac:dyDescent="0.25">
      <c r="L4303" s="20" t="str">
        <f t="shared" si="67"/>
        <v>no incluido</v>
      </c>
    </row>
    <row r="4304" spans="12:12" ht="15.75" customHeight="1" x14ac:dyDescent="0.25">
      <c r="L4304" s="20" t="str">
        <f t="shared" si="67"/>
        <v>no incluido</v>
      </c>
    </row>
    <row r="4305" spans="12:12" ht="15.75" customHeight="1" x14ac:dyDescent="0.25">
      <c r="L4305" s="20" t="str">
        <f t="shared" si="67"/>
        <v>no incluido</v>
      </c>
    </row>
    <row r="4306" spans="12:12" ht="15.75" customHeight="1" x14ac:dyDescent="0.25">
      <c r="L4306" s="20" t="str">
        <f t="shared" si="67"/>
        <v>no incluido</v>
      </c>
    </row>
    <row r="4307" spans="12:12" ht="15.75" customHeight="1" x14ac:dyDescent="0.25">
      <c r="L4307" s="20" t="str">
        <f t="shared" si="67"/>
        <v>no incluido</v>
      </c>
    </row>
    <row r="4308" spans="12:12" ht="15.75" customHeight="1" x14ac:dyDescent="0.25">
      <c r="L4308" s="20" t="str">
        <f t="shared" si="67"/>
        <v>no incluido</v>
      </c>
    </row>
    <row r="4309" spans="12:12" ht="15.75" customHeight="1" x14ac:dyDescent="0.25">
      <c r="L4309" s="20" t="str">
        <f t="shared" si="67"/>
        <v>no incluido</v>
      </c>
    </row>
    <row r="4310" spans="12:12" ht="15.75" customHeight="1" x14ac:dyDescent="0.25">
      <c r="L4310" s="20" t="str">
        <f t="shared" si="67"/>
        <v>no incluido</v>
      </c>
    </row>
    <row r="4311" spans="12:12" ht="15.75" customHeight="1" x14ac:dyDescent="0.25">
      <c r="L4311" s="20" t="str">
        <f t="shared" si="67"/>
        <v>no incluido</v>
      </c>
    </row>
    <row r="4312" spans="12:12" ht="15.75" customHeight="1" x14ac:dyDescent="0.25">
      <c r="L4312" s="20" t="str">
        <f t="shared" si="67"/>
        <v>no incluido</v>
      </c>
    </row>
    <row r="4313" spans="12:12" ht="15.75" customHeight="1" x14ac:dyDescent="0.25">
      <c r="L4313" s="20" t="str">
        <f t="shared" si="67"/>
        <v>no incluido</v>
      </c>
    </row>
    <row r="4314" spans="12:12" ht="15.75" customHeight="1" x14ac:dyDescent="0.25">
      <c r="L4314" s="20" t="str">
        <f t="shared" si="67"/>
        <v>no incluido</v>
      </c>
    </row>
    <row r="4315" spans="12:12" ht="15.75" customHeight="1" x14ac:dyDescent="0.25">
      <c r="L4315" s="20" t="str">
        <f t="shared" si="67"/>
        <v>no incluido</v>
      </c>
    </row>
    <row r="4316" spans="12:12" ht="15.75" customHeight="1" x14ac:dyDescent="0.25">
      <c r="L4316" s="20" t="str">
        <f t="shared" si="67"/>
        <v>no incluido</v>
      </c>
    </row>
    <row r="4317" spans="12:12" ht="15.75" customHeight="1" x14ac:dyDescent="0.25">
      <c r="L4317" s="20" t="str">
        <f t="shared" si="67"/>
        <v>no incluido</v>
      </c>
    </row>
    <row r="4318" spans="12:12" ht="15.75" customHeight="1" x14ac:dyDescent="0.25">
      <c r="L4318" s="20" t="str">
        <f t="shared" si="67"/>
        <v>no incluido</v>
      </c>
    </row>
    <row r="4319" spans="12:12" ht="15.75" customHeight="1" x14ac:dyDescent="0.25">
      <c r="L4319" s="20" t="str">
        <f t="shared" si="67"/>
        <v>no incluido</v>
      </c>
    </row>
    <row r="4320" spans="12:12" ht="15.75" customHeight="1" x14ac:dyDescent="0.25">
      <c r="L4320" s="20" t="str">
        <f t="shared" si="67"/>
        <v>no incluido</v>
      </c>
    </row>
    <row r="4321" spans="12:12" ht="15.75" customHeight="1" x14ac:dyDescent="0.25">
      <c r="L4321" s="20" t="str">
        <f t="shared" si="67"/>
        <v>no incluido</v>
      </c>
    </row>
    <row r="4322" spans="12:12" ht="15.75" customHeight="1" x14ac:dyDescent="0.25">
      <c r="L4322" s="20" t="str">
        <f t="shared" si="67"/>
        <v>no incluido</v>
      </c>
    </row>
    <row r="4323" spans="12:12" ht="15.75" customHeight="1" x14ac:dyDescent="0.25">
      <c r="L4323" s="20" t="str">
        <f t="shared" si="67"/>
        <v>no incluido</v>
      </c>
    </row>
    <row r="4324" spans="12:12" ht="15.75" customHeight="1" x14ac:dyDescent="0.25">
      <c r="L4324" s="20" t="str">
        <f t="shared" si="67"/>
        <v>no incluido</v>
      </c>
    </row>
    <row r="4325" spans="12:12" ht="15.75" customHeight="1" x14ac:dyDescent="0.25">
      <c r="L4325" s="20" t="str">
        <f t="shared" si="67"/>
        <v>no incluido</v>
      </c>
    </row>
    <row r="4326" spans="12:12" ht="15.75" customHeight="1" x14ac:dyDescent="0.25">
      <c r="L4326" s="20" t="str">
        <f t="shared" si="67"/>
        <v>no incluido</v>
      </c>
    </row>
    <row r="4327" spans="12:12" ht="15.75" customHeight="1" x14ac:dyDescent="0.25">
      <c r="L4327" s="20" t="str">
        <f t="shared" si="67"/>
        <v>no incluido</v>
      </c>
    </row>
    <row r="4328" spans="12:12" ht="15.75" customHeight="1" x14ac:dyDescent="0.25">
      <c r="L4328" s="20" t="str">
        <f t="shared" si="67"/>
        <v>no incluido</v>
      </c>
    </row>
    <row r="4329" spans="12:12" ht="15.75" customHeight="1" x14ac:dyDescent="0.25">
      <c r="L4329" s="20" t="str">
        <f t="shared" si="67"/>
        <v>no incluido</v>
      </c>
    </row>
    <row r="4330" spans="12:12" ht="15.75" customHeight="1" x14ac:dyDescent="0.25">
      <c r="L4330" s="20" t="str">
        <f t="shared" si="67"/>
        <v>no incluido</v>
      </c>
    </row>
    <row r="4331" spans="12:12" ht="15.75" customHeight="1" x14ac:dyDescent="0.25">
      <c r="L4331" s="20" t="str">
        <f t="shared" si="67"/>
        <v>no incluido</v>
      </c>
    </row>
    <row r="4332" spans="12:12" ht="15.75" customHeight="1" x14ac:dyDescent="0.25">
      <c r="L4332" s="20" t="str">
        <f t="shared" si="67"/>
        <v>no incluido</v>
      </c>
    </row>
    <row r="4333" spans="12:12" ht="15.75" customHeight="1" x14ac:dyDescent="0.25">
      <c r="L4333" s="20" t="str">
        <f t="shared" si="67"/>
        <v>no incluido</v>
      </c>
    </row>
    <row r="4334" spans="12:12" ht="15.75" customHeight="1" x14ac:dyDescent="0.25">
      <c r="L4334" s="20" t="str">
        <f t="shared" si="67"/>
        <v>no incluido</v>
      </c>
    </row>
    <row r="4335" spans="12:12" ht="15.75" customHeight="1" x14ac:dyDescent="0.25">
      <c r="L4335" s="20" t="str">
        <f t="shared" si="67"/>
        <v>no incluido</v>
      </c>
    </row>
    <row r="4336" spans="12:12" ht="15.75" customHeight="1" x14ac:dyDescent="0.25">
      <c r="L4336" s="20" t="str">
        <f t="shared" si="67"/>
        <v>no incluido</v>
      </c>
    </row>
    <row r="4337" spans="12:12" ht="15.75" customHeight="1" x14ac:dyDescent="0.25">
      <c r="L4337" s="20" t="str">
        <f t="shared" si="67"/>
        <v>no incluido</v>
      </c>
    </row>
    <row r="4338" spans="12:12" ht="15.75" customHeight="1" x14ac:dyDescent="0.25">
      <c r="L4338" s="20" t="str">
        <f t="shared" si="67"/>
        <v>no incluido</v>
      </c>
    </row>
    <row r="4339" spans="12:12" ht="15.75" customHeight="1" x14ac:dyDescent="0.25">
      <c r="L4339" s="20" t="str">
        <f t="shared" si="67"/>
        <v>no incluido</v>
      </c>
    </row>
    <row r="4340" spans="12:12" ht="15.75" customHeight="1" x14ac:dyDescent="0.25">
      <c r="L4340" s="20" t="str">
        <f t="shared" si="67"/>
        <v>no incluido</v>
      </c>
    </row>
    <row r="4341" spans="12:12" ht="15.75" customHeight="1" x14ac:dyDescent="0.25">
      <c r="L4341" s="20" t="str">
        <f t="shared" si="67"/>
        <v>no incluido</v>
      </c>
    </row>
    <row r="4342" spans="12:12" ht="15.75" customHeight="1" x14ac:dyDescent="0.25">
      <c r="L4342" s="20" t="str">
        <f t="shared" si="67"/>
        <v>no incluido</v>
      </c>
    </row>
    <row r="4343" spans="12:12" ht="15.75" customHeight="1" x14ac:dyDescent="0.25">
      <c r="L4343" s="20" t="str">
        <f t="shared" si="67"/>
        <v>no incluido</v>
      </c>
    </row>
    <row r="4344" spans="12:12" ht="15.75" customHeight="1" x14ac:dyDescent="0.25">
      <c r="L4344" s="20" t="str">
        <f t="shared" si="67"/>
        <v>no incluido</v>
      </c>
    </row>
    <row r="4345" spans="12:12" ht="15.75" customHeight="1" x14ac:dyDescent="0.25">
      <c r="L4345" s="20" t="str">
        <f t="shared" si="67"/>
        <v>no incluido</v>
      </c>
    </row>
    <row r="4346" spans="12:12" ht="15.75" customHeight="1" x14ac:dyDescent="0.25">
      <c r="L4346" s="20" t="str">
        <f t="shared" si="67"/>
        <v>no incluido</v>
      </c>
    </row>
    <row r="4347" spans="12:12" ht="15.75" customHeight="1" x14ac:dyDescent="0.25">
      <c r="L4347" s="20" t="str">
        <f t="shared" si="67"/>
        <v>no incluido</v>
      </c>
    </row>
    <row r="4348" spans="12:12" ht="15.75" customHeight="1" x14ac:dyDescent="0.25">
      <c r="L4348" s="20" t="str">
        <f t="shared" si="67"/>
        <v>no incluido</v>
      </c>
    </row>
    <row r="4349" spans="12:12" ht="15.75" customHeight="1" x14ac:dyDescent="0.25">
      <c r="L4349" s="20" t="str">
        <f t="shared" si="67"/>
        <v>no incluido</v>
      </c>
    </row>
    <row r="4350" spans="12:12" ht="15.75" customHeight="1" x14ac:dyDescent="0.25">
      <c r="L4350" s="20" t="str">
        <f t="shared" si="67"/>
        <v>no incluido</v>
      </c>
    </row>
    <row r="4351" spans="12:12" ht="15.75" customHeight="1" x14ac:dyDescent="0.25">
      <c r="L4351" s="20" t="str">
        <f t="shared" si="67"/>
        <v>no incluido</v>
      </c>
    </row>
    <row r="4352" spans="12:12" ht="15.75" customHeight="1" x14ac:dyDescent="0.25">
      <c r="L4352" s="20" t="str">
        <f t="shared" si="67"/>
        <v>no incluido</v>
      </c>
    </row>
    <row r="4353" spans="12:12" ht="15.75" customHeight="1" x14ac:dyDescent="0.25">
      <c r="L4353" s="20" t="str">
        <f t="shared" si="67"/>
        <v>no incluido</v>
      </c>
    </row>
    <row r="4354" spans="12:12" ht="15.75" customHeight="1" x14ac:dyDescent="0.25">
      <c r="L4354" s="20" t="str">
        <f t="shared" ref="L4354:L4417" si="68">IF(ISNUMBER(VLOOKUP(A4354,PRE,1,FALSE)),"PreAlerta",IF(ISNUMBER(VLOOKUP(A4354,POST,1,FALSE)),"PostAlerta",IF(ISNUMBER(VLOOKUP(A4354,EXCL,1,FALSE)),"Excluida","no incluido")))</f>
        <v>no incluido</v>
      </c>
    </row>
    <row r="4355" spans="12:12" ht="15.75" customHeight="1" x14ac:dyDescent="0.25">
      <c r="L4355" s="20" t="str">
        <f t="shared" si="68"/>
        <v>no incluido</v>
      </c>
    </row>
    <row r="4356" spans="12:12" ht="15.75" customHeight="1" x14ac:dyDescent="0.25">
      <c r="L4356" s="20" t="str">
        <f t="shared" si="68"/>
        <v>no incluido</v>
      </c>
    </row>
    <row r="4357" spans="12:12" ht="15.75" customHeight="1" x14ac:dyDescent="0.25">
      <c r="L4357" s="20" t="str">
        <f t="shared" si="68"/>
        <v>no incluido</v>
      </c>
    </row>
    <row r="4358" spans="12:12" ht="15.75" customHeight="1" x14ac:dyDescent="0.25">
      <c r="L4358" s="20" t="str">
        <f t="shared" si="68"/>
        <v>no incluido</v>
      </c>
    </row>
    <row r="4359" spans="12:12" ht="15.75" customHeight="1" x14ac:dyDescent="0.25">
      <c r="L4359" s="20" t="str">
        <f t="shared" si="68"/>
        <v>no incluido</v>
      </c>
    </row>
    <row r="4360" spans="12:12" ht="15.75" customHeight="1" x14ac:dyDescent="0.25">
      <c r="L4360" s="20" t="str">
        <f t="shared" si="68"/>
        <v>no incluido</v>
      </c>
    </row>
    <row r="4361" spans="12:12" ht="15.75" customHeight="1" x14ac:dyDescent="0.25">
      <c r="L4361" s="20" t="str">
        <f t="shared" si="68"/>
        <v>no incluido</v>
      </c>
    </row>
    <row r="4362" spans="12:12" ht="15.75" customHeight="1" x14ac:dyDescent="0.25">
      <c r="L4362" s="20" t="str">
        <f t="shared" si="68"/>
        <v>no incluido</v>
      </c>
    </row>
    <row r="4363" spans="12:12" ht="15.75" customHeight="1" x14ac:dyDescent="0.25">
      <c r="L4363" s="20" t="str">
        <f t="shared" si="68"/>
        <v>no incluido</v>
      </c>
    </row>
    <row r="4364" spans="12:12" ht="15.75" customHeight="1" x14ac:dyDescent="0.25">
      <c r="L4364" s="20" t="str">
        <f t="shared" si="68"/>
        <v>no incluido</v>
      </c>
    </row>
    <row r="4365" spans="12:12" ht="15.75" customHeight="1" x14ac:dyDescent="0.25">
      <c r="L4365" s="20" t="str">
        <f t="shared" si="68"/>
        <v>no incluido</v>
      </c>
    </row>
    <row r="4366" spans="12:12" ht="15.75" customHeight="1" x14ac:dyDescent="0.25">
      <c r="L4366" s="20" t="str">
        <f t="shared" si="68"/>
        <v>no incluido</v>
      </c>
    </row>
    <row r="4367" spans="12:12" ht="15.75" customHeight="1" x14ac:dyDescent="0.25">
      <c r="L4367" s="20" t="str">
        <f t="shared" si="68"/>
        <v>no incluido</v>
      </c>
    </row>
    <row r="4368" spans="12:12" ht="15.75" customHeight="1" x14ac:dyDescent="0.25">
      <c r="L4368" s="20" t="str">
        <f t="shared" si="68"/>
        <v>no incluido</v>
      </c>
    </row>
    <row r="4369" spans="12:12" ht="15.75" customHeight="1" x14ac:dyDescent="0.25">
      <c r="L4369" s="20" t="str">
        <f t="shared" si="68"/>
        <v>no incluido</v>
      </c>
    </row>
    <row r="4370" spans="12:12" ht="15.75" customHeight="1" x14ac:dyDescent="0.25">
      <c r="L4370" s="20" t="str">
        <f t="shared" si="68"/>
        <v>no incluido</v>
      </c>
    </row>
    <row r="4371" spans="12:12" ht="15.75" customHeight="1" x14ac:dyDescent="0.25">
      <c r="L4371" s="20" t="str">
        <f t="shared" si="68"/>
        <v>no incluido</v>
      </c>
    </row>
    <row r="4372" spans="12:12" ht="15.75" customHeight="1" x14ac:dyDescent="0.25">
      <c r="L4372" s="20" t="str">
        <f t="shared" si="68"/>
        <v>no incluido</v>
      </c>
    </row>
    <row r="4373" spans="12:12" ht="15.75" customHeight="1" x14ac:dyDescent="0.25">
      <c r="L4373" s="20" t="str">
        <f t="shared" si="68"/>
        <v>no incluido</v>
      </c>
    </row>
    <row r="4374" spans="12:12" ht="15.75" customHeight="1" x14ac:dyDescent="0.25">
      <c r="L4374" s="20" t="str">
        <f t="shared" si="68"/>
        <v>no incluido</v>
      </c>
    </row>
    <row r="4375" spans="12:12" ht="15.75" customHeight="1" x14ac:dyDescent="0.25">
      <c r="L4375" s="20" t="str">
        <f t="shared" si="68"/>
        <v>no incluido</v>
      </c>
    </row>
    <row r="4376" spans="12:12" ht="15.75" customHeight="1" x14ac:dyDescent="0.25">
      <c r="L4376" s="20" t="str">
        <f t="shared" si="68"/>
        <v>no incluido</v>
      </c>
    </row>
    <row r="4377" spans="12:12" ht="15.75" customHeight="1" x14ac:dyDescent="0.25">
      <c r="L4377" s="20" t="str">
        <f t="shared" si="68"/>
        <v>no incluido</v>
      </c>
    </row>
    <row r="4378" spans="12:12" ht="15.75" customHeight="1" x14ac:dyDescent="0.25">
      <c r="L4378" s="20" t="str">
        <f t="shared" si="68"/>
        <v>no incluido</v>
      </c>
    </row>
    <row r="4379" spans="12:12" ht="15.75" customHeight="1" x14ac:dyDescent="0.25">
      <c r="L4379" s="20" t="str">
        <f t="shared" si="68"/>
        <v>no incluido</v>
      </c>
    </row>
    <row r="4380" spans="12:12" ht="15.75" customHeight="1" x14ac:dyDescent="0.25">
      <c r="L4380" s="20" t="str">
        <f t="shared" si="68"/>
        <v>no incluido</v>
      </c>
    </row>
    <row r="4381" spans="12:12" ht="15.75" customHeight="1" x14ac:dyDescent="0.25">
      <c r="L4381" s="20" t="str">
        <f t="shared" si="68"/>
        <v>no incluido</v>
      </c>
    </row>
    <row r="4382" spans="12:12" ht="15.75" customHeight="1" x14ac:dyDescent="0.25">
      <c r="L4382" s="20" t="str">
        <f t="shared" si="68"/>
        <v>no incluido</v>
      </c>
    </row>
    <row r="4383" spans="12:12" ht="15.75" customHeight="1" x14ac:dyDescent="0.25">
      <c r="L4383" s="20" t="str">
        <f t="shared" si="68"/>
        <v>no incluido</v>
      </c>
    </row>
    <row r="4384" spans="12:12" ht="15.75" customHeight="1" x14ac:dyDescent="0.25">
      <c r="L4384" s="20" t="str">
        <f t="shared" si="68"/>
        <v>no incluido</v>
      </c>
    </row>
    <row r="4385" spans="12:12" ht="15.75" customHeight="1" x14ac:dyDescent="0.25">
      <c r="L4385" s="20" t="str">
        <f t="shared" si="68"/>
        <v>no incluido</v>
      </c>
    </row>
    <row r="4386" spans="12:12" ht="15.75" customHeight="1" x14ac:dyDescent="0.25">
      <c r="L4386" s="20" t="str">
        <f t="shared" si="68"/>
        <v>no incluido</v>
      </c>
    </row>
    <row r="4387" spans="12:12" ht="15.75" customHeight="1" x14ac:dyDescent="0.25">
      <c r="L4387" s="20" t="str">
        <f t="shared" si="68"/>
        <v>no incluido</v>
      </c>
    </row>
    <row r="4388" spans="12:12" ht="15.75" customHeight="1" x14ac:dyDescent="0.25">
      <c r="L4388" s="20" t="str">
        <f t="shared" si="68"/>
        <v>no incluido</v>
      </c>
    </row>
    <row r="4389" spans="12:12" ht="15.75" customHeight="1" x14ac:dyDescent="0.25">
      <c r="L4389" s="20" t="str">
        <f t="shared" si="68"/>
        <v>no incluido</v>
      </c>
    </row>
    <row r="4390" spans="12:12" ht="15.75" customHeight="1" x14ac:dyDescent="0.25">
      <c r="L4390" s="20" t="str">
        <f t="shared" si="68"/>
        <v>no incluido</v>
      </c>
    </row>
    <row r="4391" spans="12:12" ht="15.75" customHeight="1" x14ac:dyDescent="0.25">
      <c r="L4391" s="20" t="str">
        <f t="shared" si="68"/>
        <v>no incluido</v>
      </c>
    </row>
    <row r="4392" spans="12:12" ht="15.75" customHeight="1" x14ac:dyDescent="0.25">
      <c r="L4392" s="20" t="str">
        <f t="shared" si="68"/>
        <v>no incluido</v>
      </c>
    </row>
    <row r="4393" spans="12:12" ht="15.75" customHeight="1" x14ac:dyDescent="0.25">
      <c r="L4393" s="20" t="str">
        <f t="shared" si="68"/>
        <v>no incluido</v>
      </c>
    </row>
    <row r="4394" spans="12:12" ht="15.75" customHeight="1" x14ac:dyDescent="0.25">
      <c r="L4394" s="20" t="str">
        <f t="shared" si="68"/>
        <v>no incluido</v>
      </c>
    </row>
    <row r="4395" spans="12:12" ht="15.75" customHeight="1" x14ac:dyDescent="0.25">
      <c r="L4395" s="20" t="str">
        <f t="shared" si="68"/>
        <v>no incluido</v>
      </c>
    </row>
    <row r="4396" spans="12:12" ht="15.75" customHeight="1" x14ac:dyDescent="0.25">
      <c r="L4396" s="20" t="str">
        <f t="shared" si="68"/>
        <v>no incluido</v>
      </c>
    </row>
    <row r="4397" spans="12:12" ht="15.75" customHeight="1" x14ac:dyDescent="0.25">
      <c r="L4397" s="20" t="str">
        <f t="shared" si="68"/>
        <v>no incluido</v>
      </c>
    </row>
    <row r="4398" spans="12:12" ht="15.75" customHeight="1" x14ac:dyDescent="0.25">
      <c r="L4398" s="20" t="str">
        <f t="shared" si="68"/>
        <v>no incluido</v>
      </c>
    </row>
    <row r="4399" spans="12:12" ht="15.75" customHeight="1" x14ac:dyDescent="0.25">
      <c r="L4399" s="20" t="str">
        <f t="shared" si="68"/>
        <v>no incluido</v>
      </c>
    </row>
    <row r="4400" spans="12:12" ht="15.75" customHeight="1" x14ac:dyDescent="0.25">
      <c r="L4400" s="20" t="str">
        <f t="shared" si="68"/>
        <v>no incluido</v>
      </c>
    </row>
    <row r="4401" spans="12:12" ht="15.75" customHeight="1" x14ac:dyDescent="0.25">
      <c r="L4401" s="20" t="str">
        <f t="shared" si="68"/>
        <v>no incluido</v>
      </c>
    </row>
    <row r="4402" spans="12:12" ht="15.75" customHeight="1" x14ac:dyDescent="0.25">
      <c r="L4402" s="20" t="str">
        <f t="shared" si="68"/>
        <v>no incluido</v>
      </c>
    </row>
    <row r="4403" spans="12:12" ht="15.75" customHeight="1" x14ac:dyDescent="0.25">
      <c r="L4403" s="20" t="str">
        <f t="shared" si="68"/>
        <v>no incluido</v>
      </c>
    </row>
    <row r="4404" spans="12:12" ht="15.75" customHeight="1" x14ac:dyDescent="0.25">
      <c r="L4404" s="20" t="str">
        <f t="shared" si="68"/>
        <v>no incluido</v>
      </c>
    </row>
    <row r="4405" spans="12:12" ht="15.75" customHeight="1" x14ac:dyDescent="0.25">
      <c r="L4405" s="20" t="str">
        <f t="shared" si="68"/>
        <v>no incluido</v>
      </c>
    </row>
    <row r="4406" spans="12:12" ht="15.75" customHeight="1" x14ac:dyDescent="0.25">
      <c r="L4406" s="20" t="str">
        <f t="shared" si="68"/>
        <v>no incluido</v>
      </c>
    </row>
    <row r="4407" spans="12:12" ht="15.75" customHeight="1" x14ac:dyDescent="0.25">
      <c r="L4407" s="20" t="str">
        <f t="shared" si="68"/>
        <v>no incluido</v>
      </c>
    </row>
    <row r="4408" spans="12:12" ht="15.75" customHeight="1" x14ac:dyDescent="0.25">
      <c r="L4408" s="20" t="str">
        <f t="shared" si="68"/>
        <v>no incluido</v>
      </c>
    </row>
    <row r="4409" spans="12:12" ht="15.75" customHeight="1" x14ac:dyDescent="0.25">
      <c r="L4409" s="20" t="str">
        <f t="shared" si="68"/>
        <v>no incluido</v>
      </c>
    </row>
    <row r="4410" spans="12:12" ht="15.75" customHeight="1" x14ac:dyDescent="0.25">
      <c r="L4410" s="20" t="str">
        <f t="shared" si="68"/>
        <v>no incluido</v>
      </c>
    </row>
    <row r="4411" spans="12:12" ht="15.75" customHeight="1" x14ac:dyDescent="0.25">
      <c r="L4411" s="20" t="str">
        <f t="shared" si="68"/>
        <v>no incluido</v>
      </c>
    </row>
    <row r="4412" spans="12:12" ht="15.75" customHeight="1" x14ac:dyDescent="0.25">
      <c r="L4412" s="20" t="str">
        <f t="shared" si="68"/>
        <v>no incluido</v>
      </c>
    </row>
    <row r="4413" spans="12:12" ht="15.75" customHeight="1" x14ac:dyDescent="0.25">
      <c r="L4413" s="20" t="str">
        <f t="shared" si="68"/>
        <v>no incluido</v>
      </c>
    </row>
    <row r="4414" spans="12:12" ht="15.75" customHeight="1" x14ac:dyDescent="0.25">
      <c r="L4414" s="20" t="str">
        <f t="shared" si="68"/>
        <v>no incluido</v>
      </c>
    </row>
    <row r="4415" spans="12:12" ht="15.75" customHeight="1" x14ac:dyDescent="0.25">
      <c r="L4415" s="20" t="str">
        <f t="shared" si="68"/>
        <v>no incluido</v>
      </c>
    </row>
    <row r="4416" spans="12:12" ht="15.75" customHeight="1" x14ac:dyDescent="0.25">
      <c r="L4416" s="20" t="str">
        <f t="shared" si="68"/>
        <v>no incluido</v>
      </c>
    </row>
    <row r="4417" spans="12:12" ht="15.75" customHeight="1" x14ac:dyDescent="0.25">
      <c r="L4417" s="20" t="str">
        <f t="shared" si="68"/>
        <v>no incluido</v>
      </c>
    </row>
    <row r="4418" spans="12:12" ht="15.75" customHeight="1" x14ac:dyDescent="0.25">
      <c r="L4418" s="20" t="str">
        <f t="shared" ref="L4418:L4481" si="69">IF(ISNUMBER(VLOOKUP(A4418,PRE,1,FALSE)),"PreAlerta",IF(ISNUMBER(VLOOKUP(A4418,POST,1,FALSE)),"PostAlerta",IF(ISNUMBER(VLOOKUP(A4418,EXCL,1,FALSE)),"Excluida","no incluido")))</f>
        <v>no incluido</v>
      </c>
    </row>
    <row r="4419" spans="12:12" ht="15.75" customHeight="1" x14ac:dyDescent="0.25">
      <c r="L4419" s="20" t="str">
        <f t="shared" si="69"/>
        <v>no incluido</v>
      </c>
    </row>
    <row r="4420" spans="12:12" ht="15.75" customHeight="1" x14ac:dyDescent="0.25">
      <c r="L4420" s="20" t="str">
        <f t="shared" si="69"/>
        <v>no incluido</v>
      </c>
    </row>
    <row r="4421" spans="12:12" ht="15.75" customHeight="1" x14ac:dyDescent="0.25">
      <c r="L4421" s="20" t="str">
        <f t="shared" si="69"/>
        <v>no incluido</v>
      </c>
    </row>
    <row r="4422" spans="12:12" ht="15.75" customHeight="1" x14ac:dyDescent="0.25">
      <c r="L4422" s="20" t="str">
        <f t="shared" si="69"/>
        <v>no incluido</v>
      </c>
    </row>
    <row r="4423" spans="12:12" ht="15.75" customHeight="1" x14ac:dyDescent="0.25">
      <c r="L4423" s="20" t="str">
        <f t="shared" si="69"/>
        <v>no incluido</v>
      </c>
    </row>
    <row r="4424" spans="12:12" ht="15.75" customHeight="1" x14ac:dyDescent="0.25">
      <c r="L4424" s="20" t="str">
        <f t="shared" si="69"/>
        <v>no incluido</v>
      </c>
    </row>
    <row r="4425" spans="12:12" ht="15.75" customHeight="1" x14ac:dyDescent="0.25">
      <c r="L4425" s="20" t="str">
        <f t="shared" si="69"/>
        <v>no incluido</v>
      </c>
    </row>
    <row r="4426" spans="12:12" ht="15.75" customHeight="1" x14ac:dyDescent="0.25">
      <c r="L4426" s="20" t="str">
        <f t="shared" si="69"/>
        <v>no incluido</v>
      </c>
    </row>
    <row r="4427" spans="12:12" ht="15.75" customHeight="1" x14ac:dyDescent="0.25">
      <c r="L4427" s="20" t="str">
        <f t="shared" si="69"/>
        <v>no incluido</v>
      </c>
    </row>
    <row r="4428" spans="12:12" ht="15.75" customHeight="1" x14ac:dyDescent="0.25">
      <c r="L4428" s="20" t="str">
        <f t="shared" si="69"/>
        <v>no incluido</v>
      </c>
    </row>
    <row r="4429" spans="12:12" ht="15.75" customHeight="1" x14ac:dyDescent="0.25">
      <c r="L4429" s="20" t="str">
        <f t="shared" si="69"/>
        <v>no incluido</v>
      </c>
    </row>
    <row r="4430" spans="12:12" ht="15.75" customHeight="1" x14ac:dyDescent="0.25">
      <c r="L4430" s="20" t="str">
        <f t="shared" si="69"/>
        <v>no incluido</v>
      </c>
    </row>
    <row r="4431" spans="12:12" ht="15.75" customHeight="1" x14ac:dyDescent="0.25">
      <c r="L4431" s="20" t="str">
        <f t="shared" si="69"/>
        <v>no incluido</v>
      </c>
    </row>
    <row r="4432" spans="12:12" ht="15.75" customHeight="1" x14ac:dyDescent="0.25">
      <c r="L4432" s="20" t="str">
        <f t="shared" si="69"/>
        <v>no incluido</v>
      </c>
    </row>
    <row r="4433" spans="12:12" ht="15.75" customHeight="1" x14ac:dyDescent="0.25">
      <c r="L4433" s="20" t="str">
        <f t="shared" si="69"/>
        <v>no incluido</v>
      </c>
    </row>
    <row r="4434" spans="12:12" ht="15.75" customHeight="1" x14ac:dyDescent="0.25">
      <c r="L4434" s="20" t="str">
        <f t="shared" si="69"/>
        <v>no incluido</v>
      </c>
    </row>
    <row r="4435" spans="12:12" ht="15.75" customHeight="1" x14ac:dyDescent="0.25">
      <c r="L4435" s="20" t="str">
        <f t="shared" si="69"/>
        <v>no incluido</v>
      </c>
    </row>
    <row r="4436" spans="12:12" ht="15.75" customHeight="1" x14ac:dyDescent="0.25">
      <c r="L4436" s="20" t="str">
        <f t="shared" si="69"/>
        <v>no incluido</v>
      </c>
    </row>
    <row r="4437" spans="12:12" ht="15.75" customHeight="1" x14ac:dyDescent="0.25">
      <c r="L4437" s="20" t="str">
        <f t="shared" si="69"/>
        <v>no incluido</v>
      </c>
    </row>
    <row r="4438" spans="12:12" ht="15.75" customHeight="1" x14ac:dyDescent="0.25">
      <c r="L4438" s="20" t="str">
        <f t="shared" si="69"/>
        <v>no incluido</v>
      </c>
    </row>
    <row r="4439" spans="12:12" ht="15.75" customHeight="1" x14ac:dyDescent="0.25">
      <c r="L4439" s="20" t="str">
        <f t="shared" si="69"/>
        <v>no incluido</v>
      </c>
    </row>
    <row r="4440" spans="12:12" ht="15.75" customHeight="1" x14ac:dyDescent="0.25">
      <c r="L4440" s="20" t="str">
        <f t="shared" si="69"/>
        <v>no incluido</v>
      </c>
    </row>
    <row r="4441" spans="12:12" ht="15.75" customHeight="1" x14ac:dyDescent="0.25">
      <c r="L4441" s="20" t="str">
        <f t="shared" si="69"/>
        <v>no incluido</v>
      </c>
    </row>
    <row r="4442" spans="12:12" ht="15.75" customHeight="1" x14ac:dyDescent="0.25">
      <c r="L4442" s="20" t="str">
        <f t="shared" si="69"/>
        <v>no incluido</v>
      </c>
    </row>
    <row r="4443" spans="12:12" ht="15.75" customHeight="1" x14ac:dyDescent="0.25">
      <c r="L4443" s="20" t="str">
        <f t="shared" si="69"/>
        <v>no incluido</v>
      </c>
    </row>
    <row r="4444" spans="12:12" ht="15.75" customHeight="1" x14ac:dyDescent="0.25">
      <c r="L4444" s="20" t="str">
        <f t="shared" si="69"/>
        <v>no incluido</v>
      </c>
    </row>
    <row r="4445" spans="12:12" ht="15.75" customHeight="1" x14ac:dyDescent="0.25">
      <c r="L4445" s="20" t="str">
        <f t="shared" si="69"/>
        <v>no incluido</v>
      </c>
    </row>
    <row r="4446" spans="12:12" ht="15.75" customHeight="1" x14ac:dyDescent="0.25">
      <c r="L4446" s="20" t="str">
        <f t="shared" si="69"/>
        <v>no incluido</v>
      </c>
    </row>
    <row r="4447" spans="12:12" ht="15.75" customHeight="1" x14ac:dyDescent="0.25">
      <c r="L4447" s="20" t="str">
        <f t="shared" si="69"/>
        <v>no incluido</v>
      </c>
    </row>
    <row r="4448" spans="12:12" ht="15.75" customHeight="1" x14ac:dyDescent="0.25">
      <c r="L4448" s="20" t="str">
        <f t="shared" si="69"/>
        <v>no incluido</v>
      </c>
    </row>
    <row r="4449" spans="12:12" ht="15.75" customHeight="1" x14ac:dyDescent="0.25">
      <c r="L4449" s="20" t="str">
        <f t="shared" si="69"/>
        <v>no incluido</v>
      </c>
    </row>
    <row r="4450" spans="12:12" ht="15.75" customHeight="1" x14ac:dyDescent="0.25">
      <c r="L4450" s="20" t="str">
        <f t="shared" si="69"/>
        <v>no incluido</v>
      </c>
    </row>
    <row r="4451" spans="12:12" ht="15.75" customHeight="1" x14ac:dyDescent="0.25">
      <c r="L4451" s="20" t="str">
        <f t="shared" si="69"/>
        <v>no incluido</v>
      </c>
    </row>
    <row r="4452" spans="12:12" ht="15.75" customHeight="1" x14ac:dyDescent="0.25">
      <c r="L4452" s="20" t="str">
        <f t="shared" si="69"/>
        <v>no incluido</v>
      </c>
    </row>
    <row r="4453" spans="12:12" ht="15.75" customHeight="1" x14ac:dyDescent="0.25">
      <c r="L4453" s="20" t="str">
        <f t="shared" si="69"/>
        <v>no incluido</v>
      </c>
    </row>
    <row r="4454" spans="12:12" ht="15.75" customHeight="1" x14ac:dyDescent="0.25">
      <c r="L4454" s="20" t="str">
        <f t="shared" si="69"/>
        <v>no incluido</v>
      </c>
    </row>
    <row r="4455" spans="12:12" ht="15.75" customHeight="1" x14ac:dyDescent="0.25">
      <c r="L4455" s="20" t="str">
        <f t="shared" si="69"/>
        <v>no incluido</v>
      </c>
    </row>
    <row r="4456" spans="12:12" ht="15.75" customHeight="1" x14ac:dyDescent="0.25">
      <c r="L4456" s="20" t="str">
        <f t="shared" si="69"/>
        <v>no incluido</v>
      </c>
    </row>
    <row r="4457" spans="12:12" ht="15.75" customHeight="1" x14ac:dyDescent="0.25">
      <c r="L4457" s="20" t="str">
        <f t="shared" si="69"/>
        <v>no incluido</v>
      </c>
    </row>
    <row r="4458" spans="12:12" ht="15.75" customHeight="1" x14ac:dyDescent="0.25">
      <c r="L4458" s="20" t="str">
        <f t="shared" si="69"/>
        <v>no incluido</v>
      </c>
    </row>
    <row r="4459" spans="12:12" ht="15.75" customHeight="1" x14ac:dyDescent="0.25">
      <c r="L4459" s="20" t="str">
        <f t="shared" si="69"/>
        <v>no incluido</v>
      </c>
    </row>
    <row r="4460" spans="12:12" ht="15.75" customHeight="1" x14ac:dyDescent="0.25">
      <c r="L4460" s="20" t="str">
        <f t="shared" si="69"/>
        <v>no incluido</v>
      </c>
    </row>
    <row r="4461" spans="12:12" ht="15.75" customHeight="1" x14ac:dyDescent="0.25">
      <c r="L4461" s="20" t="str">
        <f t="shared" si="69"/>
        <v>no incluido</v>
      </c>
    </row>
    <row r="4462" spans="12:12" ht="15.75" customHeight="1" x14ac:dyDescent="0.25">
      <c r="L4462" s="20" t="str">
        <f t="shared" si="69"/>
        <v>no incluido</v>
      </c>
    </row>
    <row r="4463" spans="12:12" ht="15.75" customHeight="1" x14ac:dyDescent="0.25">
      <c r="L4463" s="20" t="str">
        <f t="shared" si="69"/>
        <v>no incluido</v>
      </c>
    </row>
    <row r="4464" spans="12:12" ht="15.75" customHeight="1" x14ac:dyDescent="0.25">
      <c r="L4464" s="20" t="str">
        <f t="shared" si="69"/>
        <v>no incluido</v>
      </c>
    </row>
    <row r="4465" spans="12:12" ht="15.75" customHeight="1" x14ac:dyDescent="0.25">
      <c r="L4465" s="20" t="str">
        <f t="shared" si="69"/>
        <v>no incluido</v>
      </c>
    </row>
    <row r="4466" spans="12:12" ht="15.75" customHeight="1" x14ac:dyDescent="0.25">
      <c r="L4466" s="20" t="str">
        <f t="shared" si="69"/>
        <v>no incluido</v>
      </c>
    </row>
    <row r="4467" spans="12:12" ht="15.75" customHeight="1" x14ac:dyDescent="0.25">
      <c r="L4467" s="20" t="str">
        <f t="shared" si="69"/>
        <v>no incluido</v>
      </c>
    </row>
    <row r="4468" spans="12:12" ht="15.75" customHeight="1" x14ac:dyDescent="0.25">
      <c r="L4468" s="20" t="str">
        <f t="shared" si="69"/>
        <v>no incluido</v>
      </c>
    </row>
    <row r="4469" spans="12:12" ht="15.75" customHeight="1" x14ac:dyDescent="0.25">
      <c r="L4469" s="20" t="str">
        <f t="shared" si="69"/>
        <v>no incluido</v>
      </c>
    </row>
    <row r="4470" spans="12:12" ht="15.75" customHeight="1" x14ac:dyDescent="0.25">
      <c r="L4470" s="20" t="str">
        <f t="shared" si="69"/>
        <v>no incluido</v>
      </c>
    </row>
    <row r="4471" spans="12:12" ht="15.75" customHeight="1" x14ac:dyDescent="0.25">
      <c r="L4471" s="20" t="str">
        <f t="shared" si="69"/>
        <v>no incluido</v>
      </c>
    </row>
    <row r="4472" spans="12:12" ht="15.75" customHeight="1" x14ac:dyDescent="0.25">
      <c r="L4472" s="20" t="str">
        <f t="shared" si="69"/>
        <v>no incluido</v>
      </c>
    </row>
    <row r="4473" spans="12:12" ht="15.75" customHeight="1" x14ac:dyDescent="0.25">
      <c r="L4473" s="20" t="str">
        <f t="shared" si="69"/>
        <v>no incluido</v>
      </c>
    </row>
    <row r="4474" spans="12:12" ht="15.75" customHeight="1" x14ac:dyDescent="0.25">
      <c r="L4474" s="20" t="str">
        <f t="shared" si="69"/>
        <v>no incluido</v>
      </c>
    </row>
    <row r="4475" spans="12:12" ht="15.75" customHeight="1" x14ac:dyDescent="0.25">
      <c r="L4475" s="20" t="str">
        <f t="shared" si="69"/>
        <v>no incluido</v>
      </c>
    </row>
    <row r="4476" spans="12:12" ht="15.75" customHeight="1" x14ac:dyDescent="0.25">
      <c r="L4476" s="20" t="str">
        <f t="shared" si="69"/>
        <v>no incluido</v>
      </c>
    </row>
    <row r="4477" spans="12:12" ht="15.75" customHeight="1" x14ac:dyDescent="0.25">
      <c r="L4477" s="20" t="str">
        <f t="shared" si="69"/>
        <v>no incluido</v>
      </c>
    </row>
    <row r="4478" spans="12:12" ht="15.75" customHeight="1" x14ac:dyDescent="0.25">
      <c r="L4478" s="20" t="str">
        <f t="shared" si="69"/>
        <v>no incluido</v>
      </c>
    </row>
    <row r="4479" spans="12:12" ht="15.75" customHeight="1" x14ac:dyDescent="0.25">
      <c r="L4479" s="20" t="str">
        <f t="shared" si="69"/>
        <v>no incluido</v>
      </c>
    </row>
    <row r="4480" spans="12:12" ht="15.75" customHeight="1" x14ac:dyDescent="0.25">
      <c r="L4480" s="20" t="str">
        <f t="shared" si="69"/>
        <v>no incluido</v>
      </c>
    </row>
    <row r="4481" spans="12:12" ht="15.75" customHeight="1" x14ac:dyDescent="0.25">
      <c r="L4481" s="20" t="str">
        <f t="shared" si="69"/>
        <v>no incluido</v>
      </c>
    </row>
    <row r="4482" spans="12:12" ht="15.75" customHeight="1" x14ac:dyDescent="0.25">
      <c r="L4482" s="20" t="str">
        <f t="shared" ref="L4482:L4545" si="70">IF(ISNUMBER(VLOOKUP(A4482,PRE,1,FALSE)),"PreAlerta",IF(ISNUMBER(VLOOKUP(A4482,POST,1,FALSE)),"PostAlerta",IF(ISNUMBER(VLOOKUP(A4482,EXCL,1,FALSE)),"Excluida","no incluido")))</f>
        <v>no incluido</v>
      </c>
    </row>
    <row r="4483" spans="12:12" ht="15.75" customHeight="1" x14ac:dyDescent="0.25">
      <c r="L4483" s="20" t="str">
        <f t="shared" si="70"/>
        <v>no incluido</v>
      </c>
    </row>
    <row r="4484" spans="12:12" ht="15.75" customHeight="1" x14ac:dyDescent="0.25">
      <c r="L4484" s="20" t="str">
        <f t="shared" si="70"/>
        <v>no incluido</v>
      </c>
    </row>
    <row r="4485" spans="12:12" ht="15.75" customHeight="1" x14ac:dyDescent="0.25">
      <c r="L4485" s="20" t="str">
        <f t="shared" si="70"/>
        <v>no incluido</v>
      </c>
    </row>
    <row r="4486" spans="12:12" ht="15.75" customHeight="1" x14ac:dyDescent="0.25">
      <c r="L4486" s="20" t="str">
        <f t="shared" si="70"/>
        <v>no incluido</v>
      </c>
    </row>
    <row r="4487" spans="12:12" ht="15.75" customHeight="1" x14ac:dyDescent="0.25">
      <c r="L4487" s="20" t="str">
        <f t="shared" si="70"/>
        <v>no incluido</v>
      </c>
    </row>
    <row r="4488" spans="12:12" ht="15.75" customHeight="1" x14ac:dyDescent="0.25">
      <c r="L4488" s="20" t="str">
        <f t="shared" si="70"/>
        <v>no incluido</v>
      </c>
    </row>
    <row r="4489" spans="12:12" ht="15.75" customHeight="1" x14ac:dyDescent="0.25">
      <c r="L4489" s="20" t="str">
        <f t="shared" si="70"/>
        <v>no incluido</v>
      </c>
    </row>
    <row r="4490" spans="12:12" ht="15.75" customHeight="1" x14ac:dyDescent="0.25">
      <c r="L4490" s="20" t="str">
        <f t="shared" si="70"/>
        <v>no incluido</v>
      </c>
    </row>
    <row r="4491" spans="12:12" ht="15.75" customHeight="1" x14ac:dyDescent="0.25">
      <c r="L4491" s="20" t="str">
        <f t="shared" si="70"/>
        <v>no incluido</v>
      </c>
    </row>
    <row r="4492" spans="12:12" ht="15.75" customHeight="1" x14ac:dyDescent="0.25">
      <c r="L4492" s="20" t="str">
        <f t="shared" si="70"/>
        <v>no incluido</v>
      </c>
    </row>
    <row r="4493" spans="12:12" ht="15.75" customHeight="1" x14ac:dyDescent="0.25">
      <c r="L4493" s="20" t="str">
        <f t="shared" si="70"/>
        <v>no incluido</v>
      </c>
    </row>
    <row r="4494" spans="12:12" ht="15.75" customHeight="1" x14ac:dyDescent="0.25">
      <c r="L4494" s="20" t="str">
        <f t="shared" si="70"/>
        <v>no incluido</v>
      </c>
    </row>
    <row r="4495" spans="12:12" ht="15.75" customHeight="1" x14ac:dyDescent="0.25">
      <c r="L4495" s="20" t="str">
        <f t="shared" si="70"/>
        <v>no incluido</v>
      </c>
    </row>
    <row r="4496" spans="12:12" ht="15.75" customHeight="1" x14ac:dyDescent="0.25">
      <c r="L4496" s="20" t="str">
        <f t="shared" si="70"/>
        <v>no incluido</v>
      </c>
    </row>
    <row r="4497" spans="12:12" ht="15.75" customHeight="1" x14ac:dyDescent="0.25">
      <c r="L4497" s="20" t="str">
        <f t="shared" si="70"/>
        <v>no incluido</v>
      </c>
    </row>
    <row r="4498" spans="12:12" ht="15.75" customHeight="1" x14ac:dyDescent="0.25">
      <c r="L4498" s="20" t="str">
        <f t="shared" si="70"/>
        <v>no incluido</v>
      </c>
    </row>
    <row r="4499" spans="12:12" ht="15.75" customHeight="1" x14ac:dyDescent="0.25">
      <c r="L4499" s="20" t="str">
        <f t="shared" si="70"/>
        <v>no incluido</v>
      </c>
    </row>
    <row r="4500" spans="12:12" ht="15.75" customHeight="1" x14ac:dyDescent="0.25">
      <c r="L4500" s="20" t="str">
        <f t="shared" si="70"/>
        <v>no incluido</v>
      </c>
    </row>
    <row r="4501" spans="12:12" ht="15.75" customHeight="1" x14ac:dyDescent="0.25">
      <c r="L4501" s="20" t="str">
        <f t="shared" si="70"/>
        <v>no incluido</v>
      </c>
    </row>
    <row r="4502" spans="12:12" ht="15.75" customHeight="1" x14ac:dyDescent="0.25">
      <c r="L4502" s="20" t="str">
        <f t="shared" si="70"/>
        <v>no incluido</v>
      </c>
    </row>
    <row r="4503" spans="12:12" ht="15.75" customHeight="1" x14ac:dyDescent="0.25">
      <c r="L4503" s="20" t="str">
        <f t="shared" si="70"/>
        <v>no incluido</v>
      </c>
    </row>
    <row r="4504" spans="12:12" ht="15.75" customHeight="1" x14ac:dyDescent="0.25">
      <c r="L4504" s="20" t="str">
        <f t="shared" si="70"/>
        <v>no incluido</v>
      </c>
    </row>
    <row r="4505" spans="12:12" ht="15.75" customHeight="1" x14ac:dyDescent="0.25">
      <c r="L4505" s="20" t="str">
        <f t="shared" si="70"/>
        <v>no incluido</v>
      </c>
    </row>
    <row r="4506" spans="12:12" ht="15.75" customHeight="1" x14ac:dyDescent="0.25">
      <c r="L4506" s="20" t="str">
        <f t="shared" si="70"/>
        <v>no incluido</v>
      </c>
    </row>
    <row r="4507" spans="12:12" ht="15.75" customHeight="1" x14ac:dyDescent="0.25">
      <c r="L4507" s="20" t="str">
        <f t="shared" si="70"/>
        <v>no incluido</v>
      </c>
    </row>
    <row r="4508" spans="12:12" ht="15.75" customHeight="1" x14ac:dyDescent="0.25">
      <c r="L4508" s="20" t="str">
        <f t="shared" si="70"/>
        <v>no incluido</v>
      </c>
    </row>
    <row r="4509" spans="12:12" ht="15.75" customHeight="1" x14ac:dyDescent="0.25">
      <c r="L4509" s="20" t="str">
        <f t="shared" si="70"/>
        <v>no incluido</v>
      </c>
    </row>
    <row r="4510" spans="12:12" ht="15.75" customHeight="1" x14ac:dyDescent="0.25">
      <c r="L4510" s="20" t="str">
        <f t="shared" si="70"/>
        <v>no incluido</v>
      </c>
    </row>
    <row r="4511" spans="12:12" ht="15.75" customHeight="1" x14ac:dyDescent="0.25">
      <c r="L4511" s="20" t="str">
        <f t="shared" si="70"/>
        <v>no incluido</v>
      </c>
    </row>
    <row r="4512" spans="12:12" ht="15.75" customHeight="1" x14ac:dyDescent="0.25">
      <c r="L4512" s="20" t="str">
        <f t="shared" si="70"/>
        <v>no incluido</v>
      </c>
    </row>
    <row r="4513" spans="12:12" ht="15.75" customHeight="1" x14ac:dyDescent="0.25">
      <c r="L4513" s="20" t="str">
        <f t="shared" si="70"/>
        <v>no incluido</v>
      </c>
    </row>
    <row r="4514" spans="12:12" ht="15.75" customHeight="1" x14ac:dyDescent="0.25">
      <c r="L4514" s="20" t="str">
        <f t="shared" si="70"/>
        <v>no incluido</v>
      </c>
    </row>
    <row r="4515" spans="12:12" ht="15.75" customHeight="1" x14ac:dyDescent="0.25">
      <c r="L4515" s="20" t="str">
        <f t="shared" si="70"/>
        <v>no incluido</v>
      </c>
    </row>
    <row r="4516" spans="12:12" ht="15.75" customHeight="1" x14ac:dyDescent="0.25">
      <c r="L4516" s="20" t="str">
        <f t="shared" si="70"/>
        <v>no incluido</v>
      </c>
    </row>
    <row r="4517" spans="12:12" ht="15.75" customHeight="1" x14ac:dyDescent="0.25">
      <c r="L4517" s="20" t="str">
        <f t="shared" si="70"/>
        <v>no incluido</v>
      </c>
    </row>
    <row r="4518" spans="12:12" ht="15.75" customHeight="1" x14ac:dyDescent="0.25">
      <c r="L4518" s="20" t="str">
        <f t="shared" si="70"/>
        <v>no incluido</v>
      </c>
    </row>
    <row r="4519" spans="12:12" ht="15.75" customHeight="1" x14ac:dyDescent="0.25">
      <c r="L4519" s="20" t="str">
        <f t="shared" si="70"/>
        <v>no incluido</v>
      </c>
    </row>
    <row r="4520" spans="12:12" ht="15.75" customHeight="1" x14ac:dyDescent="0.25">
      <c r="L4520" s="20" t="str">
        <f t="shared" si="70"/>
        <v>no incluido</v>
      </c>
    </row>
    <row r="4521" spans="12:12" ht="15.75" customHeight="1" x14ac:dyDescent="0.25">
      <c r="L4521" s="20" t="str">
        <f t="shared" si="70"/>
        <v>no incluido</v>
      </c>
    </row>
    <row r="4522" spans="12:12" ht="15.75" customHeight="1" x14ac:dyDescent="0.25">
      <c r="L4522" s="20" t="str">
        <f t="shared" si="70"/>
        <v>no incluido</v>
      </c>
    </row>
    <row r="4523" spans="12:12" ht="15.75" customHeight="1" x14ac:dyDescent="0.25">
      <c r="L4523" s="20" t="str">
        <f t="shared" si="70"/>
        <v>no incluido</v>
      </c>
    </row>
    <row r="4524" spans="12:12" ht="15.75" customHeight="1" x14ac:dyDescent="0.25">
      <c r="L4524" s="20" t="str">
        <f t="shared" si="70"/>
        <v>no incluido</v>
      </c>
    </row>
    <row r="4525" spans="12:12" ht="15.75" customHeight="1" x14ac:dyDescent="0.25">
      <c r="L4525" s="20" t="str">
        <f t="shared" si="70"/>
        <v>no incluido</v>
      </c>
    </row>
    <row r="4526" spans="12:12" ht="15.75" customHeight="1" x14ac:dyDescent="0.25">
      <c r="L4526" s="20" t="str">
        <f t="shared" si="70"/>
        <v>no incluido</v>
      </c>
    </row>
    <row r="4527" spans="12:12" ht="15.75" customHeight="1" x14ac:dyDescent="0.25">
      <c r="L4527" s="20" t="str">
        <f t="shared" si="70"/>
        <v>no incluido</v>
      </c>
    </row>
    <row r="4528" spans="12:12" ht="15.75" customHeight="1" x14ac:dyDescent="0.25">
      <c r="L4528" s="20" t="str">
        <f t="shared" si="70"/>
        <v>no incluido</v>
      </c>
    </row>
    <row r="4529" spans="12:12" ht="15.75" customHeight="1" x14ac:dyDescent="0.25">
      <c r="L4529" s="20" t="str">
        <f t="shared" si="70"/>
        <v>no incluido</v>
      </c>
    </row>
    <row r="4530" spans="12:12" ht="15.75" customHeight="1" x14ac:dyDescent="0.25">
      <c r="L4530" s="20" t="str">
        <f t="shared" si="70"/>
        <v>no incluido</v>
      </c>
    </row>
    <row r="4531" spans="12:12" ht="15.75" customHeight="1" x14ac:dyDescent="0.25">
      <c r="L4531" s="20" t="str">
        <f t="shared" si="70"/>
        <v>no incluido</v>
      </c>
    </row>
    <row r="4532" spans="12:12" ht="15.75" customHeight="1" x14ac:dyDescent="0.25">
      <c r="L4532" s="20" t="str">
        <f t="shared" si="70"/>
        <v>no incluido</v>
      </c>
    </row>
    <row r="4533" spans="12:12" ht="15.75" customHeight="1" x14ac:dyDescent="0.25">
      <c r="L4533" s="20" t="str">
        <f t="shared" si="70"/>
        <v>no incluido</v>
      </c>
    </row>
    <row r="4534" spans="12:12" ht="15.75" customHeight="1" x14ac:dyDescent="0.25">
      <c r="L4534" s="20" t="str">
        <f t="shared" si="70"/>
        <v>no incluido</v>
      </c>
    </row>
    <row r="4535" spans="12:12" ht="15.75" customHeight="1" x14ac:dyDescent="0.25">
      <c r="L4535" s="20" t="str">
        <f t="shared" si="70"/>
        <v>no incluido</v>
      </c>
    </row>
    <row r="4536" spans="12:12" ht="15.75" customHeight="1" x14ac:dyDescent="0.25">
      <c r="L4536" s="20" t="str">
        <f t="shared" si="70"/>
        <v>no incluido</v>
      </c>
    </row>
    <row r="4537" spans="12:12" ht="15.75" customHeight="1" x14ac:dyDescent="0.25">
      <c r="L4537" s="20" t="str">
        <f t="shared" si="70"/>
        <v>no incluido</v>
      </c>
    </row>
    <row r="4538" spans="12:12" ht="15.75" customHeight="1" x14ac:dyDescent="0.25">
      <c r="L4538" s="20" t="str">
        <f t="shared" si="70"/>
        <v>no incluido</v>
      </c>
    </row>
    <row r="4539" spans="12:12" ht="15.75" customHeight="1" x14ac:dyDescent="0.25">
      <c r="L4539" s="20" t="str">
        <f t="shared" si="70"/>
        <v>no incluido</v>
      </c>
    </row>
    <row r="4540" spans="12:12" ht="15.75" customHeight="1" x14ac:dyDescent="0.25">
      <c r="L4540" s="20" t="str">
        <f t="shared" si="70"/>
        <v>no incluido</v>
      </c>
    </row>
    <row r="4541" spans="12:12" ht="15.75" customHeight="1" x14ac:dyDescent="0.25">
      <c r="L4541" s="20" t="str">
        <f t="shared" si="70"/>
        <v>no incluido</v>
      </c>
    </row>
    <row r="4542" spans="12:12" ht="15.75" customHeight="1" x14ac:dyDescent="0.25">
      <c r="L4542" s="20" t="str">
        <f t="shared" si="70"/>
        <v>no incluido</v>
      </c>
    </row>
    <row r="4543" spans="12:12" ht="15.75" customHeight="1" x14ac:dyDescent="0.25">
      <c r="L4543" s="20" t="str">
        <f t="shared" si="70"/>
        <v>no incluido</v>
      </c>
    </row>
    <row r="4544" spans="12:12" ht="15.75" customHeight="1" x14ac:dyDescent="0.25">
      <c r="L4544" s="20" t="str">
        <f t="shared" si="70"/>
        <v>no incluido</v>
      </c>
    </row>
    <row r="4545" spans="12:12" ht="15.75" customHeight="1" x14ac:dyDescent="0.25">
      <c r="L4545" s="20" t="str">
        <f t="shared" si="70"/>
        <v>no incluido</v>
      </c>
    </row>
    <row r="4546" spans="12:12" ht="15.75" customHeight="1" x14ac:dyDescent="0.25">
      <c r="L4546" s="20" t="str">
        <f t="shared" ref="L4546:L4609" si="71">IF(ISNUMBER(VLOOKUP(A4546,PRE,1,FALSE)),"PreAlerta",IF(ISNUMBER(VLOOKUP(A4546,POST,1,FALSE)),"PostAlerta",IF(ISNUMBER(VLOOKUP(A4546,EXCL,1,FALSE)),"Excluida","no incluido")))</f>
        <v>no incluido</v>
      </c>
    </row>
    <row r="4547" spans="12:12" ht="15.75" customHeight="1" x14ac:dyDescent="0.25">
      <c r="L4547" s="20" t="str">
        <f t="shared" si="71"/>
        <v>no incluido</v>
      </c>
    </row>
    <row r="4548" spans="12:12" ht="15.75" customHeight="1" x14ac:dyDescent="0.25">
      <c r="L4548" s="20" t="str">
        <f t="shared" si="71"/>
        <v>no incluido</v>
      </c>
    </row>
    <row r="4549" spans="12:12" ht="15.75" customHeight="1" x14ac:dyDescent="0.25">
      <c r="L4549" s="20" t="str">
        <f t="shared" si="71"/>
        <v>no incluido</v>
      </c>
    </row>
    <row r="4550" spans="12:12" ht="15.75" customHeight="1" x14ac:dyDescent="0.25">
      <c r="L4550" s="20" t="str">
        <f t="shared" si="71"/>
        <v>no incluido</v>
      </c>
    </row>
    <row r="4551" spans="12:12" ht="15.75" customHeight="1" x14ac:dyDescent="0.25">
      <c r="L4551" s="20" t="str">
        <f t="shared" si="71"/>
        <v>no incluido</v>
      </c>
    </row>
    <row r="4552" spans="12:12" ht="15.75" customHeight="1" x14ac:dyDescent="0.25">
      <c r="L4552" s="20" t="str">
        <f t="shared" si="71"/>
        <v>no incluido</v>
      </c>
    </row>
    <row r="4553" spans="12:12" ht="15.75" customHeight="1" x14ac:dyDescent="0.25">
      <c r="L4553" s="20" t="str">
        <f t="shared" si="71"/>
        <v>no incluido</v>
      </c>
    </row>
    <row r="4554" spans="12:12" ht="15.75" customHeight="1" x14ac:dyDescent="0.25">
      <c r="L4554" s="20" t="str">
        <f t="shared" si="71"/>
        <v>no incluido</v>
      </c>
    </row>
    <row r="4555" spans="12:12" ht="15.75" customHeight="1" x14ac:dyDescent="0.25">
      <c r="L4555" s="20" t="str">
        <f t="shared" si="71"/>
        <v>no incluido</v>
      </c>
    </row>
    <row r="4556" spans="12:12" ht="15.75" customHeight="1" x14ac:dyDescent="0.25">
      <c r="L4556" s="20" t="str">
        <f t="shared" si="71"/>
        <v>no incluido</v>
      </c>
    </row>
    <row r="4557" spans="12:12" ht="15.75" customHeight="1" x14ac:dyDescent="0.25">
      <c r="L4557" s="20" t="str">
        <f t="shared" si="71"/>
        <v>no incluido</v>
      </c>
    </row>
    <row r="4558" spans="12:12" ht="15.75" customHeight="1" x14ac:dyDescent="0.25">
      <c r="L4558" s="20" t="str">
        <f t="shared" si="71"/>
        <v>no incluido</v>
      </c>
    </row>
    <row r="4559" spans="12:12" ht="15.75" customHeight="1" x14ac:dyDescent="0.25">
      <c r="L4559" s="20" t="str">
        <f t="shared" si="71"/>
        <v>no incluido</v>
      </c>
    </row>
    <row r="4560" spans="12:12" ht="15.75" customHeight="1" x14ac:dyDescent="0.25">
      <c r="L4560" s="20" t="str">
        <f t="shared" si="71"/>
        <v>no incluido</v>
      </c>
    </row>
    <row r="4561" spans="12:12" ht="15.75" customHeight="1" x14ac:dyDescent="0.25">
      <c r="L4561" s="20" t="str">
        <f t="shared" si="71"/>
        <v>no incluido</v>
      </c>
    </row>
    <row r="4562" spans="12:12" ht="15.75" customHeight="1" x14ac:dyDescent="0.25">
      <c r="L4562" s="20" t="str">
        <f t="shared" si="71"/>
        <v>no incluido</v>
      </c>
    </row>
    <row r="4563" spans="12:12" ht="15.75" customHeight="1" x14ac:dyDescent="0.25">
      <c r="L4563" s="20" t="str">
        <f t="shared" si="71"/>
        <v>no incluido</v>
      </c>
    </row>
    <row r="4564" spans="12:12" ht="15.75" customHeight="1" x14ac:dyDescent="0.25">
      <c r="L4564" s="20" t="str">
        <f t="shared" si="71"/>
        <v>no incluido</v>
      </c>
    </row>
    <row r="4565" spans="12:12" ht="15.75" customHeight="1" x14ac:dyDescent="0.25">
      <c r="L4565" s="20" t="str">
        <f t="shared" si="71"/>
        <v>no incluido</v>
      </c>
    </row>
    <row r="4566" spans="12:12" ht="15.75" customHeight="1" x14ac:dyDescent="0.25">
      <c r="L4566" s="20" t="str">
        <f t="shared" si="71"/>
        <v>no incluido</v>
      </c>
    </row>
    <row r="4567" spans="12:12" ht="15.75" customHeight="1" x14ac:dyDescent="0.25">
      <c r="L4567" s="20" t="str">
        <f t="shared" si="71"/>
        <v>no incluido</v>
      </c>
    </row>
    <row r="4568" spans="12:12" ht="15.75" customHeight="1" x14ac:dyDescent="0.25">
      <c r="L4568" s="20" t="str">
        <f t="shared" si="71"/>
        <v>no incluido</v>
      </c>
    </row>
    <row r="4569" spans="12:12" ht="15.75" customHeight="1" x14ac:dyDescent="0.25">
      <c r="L4569" s="20" t="str">
        <f t="shared" si="71"/>
        <v>no incluido</v>
      </c>
    </row>
    <row r="4570" spans="12:12" ht="15.75" customHeight="1" x14ac:dyDescent="0.25">
      <c r="L4570" s="20" t="str">
        <f t="shared" si="71"/>
        <v>no incluido</v>
      </c>
    </row>
    <row r="4571" spans="12:12" ht="15.75" customHeight="1" x14ac:dyDescent="0.25">
      <c r="L4571" s="20" t="str">
        <f t="shared" si="71"/>
        <v>no incluido</v>
      </c>
    </row>
    <row r="4572" spans="12:12" ht="15.75" customHeight="1" x14ac:dyDescent="0.25">
      <c r="L4572" s="20" t="str">
        <f t="shared" si="71"/>
        <v>no incluido</v>
      </c>
    </row>
    <row r="4573" spans="12:12" ht="15.75" customHeight="1" x14ac:dyDescent="0.25">
      <c r="L4573" s="20" t="str">
        <f t="shared" si="71"/>
        <v>no incluido</v>
      </c>
    </row>
    <row r="4574" spans="12:12" ht="15.75" customHeight="1" x14ac:dyDescent="0.25">
      <c r="L4574" s="20" t="str">
        <f t="shared" si="71"/>
        <v>no incluido</v>
      </c>
    </row>
    <row r="4575" spans="12:12" ht="15.75" customHeight="1" x14ac:dyDescent="0.25">
      <c r="L4575" s="20" t="str">
        <f t="shared" si="71"/>
        <v>no incluido</v>
      </c>
    </row>
    <row r="4576" spans="12:12" ht="15.75" customHeight="1" x14ac:dyDescent="0.25">
      <c r="L4576" s="20" t="str">
        <f t="shared" si="71"/>
        <v>no incluido</v>
      </c>
    </row>
    <row r="4577" spans="12:12" ht="15.75" customHeight="1" x14ac:dyDescent="0.25">
      <c r="L4577" s="20" t="str">
        <f t="shared" si="71"/>
        <v>no incluido</v>
      </c>
    </row>
    <row r="4578" spans="12:12" ht="15.75" customHeight="1" x14ac:dyDescent="0.25">
      <c r="L4578" s="20" t="str">
        <f t="shared" si="71"/>
        <v>no incluido</v>
      </c>
    </row>
    <row r="4579" spans="12:12" ht="15.75" customHeight="1" x14ac:dyDescent="0.25">
      <c r="L4579" s="20" t="str">
        <f t="shared" si="71"/>
        <v>no incluido</v>
      </c>
    </row>
    <row r="4580" spans="12:12" ht="15.75" customHeight="1" x14ac:dyDescent="0.25">
      <c r="L4580" s="20" t="str">
        <f t="shared" si="71"/>
        <v>no incluido</v>
      </c>
    </row>
    <row r="4581" spans="12:12" ht="15.75" customHeight="1" x14ac:dyDescent="0.25">
      <c r="L4581" s="20" t="str">
        <f t="shared" si="71"/>
        <v>no incluido</v>
      </c>
    </row>
    <row r="4582" spans="12:12" ht="15.75" customHeight="1" x14ac:dyDescent="0.25">
      <c r="L4582" s="20" t="str">
        <f t="shared" si="71"/>
        <v>no incluido</v>
      </c>
    </row>
    <row r="4583" spans="12:12" ht="15.75" customHeight="1" x14ac:dyDescent="0.25">
      <c r="L4583" s="20" t="str">
        <f t="shared" si="71"/>
        <v>no incluido</v>
      </c>
    </row>
    <row r="4584" spans="12:12" ht="15.75" customHeight="1" x14ac:dyDescent="0.25">
      <c r="L4584" s="20" t="str">
        <f t="shared" si="71"/>
        <v>no incluido</v>
      </c>
    </row>
    <row r="4585" spans="12:12" ht="15.75" customHeight="1" x14ac:dyDescent="0.25">
      <c r="L4585" s="20" t="str">
        <f t="shared" si="71"/>
        <v>no incluido</v>
      </c>
    </row>
    <row r="4586" spans="12:12" ht="15.75" customHeight="1" x14ac:dyDescent="0.25">
      <c r="L4586" s="20" t="str">
        <f t="shared" si="71"/>
        <v>no incluido</v>
      </c>
    </row>
    <row r="4587" spans="12:12" ht="15.75" customHeight="1" x14ac:dyDescent="0.25">
      <c r="L4587" s="20" t="str">
        <f t="shared" si="71"/>
        <v>no incluido</v>
      </c>
    </row>
    <row r="4588" spans="12:12" ht="15.75" customHeight="1" x14ac:dyDescent="0.25">
      <c r="L4588" s="20" t="str">
        <f t="shared" si="71"/>
        <v>no incluido</v>
      </c>
    </row>
    <row r="4589" spans="12:12" ht="15.75" customHeight="1" x14ac:dyDescent="0.25">
      <c r="L4589" s="20" t="str">
        <f t="shared" si="71"/>
        <v>no incluido</v>
      </c>
    </row>
    <row r="4590" spans="12:12" ht="15.75" customHeight="1" x14ac:dyDescent="0.25">
      <c r="L4590" s="20" t="str">
        <f t="shared" si="71"/>
        <v>no incluido</v>
      </c>
    </row>
    <row r="4591" spans="12:12" ht="15.75" customHeight="1" x14ac:dyDescent="0.25">
      <c r="L4591" s="20" t="str">
        <f t="shared" si="71"/>
        <v>no incluido</v>
      </c>
    </row>
    <row r="4592" spans="12:12" ht="15.75" customHeight="1" x14ac:dyDescent="0.25">
      <c r="L4592" s="20" t="str">
        <f t="shared" si="71"/>
        <v>no incluido</v>
      </c>
    </row>
    <row r="4593" spans="12:12" ht="15.75" customHeight="1" x14ac:dyDescent="0.25">
      <c r="L4593" s="20" t="str">
        <f t="shared" si="71"/>
        <v>no incluido</v>
      </c>
    </row>
    <row r="4594" spans="12:12" ht="15.75" customHeight="1" x14ac:dyDescent="0.25">
      <c r="L4594" s="20" t="str">
        <f t="shared" si="71"/>
        <v>no incluido</v>
      </c>
    </row>
    <row r="4595" spans="12:12" ht="15.75" customHeight="1" x14ac:dyDescent="0.25">
      <c r="L4595" s="20" t="str">
        <f t="shared" si="71"/>
        <v>no incluido</v>
      </c>
    </row>
    <row r="4596" spans="12:12" ht="15.75" customHeight="1" x14ac:dyDescent="0.25">
      <c r="L4596" s="20" t="str">
        <f t="shared" si="71"/>
        <v>no incluido</v>
      </c>
    </row>
    <row r="4597" spans="12:12" ht="15.75" customHeight="1" x14ac:dyDescent="0.25">
      <c r="L4597" s="20" t="str">
        <f t="shared" si="71"/>
        <v>no incluido</v>
      </c>
    </row>
    <row r="4598" spans="12:12" ht="15.75" customHeight="1" x14ac:dyDescent="0.25">
      <c r="L4598" s="20" t="str">
        <f t="shared" si="71"/>
        <v>no incluido</v>
      </c>
    </row>
    <row r="4599" spans="12:12" ht="15.75" customHeight="1" x14ac:dyDescent="0.25">
      <c r="L4599" s="20" t="str">
        <f t="shared" si="71"/>
        <v>no incluido</v>
      </c>
    </row>
    <row r="4600" spans="12:12" ht="15.75" customHeight="1" x14ac:dyDescent="0.25">
      <c r="L4600" s="20" t="str">
        <f t="shared" si="71"/>
        <v>no incluido</v>
      </c>
    </row>
    <row r="4601" spans="12:12" ht="15.75" customHeight="1" x14ac:dyDescent="0.25">
      <c r="L4601" s="20" t="str">
        <f t="shared" si="71"/>
        <v>no incluido</v>
      </c>
    </row>
    <row r="4602" spans="12:12" ht="15.75" customHeight="1" x14ac:dyDescent="0.25">
      <c r="L4602" s="20" t="str">
        <f t="shared" si="71"/>
        <v>no incluido</v>
      </c>
    </row>
    <row r="4603" spans="12:12" ht="15.75" customHeight="1" x14ac:dyDescent="0.25">
      <c r="L4603" s="20" t="str">
        <f t="shared" si="71"/>
        <v>no incluido</v>
      </c>
    </row>
    <row r="4604" spans="12:12" ht="15.75" customHeight="1" x14ac:dyDescent="0.25">
      <c r="L4604" s="20" t="str">
        <f t="shared" si="71"/>
        <v>no incluido</v>
      </c>
    </row>
    <row r="4605" spans="12:12" ht="15.75" customHeight="1" x14ac:dyDescent="0.25">
      <c r="L4605" s="20" t="str">
        <f t="shared" si="71"/>
        <v>no incluido</v>
      </c>
    </row>
    <row r="4606" spans="12:12" ht="15.75" customHeight="1" x14ac:dyDescent="0.25">
      <c r="L4606" s="20" t="str">
        <f t="shared" si="71"/>
        <v>no incluido</v>
      </c>
    </row>
    <row r="4607" spans="12:12" ht="15.75" customHeight="1" x14ac:dyDescent="0.25">
      <c r="L4607" s="20" t="str">
        <f t="shared" si="71"/>
        <v>no incluido</v>
      </c>
    </row>
    <row r="4608" spans="12:12" ht="15.75" customHeight="1" x14ac:dyDescent="0.25">
      <c r="L4608" s="20" t="str">
        <f t="shared" si="71"/>
        <v>no incluido</v>
      </c>
    </row>
    <row r="4609" spans="12:12" ht="15.75" customHeight="1" x14ac:dyDescent="0.25">
      <c r="L4609" s="20" t="str">
        <f t="shared" si="71"/>
        <v>no incluido</v>
      </c>
    </row>
    <row r="4610" spans="12:12" ht="15.75" customHeight="1" x14ac:dyDescent="0.25">
      <c r="L4610" s="20" t="str">
        <f t="shared" ref="L4610:L4673" si="72">IF(ISNUMBER(VLOOKUP(A4610,PRE,1,FALSE)),"PreAlerta",IF(ISNUMBER(VLOOKUP(A4610,POST,1,FALSE)),"PostAlerta",IF(ISNUMBER(VLOOKUP(A4610,EXCL,1,FALSE)),"Excluida","no incluido")))</f>
        <v>no incluido</v>
      </c>
    </row>
    <row r="4611" spans="12:12" ht="15.75" customHeight="1" x14ac:dyDescent="0.25">
      <c r="L4611" s="20" t="str">
        <f t="shared" si="72"/>
        <v>no incluido</v>
      </c>
    </row>
    <row r="4612" spans="12:12" ht="15.75" customHeight="1" x14ac:dyDescent="0.25">
      <c r="L4612" s="20" t="str">
        <f t="shared" si="72"/>
        <v>no incluido</v>
      </c>
    </row>
    <row r="4613" spans="12:12" ht="15.75" customHeight="1" x14ac:dyDescent="0.25">
      <c r="L4613" s="20" t="str">
        <f t="shared" si="72"/>
        <v>no incluido</v>
      </c>
    </row>
    <row r="4614" spans="12:12" ht="15.75" customHeight="1" x14ac:dyDescent="0.25">
      <c r="L4614" s="20" t="str">
        <f t="shared" si="72"/>
        <v>no incluido</v>
      </c>
    </row>
    <row r="4615" spans="12:12" ht="15.75" customHeight="1" x14ac:dyDescent="0.25">
      <c r="L4615" s="20" t="str">
        <f t="shared" si="72"/>
        <v>no incluido</v>
      </c>
    </row>
    <row r="4616" spans="12:12" ht="15.75" customHeight="1" x14ac:dyDescent="0.25">
      <c r="L4616" s="20" t="str">
        <f t="shared" si="72"/>
        <v>no incluido</v>
      </c>
    </row>
    <row r="4617" spans="12:12" ht="15.75" customHeight="1" x14ac:dyDescent="0.25">
      <c r="L4617" s="20" t="str">
        <f t="shared" si="72"/>
        <v>no incluido</v>
      </c>
    </row>
    <row r="4618" spans="12:12" ht="15.75" customHeight="1" x14ac:dyDescent="0.25">
      <c r="L4618" s="20" t="str">
        <f t="shared" si="72"/>
        <v>no incluido</v>
      </c>
    </row>
    <row r="4619" spans="12:12" ht="15.75" customHeight="1" x14ac:dyDescent="0.25">
      <c r="L4619" s="20" t="str">
        <f t="shared" si="72"/>
        <v>no incluido</v>
      </c>
    </row>
    <row r="4620" spans="12:12" ht="15.75" customHeight="1" x14ac:dyDescent="0.25">
      <c r="L4620" s="20" t="str">
        <f t="shared" si="72"/>
        <v>no incluido</v>
      </c>
    </row>
    <row r="4621" spans="12:12" ht="15.75" customHeight="1" x14ac:dyDescent="0.25">
      <c r="L4621" s="20" t="str">
        <f t="shared" si="72"/>
        <v>no incluido</v>
      </c>
    </row>
    <row r="4622" spans="12:12" ht="15.75" customHeight="1" x14ac:dyDescent="0.25">
      <c r="L4622" s="20" t="str">
        <f t="shared" si="72"/>
        <v>no incluido</v>
      </c>
    </row>
    <row r="4623" spans="12:12" ht="15.75" customHeight="1" x14ac:dyDescent="0.25">
      <c r="L4623" s="20" t="str">
        <f t="shared" si="72"/>
        <v>no incluido</v>
      </c>
    </row>
    <row r="4624" spans="12:12" ht="15.75" customHeight="1" x14ac:dyDescent="0.25">
      <c r="L4624" s="20" t="str">
        <f t="shared" si="72"/>
        <v>no incluido</v>
      </c>
    </row>
    <row r="4625" spans="12:12" ht="15.75" customHeight="1" x14ac:dyDescent="0.25">
      <c r="L4625" s="20" t="str">
        <f t="shared" si="72"/>
        <v>no incluido</v>
      </c>
    </row>
    <row r="4626" spans="12:12" ht="15.75" customHeight="1" x14ac:dyDescent="0.25">
      <c r="L4626" s="20" t="str">
        <f t="shared" si="72"/>
        <v>no incluido</v>
      </c>
    </row>
    <row r="4627" spans="12:12" ht="15.75" customHeight="1" x14ac:dyDescent="0.25">
      <c r="L4627" s="20" t="str">
        <f t="shared" si="72"/>
        <v>no incluido</v>
      </c>
    </row>
    <row r="4628" spans="12:12" ht="15.75" customHeight="1" x14ac:dyDescent="0.25">
      <c r="L4628" s="20" t="str">
        <f t="shared" si="72"/>
        <v>no incluido</v>
      </c>
    </row>
    <row r="4629" spans="12:12" ht="15.75" customHeight="1" x14ac:dyDescent="0.25">
      <c r="L4629" s="20" t="str">
        <f t="shared" si="72"/>
        <v>no incluido</v>
      </c>
    </row>
    <row r="4630" spans="12:12" ht="15.75" customHeight="1" x14ac:dyDescent="0.25">
      <c r="L4630" s="20" t="str">
        <f t="shared" si="72"/>
        <v>no incluido</v>
      </c>
    </row>
    <row r="4631" spans="12:12" ht="15.75" customHeight="1" x14ac:dyDescent="0.25">
      <c r="L4631" s="20" t="str">
        <f t="shared" si="72"/>
        <v>no incluido</v>
      </c>
    </row>
    <row r="4632" spans="12:12" ht="15.75" customHeight="1" x14ac:dyDescent="0.25">
      <c r="L4632" s="20" t="str">
        <f t="shared" si="72"/>
        <v>no incluido</v>
      </c>
    </row>
    <row r="4633" spans="12:12" ht="15.75" customHeight="1" x14ac:dyDescent="0.25">
      <c r="L4633" s="20" t="str">
        <f t="shared" si="72"/>
        <v>no incluido</v>
      </c>
    </row>
    <row r="4634" spans="12:12" ht="15.75" customHeight="1" x14ac:dyDescent="0.25">
      <c r="L4634" s="20" t="str">
        <f t="shared" si="72"/>
        <v>no incluido</v>
      </c>
    </row>
    <row r="4635" spans="12:12" ht="15.75" customHeight="1" x14ac:dyDescent="0.25">
      <c r="L4635" s="20" t="str">
        <f t="shared" si="72"/>
        <v>no incluido</v>
      </c>
    </row>
    <row r="4636" spans="12:12" ht="15.75" customHeight="1" x14ac:dyDescent="0.25">
      <c r="L4636" s="20" t="str">
        <f t="shared" si="72"/>
        <v>no incluido</v>
      </c>
    </row>
    <row r="4637" spans="12:12" ht="15.75" customHeight="1" x14ac:dyDescent="0.25">
      <c r="L4637" s="20" t="str">
        <f t="shared" si="72"/>
        <v>no incluido</v>
      </c>
    </row>
    <row r="4638" spans="12:12" ht="15.75" customHeight="1" x14ac:dyDescent="0.25">
      <c r="L4638" s="20" t="str">
        <f t="shared" si="72"/>
        <v>no incluido</v>
      </c>
    </row>
    <row r="4639" spans="12:12" ht="15.75" customHeight="1" x14ac:dyDescent="0.25">
      <c r="L4639" s="20" t="str">
        <f t="shared" si="72"/>
        <v>no incluido</v>
      </c>
    </row>
    <row r="4640" spans="12:12" ht="15.75" customHeight="1" x14ac:dyDescent="0.25">
      <c r="L4640" s="20" t="str">
        <f t="shared" si="72"/>
        <v>no incluido</v>
      </c>
    </row>
    <row r="4641" spans="12:12" ht="15.75" customHeight="1" x14ac:dyDescent="0.25">
      <c r="L4641" s="20" t="str">
        <f t="shared" si="72"/>
        <v>no incluido</v>
      </c>
    </row>
    <row r="4642" spans="12:12" ht="15.75" customHeight="1" x14ac:dyDescent="0.25">
      <c r="L4642" s="20" t="str">
        <f t="shared" si="72"/>
        <v>no incluido</v>
      </c>
    </row>
    <row r="4643" spans="12:12" ht="15.75" customHeight="1" x14ac:dyDescent="0.25">
      <c r="L4643" s="20" t="str">
        <f t="shared" si="72"/>
        <v>no incluido</v>
      </c>
    </row>
    <row r="4644" spans="12:12" ht="15.75" customHeight="1" x14ac:dyDescent="0.25">
      <c r="L4644" s="20" t="str">
        <f t="shared" si="72"/>
        <v>no incluido</v>
      </c>
    </row>
    <row r="4645" spans="12:12" ht="15.75" customHeight="1" x14ac:dyDescent="0.25">
      <c r="L4645" s="20" t="str">
        <f t="shared" si="72"/>
        <v>no incluido</v>
      </c>
    </row>
    <row r="4646" spans="12:12" ht="15.75" customHeight="1" x14ac:dyDescent="0.25">
      <c r="L4646" s="20" t="str">
        <f t="shared" si="72"/>
        <v>no incluido</v>
      </c>
    </row>
    <row r="4647" spans="12:12" ht="15.75" customHeight="1" x14ac:dyDescent="0.25">
      <c r="L4647" s="20" t="str">
        <f t="shared" si="72"/>
        <v>no incluido</v>
      </c>
    </row>
    <row r="4648" spans="12:12" ht="15.75" customHeight="1" x14ac:dyDescent="0.25">
      <c r="L4648" s="20" t="str">
        <f t="shared" si="72"/>
        <v>no incluido</v>
      </c>
    </row>
    <row r="4649" spans="12:12" ht="15.75" customHeight="1" x14ac:dyDescent="0.25">
      <c r="L4649" s="20" t="str">
        <f t="shared" si="72"/>
        <v>no incluido</v>
      </c>
    </row>
    <row r="4650" spans="12:12" ht="15.75" customHeight="1" x14ac:dyDescent="0.25">
      <c r="L4650" s="20" t="str">
        <f t="shared" si="72"/>
        <v>no incluido</v>
      </c>
    </row>
    <row r="4651" spans="12:12" ht="15.75" customHeight="1" x14ac:dyDescent="0.25">
      <c r="L4651" s="20" t="str">
        <f t="shared" si="72"/>
        <v>no incluido</v>
      </c>
    </row>
    <row r="4652" spans="12:12" ht="15.75" customHeight="1" x14ac:dyDescent="0.25">
      <c r="L4652" s="20" t="str">
        <f t="shared" si="72"/>
        <v>no incluido</v>
      </c>
    </row>
    <row r="4653" spans="12:12" ht="15.75" customHeight="1" x14ac:dyDescent="0.25">
      <c r="L4653" s="20" t="str">
        <f t="shared" si="72"/>
        <v>no incluido</v>
      </c>
    </row>
    <row r="4654" spans="12:12" ht="15.75" customHeight="1" x14ac:dyDescent="0.25">
      <c r="L4654" s="20" t="str">
        <f t="shared" si="72"/>
        <v>no incluido</v>
      </c>
    </row>
    <row r="4655" spans="12:12" ht="15.75" customHeight="1" x14ac:dyDescent="0.25">
      <c r="L4655" s="20" t="str">
        <f t="shared" si="72"/>
        <v>no incluido</v>
      </c>
    </row>
    <row r="4656" spans="12:12" ht="15.75" customHeight="1" x14ac:dyDescent="0.25">
      <c r="L4656" s="20" t="str">
        <f t="shared" si="72"/>
        <v>no incluido</v>
      </c>
    </row>
    <row r="4657" spans="12:12" ht="15.75" customHeight="1" x14ac:dyDescent="0.25">
      <c r="L4657" s="20" t="str">
        <f t="shared" si="72"/>
        <v>no incluido</v>
      </c>
    </row>
    <row r="4658" spans="12:12" ht="15.75" customHeight="1" x14ac:dyDescent="0.25">
      <c r="L4658" s="20" t="str">
        <f t="shared" si="72"/>
        <v>no incluido</v>
      </c>
    </row>
    <row r="4659" spans="12:12" ht="15.75" customHeight="1" x14ac:dyDescent="0.25">
      <c r="L4659" s="20" t="str">
        <f t="shared" si="72"/>
        <v>no incluido</v>
      </c>
    </row>
    <row r="4660" spans="12:12" ht="15.75" customHeight="1" x14ac:dyDescent="0.25">
      <c r="L4660" s="20" t="str">
        <f t="shared" si="72"/>
        <v>no incluido</v>
      </c>
    </row>
    <row r="4661" spans="12:12" ht="15.75" customHeight="1" x14ac:dyDescent="0.25">
      <c r="L4661" s="20" t="str">
        <f t="shared" si="72"/>
        <v>no incluido</v>
      </c>
    </row>
    <row r="4662" spans="12:12" ht="15.75" customHeight="1" x14ac:dyDescent="0.25">
      <c r="L4662" s="20" t="str">
        <f t="shared" si="72"/>
        <v>no incluido</v>
      </c>
    </row>
    <row r="4663" spans="12:12" ht="15.75" customHeight="1" x14ac:dyDescent="0.25">
      <c r="L4663" s="20" t="str">
        <f t="shared" si="72"/>
        <v>no incluido</v>
      </c>
    </row>
    <row r="4664" spans="12:12" ht="15.75" customHeight="1" x14ac:dyDescent="0.25">
      <c r="L4664" s="20" t="str">
        <f t="shared" si="72"/>
        <v>no incluido</v>
      </c>
    </row>
    <row r="4665" spans="12:12" ht="15.75" customHeight="1" x14ac:dyDescent="0.25">
      <c r="L4665" s="20" t="str">
        <f t="shared" si="72"/>
        <v>no incluido</v>
      </c>
    </row>
    <row r="4666" spans="12:12" ht="15.75" customHeight="1" x14ac:dyDescent="0.25">
      <c r="L4666" s="20" t="str">
        <f t="shared" si="72"/>
        <v>no incluido</v>
      </c>
    </row>
    <row r="4667" spans="12:12" ht="15.75" customHeight="1" x14ac:dyDescent="0.25">
      <c r="L4667" s="20" t="str">
        <f t="shared" si="72"/>
        <v>no incluido</v>
      </c>
    </row>
    <row r="4668" spans="12:12" ht="15.75" customHeight="1" x14ac:dyDescent="0.25">
      <c r="L4668" s="20" t="str">
        <f t="shared" si="72"/>
        <v>no incluido</v>
      </c>
    </row>
    <row r="4669" spans="12:12" ht="15.75" customHeight="1" x14ac:dyDescent="0.25">
      <c r="L4669" s="20" t="str">
        <f t="shared" si="72"/>
        <v>no incluido</v>
      </c>
    </row>
    <row r="4670" spans="12:12" ht="15.75" customHeight="1" x14ac:dyDescent="0.25">
      <c r="L4670" s="20" t="str">
        <f t="shared" si="72"/>
        <v>no incluido</v>
      </c>
    </row>
    <row r="4671" spans="12:12" ht="15.75" customHeight="1" x14ac:dyDescent="0.25">
      <c r="L4671" s="20" t="str">
        <f t="shared" si="72"/>
        <v>no incluido</v>
      </c>
    </row>
    <row r="4672" spans="12:12" ht="15.75" customHeight="1" x14ac:dyDescent="0.25">
      <c r="L4672" s="20" t="str">
        <f t="shared" si="72"/>
        <v>no incluido</v>
      </c>
    </row>
    <row r="4673" spans="12:12" ht="15.75" customHeight="1" x14ac:dyDescent="0.25">
      <c r="L4673" s="20" t="str">
        <f t="shared" si="72"/>
        <v>no incluido</v>
      </c>
    </row>
    <row r="4674" spans="12:12" ht="15.75" customHeight="1" x14ac:dyDescent="0.25">
      <c r="L4674" s="20" t="str">
        <f t="shared" ref="L4674:L4737" si="73">IF(ISNUMBER(VLOOKUP(A4674,PRE,1,FALSE)),"PreAlerta",IF(ISNUMBER(VLOOKUP(A4674,POST,1,FALSE)),"PostAlerta",IF(ISNUMBER(VLOOKUP(A4674,EXCL,1,FALSE)),"Excluida","no incluido")))</f>
        <v>no incluido</v>
      </c>
    </row>
    <row r="4675" spans="12:12" ht="15.75" customHeight="1" x14ac:dyDescent="0.25">
      <c r="L4675" s="20" t="str">
        <f t="shared" si="73"/>
        <v>no incluido</v>
      </c>
    </row>
    <row r="4676" spans="12:12" ht="15.75" customHeight="1" x14ac:dyDescent="0.25">
      <c r="L4676" s="20" t="str">
        <f t="shared" si="73"/>
        <v>no incluido</v>
      </c>
    </row>
    <row r="4677" spans="12:12" ht="15.75" customHeight="1" x14ac:dyDescent="0.25">
      <c r="L4677" s="20" t="str">
        <f t="shared" si="73"/>
        <v>no incluido</v>
      </c>
    </row>
    <row r="4678" spans="12:12" ht="15.75" customHeight="1" x14ac:dyDescent="0.25">
      <c r="L4678" s="20" t="str">
        <f t="shared" si="73"/>
        <v>no incluido</v>
      </c>
    </row>
    <row r="4679" spans="12:12" ht="15.75" customHeight="1" x14ac:dyDescent="0.25">
      <c r="L4679" s="20" t="str">
        <f t="shared" si="73"/>
        <v>no incluido</v>
      </c>
    </row>
    <row r="4680" spans="12:12" ht="15.75" customHeight="1" x14ac:dyDescent="0.25">
      <c r="L4680" s="20" t="str">
        <f t="shared" si="73"/>
        <v>no incluido</v>
      </c>
    </row>
    <row r="4681" spans="12:12" ht="15.75" customHeight="1" x14ac:dyDescent="0.25">
      <c r="L4681" s="20" t="str">
        <f t="shared" si="73"/>
        <v>no incluido</v>
      </c>
    </row>
    <row r="4682" spans="12:12" ht="15.75" customHeight="1" x14ac:dyDescent="0.25">
      <c r="L4682" s="20" t="str">
        <f t="shared" si="73"/>
        <v>no incluido</v>
      </c>
    </row>
    <row r="4683" spans="12:12" ht="15.75" customHeight="1" x14ac:dyDescent="0.25">
      <c r="L4683" s="20" t="str">
        <f t="shared" si="73"/>
        <v>no incluido</v>
      </c>
    </row>
    <row r="4684" spans="12:12" ht="15.75" customHeight="1" x14ac:dyDescent="0.25">
      <c r="L4684" s="20" t="str">
        <f t="shared" si="73"/>
        <v>no incluido</v>
      </c>
    </row>
    <row r="4685" spans="12:12" ht="15.75" customHeight="1" x14ac:dyDescent="0.25">
      <c r="L4685" s="20" t="str">
        <f t="shared" si="73"/>
        <v>no incluido</v>
      </c>
    </row>
    <row r="4686" spans="12:12" ht="15.75" customHeight="1" x14ac:dyDescent="0.25">
      <c r="L4686" s="20" t="str">
        <f t="shared" si="73"/>
        <v>no incluido</v>
      </c>
    </row>
    <row r="4687" spans="12:12" ht="15.75" customHeight="1" x14ac:dyDescent="0.25">
      <c r="L4687" s="20" t="str">
        <f t="shared" si="73"/>
        <v>no incluido</v>
      </c>
    </row>
    <row r="4688" spans="12:12" ht="15.75" customHeight="1" x14ac:dyDescent="0.25">
      <c r="L4688" s="20" t="str">
        <f t="shared" si="73"/>
        <v>no incluido</v>
      </c>
    </row>
    <row r="4689" spans="12:12" ht="15.75" customHeight="1" x14ac:dyDescent="0.25">
      <c r="L4689" s="20" t="str">
        <f t="shared" si="73"/>
        <v>no incluido</v>
      </c>
    </row>
    <row r="4690" spans="12:12" ht="15.75" customHeight="1" x14ac:dyDescent="0.25">
      <c r="L4690" s="20" t="str">
        <f t="shared" si="73"/>
        <v>no incluido</v>
      </c>
    </row>
    <row r="4691" spans="12:12" ht="15.75" customHeight="1" x14ac:dyDescent="0.25">
      <c r="L4691" s="20" t="str">
        <f t="shared" si="73"/>
        <v>no incluido</v>
      </c>
    </row>
    <row r="4692" spans="12:12" ht="15.75" customHeight="1" x14ac:dyDescent="0.25">
      <c r="L4692" s="20" t="str">
        <f t="shared" si="73"/>
        <v>no incluido</v>
      </c>
    </row>
    <row r="4693" spans="12:12" ht="15.75" customHeight="1" x14ac:dyDescent="0.25">
      <c r="L4693" s="20" t="str">
        <f t="shared" si="73"/>
        <v>no incluido</v>
      </c>
    </row>
    <row r="4694" spans="12:12" ht="15.75" customHeight="1" x14ac:dyDescent="0.25">
      <c r="L4694" s="20" t="str">
        <f t="shared" si="73"/>
        <v>no incluido</v>
      </c>
    </row>
    <row r="4695" spans="12:12" ht="15.75" customHeight="1" x14ac:dyDescent="0.25">
      <c r="L4695" s="20" t="str">
        <f t="shared" si="73"/>
        <v>no incluido</v>
      </c>
    </row>
    <row r="4696" spans="12:12" ht="15.75" customHeight="1" x14ac:dyDescent="0.25">
      <c r="L4696" s="20" t="str">
        <f t="shared" si="73"/>
        <v>no incluido</v>
      </c>
    </row>
    <row r="4697" spans="12:12" ht="15.75" customHeight="1" x14ac:dyDescent="0.25">
      <c r="L4697" s="20" t="str">
        <f t="shared" si="73"/>
        <v>no incluido</v>
      </c>
    </row>
    <row r="4698" spans="12:12" ht="15.75" customHeight="1" x14ac:dyDescent="0.25">
      <c r="L4698" s="20" t="str">
        <f t="shared" si="73"/>
        <v>no incluido</v>
      </c>
    </row>
    <row r="4699" spans="12:12" ht="15.75" customHeight="1" x14ac:dyDescent="0.25">
      <c r="L4699" s="20" t="str">
        <f t="shared" si="73"/>
        <v>no incluido</v>
      </c>
    </row>
    <row r="4700" spans="12:12" ht="15.75" customHeight="1" x14ac:dyDescent="0.25">
      <c r="L4700" s="20" t="str">
        <f t="shared" si="73"/>
        <v>no incluido</v>
      </c>
    </row>
    <row r="4701" spans="12:12" ht="15.75" customHeight="1" x14ac:dyDescent="0.25">
      <c r="L4701" s="20" t="str">
        <f t="shared" si="73"/>
        <v>no incluido</v>
      </c>
    </row>
    <row r="4702" spans="12:12" ht="15.75" customHeight="1" x14ac:dyDescent="0.25">
      <c r="L4702" s="20" t="str">
        <f t="shared" si="73"/>
        <v>no incluido</v>
      </c>
    </row>
    <row r="4703" spans="12:12" ht="15.75" customHeight="1" x14ac:dyDescent="0.25">
      <c r="L4703" s="20" t="str">
        <f t="shared" si="73"/>
        <v>no incluido</v>
      </c>
    </row>
    <row r="4704" spans="12:12" ht="15.75" customHeight="1" x14ac:dyDescent="0.25">
      <c r="L4704" s="20" t="str">
        <f t="shared" si="73"/>
        <v>no incluido</v>
      </c>
    </row>
    <row r="4705" spans="12:12" ht="15.75" customHeight="1" x14ac:dyDescent="0.25">
      <c r="L4705" s="20" t="str">
        <f t="shared" si="73"/>
        <v>no incluido</v>
      </c>
    </row>
    <row r="4706" spans="12:12" ht="15.75" customHeight="1" x14ac:dyDescent="0.25">
      <c r="L4706" s="20" t="str">
        <f t="shared" si="73"/>
        <v>no incluido</v>
      </c>
    </row>
    <row r="4707" spans="12:12" ht="15.75" customHeight="1" x14ac:dyDescent="0.25">
      <c r="L4707" s="20" t="str">
        <f t="shared" si="73"/>
        <v>no incluido</v>
      </c>
    </row>
    <row r="4708" spans="12:12" ht="15.75" customHeight="1" x14ac:dyDescent="0.25">
      <c r="L4708" s="20" t="str">
        <f t="shared" si="73"/>
        <v>no incluido</v>
      </c>
    </row>
    <row r="4709" spans="12:12" ht="15.75" customHeight="1" x14ac:dyDescent="0.25">
      <c r="L4709" s="20" t="str">
        <f t="shared" si="73"/>
        <v>no incluido</v>
      </c>
    </row>
    <row r="4710" spans="12:12" ht="15.75" customHeight="1" x14ac:dyDescent="0.25">
      <c r="L4710" s="20" t="str">
        <f t="shared" si="73"/>
        <v>no incluido</v>
      </c>
    </row>
    <row r="4711" spans="12:12" ht="15.75" customHeight="1" x14ac:dyDescent="0.25">
      <c r="L4711" s="20" t="str">
        <f t="shared" si="73"/>
        <v>no incluido</v>
      </c>
    </row>
    <row r="4712" spans="12:12" ht="15.75" customHeight="1" x14ac:dyDescent="0.25">
      <c r="L4712" s="20" t="str">
        <f t="shared" si="73"/>
        <v>no incluido</v>
      </c>
    </row>
    <row r="4713" spans="12:12" ht="15.75" customHeight="1" x14ac:dyDescent="0.25">
      <c r="L4713" s="20" t="str">
        <f t="shared" si="73"/>
        <v>no incluido</v>
      </c>
    </row>
    <row r="4714" spans="12:12" ht="15.75" customHeight="1" x14ac:dyDescent="0.25">
      <c r="L4714" s="20" t="str">
        <f t="shared" si="73"/>
        <v>no incluido</v>
      </c>
    </row>
    <row r="4715" spans="12:12" ht="15.75" customHeight="1" x14ac:dyDescent="0.25">
      <c r="L4715" s="20" t="str">
        <f t="shared" si="73"/>
        <v>no incluido</v>
      </c>
    </row>
    <row r="4716" spans="12:12" ht="15.75" customHeight="1" x14ac:dyDescent="0.25">
      <c r="L4716" s="20" t="str">
        <f t="shared" si="73"/>
        <v>no incluido</v>
      </c>
    </row>
    <row r="4717" spans="12:12" ht="15.75" customHeight="1" x14ac:dyDescent="0.25">
      <c r="L4717" s="20" t="str">
        <f t="shared" si="73"/>
        <v>no incluido</v>
      </c>
    </row>
    <row r="4718" spans="12:12" ht="15.75" customHeight="1" x14ac:dyDescent="0.25">
      <c r="L4718" s="20" t="str">
        <f t="shared" si="73"/>
        <v>no incluido</v>
      </c>
    </row>
    <row r="4719" spans="12:12" ht="15.75" customHeight="1" x14ac:dyDescent="0.25">
      <c r="L4719" s="20" t="str">
        <f t="shared" si="73"/>
        <v>no incluido</v>
      </c>
    </row>
    <row r="4720" spans="12:12" ht="15.75" customHeight="1" x14ac:dyDescent="0.25">
      <c r="L4720" s="20" t="str">
        <f t="shared" si="73"/>
        <v>no incluido</v>
      </c>
    </row>
    <row r="4721" spans="12:12" ht="15.75" customHeight="1" x14ac:dyDescent="0.25">
      <c r="L4721" s="20" t="str">
        <f t="shared" si="73"/>
        <v>no incluido</v>
      </c>
    </row>
    <row r="4722" spans="12:12" ht="15.75" customHeight="1" x14ac:dyDescent="0.25">
      <c r="L4722" s="20" t="str">
        <f t="shared" si="73"/>
        <v>no incluido</v>
      </c>
    </row>
    <row r="4723" spans="12:12" ht="15.75" customHeight="1" x14ac:dyDescent="0.25">
      <c r="L4723" s="20" t="str">
        <f t="shared" si="73"/>
        <v>no incluido</v>
      </c>
    </row>
    <row r="4724" spans="12:12" ht="15.75" customHeight="1" x14ac:dyDescent="0.25">
      <c r="L4724" s="20" t="str">
        <f t="shared" si="73"/>
        <v>no incluido</v>
      </c>
    </row>
    <row r="4725" spans="12:12" ht="15.75" customHeight="1" x14ac:dyDescent="0.25">
      <c r="L4725" s="20" t="str">
        <f t="shared" si="73"/>
        <v>no incluido</v>
      </c>
    </row>
    <row r="4726" spans="12:12" ht="15.75" customHeight="1" x14ac:dyDescent="0.25">
      <c r="L4726" s="20" t="str">
        <f t="shared" si="73"/>
        <v>no incluido</v>
      </c>
    </row>
    <row r="4727" spans="12:12" ht="15.75" customHeight="1" x14ac:dyDescent="0.25">
      <c r="L4727" s="20" t="str">
        <f t="shared" si="73"/>
        <v>no incluido</v>
      </c>
    </row>
    <row r="4728" spans="12:12" ht="15.75" customHeight="1" x14ac:dyDescent="0.25">
      <c r="L4728" s="20" t="str">
        <f t="shared" si="73"/>
        <v>no incluido</v>
      </c>
    </row>
    <row r="4729" spans="12:12" ht="15.75" customHeight="1" x14ac:dyDescent="0.25">
      <c r="L4729" s="20" t="str">
        <f t="shared" si="73"/>
        <v>no incluido</v>
      </c>
    </row>
    <row r="4730" spans="12:12" ht="15.75" customHeight="1" x14ac:dyDescent="0.25">
      <c r="L4730" s="20" t="str">
        <f t="shared" si="73"/>
        <v>no incluido</v>
      </c>
    </row>
    <row r="4731" spans="12:12" ht="15.75" customHeight="1" x14ac:dyDescent="0.25">
      <c r="L4731" s="20" t="str">
        <f t="shared" si="73"/>
        <v>no incluido</v>
      </c>
    </row>
    <row r="4732" spans="12:12" ht="15.75" customHeight="1" x14ac:dyDescent="0.25">
      <c r="L4732" s="20" t="str">
        <f t="shared" si="73"/>
        <v>no incluido</v>
      </c>
    </row>
    <row r="4733" spans="12:12" ht="15.75" customHeight="1" x14ac:dyDescent="0.25">
      <c r="L4733" s="20" t="str">
        <f t="shared" si="73"/>
        <v>no incluido</v>
      </c>
    </row>
    <row r="4734" spans="12:12" ht="15.75" customHeight="1" x14ac:dyDescent="0.25">
      <c r="L4734" s="20" t="str">
        <f t="shared" si="73"/>
        <v>no incluido</v>
      </c>
    </row>
    <row r="4735" spans="12:12" ht="15.75" customHeight="1" x14ac:dyDescent="0.25">
      <c r="L4735" s="20" t="str">
        <f t="shared" si="73"/>
        <v>no incluido</v>
      </c>
    </row>
    <row r="4736" spans="12:12" ht="15.75" customHeight="1" x14ac:dyDescent="0.25">
      <c r="L4736" s="20" t="str">
        <f t="shared" si="73"/>
        <v>no incluido</v>
      </c>
    </row>
    <row r="4737" spans="12:12" ht="15.75" customHeight="1" x14ac:dyDescent="0.25">
      <c r="L4737" s="20" t="str">
        <f t="shared" si="73"/>
        <v>no incluido</v>
      </c>
    </row>
    <row r="4738" spans="12:12" ht="15.75" customHeight="1" x14ac:dyDescent="0.25">
      <c r="L4738" s="20" t="str">
        <f t="shared" ref="L4738:L4801" si="74">IF(ISNUMBER(VLOOKUP(A4738,PRE,1,FALSE)),"PreAlerta",IF(ISNUMBER(VLOOKUP(A4738,POST,1,FALSE)),"PostAlerta",IF(ISNUMBER(VLOOKUP(A4738,EXCL,1,FALSE)),"Excluida","no incluido")))</f>
        <v>no incluido</v>
      </c>
    </row>
    <row r="4739" spans="12:12" ht="15.75" customHeight="1" x14ac:dyDescent="0.25">
      <c r="L4739" s="20" t="str">
        <f t="shared" si="74"/>
        <v>no incluido</v>
      </c>
    </row>
    <row r="4740" spans="12:12" ht="15.75" customHeight="1" x14ac:dyDescent="0.25">
      <c r="L4740" s="20" t="str">
        <f t="shared" si="74"/>
        <v>no incluido</v>
      </c>
    </row>
    <row r="4741" spans="12:12" ht="15.75" customHeight="1" x14ac:dyDescent="0.25">
      <c r="L4741" s="20" t="str">
        <f t="shared" si="74"/>
        <v>no incluido</v>
      </c>
    </row>
    <row r="4742" spans="12:12" ht="15.75" customHeight="1" x14ac:dyDescent="0.25">
      <c r="L4742" s="20" t="str">
        <f t="shared" si="74"/>
        <v>no incluido</v>
      </c>
    </row>
    <row r="4743" spans="12:12" ht="15.75" customHeight="1" x14ac:dyDescent="0.25">
      <c r="L4743" s="20" t="str">
        <f t="shared" si="74"/>
        <v>no incluido</v>
      </c>
    </row>
    <row r="4744" spans="12:12" ht="15.75" customHeight="1" x14ac:dyDescent="0.25">
      <c r="L4744" s="20" t="str">
        <f t="shared" si="74"/>
        <v>no incluido</v>
      </c>
    </row>
    <row r="4745" spans="12:12" ht="15.75" customHeight="1" x14ac:dyDescent="0.25">
      <c r="L4745" s="20" t="str">
        <f t="shared" si="74"/>
        <v>no incluido</v>
      </c>
    </row>
    <row r="4746" spans="12:12" ht="15.75" customHeight="1" x14ac:dyDescent="0.25">
      <c r="L4746" s="20" t="str">
        <f t="shared" si="74"/>
        <v>no incluido</v>
      </c>
    </row>
    <row r="4747" spans="12:12" ht="15.75" customHeight="1" x14ac:dyDescent="0.25">
      <c r="L4747" s="20" t="str">
        <f t="shared" si="74"/>
        <v>no incluido</v>
      </c>
    </row>
    <row r="4748" spans="12:12" ht="15.75" customHeight="1" x14ac:dyDescent="0.25">
      <c r="L4748" s="20" t="str">
        <f t="shared" si="74"/>
        <v>no incluido</v>
      </c>
    </row>
    <row r="4749" spans="12:12" ht="15.75" customHeight="1" x14ac:dyDescent="0.25">
      <c r="L4749" s="20" t="str">
        <f t="shared" si="74"/>
        <v>no incluido</v>
      </c>
    </row>
    <row r="4750" spans="12:12" ht="15.75" customHeight="1" x14ac:dyDescent="0.25">
      <c r="L4750" s="20" t="str">
        <f t="shared" si="74"/>
        <v>no incluido</v>
      </c>
    </row>
    <row r="4751" spans="12:12" ht="15.75" customHeight="1" x14ac:dyDescent="0.25">
      <c r="L4751" s="20" t="str">
        <f t="shared" si="74"/>
        <v>no incluido</v>
      </c>
    </row>
    <row r="4752" spans="12:12" ht="15.75" customHeight="1" x14ac:dyDescent="0.25">
      <c r="L4752" s="20" t="str">
        <f t="shared" si="74"/>
        <v>no incluido</v>
      </c>
    </row>
    <row r="4753" spans="12:12" ht="15.75" customHeight="1" x14ac:dyDescent="0.25">
      <c r="L4753" s="20" t="str">
        <f t="shared" si="74"/>
        <v>no incluido</v>
      </c>
    </row>
    <row r="4754" spans="12:12" ht="15.75" customHeight="1" x14ac:dyDescent="0.25">
      <c r="L4754" s="20" t="str">
        <f t="shared" si="74"/>
        <v>no incluido</v>
      </c>
    </row>
    <row r="4755" spans="12:12" ht="15.75" customHeight="1" x14ac:dyDescent="0.25">
      <c r="L4755" s="20" t="str">
        <f t="shared" si="74"/>
        <v>no incluido</v>
      </c>
    </row>
    <row r="4756" spans="12:12" ht="15.75" customHeight="1" x14ac:dyDescent="0.25">
      <c r="L4756" s="20" t="str">
        <f t="shared" si="74"/>
        <v>no incluido</v>
      </c>
    </row>
    <row r="4757" spans="12:12" ht="15.75" customHeight="1" x14ac:dyDescent="0.25">
      <c r="L4757" s="20" t="str">
        <f t="shared" si="74"/>
        <v>no incluido</v>
      </c>
    </row>
    <row r="4758" spans="12:12" ht="15.75" customHeight="1" x14ac:dyDescent="0.25">
      <c r="L4758" s="20" t="str">
        <f t="shared" si="74"/>
        <v>no incluido</v>
      </c>
    </row>
    <row r="4759" spans="12:12" ht="15.75" customHeight="1" x14ac:dyDescent="0.25">
      <c r="L4759" s="20" t="str">
        <f t="shared" si="74"/>
        <v>no incluido</v>
      </c>
    </row>
    <row r="4760" spans="12:12" ht="15.75" customHeight="1" x14ac:dyDescent="0.25">
      <c r="L4760" s="20" t="str">
        <f t="shared" si="74"/>
        <v>no incluido</v>
      </c>
    </row>
    <row r="4761" spans="12:12" ht="15.75" customHeight="1" x14ac:dyDescent="0.25">
      <c r="L4761" s="20" t="str">
        <f t="shared" si="74"/>
        <v>no incluido</v>
      </c>
    </row>
    <row r="4762" spans="12:12" ht="15.75" customHeight="1" x14ac:dyDescent="0.25">
      <c r="L4762" s="20" t="str">
        <f t="shared" si="74"/>
        <v>no incluido</v>
      </c>
    </row>
    <row r="4763" spans="12:12" ht="15.75" customHeight="1" x14ac:dyDescent="0.25">
      <c r="L4763" s="20" t="str">
        <f t="shared" si="74"/>
        <v>no incluido</v>
      </c>
    </row>
    <row r="4764" spans="12:12" ht="15.75" customHeight="1" x14ac:dyDescent="0.25">
      <c r="L4764" s="20" t="str">
        <f t="shared" si="74"/>
        <v>no incluido</v>
      </c>
    </row>
    <row r="4765" spans="12:12" ht="15.75" customHeight="1" x14ac:dyDescent="0.25">
      <c r="L4765" s="20" t="str">
        <f t="shared" si="74"/>
        <v>no incluido</v>
      </c>
    </row>
    <row r="4766" spans="12:12" ht="15.75" customHeight="1" x14ac:dyDescent="0.25">
      <c r="L4766" s="20" t="str">
        <f t="shared" si="74"/>
        <v>no incluido</v>
      </c>
    </row>
    <row r="4767" spans="12:12" ht="15.75" customHeight="1" x14ac:dyDescent="0.25">
      <c r="L4767" s="20" t="str">
        <f t="shared" si="74"/>
        <v>no incluido</v>
      </c>
    </row>
    <row r="4768" spans="12:12" ht="15.75" customHeight="1" x14ac:dyDescent="0.25">
      <c r="L4768" s="20" t="str">
        <f t="shared" si="74"/>
        <v>no incluido</v>
      </c>
    </row>
    <row r="4769" spans="12:12" ht="15.75" customHeight="1" x14ac:dyDescent="0.25">
      <c r="L4769" s="20" t="str">
        <f t="shared" si="74"/>
        <v>no incluido</v>
      </c>
    </row>
    <row r="4770" spans="12:12" ht="15.75" customHeight="1" x14ac:dyDescent="0.25">
      <c r="L4770" s="20" t="str">
        <f t="shared" si="74"/>
        <v>no incluido</v>
      </c>
    </row>
    <row r="4771" spans="12:12" ht="15.75" customHeight="1" x14ac:dyDescent="0.25">
      <c r="L4771" s="20" t="str">
        <f t="shared" si="74"/>
        <v>no incluido</v>
      </c>
    </row>
    <row r="4772" spans="12:12" ht="15.75" customHeight="1" x14ac:dyDescent="0.25">
      <c r="L4772" s="20" t="str">
        <f t="shared" si="74"/>
        <v>no incluido</v>
      </c>
    </row>
    <row r="4773" spans="12:12" ht="15.75" customHeight="1" x14ac:dyDescent="0.25">
      <c r="L4773" s="20" t="str">
        <f t="shared" si="74"/>
        <v>no incluido</v>
      </c>
    </row>
    <row r="4774" spans="12:12" ht="15.75" customHeight="1" x14ac:dyDescent="0.25">
      <c r="L4774" s="20" t="str">
        <f t="shared" si="74"/>
        <v>no incluido</v>
      </c>
    </row>
    <row r="4775" spans="12:12" ht="15.75" customHeight="1" x14ac:dyDescent="0.25">
      <c r="L4775" s="20" t="str">
        <f t="shared" si="74"/>
        <v>no incluido</v>
      </c>
    </row>
    <row r="4776" spans="12:12" ht="15.75" customHeight="1" x14ac:dyDescent="0.25">
      <c r="L4776" s="20" t="str">
        <f t="shared" si="74"/>
        <v>no incluido</v>
      </c>
    </row>
    <row r="4777" spans="12:12" ht="15.75" customHeight="1" x14ac:dyDescent="0.25">
      <c r="L4777" s="20" t="str">
        <f t="shared" si="74"/>
        <v>no incluido</v>
      </c>
    </row>
    <row r="4778" spans="12:12" ht="15.75" customHeight="1" x14ac:dyDescent="0.25">
      <c r="L4778" s="20" t="str">
        <f t="shared" si="74"/>
        <v>no incluido</v>
      </c>
    </row>
    <row r="4779" spans="12:12" ht="15.75" customHeight="1" x14ac:dyDescent="0.25">
      <c r="L4779" s="20" t="str">
        <f t="shared" si="74"/>
        <v>no incluido</v>
      </c>
    </row>
    <row r="4780" spans="12:12" ht="15.75" customHeight="1" x14ac:dyDescent="0.25">
      <c r="L4780" s="20" t="str">
        <f t="shared" si="74"/>
        <v>no incluido</v>
      </c>
    </row>
    <row r="4781" spans="12:12" ht="15.75" customHeight="1" x14ac:dyDescent="0.25">
      <c r="L4781" s="20" t="str">
        <f t="shared" si="74"/>
        <v>no incluido</v>
      </c>
    </row>
    <row r="4782" spans="12:12" ht="15.75" customHeight="1" x14ac:dyDescent="0.25">
      <c r="L4782" s="20" t="str">
        <f t="shared" si="74"/>
        <v>no incluido</v>
      </c>
    </row>
    <row r="4783" spans="12:12" ht="15.75" customHeight="1" x14ac:dyDescent="0.25">
      <c r="L4783" s="20" t="str">
        <f t="shared" si="74"/>
        <v>no incluido</v>
      </c>
    </row>
    <row r="4784" spans="12:12" ht="15.75" customHeight="1" x14ac:dyDescent="0.25">
      <c r="L4784" s="20" t="str">
        <f t="shared" si="74"/>
        <v>no incluido</v>
      </c>
    </row>
    <row r="4785" spans="12:12" ht="15.75" customHeight="1" x14ac:dyDescent="0.25">
      <c r="L4785" s="20" t="str">
        <f t="shared" si="74"/>
        <v>no incluido</v>
      </c>
    </row>
    <row r="4786" spans="12:12" ht="15.75" customHeight="1" x14ac:dyDescent="0.25">
      <c r="L4786" s="20" t="str">
        <f t="shared" si="74"/>
        <v>no incluido</v>
      </c>
    </row>
    <row r="4787" spans="12:12" ht="15.75" customHeight="1" x14ac:dyDescent="0.25">
      <c r="L4787" s="20" t="str">
        <f t="shared" si="74"/>
        <v>no incluido</v>
      </c>
    </row>
    <row r="4788" spans="12:12" ht="15.75" customHeight="1" x14ac:dyDescent="0.25">
      <c r="L4788" s="20" t="str">
        <f t="shared" si="74"/>
        <v>no incluido</v>
      </c>
    </row>
    <row r="4789" spans="12:12" ht="15.75" customHeight="1" x14ac:dyDescent="0.25">
      <c r="L4789" s="20" t="str">
        <f t="shared" si="74"/>
        <v>no incluido</v>
      </c>
    </row>
    <row r="4790" spans="12:12" ht="15.75" customHeight="1" x14ac:dyDescent="0.25">
      <c r="L4790" s="20" t="str">
        <f t="shared" si="74"/>
        <v>no incluido</v>
      </c>
    </row>
    <row r="4791" spans="12:12" ht="15.75" customHeight="1" x14ac:dyDescent="0.25">
      <c r="L4791" s="20" t="str">
        <f t="shared" si="74"/>
        <v>no incluido</v>
      </c>
    </row>
    <row r="4792" spans="12:12" ht="15.75" customHeight="1" x14ac:dyDescent="0.25">
      <c r="L4792" s="20" t="str">
        <f t="shared" si="74"/>
        <v>no incluido</v>
      </c>
    </row>
    <row r="4793" spans="12:12" ht="15.75" customHeight="1" x14ac:dyDescent="0.25">
      <c r="L4793" s="20" t="str">
        <f t="shared" si="74"/>
        <v>no incluido</v>
      </c>
    </row>
    <row r="4794" spans="12:12" ht="15.75" customHeight="1" x14ac:dyDescent="0.25">
      <c r="L4794" s="20" t="str">
        <f t="shared" si="74"/>
        <v>no incluido</v>
      </c>
    </row>
    <row r="4795" spans="12:12" ht="15.75" customHeight="1" x14ac:dyDescent="0.25">
      <c r="L4795" s="20" t="str">
        <f t="shared" si="74"/>
        <v>no incluido</v>
      </c>
    </row>
    <row r="4796" spans="12:12" ht="15.75" customHeight="1" x14ac:dyDescent="0.25">
      <c r="L4796" s="20" t="str">
        <f t="shared" si="74"/>
        <v>no incluido</v>
      </c>
    </row>
    <row r="4797" spans="12:12" ht="15.75" customHeight="1" x14ac:dyDescent="0.25">
      <c r="L4797" s="20" t="str">
        <f t="shared" si="74"/>
        <v>no incluido</v>
      </c>
    </row>
    <row r="4798" spans="12:12" ht="15.75" customHeight="1" x14ac:dyDescent="0.25">
      <c r="L4798" s="20" t="str">
        <f t="shared" si="74"/>
        <v>no incluido</v>
      </c>
    </row>
    <row r="4799" spans="12:12" ht="15.75" customHeight="1" x14ac:dyDescent="0.25">
      <c r="L4799" s="20" t="str">
        <f t="shared" si="74"/>
        <v>no incluido</v>
      </c>
    </row>
    <row r="4800" spans="12:12" ht="15.75" customHeight="1" x14ac:dyDescent="0.25">
      <c r="L4800" s="20" t="str">
        <f t="shared" si="74"/>
        <v>no incluido</v>
      </c>
    </row>
    <row r="4801" spans="12:12" ht="15.75" customHeight="1" x14ac:dyDescent="0.25">
      <c r="L4801" s="20" t="str">
        <f t="shared" si="74"/>
        <v>no incluido</v>
      </c>
    </row>
    <row r="4802" spans="12:12" ht="15.75" customHeight="1" x14ac:dyDescent="0.25">
      <c r="L4802" s="20" t="str">
        <f t="shared" ref="L4802:L4865" si="75">IF(ISNUMBER(VLOOKUP(A4802,PRE,1,FALSE)),"PreAlerta",IF(ISNUMBER(VLOOKUP(A4802,POST,1,FALSE)),"PostAlerta",IF(ISNUMBER(VLOOKUP(A4802,EXCL,1,FALSE)),"Excluida","no incluido")))</f>
        <v>no incluido</v>
      </c>
    </row>
    <row r="4803" spans="12:12" ht="15.75" customHeight="1" x14ac:dyDescent="0.25">
      <c r="L4803" s="20" t="str">
        <f t="shared" si="75"/>
        <v>no incluido</v>
      </c>
    </row>
    <row r="4804" spans="12:12" ht="15.75" customHeight="1" x14ac:dyDescent="0.25">
      <c r="L4804" s="20" t="str">
        <f t="shared" si="75"/>
        <v>no incluido</v>
      </c>
    </row>
    <row r="4805" spans="12:12" ht="15.75" customHeight="1" x14ac:dyDescent="0.25">
      <c r="L4805" s="20" t="str">
        <f t="shared" si="75"/>
        <v>no incluido</v>
      </c>
    </row>
    <row r="4806" spans="12:12" ht="15.75" customHeight="1" x14ac:dyDescent="0.25">
      <c r="L4806" s="20" t="str">
        <f t="shared" si="75"/>
        <v>no incluido</v>
      </c>
    </row>
    <row r="4807" spans="12:12" ht="15.75" customHeight="1" x14ac:dyDescent="0.25">
      <c r="L4807" s="20" t="str">
        <f t="shared" si="75"/>
        <v>no incluido</v>
      </c>
    </row>
    <row r="4808" spans="12:12" ht="15.75" customHeight="1" x14ac:dyDescent="0.25">
      <c r="L4808" s="20" t="str">
        <f t="shared" si="75"/>
        <v>no incluido</v>
      </c>
    </row>
    <row r="4809" spans="12:12" ht="15.75" customHeight="1" x14ac:dyDescent="0.25">
      <c r="L4809" s="20" t="str">
        <f t="shared" si="75"/>
        <v>no incluido</v>
      </c>
    </row>
    <row r="4810" spans="12:12" ht="15.75" customHeight="1" x14ac:dyDescent="0.25">
      <c r="L4810" s="20" t="str">
        <f t="shared" si="75"/>
        <v>no incluido</v>
      </c>
    </row>
    <row r="4811" spans="12:12" ht="15.75" customHeight="1" x14ac:dyDescent="0.25">
      <c r="L4811" s="20" t="str">
        <f t="shared" si="75"/>
        <v>no incluido</v>
      </c>
    </row>
    <row r="4812" spans="12:12" ht="15.75" customHeight="1" x14ac:dyDescent="0.25">
      <c r="L4812" s="20" t="str">
        <f t="shared" si="75"/>
        <v>no incluido</v>
      </c>
    </row>
    <row r="4813" spans="12:12" ht="15.75" customHeight="1" x14ac:dyDescent="0.25">
      <c r="L4813" s="20" t="str">
        <f t="shared" si="75"/>
        <v>no incluido</v>
      </c>
    </row>
    <row r="4814" spans="12:12" ht="15.75" customHeight="1" x14ac:dyDescent="0.25">
      <c r="L4814" s="20" t="str">
        <f t="shared" si="75"/>
        <v>no incluido</v>
      </c>
    </row>
    <row r="4815" spans="12:12" ht="15.75" customHeight="1" x14ac:dyDescent="0.25">
      <c r="L4815" s="20" t="str">
        <f t="shared" si="75"/>
        <v>no incluido</v>
      </c>
    </row>
    <row r="4816" spans="12:12" ht="15.75" customHeight="1" x14ac:dyDescent="0.25">
      <c r="L4816" s="20" t="str">
        <f t="shared" si="75"/>
        <v>no incluido</v>
      </c>
    </row>
    <row r="4817" spans="12:12" ht="15.75" customHeight="1" x14ac:dyDescent="0.25">
      <c r="L4817" s="20" t="str">
        <f t="shared" si="75"/>
        <v>no incluido</v>
      </c>
    </row>
    <row r="4818" spans="12:12" ht="15.75" customHeight="1" x14ac:dyDescent="0.25">
      <c r="L4818" s="20" t="str">
        <f t="shared" si="75"/>
        <v>no incluido</v>
      </c>
    </row>
    <row r="4819" spans="12:12" ht="15.75" customHeight="1" x14ac:dyDescent="0.25">
      <c r="L4819" s="20" t="str">
        <f t="shared" si="75"/>
        <v>no incluido</v>
      </c>
    </row>
    <row r="4820" spans="12:12" ht="15.75" customHeight="1" x14ac:dyDescent="0.25">
      <c r="L4820" s="20" t="str">
        <f t="shared" si="75"/>
        <v>no incluido</v>
      </c>
    </row>
    <row r="4821" spans="12:12" ht="15.75" customHeight="1" x14ac:dyDescent="0.25">
      <c r="L4821" s="20" t="str">
        <f t="shared" si="75"/>
        <v>no incluido</v>
      </c>
    </row>
    <row r="4822" spans="12:12" ht="15.75" customHeight="1" x14ac:dyDescent="0.25">
      <c r="L4822" s="20" t="str">
        <f t="shared" si="75"/>
        <v>no incluido</v>
      </c>
    </row>
    <row r="4823" spans="12:12" ht="15.75" customHeight="1" x14ac:dyDescent="0.25">
      <c r="L4823" s="20" t="str">
        <f t="shared" si="75"/>
        <v>no incluido</v>
      </c>
    </row>
    <row r="4824" spans="12:12" ht="15.75" customHeight="1" x14ac:dyDescent="0.25">
      <c r="L4824" s="20" t="str">
        <f t="shared" si="75"/>
        <v>no incluido</v>
      </c>
    </row>
    <row r="4825" spans="12:12" ht="15.75" customHeight="1" x14ac:dyDescent="0.25">
      <c r="L4825" s="20" t="str">
        <f t="shared" si="75"/>
        <v>no incluido</v>
      </c>
    </row>
    <row r="4826" spans="12:12" ht="15.75" customHeight="1" x14ac:dyDescent="0.25">
      <c r="L4826" s="20" t="str">
        <f t="shared" si="75"/>
        <v>no incluido</v>
      </c>
    </row>
    <row r="4827" spans="12:12" ht="15.75" customHeight="1" x14ac:dyDescent="0.25">
      <c r="L4827" s="20" t="str">
        <f t="shared" si="75"/>
        <v>no incluido</v>
      </c>
    </row>
    <row r="4828" spans="12:12" ht="15.75" customHeight="1" x14ac:dyDescent="0.25">
      <c r="L4828" s="20" t="str">
        <f t="shared" si="75"/>
        <v>no incluido</v>
      </c>
    </row>
    <row r="4829" spans="12:12" ht="15.75" customHeight="1" x14ac:dyDescent="0.25">
      <c r="L4829" s="20" t="str">
        <f t="shared" si="75"/>
        <v>no incluido</v>
      </c>
    </row>
    <row r="4830" spans="12:12" ht="15.75" customHeight="1" x14ac:dyDescent="0.25">
      <c r="L4830" s="20" t="str">
        <f t="shared" si="75"/>
        <v>no incluido</v>
      </c>
    </row>
    <row r="4831" spans="12:12" ht="15.75" customHeight="1" x14ac:dyDescent="0.25">
      <c r="L4831" s="20" t="str">
        <f t="shared" si="75"/>
        <v>no incluido</v>
      </c>
    </row>
    <row r="4832" spans="12:12" ht="15.75" customHeight="1" x14ac:dyDescent="0.25">
      <c r="L4832" s="20" t="str">
        <f t="shared" si="75"/>
        <v>no incluido</v>
      </c>
    </row>
    <row r="4833" spans="12:12" ht="15.75" customHeight="1" x14ac:dyDescent="0.25">
      <c r="L4833" s="20" t="str">
        <f t="shared" si="75"/>
        <v>no incluido</v>
      </c>
    </row>
    <row r="4834" spans="12:12" ht="15.75" customHeight="1" x14ac:dyDescent="0.25">
      <c r="L4834" s="20" t="str">
        <f t="shared" si="75"/>
        <v>no incluido</v>
      </c>
    </row>
    <row r="4835" spans="12:12" ht="15.75" customHeight="1" x14ac:dyDescent="0.25">
      <c r="L4835" s="20" t="str">
        <f t="shared" si="75"/>
        <v>no incluido</v>
      </c>
    </row>
    <row r="4836" spans="12:12" ht="15.75" customHeight="1" x14ac:dyDescent="0.25">
      <c r="L4836" s="20" t="str">
        <f t="shared" si="75"/>
        <v>no incluido</v>
      </c>
    </row>
    <row r="4837" spans="12:12" ht="15.75" customHeight="1" x14ac:dyDescent="0.25">
      <c r="L4837" s="20" t="str">
        <f t="shared" si="75"/>
        <v>no incluido</v>
      </c>
    </row>
    <row r="4838" spans="12:12" ht="15.75" customHeight="1" x14ac:dyDescent="0.25">
      <c r="L4838" s="20" t="str">
        <f t="shared" si="75"/>
        <v>no incluido</v>
      </c>
    </row>
    <row r="4839" spans="12:12" ht="15.75" customHeight="1" x14ac:dyDescent="0.25">
      <c r="L4839" s="20" t="str">
        <f t="shared" si="75"/>
        <v>no incluido</v>
      </c>
    </row>
    <row r="4840" spans="12:12" ht="15.75" customHeight="1" x14ac:dyDescent="0.25">
      <c r="L4840" s="20" t="str">
        <f t="shared" si="75"/>
        <v>no incluido</v>
      </c>
    </row>
    <row r="4841" spans="12:12" ht="15.75" customHeight="1" x14ac:dyDescent="0.25">
      <c r="L4841" s="20" t="str">
        <f t="shared" si="75"/>
        <v>no incluido</v>
      </c>
    </row>
    <row r="4842" spans="12:12" ht="15.75" customHeight="1" x14ac:dyDescent="0.25">
      <c r="L4842" s="20" t="str">
        <f t="shared" si="75"/>
        <v>no incluido</v>
      </c>
    </row>
    <row r="4843" spans="12:12" ht="15.75" customHeight="1" x14ac:dyDescent="0.25">
      <c r="L4843" s="20" t="str">
        <f t="shared" si="75"/>
        <v>no incluido</v>
      </c>
    </row>
    <row r="4844" spans="12:12" ht="15.75" customHeight="1" x14ac:dyDescent="0.25">
      <c r="L4844" s="20" t="str">
        <f t="shared" si="75"/>
        <v>no incluido</v>
      </c>
    </row>
    <row r="4845" spans="12:12" ht="15.75" customHeight="1" x14ac:dyDescent="0.25">
      <c r="L4845" s="20" t="str">
        <f t="shared" si="75"/>
        <v>no incluido</v>
      </c>
    </row>
    <row r="4846" spans="12:12" ht="15.75" customHeight="1" x14ac:dyDescent="0.25">
      <c r="L4846" s="20" t="str">
        <f t="shared" si="75"/>
        <v>no incluido</v>
      </c>
    </row>
    <row r="4847" spans="12:12" ht="15.75" customHeight="1" x14ac:dyDescent="0.25">
      <c r="L4847" s="20" t="str">
        <f t="shared" si="75"/>
        <v>no incluido</v>
      </c>
    </row>
    <row r="4848" spans="12:12" ht="15.75" customHeight="1" x14ac:dyDescent="0.25">
      <c r="L4848" s="20" t="str">
        <f t="shared" si="75"/>
        <v>no incluido</v>
      </c>
    </row>
    <row r="4849" spans="12:12" ht="15.75" customHeight="1" x14ac:dyDescent="0.25">
      <c r="L4849" s="20" t="str">
        <f t="shared" si="75"/>
        <v>no incluido</v>
      </c>
    </row>
    <row r="4850" spans="12:12" ht="15.75" customHeight="1" x14ac:dyDescent="0.25">
      <c r="L4850" s="20" t="str">
        <f t="shared" si="75"/>
        <v>no incluido</v>
      </c>
    </row>
    <row r="4851" spans="12:12" ht="15.75" customHeight="1" x14ac:dyDescent="0.25">
      <c r="L4851" s="20" t="str">
        <f t="shared" si="75"/>
        <v>no incluido</v>
      </c>
    </row>
    <row r="4852" spans="12:12" ht="15.75" customHeight="1" x14ac:dyDescent="0.25">
      <c r="L4852" s="20" t="str">
        <f t="shared" si="75"/>
        <v>no incluido</v>
      </c>
    </row>
    <row r="4853" spans="12:12" ht="15.75" customHeight="1" x14ac:dyDescent="0.25">
      <c r="L4853" s="20" t="str">
        <f t="shared" si="75"/>
        <v>no incluido</v>
      </c>
    </row>
    <row r="4854" spans="12:12" ht="15.75" customHeight="1" x14ac:dyDescent="0.25">
      <c r="L4854" s="20" t="str">
        <f t="shared" si="75"/>
        <v>no incluido</v>
      </c>
    </row>
    <row r="4855" spans="12:12" ht="15.75" customHeight="1" x14ac:dyDescent="0.25">
      <c r="L4855" s="20" t="str">
        <f t="shared" si="75"/>
        <v>no incluido</v>
      </c>
    </row>
    <row r="4856" spans="12:12" ht="15.75" customHeight="1" x14ac:dyDescent="0.25">
      <c r="L4856" s="20" t="str">
        <f t="shared" si="75"/>
        <v>no incluido</v>
      </c>
    </row>
    <row r="4857" spans="12:12" ht="15.75" customHeight="1" x14ac:dyDescent="0.25">
      <c r="L4857" s="20" t="str">
        <f t="shared" si="75"/>
        <v>no incluido</v>
      </c>
    </row>
    <row r="4858" spans="12:12" ht="15.75" customHeight="1" x14ac:dyDescent="0.25">
      <c r="L4858" s="20" t="str">
        <f t="shared" si="75"/>
        <v>no incluido</v>
      </c>
    </row>
    <row r="4859" spans="12:12" ht="15.75" customHeight="1" x14ac:dyDescent="0.25">
      <c r="L4859" s="20" t="str">
        <f t="shared" si="75"/>
        <v>no incluido</v>
      </c>
    </row>
    <row r="4860" spans="12:12" ht="15.75" customHeight="1" x14ac:dyDescent="0.25">
      <c r="L4860" s="20" t="str">
        <f t="shared" si="75"/>
        <v>no incluido</v>
      </c>
    </row>
    <row r="4861" spans="12:12" ht="15.75" customHeight="1" x14ac:dyDescent="0.25">
      <c r="L4861" s="20" t="str">
        <f t="shared" si="75"/>
        <v>no incluido</v>
      </c>
    </row>
    <row r="4862" spans="12:12" ht="15.75" customHeight="1" x14ac:dyDescent="0.25">
      <c r="L4862" s="20" t="str">
        <f t="shared" si="75"/>
        <v>no incluido</v>
      </c>
    </row>
    <row r="4863" spans="12:12" ht="15.75" customHeight="1" x14ac:dyDescent="0.25">
      <c r="L4863" s="20" t="str">
        <f t="shared" si="75"/>
        <v>no incluido</v>
      </c>
    </row>
    <row r="4864" spans="12:12" ht="15.75" customHeight="1" x14ac:dyDescent="0.25">
      <c r="L4864" s="20" t="str">
        <f t="shared" si="75"/>
        <v>no incluido</v>
      </c>
    </row>
    <row r="4865" spans="12:12" ht="15.75" customHeight="1" x14ac:dyDescent="0.25">
      <c r="L4865" s="20" t="str">
        <f t="shared" si="75"/>
        <v>no incluido</v>
      </c>
    </row>
    <row r="4866" spans="12:12" ht="15.75" customHeight="1" x14ac:dyDescent="0.25">
      <c r="L4866" s="20" t="str">
        <f t="shared" ref="L4866:L4929" si="76">IF(ISNUMBER(VLOOKUP(A4866,PRE,1,FALSE)),"PreAlerta",IF(ISNUMBER(VLOOKUP(A4866,POST,1,FALSE)),"PostAlerta",IF(ISNUMBER(VLOOKUP(A4866,EXCL,1,FALSE)),"Excluida","no incluido")))</f>
        <v>no incluido</v>
      </c>
    </row>
    <row r="4867" spans="12:12" ht="15.75" customHeight="1" x14ac:dyDescent="0.25">
      <c r="L4867" s="20" t="str">
        <f t="shared" si="76"/>
        <v>no incluido</v>
      </c>
    </row>
    <row r="4868" spans="12:12" ht="15.75" customHeight="1" x14ac:dyDescent="0.25">
      <c r="L4868" s="20" t="str">
        <f t="shared" si="76"/>
        <v>no incluido</v>
      </c>
    </row>
    <row r="4869" spans="12:12" ht="15.75" customHeight="1" x14ac:dyDescent="0.25">
      <c r="L4869" s="20" t="str">
        <f t="shared" si="76"/>
        <v>no incluido</v>
      </c>
    </row>
    <row r="4870" spans="12:12" ht="15.75" customHeight="1" x14ac:dyDescent="0.25">
      <c r="L4870" s="20" t="str">
        <f t="shared" si="76"/>
        <v>no incluido</v>
      </c>
    </row>
    <row r="4871" spans="12:12" ht="15.75" customHeight="1" x14ac:dyDescent="0.25">
      <c r="L4871" s="20" t="str">
        <f t="shared" si="76"/>
        <v>no incluido</v>
      </c>
    </row>
    <row r="4872" spans="12:12" ht="15.75" customHeight="1" x14ac:dyDescent="0.25">
      <c r="L4872" s="20" t="str">
        <f t="shared" si="76"/>
        <v>no incluido</v>
      </c>
    </row>
    <row r="4873" spans="12:12" ht="15.75" customHeight="1" x14ac:dyDescent="0.25">
      <c r="L4873" s="20" t="str">
        <f t="shared" si="76"/>
        <v>no incluido</v>
      </c>
    </row>
    <row r="4874" spans="12:12" ht="15.75" customHeight="1" x14ac:dyDescent="0.25">
      <c r="L4874" s="20" t="str">
        <f t="shared" si="76"/>
        <v>no incluido</v>
      </c>
    </row>
    <row r="4875" spans="12:12" ht="15.75" customHeight="1" x14ac:dyDescent="0.25">
      <c r="L4875" s="20" t="str">
        <f t="shared" si="76"/>
        <v>no incluido</v>
      </c>
    </row>
    <row r="4876" spans="12:12" ht="15.75" customHeight="1" x14ac:dyDescent="0.25">
      <c r="L4876" s="20" t="str">
        <f t="shared" si="76"/>
        <v>no incluido</v>
      </c>
    </row>
    <row r="4877" spans="12:12" ht="15.75" customHeight="1" x14ac:dyDescent="0.25">
      <c r="L4877" s="20" t="str">
        <f t="shared" si="76"/>
        <v>no incluido</v>
      </c>
    </row>
    <row r="4878" spans="12:12" ht="15.75" customHeight="1" x14ac:dyDescent="0.25">
      <c r="L4878" s="20" t="str">
        <f t="shared" si="76"/>
        <v>no incluido</v>
      </c>
    </row>
    <row r="4879" spans="12:12" ht="15.75" customHeight="1" x14ac:dyDescent="0.25">
      <c r="L4879" s="20" t="str">
        <f t="shared" si="76"/>
        <v>no incluido</v>
      </c>
    </row>
    <row r="4880" spans="12:12" ht="15.75" customHeight="1" x14ac:dyDescent="0.25">
      <c r="L4880" s="20" t="str">
        <f t="shared" si="76"/>
        <v>no incluido</v>
      </c>
    </row>
    <row r="4881" spans="12:12" ht="15.75" customHeight="1" x14ac:dyDescent="0.25">
      <c r="L4881" s="20" t="str">
        <f t="shared" si="76"/>
        <v>no incluido</v>
      </c>
    </row>
    <row r="4882" spans="12:12" ht="15.75" customHeight="1" x14ac:dyDescent="0.25">
      <c r="L4882" s="20" t="str">
        <f t="shared" si="76"/>
        <v>no incluido</v>
      </c>
    </row>
    <row r="4883" spans="12:12" ht="15.75" customHeight="1" x14ac:dyDescent="0.25">
      <c r="L4883" s="20" t="str">
        <f t="shared" si="76"/>
        <v>no incluido</v>
      </c>
    </row>
    <row r="4884" spans="12:12" ht="15.75" customHeight="1" x14ac:dyDescent="0.25">
      <c r="L4884" s="20" t="str">
        <f t="shared" si="76"/>
        <v>no incluido</v>
      </c>
    </row>
    <row r="4885" spans="12:12" ht="15.75" customHeight="1" x14ac:dyDescent="0.25">
      <c r="L4885" s="20" t="str">
        <f t="shared" si="76"/>
        <v>no incluido</v>
      </c>
    </row>
    <row r="4886" spans="12:12" ht="15.75" customHeight="1" x14ac:dyDescent="0.25">
      <c r="L4886" s="20" t="str">
        <f t="shared" si="76"/>
        <v>no incluido</v>
      </c>
    </row>
    <row r="4887" spans="12:12" ht="15.75" customHeight="1" x14ac:dyDescent="0.25">
      <c r="L4887" s="20" t="str">
        <f t="shared" si="76"/>
        <v>no incluido</v>
      </c>
    </row>
    <row r="4888" spans="12:12" ht="15.75" customHeight="1" x14ac:dyDescent="0.25">
      <c r="L4888" s="20" t="str">
        <f t="shared" si="76"/>
        <v>no incluido</v>
      </c>
    </row>
    <row r="4889" spans="12:12" ht="15.75" customHeight="1" x14ac:dyDescent="0.25">
      <c r="L4889" s="20" t="str">
        <f t="shared" si="76"/>
        <v>no incluido</v>
      </c>
    </row>
    <row r="4890" spans="12:12" ht="15.75" customHeight="1" x14ac:dyDescent="0.25">
      <c r="L4890" s="20" t="str">
        <f t="shared" si="76"/>
        <v>no incluido</v>
      </c>
    </row>
    <row r="4891" spans="12:12" ht="15.75" customHeight="1" x14ac:dyDescent="0.25">
      <c r="L4891" s="20" t="str">
        <f t="shared" si="76"/>
        <v>no incluido</v>
      </c>
    </row>
    <row r="4892" spans="12:12" ht="15.75" customHeight="1" x14ac:dyDescent="0.25">
      <c r="L4892" s="20" t="str">
        <f t="shared" si="76"/>
        <v>no incluido</v>
      </c>
    </row>
    <row r="4893" spans="12:12" ht="15.75" customHeight="1" x14ac:dyDescent="0.25">
      <c r="L4893" s="20" t="str">
        <f t="shared" si="76"/>
        <v>no incluido</v>
      </c>
    </row>
    <row r="4894" spans="12:12" ht="15.75" customHeight="1" x14ac:dyDescent="0.25">
      <c r="L4894" s="20" t="str">
        <f t="shared" si="76"/>
        <v>no incluido</v>
      </c>
    </row>
    <row r="4895" spans="12:12" ht="15.75" customHeight="1" x14ac:dyDescent="0.25">
      <c r="L4895" s="20" t="str">
        <f t="shared" si="76"/>
        <v>no incluido</v>
      </c>
    </row>
    <row r="4896" spans="12:12" ht="15.75" customHeight="1" x14ac:dyDescent="0.25">
      <c r="L4896" s="20" t="str">
        <f t="shared" si="76"/>
        <v>no incluido</v>
      </c>
    </row>
    <row r="4897" spans="12:12" ht="15.75" customHeight="1" x14ac:dyDescent="0.25">
      <c r="L4897" s="20" t="str">
        <f t="shared" si="76"/>
        <v>no incluido</v>
      </c>
    </row>
    <row r="4898" spans="12:12" ht="15.75" customHeight="1" x14ac:dyDescent="0.25">
      <c r="L4898" s="20" t="str">
        <f t="shared" si="76"/>
        <v>no incluido</v>
      </c>
    </row>
    <row r="4899" spans="12:12" ht="15.75" customHeight="1" x14ac:dyDescent="0.25">
      <c r="L4899" s="20" t="str">
        <f t="shared" si="76"/>
        <v>no incluido</v>
      </c>
    </row>
    <row r="4900" spans="12:12" ht="15.75" customHeight="1" x14ac:dyDescent="0.25">
      <c r="L4900" s="20" t="str">
        <f t="shared" si="76"/>
        <v>no incluido</v>
      </c>
    </row>
    <row r="4901" spans="12:12" ht="15.75" customHeight="1" x14ac:dyDescent="0.25">
      <c r="L4901" s="20" t="str">
        <f t="shared" si="76"/>
        <v>no incluido</v>
      </c>
    </row>
    <row r="4902" spans="12:12" ht="15.75" customHeight="1" x14ac:dyDescent="0.25">
      <c r="L4902" s="20" t="str">
        <f t="shared" si="76"/>
        <v>no incluido</v>
      </c>
    </row>
    <row r="4903" spans="12:12" ht="15.75" customHeight="1" x14ac:dyDescent="0.25">
      <c r="L4903" s="20" t="str">
        <f t="shared" si="76"/>
        <v>no incluido</v>
      </c>
    </row>
    <row r="4904" spans="12:12" ht="15.75" customHeight="1" x14ac:dyDescent="0.25">
      <c r="L4904" s="20" t="str">
        <f t="shared" si="76"/>
        <v>no incluido</v>
      </c>
    </row>
    <row r="4905" spans="12:12" ht="15.75" customHeight="1" x14ac:dyDescent="0.25">
      <c r="L4905" s="20" t="str">
        <f t="shared" si="76"/>
        <v>no incluido</v>
      </c>
    </row>
    <row r="4906" spans="12:12" ht="15.75" customHeight="1" x14ac:dyDescent="0.25">
      <c r="L4906" s="20" t="str">
        <f t="shared" si="76"/>
        <v>no incluido</v>
      </c>
    </row>
    <row r="4907" spans="12:12" ht="15.75" customHeight="1" x14ac:dyDescent="0.25">
      <c r="L4907" s="20" t="str">
        <f t="shared" si="76"/>
        <v>no incluido</v>
      </c>
    </row>
    <row r="4908" spans="12:12" ht="15.75" customHeight="1" x14ac:dyDescent="0.25">
      <c r="L4908" s="20" t="str">
        <f t="shared" si="76"/>
        <v>no incluido</v>
      </c>
    </row>
    <row r="4909" spans="12:12" ht="15.75" customHeight="1" x14ac:dyDescent="0.25">
      <c r="L4909" s="20" t="str">
        <f t="shared" si="76"/>
        <v>no incluido</v>
      </c>
    </row>
    <row r="4910" spans="12:12" ht="15.75" customHeight="1" x14ac:dyDescent="0.25">
      <c r="L4910" s="20" t="str">
        <f t="shared" si="76"/>
        <v>no incluido</v>
      </c>
    </row>
    <row r="4911" spans="12:12" ht="15.75" customHeight="1" x14ac:dyDescent="0.25">
      <c r="L4911" s="20" t="str">
        <f t="shared" si="76"/>
        <v>no incluido</v>
      </c>
    </row>
    <row r="4912" spans="12:12" ht="15.75" customHeight="1" x14ac:dyDescent="0.25">
      <c r="L4912" s="20" t="str">
        <f t="shared" si="76"/>
        <v>no incluido</v>
      </c>
    </row>
    <row r="4913" spans="12:12" ht="15.75" customHeight="1" x14ac:dyDescent="0.25">
      <c r="L4913" s="20" t="str">
        <f t="shared" si="76"/>
        <v>no incluido</v>
      </c>
    </row>
    <row r="4914" spans="12:12" ht="15.75" customHeight="1" x14ac:dyDescent="0.25">
      <c r="L4914" s="20" t="str">
        <f t="shared" si="76"/>
        <v>no incluido</v>
      </c>
    </row>
    <row r="4915" spans="12:12" ht="15.75" customHeight="1" x14ac:dyDescent="0.25">
      <c r="L4915" s="20" t="str">
        <f t="shared" si="76"/>
        <v>no incluido</v>
      </c>
    </row>
    <row r="4916" spans="12:12" ht="15.75" customHeight="1" x14ac:dyDescent="0.25">
      <c r="L4916" s="20" t="str">
        <f t="shared" si="76"/>
        <v>no incluido</v>
      </c>
    </row>
    <row r="4917" spans="12:12" ht="15.75" customHeight="1" x14ac:dyDescent="0.25">
      <c r="L4917" s="20" t="str">
        <f t="shared" si="76"/>
        <v>no incluido</v>
      </c>
    </row>
    <row r="4918" spans="12:12" ht="15.75" customHeight="1" x14ac:dyDescent="0.25">
      <c r="L4918" s="20" t="str">
        <f t="shared" si="76"/>
        <v>no incluido</v>
      </c>
    </row>
    <row r="4919" spans="12:12" ht="15.75" customHeight="1" x14ac:dyDescent="0.25">
      <c r="L4919" s="20" t="str">
        <f t="shared" si="76"/>
        <v>no incluido</v>
      </c>
    </row>
    <row r="4920" spans="12:12" ht="15.75" customHeight="1" x14ac:dyDescent="0.25">
      <c r="L4920" s="20" t="str">
        <f t="shared" si="76"/>
        <v>no incluido</v>
      </c>
    </row>
    <row r="4921" spans="12:12" ht="15.75" customHeight="1" x14ac:dyDescent="0.25">
      <c r="L4921" s="20" t="str">
        <f t="shared" si="76"/>
        <v>no incluido</v>
      </c>
    </row>
    <row r="4922" spans="12:12" ht="15.75" customHeight="1" x14ac:dyDescent="0.25">
      <c r="L4922" s="20" t="str">
        <f t="shared" si="76"/>
        <v>no incluido</v>
      </c>
    </row>
    <row r="4923" spans="12:12" ht="15.75" customHeight="1" x14ac:dyDescent="0.25">
      <c r="L4923" s="20" t="str">
        <f t="shared" si="76"/>
        <v>no incluido</v>
      </c>
    </row>
    <row r="4924" spans="12:12" ht="15.75" customHeight="1" x14ac:dyDescent="0.25">
      <c r="L4924" s="20" t="str">
        <f t="shared" si="76"/>
        <v>no incluido</v>
      </c>
    </row>
    <row r="4925" spans="12:12" ht="15.75" customHeight="1" x14ac:dyDescent="0.25">
      <c r="L4925" s="20" t="str">
        <f t="shared" si="76"/>
        <v>no incluido</v>
      </c>
    </row>
    <row r="4926" spans="12:12" ht="15.75" customHeight="1" x14ac:dyDescent="0.25">
      <c r="L4926" s="20" t="str">
        <f t="shared" si="76"/>
        <v>no incluido</v>
      </c>
    </row>
    <row r="4927" spans="12:12" ht="15.75" customHeight="1" x14ac:dyDescent="0.25">
      <c r="L4927" s="20" t="str">
        <f t="shared" si="76"/>
        <v>no incluido</v>
      </c>
    </row>
    <row r="4928" spans="12:12" ht="15.75" customHeight="1" x14ac:dyDescent="0.25">
      <c r="L4928" s="20" t="str">
        <f t="shared" si="76"/>
        <v>no incluido</v>
      </c>
    </row>
    <row r="4929" spans="12:12" ht="15.75" customHeight="1" x14ac:dyDescent="0.25">
      <c r="L4929" s="20" t="str">
        <f t="shared" si="76"/>
        <v>no incluido</v>
      </c>
    </row>
    <row r="4930" spans="12:12" ht="15.75" customHeight="1" x14ac:dyDescent="0.25">
      <c r="L4930" s="20" t="str">
        <f t="shared" ref="L4930:L4993" si="77">IF(ISNUMBER(VLOOKUP(A4930,PRE,1,FALSE)),"PreAlerta",IF(ISNUMBER(VLOOKUP(A4930,POST,1,FALSE)),"PostAlerta",IF(ISNUMBER(VLOOKUP(A4930,EXCL,1,FALSE)),"Excluida","no incluido")))</f>
        <v>no incluido</v>
      </c>
    </row>
    <row r="4931" spans="12:12" ht="15.75" customHeight="1" x14ac:dyDescent="0.25">
      <c r="L4931" s="20" t="str">
        <f t="shared" si="77"/>
        <v>no incluido</v>
      </c>
    </row>
    <row r="4932" spans="12:12" ht="15.75" customHeight="1" x14ac:dyDescent="0.25">
      <c r="L4932" s="20" t="str">
        <f t="shared" si="77"/>
        <v>no incluido</v>
      </c>
    </row>
    <row r="4933" spans="12:12" ht="15.75" customHeight="1" x14ac:dyDescent="0.25">
      <c r="L4933" s="20" t="str">
        <f t="shared" si="77"/>
        <v>no incluido</v>
      </c>
    </row>
    <row r="4934" spans="12:12" ht="15.75" customHeight="1" x14ac:dyDescent="0.25">
      <c r="L4934" s="20" t="str">
        <f t="shared" si="77"/>
        <v>no incluido</v>
      </c>
    </row>
    <row r="4935" spans="12:12" ht="15.75" customHeight="1" x14ac:dyDescent="0.25">
      <c r="L4935" s="20" t="str">
        <f t="shared" si="77"/>
        <v>no incluido</v>
      </c>
    </row>
    <row r="4936" spans="12:12" ht="15.75" customHeight="1" x14ac:dyDescent="0.25">
      <c r="L4936" s="20" t="str">
        <f t="shared" si="77"/>
        <v>no incluido</v>
      </c>
    </row>
    <row r="4937" spans="12:12" ht="15.75" customHeight="1" x14ac:dyDescent="0.25">
      <c r="L4937" s="20" t="str">
        <f t="shared" si="77"/>
        <v>no incluido</v>
      </c>
    </row>
    <row r="4938" spans="12:12" ht="15.75" customHeight="1" x14ac:dyDescent="0.25">
      <c r="L4938" s="20" t="str">
        <f t="shared" si="77"/>
        <v>no incluido</v>
      </c>
    </row>
    <row r="4939" spans="12:12" ht="15.75" customHeight="1" x14ac:dyDescent="0.25">
      <c r="L4939" s="20" t="str">
        <f t="shared" si="77"/>
        <v>no incluido</v>
      </c>
    </row>
    <row r="4940" spans="12:12" ht="15.75" customHeight="1" x14ac:dyDescent="0.25">
      <c r="L4940" s="20" t="str">
        <f t="shared" si="77"/>
        <v>no incluido</v>
      </c>
    </row>
    <row r="4941" spans="12:12" ht="15.75" customHeight="1" x14ac:dyDescent="0.25">
      <c r="L4941" s="20" t="str">
        <f t="shared" si="77"/>
        <v>no incluido</v>
      </c>
    </row>
    <row r="4942" spans="12:12" ht="15.75" customHeight="1" x14ac:dyDescent="0.25">
      <c r="L4942" s="20" t="str">
        <f t="shared" si="77"/>
        <v>no incluido</v>
      </c>
    </row>
    <row r="4943" spans="12:12" ht="15.75" customHeight="1" x14ac:dyDescent="0.25">
      <c r="L4943" s="20" t="str">
        <f t="shared" si="77"/>
        <v>no incluido</v>
      </c>
    </row>
    <row r="4944" spans="12:12" ht="15.75" customHeight="1" x14ac:dyDescent="0.25">
      <c r="L4944" s="20" t="str">
        <f t="shared" si="77"/>
        <v>no incluido</v>
      </c>
    </row>
    <row r="4945" spans="12:12" ht="15.75" customHeight="1" x14ac:dyDescent="0.25">
      <c r="L4945" s="20" t="str">
        <f t="shared" si="77"/>
        <v>no incluido</v>
      </c>
    </row>
    <row r="4946" spans="12:12" ht="15.75" customHeight="1" x14ac:dyDescent="0.25">
      <c r="L4946" s="20" t="str">
        <f t="shared" si="77"/>
        <v>no incluido</v>
      </c>
    </row>
    <row r="4947" spans="12:12" ht="15.75" customHeight="1" x14ac:dyDescent="0.25">
      <c r="L4947" s="20" t="str">
        <f t="shared" si="77"/>
        <v>no incluido</v>
      </c>
    </row>
    <row r="4948" spans="12:12" ht="15.75" customHeight="1" x14ac:dyDescent="0.25">
      <c r="L4948" s="20" t="str">
        <f t="shared" si="77"/>
        <v>no incluido</v>
      </c>
    </row>
    <row r="4949" spans="12:12" ht="15.75" customHeight="1" x14ac:dyDescent="0.25">
      <c r="L4949" s="20" t="str">
        <f t="shared" si="77"/>
        <v>no incluido</v>
      </c>
    </row>
    <row r="4950" spans="12:12" ht="15.75" customHeight="1" x14ac:dyDescent="0.25">
      <c r="L4950" s="20" t="str">
        <f t="shared" si="77"/>
        <v>no incluido</v>
      </c>
    </row>
    <row r="4951" spans="12:12" ht="15.75" customHeight="1" x14ac:dyDescent="0.25">
      <c r="L4951" s="20" t="str">
        <f t="shared" si="77"/>
        <v>no incluido</v>
      </c>
    </row>
    <row r="4952" spans="12:12" ht="15.75" customHeight="1" x14ac:dyDescent="0.25">
      <c r="L4952" s="20" t="str">
        <f t="shared" si="77"/>
        <v>no incluido</v>
      </c>
    </row>
    <row r="4953" spans="12:12" ht="15.75" customHeight="1" x14ac:dyDescent="0.25">
      <c r="L4953" s="20" t="str">
        <f t="shared" si="77"/>
        <v>no incluido</v>
      </c>
    </row>
    <row r="4954" spans="12:12" ht="15.75" customHeight="1" x14ac:dyDescent="0.25">
      <c r="L4954" s="20" t="str">
        <f t="shared" si="77"/>
        <v>no incluido</v>
      </c>
    </row>
    <row r="4955" spans="12:12" ht="15.75" customHeight="1" x14ac:dyDescent="0.25">
      <c r="L4955" s="20" t="str">
        <f t="shared" si="77"/>
        <v>no incluido</v>
      </c>
    </row>
    <row r="4956" spans="12:12" ht="15.75" customHeight="1" x14ac:dyDescent="0.25">
      <c r="L4956" s="20" t="str">
        <f t="shared" si="77"/>
        <v>no incluido</v>
      </c>
    </row>
    <row r="4957" spans="12:12" ht="15.75" customHeight="1" x14ac:dyDescent="0.25">
      <c r="L4957" s="20" t="str">
        <f t="shared" si="77"/>
        <v>no incluido</v>
      </c>
    </row>
    <row r="4958" spans="12:12" ht="15.75" customHeight="1" x14ac:dyDescent="0.25">
      <c r="L4958" s="20" t="str">
        <f t="shared" si="77"/>
        <v>no incluido</v>
      </c>
    </row>
    <row r="4959" spans="12:12" ht="15.75" customHeight="1" x14ac:dyDescent="0.25">
      <c r="L4959" s="20" t="str">
        <f t="shared" si="77"/>
        <v>no incluido</v>
      </c>
    </row>
    <row r="4960" spans="12:12" ht="15.75" customHeight="1" x14ac:dyDescent="0.25">
      <c r="L4960" s="20" t="str">
        <f t="shared" si="77"/>
        <v>no incluido</v>
      </c>
    </row>
    <row r="4961" spans="12:12" ht="15.75" customHeight="1" x14ac:dyDescent="0.25">
      <c r="L4961" s="20" t="str">
        <f t="shared" si="77"/>
        <v>no incluido</v>
      </c>
    </row>
    <row r="4962" spans="12:12" ht="15.75" customHeight="1" x14ac:dyDescent="0.25">
      <c r="L4962" s="20" t="str">
        <f t="shared" si="77"/>
        <v>no incluido</v>
      </c>
    </row>
    <row r="4963" spans="12:12" ht="15.75" customHeight="1" x14ac:dyDescent="0.25">
      <c r="L4963" s="20" t="str">
        <f t="shared" si="77"/>
        <v>no incluido</v>
      </c>
    </row>
    <row r="4964" spans="12:12" ht="15.75" customHeight="1" x14ac:dyDescent="0.25">
      <c r="L4964" s="20" t="str">
        <f t="shared" si="77"/>
        <v>no incluido</v>
      </c>
    </row>
    <row r="4965" spans="12:12" ht="15.75" customHeight="1" x14ac:dyDescent="0.25">
      <c r="L4965" s="20" t="str">
        <f t="shared" si="77"/>
        <v>no incluido</v>
      </c>
    </row>
    <row r="4966" spans="12:12" ht="15.75" customHeight="1" x14ac:dyDescent="0.25">
      <c r="L4966" s="20" t="str">
        <f t="shared" si="77"/>
        <v>no incluido</v>
      </c>
    </row>
    <row r="4967" spans="12:12" ht="15.75" customHeight="1" x14ac:dyDescent="0.25">
      <c r="L4967" s="20" t="str">
        <f t="shared" si="77"/>
        <v>no incluido</v>
      </c>
    </row>
    <row r="4968" spans="12:12" ht="15.75" customHeight="1" x14ac:dyDescent="0.25">
      <c r="L4968" s="20" t="str">
        <f t="shared" si="77"/>
        <v>no incluido</v>
      </c>
    </row>
    <row r="4969" spans="12:12" ht="15.75" customHeight="1" x14ac:dyDescent="0.25">
      <c r="L4969" s="20" t="str">
        <f t="shared" si="77"/>
        <v>no incluido</v>
      </c>
    </row>
    <row r="4970" spans="12:12" ht="15.75" customHeight="1" x14ac:dyDescent="0.25">
      <c r="L4970" s="20" t="str">
        <f t="shared" si="77"/>
        <v>no incluido</v>
      </c>
    </row>
    <row r="4971" spans="12:12" ht="15.75" customHeight="1" x14ac:dyDescent="0.25">
      <c r="L4971" s="20" t="str">
        <f t="shared" si="77"/>
        <v>no incluido</v>
      </c>
    </row>
    <row r="4972" spans="12:12" ht="15.75" customHeight="1" x14ac:dyDescent="0.25">
      <c r="L4972" s="20" t="str">
        <f t="shared" si="77"/>
        <v>no incluido</v>
      </c>
    </row>
    <row r="4973" spans="12:12" ht="15.75" customHeight="1" x14ac:dyDescent="0.25">
      <c r="L4973" s="20" t="str">
        <f t="shared" si="77"/>
        <v>no incluido</v>
      </c>
    </row>
    <row r="4974" spans="12:12" ht="15.75" customHeight="1" x14ac:dyDescent="0.25">
      <c r="L4974" s="20" t="str">
        <f t="shared" si="77"/>
        <v>no incluido</v>
      </c>
    </row>
    <row r="4975" spans="12:12" ht="15.75" customHeight="1" x14ac:dyDescent="0.25">
      <c r="L4975" s="20" t="str">
        <f t="shared" si="77"/>
        <v>no incluido</v>
      </c>
    </row>
    <row r="4976" spans="12:12" ht="15.75" customHeight="1" x14ac:dyDescent="0.25">
      <c r="L4976" s="20" t="str">
        <f t="shared" si="77"/>
        <v>no incluido</v>
      </c>
    </row>
    <row r="4977" spans="12:12" ht="15.75" customHeight="1" x14ac:dyDescent="0.25">
      <c r="L4977" s="20" t="str">
        <f t="shared" si="77"/>
        <v>no incluido</v>
      </c>
    </row>
    <row r="4978" spans="12:12" ht="15.75" customHeight="1" x14ac:dyDescent="0.25">
      <c r="L4978" s="20" t="str">
        <f t="shared" si="77"/>
        <v>no incluido</v>
      </c>
    </row>
    <row r="4979" spans="12:12" ht="15.75" customHeight="1" x14ac:dyDescent="0.25">
      <c r="L4979" s="20" t="str">
        <f t="shared" si="77"/>
        <v>no incluido</v>
      </c>
    </row>
    <row r="4980" spans="12:12" ht="15.75" customHeight="1" x14ac:dyDescent="0.25">
      <c r="L4980" s="20" t="str">
        <f t="shared" si="77"/>
        <v>no incluido</v>
      </c>
    </row>
    <row r="4981" spans="12:12" ht="15.75" customHeight="1" x14ac:dyDescent="0.25">
      <c r="L4981" s="20" t="str">
        <f t="shared" si="77"/>
        <v>no incluido</v>
      </c>
    </row>
    <row r="4982" spans="12:12" ht="15.75" customHeight="1" x14ac:dyDescent="0.25">
      <c r="L4982" s="20" t="str">
        <f t="shared" si="77"/>
        <v>no incluido</v>
      </c>
    </row>
    <row r="4983" spans="12:12" ht="15.75" customHeight="1" x14ac:dyDescent="0.25">
      <c r="L4983" s="20" t="str">
        <f t="shared" si="77"/>
        <v>no incluido</v>
      </c>
    </row>
    <row r="4984" spans="12:12" ht="15.75" customHeight="1" x14ac:dyDescent="0.25">
      <c r="L4984" s="20" t="str">
        <f t="shared" si="77"/>
        <v>no incluido</v>
      </c>
    </row>
    <row r="4985" spans="12:12" ht="15.75" customHeight="1" x14ac:dyDescent="0.25">
      <c r="L4985" s="20" t="str">
        <f t="shared" si="77"/>
        <v>no incluido</v>
      </c>
    </row>
    <row r="4986" spans="12:12" ht="15.75" customHeight="1" x14ac:dyDescent="0.25">
      <c r="L4986" s="20" t="str">
        <f t="shared" si="77"/>
        <v>no incluido</v>
      </c>
    </row>
    <row r="4987" spans="12:12" ht="15.75" customHeight="1" x14ac:dyDescent="0.25">
      <c r="L4987" s="20" t="str">
        <f t="shared" si="77"/>
        <v>no incluido</v>
      </c>
    </row>
    <row r="4988" spans="12:12" ht="15.75" customHeight="1" x14ac:dyDescent="0.25">
      <c r="L4988" s="20" t="str">
        <f t="shared" si="77"/>
        <v>no incluido</v>
      </c>
    </row>
    <row r="4989" spans="12:12" ht="15.75" customHeight="1" x14ac:dyDescent="0.25">
      <c r="L4989" s="20" t="str">
        <f t="shared" si="77"/>
        <v>no incluido</v>
      </c>
    </row>
    <row r="4990" spans="12:12" ht="15.75" customHeight="1" x14ac:dyDescent="0.25">
      <c r="L4990" s="20" t="str">
        <f t="shared" si="77"/>
        <v>no incluido</v>
      </c>
    </row>
    <row r="4991" spans="12:12" ht="15.75" customHeight="1" x14ac:dyDescent="0.25">
      <c r="L4991" s="20" t="str">
        <f t="shared" si="77"/>
        <v>no incluido</v>
      </c>
    </row>
    <row r="4992" spans="12:12" ht="15.75" customHeight="1" x14ac:dyDescent="0.25">
      <c r="L4992" s="20" t="str">
        <f t="shared" si="77"/>
        <v>no incluido</v>
      </c>
    </row>
    <row r="4993" spans="12:12" ht="15.75" customHeight="1" x14ac:dyDescent="0.25">
      <c r="L4993" s="20" t="str">
        <f t="shared" si="77"/>
        <v>no incluido</v>
      </c>
    </row>
    <row r="4994" spans="12:12" ht="15.75" customHeight="1" x14ac:dyDescent="0.25">
      <c r="L4994" s="20" t="str">
        <f t="shared" ref="L4994:L5057" si="78">IF(ISNUMBER(VLOOKUP(A4994,PRE,1,FALSE)),"PreAlerta",IF(ISNUMBER(VLOOKUP(A4994,POST,1,FALSE)),"PostAlerta",IF(ISNUMBER(VLOOKUP(A4994,EXCL,1,FALSE)),"Excluida","no incluido")))</f>
        <v>no incluido</v>
      </c>
    </row>
    <row r="4995" spans="12:12" ht="15.75" customHeight="1" x14ac:dyDescent="0.25">
      <c r="L4995" s="20" t="str">
        <f t="shared" si="78"/>
        <v>no incluido</v>
      </c>
    </row>
    <row r="4996" spans="12:12" ht="15.75" customHeight="1" x14ac:dyDescent="0.25">
      <c r="L4996" s="20" t="str">
        <f t="shared" si="78"/>
        <v>no incluido</v>
      </c>
    </row>
    <row r="4997" spans="12:12" ht="15.75" customHeight="1" x14ac:dyDescent="0.25">
      <c r="L4997" s="20" t="str">
        <f t="shared" si="78"/>
        <v>no incluido</v>
      </c>
    </row>
    <row r="4998" spans="12:12" ht="15.75" customHeight="1" x14ac:dyDescent="0.25">
      <c r="L4998" s="20" t="str">
        <f t="shared" si="78"/>
        <v>no incluido</v>
      </c>
    </row>
    <row r="4999" spans="12:12" ht="15.75" customHeight="1" x14ac:dyDescent="0.25">
      <c r="L4999" s="20" t="str">
        <f t="shared" si="78"/>
        <v>no incluido</v>
      </c>
    </row>
    <row r="5000" spans="12:12" ht="15.75" customHeight="1" x14ac:dyDescent="0.25">
      <c r="L5000" s="20" t="str">
        <f t="shared" si="78"/>
        <v>no incluido</v>
      </c>
    </row>
    <row r="5001" spans="12:12" ht="15.75" customHeight="1" x14ac:dyDescent="0.25">
      <c r="L5001" s="20" t="str">
        <f t="shared" si="78"/>
        <v>no incluido</v>
      </c>
    </row>
    <row r="5002" spans="12:12" ht="15.75" customHeight="1" x14ac:dyDescent="0.25">
      <c r="L5002" s="20" t="str">
        <f t="shared" si="78"/>
        <v>no incluido</v>
      </c>
    </row>
    <row r="5003" spans="12:12" ht="15.75" customHeight="1" x14ac:dyDescent="0.25">
      <c r="L5003" s="20" t="str">
        <f t="shared" si="78"/>
        <v>no incluido</v>
      </c>
    </row>
    <row r="5004" spans="12:12" ht="15.75" customHeight="1" x14ac:dyDescent="0.25">
      <c r="L5004" s="20" t="str">
        <f t="shared" si="78"/>
        <v>no incluido</v>
      </c>
    </row>
    <row r="5005" spans="12:12" ht="15.75" customHeight="1" x14ac:dyDescent="0.25">
      <c r="L5005" s="20" t="str">
        <f t="shared" si="78"/>
        <v>no incluido</v>
      </c>
    </row>
    <row r="5006" spans="12:12" ht="15.75" customHeight="1" x14ac:dyDescent="0.25">
      <c r="L5006" s="20" t="str">
        <f t="shared" si="78"/>
        <v>no incluido</v>
      </c>
    </row>
    <row r="5007" spans="12:12" ht="15.75" customHeight="1" x14ac:dyDescent="0.25">
      <c r="L5007" s="20" t="str">
        <f t="shared" si="78"/>
        <v>no incluido</v>
      </c>
    </row>
    <row r="5008" spans="12:12" ht="15.75" customHeight="1" x14ac:dyDescent="0.25">
      <c r="L5008" s="20" t="str">
        <f t="shared" si="78"/>
        <v>no incluido</v>
      </c>
    </row>
    <row r="5009" spans="12:12" ht="15.75" customHeight="1" x14ac:dyDescent="0.25">
      <c r="L5009" s="20" t="str">
        <f t="shared" si="78"/>
        <v>no incluido</v>
      </c>
    </row>
    <row r="5010" spans="12:12" ht="15.75" customHeight="1" x14ac:dyDescent="0.25">
      <c r="L5010" s="20" t="str">
        <f t="shared" si="78"/>
        <v>no incluido</v>
      </c>
    </row>
    <row r="5011" spans="12:12" ht="15.75" customHeight="1" x14ac:dyDescent="0.25">
      <c r="L5011" s="20" t="str">
        <f t="shared" si="78"/>
        <v>no incluido</v>
      </c>
    </row>
    <row r="5012" spans="12:12" ht="15.75" customHeight="1" x14ac:dyDescent="0.25">
      <c r="L5012" s="20" t="str">
        <f t="shared" si="78"/>
        <v>no incluido</v>
      </c>
    </row>
    <row r="5013" spans="12:12" ht="15.75" customHeight="1" x14ac:dyDescent="0.25">
      <c r="L5013" s="20" t="str">
        <f t="shared" si="78"/>
        <v>no incluido</v>
      </c>
    </row>
    <row r="5014" spans="12:12" ht="15.75" customHeight="1" x14ac:dyDescent="0.25">
      <c r="L5014" s="20" t="str">
        <f t="shared" si="78"/>
        <v>no incluido</v>
      </c>
    </row>
    <row r="5015" spans="12:12" ht="15.75" customHeight="1" x14ac:dyDescent="0.25">
      <c r="L5015" s="20" t="str">
        <f t="shared" si="78"/>
        <v>no incluido</v>
      </c>
    </row>
    <row r="5016" spans="12:12" ht="15.75" customHeight="1" x14ac:dyDescent="0.25">
      <c r="L5016" s="20" t="str">
        <f t="shared" si="78"/>
        <v>no incluido</v>
      </c>
    </row>
    <row r="5017" spans="12:12" ht="15.75" customHeight="1" x14ac:dyDescent="0.25">
      <c r="L5017" s="20" t="str">
        <f t="shared" si="78"/>
        <v>no incluido</v>
      </c>
    </row>
    <row r="5018" spans="12:12" ht="15.75" customHeight="1" x14ac:dyDescent="0.25">
      <c r="L5018" s="20" t="str">
        <f t="shared" si="78"/>
        <v>no incluido</v>
      </c>
    </row>
    <row r="5019" spans="12:12" ht="15.75" customHeight="1" x14ac:dyDescent="0.25">
      <c r="L5019" s="20" t="str">
        <f t="shared" si="78"/>
        <v>no incluido</v>
      </c>
    </row>
    <row r="5020" spans="12:12" ht="15.75" customHeight="1" x14ac:dyDescent="0.25">
      <c r="L5020" s="20" t="str">
        <f t="shared" si="78"/>
        <v>no incluido</v>
      </c>
    </row>
    <row r="5021" spans="12:12" ht="15.75" customHeight="1" x14ac:dyDescent="0.25">
      <c r="L5021" s="20" t="str">
        <f t="shared" si="78"/>
        <v>no incluido</v>
      </c>
    </row>
    <row r="5022" spans="12:12" ht="15.75" customHeight="1" x14ac:dyDescent="0.25">
      <c r="L5022" s="20" t="str">
        <f t="shared" si="78"/>
        <v>no incluido</v>
      </c>
    </row>
    <row r="5023" spans="12:12" ht="15.75" customHeight="1" x14ac:dyDescent="0.25">
      <c r="L5023" s="20" t="str">
        <f t="shared" si="78"/>
        <v>no incluido</v>
      </c>
    </row>
    <row r="5024" spans="12:12" ht="15.75" customHeight="1" x14ac:dyDescent="0.25">
      <c r="L5024" s="20" t="str">
        <f t="shared" si="78"/>
        <v>no incluido</v>
      </c>
    </row>
    <row r="5025" spans="12:12" ht="15.75" customHeight="1" x14ac:dyDescent="0.25">
      <c r="L5025" s="20" t="str">
        <f t="shared" si="78"/>
        <v>no incluido</v>
      </c>
    </row>
    <row r="5026" spans="12:12" ht="15.75" customHeight="1" x14ac:dyDescent="0.25">
      <c r="L5026" s="20" t="str">
        <f t="shared" si="78"/>
        <v>no incluido</v>
      </c>
    </row>
    <row r="5027" spans="12:12" ht="15.75" customHeight="1" x14ac:dyDescent="0.25">
      <c r="L5027" s="20" t="str">
        <f t="shared" si="78"/>
        <v>no incluido</v>
      </c>
    </row>
    <row r="5028" spans="12:12" ht="15.75" customHeight="1" x14ac:dyDescent="0.25">
      <c r="L5028" s="20" t="str">
        <f t="shared" si="78"/>
        <v>no incluido</v>
      </c>
    </row>
    <row r="5029" spans="12:12" ht="15.75" customHeight="1" x14ac:dyDescent="0.25">
      <c r="L5029" s="20" t="str">
        <f t="shared" si="78"/>
        <v>no incluido</v>
      </c>
    </row>
    <row r="5030" spans="12:12" ht="15.75" customHeight="1" x14ac:dyDescent="0.25">
      <c r="L5030" s="20" t="str">
        <f t="shared" si="78"/>
        <v>no incluido</v>
      </c>
    </row>
    <row r="5031" spans="12:12" ht="15.75" customHeight="1" x14ac:dyDescent="0.25">
      <c r="L5031" s="20" t="str">
        <f t="shared" si="78"/>
        <v>no incluido</v>
      </c>
    </row>
    <row r="5032" spans="12:12" ht="15.75" customHeight="1" x14ac:dyDescent="0.25">
      <c r="L5032" s="20" t="str">
        <f t="shared" si="78"/>
        <v>no incluido</v>
      </c>
    </row>
    <row r="5033" spans="12:12" ht="15.75" customHeight="1" x14ac:dyDescent="0.25">
      <c r="L5033" s="20" t="str">
        <f t="shared" si="78"/>
        <v>no incluido</v>
      </c>
    </row>
    <row r="5034" spans="12:12" ht="15.75" customHeight="1" x14ac:dyDescent="0.25">
      <c r="L5034" s="20" t="str">
        <f t="shared" si="78"/>
        <v>no incluido</v>
      </c>
    </row>
    <row r="5035" spans="12:12" ht="15.75" customHeight="1" x14ac:dyDescent="0.25">
      <c r="L5035" s="20" t="str">
        <f t="shared" si="78"/>
        <v>no incluido</v>
      </c>
    </row>
    <row r="5036" spans="12:12" ht="15.75" customHeight="1" x14ac:dyDescent="0.25">
      <c r="L5036" s="20" t="str">
        <f t="shared" si="78"/>
        <v>no incluido</v>
      </c>
    </row>
    <row r="5037" spans="12:12" ht="15.75" customHeight="1" x14ac:dyDescent="0.25">
      <c r="L5037" s="20" t="str">
        <f t="shared" si="78"/>
        <v>no incluido</v>
      </c>
    </row>
    <row r="5038" spans="12:12" ht="15.75" customHeight="1" x14ac:dyDescent="0.25">
      <c r="L5038" s="20" t="str">
        <f t="shared" si="78"/>
        <v>no incluido</v>
      </c>
    </row>
    <row r="5039" spans="12:12" ht="15.75" customHeight="1" x14ac:dyDescent="0.25">
      <c r="L5039" s="20" t="str">
        <f t="shared" si="78"/>
        <v>no incluido</v>
      </c>
    </row>
    <row r="5040" spans="12:12" ht="15.75" customHeight="1" x14ac:dyDescent="0.25">
      <c r="L5040" s="20" t="str">
        <f t="shared" si="78"/>
        <v>no incluido</v>
      </c>
    </row>
    <row r="5041" spans="12:12" ht="15.75" customHeight="1" x14ac:dyDescent="0.25">
      <c r="L5041" s="20" t="str">
        <f t="shared" si="78"/>
        <v>no incluido</v>
      </c>
    </row>
    <row r="5042" spans="12:12" ht="15.75" customHeight="1" x14ac:dyDescent="0.25">
      <c r="L5042" s="20" t="str">
        <f t="shared" si="78"/>
        <v>no incluido</v>
      </c>
    </row>
    <row r="5043" spans="12:12" ht="15.75" customHeight="1" x14ac:dyDescent="0.25">
      <c r="L5043" s="20" t="str">
        <f t="shared" si="78"/>
        <v>no incluido</v>
      </c>
    </row>
    <row r="5044" spans="12:12" ht="15.75" customHeight="1" x14ac:dyDescent="0.25">
      <c r="L5044" s="20" t="str">
        <f t="shared" si="78"/>
        <v>no incluido</v>
      </c>
    </row>
    <row r="5045" spans="12:12" ht="15.75" customHeight="1" x14ac:dyDescent="0.25">
      <c r="L5045" s="20" t="str">
        <f t="shared" si="78"/>
        <v>no incluido</v>
      </c>
    </row>
    <row r="5046" spans="12:12" ht="15.75" customHeight="1" x14ac:dyDescent="0.25">
      <c r="L5046" s="20" t="str">
        <f t="shared" si="78"/>
        <v>no incluido</v>
      </c>
    </row>
    <row r="5047" spans="12:12" ht="15.75" customHeight="1" x14ac:dyDescent="0.25">
      <c r="L5047" s="20" t="str">
        <f t="shared" si="78"/>
        <v>no incluido</v>
      </c>
    </row>
    <row r="5048" spans="12:12" ht="15.75" customHeight="1" x14ac:dyDescent="0.25">
      <c r="L5048" s="20" t="str">
        <f t="shared" si="78"/>
        <v>no incluido</v>
      </c>
    </row>
    <row r="5049" spans="12:12" ht="15.75" customHeight="1" x14ac:dyDescent="0.25">
      <c r="L5049" s="20" t="str">
        <f t="shared" si="78"/>
        <v>no incluido</v>
      </c>
    </row>
    <row r="5050" spans="12:12" ht="15.75" customHeight="1" x14ac:dyDescent="0.25">
      <c r="L5050" s="20" t="str">
        <f t="shared" si="78"/>
        <v>no incluido</v>
      </c>
    </row>
    <row r="5051" spans="12:12" ht="15.75" customHeight="1" x14ac:dyDescent="0.25">
      <c r="L5051" s="20" t="str">
        <f t="shared" si="78"/>
        <v>no incluido</v>
      </c>
    </row>
    <row r="5052" spans="12:12" ht="15.75" customHeight="1" x14ac:dyDescent="0.25">
      <c r="L5052" s="20" t="str">
        <f t="shared" si="78"/>
        <v>no incluido</v>
      </c>
    </row>
    <row r="5053" spans="12:12" ht="15.75" customHeight="1" x14ac:dyDescent="0.25">
      <c r="L5053" s="20" t="str">
        <f t="shared" si="78"/>
        <v>no incluido</v>
      </c>
    </row>
    <row r="5054" spans="12:12" ht="15.75" customHeight="1" x14ac:dyDescent="0.25">
      <c r="L5054" s="20" t="str">
        <f t="shared" si="78"/>
        <v>no incluido</v>
      </c>
    </row>
    <row r="5055" spans="12:12" ht="15.75" customHeight="1" x14ac:dyDescent="0.25">
      <c r="L5055" s="20" t="str">
        <f t="shared" si="78"/>
        <v>no incluido</v>
      </c>
    </row>
    <row r="5056" spans="12:12" ht="15.75" customHeight="1" x14ac:dyDescent="0.25">
      <c r="L5056" s="20" t="str">
        <f t="shared" si="78"/>
        <v>no incluido</v>
      </c>
    </row>
    <row r="5057" spans="12:12" ht="15.75" customHeight="1" x14ac:dyDescent="0.25">
      <c r="L5057" s="20" t="str">
        <f t="shared" si="78"/>
        <v>no incluido</v>
      </c>
    </row>
    <row r="5058" spans="12:12" ht="15.75" customHeight="1" x14ac:dyDescent="0.25">
      <c r="L5058" s="20" t="str">
        <f t="shared" ref="L5058:L5121" si="79">IF(ISNUMBER(VLOOKUP(A5058,PRE,1,FALSE)),"PreAlerta",IF(ISNUMBER(VLOOKUP(A5058,POST,1,FALSE)),"PostAlerta",IF(ISNUMBER(VLOOKUP(A5058,EXCL,1,FALSE)),"Excluida","no incluido")))</f>
        <v>no incluido</v>
      </c>
    </row>
    <row r="5059" spans="12:12" ht="15.75" customHeight="1" x14ac:dyDescent="0.25">
      <c r="L5059" s="20" t="str">
        <f t="shared" si="79"/>
        <v>no incluido</v>
      </c>
    </row>
    <row r="5060" spans="12:12" ht="15.75" customHeight="1" x14ac:dyDescent="0.25">
      <c r="L5060" s="20" t="str">
        <f t="shared" si="79"/>
        <v>no incluido</v>
      </c>
    </row>
    <row r="5061" spans="12:12" ht="15.75" customHeight="1" x14ac:dyDescent="0.25">
      <c r="L5061" s="20" t="str">
        <f t="shared" si="79"/>
        <v>no incluido</v>
      </c>
    </row>
    <row r="5062" spans="12:12" ht="15.75" customHeight="1" x14ac:dyDescent="0.25">
      <c r="L5062" s="20" t="str">
        <f t="shared" si="79"/>
        <v>no incluido</v>
      </c>
    </row>
    <row r="5063" spans="12:12" ht="15.75" customHeight="1" x14ac:dyDescent="0.25">
      <c r="L5063" s="20" t="str">
        <f t="shared" si="79"/>
        <v>no incluido</v>
      </c>
    </row>
    <row r="5064" spans="12:12" ht="15.75" customHeight="1" x14ac:dyDescent="0.25">
      <c r="L5064" s="20" t="str">
        <f t="shared" si="79"/>
        <v>no incluido</v>
      </c>
    </row>
    <row r="5065" spans="12:12" ht="15.75" customHeight="1" x14ac:dyDescent="0.25">
      <c r="L5065" s="20" t="str">
        <f t="shared" si="79"/>
        <v>no incluido</v>
      </c>
    </row>
    <row r="5066" spans="12:12" ht="15.75" customHeight="1" x14ac:dyDescent="0.25">
      <c r="L5066" s="20" t="str">
        <f t="shared" si="79"/>
        <v>no incluido</v>
      </c>
    </row>
    <row r="5067" spans="12:12" ht="15.75" customHeight="1" x14ac:dyDescent="0.25">
      <c r="L5067" s="20" t="str">
        <f t="shared" si="79"/>
        <v>no incluido</v>
      </c>
    </row>
    <row r="5068" spans="12:12" ht="15.75" customHeight="1" x14ac:dyDescent="0.25">
      <c r="L5068" s="20" t="str">
        <f t="shared" si="79"/>
        <v>no incluido</v>
      </c>
    </row>
    <row r="5069" spans="12:12" ht="15.75" customHeight="1" x14ac:dyDescent="0.25">
      <c r="L5069" s="20" t="str">
        <f t="shared" si="79"/>
        <v>no incluido</v>
      </c>
    </row>
    <row r="5070" spans="12:12" ht="15.75" customHeight="1" x14ac:dyDescent="0.25">
      <c r="L5070" s="20" t="str">
        <f t="shared" si="79"/>
        <v>no incluido</v>
      </c>
    </row>
    <row r="5071" spans="12:12" ht="15.75" customHeight="1" x14ac:dyDescent="0.25">
      <c r="L5071" s="20" t="str">
        <f t="shared" si="79"/>
        <v>no incluido</v>
      </c>
    </row>
    <row r="5072" spans="12:12" ht="15.75" customHeight="1" x14ac:dyDescent="0.25">
      <c r="L5072" s="20" t="str">
        <f t="shared" si="79"/>
        <v>no incluido</v>
      </c>
    </row>
    <row r="5073" spans="12:12" ht="15.75" customHeight="1" x14ac:dyDescent="0.25">
      <c r="L5073" s="20" t="str">
        <f t="shared" si="79"/>
        <v>no incluido</v>
      </c>
    </row>
    <row r="5074" spans="12:12" ht="15.75" customHeight="1" x14ac:dyDescent="0.25">
      <c r="L5074" s="20" t="str">
        <f t="shared" si="79"/>
        <v>no incluido</v>
      </c>
    </row>
    <row r="5075" spans="12:12" ht="15.75" customHeight="1" x14ac:dyDescent="0.25">
      <c r="L5075" s="20" t="str">
        <f t="shared" si="79"/>
        <v>no incluido</v>
      </c>
    </row>
    <row r="5076" spans="12:12" ht="15.75" customHeight="1" x14ac:dyDescent="0.25">
      <c r="L5076" s="20" t="str">
        <f t="shared" si="79"/>
        <v>no incluido</v>
      </c>
    </row>
    <row r="5077" spans="12:12" ht="15.75" customHeight="1" x14ac:dyDescent="0.25">
      <c r="L5077" s="20" t="str">
        <f t="shared" si="79"/>
        <v>no incluido</v>
      </c>
    </row>
    <row r="5078" spans="12:12" ht="15.75" customHeight="1" x14ac:dyDescent="0.25">
      <c r="L5078" s="20" t="str">
        <f t="shared" si="79"/>
        <v>no incluido</v>
      </c>
    </row>
    <row r="5079" spans="12:12" ht="15.75" customHeight="1" x14ac:dyDescent="0.25">
      <c r="L5079" s="20" t="str">
        <f t="shared" si="79"/>
        <v>no incluido</v>
      </c>
    </row>
    <row r="5080" spans="12:12" ht="15.75" customHeight="1" x14ac:dyDescent="0.25">
      <c r="L5080" s="20" t="str">
        <f t="shared" si="79"/>
        <v>no incluido</v>
      </c>
    </row>
    <row r="5081" spans="12:12" ht="15.75" customHeight="1" x14ac:dyDescent="0.25">
      <c r="L5081" s="20" t="str">
        <f t="shared" si="79"/>
        <v>no incluido</v>
      </c>
    </row>
    <row r="5082" spans="12:12" ht="15.75" customHeight="1" x14ac:dyDescent="0.25">
      <c r="L5082" s="20" t="str">
        <f t="shared" si="79"/>
        <v>no incluido</v>
      </c>
    </row>
    <row r="5083" spans="12:12" ht="15.75" customHeight="1" x14ac:dyDescent="0.25">
      <c r="L5083" s="20" t="str">
        <f t="shared" si="79"/>
        <v>no incluido</v>
      </c>
    </row>
    <row r="5084" spans="12:12" ht="15.75" customHeight="1" x14ac:dyDescent="0.25">
      <c r="L5084" s="20" t="str">
        <f t="shared" si="79"/>
        <v>no incluido</v>
      </c>
    </row>
    <row r="5085" spans="12:12" ht="15.75" customHeight="1" x14ac:dyDescent="0.25">
      <c r="L5085" s="20" t="str">
        <f t="shared" si="79"/>
        <v>no incluido</v>
      </c>
    </row>
    <row r="5086" spans="12:12" ht="15.75" customHeight="1" x14ac:dyDescent="0.25">
      <c r="L5086" s="20" t="str">
        <f t="shared" si="79"/>
        <v>no incluido</v>
      </c>
    </row>
    <row r="5087" spans="12:12" ht="15.75" customHeight="1" x14ac:dyDescent="0.25">
      <c r="L5087" s="20" t="str">
        <f t="shared" si="79"/>
        <v>no incluido</v>
      </c>
    </row>
    <row r="5088" spans="12:12" ht="15.75" customHeight="1" x14ac:dyDescent="0.25">
      <c r="L5088" s="20" t="str">
        <f t="shared" si="79"/>
        <v>no incluido</v>
      </c>
    </row>
    <row r="5089" spans="12:12" ht="15.75" customHeight="1" x14ac:dyDescent="0.25">
      <c r="L5089" s="20" t="str">
        <f t="shared" si="79"/>
        <v>no incluido</v>
      </c>
    </row>
    <row r="5090" spans="12:12" ht="15.75" customHeight="1" x14ac:dyDescent="0.25">
      <c r="L5090" s="20" t="str">
        <f t="shared" si="79"/>
        <v>no incluido</v>
      </c>
    </row>
    <row r="5091" spans="12:12" ht="15.75" customHeight="1" x14ac:dyDescent="0.25">
      <c r="L5091" s="20" t="str">
        <f t="shared" si="79"/>
        <v>no incluido</v>
      </c>
    </row>
    <row r="5092" spans="12:12" ht="15.75" customHeight="1" x14ac:dyDescent="0.25">
      <c r="L5092" s="20" t="str">
        <f t="shared" si="79"/>
        <v>no incluido</v>
      </c>
    </row>
    <row r="5093" spans="12:12" ht="15.75" customHeight="1" x14ac:dyDescent="0.25">
      <c r="L5093" s="20" t="str">
        <f t="shared" si="79"/>
        <v>no incluido</v>
      </c>
    </row>
    <row r="5094" spans="12:12" ht="15.75" customHeight="1" x14ac:dyDescent="0.25">
      <c r="L5094" s="20" t="str">
        <f t="shared" si="79"/>
        <v>no incluido</v>
      </c>
    </row>
    <row r="5095" spans="12:12" ht="15.75" customHeight="1" x14ac:dyDescent="0.25">
      <c r="L5095" s="20" t="str">
        <f t="shared" si="79"/>
        <v>no incluido</v>
      </c>
    </row>
    <row r="5096" spans="12:12" ht="15.75" customHeight="1" x14ac:dyDescent="0.25">
      <c r="L5096" s="20" t="str">
        <f t="shared" si="79"/>
        <v>no incluido</v>
      </c>
    </row>
    <row r="5097" spans="12:12" ht="15.75" customHeight="1" x14ac:dyDescent="0.25">
      <c r="L5097" s="20" t="str">
        <f t="shared" si="79"/>
        <v>no incluido</v>
      </c>
    </row>
    <row r="5098" spans="12:12" ht="15.75" customHeight="1" x14ac:dyDescent="0.25">
      <c r="L5098" s="20" t="str">
        <f t="shared" si="79"/>
        <v>no incluido</v>
      </c>
    </row>
    <row r="5099" spans="12:12" ht="15.75" customHeight="1" x14ac:dyDescent="0.25">
      <c r="L5099" s="20" t="str">
        <f t="shared" si="79"/>
        <v>no incluido</v>
      </c>
    </row>
    <row r="5100" spans="12:12" ht="15.75" customHeight="1" x14ac:dyDescent="0.25">
      <c r="L5100" s="20" t="str">
        <f t="shared" si="79"/>
        <v>no incluido</v>
      </c>
    </row>
    <row r="5101" spans="12:12" ht="15.75" customHeight="1" x14ac:dyDescent="0.25">
      <c r="L5101" s="20" t="str">
        <f t="shared" si="79"/>
        <v>no incluido</v>
      </c>
    </row>
    <row r="5102" spans="12:12" ht="15.75" customHeight="1" x14ac:dyDescent="0.25">
      <c r="L5102" s="20" t="str">
        <f t="shared" si="79"/>
        <v>no incluido</v>
      </c>
    </row>
    <row r="5103" spans="12:12" ht="15.75" customHeight="1" x14ac:dyDescent="0.25">
      <c r="L5103" s="20" t="str">
        <f t="shared" si="79"/>
        <v>no incluido</v>
      </c>
    </row>
    <row r="5104" spans="12:12" ht="15.75" customHeight="1" x14ac:dyDescent="0.25">
      <c r="L5104" s="20" t="str">
        <f t="shared" si="79"/>
        <v>no incluido</v>
      </c>
    </row>
    <row r="5105" spans="12:12" ht="15.75" customHeight="1" x14ac:dyDescent="0.25">
      <c r="L5105" s="20" t="str">
        <f t="shared" si="79"/>
        <v>no incluido</v>
      </c>
    </row>
    <row r="5106" spans="12:12" ht="15.75" customHeight="1" x14ac:dyDescent="0.25">
      <c r="L5106" s="20" t="str">
        <f t="shared" si="79"/>
        <v>no incluido</v>
      </c>
    </row>
    <row r="5107" spans="12:12" ht="15.75" customHeight="1" x14ac:dyDescent="0.25">
      <c r="L5107" s="20" t="str">
        <f t="shared" si="79"/>
        <v>no incluido</v>
      </c>
    </row>
    <row r="5108" spans="12:12" ht="15.75" customHeight="1" x14ac:dyDescent="0.25">
      <c r="L5108" s="20" t="str">
        <f t="shared" si="79"/>
        <v>no incluido</v>
      </c>
    </row>
    <row r="5109" spans="12:12" ht="15.75" customHeight="1" x14ac:dyDescent="0.25">
      <c r="L5109" s="20" t="str">
        <f t="shared" si="79"/>
        <v>no incluido</v>
      </c>
    </row>
    <row r="5110" spans="12:12" ht="15.75" customHeight="1" x14ac:dyDescent="0.25">
      <c r="L5110" s="20" t="str">
        <f t="shared" si="79"/>
        <v>no incluido</v>
      </c>
    </row>
    <row r="5111" spans="12:12" ht="15.75" customHeight="1" x14ac:dyDescent="0.25">
      <c r="L5111" s="20" t="str">
        <f t="shared" si="79"/>
        <v>no incluido</v>
      </c>
    </row>
    <row r="5112" spans="12:12" ht="15.75" customHeight="1" x14ac:dyDescent="0.25">
      <c r="L5112" s="20" t="str">
        <f t="shared" si="79"/>
        <v>no incluido</v>
      </c>
    </row>
    <row r="5113" spans="12:12" ht="15.75" customHeight="1" x14ac:dyDescent="0.25">
      <c r="L5113" s="20" t="str">
        <f t="shared" si="79"/>
        <v>no incluido</v>
      </c>
    </row>
    <row r="5114" spans="12:12" ht="15.75" customHeight="1" x14ac:dyDescent="0.25">
      <c r="L5114" s="20" t="str">
        <f t="shared" si="79"/>
        <v>no incluido</v>
      </c>
    </row>
    <row r="5115" spans="12:12" ht="15.75" customHeight="1" x14ac:dyDescent="0.25">
      <c r="L5115" s="20" t="str">
        <f t="shared" si="79"/>
        <v>no incluido</v>
      </c>
    </row>
    <row r="5116" spans="12:12" ht="15.75" customHeight="1" x14ac:dyDescent="0.25">
      <c r="L5116" s="20" t="str">
        <f t="shared" si="79"/>
        <v>no incluido</v>
      </c>
    </row>
    <row r="5117" spans="12:12" ht="15.75" customHeight="1" x14ac:dyDescent="0.25">
      <c r="L5117" s="20" t="str">
        <f t="shared" si="79"/>
        <v>no incluido</v>
      </c>
    </row>
    <row r="5118" spans="12:12" ht="15.75" customHeight="1" x14ac:dyDescent="0.25">
      <c r="L5118" s="20" t="str">
        <f t="shared" si="79"/>
        <v>no incluido</v>
      </c>
    </row>
    <row r="5119" spans="12:12" ht="15.75" customHeight="1" x14ac:dyDescent="0.25">
      <c r="L5119" s="20" t="str">
        <f t="shared" si="79"/>
        <v>no incluido</v>
      </c>
    </row>
    <row r="5120" spans="12:12" ht="15.75" customHeight="1" x14ac:dyDescent="0.25">
      <c r="L5120" s="20" t="str">
        <f t="shared" si="79"/>
        <v>no incluido</v>
      </c>
    </row>
    <row r="5121" spans="12:12" ht="15.75" customHeight="1" x14ac:dyDescent="0.25">
      <c r="L5121" s="20" t="str">
        <f t="shared" si="79"/>
        <v>no incluido</v>
      </c>
    </row>
    <row r="5122" spans="12:12" ht="15.75" customHeight="1" x14ac:dyDescent="0.25">
      <c r="L5122" s="20" t="str">
        <f t="shared" ref="L5122:L5185" si="80">IF(ISNUMBER(VLOOKUP(A5122,PRE,1,FALSE)),"PreAlerta",IF(ISNUMBER(VLOOKUP(A5122,POST,1,FALSE)),"PostAlerta",IF(ISNUMBER(VLOOKUP(A5122,EXCL,1,FALSE)),"Excluida","no incluido")))</f>
        <v>no incluido</v>
      </c>
    </row>
    <row r="5123" spans="12:12" ht="15.75" customHeight="1" x14ac:dyDescent="0.25">
      <c r="L5123" s="20" t="str">
        <f t="shared" si="80"/>
        <v>no incluido</v>
      </c>
    </row>
    <row r="5124" spans="12:12" ht="15.75" customHeight="1" x14ac:dyDescent="0.25">
      <c r="L5124" s="20" t="str">
        <f t="shared" si="80"/>
        <v>no incluido</v>
      </c>
    </row>
    <row r="5125" spans="12:12" ht="15.75" customHeight="1" x14ac:dyDescent="0.25">
      <c r="L5125" s="20" t="str">
        <f t="shared" si="80"/>
        <v>no incluido</v>
      </c>
    </row>
    <row r="5126" spans="12:12" ht="15.75" customHeight="1" x14ac:dyDescent="0.25">
      <c r="L5126" s="20" t="str">
        <f t="shared" si="80"/>
        <v>no incluido</v>
      </c>
    </row>
    <row r="5127" spans="12:12" ht="15.75" customHeight="1" x14ac:dyDescent="0.25">
      <c r="L5127" s="20" t="str">
        <f t="shared" si="80"/>
        <v>no incluido</v>
      </c>
    </row>
    <row r="5128" spans="12:12" ht="15.75" customHeight="1" x14ac:dyDescent="0.25">
      <c r="L5128" s="20" t="str">
        <f t="shared" si="80"/>
        <v>no incluido</v>
      </c>
    </row>
    <row r="5129" spans="12:12" ht="15.75" customHeight="1" x14ac:dyDescent="0.25">
      <c r="L5129" s="20" t="str">
        <f t="shared" si="80"/>
        <v>no incluido</v>
      </c>
    </row>
    <row r="5130" spans="12:12" ht="15.75" customHeight="1" x14ac:dyDescent="0.25">
      <c r="L5130" s="20" t="str">
        <f t="shared" si="80"/>
        <v>no incluido</v>
      </c>
    </row>
    <row r="5131" spans="12:12" ht="15.75" customHeight="1" x14ac:dyDescent="0.25">
      <c r="L5131" s="20" t="str">
        <f t="shared" si="80"/>
        <v>no incluido</v>
      </c>
    </row>
    <row r="5132" spans="12:12" ht="15.75" customHeight="1" x14ac:dyDescent="0.25">
      <c r="L5132" s="20" t="str">
        <f t="shared" si="80"/>
        <v>no incluido</v>
      </c>
    </row>
    <row r="5133" spans="12:12" ht="15.75" customHeight="1" x14ac:dyDescent="0.25">
      <c r="L5133" s="20" t="str">
        <f t="shared" si="80"/>
        <v>no incluido</v>
      </c>
    </row>
    <row r="5134" spans="12:12" ht="15.75" customHeight="1" x14ac:dyDescent="0.25">
      <c r="L5134" s="20" t="str">
        <f t="shared" si="80"/>
        <v>no incluido</v>
      </c>
    </row>
    <row r="5135" spans="12:12" ht="15.75" customHeight="1" x14ac:dyDescent="0.25">
      <c r="L5135" s="20" t="str">
        <f t="shared" si="80"/>
        <v>no incluido</v>
      </c>
    </row>
    <row r="5136" spans="12:12" ht="15.75" customHeight="1" x14ac:dyDescent="0.25">
      <c r="L5136" s="20" t="str">
        <f t="shared" si="80"/>
        <v>no incluido</v>
      </c>
    </row>
    <row r="5137" spans="12:12" ht="15.75" customHeight="1" x14ac:dyDescent="0.25">
      <c r="L5137" s="20" t="str">
        <f t="shared" si="80"/>
        <v>no incluido</v>
      </c>
    </row>
    <row r="5138" spans="12:12" ht="15.75" customHeight="1" x14ac:dyDescent="0.25">
      <c r="L5138" s="20" t="str">
        <f t="shared" si="80"/>
        <v>no incluido</v>
      </c>
    </row>
    <row r="5139" spans="12:12" ht="15.75" customHeight="1" x14ac:dyDescent="0.25">
      <c r="L5139" s="20" t="str">
        <f t="shared" si="80"/>
        <v>no incluido</v>
      </c>
    </row>
    <row r="5140" spans="12:12" ht="15.75" customHeight="1" x14ac:dyDescent="0.25">
      <c r="L5140" s="20" t="str">
        <f t="shared" si="80"/>
        <v>no incluido</v>
      </c>
    </row>
    <row r="5141" spans="12:12" ht="15.75" customHeight="1" x14ac:dyDescent="0.25">
      <c r="L5141" s="20" t="str">
        <f t="shared" si="80"/>
        <v>no incluido</v>
      </c>
    </row>
    <row r="5142" spans="12:12" ht="15.75" customHeight="1" x14ac:dyDescent="0.25">
      <c r="L5142" s="20" t="str">
        <f t="shared" si="80"/>
        <v>no incluido</v>
      </c>
    </row>
    <row r="5143" spans="12:12" ht="15.75" customHeight="1" x14ac:dyDescent="0.25">
      <c r="L5143" s="20" t="str">
        <f t="shared" si="80"/>
        <v>no incluido</v>
      </c>
    </row>
    <row r="5144" spans="12:12" ht="15.75" customHeight="1" x14ac:dyDescent="0.25">
      <c r="L5144" s="20" t="str">
        <f t="shared" si="80"/>
        <v>no incluido</v>
      </c>
    </row>
    <row r="5145" spans="12:12" ht="15.75" customHeight="1" x14ac:dyDescent="0.25">
      <c r="L5145" s="20" t="str">
        <f t="shared" si="80"/>
        <v>no incluido</v>
      </c>
    </row>
    <row r="5146" spans="12:12" ht="15.75" customHeight="1" x14ac:dyDescent="0.25">
      <c r="L5146" s="20" t="str">
        <f t="shared" si="80"/>
        <v>no incluido</v>
      </c>
    </row>
    <row r="5147" spans="12:12" ht="15.75" customHeight="1" x14ac:dyDescent="0.25">
      <c r="L5147" s="20" t="str">
        <f t="shared" si="80"/>
        <v>no incluido</v>
      </c>
    </row>
    <row r="5148" spans="12:12" ht="15.75" customHeight="1" x14ac:dyDescent="0.25">
      <c r="L5148" s="20" t="str">
        <f t="shared" si="80"/>
        <v>no incluido</v>
      </c>
    </row>
    <row r="5149" spans="12:12" ht="15.75" customHeight="1" x14ac:dyDescent="0.25">
      <c r="L5149" s="20" t="str">
        <f t="shared" si="80"/>
        <v>no incluido</v>
      </c>
    </row>
    <row r="5150" spans="12:12" ht="15.75" customHeight="1" x14ac:dyDescent="0.25">
      <c r="L5150" s="20" t="str">
        <f t="shared" si="80"/>
        <v>no incluido</v>
      </c>
    </row>
    <row r="5151" spans="12:12" ht="15.75" customHeight="1" x14ac:dyDescent="0.25">
      <c r="L5151" s="20" t="str">
        <f t="shared" si="80"/>
        <v>no incluido</v>
      </c>
    </row>
    <row r="5152" spans="12:12" ht="15.75" customHeight="1" x14ac:dyDescent="0.25">
      <c r="L5152" s="20" t="str">
        <f t="shared" si="80"/>
        <v>no incluido</v>
      </c>
    </row>
    <row r="5153" spans="12:12" ht="15.75" customHeight="1" x14ac:dyDescent="0.25">
      <c r="L5153" s="20" t="str">
        <f t="shared" si="80"/>
        <v>no incluido</v>
      </c>
    </row>
    <row r="5154" spans="12:12" ht="15.75" customHeight="1" x14ac:dyDescent="0.25">
      <c r="L5154" s="20" t="str">
        <f t="shared" si="80"/>
        <v>no incluido</v>
      </c>
    </row>
    <row r="5155" spans="12:12" ht="15.75" customHeight="1" x14ac:dyDescent="0.25">
      <c r="L5155" s="20" t="str">
        <f t="shared" si="80"/>
        <v>no incluido</v>
      </c>
    </row>
    <row r="5156" spans="12:12" ht="15.75" customHeight="1" x14ac:dyDescent="0.25">
      <c r="L5156" s="20" t="str">
        <f t="shared" si="80"/>
        <v>no incluido</v>
      </c>
    </row>
    <row r="5157" spans="12:12" ht="15.75" customHeight="1" x14ac:dyDescent="0.25">
      <c r="L5157" s="20" t="str">
        <f t="shared" si="80"/>
        <v>no incluido</v>
      </c>
    </row>
    <row r="5158" spans="12:12" ht="15.75" customHeight="1" x14ac:dyDescent="0.25">
      <c r="L5158" s="20" t="str">
        <f t="shared" si="80"/>
        <v>no incluido</v>
      </c>
    </row>
    <row r="5159" spans="12:12" ht="15.75" customHeight="1" x14ac:dyDescent="0.25">
      <c r="L5159" s="20" t="str">
        <f t="shared" si="80"/>
        <v>no incluido</v>
      </c>
    </row>
    <row r="5160" spans="12:12" ht="15.75" customHeight="1" x14ac:dyDescent="0.25">
      <c r="L5160" s="20" t="str">
        <f t="shared" si="80"/>
        <v>no incluido</v>
      </c>
    </row>
    <row r="5161" spans="12:12" ht="15.75" customHeight="1" x14ac:dyDescent="0.25">
      <c r="L5161" s="20" t="str">
        <f t="shared" si="80"/>
        <v>no incluido</v>
      </c>
    </row>
    <row r="5162" spans="12:12" ht="15.75" customHeight="1" x14ac:dyDescent="0.25">
      <c r="L5162" s="20" t="str">
        <f t="shared" si="80"/>
        <v>no incluido</v>
      </c>
    </row>
    <row r="5163" spans="12:12" ht="15.75" customHeight="1" x14ac:dyDescent="0.25">
      <c r="L5163" s="20" t="str">
        <f t="shared" si="80"/>
        <v>no incluido</v>
      </c>
    </row>
    <row r="5164" spans="12:12" ht="15.75" customHeight="1" x14ac:dyDescent="0.25">
      <c r="L5164" s="20" t="str">
        <f t="shared" si="80"/>
        <v>no incluido</v>
      </c>
    </row>
    <row r="5165" spans="12:12" ht="15.75" customHeight="1" x14ac:dyDescent="0.25">
      <c r="L5165" s="20" t="str">
        <f t="shared" si="80"/>
        <v>no incluido</v>
      </c>
    </row>
    <row r="5166" spans="12:12" ht="15.75" customHeight="1" x14ac:dyDescent="0.25">
      <c r="L5166" s="20" t="str">
        <f t="shared" si="80"/>
        <v>no incluido</v>
      </c>
    </row>
    <row r="5167" spans="12:12" ht="15.75" customHeight="1" x14ac:dyDescent="0.25">
      <c r="L5167" s="20" t="str">
        <f t="shared" si="80"/>
        <v>no incluido</v>
      </c>
    </row>
    <row r="5168" spans="12:12" ht="15.75" customHeight="1" x14ac:dyDescent="0.25">
      <c r="L5168" s="20" t="str">
        <f t="shared" si="80"/>
        <v>no incluido</v>
      </c>
    </row>
    <row r="5169" spans="12:12" ht="15.75" customHeight="1" x14ac:dyDescent="0.25">
      <c r="L5169" s="20" t="str">
        <f t="shared" si="80"/>
        <v>no incluido</v>
      </c>
    </row>
    <row r="5170" spans="12:12" ht="15.75" customHeight="1" x14ac:dyDescent="0.25">
      <c r="L5170" s="20" t="str">
        <f t="shared" si="80"/>
        <v>no incluido</v>
      </c>
    </row>
    <row r="5171" spans="12:12" ht="15.75" customHeight="1" x14ac:dyDescent="0.25">
      <c r="L5171" s="20" t="str">
        <f t="shared" si="80"/>
        <v>no incluido</v>
      </c>
    </row>
    <row r="5172" spans="12:12" ht="15.75" customHeight="1" x14ac:dyDescent="0.25">
      <c r="L5172" s="20" t="str">
        <f t="shared" si="80"/>
        <v>no incluido</v>
      </c>
    </row>
    <row r="5173" spans="12:12" ht="15.75" customHeight="1" x14ac:dyDescent="0.25">
      <c r="L5173" s="20" t="str">
        <f t="shared" si="80"/>
        <v>no incluido</v>
      </c>
    </row>
    <row r="5174" spans="12:12" ht="15.75" customHeight="1" x14ac:dyDescent="0.25">
      <c r="L5174" s="20" t="str">
        <f t="shared" si="80"/>
        <v>no incluido</v>
      </c>
    </row>
    <row r="5175" spans="12:12" ht="15.75" customHeight="1" x14ac:dyDescent="0.25">
      <c r="L5175" s="20" t="str">
        <f t="shared" si="80"/>
        <v>no incluido</v>
      </c>
    </row>
    <row r="5176" spans="12:12" ht="15.75" customHeight="1" x14ac:dyDescent="0.25">
      <c r="L5176" s="20" t="str">
        <f t="shared" si="80"/>
        <v>no incluido</v>
      </c>
    </row>
    <row r="5177" spans="12:12" ht="15.75" customHeight="1" x14ac:dyDescent="0.25">
      <c r="L5177" s="20" t="str">
        <f t="shared" si="80"/>
        <v>no incluido</v>
      </c>
    </row>
    <row r="5178" spans="12:12" ht="15.75" customHeight="1" x14ac:dyDescent="0.25">
      <c r="L5178" s="20" t="str">
        <f t="shared" si="80"/>
        <v>no incluido</v>
      </c>
    </row>
    <row r="5179" spans="12:12" ht="15.75" customHeight="1" x14ac:dyDescent="0.25">
      <c r="L5179" s="20" t="str">
        <f t="shared" si="80"/>
        <v>no incluido</v>
      </c>
    </row>
    <row r="5180" spans="12:12" ht="15.75" customHeight="1" x14ac:dyDescent="0.25">
      <c r="L5180" s="20" t="str">
        <f t="shared" si="80"/>
        <v>no incluido</v>
      </c>
    </row>
    <row r="5181" spans="12:12" ht="15.75" customHeight="1" x14ac:dyDescent="0.25">
      <c r="L5181" s="20" t="str">
        <f t="shared" si="80"/>
        <v>no incluido</v>
      </c>
    </row>
    <row r="5182" spans="12:12" ht="15.75" customHeight="1" x14ac:dyDescent="0.25">
      <c r="L5182" s="20" t="str">
        <f t="shared" si="80"/>
        <v>no incluido</v>
      </c>
    </row>
    <row r="5183" spans="12:12" ht="15.75" customHeight="1" x14ac:dyDescent="0.25">
      <c r="L5183" s="20" t="str">
        <f t="shared" si="80"/>
        <v>no incluido</v>
      </c>
    </row>
    <row r="5184" spans="12:12" ht="15.75" customHeight="1" x14ac:dyDescent="0.25">
      <c r="L5184" s="20" t="str">
        <f t="shared" si="80"/>
        <v>no incluido</v>
      </c>
    </row>
    <row r="5185" spans="12:12" ht="15.75" customHeight="1" x14ac:dyDescent="0.25">
      <c r="L5185" s="20" t="str">
        <f t="shared" si="80"/>
        <v>no incluido</v>
      </c>
    </row>
    <row r="5186" spans="12:12" ht="15.75" customHeight="1" x14ac:dyDescent="0.25">
      <c r="L5186" s="20" t="str">
        <f t="shared" ref="L5186:L5249" si="81">IF(ISNUMBER(VLOOKUP(A5186,PRE,1,FALSE)),"PreAlerta",IF(ISNUMBER(VLOOKUP(A5186,POST,1,FALSE)),"PostAlerta",IF(ISNUMBER(VLOOKUP(A5186,EXCL,1,FALSE)),"Excluida","no incluido")))</f>
        <v>no incluido</v>
      </c>
    </row>
    <row r="5187" spans="12:12" ht="15.75" customHeight="1" x14ac:dyDescent="0.25">
      <c r="L5187" s="20" t="str">
        <f t="shared" si="81"/>
        <v>no incluido</v>
      </c>
    </row>
    <row r="5188" spans="12:12" ht="15.75" customHeight="1" x14ac:dyDescent="0.25">
      <c r="L5188" s="20" t="str">
        <f t="shared" si="81"/>
        <v>no incluido</v>
      </c>
    </row>
    <row r="5189" spans="12:12" ht="15.75" customHeight="1" x14ac:dyDescent="0.25">
      <c r="L5189" s="20" t="str">
        <f t="shared" si="81"/>
        <v>no incluido</v>
      </c>
    </row>
    <row r="5190" spans="12:12" ht="15.75" customHeight="1" x14ac:dyDescent="0.25">
      <c r="L5190" s="20" t="str">
        <f t="shared" si="81"/>
        <v>no incluido</v>
      </c>
    </row>
    <row r="5191" spans="12:12" ht="15.75" customHeight="1" x14ac:dyDescent="0.25">
      <c r="L5191" s="20" t="str">
        <f t="shared" si="81"/>
        <v>no incluido</v>
      </c>
    </row>
    <row r="5192" spans="12:12" ht="15.75" customHeight="1" x14ac:dyDescent="0.25">
      <c r="L5192" s="20" t="str">
        <f t="shared" si="81"/>
        <v>no incluido</v>
      </c>
    </row>
    <row r="5193" spans="12:12" ht="15.75" customHeight="1" x14ac:dyDescent="0.25">
      <c r="L5193" s="20" t="str">
        <f t="shared" si="81"/>
        <v>no incluido</v>
      </c>
    </row>
    <row r="5194" spans="12:12" ht="15.75" customHeight="1" x14ac:dyDescent="0.25">
      <c r="L5194" s="20" t="str">
        <f t="shared" si="81"/>
        <v>no incluido</v>
      </c>
    </row>
    <row r="5195" spans="12:12" ht="15.75" customHeight="1" x14ac:dyDescent="0.25">
      <c r="L5195" s="20" t="str">
        <f t="shared" si="81"/>
        <v>no incluido</v>
      </c>
    </row>
    <row r="5196" spans="12:12" ht="15.75" customHeight="1" x14ac:dyDescent="0.25">
      <c r="L5196" s="20" t="str">
        <f t="shared" si="81"/>
        <v>no incluido</v>
      </c>
    </row>
    <row r="5197" spans="12:12" ht="15.75" customHeight="1" x14ac:dyDescent="0.25">
      <c r="L5197" s="20" t="str">
        <f t="shared" si="81"/>
        <v>no incluido</v>
      </c>
    </row>
    <row r="5198" spans="12:12" ht="15.75" customHeight="1" x14ac:dyDescent="0.25">
      <c r="L5198" s="20" t="str">
        <f t="shared" si="81"/>
        <v>no incluido</v>
      </c>
    </row>
    <row r="5199" spans="12:12" ht="15.75" customHeight="1" x14ac:dyDescent="0.25">
      <c r="L5199" s="20" t="str">
        <f t="shared" si="81"/>
        <v>no incluido</v>
      </c>
    </row>
    <row r="5200" spans="12:12" ht="15.75" customHeight="1" x14ac:dyDescent="0.25">
      <c r="L5200" s="20" t="str">
        <f t="shared" si="81"/>
        <v>no incluido</v>
      </c>
    </row>
    <row r="5201" spans="12:12" ht="15.75" customHeight="1" x14ac:dyDescent="0.25">
      <c r="L5201" s="20" t="str">
        <f t="shared" si="81"/>
        <v>no incluido</v>
      </c>
    </row>
    <row r="5202" spans="12:12" ht="15.75" customHeight="1" x14ac:dyDescent="0.25">
      <c r="L5202" s="20" t="str">
        <f t="shared" si="81"/>
        <v>no incluido</v>
      </c>
    </row>
    <row r="5203" spans="12:12" ht="15.75" customHeight="1" x14ac:dyDescent="0.25">
      <c r="L5203" s="20" t="str">
        <f t="shared" si="81"/>
        <v>no incluido</v>
      </c>
    </row>
    <row r="5204" spans="12:12" ht="15.75" customHeight="1" x14ac:dyDescent="0.25">
      <c r="L5204" s="20" t="str">
        <f t="shared" si="81"/>
        <v>no incluido</v>
      </c>
    </row>
    <row r="5205" spans="12:12" ht="15.75" customHeight="1" x14ac:dyDescent="0.25">
      <c r="L5205" s="20" t="str">
        <f t="shared" si="81"/>
        <v>no incluido</v>
      </c>
    </row>
    <row r="5206" spans="12:12" ht="15.75" customHeight="1" x14ac:dyDescent="0.25">
      <c r="L5206" s="20" t="str">
        <f t="shared" si="81"/>
        <v>no incluido</v>
      </c>
    </row>
    <row r="5207" spans="12:12" ht="15.75" customHeight="1" x14ac:dyDescent="0.25">
      <c r="L5207" s="20" t="str">
        <f t="shared" si="81"/>
        <v>no incluido</v>
      </c>
    </row>
    <row r="5208" spans="12:12" ht="15.75" customHeight="1" x14ac:dyDescent="0.25">
      <c r="L5208" s="20" t="str">
        <f t="shared" si="81"/>
        <v>no incluido</v>
      </c>
    </row>
    <row r="5209" spans="12:12" ht="15.75" customHeight="1" x14ac:dyDescent="0.25">
      <c r="L5209" s="20" t="str">
        <f t="shared" si="81"/>
        <v>no incluido</v>
      </c>
    </row>
    <row r="5210" spans="12:12" ht="15.75" customHeight="1" x14ac:dyDescent="0.25">
      <c r="L5210" s="20" t="str">
        <f t="shared" si="81"/>
        <v>no incluido</v>
      </c>
    </row>
    <row r="5211" spans="12:12" ht="15.75" customHeight="1" x14ac:dyDescent="0.25">
      <c r="L5211" s="20" t="str">
        <f t="shared" si="81"/>
        <v>no incluido</v>
      </c>
    </row>
    <row r="5212" spans="12:12" ht="15.75" customHeight="1" x14ac:dyDescent="0.25">
      <c r="L5212" s="20" t="str">
        <f t="shared" si="81"/>
        <v>no incluido</v>
      </c>
    </row>
    <row r="5213" spans="12:12" ht="15.75" customHeight="1" x14ac:dyDescent="0.25">
      <c r="L5213" s="20" t="str">
        <f t="shared" si="81"/>
        <v>no incluido</v>
      </c>
    </row>
    <row r="5214" spans="12:12" ht="15.75" customHeight="1" x14ac:dyDescent="0.25">
      <c r="L5214" s="20" t="str">
        <f t="shared" si="81"/>
        <v>no incluido</v>
      </c>
    </row>
    <row r="5215" spans="12:12" ht="15.75" customHeight="1" x14ac:dyDescent="0.25">
      <c r="L5215" s="20" t="str">
        <f t="shared" si="81"/>
        <v>no incluido</v>
      </c>
    </row>
    <row r="5216" spans="12:12" ht="15.75" customHeight="1" x14ac:dyDescent="0.25">
      <c r="L5216" s="20" t="str">
        <f t="shared" si="81"/>
        <v>no incluido</v>
      </c>
    </row>
    <row r="5217" spans="12:12" ht="15.75" customHeight="1" x14ac:dyDescent="0.25">
      <c r="L5217" s="20" t="str">
        <f t="shared" si="81"/>
        <v>no incluido</v>
      </c>
    </row>
    <row r="5218" spans="12:12" ht="15.75" customHeight="1" x14ac:dyDescent="0.25">
      <c r="L5218" s="20" t="str">
        <f t="shared" si="81"/>
        <v>no incluido</v>
      </c>
    </row>
    <row r="5219" spans="12:12" ht="15.75" customHeight="1" x14ac:dyDescent="0.25">
      <c r="L5219" s="20" t="str">
        <f t="shared" si="81"/>
        <v>no incluido</v>
      </c>
    </row>
    <row r="5220" spans="12:12" ht="15.75" customHeight="1" x14ac:dyDescent="0.25">
      <c r="L5220" s="20" t="str">
        <f t="shared" si="81"/>
        <v>no incluido</v>
      </c>
    </row>
    <row r="5221" spans="12:12" ht="15.75" customHeight="1" x14ac:dyDescent="0.25">
      <c r="L5221" s="20" t="str">
        <f t="shared" si="81"/>
        <v>no incluido</v>
      </c>
    </row>
    <row r="5222" spans="12:12" ht="15.75" customHeight="1" x14ac:dyDescent="0.25">
      <c r="L5222" s="20" t="str">
        <f t="shared" si="81"/>
        <v>no incluido</v>
      </c>
    </row>
    <row r="5223" spans="12:12" ht="15.75" customHeight="1" x14ac:dyDescent="0.25">
      <c r="L5223" s="20" t="str">
        <f t="shared" si="81"/>
        <v>no incluido</v>
      </c>
    </row>
    <row r="5224" spans="12:12" ht="15.75" customHeight="1" x14ac:dyDescent="0.25">
      <c r="L5224" s="20" t="str">
        <f t="shared" si="81"/>
        <v>no incluido</v>
      </c>
    </row>
    <row r="5225" spans="12:12" ht="15.75" customHeight="1" x14ac:dyDescent="0.25">
      <c r="L5225" s="20" t="str">
        <f t="shared" si="81"/>
        <v>no incluido</v>
      </c>
    </row>
    <row r="5226" spans="12:12" ht="15.75" customHeight="1" x14ac:dyDescent="0.25">
      <c r="L5226" s="20" t="str">
        <f t="shared" si="81"/>
        <v>no incluido</v>
      </c>
    </row>
    <row r="5227" spans="12:12" ht="15.75" customHeight="1" x14ac:dyDescent="0.25">
      <c r="L5227" s="20" t="str">
        <f t="shared" si="81"/>
        <v>no incluido</v>
      </c>
    </row>
    <row r="5228" spans="12:12" ht="15.75" customHeight="1" x14ac:dyDescent="0.25">
      <c r="L5228" s="20" t="str">
        <f t="shared" si="81"/>
        <v>no incluido</v>
      </c>
    </row>
    <row r="5229" spans="12:12" ht="15.75" customHeight="1" x14ac:dyDescent="0.25">
      <c r="L5229" s="20" t="str">
        <f t="shared" si="81"/>
        <v>no incluido</v>
      </c>
    </row>
    <row r="5230" spans="12:12" ht="15.75" customHeight="1" x14ac:dyDescent="0.25">
      <c r="L5230" s="20" t="str">
        <f t="shared" si="81"/>
        <v>no incluido</v>
      </c>
    </row>
    <row r="5231" spans="12:12" ht="15.75" customHeight="1" x14ac:dyDescent="0.25">
      <c r="L5231" s="20" t="str">
        <f t="shared" si="81"/>
        <v>no incluido</v>
      </c>
    </row>
    <row r="5232" spans="12:12" ht="15.75" customHeight="1" x14ac:dyDescent="0.25">
      <c r="L5232" s="20" t="str">
        <f t="shared" si="81"/>
        <v>no incluido</v>
      </c>
    </row>
    <row r="5233" spans="12:12" ht="15.75" customHeight="1" x14ac:dyDescent="0.25">
      <c r="L5233" s="20" t="str">
        <f t="shared" si="81"/>
        <v>no incluido</v>
      </c>
    </row>
    <row r="5234" spans="12:12" ht="15.75" customHeight="1" x14ac:dyDescent="0.25">
      <c r="L5234" s="20" t="str">
        <f t="shared" si="81"/>
        <v>no incluido</v>
      </c>
    </row>
    <row r="5235" spans="12:12" ht="15.75" customHeight="1" x14ac:dyDescent="0.25">
      <c r="L5235" s="20" t="str">
        <f t="shared" si="81"/>
        <v>no incluido</v>
      </c>
    </row>
    <row r="5236" spans="12:12" ht="15.75" customHeight="1" x14ac:dyDescent="0.25">
      <c r="L5236" s="20" t="str">
        <f t="shared" si="81"/>
        <v>no incluido</v>
      </c>
    </row>
    <row r="5237" spans="12:12" ht="15.75" customHeight="1" x14ac:dyDescent="0.25">
      <c r="L5237" s="20" t="str">
        <f t="shared" si="81"/>
        <v>no incluido</v>
      </c>
    </row>
    <row r="5238" spans="12:12" ht="15.75" customHeight="1" x14ac:dyDescent="0.25">
      <c r="L5238" s="20" t="str">
        <f t="shared" si="81"/>
        <v>no incluido</v>
      </c>
    </row>
    <row r="5239" spans="12:12" ht="15.75" customHeight="1" x14ac:dyDescent="0.25">
      <c r="L5239" s="20" t="str">
        <f t="shared" si="81"/>
        <v>no incluido</v>
      </c>
    </row>
    <row r="5240" spans="12:12" ht="15.75" customHeight="1" x14ac:dyDescent="0.25">
      <c r="L5240" s="20" t="str">
        <f t="shared" si="81"/>
        <v>no incluido</v>
      </c>
    </row>
    <row r="5241" spans="12:12" ht="15.75" customHeight="1" x14ac:dyDescent="0.25">
      <c r="L5241" s="20" t="str">
        <f t="shared" si="81"/>
        <v>no incluido</v>
      </c>
    </row>
    <row r="5242" spans="12:12" ht="15.75" customHeight="1" x14ac:dyDescent="0.25">
      <c r="L5242" s="20" t="str">
        <f t="shared" si="81"/>
        <v>no incluido</v>
      </c>
    </row>
    <row r="5243" spans="12:12" ht="15.75" customHeight="1" x14ac:dyDescent="0.25">
      <c r="L5243" s="20" t="str">
        <f t="shared" si="81"/>
        <v>no incluido</v>
      </c>
    </row>
    <row r="5244" spans="12:12" ht="15.75" customHeight="1" x14ac:dyDescent="0.25">
      <c r="L5244" s="20" t="str">
        <f t="shared" si="81"/>
        <v>no incluido</v>
      </c>
    </row>
    <row r="5245" spans="12:12" ht="15.75" customHeight="1" x14ac:dyDescent="0.25">
      <c r="L5245" s="20" t="str">
        <f t="shared" si="81"/>
        <v>no incluido</v>
      </c>
    </row>
    <row r="5246" spans="12:12" ht="15.75" customHeight="1" x14ac:dyDescent="0.25">
      <c r="L5246" s="20" t="str">
        <f t="shared" si="81"/>
        <v>no incluido</v>
      </c>
    </row>
    <row r="5247" spans="12:12" ht="15.75" customHeight="1" x14ac:dyDescent="0.25">
      <c r="L5247" s="20" t="str">
        <f t="shared" si="81"/>
        <v>no incluido</v>
      </c>
    </row>
    <row r="5248" spans="12:12" ht="15.75" customHeight="1" x14ac:dyDescent="0.25">
      <c r="L5248" s="20" t="str">
        <f t="shared" si="81"/>
        <v>no incluido</v>
      </c>
    </row>
    <row r="5249" spans="12:12" ht="15.75" customHeight="1" x14ac:dyDescent="0.25">
      <c r="L5249" s="20" t="str">
        <f t="shared" si="81"/>
        <v>no incluido</v>
      </c>
    </row>
    <row r="5250" spans="12:12" ht="15.75" customHeight="1" x14ac:dyDescent="0.25">
      <c r="L5250" s="20" t="str">
        <f t="shared" ref="L5250:L5313" si="82">IF(ISNUMBER(VLOOKUP(A5250,PRE,1,FALSE)),"PreAlerta",IF(ISNUMBER(VLOOKUP(A5250,POST,1,FALSE)),"PostAlerta",IF(ISNUMBER(VLOOKUP(A5250,EXCL,1,FALSE)),"Excluida","no incluido")))</f>
        <v>no incluido</v>
      </c>
    </row>
    <row r="5251" spans="12:12" ht="15.75" customHeight="1" x14ac:dyDescent="0.25">
      <c r="L5251" s="20" t="str">
        <f t="shared" si="82"/>
        <v>no incluido</v>
      </c>
    </row>
    <row r="5252" spans="12:12" ht="15.75" customHeight="1" x14ac:dyDescent="0.25">
      <c r="L5252" s="20" t="str">
        <f t="shared" si="82"/>
        <v>no incluido</v>
      </c>
    </row>
    <row r="5253" spans="12:12" ht="15.75" customHeight="1" x14ac:dyDescent="0.25">
      <c r="L5253" s="20" t="str">
        <f t="shared" si="82"/>
        <v>no incluido</v>
      </c>
    </row>
    <row r="5254" spans="12:12" ht="15.75" customHeight="1" x14ac:dyDescent="0.25">
      <c r="L5254" s="20" t="str">
        <f t="shared" si="82"/>
        <v>no incluido</v>
      </c>
    </row>
    <row r="5255" spans="12:12" ht="15.75" customHeight="1" x14ac:dyDescent="0.25">
      <c r="L5255" s="20" t="str">
        <f t="shared" si="82"/>
        <v>no incluido</v>
      </c>
    </row>
    <row r="5256" spans="12:12" ht="15.75" customHeight="1" x14ac:dyDescent="0.25">
      <c r="L5256" s="20" t="str">
        <f t="shared" si="82"/>
        <v>no incluido</v>
      </c>
    </row>
    <row r="5257" spans="12:12" ht="15.75" customHeight="1" x14ac:dyDescent="0.25">
      <c r="L5257" s="20" t="str">
        <f t="shared" si="82"/>
        <v>no incluido</v>
      </c>
    </row>
    <row r="5258" spans="12:12" ht="15.75" customHeight="1" x14ac:dyDescent="0.25">
      <c r="L5258" s="20" t="str">
        <f t="shared" si="82"/>
        <v>no incluido</v>
      </c>
    </row>
    <row r="5259" spans="12:12" ht="15.75" customHeight="1" x14ac:dyDescent="0.25">
      <c r="L5259" s="20" t="str">
        <f t="shared" si="82"/>
        <v>no incluido</v>
      </c>
    </row>
    <row r="5260" spans="12:12" ht="15.75" customHeight="1" x14ac:dyDescent="0.25">
      <c r="L5260" s="20" t="str">
        <f t="shared" si="82"/>
        <v>no incluido</v>
      </c>
    </row>
    <row r="5261" spans="12:12" ht="15.75" customHeight="1" x14ac:dyDescent="0.25">
      <c r="L5261" s="20" t="str">
        <f t="shared" si="82"/>
        <v>no incluido</v>
      </c>
    </row>
    <row r="5262" spans="12:12" ht="15.75" customHeight="1" x14ac:dyDescent="0.25">
      <c r="L5262" s="20" t="str">
        <f t="shared" si="82"/>
        <v>no incluido</v>
      </c>
    </row>
    <row r="5263" spans="12:12" ht="15.75" customHeight="1" x14ac:dyDescent="0.25">
      <c r="L5263" s="20" t="str">
        <f t="shared" si="82"/>
        <v>no incluido</v>
      </c>
    </row>
    <row r="5264" spans="12:12" ht="15.75" customHeight="1" x14ac:dyDescent="0.25">
      <c r="L5264" s="20" t="str">
        <f t="shared" si="82"/>
        <v>no incluido</v>
      </c>
    </row>
    <row r="5265" spans="12:12" ht="15.75" customHeight="1" x14ac:dyDescent="0.25">
      <c r="L5265" s="20" t="str">
        <f t="shared" si="82"/>
        <v>no incluido</v>
      </c>
    </row>
    <row r="5266" spans="12:12" ht="15.75" customHeight="1" x14ac:dyDescent="0.25">
      <c r="L5266" s="20" t="str">
        <f t="shared" si="82"/>
        <v>no incluido</v>
      </c>
    </row>
    <row r="5267" spans="12:12" ht="15.75" customHeight="1" x14ac:dyDescent="0.25">
      <c r="L5267" s="20" t="str">
        <f t="shared" si="82"/>
        <v>no incluido</v>
      </c>
    </row>
    <row r="5268" spans="12:12" ht="15.75" customHeight="1" x14ac:dyDescent="0.25">
      <c r="L5268" s="20" t="str">
        <f t="shared" si="82"/>
        <v>no incluido</v>
      </c>
    </row>
    <row r="5269" spans="12:12" ht="15.75" customHeight="1" x14ac:dyDescent="0.25">
      <c r="L5269" s="20" t="str">
        <f t="shared" si="82"/>
        <v>no incluido</v>
      </c>
    </row>
    <row r="5270" spans="12:12" ht="15.75" customHeight="1" x14ac:dyDescent="0.25">
      <c r="L5270" s="20" t="str">
        <f t="shared" si="82"/>
        <v>no incluido</v>
      </c>
    </row>
    <row r="5271" spans="12:12" ht="15.75" customHeight="1" x14ac:dyDescent="0.25">
      <c r="L5271" s="20" t="str">
        <f t="shared" si="82"/>
        <v>no incluido</v>
      </c>
    </row>
    <row r="5272" spans="12:12" ht="15.75" customHeight="1" x14ac:dyDescent="0.25">
      <c r="L5272" s="20" t="str">
        <f t="shared" si="82"/>
        <v>no incluido</v>
      </c>
    </row>
    <row r="5273" spans="12:12" ht="15.75" customHeight="1" x14ac:dyDescent="0.25">
      <c r="L5273" s="20" t="str">
        <f t="shared" si="82"/>
        <v>no incluido</v>
      </c>
    </row>
    <row r="5274" spans="12:12" ht="15.75" customHeight="1" x14ac:dyDescent="0.25">
      <c r="L5274" s="20" t="str">
        <f t="shared" si="82"/>
        <v>no incluido</v>
      </c>
    </row>
    <row r="5275" spans="12:12" ht="15.75" customHeight="1" x14ac:dyDescent="0.25">
      <c r="L5275" s="20" t="str">
        <f t="shared" si="82"/>
        <v>no incluido</v>
      </c>
    </row>
    <row r="5276" spans="12:12" ht="15.75" customHeight="1" x14ac:dyDescent="0.25">
      <c r="L5276" s="20" t="str">
        <f t="shared" si="82"/>
        <v>no incluido</v>
      </c>
    </row>
    <row r="5277" spans="12:12" ht="15.75" customHeight="1" x14ac:dyDescent="0.25">
      <c r="L5277" s="20" t="str">
        <f t="shared" si="82"/>
        <v>no incluido</v>
      </c>
    </row>
    <row r="5278" spans="12:12" ht="15.75" customHeight="1" x14ac:dyDescent="0.25">
      <c r="L5278" s="20" t="str">
        <f t="shared" si="82"/>
        <v>no incluido</v>
      </c>
    </row>
    <row r="5279" spans="12:12" ht="15.75" customHeight="1" x14ac:dyDescent="0.25">
      <c r="L5279" s="20" t="str">
        <f t="shared" si="82"/>
        <v>no incluido</v>
      </c>
    </row>
    <row r="5280" spans="12:12" ht="15.75" customHeight="1" x14ac:dyDescent="0.25">
      <c r="L5280" s="20" t="str">
        <f t="shared" si="82"/>
        <v>no incluido</v>
      </c>
    </row>
    <row r="5281" spans="12:12" ht="15.75" customHeight="1" x14ac:dyDescent="0.25">
      <c r="L5281" s="20" t="str">
        <f t="shared" si="82"/>
        <v>no incluido</v>
      </c>
    </row>
    <row r="5282" spans="12:12" ht="15.75" customHeight="1" x14ac:dyDescent="0.25">
      <c r="L5282" s="20" t="str">
        <f t="shared" si="82"/>
        <v>no incluido</v>
      </c>
    </row>
    <row r="5283" spans="12:12" ht="15.75" customHeight="1" x14ac:dyDescent="0.25">
      <c r="L5283" s="20" t="str">
        <f t="shared" si="82"/>
        <v>no incluido</v>
      </c>
    </row>
    <row r="5284" spans="12:12" ht="15.75" customHeight="1" x14ac:dyDescent="0.25">
      <c r="L5284" s="20" t="str">
        <f t="shared" si="82"/>
        <v>no incluido</v>
      </c>
    </row>
    <row r="5285" spans="12:12" ht="15.75" customHeight="1" x14ac:dyDescent="0.25">
      <c r="L5285" s="20" t="str">
        <f t="shared" si="82"/>
        <v>no incluido</v>
      </c>
    </row>
    <row r="5286" spans="12:12" ht="15.75" customHeight="1" x14ac:dyDescent="0.25">
      <c r="L5286" s="20" t="str">
        <f t="shared" si="82"/>
        <v>no incluido</v>
      </c>
    </row>
    <row r="5287" spans="12:12" ht="15.75" customHeight="1" x14ac:dyDescent="0.25">
      <c r="L5287" s="20" t="str">
        <f t="shared" si="82"/>
        <v>no incluido</v>
      </c>
    </row>
    <row r="5288" spans="12:12" ht="15.75" customHeight="1" x14ac:dyDescent="0.25">
      <c r="L5288" s="20" t="str">
        <f t="shared" si="82"/>
        <v>no incluido</v>
      </c>
    </row>
    <row r="5289" spans="12:12" ht="15.75" customHeight="1" x14ac:dyDescent="0.25">
      <c r="L5289" s="20" t="str">
        <f t="shared" si="82"/>
        <v>no incluido</v>
      </c>
    </row>
    <row r="5290" spans="12:12" ht="15.75" customHeight="1" x14ac:dyDescent="0.25">
      <c r="L5290" s="20" t="str">
        <f t="shared" si="82"/>
        <v>no incluido</v>
      </c>
    </row>
    <row r="5291" spans="12:12" ht="15.75" customHeight="1" x14ac:dyDescent="0.25">
      <c r="L5291" s="20" t="str">
        <f t="shared" si="82"/>
        <v>no incluido</v>
      </c>
    </row>
    <row r="5292" spans="12:12" ht="15.75" customHeight="1" x14ac:dyDescent="0.25">
      <c r="L5292" s="20" t="str">
        <f t="shared" si="82"/>
        <v>no incluido</v>
      </c>
    </row>
    <row r="5293" spans="12:12" ht="15.75" customHeight="1" x14ac:dyDescent="0.25">
      <c r="L5293" s="20" t="str">
        <f t="shared" si="82"/>
        <v>no incluido</v>
      </c>
    </row>
    <row r="5294" spans="12:12" ht="15.75" customHeight="1" x14ac:dyDescent="0.25">
      <c r="L5294" s="20" t="str">
        <f t="shared" si="82"/>
        <v>no incluido</v>
      </c>
    </row>
    <row r="5295" spans="12:12" ht="15.75" customHeight="1" x14ac:dyDescent="0.25">
      <c r="L5295" s="20" t="str">
        <f t="shared" si="82"/>
        <v>no incluido</v>
      </c>
    </row>
    <row r="5296" spans="12:12" ht="15.75" customHeight="1" x14ac:dyDescent="0.25">
      <c r="L5296" s="20" t="str">
        <f t="shared" si="82"/>
        <v>no incluido</v>
      </c>
    </row>
    <row r="5297" spans="12:12" ht="15.75" customHeight="1" x14ac:dyDescent="0.25">
      <c r="L5297" s="20" t="str">
        <f t="shared" si="82"/>
        <v>no incluido</v>
      </c>
    </row>
    <row r="5298" spans="12:12" ht="15.75" customHeight="1" x14ac:dyDescent="0.25">
      <c r="L5298" s="20" t="str">
        <f t="shared" si="82"/>
        <v>no incluido</v>
      </c>
    </row>
    <row r="5299" spans="12:12" ht="15.75" customHeight="1" x14ac:dyDescent="0.25">
      <c r="L5299" s="20" t="str">
        <f t="shared" si="82"/>
        <v>no incluido</v>
      </c>
    </row>
    <row r="5300" spans="12:12" ht="15.75" customHeight="1" x14ac:dyDescent="0.25">
      <c r="L5300" s="20" t="str">
        <f t="shared" si="82"/>
        <v>no incluido</v>
      </c>
    </row>
    <row r="5301" spans="12:12" ht="15.75" customHeight="1" x14ac:dyDescent="0.25">
      <c r="L5301" s="20" t="str">
        <f t="shared" si="82"/>
        <v>no incluido</v>
      </c>
    </row>
    <row r="5302" spans="12:12" ht="15.75" customHeight="1" x14ac:dyDescent="0.25">
      <c r="L5302" s="20" t="str">
        <f t="shared" si="82"/>
        <v>no incluido</v>
      </c>
    </row>
    <row r="5303" spans="12:12" ht="15.75" customHeight="1" x14ac:dyDescent="0.25">
      <c r="L5303" s="20" t="str">
        <f t="shared" si="82"/>
        <v>no incluido</v>
      </c>
    </row>
    <row r="5304" spans="12:12" ht="15.75" customHeight="1" x14ac:dyDescent="0.25">
      <c r="L5304" s="20" t="str">
        <f t="shared" si="82"/>
        <v>no incluido</v>
      </c>
    </row>
    <row r="5305" spans="12:12" ht="15.75" customHeight="1" x14ac:dyDescent="0.25">
      <c r="L5305" s="20" t="str">
        <f t="shared" si="82"/>
        <v>no incluido</v>
      </c>
    </row>
    <row r="5306" spans="12:12" ht="15.75" customHeight="1" x14ac:dyDescent="0.25">
      <c r="L5306" s="20" t="str">
        <f t="shared" si="82"/>
        <v>no incluido</v>
      </c>
    </row>
    <row r="5307" spans="12:12" ht="15.75" customHeight="1" x14ac:dyDescent="0.25">
      <c r="L5307" s="20" t="str">
        <f t="shared" si="82"/>
        <v>no incluido</v>
      </c>
    </row>
    <row r="5308" spans="12:12" ht="15.75" customHeight="1" x14ac:dyDescent="0.25">
      <c r="L5308" s="20" t="str">
        <f t="shared" si="82"/>
        <v>no incluido</v>
      </c>
    </row>
    <row r="5309" spans="12:12" ht="15.75" customHeight="1" x14ac:dyDescent="0.25">
      <c r="L5309" s="20" t="str">
        <f t="shared" si="82"/>
        <v>no incluido</v>
      </c>
    </row>
    <row r="5310" spans="12:12" ht="15.75" customHeight="1" x14ac:dyDescent="0.25">
      <c r="L5310" s="20" t="str">
        <f t="shared" si="82"/>
        <v>no incluido</v>
      </c>
    </row>
    <row r="5311" spans="12:12" ht="15.75" customHeight="1" x14ac:dyDescent="0.25">
      <c r="L5311" s="20" t="str">
        <f t="shared" si="82"/>
        <v>no incluido</v>
      </c>
    </row>
    <row r="5312" spans="12:12" ht="15.75" customHeight="1" x14ac:dyDescent="0.25">
      <c r="L5312" s="20" t="str">
        <f t="shared" si="82"/>
        <v>no incluido</v>
      </c>
    </row>
    <row r="5313" spans="12:12" ht="15.75" customHeight="1" x14ac:dyDescent="0.25">
      <c r="L5313" s="20" t="str">
        <f t="shared" si="82"/>
        <v>no incluido</v>
      </c>
    </row>
    <row r="5314" spans="12:12" ht="15.75" customHeight="1" x14ac:dyDescent="0.25">
      <c r="L5314" s="20" t="str">
        <f t="shared" ref="L5314:L5377" si="83">IF(ISNUMBER(VLOOKUP(A5314,PRE,1,FALSE)),"PreAlerta",IF(ISNUMBER(VLOOKUP(A5314,POST,1,FALSE)),"PostAlerta",IF(ISNUMBER(VLOOKUP(A5314,EXCL,1,FALSE)),"Excluida","no incluido")))</f>
        <v>no incluido</v>
      </c>
    </row>
    <row r="5315" spans="12:12" ht="15.75" customHeight="1" x14ac:dyDescent="0.25">
      <c r="L5315" s="20" t="str">
        <f t="shared" si="83"/>
        <v>no incluido</v>
      </c>
    </row>
    <row r="5316" spans="12:12" ht="15.75" customHeight="1" x14ac:dyDescent="0.25">
      <c r="L5316" s="20" t="str">
        <f t="shared" si="83"/>
        <v>no incluido</v>
      </c>
    </row>
    <row r="5317" spans="12:12" ht="15.75" customHeight="1" x14ac:dyDescent="0.25">
      <c r="L5317" s="20" t="str">
        <f t="shared" si="83"/>
        <v>no incluido</v>
      </c>
    </row>
    <row r="5318" spans="12:12" ht="15.75" customHeight="1" x14ac:dyDescent="0.25">
      <c r="L5318" s="20" t="str">
        <f t="shared" si="83"/>
        <v>no incluido</v>
      </c>
    </row>
    <row r="5319" spans="12:12" ht="15.75" customHeight="1" x14ac:dyDescent="0.25">
      <c r="L5319" s="20" t="str">
        <f t="shared" si="83"/>
        <v>no incluido</v>
      </c>
    </row>
    <row r="5320" spans="12:12" ht="15.75" customHeight="1" x14ac:dyDescent="0.25">
      <c r="L5320" s="20" t="str">
        <f t="shared" si="83"/>
        <v>no incluido</v>
      </c>
    </row>
    <row r="5321" spans="12:12" ht="15.75" customHeight="1" x14ac:dyDescent="0.25">
      <c r="L5321" s="20" t="str">
        <f t="shared" si="83"/>
        <v>no incluido</v>
      </c>
    </row>
    <row r="5322" spans="12:12" ht="15.75" customHeight="1" x14ac:dyDescent="0.25">
      <c r="L5322" s="20" t="str">
        <f t="shared" si="83"/>
        <v>no incluido</v>
      </c>
    </row>
    <row r="5323" spans="12:12" ht="15.75" customHeight="1" x14ac:dyDescent="0.25">
      <c r="L5323" s="20" t="str">
        <f t="shared" si="83"/>
        <v>no incluido</v>
      </c>
    </row>
    <row r="5324" spans="12:12" ht="15.75" customHeight="1" x14ac:dyDescent="0.25">
      <c r="L5324" s="20" t="str">
        <f t="shared" si="83"/>
        <v>no incluido</v>
      </c>
    </row>
    <row r="5325" spans="12:12" ht="15.75" customHeight="1" x14ac:dyDescent="0.25">
      <c r="L5325" s="20" t="str">
        <f t="shared" si="83"/>
        <v>no incluido</v>
      </c>
    </row>
    <row r="5326" spans="12:12" ht="15.75" customHeight="1" x14ac:dyDescent="0.25">
      <c r="L5326" s="20" t="str">
        <f t="shared" si="83"/>
        <v>no incluido</v>
      </c>
    </row>
    <row r="5327" spans="12:12" ht="15.75" customHeight="1" x14ac:dyDescent="0.25">
      <c r="L5327" s="20" t="str">
        <f t="shared" si="83"/>
        <v>no incluido</v>
      </c>
    </row>
    <row r="5328" spans="12:12" ht="15.75" customHeight="1" x14ac:dyDescent="0.25">
      <c r="L5328" s="20" t="str">
        <f t="shared" si="83"/>
        <v>no incluido</v>
      </c>
    </row>
    <row r="5329" spans="12:12" ht="15.75" customHeight="1" x14ac:dyDescent="0.25">
      <c r="L5329" s="20" t="str">
        <f t="shared" si="83"/>
        <v>no incluido</v>
      </c>
    </row>
    <row r="5330" spans="12:12" ht="15.75" customHeight="1" x14ac:dyDescent="0.25">
      <c r="L5330" s="20" t="str">
        <f t="shared" si="83"/>
        <v>no incluido</v>
      </c>
    </row>
    <row r="5331" spans="12:12" ht="15.75" customHeight="1" x14ac:dyDescent="0.25">
      <c r="L5331" s="20" t="str">
        <f t="shared" si="83"/>
        <v>no incluido</v>
      </c>
    </row>
    <row r="5332" spans="12:12" ht="15.75" customHeight="1" x14ac:dyDescent="0.25">
      <c r="L5332" s="20" t="str">
        <f t="shared" si="83"/>
        <v>no incluido</v>
      </c>
    </row>
    <row r="5333" spans="12:12" ht="15.75" customHeight="1" x14ac:dyDescent="0.25">
      <c r="L5333" s="20" t="str">
        <f t="shared" si="83"/>
        <v>no incluido</v>
      </c>
    </row>
    <row r="5334" spans="12:12" ht="15.75" customHeight="1" x14ac:dyDescent="0.25">
      <c r="L5334" s="20" t="str">
        <f t="shared" si="83"/>
        <v>no incluido</v>
      </c>
    </row>
    <row r="5335" spans="12:12" ht="15.75" customHeight="1" x14ac:dyDescent="0.25">
      <c r="L5335" s="20" t="str">
        <f t="shared" si="83"/>
        <v>no incluido</v>
      </c>
    </row>
    <row r="5336" spans="12:12" ht="15.75" customHeight="1" x14ac:dyDescent="0.25">
      <c r="L5336" s="20" t="str">
        <f t="shared" si="83"/>
        <v>no incluido</v>
      </c>
    </row>
    <row r="5337" spans="12:12" ht="15.75" customHeight="1" x14ac:dyDescent="0.25">
      <c r="L5337" s="20" t="str">
        <f t="shared" si="83"/>
        <v>no incluido</v>
      </c>
    </row>
    <row r="5338" spans="12:12" ht="15.75" customHeight="1" x14ac:dyDescent="0.25">
      <c r="L5338" s="20" t="str">
        <f t="shared" si="83"/>
        <v>no incluido</v>
      </c>
    </row>
    <row r="5339" spans="12:12" ht="15.75" customHeight="1" x14ac:dyDescent="0.25">
      <c r="L5339" s="20" t="str">
        <f t="shared" si="83"/>
        <v>no incluido</v>
      </c>
    </row>
    <row r="5340" spans="12:12" ht="15.75" customHeight="1" x14ac:dyDescent="0.25">
      <c r="L5340" s="20" t="str">
        <f t="shared" si="83"/>
        <v>no incluido</v>
      </c>
    </row>
    <row r="5341" spans="12:12" ht="15.75" customHeight="1" x14ac:dyDescent="0.25">
      <c r="L5341" s="20" t="str">
        <f t="shared" si="83"/>
        <v>no incluido</v>
      </c>
    </row>
    <row r="5342" spans="12:12" ht="15.75" customHeight="1" x14ac:dyDescent="0.25">
      <c r="L5342" s="20" t="str">
        <f t="shared" si="83"/>
        <v>no incluido</v>
      </c>
    </row>
    <row r="5343" spans="12:12" ht="15.75" customHeight="1" x14ac:dyDescent="0.25">
      <c r="L5343" s="20" t="str">
        <f t="shared" si="83"/>
        <v>no incluido</v>
      </c>
    </row>
    <row r="5344" spans="12:12" ht="15.75" customHeight="1" x14ac:dyDescent="0.25">
      <c r="L5344" s="20" t="str">
        <f t="shared" si="83"/>
        <v>no incluido</v>
      </c>
    </row>
    <row r="5345" spans="12:12" ht="15.75" customHeight="1" x14ac:dyDescent="0.25">
      <c r="L5345" s="20" t="str">
        <f t="shared" si="83"/>
        <v>no incluido</v>
      </c>
    </row>
    <row r="5346" spans="12:12" ht="15.75" customHeight="1" x14ac:dyDescent="0.25">
      <c r="L5346" s="20" t="str">
        <f t="shared" si="83"/>
        <v>no incluido</v>
      </c>
    </row>
    <row r="5347" spans="12:12" ht="15.75" customHeight="1" x14ac:dyDescent="0.25">
      <c r="L5347" s="20" t="str">
        <f t="shared" si="83"/>
        <v>no incluido</v>
      </c>
    </row>
    <row r="5348" spans="12:12" ht="15.75" customHeight="1" x14ac:dyDescent="0.25">
      <c r="L5348" s="20" t="str">
        <f t="shared" si="83"/>
        <v>no incluido</v>
      </c>
    </row>
    <row r="5349" spans="12:12" ht="15.75" customHeight="1" x14ac:dyDescent="0.25">
      <c r="L5349" s="20" t="str">
        <f t="shared" si="83"/>
        <v>no incluido</v>
      </c>
    </row>
    <row r="5350" spans="12:12" ht="15.75" customHeight="1" x14ac:dyDescent="0.25">
      <c r="L5350" s="20" t="str">
        <f t="shared" si="83"/>
        <v>no incluido</v>
      </c>
    </row>
    <row r="5351" spans="12:12" ht="15.75" customHeight="1" x14ac:dyDescent="0.25">
      <c r="L5351" s="20" t="str">
        <f t="shared" si="83"/>
        <v>no incluido</v>
      </c>
    </row>
    <row r="5352" spans="12:12" ht="15.75" customHeight="1" x14ac:dyDescent="0.25">
      <c r="L5352" s="20" t="str">
        <f t="shared" si="83"/>
        <v>no incluido</v>
      </c>
    </row>
    <row r="5353" spans="12:12" ht="15.75" customHeight="1" x14ac:dyDescent="0.25">
      <c r="L5353" s="20" t="str">
        <f t="shared" si="83"/>
        <v>no incluido</v>
      </c>
    </row>
    <row r="5354" spans="12:12" ht="15.75" customHeight="1" x14ac:dyDescent="0.25">
      <c r="L5354" s="20" t="str">
        <f t="shared" si="83"/>
        <v>no incluido</v>
      </c>
    </row>
    <row r="5355" spans="12:12" ht="15.75" customHeight="1" x14ac:dyDescent="0.25">
      <c r="L5355" s="20" t="str">
        <f t="shared" si="83"/>
        <v>no incluido</v>
      </c>
    </row>
    <row r="5356" spans="12:12" ht="15.75" customHeight="1" x14ac:dyDescent="0.25">
      <c r="L5356" s="20" t="str">
        <f t="shared" si="83"/>
        <v>no incluido</v>
      </c>
    </row>
    <row r="5357" spans="12:12" ht="15.75" customHeight="1" x14ac:dyDescent="0.25">
      <c r="L5357" s="20" t="str">
        <f t="shared" si="83"/>
        <v>no incluido</v>
      </c>
    </row>
    <row r="5358" spans="12:12" ht="15.75" customHeight="1" x14ac:dyDescent="0.25">
      <c r="L5358" s="20" t="str">
        <f t="shared" si="83"/>
        <v>no incluido</v>
      </c>
    </row>
    <row r="5359" spans="12:12" ht="15.75" customHeight="1" x14ac:dyDescent="0.25">
      <c r="L5359" s="20" t="str">
        <f t="shared" si="83"/>
        <v>no incluido</v>
      </c>
    </row>
    <row r="5360" spans="12:12" ht="15.75" customHeight="1" x14ac:dyDescent="0.25">
      <c r="L5360" s="20" t="str">
        <f t="shared" si="83"/>
        <v>no incluido</v>
      </c>
    </row>
    <row r="5361" spans="12:12" ht="15.75" customHeight="1" x14ac:dyDescent="0.25">
      <c r="L5361" s="20" t="str">
        <f t="shared" si="83"/>
        <v>no incluido</v>
      </c>
    </row>
    <row r="5362" spans="12:12" ht="15.75" customHeight="1" x14ac:dyDescent="0.25">
      <c r="L5362" s="20" t="str">
        <f t="shared" si="83"/>
        <v>no incluido</v>
      </c>
    </row>
    <row r="5363" spans="12:12" ht="15.75" customHeight="1" x14ac:dyDescent="0.25">
      <c r="L5363" s="20" t="str">
        <f t="shared" si="83"/>
        <v>no incluido</v>
      </c>
    </row>
    <row r="5364" spans="12:12" ht="15.75" customHeight="1" x14ac:dyDescent="0.25">
      <c r="L5364" s="20" t="str">
        <f t="shared" si="83"/>
        <v>no incluido</v>
      </c>
    </row>
    <row r="5365" spans="12:12" ht="15.75" customHeight="1" x14ac:dyDescent="0.25">
      <c r="L5365" s="20" t="str">
        <f t="shared" si="83"/>
        <v>no incluido</v>
      </c>
    </row>
    <row r="5366" spans="12:12" ht="15.75" customHeight="1" x14ac:dyDescent="0.25">
      <c r="L5366" s="20" t="str">
        <f t="shared" si="83"/>
        <v>no incluido</v>
      </c>
    </row>
    <row r="5367" spans="12:12" ht="15.75" customHeight="1" x14ac:dyDescent="0.25">
      <c r="L5367" s="20" t="str">
        <f t="shared" si="83"/>
        <v>no incluido</v>
      </c>
    </row>
    <row r="5368" spans="12:12" ht="15.75" customHeight="1" x14ac:dyDescent="0.25">
      <c r="L5368" s="20" t="str">
        <f t="shared" si="83"/>
        <v>no incluido</v>
      </c>
    </row>
    <row r="5369" spans="12:12" ht="15.75" customHeight="1" x14ac:dyDescent="0.25">
      <c r="L5369" s="20" t="str">
        <f t="shared" si="83"/>
        <v>no incluido</v>
      </c>
    </row>
    <row r="5370" spans="12:12" ht="15.75" customHeight="1" x14ac:dyDescent="0.25">
      <c r="L5370" s="20" t="str">
        <f t="shared" si="83"/>
        <v>no incluido</v>
      </c>
    </row>
    <row r="5371" spans="12:12" ht="15.75" customHeight="1" x14ac:dyDescent="0.25">
      <c r="L5371" s="20" t="str">
        <f t="shared" si="83"/>
        <v>no incluido</v>
      </c>
    </row>
    <row r="5372" spans="12:12" ht="15.75" customHeight="1" x14ac:dyDescent="0.25">
      <c r="L5372" s="20" t="str">
        <f t="shared" si="83"/>
        <v>no incluido</v>
      </c>
    </row>
    <row r="5373" spans="12:12" ht="15.75" customHeight="1" x14ac:dyDescent="0.25">
      <c r="L5373" s="20" t="str">
        <f t="shared" si="83"/>
        <v>no incluido</v>
      </c>
    </row>
    <row r="5374" spans="12:12" ht="15.75" customHeight="1" x14ac:dyDescent="0.25">
      <c r="L5374" s="20" t="str">
        <f t="shared" si="83"/>
        <v>no incluido</v>
      </c>
    </row>
    <row r="5375" spans="12:12" ht="15.75" customHeight="1" x14ac:dyDescent="0.25">
      <c r="L5375" s="20" t="str">
        <f t="shared" si="83"/>
        <v>no incluido</v>
      </c>
    </row>
    <row r="5376" spans="12:12" ht="15.75" customHeight="1" x14ac:dyDescent="0.25">
      <c r="L5376" s="20" t="str">
        <f t="shared" si="83"/>
        <v>no incluido</v>
      </c>
    </row>
    <row r="5377" spans="12:12" ht="15.75" customHeight="1" x14ac:dyDescent="0.25">
      <c r="L5377" s="20" t="str">
        <f t="shared" si="83"/>
        <v>no incluido</v>
      </c>
    </row>
    <row r="5378" spans="12:12" ht="15.75" customHeight="1" x14ac:dyDescent="0.25">
      <c r="L5378" s="20" t="str">
        <f t="shared" ref="L5378:L5441" si="84">IF(ISNUMBER(VLOOKUP(A5378,PRE,1,FALSE)),"PreAlerta",IF(ISNUMBER(VLOOKUP(A5378,POST,1,FALSE)),"PostAlerta",IF(ISNUMBER(VLOOKUP(A5378,EXCL,1,FALSE)),"Excluida","no incluido")))</f>
        <v>no incluido</v>
      </c>
    </row>
    <row r="5379" spans="12:12" ht="15.75" customHeight="1" x14ac:dyDescent="0.25">
      <c r="L5379" s="20" t="str">
        <f t="shared" si="84"/>
        <v>no incluido</v>
      </c>
    </row>
    <row r="5380" spans="12:12" ht="15.75" customHeight="1" x14ac:dyDescent="0.25">
      <c r="L5380" s="20" t="str">
        <f t="shared" si="84"/>
        <v>no incluido</v>
      </c>
    </row>
    <row r="5381" spans="12:12" ht="15.75" customHeight="1" x14ac:dyDescent="0.25">
      <c r="L5381" s="20" t="str">
        <f t="shared" si="84"/>
        <v>no incluido</v>
      </c>
    </row>
    <row r="5382" spans="12:12" ht="15.75" customHeight="1" x14ac:dyDescent="0.25">
      <c r="L5382" s="20" t="str">
        <f t="shared" si="84"/>
        <v>no incluido</v>
      </c>
    </row>
    <row r="5383" spans="12:12" ht="15.75" customHeight="1" x14ac:dyDescent="0.25">
      <c r="L5383" s="20" t="str">
        <f t="shared" si="84"/>
        <v>no incluido</v>
      </c>
    </row>
    <row r="5384" spans="12:12" ht="15.75" customHeight="1" x14ac:dyDescent="0.25">
      <c r="L5384" s="20" t="str">
        <f t="shared" si="84"/>
        <v>no incluido</v>
      </c>
    </row>
    <row r="5385" spans="12:12" ht="15.75" customHeight="1" x14ac:dyDescent="0.25">
      <c r="L5385" s="20" t="str">
        <f t="shared" si="84"/>
        <v>no incluido</v>
      </c>
    </row>
    <row r="5386" spans="12:12" ht="15.75" customHeight="1" x14ac:dyDescent="0.25">
      <c r="L5386" s="20" t="str">
        <f t="shared" si="84"/>
        <v>no incluido</v>
      </c>
    </row>
    <row r="5387" spans="12:12" ht="15.75" customHeight="1" x14ac:dyDescent="0.25">
      <c r="L5387" s="20" t="str">
        <f t="shared" si="84"/>
        <v>no incluido</v>
      </c>
    </row>
    <row r="5388" spans="12:12" ht="15.75" customHeight="1" x14ac:dyDescent="0.25">
      <c r="L5388" s="20" t="str">
        <f t="shared" si="84"/>
        <v>no incluido</v>
      </c>
    </row>
    <row r="5389" spans="12:12" ht="15.75" customHeight="1" x14ac:dyDescent="0.25">
      <c r="L5389" s="20" t="str">
        <f t="shared" si="84"/>
        <v>no incluido</v>
      </c>
    </row>
    <row r="5390" spans="12:12" ht="15.75" customHeight="1" x14ac:dyDescent="0.25">
      <c r="L5390" s="20" t="str">
        <f t="shared" si="84"/>
        <v>no incluido</v>
      </c>
    </row>
    <row r="5391" spans="12:12" ht="15.75" customHeight="1" x14ac:dyDescent="0.25">
      <c r="L5391" s="20" t="str">
        <f t="shared" si="84"/>
        <v>no incluido</v>
      </c>
    </row>
    <row r="5392" spans="12:12" ht="15.75" customHeight="1" x14ac:dyDescent="0.25">
      <c r="L5392" s="20" t="str">
        <f t="shared" si="84"/>
        <v>no incluido</v>
      </c>
    </row>
    <row r="5393" spans="12:12" ht="15.75" customHeight="1" x14ac:dyDescent="0.25">
      <c r="L5393" s="20" t="str">
        <f t="shared" si="84"/>
        <v>no incluido</v>
      </c>
    </row>
    <row r="5394" spans="12:12" ht="15.75" customHeight="1" x14ac:dyDescent="0.25">
      <c r="L5394" s="20" t="str">
        <f t="shared" si="84"/>
        <v>no incluido</v>
      </c>
    </row>
    <row r="5395" spans="12:12" ht="15.75" customHeight="1" x14ac:dyDescent="0.25">
      <c r="L5395" s="20" t="str">
        <f t="shared" si="84"/>
        <v>no incluido</v>
      </c>
    </row>
    <row r="5396" spans="12:12" ht="15.75" customHeight="1" x14ac:dyDescent="0.25">
      <c r="L5396" s="20" t="str">
        <f t="shared" si="84"/>
        <v>no incluido</v>
      </c>
    </row>
    <row r="5397" spans="12:12" ht="15.75" customHeight="1" x14ac:dyDescent="0.25">
      <c r="L5397" s="20" t="str">
        <f t="shared" si="84"/>
        <v>no incluido</v>
      </c>
    </row>
    <row r="5398" spans="12:12" ht="15.75" customHeight="1" x14ac:dyDescent="0.25">
      <c r="L5398" s="20" t="str">
        <f t="shared" si="84"/>
        <v>no incluido</v>
      </c>
    </row>
    <row r="5399" spans="12:12" ht="15.75" customHeight="1" x14ac:dyDescent="0.25">
      <c r="L5399" s="20" t="str">
        <f t="shared" si="84"/>
        <v>no incluido</v>
      </c>
    </row>
    <row r="5400" spans="12:12" ht="15.75" customHeight="1" x14ac:dyDescent="0.25">
      <c r="L5400" s="20" t="str">
        <f t="shared" si="84"/>
        <v>no incluido</v>
      </c>
    </row>
    <row r="5401" spans="12:12" ht="15.75" customHeight="1" x14ac:dyDescent="0.25">
      <c r="L5401" s="20" t="str">
        <f t="shared" si="84"/>
        <v>no incluido</v>
      </c>
    </row>
    <row r="5402" spans="12:12" ht="15.75" customHeight="1" x14ac:dyDescent="0.25">
      <c r="L5402" s="20" t="str">
        <f t="shared" si="84"/>
        <v>no incluido</v>
      </c>
    </row>
    <row r="5403" spans="12:12" ht="15.75" customHeight="1" x14ac:dyDescent="0.25">
      <c r="L5403" s="20" t="str">
        <f t="shared" si="84"/>
        <v>no incluido</v>
      </c>
    </row>
    <row r="5404" spans="12:12" ht="15.75" customHeight="1" x14ac:dyDescent="0.25">
      <c r="L5404" s="20" t="str">
        <f t="shared" si="84"/>
        <v>no incluido</v>
      </c>
    </row>
    <row r="5405" spans="12:12" ht="15.75" customHeight="1" x14ac:dyDescent="0.25">
      <c r="L5405" s="20" t="str">
        <f t="shared" si="84"/>
        <v>no incluido</v>
      </c>
    </row>
    <row r="5406" spans="12:12" ht="15.75" customHeight="1" x14ac:dyDescent="0.25">
      <c r="L5406" s="20" t="str">
        <f t="shared" si="84"/>
        <v>no incluido</v>
      </c>
    </row>
    <row r="5407" spans="12:12" ht="15.75" customHeight="1" x14ac:dyDescent="0.25">
      <c r="L5407" s="20" t="str">
        <f t="shared" si="84"/>
        <v>no incluido</v>
      </c>
    </row>
    <row r="5408" spans="12:12" ht="15.75" customHeight="1" x14ac:dyDescent="0.25">
      <c r="L5408" s="20" t="str">
        <f t="shared" si="84"/>
        <v>no incluido</v>
      </c>
    </row>
    <row r="5409" spans="12:12" ht="15.75" customHeight="1" x14ac:dyDescent="0.25">
      <c r="L5409" s="20" t="str">
        <f t="shared" si="84"/>
        <v>no incluido</v>
      </c>
    </row>
    <row r="5410" spans="12:12" ht="15.75" customHeight="1" x14ac:dyDescent="0.25">
      <c r="L5410" s="20" t="str">
        <f t="shared" si="84"/>
        <v>no incluido</v>
      </c>
    </row>
    <row r="5411" spans="12:12" ht="15.75" customHeight="1" x14ac:dyDescent="0.25">
      <c r="L5411" s="20" t="str">
        <f t="shared" si="84"/>
        <v>no incluido</v>
      </c>
    </row>
    <row r="5412" spans="12:12" ht="15.75" customHeight="1" x14ac:dyDescent="0.25">
      <c r="L5412" s="20" t="str">
        <f t="shared" si="84"/>
        <v>no incluido</v>
      </c>
    </row>
    <row r="5413" spans="12:12" ht="15.75" customHeight="1" x14ac:dyDescent="0.25">
      <c r="L5413" s="20" t="str">
        <f t="shared" si="84"/>
        <v>no incluido</v>
      </c>
    </row>
    <row r="5414" spans="12:12" ht="15.75" customHeight="1" x14ac:dyDescent="0.25">
      <c r="L5414" s="20" t="str">
        <f t="shared" si="84"/>
        <v>no incluido</v>
      </c>
    </row>
    <row r="5415" spans="12:12" ht="15.75" customHeight="1" x14ac:dyDescent="0.25">
      <c r="L5415" s="20" t="str">
        <f t="shared" si="84"/>
        <v>no incluido</v>
      </c>
    </row>
    <row r="5416" spans="12:12" ht="15.75" customHeight="1" x14ac:dyDescent="0.25">
      <c r="L5416" s="20" t="str">
        <f t="shared" si="84"/>
        <v>no incluido</v>
      </c>
    </row>
    <row r="5417" spans="12:12" ht="15.75" customHeight="1" x14ac:dyDescent="0.25">
      <c r="L5417" s="20" t="str">
        <f t="shared" si="84"/>
        <v>no incluido</v>
      </c>
    </row>
    <row r="5418" spans="12:12" ht="15.75" customHeight="1" x14ac:dyDescent="0.25">
      <c r="L5418" s="20" t="str">
        <f t="shared" si="84"/>
        <v>no incluido</v>
      </c>
    </row>
    <row r="5419" spans="12:12" ht="15.75" customHeight="1" x14ac:dyDescent="0.25">
      <c r="L5419" s="20" t="str">
        <f t="shared" si="84"/>
        <v>no incluido</v>
      </c>
    </row>
    <row r="5420" spans="12:12" ht="15.75" customHeight="1" x14ac:dyDescent="0.25">
      <c r="L5420" s="20" t="str">
        <f t="shared" si="84"/>
        <v>no incluido</v>
      </c>
    </row>
    <row r="5421" spans="12:12" ht="15.75" customHeight="1" x14ac:dyDescent="0.25">
      <c r="L5421" s="20" t="str">
        <f t="shared" si="84"/>
        <v>no incluido</v>
      </c>
    </row>
    <row r="5422" spans="12:12" ht="15.75" customHeight="1" x14ac:dyDescent="0.25">
      <c r="L5422" s="20" t="str">
        <f t="shared" si="84"/>
        <v>no incluido</v>
      </c>
    </row>
    <row r="5423" spans="12:12" ht="15.75" customHeight="1" x14ac:dyDescent="0.25">
      <c r="L5423" s="20" t="str">
        <f t="shared" si="84"/>
        <v>no incluido</v>
      </c>
    </row>
    <row r="5424" spans="12:12" ht="15.75" customHeight="1" x14ac:dyDescent="0.25">
      <c r="L5424" s="20" t="str">
        <f t="shared" si="84"/>
        <v>no incluido</v>
      </c>
    </row>
    <row r="5425" spans="12:12" ht="15.75" customHeight="1" x14ac:dyDescent="0.25">
      <c r="L5425" s="20" t="str">
        <f t="shared" si="84"/>
        <v>no incluido</v>
      </c>
    </row>
    <row r="5426" spans="12:12" ht="15.75" customHeight="1" x14ac:dyDescent="0.25">
      <c r="L5426" s="20" t="str">
        <f t="shared" si="84"/>
        <v>no incluido</v>
      </c>
    </row>
    <row r="5427" spans="12:12" ht="15.75" customHeight="1" x14ac:dyDescent="0.25">
      <c r="L5427" s="20" t="str">
        <f t="shared" si="84"/>
        <v>no incluido</v>
      </c>
    </row>
    <row r="5428" spans="12:12" ht="15.75" customHeight="1" x14ac:dyDescent="0.25">
      <c r="L5428" s="20" t="str">
        <f t="shared" si="84"/>
        <v>no incluido</v>
      </c>
    </row>
    <row r="5429" spans="12:12" ht="15.75" customHeight="1" x14ac:dyDescent="0.25">
      <c r="L5429" s="20" t="str">
        <f t="shared" si="84"/>
        <v>no incluido</v>
      </c>
    </row>
    <row r="5430" spans="12:12" ht="15.75" customHeight="1" x14ac:dyDescent="0.25">
      <c r="L5430" s="20" t="str">
        <f t="shared" si="84"/>
        <v>no incluido</v>
      </c>
    </row>
    <row r="5431" spans="12:12" ht="15.75" customHeight="1" x14ac:dyDescent="0.25">
      <c r="L5431" s="20" t="str">
        <f t="shared" si="84"/>
        <v>no incluido</v>
      </c>
    </row>
    <row r="5432" spans="12:12" ht="15.75" customHeight="1" x14ac:dyDescent="0.25">
      <c r="L5432" s="20" t="str">
        <f t="shared" si="84"/>
        <v>no incluido</v>
      </c>
    </row>
    <row r="5433" spans="12:12" ht="15.75" customHeight="1" x14ac:dyDescent="0.25">
      <c r="L5433" s="20" t="str">
        <f t="shared" si="84"/>
        <v>no incluido</v>
      </c>
    </row>
    <row r="5434" spans="12:12" ht="15.75" customHeight="1" x14ac:dyDescent="0.25">
      <c r="L5434" s="20" t="str">
        <f t="shared" si="84"/>
        <v>no incluido</v>
      </c>
    </row>
    <row r="5435" spans="12:12" ht="15.75" customHeight="1" x14ac:dyDescent="0.25">
      <c r="L5435" s="20" t="str">
        <f t="shared" si="84"/>
        <v>no incluido</v>
      </c>
    </row>
    <row r="5436" spans="12:12" ht="15.75" customHeight="1" x14ac:dyDescent="0.25">
      <c r="L5436" s="20" t="str">
        <f t="shared" si="84"/>
        <v>no incluido</v>
      </c>
    </row>
    <row r="5437" spans="12:12" ht="15.75" customHeight="1" x14ac:dyDescent="0.25">
      <c r="L5437" s="20" t="str">
        <f t="shared" si="84"/>
        <v>no incluido</v>
      </c>
    </row>
    <row r="5438" spans="12:12" ht="15.75" customHeight="1" x14ac:dyDescent="0.25">
      <c r="L5438" s="20" t="str">
        <f t="shared" si="84"/>
        <v>no incluido</v>
      </c>
    </row>
    <row r="5439" spans="12:12" ht="15.75" customHeight="1" x14ac:dyDescent="0.25">
      <c r="L5439" s="20" t="str">
        <f t="shared" si="84"/>
        <v>no incluido</v>
      </c>
    </row>
    <row r="5440" spans="12:12" ht="15.75" customHeight="1" x14ac:dyDescent="0.25">
      <c r="L5440" s="20" t="str">
        <f t="shared" si="84"/>
        <v>no incluido</v>
      </c>
    </row>
    <row r="5441" spans="12:12" ht="15.75" customHeight="1" x14ac:dyDescent="0.25">
      <c r="L5441" s="20" t="str">
        <f t="shared" si="84"/>
        <v>no incluido</v>
      </c>
    </row>
    <row r="5442" spans="12:12" ht="15.75" customHeight="1" x14ac:dyDescent="0.25">
      <c r="L5442" s="20" t="str">
        <f t="shared" ref="L5442:L5478" si="85">IF(ISNUMBER(VLOOKUP(A5442,PRE,1,FALSE)),"PreAlerta",IF(ISNUMBER(VLOOKUP(A5442,POST,1,FALSE)),"PostAlerta",IF(ISNUMBER(VLOOKUP(A5442,EXCL,1,FALSE)),"Excluida","no incluido")))</f>
        <v>no incluido</v>
      </c>
    </row>
    <row r="5443" spans="12:12" ht="15.75" customHeight="1" x14ac:dyDescent="0.25">
      <c r="L5443" s="20" t="str">
        <f t="shared" si="85"/>
        <v>no incluido</v>
      </c>
    </row>
    <row r="5444" spans="12:12" ht="15.75" customHeight="1" x14ac:dyDescent="0.25">
      <c r="L5444" s="20" t="str">
        <f t="shared" si="85"/>
        <v>no incluido</v>
      </c>
    </row>
    <row r="5445" spans="12:12" ht="15.75" customHeight="1" x14ac:dyDescent="0.25">
      <c r="L5445" s="20" t="str">
        <f t="shared" si="85"/>
        <v>no incluido</v>
      </c>
    </row>
    <row r="5446" spans="12:12" ht="15.75" customHeight="1" x14ac:dyDescent="0.25">
      <c r="L5446" s="20" t="str">
        <f t="shared" si="85"/>
        <v>no incluido</v>
      </c>
    </row>
    <row r="5447" spans="12:12" ht="15.75" customHeight="1" x14ac:dyDescent="0.25">
      <c r="L5447" s="20" t="str">
        <f t="shared" si="85"/>
        <v>no incluido</v>
      </c>
    </row>
    <row r="5448" spans="12:12" ht="15.75" customHeight="1" x14ac:dyDescent="0.25">
      <c r="L5448" s="20" t="str">
        <f t="shared" si="85"/>
        <v>no incluido</v>
      </c>
    </row>
    <row r="5449" spans="12:12" ht="15.75" customHeight="1" x14ac:dyDescent="0.25">
      <c r="L5449" s="20" t="str">
        <f t="shared" si="85"/>
        <v>no incluido</v>
      </c>
    </row>
    <row r="5450" spans="12:12" ht="15.75" customHeight="1" x14ac:dyDescent="0.25">
      <c r="L5450" s="20" t="str">
        <f t="shared" si="85"/>
        <v>no incluido</v>
      </c>
    </row>
    <row r="5451" spans="12:12" ht="15.75" customHeight="1" x14ac:dyDescent="0.25">
      <c r="L5451" s="20" t="str">
        <f t="shared" si="85"/>
        <v>no incluido</v>
      </c>
    </row>
    <row r="5452" spans="12:12" ht="15.75" customHeight="1" x14ac:dyDescent="0.25">
      <c r="L5452" s="20" t="str">
        <f t="shared" si="85"/>
        <v>no incluido</v>
      </c>
    </row>
    <row r="5453" spans="12:12" ht="15.75" customHeight="1" x14ac:dyDescent="0.25">
      <c r="L5453" s="20" t="str">
        <f t="shared" si="85"/>
        <v>no incluido</v>
      </c>
    </row>
    <row r="5454" spans="12:12" ht="15.75" customHeight="1" x14ac:dyDescent="0.25">
      <c r="L5454" s="20" t="str">
        <f t="shared" si="85"/>
        <v>no incluido</v>
      </c>
    </row>
    <row r="5455" spans="12:12" ht="15.75" customHeight="1" x14ac:dyDescent="0.25">
      <c r="L5455" s="20" t="str">
        <f t="shared" si="85"/>
        <v>no incluido</v>
      </c>
    </row>
    <row r="5456" spans="12:12" ht="15.75" customHeight="1" x14ac:dyDescent="0.25">
      <c r="L5456" s="20" t="str">
        <f t="shared" si="85"/>
        <v>no incluido</v>
      </c>
    </row>
    <row r="5457" spans="12:12" ht="15.75" customHeight="1" x14ac:dyDescent="0.25">
      <c r="L5457" s="20" t="str">
        <f t="shared" si="85"/>
        <v>no incluido</v>
      </c>
    </row>
    <row r="5458" spans="12:12" ht="15.75" customHeight="1" x14ac:dyDescent="0.25">
      <c r="L5458" s="20" t="str">
        <f t="shared" si="85"/>
        <v>no incluido</v>
      </c>
    </row>
    <row r="5459" spans="12:12" ht="15.75" customHeight="1" x14ac:dyDescent="0.25">
      <c r="L5459" s="20" t="str">
        <f t="shared" si="85"/>
        <v>no incluido</v>
      </c>
    </row>
    <row r="5460" spans="12:12" ht="15.75" customHeight="1" x14ac:dyDescent="0.25">
      <c r="L5460" s="20" t="str">
        <f t="shared" si="85"/>
        <v>no incluido</v>
      </c>
    </row>
    <row r="5461" spans="12:12" ht="15.75" customHeight="1" x14ac:dyDescent="0.25">
      <c r="L5461" s="20" t="str">
        <f t="shared" si="85"/>
        <v>no incluido</v>
      </c>
    </row>
    <row r="5462" spans="12:12" ht="15.75" customHeight="1" x14ac:dyDescent="0.25">
      <c r="L5462" s="20" t="str">
        <f t="shared" si="85"/>
        <v>no incluido</v>
      </c>
    </row>
    <row r="5463" spans="12:12" ht="15.75" customHeight="1" x14ac:dyDescent="0.25">
      <c r="L5463" s="20" t="str">
        <f t="shared" si="85"/>
        <v>no incluido</v>
      </c>
    </row>
    <row r="5464" spans="12:12" ht="15.75" customHeight="1" x14ac:dyDescent="0.25">
      <c r="L5464" s="20" t="str">
        <f t="shared" si="85"/>
        <v>no incluido</v>
      </c>
    </row>
    <row r="5465" spans="12:12" ht="15.75" customHeight="1" x14ac:dyDescent="0.25">
      <c r="L5465" s="20" t="str">
        <f t="shared" si="85"/>
        <v>no incluido</v>
      </c>
    </row>
    <row r="5466" spans="12:12" ht="15.75" customHeight="1" x14ac:dyDescent="0.25">
      <c r="L5466" s="20" t="str">
        <f t="shared" si="85"/>
        <v>no incluido</v>
      </c>
    </row>
    <row r="5467" spans="12:12" ht="15.75" customHeight="1" x14ac:dyDescent="0.25">
      <c r="L5467" s="20" t="str">
        <f t="shared" si="85"/>
        <v>no incluido</v>
      </c>
    </row>
    <row r="5468" spans="12:12" ht="15.75" customHeight="1" x14ac:dyDescent="0.25">
      <c r="L5468" s="20" t="str">
        <f t="shared" si="85"/>
        <v>no incluido</v>
      </c>
    </row>
    <row r="5469" spans="12:12" ht="15.75" customHeight="1" x14ac:dyDescent="0.25">
      <c r="L5469" s="20" t="str">
        <f t="shared" si="85"/>
        <v>no incluido</v>
      </c>
    </row>
    <row r="5470" spans="12:12" ht="15.75" customHeight="1" x14ac:dyDescent="0.25">
      <c r="L5470" s="20" t="str">
        <f t="shared" si="85"/>
        <v>no incluido</v>
      </c>
    </row>
    <row r="5471" spans="12:12" ht="15.75" customHeight="1" x14ac:dyDescent="0.25">
      <c r="L5471" s="20" t="str">
        <f t="shared" si="85"/>
        <v>no incluido</v>
      </c>
    </row>
    <row r="5472" spans="12:12" ht="15.75" customHeight="1" x14ac:dyDescent="0.25">
      <c r="L5472" s="20" t="str">
        <f t="shared" si="85"/>
        <v>no incluido</v>
      </c>
    </row>
    <row r="5473" spans="12:12" ht="15.75" customHeight="1" x14ac:dyDescent="0.25">
      <c r="L5473" s="20" t="str">
        <f t="shared" si="85"/>
        <v>no incluido</v>
      </c>
    </row>
    <row r="5474" spans="12:12" ht="15.75" customHeight="1" x14ac:dyDescent="0.25">
      <c r="L5474" s="20" t="str">
        <f t="shared" si="85"/>
        <v>no incluido</v>
      </c>
    </row>
    <row r="5475" spans="12:12" ht="15.75" customHeight="1" x14ac:dyDescent="0.25">
      <c r="L5475" s="20" t="str">
        <f t="shared" si="85"/>
        <v>no incluido</v>
      </c>
    </row>
    <row r="5476" spans="12:12" ht="15.75" customHeight="1" x14ac:dyDescent="0.25">
      <c r="L5476" s="20" t="str">
        <f t="shared" si="85"/>
        <v>no incluido</v>
      </c>
    </row>
    <row r="5477" spans="12:12" ht="15.75" customHeight="1" x14ac:dyDescent="0.25">
      <c r="L5477" s="20" t="str">
        <f t="shared" si="85"/>
        <v>no incluido</v>
      </c>
    </row>
    <row r="5478" spans="12:12" ht="15.75" customHeight="1" x14ac:dyDescent="0.25">
      <c r="L5478" s="20" t="str">
        <f t="shared" si="85"/>
        <v>no incluido</v>
      </c>
    </row>
  </sheetData>
  <autoFilter ref="K1:L1" xr:uid="{00000000-0009-0000-0000-000006000000}"/>
  <conditionalFormatting sqref="L1:L5478">
    <cfRule type="containsText" dxfId="3" priority="1" stopIfTrue="1" operator="containsText" text="POSTALERTA">
      <formula>NOT(ISERROR(SEARCH(("POSTALERTA"),(L1))))</formula>
    </cfRule>
    <cfRule type="containsText" dxfId="2" priority="2" stopIfTrue="1" operator="containsText" text="EXCLUIDA">
      <formula>NOT(ISERROR(SEARCH(("EXCLUIDA"),(L1))))</formula>
    </cfRule>
    <cfRule type="containsText" dxfId="1" priority="3" stopIfTrue="1" operator="containsText" text="Pre">
      <formula>NOT(ISERROR(SEARCH(("Pre"),(L1))))</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K1000"/>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26" width="10.7109375" customWidth="1"/>
  </cols>
  <sheetData>
    <row r="1" spans="1:11" x14ac:dyDescent="0.25">
      <c r="A1" s="20" t="s">
        <v>82</v>
      </c>
      <c r="B1" s="20" t="s">
        <v>83</v>
      </c>
      <c r="C1" s="20" t="s">
        <v>84</v>
      </c>
      <c r="D1" s="20" t="s">
        <v>85</v>
      </c>
      <c r="E1" s="20" t="s">
        <v>86</v>
      </c>
      <c r="F1" s="20" t="s">
        <v>87</v>
      </c>
      <c r="G1" s="20" t="s">
        <v>88</v>
      </c>
      <c r="H1" s="20" t="s">
        <v>89</v>
      </c>
      <c r="I1" s="20" t="s">
        <v>90</v>
      </c>
      <c r="J1" s="20" t="s">
        <v>91</v>
      </c>
      <c r="K1" s="20" t="s">
        <v>92</v>
      </c>
    </row>
    <row r="2" spans="1:11" x14ac:dyDescent="0.25">
      <c r="A2" s="20">
        <v>21793988</v>
      </c>
      <c r="B2" s="20" t="s">
        <v>30072</v>
      </c>
      <c r="C2" s="20" t="s">
        <v>30073</v>
      </c>
      <c r="D2" s="20" t="s">
        <v>30074</v>
      </c>
      <c r="E2" s="20" t="s">
        <v>30075</v>
      </c>
      <c r="F2" s="20" t="s">
        <v>7107</v>
      </c>
      <c r="G2" s="20">
        <v>2012</v>
      </c>
      <c r="H2" s="57">
        <v>40753</v>
      </c>
      <c r="K2" s="20" t="s">
        <v>30076</v>
      </c>
    </row>
    <row r="3" spans="1:11" x14ac:dyDescent="0.25">
      <c r="A3" s="20">
        <v>22009735</v>
      </c>
      <c r="B3" s="20" t="s">
        <v>30067</v>
      </c>
      <c r="C3" s="20" t="s">
        <v>30068</v>
      </c>
      <c r="D3" s="20" t="s">
        <v>30069</v>
      </c>
      <c r="E3" s="20" t="s">
        <v>30070</v>
      </c>
      <c r="F3" s="20" t="s">
        <v>24192</v>
      </c>
      <c r="G3" s="20">
        <v>2012</v>
      </c>
      <c r="H3" s="57">
        <v>40836</v>
      </c>
      <c r="K3" s="20" t="s">
        <v>30071</v>
      </c>
    </row>
    <row r="4" spans="1:11" x14ac:dyDescent="0.25">
      <c r="A4" s="20">
        <v>22356862</v>
      </c>
      <c r="B4" s="20" t="s">
        <v>30016</v>
      </c>
      <c r="C4" s="20" t="s">
        <v>30017</v>
      </c>
      <c r="D4" s="20" t="s">
        <v>30018</v>
      </c>
      <c r="E4" s="20" t="s">
        <v>30019</v>
      </c>
      <c r="F4" s="20" t="s">
        <v>2510</v>
      </c>
      <c r="G4" s="20">
        <v>2012</v>
      </c>
      <c r="H4" s="57">
        <v>40963</v>
      </c>
      <c r="I4" s="20" t="s">
        <v>30020</v>
      </c>
      <c r="K4" s="20" t="s">
        <v>30021</v>
      </c>
    </row>
    <row r="5" spans="1:11" x14ac:dyDescent="0.25">
      <c r="A5" s="20">
        <v>22266388</v>
      </c>
      <c r="B5" s="20" t="s">
        <v>29864</v>
      </c>
      <c r="C5" s="20" t="s">
        <v>29865</v>
      </c>
      <c r="D5" s="20" t="s">
        <v>29866</v>
      </c>
      <c r="E5" s="20" t="s">
        <v>29867</v>
      </c>
      <c r="F5" s="20" t="s">
        <v>15983</v>
      </c>
      <c r="G5" s="20">
        <v>2012</v>
      </c>
      <c r="H5" s="57">
        <v>40932</v>
      </c>
      <c r="K5" s="20" t="s">
        <v>29868</v>
      </c>
    </row>
    <row r="6" spans="1:11" x14ac:dyDescent="0.25">
      <c r="A6" s="20">
        <v>22353001</v>
      </c>
      <c r="B6" s="20" t="s">
        <v>29828</v>
      </c>
      <c r="C6" s="20" t="s">
        <v>29829</v>
      </c>
      <c r="D6" s="20" t="s">
        <v>29830</v>
      </c>
      <c r="E6" s="20" t="s">
        <v>29831</v>
      </c>
      <c r="F6" s="20" t="s">
        <v>29832</v>
      </c>
      <c r="G6" s="20">
        <v>2012</v>
      </c>
      <c r="H6" s="57">
        <v>40962</v>
      </c>
      <c r="K6" s="20" t="s">
        <v>29833</v>
      </c>
    </row>
    <row r="7" spans="1:11" x14ac:dyDescent="0.25">
      <c r="A7" s="20">
        <v>21987082</v>
      </c>
      <c r="B7" s="20" t="s">
        <v>29719</v>
      </c>
      <c r="C7" s="20" t="s">
        <v>29720</v>
      </c>
      <c r="D7" s="20" t="s">
        <v>29721</v>
      </c>
      <c r="E7" s="20" t="s">
        <v>29722</v>
      </c>
      <c r="F7" s="20" t="s">
        <v>29723</v>
      </c>
      <c r="G7" s="20">
        <v>2012</v>
      </c>
      <c r="H7" s="57">
        <v>40828</v>
      </c>
      <c r="K7" s="20" t="s">
        <v>29724</v>
      </c>
    </row>
    <row r="8" spans="1:11" x14ac:dyDescent="0.25">
      <c r="A8" s="20">
        <v>22574737</v>
      </c>
      <c r="B8" s="20" t="s">
        <v>29625</v>
      </c>
      <c r="C8" s="20" t="s">
        <v>29626</v>
      </c>
      <c r="D8" s="20" t="s">
        <v>29627</v>
      </c>
      <c r="E8" s="20" t="s">
        <v>5927</v>
      </c>
      <c r="F8" s="20" t="s">
        <v>2974</v>
      </c>
      <c r="G8" s="20">
        <v>2012</v>
      </c>
      <c r="H8" s="57">
        <v>41041</v>
      </c>
      <c r="I8" s="20" t="s">
        <v>29628</v>
      </c>
      <c r="K8" s="20" t="s">
        <v>29629</v>
      </c>
    </row>
    <row r="9" spans="1:11" x14ac:dyDescent="0.25">
      <c r="A9" s="20">
        <v>21901636</v>
      </c>
      <c r="B9" s="20" t="s">
        <v>29589</v>
      </c>
      <c r="C9" s="20" t="s">
        <v>29590</v>
      </c>
      <c r="D9" s="20" t="s">
        <v>29591</v>
      </c>
      <c r="E9" s="20" t="s">
        <v>29592</v>
      </c>
      <c r="F9" s="20" t="s">
        <v>1697</v>
      </c>
      <c r="G9" s="20">
        <v>2012</v>
      </c>
      <c r="H9" s="57">
        <v>40795</v>
      </c>
      <c r="K9" s="20" t="s">
        <v>29593</v>
      </c>
    </row>
    <row r="10" spans="1:11" x14ac:dyDescent="0.25">
      <c r="A10" s="20">
        <v>22339216</v>
      </c>
      <c r="B10" s="20" t="s">
        <v>29579</v>
      </c>
      <c r="C10" s="20" t="s">
        <v>29580</v>
      </c>
      <c r="D10" s="20" t="s">
        <v>29581</v>
      </c>
      <c r="E10" s="20" t="s">
        <v>29582</v>
      </c>
      <c r="F10" s="20" t="s">
        <v>28247</v>
      </c>
      <c r="G10" s="20">
        <v>2012</v>
      </c>
      <c r="H10" s="57">
        <v>40960</v>
      </c>
      <c r="K10" s="20" t="s">
        <v>29583</v>
      </c>
    </row>
    <row r="11" spans="1:11" x14ac:dyDescent="0.25">
      <c r="A11" s="20">
        <v>22632648</v>
      </c>
      <c r="B11" s="20" t="s">
        <v>29512</v>
      </c>
      <c r="C11" s="20" t="s">
        <v>29513</v>
      </c>
      <c r="D11" s="20" t="s">
        <v>29514</v>
      </c>
      <c r="E11" s="20" t="s">
        <v>10878</v>
      </c>
      <c r="F11" s="20" t="s">
        <v>7347</v>
      </c>
      <c r="G11" s="20">
        <v>2012</v>
      </c>
      <c r="H11" s="57">
        <v>41058</v>
      </c>
      <c r="K11" s="20" t="s">
        <v>29515</v>
      </c>
    </row>
    <row r="12" spans="1:11" x14ac:dyDescent="0.25">
      <c r="A12" s="20">
        <v>22702525</v>
      </c>
      <c r="B12" s="20" t="s">
        <v>29501</v>
      </c>
      <c r="C12" s="20" t="s">
        <v>29502</v>
      </c>
      <c r="D12" s="20" t="s">
        <v>29503</v>
      </c>
      <c r="E12" s="20" t="s">
        <v>29504</v>
      </c>
      <c r="F12" s="20" t="s">
        <v>9514</v>
      </c>
      <c r="G12" s="20">
        <v>2012</v>
      </c>
      <c r="H12" s="57">
        <v>41079</v>
      </c>
      <c r="K12" s="20" t="s">
        <v>29505</v>
      </c>
    </row>
    <row r="13" spans="1:11" x14ac:dyDescent="0.25">
      <c r="A13" s="20">
        <v>22919672</v>
      </c>
      <c r="B13" s="20" t="s">
        <v>29488</v>
      </c>
      <c r="C13" s="20" t="s">
        <v>29489</v>
      </c>
      <c r="D13" s="20" t="s">
        <v>29490</v>
      </c>
      <c r="E13" s="20" t="s">
        <v>29491</v>
      </c>
      <c r="F13" s="20" t="s">
        <v>185</v>
      </c>
      <c r="G13" s="20">
        <v>2012</v>
      </c>
      <c r="H13" s="57">
        <v>41146</v>
      </c>
      <c r="I13" s="20" t="s">
        <v>29492</v>
      </c>
      <c r="K13" s="20" t="s">
        <v>29493</v>
      </c>
    </row>
    <row r="14" spans="1:11" x14ac:dyDescent="0.25">
      <c r="A14" s="20">
        <v>22483324</v>
      </c>
      <c r="B14" s="20" t="s">
        <v>29447</v>
      </c>
      <c r="C14" s="20" t="s">
        <v>29448</v>
      </c>
      <c r="D14" s="20" t="s">
        <v>29449</v>
      </c>
      <c r="E14" s="20" t="s">
        <v>12158</v>
      </c>
      <c r="F14" s="20" t="s">
        <v>4303</v>
      </c>
      <c r="G14" s="20">
        <v>2012</v>
      </c>
      <c r="H14" s="57">
        <v>41009</v>
      </c>
      <c r="K14" s="20" t="s">
        <v>29450</v>
      </c>
    </row>
    <row r="15" spans="1:11" x14ac:dyDescent="0.25">
      <c r="A15" s="20">
        <v>22579556</v>
      </c>
      <c r="B15" s="20" t="s">
        <v>29396</v>
      </c>
      <c r="C15" s="20" t="s">
        <v>29397</v>
      </c>
      <c r="D15" s="20" t="s">
        <v>29398</v>
      </c>
      <c r="E15" s="20" t="s">
        <v>29399</v>
      </c>
      <c r="F15" s="20" t="s">
        <v>22931</v>
      </c>
      <c r="G15" s="20">
        <v>2012</v>
      </c>
      <c r="H15" s="57">
        <v>41044</v>
      </c>
      <c r="K15" s="20" t="s">
        <v>29400</v>
      </c>
    </row>
    <row r="16" spans="1:11" x14ac:dyDescent="0.25">
      <c r="A16" s="20">
        <v>22824069</v>
      </c>
      <c r="B16" s="20" t="s">
        <v>29360</v>
      </c>
      <c r="C16" s="20" t="s">
        <v>29361</v>
      </c>
      <c r="D16" s="20" t="s">
        <v>29362</v>
      </c>
      <c r="E16" s="20" t="s">
        <v>29363</v>
      </c>
      <c r="F16" s="20" t="s">
        <v>22490</v>
      </c>
      <c r="G16" s="20">
        <v>2012</v>
      </c>
      <c r="H16" s="57">
        <v>41115</v>
      </c>
      <c r="K16" s="20" t="s">
        <v>29364</v>
      </c>
    </row>
    <row r="17" spans="1:11" x14ac:dyDescent="0.25">
      <c r="A17" s="20">
        <v>22919260</v>
      </c>
      <c r="B17" s="20" t="s">
        <v>29171</v>
      </c>
      <c r="C17" s="20" t="s">
        <v>29172</v>
      </c>
      <c r="D17" s="20" t="s">
        <v>29173</v>
      </c>
      <c r="E17" s="20" t="s">
        <v>29174</v>
      </c>
      <c r="F17" s="20" t="s">
        <v>3801</v>
      </c>
      <c r="G17" s="20">
        <v>2012</v>
      </c>
      <c r="H17" s="57">
        <v>41146</v>
      </c>
      <c r="I17" s="20" t="s">
        <v>29175</v>
      </c>
      <c r="K17" s="20" t="s">
        <v>29176</v>
      </c>
    </row>
    <row r="18" spans="1:11" x14ac:dyDescent="0.25">
      <c r="A18" s="20">
        <v>22467150</v>
      </c>
      <c r="B18" s="20" t="s">
        <v>29154</v>
      </c>
      <c r="C18" s="20" t="s">
        <v>29155</v>
      </c>
      <c r="D18" s="20" t="s">
        <v>29156</v>
      </c>
      <c r="E18" s="20" t="s">
        <v>29157</v>
      </c>
      <c r="F18" s="20" t="s">
        <v>29158</v>
      </c>
      <c r="G18" s="20">
        <v>2012</v>
      </c>
      <c r="H18" s="57">
        <v>41002</v>
      </c>
      <c r="K18" s="20" t="s">
        <v>29159</v>
      </c>
    </row>
    <row r="19" spans="1:11" x14ac:dyDescent="0.25">
      <c r="A19" s="20">
        <v>23082627</v>
      </c>
      <c r="B19" s="20" t="s">
        <v>29036</v>
      </c>
      <c r="C19" s="20" t="s">
        <v>29037</v>
      </c>
      <c r="D19" s="20" t="s">
        <v>29038</v>
      </c>
      <c r="E19" s="20" t="s">
        <v>29039</v>
      </c>
      <c r="F19" s="20" t="s">
        <v>19438</v>
      </c>
      <c r="G19" s="20">
        <v>2012</v>
      </c>
      <c r="H19" s="57">
        <v>41205</v>
      </c>
      <c r="I19" s="20" t="s">
        <v>29040</v>
      </c>
      <c r="K19" s="20" t="s">
        <v>29041</v>
      </c>
    </row>
    <row r="20" spans="1:11" x14ac:dyDescent="0.25">
      <c r="A20" s="20">
        <v>22300895</v>
      </c>
      <c r="B20" s="20" t="s">
        <v>28943</v>
      </c>
      <c r="C20" s="20" t="s">
        <v>28944</v>
      </c>
      <c r="D20" s="20" t="s">
        <v>28945</v>
      </c>
      <c r="E20" s="20" t="s">
        <v>28946</v>
      </c>
      <c r="F20" s="20" t="s">
        <v>24353</v>
      </c>
      <c r="G20" s="20">
        <v>2012</v>
      </c>
      <c r="H20" s="57">
        <v>40943</v>
      </c>
      <c r="K20" s="20" t="s">
        <v>28947</v>
      </c>
    </row>
    <row r="21" spans="1:11" ht="15.75" customHeight="1" x14ac:dyDescent="0.25">
      <c r="A21" s="20">
        <v>23023611</v>
      </c>
      <c r="B21" s="20" t="s">
        <v>28867</v>
      </c>
      <c r="C21" s="20" t="s">
        <v>28868</v>
      </c>
      <c r="D21" s="20" t="s">
        <v>28869</v>
      </c>
      <c r="E21" s="20" t="s">
        <v>28870</v>
      </c>
      <c r="F21" s="20" t="s">
        <v>27044</v>
      </c>
      <c r="G21" s="20">
        <v>2012</v>
      </c>
      <c r="H21" s="57">
        <v>41184</v>
      </c>
      <c r="K21" s="20" t="s">
        <v>28871</v>
      </c>
    </row>
    <row r="22" spans="1:11" ht="15.75" customHeight="1" x14ac:dyDescent="0.25">
      <c r="A22" s="20">
        <v>23082961</v>
      </c>
      <c r="B22" s="20" t="s">
        <v>28850</v>
      </c>
      <c r="C22" s="20" t="s">
        <v>28851</v>
      </c>
      <c r="D22" s="20" t="s">
        <v>28852</v>
      </c>
      <c r="E22" s="20" t="s">
        <v>28853</v>
      </c>
      <c r="F22" s="20" t="s">
        <v>7040</v>
      </c>
      <c r="G22" s="20">
        <v>2012</v>
      </c>
      <c r="H22" s="57">
        <v>41205</v>
      </c>
      <c r="I22" s="20" t="s">
        <v>28854</v>
      </c>
      <c r="K22" s="20" t="s">
        <v>28855</v>
      </c>
    </row>
    <row r="23" spans="1:11" ht="15.75" customHeight="1" x14ac:dyDescent="0.25">
      <c r="A23" s="20">
        <v>22960449</v>
      </c>
      <c r="B23" s="20" t="s">
        <v>28739</v>
      </c>
      <c r="C23" s="20" t="s">
        <v>28740</v>
      </c>
      <c r="D23" s="20" t="s">
        <v>28741</v>
      </c>
      <c r="E23" s="20" t="s">
        <v>28742</v>
      </c>
      <c r="F23" s="20" t="s">
        <v>5845</v>
      </c>
      <c r="G23" s="20">
        <v>2012</v>
      </c>
      <c r="H23" s="57">
        <v>41163</v>
      </c>
      <c r="K23" s="20" t="s">
        <v>28743</v>
      </c>
    </row>
    <row r="24" spans="1:11" ht="15.75" customHeight="1" x14ac:dyDescent="0.25">
      <c r="A24" s="20">
        <v>23203116</v>
      </c>
      <c r="B24" s="20" t="s">
        <v>28674</v>
      </c>
      <c r="C24" s="20" t="s">
        <v>28675</v>
      </c>
      <c r="D24" s="20" t="s">
        <v>28676</v>
      </c>
      <c r="E24" s="20" t="s">
        <v>26234</v>
      </c>
      <c r="F24" s="20" t="s">
        <v>2353</v>
      </c>
      <c r="G24" s="20">
        <v>2012</v>
      </c>
      <c r="H24" s="57">
        <v>41247</v>
      </c>
      <c r="I24" s="20" t="s">
        <v>28677</v>
      </c>
      <c r="K24" s="20" t="s">
        <v>28678</v>
      </c>
    </row>
    <row r="25" spans="1:11" ht="15.75" customHeight="1" x14ac:dyDescent="0.25">
      <c r="A25" s="20">
        <v>23045475</v>
      </c>
      <c r="B25" s="20" t="s">
        <v>28612</v>
      </c>
      <c r="C25" s="20" t="s">
        <v>28613</v>
      </c>
      <c r="D25" s="20" t="s">
        <v>28614</v>
      </c>
      <c r="E25" s="20" t="s">
        <v>28615</v>
      </c>
      <c r="F25" s="20" t="s">
        <v>3723</v>
      </c>
      <c r="G25" s="20">
        <v>2012</v>
      </c>
      <c r="H25" s="57">
        <v>41192</v>
      </c>
      <c r="I25" s="20" t="s">
        <v>28616</v>
      </c>
      <c r="K25" s="20" t="s">
        <v>28617</v>
      </c>
    </row>
    <row r="26" spans="1:11" ht="15.75" customHeight="1" x14ac:dyDescent="0.25">
      <c r="A26" s="20">
        <v>23124882</v>
      </c>
      <c r="B26" s="20" t="s">
        <v>28602</v>
      </c>
      <c r="C26" s="20" t="s">
        <v>28603</v>
      </c>
      <c r="D26" s="20" t="s">
        <v>28604</v>
      </c>
      <c r="E26" s="20" t="s">
        <v>3140</v>
      </c>
      <c r="F26" s="20" t="s">
        <v>16156</v>
      </c>
      <c r="G26" s="20">
        <v>2012</v>
      </c>
      <c r="H26" s="57">
        <v>41219</v>
      </c>
      <c r="K26" s="20" t="s">
        <v>28605</v>
      </c>
    </row>
    <row r="27" spans="1:11" ht="15.75" customHeight="1" x14ac:dyDescent="0.25">
      <c r="A27" s="20">
        <v>23237787</v>
      </c>
      <c r="B27" s="20" t="s">
        <v>28475</v>
      </c>
      <c r="C27" s="20" t="s">
        <v>28476</v>
      </c>
      <c r="D27" s="20" t="s">
        <v>28477</v>
      </c>
      <c r="E27" s="20" t="s">
        <v>27954</v>
      </c>
      <c r="F27" s="20" t="s">
        <v>18607</v>
      </c>
      <c r="G27" s="20">
        <v>2013</v>
      </c>
      <c r="H27" s="57">
        <v>41258</v>
      </c>
      <c r="K27" s="20" t="s">
        <v>28478</v>
      </c>
    </row>
    <row r="28" spans="1:11" ht="15.75" customHeight="1" x14ac:dyDescent="0.25">
      <c r="A28" s="20">
        <v>23246203</v>
      </c>
      <c r="B28" s="20" t="s">
        <v>28466</v>
      </c>
      <c r="C28" s="20" t="s">
        <v>28467</v>
      </c>
      <c r="D28" s="20" t="s">
        <v>28468</v>
      </c>
      <c r="E28" s="20" t="s">
        <v>28469</v>
      </c>
      <c r="F28" s="20" t="s">
        <v>18607</v>
      </c>
      <c r="G28" s="20">
        <v>2013</v>
      </c>
      <c r="H28" s="57">
        <v>41262</v>
      </c>
      <c r="K28" s="20" t="s">
        <v>28470</v>
      </c>
    </row>
    <row r="29" spans="1:11" ht="15.75" customHeight="1" x14ac:dyDescent="0.25">
      <c r="A29" s="20">
        <v>23256738</v>
      </c>
      <c r="B29" s="20" t="s">
        <v>28455</v>
      </c>
      <c r="C29" s="20" t="s">
        <v>28456</v>
      </c>
      <c r="D29" s="20" t="s">
        <v>28457</v>
      </c>
      <c r="E29" s="20" t="s">
        <v>27215</v>
      </c>
      <c r="F29" s="20" t="s">
        <v>28458</v>
      </c>
      <c r="G29" s="20">
        <v>2013</v>
      </c>
      <c r="H29" s="57">
        <v>41265</v>
      </c>
      <c r="K29" s="20" t="s">
        <v>28459</v>
      </c>
    </row>
    <row r="30" spans="1:11" ht="15.75" customHeight="1" x14ac:dyDescent="0.25">
      <c r="A30" s="20">
        <v>23317873</v>
      </c>
      <c r="B30" s="20" t="s">
        <v>28446</v>
      </c>
      <c r="C30" s="20" t="s">
        <v>28447</v>
      </c>
      <c r="D30" s="20" t="s">
        <v>28448</v>
      </c>
      <c r="E30" s="20" t="s">
        <v>28449</v>
      </c>
      <c r="F30" s="20" t="s">
        <v>7765</v>
      </c>
      <c r="G30" s="20">
        <v>2013</v>
      </c>
      <c r="H30" s="57">
        <v>41290</v>
      </c>
      <c r="K30" s="20" t="s">
        <v>28450</v>
      </c>
    </row>
    <row r="31" spans="1:11" ht="15.75" customHeight="1" x14ac:dyDescent="0.25">
      <c r="A31" s="20">
        <v>23360265</v>
      </c>
      <c r="B31" s="20" t="s">
        <v>28436</v>
      </c>
      <c r="C31" s="20" t="s">
        <v>28437</v>
      </c>
      <c r="D31" s="20" t="s">
        <v>28438</v>
      </c>
      <c r="E31" s="20" t="s">
        <v>28439</v>
      </c>
      <c r="F31" s="20" t="s">
        <v>28247</v>
      </c>
      <c r="G31" s="20">
        <v>2013</v>
      </c>
      <c r="H31" s="57">
        <v>41305</v>
      </c>
    </row>
    <row r="32" spans="1:11" ht="15.75" customHeight="1" x14ac:dyDescent="0.25">
      <c r="A32" s="20">
        <v>23985936</v>
      </c>
      <c r="B32" s="20" t="s">
        <v>28298</v>
      </c>
      <c r="C32" s="20" t="s">
        <v>28299</v>
      </c>
      <c r="D32" s="20" t="s">
        <v>28300</v>
      </c>
      <c r="E32" s="20" t="s">
        <v>28301</v>
      </c>
      <c r="F32" s="20" t="s">
        <v>23667</v>
      </c>
      <c r="G32" s="20">
        <v>2013</v>
      </c>
      <c r="H32" s="57">
        <v>41516</v>
      </c>
      <c r="K32" s="20" t="s">
        <v>28302</v>
      </c>
    </row>
    <row r="33" spans="1:11" ht="15.75" customHeight="1" x14ac:dyDescent="0.25">
      <c r="A33" s="20">
        <v>24000328</v>
      </c>
      <c r="B33" s="20" t="s">
        <v>28292</v>
      </c>
      <c r="C33" s="20" t="s">
        <v>28293</v>
      </c>
      <c r="D33" s="20" t="s">
        <v>28294</v>
      </c>
      <c r="E33" s="20" t="s">
        <v>28295</v>
      </c>
      <c r="F33" s="20" t="s">
        <v>350</v>
      </c>
      <c r="G33" s="20">
        <v>2013</v>
      </c>
      <c r="H33" s="57">
        <v>41521</v>
      </c>
      <c r="I33" s="20" t="s">
        <v>28296</v>
      </c>
      <c r="K33" s="20" t="s">
        <v>28297</v>
      </c>
    </row>
    <row r="34" spans="1:11" ht="15.75" customHeight="1" x14ac:dyDescent="0.25">
      <c r="A34" s="20">
        <v>24066889</v>
      </c>
      <c r="B34" s="20" t="s">
        <v>28278</v>
      </c>
      <c r="C34" s="20" t="s">
        <v>28279</v>
      </c>
      <c r="D34" s="20" t="s">
        <v>28280</v>
      </c>
      <c r="E34" s="20" t="s">
        <v>28281</v>
      </c>
      <c r="F34" s="20" t="s">
        <v>28282</v>
      </c>
      <c r="G34" s="20">
        <v>2013</v>
      </c>
      <c r="H34" s="57">
        <v>41544</v>
      </c>
      <c r="K34" s="20" t="s">
        <v>28283</v>
      </c>
    </row>
    <row r="35" spans="1:11" ht="15.75" customHeight="1" x14ac:dyDescent="0.25">
      <c r="A35" s="20">
        <v>24246976</v>
      </c>
      <c r="B35" s="20" t="s">
        <v>28262</v>
      </c>
      <c r="C35" s="20" t="s">
        <v>28263</v>
      </c>
      <c r="D35" s="20" t="s">
        <v>28264</v>
      </c>
      <c r="E35" s="20" t="s">
        <v>28265</v>
      </c>
      <c r="F35" s="20" t="s">
        <v>28266</v>
      </c>
      <c r="G35" s="20">
        <v>2013</v>
      </c>
      <c r="H35" s="57">
        <v>41598</v>
      </c>
      <c r="K35" s="20" t="s">
        <v>28267</v>
      </c>
    </row>
    <row r="36" spans="1:11" ht="15.75" customHeight="1" x14ac:dyDescent="0.25">
      <c r="A36" s="20">
        <v>24372251</v>
      </c>
      <c r="B36" s="20" t="s">
        <v>28243</v>
      </c>
      <c r="C36" s="20" t="s">
        <v>28244</v>
      </c>
      <c r="D36" s="20" t="s">
        <v>28245</v>
      </c>
      <c r="E36" s="20" t="s">
        <v>28246</v>
      </c>
      <c r="F36" s="20" t="s">
        <v>28247</v>
      </c>
      <c r="G36" s="20">
        <v>2013</v>
      </c>
      <c r="H36" s="57">
        <v>41639</v>
      </c>
      <c r="K36" s="20" t="s">
        <v>28248</v>
      </c>
    </row>
    <row r="37" spans="1:11" ht="15.75" customHeight="1" x14ac:dyDescent="0.25">
      <c r="A37" s="20">
        <v>24564492</v>
      </c>
      <c r="B37" s="20" t="s">
        <v>28232</v>
      </c>
      <c r="C37" s="20" t="s">
        <v>28233</v>
      </c>
      <c r="D37" s="20" t="s">
        <v>28234</v>
      </c>
      <c r="E37" s="20" t="s">
        <v>24387</v>
      </c>
      <c r="F37" s="20" t="s">
        <v>11303</v>
      </c>
      <c r="G37" s="20">
        <v>2013</v>
      </c>
      <c r="H37" s="57">
        <v>41696</v>
      </c>
      <c r="I37" s="20" t="s">
        <v>28235</v>
      </c>
      <c r="K37" s="20" t="s">
        <v>28236</v>
      </c>
    </row>
    <row r="38" spans="1:11" ht="15.75" customHeight="1" x14ac:dyDescent="0.25">
      <c r="A38" s="20">
        <v>24564510</v>
      </c>
      <c r="B38" s="20" t="s">
        <v>28227</v>
      </c>
      <c r="C38" s="20" t="s">
        <v>28228</v>
      </c>
      <c r="D38" s="20" t="s">
        <v>28229</v>
      </c>
      <c r="E38" s="20" t="s">
        <v>24387</v>
      </c>
      <c r="F38" s="20" t="s">
        <v>11303</v>
      </c>
      <c r="G38" s="20">
        <v>2013</v>
      </c>
      <c r="H38" s="57">
        <v>41696</v>
      </c>
      <c r="I38" s="20" t="s">
        <v>28230</v>
      </c>
      <c r="K38" s="20" t="s">
        <v>28231</v>
      </c>
    </row>
    <row r="39" spans="1:11" ht="15.75" customHeight="1" x14ac:dyDescent="0.25">
      <c r="A39" s="20">
        <v>23294468</v>
      </c>
      <c r="B39" s="20" t="s">
        <v>28148</v>
      </c>
      <c r="C39" s="20" t="s">
        <v>28149</v>
      </c>
      <c r="D39" s="20" t="s">
        <v>28150</v>
      </c>
      <c r="E39" s="20" t="s">
        <v>28151</v>
      </c>
      <c r="F39" s="20" t="s">
        <v>1896</v>
      </c>
      <c r="G39" s="20">
        <v>2013</v>
      </c>
      <c r="H39" s="57">
        <v>41283</v>
      </c>
      <c r="K39" s="20" t="s">
        <v>28152</v>
      </c>
    </row>
    <row r="40" spans="1:11" ht="15.75" customHeight="1" x14ac:dyDescent="0.25">
      <c r="A40" s="20">
        <v>22906296</v>
      </c>
      <c r="B40" s="20" t="s">
        <v>28122</v>
      </c>
      <c r="C40" s="20" t="s">
        <v>28123</v>
      </c>
      <c r="D40" s="20" t="s">
        <v>28124</v>
      </c>
      <c r="E40" s="20" t="s">
        <v>11891</v>
      </c>
      <c r="F40" s="20" t="s">
        <v>5798</v>
      </c>
      <c r="G40" s="20">
        <v>2013</v>
      </c>
      <c r="H40" s="57">
        <v>41143</v>
      </c>
      <c r="I40" s="20" t="s">
        <v>28125</v>
      </c>
      <c r="K40" s="20" t="s">
        <v>28126</v>
      </c>
    </row>
    <row r="41" spans="1:11" ht="15.75" customHeight="1" x14ac:dyDescent="0.25">
      <c r="A41" s="20">
        <v>22939927</v>
      </c>
      <c r="B41" s="20" t="s">
        <v>28115</v>
      </c>
      <c r="C41" s="20" t="s">
        <v>28116</v>
      </c>
      <c r="D41" s="20" t="s">
        <v>28117</v>
      </c>
      <c r="E41" s="20" t="s">
        <v>28118</v>
      </c>
      <c r="F41" s="20" t="s">
        <v>14341</v>
      </c>
      <c r="G41" s="20">
        <v>2013</v>
      </c>
      <c r="H41" s="57">
        <v>41156</v>
      </c>
      <c r="I41" s="20" t="s">
        <v>28119</v>
      </c>
      <c r="J41" s="20" t="s">
        <v>28120</v>
      </c>
      <c r="K41" s="20" t="s">
        <v>28121</v>
      </c>
    </row>
    <row r="42" spans="1:11" ht="15.75" customHeight="1" x14ac:dyDescent="0.25">
      <c r="A42" s="20">
        <v>23318141</v>
      </c>
      <c r="B42" s="20" t="s">
        <v>28083</v>
      </c>
      <c r="C42" s="20" t="s">
        <v>26652</v>
      </c>
      <c r="D42" s="20" t="s">
        <v>28084</v>
      </c>
      <c r="E42" s="20" t="s">
        <v>26654</v>
      </c>
      <c r="F42" s="20" t="s">
        <v>6710</v>
      </c>
      <c r="G42" s="20">
        <v>2013</v>
      </c>
      <c r="H42" s="57">
        <v>41290</v>
      </c>
      <c r="K42" s="20" t="s">
        <v>28085</v>
      </c>
    </row>
    <row r="43" spans="1:11" ht="15.75" customHeight="1" x14ac:dyDescent="0.25">
      <c r="A43" s="20">
        <v>23192407</v>
      </c>
      <c r="B43" s="20" t="s">
        <v>27992</v>
      </c>
      <c r="C43" s="20" t="s">
        <v>27993</v>
      </c>
      <c r="D43" s="20" t="s">
        <v>27994</v>
      </c>
      <c r="E43" s="20" t="s">
        <v>27995</v>
      </c>
      <c r="F43" s="20" t="s">
        <v>27996</v>
      </c>
      <c r="G43" s="20">
        <v>2013</v>
      </c>
      <c r="H43" s="57">
        <v>41243</v>
      </c>
      <c r="K43" s="20" t="s">
        <v>27997</v>
      </c>
    </row>
    <row r="44" spans="1:11" ht="15.75" customHeight="1" x14ac:dyDescent="0.25">
      <c r="A44" s="20">
        <v>23264049</v>
      </c>
      <c r="B44" s="20" t="s">
        <v>27967</v>
      </c>
      <c r="C44" s="20" t="s">
        <v>27968</v>
      </c>
      <c r="D44" s="20" t="s">
        <v>27969</v>
      </c>
      <c r="E44" s="20" t="s">
        <v>27970</v>
      </c>
      <c r="F44" s="20" t="s">
        <v>3723</v>
      </c>
      <c r="G44" s="20">
        <v>2013</v>
      </c>
      <c r="H44" s="57">
        <v>41268</v>
      </c>
      <c r="I44" s="20" t="s">
        <v>27971</v>
      </c>
      <c r="K44" s="20" t="s">
        <v>27972</v>
      </c>
    </row>
    <row r="45" spans="1:11" ht="15.75" customHeight="1" x14ac:dyDescent="0.25">
      <c r="A45" s="20">
        <v>23380575</v>
      </c>
      <c r="B45" s="20" t="s">
        <v>27930</v>
      </c>
      <c r="C45" s="20" t="s">
        <v>27931</v>
      </c>
      <c r="D45" s="20" t="s">
        <v>27932</v>
      </c>
      <c r="E45" s="20" t="s">
        <v>27933</v>
      </c>
      <c r="F45" s="20" t="s">
        <v>23836</v>
      </c>
      <c r="G45" s="20">
        <v>2013</v>
      </c>
      <c r="H45" s="57">
        <v>41311</v>
      </c>
      <c r="K45" s="20" t="s">
        <v>27934</v>
      </c>
    </row>
    <row r="46" spans="1:11" ht="15.75" customHeight="1" x14ac:dyDescent="0.25">
      <c r="A46" s="20">
        <v>23517872</v>
      </c>
      <c r="B46" s="20" t="s">
        <v>27863</v>
      </c>
      <c r="C46" s="20" t="s">
        <v>27864</v>
      </c>
      <c r="D46" s="20" t="s">
        <v>27865</v>
      </c>
      <c r="E46" s="20" t="s">
        <v>27866</v>
      </c>
      <c r="F46" s="20" t="s">
        <v>10059</v>
      </c>
      <c r="G46" s="20">
        <v>2013</v>
      </c>
      <c r="H46" s="57">
        <v>41356</v>
      </c>
      <c r="K46" s="20" t="s">
        <v>27867</v>
      </c>
    </row>
    <row r="47" spans="1:11" ht="15.75" customHeight="1" x14ac:dyDescent="0.25">
      <c r="A47" s="20">
        <v>23537612</v>
      </c>
      <c r="B47" s="20" t="s">
        <v>27814</v>
      </c>
      <c r="C47" s="20" t="s">
        <v>27815</v>
      </c>
      <c r="D47" s="20" t="s">
        <v>27816</v>
      </c>
      <c r="E47" s="20" t="s">
        <v>27817</v>
      </c>
      <c r="F47" s="20" t="s">
        <v>27818</v>
      </c>
      <c r="G47" s="20">
        <v>2013</v>
      </c>
      <c r="H47" s="57">
        <v>41363</v>
      </c>
      <c r="I47" s="20" t="s">
        <v>27819</v>
      </c>
      <c r="K47" s="20" t="s">
        <v>27820</v>
      </c>
    </row>
    <row r="48" spans="1:11" ht="15.75" customHeight="1" x14ac:dyDescent="0.25">
      <c r="A48" s="20">
        <v>23419287</v>
      </c>
      <c r="B48" s="20" t="s">
        <v>27773</v>
      </c>
      <c r="C48" s="20" t="s">
        <v>27774</v>
      </c>
      <c r="D48" s="20" t="s">
        <v>27775</v>
      </c>
      <c r="E48" s="20" t="s">
        <v>11213</v>
      </c>
      <c r="F48" s="20" t="s">
        <v>27776</v>
      </c>
      <c r="G48" s="20">
        <v>2013</v>
      </c>
      <c r="H48" s="57">
        <v>41325</v>
      </c>
      <c r="I48" s="20" t="s">
        <v>27777</v>
      </c>
      <c r="J48" s="20" t="s">
        <v>27778</v>
      </c>
      <c r="K48" s="20" t="s">
        <v>27779</v>
      </c>
    </row>
    <row r="49" spans="1:11" ht="15.75" customHeight="1" x14ac:dyDescent="0.25">
      <c r="A49" s="20">
        <v>23619222</v>
      </c>
      <c r="B49" s="20" t="s">
        <v>27696</v>
      </c>
      <c r="C49" s="20" t="s">
        <v>27697</v>
      </c>
      <c r="D49" s="20" t="s">
        <v>27698</v>
      </c>
      <c r="E49" s="20" t="s">
        <v>27699</v>
      </c>
      <c r="F49" s="20" t="s">
        <v>22116</v>
      </c>
      <c r="G49" s="20">
        <v>2013</v>
      </c>
      <c r="H49" s="57">
        <v>41391</v>
      </c>
      <c r="K49" s="20" t="s">
        <v>27700</v>
      </c>
    </row>
    <row r="50" spans="1:11" ht="15.75" customHeight="1" x14ac:dyDescent="0.25">
      <c r="A50" s="20">
        <v>23521714</v>
      </c>
      <c r="B50" s="20" t="s">
        <v>27685</v>
      </c>
      <c r="C50" s="20" t="s">
        <v>27686</v>
      </c>
      <c r="D50" s="20" t="s">
        <v>27687</v>
      </c>
      <c r="E50" s="20" t="s">
        <v>4319</v>
      </c>
      <c r="F50" s="20" t="s">
        <v>8751</v>
      </c>
      <c r="G50" s="20">
        <v>2013</v>
      </c>
      <c r="H50" s="57">
        <v>41359</v>
      </c>
      <c r="I50" s="20" t="s">
        <v>27688</v>
      </c>
      <c r="J50" s="20" t="s">
        <v>27689</v>
      </c>
      <c r="K50" s="20" t="s">
        <v>27690</v>
      </c>
    </row>
    <row r="51" spans="1:11" ht="15.75" customHeight="1" x14ac:dyDescent="0.25">
      <c r="A51" s="20">
        <v>23656647</v>
      </c>
      <c r="B51" s="20" t="s">
        <v>27560</v>
      </c>
      <c r="C51" s="20" t="s">
        <v>27561</v>
      </c>
      <c r="D51" s="20" t="s">
        <v>27562</v>
      </c>
      <c r="E51" s="20" t="s">
        <v>10110</v>
      </c>
      <c r="F51" s="20" t="s">
        <v>9351</v>
      </c>
      <c r="G51" s="20">
        <v>2013</v>
      </c>
      <c r="H51" s="57">
        <v>41404</v>
      </c>
      <c r="K51" s="20" t="s">
        <v>27563</v>
      </c>
    </row>
    <row r="52" spans="1:11" ht="15.75" customHeight="1" x14ac:dyDescent="0.25">
      <c r="A52" s="20">
        <v>23698167</v>
      </c>
      <c r="B52" s="20" t="s">
        <v>27506</v>
      </c>
      <c r="C52" s="20" t="s">
        <v>27507</v>
      </c>
      <c r="D52" s="20" t="s">
        <v>27508</v>
      </c>
      <c r="E52" s="20" t="s">
        <v>27509</v>
      </c>
      <c r="F52" s="20" t="s">
        <v>2427</v>
      </c>
      <c r="G52" s="20">
        <v>2013</v>
      </c>
      <c r="H52" s="57">
        <v>41418</v>
      </c>
      <c r="I52" s="20" t="s">
        <v>27510</v>
      </c>
      <c r="K52" s="20" t="s">
        <v>27511</v>
      </c>
    </row>
    <row r="53" spans="1:11" ht="15.75" customHeight="1" x14ac:dyDescent="0.25">
      <c r="A53" s="20">
        <v>23435084</v>
      </c>
      <c r="B53" s="20" t="s">
        <v>27345</v>
      </c>
      <c r="C53" s="20" t="s">
        <v>27346</v>
      </c>
      <c r="D53" s="20" t="s">
        <v>27347</v>
      </c>
      <c r="E53" s="20" t="s">
        <v>27348</v>
      </c>
      <c r="F53" s="20" t="s">
        <v>10647</v>
      </c>
      <c r="G53" s="20">
        <v>2013</v>
      </c>
      <c r="H53" s="57">
        <v>41331</v>
      </c>
      <c r="K53" s="20" t="s">
        <v>27349</v>
      </c>
    </row>
    <row r="54" spans="1:11" ht="15.75" customHeight="1" x14ac:dyDescent="0.25">
      <c r="A54" s="20">
        <v>23798515</v>
      </c>
      <c r="B54" s="20" t="s">
        <v>27312</v>
      </c>
      <c r="C54" s="20" t="s">
        <v>27313</v>
      </c>
      <c r="D54" s="20" t="s">
        <v>27314</v>
      </c>
      <c r="E54" s="20" t="s">
        <v>27315</v>
      </c>
      <c r="F54" s="20" t="s">
        <v>8342</v>
      </c>
      <c r="G54" s="20">
        <v>2013</v>
      </c>
      <c r="H54" s="57">
        <v>41452</v>
      </c>
      <c r="K54" s="20" t="s">
        <v>27316</v>
      </c>
    </row>
    <row r="55" spans="1:11" ht="15.75" customHeight="1" x14ac:dyDescent="0.25">
      <c r="A55" s="20">
        <v>24257184</v>
      </c>
      <c r="B55" s="20" t="s">
        <v>27253</v>
      </c>
      <c r="C55" s="20" t="s">
        <v>27254</v>
      </c>
      <c r="D55" s="20" t="s">
        <v>27255</v>
      </c>
      <c r="E55" s="20" t="s">
        <v>1725</v>
      </c>
      <c r="F55" s="20" t="s">
        <v>11844</v>
      </c>
      <c r="G55" s="20">
        <v>2013</v>
      </c>
      <c r="H55" s="57">
        <v>41600</v>
      </c>
    </row>
    <row r="56" spans="1:11" ht="15.75" customHeight="1" x14ac:dyDescent="0.25">
      <c r="A56" s="20">
        <v>23864553</v>
      </c>
      <c r="B56" s="20" t="s">
        <v>27198</v>
      </c>
      <c r="C56" s="20" t="s">
        <v>27199</v>
      </c>
      <c r="D56" s="20" t="s">
        <v>27200</v>
      </c>
      <c r="E56" s="20" t="s">
        <v>27201</v>
      </c>
      <c r="F56" s="20" t="s">
        <v>19850</v>
      </c>
      <c r="G56" s="20">
        <v>2013</v>
      </c>
      <c r="H56" s="57">
        <v>41474</v>
      </c>
      <c r="I56" s="20" t="s">
        <v>27202</v>
      </c>
      <c r="K56" s="20" t="s">
        <v>27203</v>
      </c>
    </row>
    <row r="57" spans="1:11" ht="15.75" customHeight="1" x14ac:dyDescent="0.25">
      <c r="A57" s="20">
        <v>23870533</v>
      </c>
      <c r="B57" s="20" t="s">
        <v>27062</v>
      </c>
      <c r="C57" s="20" t="s">
        <v>27063</v>
      </c>
      <c r="D57" s="20" t="s">
        <v>27064</v>
      </c>
      <c r="E57" s="20" t="s">
        <v>27065</v>
      </c>
      <c r="F57" s="20" t="s">
        <v>1106</v>
      </c>
      <c r="G57" s="20">
        <v>2013</v>
      </c>
      <c r="H57" s="57">
        <v>41478</v>
      </c>
      <c r="K57" s="20" t="s">
        <v>27066</v>
      </c>
    </row>
    <row r="58" spans="1:11" ht="15.75" customHeight="1" x14ac:dyDescent="0.25">
      <c r="A58" s="20">
        <v>23913357</v>
      </c>
      <c r="B58" s="20" t="s">
        <v>27040</v>
      </c>
      <c r="C58" s="20" t="s">
        <v>27041</v>
      </c>
      <c r="D58" s="20" t="s">
        <v>27042</v>
      </c>
      <c r="E58" s="20" t="s">
        <v>27043</v>
      </c>
      <c r="F58" s="20" t="s">
        <v>27044</v>
      </c>
      <c r="G58" s="20">
        <v>2013</v>
      </c>
      <c r="H58" s="57">
        <v>41492</v>
      </c>
      <c r="K58" s="20" t="s">
        <v>27045</v>
      </c>
    </row>
    <row r="59" spans="1:11" ht="15.75" customHeight="1" x14ac:dyDescent="0.25">
      <c r="A59" s="20">
        <v>24020073</v>
      </c>
      <c r="B59" s="20" t="s">
        <v>27018</v>
      </c>
      <c r="C59" s="20" t="s">
        <v>27019</v>
      </c>
      <c r="D59" s="20" t="s">
        <v>27020</v>
      </c>
      <c r="E59" s="20" t="s">
        <v>27021</v>
      </c>
      <c r="F59" s="20" t="s">
        <v>14795</v>
      </c>
      <c r="G59" s="20">
        <v>2013</v>
      </c>
      <c r="H59" s="57">
        <v>41528</v>
      </c>
      <c r="K59" s="20" t="s">
        <v>27022</v>
      </c>
    </row>
    <row r="60" spans="1:11" ht="15.75" customHeight="1" x14ac:dyDescent="0.25">
      <c r="A60" s="20">
        <v>24579474</v>
      </c>
      <c r="B60" s="20" t="s">
        <v>26997</v>
      </c>
      <c r="C60" s="20" t="s">
        <v>26998</v>
      </c>
      <c r="D60" s="20" t="s">
        <v>26999</v>
      </c>
      <c r="E60" s="20" t="s">
        <v>27000</v>
      </c>
      <c r="F60" s="20" t="s">
        <v>27001</v>
      </c>
      <c r="G60" s="20">
        <v>2013</v>
      </c>
      <c r="H60" s="57">
        <v>41702</v>
      </c>
    </row>
    <row r="61" spans="1:11" ht="15.75" customHeight="1" x14ac:dyDescent="0.25">
      <c r="A61" s="20">
        <v>23764536</v>
      </c>
      <c r="B61" s="20" t="s">
        <v>26967</v>
      </c>
      <c r="C61" s="20" t="s">
        <v>21546</v>
      </c>
      <c r="D61" s="20" t="s">
        <v>26968</v>
      </c>
      <c r="E61" s="20" t="s">
        <v>10203</v>
      </c>
      <c r="F61" s="20" t="s">
        <v>2840</v>
      </c>
      <c r="G61" s="20">
        <v>2013</v>
      </c>
      <c r="H61" s="57">
        <v>41440</v>
      </c>
      <c r="K61" s="20" t="s">
        <v>26969</v>
      </c>
    </row>
    <row r="62" spans="1:11" ht="15.75" customHeight="1" x14ac:dyDescent="0.25">
      <c r="A62" s="20">
        <v>23955239</v>
      </c>
      <c r="B62" s="20" t="s">
        <v>26953</v>
      </c>
      <c r="C62" s="20" t="s">
        <v>26954</v>
      </c>
      <c r="D62" s="20" t="s">
        <v>26955</v>
      </c>
      <c r="E62" s="20" t="s">
        <v>26956</v>
      </c>
      <c r="F62" s="20" t="s">
        <v>6151</v>
      </c>
      <c r="G62" s="20">
        <v>2013</v>
      </c>
      <c r="H62" s="57">
        <v>41506</v>
      </c>
      <c r="I62" s="20" t="s">
        <v>26957</v>
      </c>
      <c r="K62" s="20" t="s">
        <v>26958</v>
      </c>
    </row>
    <row r="63" spans="1:11" ht="15.75" customHeight="1" x14ac:dyDescent="0.25">
      <c r="A63" s="20">
        <v>24011832</v>
      </c>
      <c r="B63" s="20" t="s">
        <v>26862</v>
      </c>
      <c r="C63" s="20" t="s">
        <v>26863</v>
      </c>
      <c r="D63" s="20" t="s">
        <v>26864</v>
      </c>
      <c r="E63" s="20" t="s">
        <v>26865</v>
      </c>
      <c r="F63" s="20" t="s">
        <v>7347</v>
      </c>
      <c r="G63" s="20">
        <v>2013</v>
      </c>
      <c r="H63" s="57">
        <v>41527</v>
      </c>
      <c r="K63" s="20" t="s">
        <v>26866</v>
      </c>
    </row>
    <row r="64" spans="1:11" ht="15.75" customHeight="1" x14ac:dyDescent="0.25">
      <c r="A64" s="20">
        <v>24288942</v>
      </c>
      <c r="B64" s="20" t="s">
        <v>26836</v>
      </c>
      <c r="C64" s="20" t="s">
        <v>26837</v>
      </c>
      <c r="D64" s="20" t="s">
        <v>26838</v>
      </c>
      <c r="E64" s="20" t="s">
        <v>26839</v>
      </c>
      <c r="F64" s="20" t="s">
        <v>19438</v>
      </c>
      <c r="G64" s="20">
        <v>2013</v>
      </c>
      <c r="H64" s="57">
        <v>41611</v>
      </c>
      <c r="I64" s="20" t="s">
        <v>26840</v>
      </c>
      <c r="K64" s="20" t="s">
        <v>26841</v>
      </c>
    </row>
    <row r="65" spans="1:11" ht="15.75" customHeight="1" x14ac:dyDescent="0.25">
      <c r="A65" s="20">
        <v>24028603</v>
      </c>
      <c r="B65" s="20" t="s">
        <v>26775</v>
      </c>
      <c r="C65" s="20" t="s">
        <v>26776</v>
      </c>
      <c r="D65" s="20" t="s">
        <v>26777</v>
      </c>
      <c r="E65" s="20" t="s">
        <v>26778</v>
      </c>
      <c r="F65" s="20" t="s">
        <v>26779</v>
      </c>
      <c r="G65" s="20">
        <v>2013</v>
      </c>
      <c r="H65" s="57">
        <v>41531</v>
      </c>
      <c r="I65" s="20" t="s">
        <v>26780</v>
      </c>
      <c r="K65" s="20" t="s">
        <v>26781</v>
      </c>
    </row>
    <row r="66" spans="1:11" ht="15.75" customHeight="1" x14ac:dyDescent="0.25">
      <c r="A66" s="20">
        <v>24086068</v>
      </c>
      <c r="B66" s="20" t="s">
        <v>26651</v>
      </c>
      <c r="C66" s="20" t="s">
        <v>26652</v>
      </c>
      <c r="D66" s="20" t="s">
        <v>26653</v>
      </c>
      <c r="E66" s="20" t="s">
        <v>26654</v>
      </c>
      <c r="F66" s="20" t="s">
        <v>26655</v>
      </c>
      <c r="G66" s="20">
        <v>2013</v>
      </c>
      <c r="H66" s="57">
        <v>41550</v>
      </c>
      <c r="I66" s="20" t="s">
        <v>26656</v>
      </c>
      <c r="K66" s="20" t="s">
        <v>26657</v>
      </c>
    </row>
    <row r="67" spans="1:11" ht="15.75" customHeight="1" x14ac:dyDescent="0.25">
      <c r="A67" s="20">
        <v>24194646</v>
      </c>
      <c r="B67" s="20" t="s">
        <v>26566</v>
      </c>
      <c r="C67" s="20" t="s">
        <v>26567</v>
      </c>
      <c r="D67" s="20" t="s">
        <v>26568</v>
      </c>
      <c r="E67" s="20" t="s">
        <v>26569</v>
      </c>
      <c r="F67" s="20" t="s">
        <v>6513</v>
      </c>
      <c r="G67" s="20">
        <v>2013</v>
      </c>
      <c r="H67" s="57">
        <v>41585</v>
      </c>
      <c r="I67" s="20" t="s">
        <v>26570</v>
      </c>
      <c r="K67" s="20" t="s">
        <v>26571</v>
      </c>
    </row>
    <row r="68" spans="1:11" ht="15.75" customHeight="1" x14ac:dyDescent="0.25">
      <c r="A68" s="20">
        <v>24016483</v>
      </c>
      <c r="B68" s="20" t="s">
        <v>26516</v>
      </c>
      <c r="C68" s="20" t="s">
        <v>26517</v>
      </c>
      <c r="D68" s="20" t="s">
        <v>26518</v>
      </c>
      <c r="E68" s="20" t="s">
        <v>26519</v>
      </c>
      <c r="F68" s="20" t="s">
        <v>6339</v>
      </c>
      <c r="G68" s="20">
        <v>2013</v>
      </c>
      <c r="H68" s="57">
        <v>41528</v>
      </c>
      <c r="K68" s="20" t="s">
        <v>26520</v>
      </c>
    </row>
    <row r="69" spans="1:11" ht="15.75" customHeight="1" x14ac:dyDescent="0.25">
      <c r="A69" s="20">
        <v>24517950</v>
      </c>
      <c r="B69" s="20" t="s">
        <v>26489</v>
      </c>
      <c r="C69" s="20" t="s">
        <v>26490</v>
      </c>
      <c r="D69" s="20" t="s">
        <v>26491</v>
      </c>
      <c r="E69" s="20" t="s">
        <v>26492</v>
      </c>
      <c r="F69" s="20" t="s">
        <v>11844</v>
      </c>
      <c r="G69" s="20">
        <v>2013</v>
      </c>
      <c r="H69" s="57">
        <v>41683</v>
      </c>
    </row>
    <row r="70" spans="1:11" ht="15.75" customHeight="1" x14ac:dyDescent="0.25">
      <c r="A70" s="20">
        <v>24324933</v>
      </c>
      <c r="B70" s="20" t="s">
        <v>26436</v>
      </c>
      <c r="C70" s="20" t="s">
        <v>26437</v>
      </c>
      <c r="D70" s="20" t="s">
        <v>26438</v>
      </c>
      <c r="E70" s="20" t="s">
        <v>26439</v>
      </c>
      <c r="F70" s="20" t="s">
        <v>185</v>
      </c>
      <c r="G70" s="20">
        <v>2013</v>
      </c>
      <c r="H70" s="57">
        <v>41619</v>
      </c>
      <c r="I70" s="20" t="s">
        <v>26440</v>
      </c>
      <c r="K70" s="20" t="s">
        <v>26441</v>
      </c>
    </row>
    <row r="71" spans="1:11" ht="15.75" customHeight="1" x14ac:dyDescent="0.25">
      <c r="A71" s="20">
        <v>24385347</v>
      </c>
      <c r="B71" s="20" t="s">
        <v>26309</v>
      </c>
      <c r="C71" s="20" t="s">
        <v>26310</v>
      </c>
      <c r="D71" s="20" t="s">
        <v>26311</v>
      </c>
      <c r="E71" s="20" t="s">
        <v>7425</v>
      </c>
      <c r="F71" s="20" t="s">
        <v>11724</v>
      </c>
      <c r="G71" s="20">
        <v>2013</v>
      </c>
      <c r="H71" s="57">
        <v>41643</v>
      </c>
      <c r="K71" s="20" t="s">
        <v>26312</v>
      </c>
    </row>
    <row r="72" spans="1:11" ht="15.75" customHeight="1" x14ac:dyDescent="0.25">
      <c r="A72" s="20">
        <v>24605544</v>
      </c>
      <c r="B72" s="20" t="s">
        <v>26299</v>
      </c>
      <c r="C72" s="20" t="s">
        <v>26300</v>
      </c>
      <c r="D72" s="20" t="s">
        <v>26301</v>
      </c>
      <c r="E72" s="20" t="s">
        <v>26302</v>
      </c>
      <c r="F72" s="20" t="s">
        <v>26303</v>
      </c>
      <c r="G72" s="20">
        <v>2013</v>
      </c>
      <c r="H72" s="57">
        <v>41709</v>
      </c>
    </row>
    <row r="73" spans="1:11" ht="15.75" customHeight="1" x14ac:dyDescent="0.25">
      <c r="A73" s="20">
        <v>24363655</v>
      </c>
      <c r="B73" s="20" t="s">
        <v>26257</v>
      </c>
      <c r="C73" s="20" t="s">
        <v>26258</v>
      </c>
      <c r="D73" s="20" t="s">
        <v>26259</v>
      </c>
      <c r="E73" s="20" t="s">
        <v>26260</v>
      </c>
      <c r="F73" s="20" t="s">
        <v>141</v>
      </c>
      <c r="G73" s="20">
        <v>2013</v>
      </c>
      <c r="H73" s="57">
        <v>41632</v>
      </c>
      <c r="I73" s="20" t="s">
        <v>26261</v>
      </c>
      <c r="K73" s="20" t="s">
        <v>26262</v>
      </c>
    </row>
    <row r="74" spans="1:11" ht="15.75" customHeight="1" x14ac:dyDescent="0.25">
      <c r="A74" s="20">
        <v>24391880</v>
      </c>
      <c r="B74" s="20" t="s">
        <v>26159</v>
      </c>
      <c r="C74" s="20" t="s">
        <v>26160</v>
      </c>
      <c r="D74" s="20" t="s">
        <v>26161</v>
      </c>
      <c r="E74" s="20" t="s">
        <v>19017</v>
      </c>
      <c r="F74" s="20" t="s">
        <v>294</v>
      </c>
      <c r="G74" s="20">
        <v>2013</v>
      </c>
      <c r="H74" s="57">
        <v>41646</v>
      </c>
      <c r="I74" s="20" t="s">
        <v>26162</v>
      </c>
      <c r="K74" s="20" t="s">
        <v>26163</v>
      </c>
    </row>
    <row r="75" spans="1:11" ht="15.75" customHeight="1" x14ac:dyDescent="0.25">
      <c r="A75" s="20">
        <v>24632556</v>
      </c>
      <c r="B75" s="20" t="s">
        <v>26084</v>
      </c>
      <c r="C75" s="20" t="s">
        <v>26085</v>
      </c>
      <c r="D75" s="20" t="s">
        <v>26086</v>
      </c>
      <c r="E75" s="20" t="s">
        <v>26087</v>
      </c>
      <c r="F75" s="20" t="s">
        <v>10647</v>
      </c>
      <c r="G75" s="20">
        <v>2014</v>
      </c>
      <c r="H75" s="57">
        <v>41716</v>
      </c>
      <c r="I75" s="20" t="s">
        <v>26088</v>
      </c>
      <c r="K75" s="20" t="s">
        <v>26089</v>
      </c>
    </row>
    <row r="76" spans="1:11" ht="15.75" customHeight="1" x14ac:dyDescent="0.25">
      <c r="A76" s="20">
        <v>24799936</v>
      </c>
      <c r="B76" s="20" t="s">
        <v>26058</v>
      </c>
      <c r="C76" s="20" t="s">
        <v>26059</v>
      </c>
      <c r="D76" s="20" t="s">
        <v>26060</v>
      </c>
      <c r="E76" s="20" t="s">
        <v>26061</v>
      </c>
      <c r="F76" s="20" t="s">
        <v>570</v>
      </c>
      <c r="G76" s="20">
        <v>2014</v>
      </c>
      <c r="H76" s="57">
        <v>41766</v>
      </c>
      <c r="I76" s="20" t="s">
        <v>26062</v>
      </c>
      <c r="K76" s="20" t="s">
        <v>26063</v>
      </c>
    </row>
    <row r="77" spans="1:11" ht="15.75" customHeight="1" x14ac:dyDescent="0.25">
      <c r="A77" s="20">
        <v>24861668</v>
      </c>
      <c r="B77" s="20" t="s">
        <v>26048</v>
      </c>
      <c r="C77" s="20" t="s">
        <v>26049</v>
      </c>
      <c r="D77" s="20" t="s">
        <v>26050</v>
      </c>
      <c r="E77" s="20" t="s">
        <v>26051</v>
      </c>
      <c r="F77" s="20" t="s">
        <v>10647</v>
      </c>
      <c r="G77" s="20">
        <v>2014</v>
      </c>
      <c r="H77" s="57">
        <v>41787</v>
      </c>
      <c r="I77" s="20" t="s">
        <v>26052</v>
      </c>
      <c r="K77" s="20" t="s">
        <v>26053</v>
      </c>
    </row>
    <row r="78" spans="1:11" ht="15.75" customHeight="1" x14ac:dyDescent="0.25">
      <c r="A78" s="20">
        <v>24877110</v>
      </c>
      <c r="B78" s="20" t="s">
        <v>26042</v>
      </c>
      <c r="C78" s="20" t="s">
        <v>26043</v>
      </c>
      <c r="D78" s="20" t="s">
        <v>26044</v>
      </c>
      <c r="E78" s="20" t="s">
        <v>26045</v>
      </c>
      <c r="F78" s="20" t="s">
        <v>350</v>
      </c>
      <c r="G78" s="20">
        <v>2014</v>
      </c>
      <c r="H78" s="57">
        <v>41790</v>
      </c>
      <c r="I78" s="20" t="s">
        <v>26046</v>
      </c>
      <c r="K78" s="20" t="s">
        <v>26047</v>
      </c>
    </row>
    <row r="79" spans="1:11" ht="15.75" customHeight="1" x14ac:dyDescent="0.25">
      <c r="A79" s="20">
        <v>25033656</v>
      </c>
      <c r="B79" s="20" t="s">
        <v>26032</v>
      </c>
      <c r="C79" s="20" t="s">
        <v>26033</v>
      </c>
      <c r="D79" s="20" t="s">
        <v>26034</v>
      </c>
      <c r="E79" s="20" t="s">
        <v>26035</v>
      </c>
      <c r="F79" s="20" t="s">
        <v>6297</v>
      </c>
      <c r="G79" s="20">
        <v>2014</v>
      </c>
      <c r="H79" s="57">
        <v>41839</v>
      </c>
    </row>
    <row r="80" spans="1:11" ht="15.75" customHeight="1" x14ac:dyDescent="0.25">
      <c r="A80" s="20">
        <v>25506591</v>
      </c>
      <c r="B80" s="20" t="s">
        <v>25971</v>
      </c>
      <c r="C80" s="20" t="s">
        <v>25972</v>
      </c>
      <c r="D80" s="20" t="s">
        <v>25973</v>
      </c>
      <c r="E80" s="20" t="s">
        <v>25974</v>
      </c>
      <c r="F80" s="20" t="s">
        <v>350</v>
      </c>
      <c r="G80" s="20">
        <v>2014</v>
      </c>
      <c r="H80" s="57">
        <v>41989</v>
      </c>
      <c r="I80" s="20" t="s">
        <v>25975</v>
      </c>
      <c r="K80" s="20" t="s">
        <v>25976</v>
      </c>
    </row>
    <row r="81" spans="1:11" ht="15.75" customHeight="1" x14ac:dyDescent="0.25">
      <c r="A81" s="20">
        <v>24335755</v>
      </c>
      <c r="B81" s="20" t="s">
        <v>25785</v>
      </c>
      <c r="C81" s="20" t="s">
        <v>25786</v>
      </c>
      <c r="D81" s="20" t="s">
        <v>25787</v>
      </c>
      <c r="E81" s="20" t="s">
        <v>25788</v>
      </c>
      <c r="F81" s="20" t="s">
        <v>3944</v>
      </c>
      <c r="G81" s="20">
        <v>2014</v>
      </c>
      <c r="H81" s="57">
        <v>41625</v>
      </c>
      <c r="K81" s="20" t="s">
        <v>25789</v>
      </c>
    </row>
    <row r="82" spans="1:11" ht="15.75" customHeight="1" x14ac:dyDescent="0.25">
      <c r="A82" s="20">
        <v>24581694</v>
      </c>
      <c r="B82" s="20" t="s">
        <v>25748</v>
      </c>
      <c r="C82" s="20" t="s">
        <v>25749</v>
      </c>
      <c r="D82" s="20" t="s">
        <v>25750</v>
      </c>
      <c r="E82" s="20" t="s">
        <v>25751</v>
      </c>
      <c r="F82" s="20" t="s">
        <v>6710</v>
      </c>
      <c r="G82" s="20">
        <v>2014</v>
      </c>
      <c r="H82" s="57">
        <v>41702</v>
      </c>
      <c r="I82" s="20" t="s">
        <v>25752</v>
      </c>
      <c r="J82" s="20" t="s">
        <v>25753</v>
      </c>
      <c r="K82" s="20" t="s">
        <v>25754</v>
      </c>
    </row>
    <row r="83" spans="1:11" ht="15.75" customHeight="1" x14ac:dyDescent="0.25">
      <c r="A83" s="20">
        <v>24518636</v>
      </c>
      <c r="B83" s="20" t="s">
        <v>25720</v>
      </c>
      <c r="C83" s="20" t="s">
        <v>25721</v>
      </c>
      <c r="D83" s="20" t="s">
        <v>25722</v>
      </c>
      <c r="E83" s="20" t="s">
        <v>25723</v>
      </c>
      <c r="F83" s="20" t="s">
        <v>15038</v>
      </c>
      <c r="G83" s="20">
        <v>2014</v>
      </c>
      <c r="H83" s="57">
        <v>41683</v>
      </c>
      <c r="K83" s="20" t="s">
        <v>25724</v>
      </c>
    </row>
    <row r="84" spans="1:11" ht="15.75" customHeight="1" x14ac:dyDescent="0.25">
      <c r="A84" s="20">
        <v>24551265</v>
      </c>
      <c r="B84" s="20" t="s">
        <v>25713</v>
      </c>
      <c r="C84" s="20" t="s">
        <v>25714</v>
      </c>
      <c r="D84" s="20" t="s">
        <v>25715</v>
      </c>
      <c r="E84" s="20" t="s">
        <v>25716</v>
      </c>
      <c r="F84" s="20" t="s">
        <v>2047</v>
      </c>
      <c r="G84" s="20">
        <v>2014</v>
      </c>
      <c r="H84" s="57">
        <v>41690</v>
      </c>
      <c r="I84" s="20" t="s">
        <v>25717</v>
      </c>
      <c r="K84" s="20" t="s">
        <v>25718</v>
      </c>
    </row>
    <row r="85" spans="1:11" ht="15.75" customHeight="1" x14ac:dyDescent="0.25">
      <c r="A85" s="20">
        <v>23689588</v>
      </c>
      <c r="B85" s="20" t="s">
        <v>25651</v>
      </c>
      <c r="C85" s="20" t="s">
        <v>25652</v>
      </c>
      <c r="D85" s="20" t="s">
        <v>25653</v>
      </c>
      <c r="E85" s="20" t="s">
        <v>25654</v>
      </c>
      <c r="F85" s="20" t="s">
        <v>11494</v>
      </c>
      <c r="G85" s="20">
        <v>2014</v>
      </c>
      <c r="H85" s="57">
        <v>41416</v>
      </c>
      <c r="I85" s="20" t="s">
        <v>25655</v>
      </c>
      <c r="J85" s="20" t="s">
        <v>25656</v>
      </c>
      <c r="K85" s="20" t="s">
        <v>25657</v>
      </c>
    </row>
    <row r="86" spans="1:11" ht="15.75" customHeight="1" x14ac:dyDescent="0.25">
      <c r="A86" s="20">
        <v>24440054</v>
      </c>
      <c r="B86" s="20" t="s">
        <v>25486</v>
      </c>
      <c r="C86" s="20" t="s">
        <v>25487</v>
      </c>
      <c r="D86" s="20" t="s">
        <v>25488</v>
      </c>
      <c r="E86" s="20" t="s">
        <v>3751</v>
      </c>
      <c r="F86" s="20" t="s">
        <v>25489</v>
      </c>
      <c r="G86" s="20">
        <v>2014</v>
      </c>
      <c r="H86" s="57">
        <v>41660</v>
      </c>
      <c r="K86" s="20" t="s">
        <v>25490</v>
      </c>
    </row>
    <row r="87" spans="1:11" ht="15.75" customHeight="1" x14ac:dyDescent="0.25">
      <c r="A87" s="20">
        <v>24613405</v>
      </c>
      <c r="B87" s="20" t="s">
        <v>25456</v>
      </c>
      <c r="C87" s="20" t="s">
        <v>25457</v>
      </c>
      <c r="D87" s="20" t="s">
        <v>25458</v>
      </c>
      <c r="E87" s="20" t="s">
        <v>25459</v>
      </c>
      <c r="F87" s="20" t="s">
        <v>1106</v>
      </c>
      <c r="G87" s="20">
        <v>2014</v>
      </c>
      <c r="H87" s="57">
        <v>41710</v>
      </c>
      <c r="K87" s="20" t="s">
        <v>25460</v>
      </c>
    </row>
    <row r="88" spans="1:11" ht="15.75" customHeight="1" x14ac:dyDescent="0.25">
      <c r="A88" s="20">
        <v>24766886</v>
      </c>
      <c r="B88" s="20" t="s">
        <v>25320</v>
      </c>
      <c r="C88" s="20" t="s">
        <v>25321</v>
      </c>
      <c r="D88" s="20" t="s">
        <v>25322</v>
      </c>
      <c r="E88" s="20" t="s">
        <v>25323</v>
      </c>
      <c r="F88" s="20" t="s">
        <v>12653</v>
      </c>
      <c r="G88" s="20">
        <v>2014</v>
      </c>
      <c r="H88" s="57">
        <v>41758</v>
      </c>
      <c r="K88" s="20" t="s">
        <v>25324</v>
      </c>
    </row>
    <row r="89" spans="1:11" ht="15.75" customHeight="1" x14ac:dyDescent="0.25">
      <c r="A89" s="20">
        <v>24398340</v>
      </c>
      <c r="B89" s="20" t="s">
        <v>25298</v>
      </c>
      <c r="C89" s="20" t="s">
        <v>25299</v>
      </c>
      <c r="D89" s="20" t="s">
        <v>25300</v>
      </c>
      <c r="E89" s="20" t="s">
        <v>25301</v>
      </c>
      <c r="F89" s="20" t="s">
        <v>2745</v>
      </c>
      <c r="G89" s="20">
        <v>2014</v>
      </c>
      <c r="H89" s="57">
        <v>41648</v>
      </c>
      <c r="K89" s="20" t="s">
        <v>25302</v>
      </c>
    </row>
    <row r="90" spans="1:11" ht="15.75" customHeight="1" x14ac:dyDescent="0.25">
      <c r="A90" s="20">
        <v>24661314</v>
      </c>
      <c r="B90" s="20" t="s">
        <v>25243</v>
      </c>
      <c r="C90" s="20" t="s">
        <v>25244</v>
      </c>
      <c r="D90" s="20" t="s">
        <v>25245</v>
      </c>
      <c r="E90" s="20" t="s">
        <v>25246</v>
      </c>
      <c r="F90" s="20" t="s">
        <v>1092</v>
      </c>
      <c r="G90" s="20">
        <v>2014</v>
      </c>
      <c r="H90" s="57">
        <v>41724</v>
      </c>
      <c r="K90" s="20" t="s">
        <v>25247</v>
      </c>
    </row>
    <row r="91" spans="1:11" ht="15.75" customHeight="1" x14ac:dyDescent="0.25">
      <c r="A91" s="20">
        <v>24891600</v>
      </c>
      <c r="B91" s="20" t="s">
        <v>25084</v>
      </c>
      <c r="C91" s="20" t="s">
        <v>25085</v>
      </c>
      <c r="D91" s="20" t="s">
        <v>25086</v>
      </c>
      <c r="E91" s="20" t="s">
        <v>25087</v>
      </c>
      <c r="F91" s="20" t="s">
        <v>25088</v>
      </c>
      <c r="G91" s="20">
        <v>2014</v>
      </c>
      <c r="H91" s="57">
        <v>41794</v>
      </c>
      <c r="K91" s="20" t="s">
        <v>25089</v>
      </c>
    </row>
    <row r="92" spans="1:11" ht="15.75" customHeight="1" x14ac:dyDescent="0.25">
      <c r="A92" s="20">
        <v>24867162</v>
      </c>
      <c r="B92" s="20" t="s">
        <v>24956</v>
      </c>
      <c r="C92" s="20" t="s">
        <v>24957</v>
      </c>
      <c r="D92" s="20" t="s">
        <v>24958</v>
      </c>
      <c r="E92" s="20" t="s">
        <v>24959</v>
      </c>
      <c r="F92" s="20" t="s">
        <v>9539</v>
      </c>
      <c r="G92" s="20">
        <v>2014</v>
      </c>
      <c r="H92" s="57">
        <v>41788</v>
      </c>
      <c r="K92" s="20" t="s">
        <v>24960</v>
      </c>
    </row>
    <row r="93" spans="1:11" ht="15.75" customHeight="1" x14ac:dyDescent="0.25">
      <c r="A93" s="20">
        <v>24973749</v>
      </c>
      <c r="B93" s="20" t="s">
        <v>24945</v>
      </c>
      <c r="C93" s="20" t="s">
        <v>24946</v>
      </c>
      <c r="D93" s="20" t="s">
        <v>24947</v>
      </c>
      <c r="E93" s="20" t="s">
        <v>8630</v>
      </c>
      <c r="F93" s="20" t="s">
        <v>16034</v>
      </c>
      <c r="G93" s="20">
        <v>2014</v>
      </c>
      <c r="H93" s="57">
        <v>41819</v>
      </c>
      <c r="I93" s="20" t="s">
        <v>24948</v>
      </c>
      <c r="K93" s="20" t="s">
        <v>24949</v>
      </c>
    </row>
    <row r="94" spans="1:11" ht="15.75" customHeight="1" x14ac:dyDescent="0.25">
      <c r="A94" s="20">
        <v>24983990</v>
      </c>
      <c r="B94" s="20" t="s">
        <v>24940</v>
      </c>
      <c r="C94" s="20" t="s">
        <v>24941</v>
      </c>
      <c r="D94" s="20" t="s">
        <v>24942</v>
      </c>
      <c r="E94" s="20" t="s">
        <v>23319</v>
      </c>
      <c r="F94" s="20" t="s">
        <v>294</v>
      </c>
      <c r="G94" s="20">
        <v>2014</v>
      </c>
      <c r="H94" s="57">
        <v>41822</v>
      </c>
      <c r="I94" s="20" t="s">
        <v>24943</v>
      </c>
      <c r="K94" s="20" t="s">
        <v>24944</v>
      </c>
    </row>
    <row r="95" spans="1:11" ht="15.75" customHeight="1" x14ac:dyDescent="0.25">
      <c r="A95" s="20">
        <v>25006989</v>
      </c>
      <c r="B95" s="20" t="s">
        <v>24934</v>
      </c>
      <c r="C95" s="20" t="s">
        <v>24935</v>
      </c>
      <c r="D95" s="20" t="s">
        <v>24936</v>
      </c>
      <c r="E95" s="20" t="s">
        <v>24937</v>
      </c>
      <c r="F95" s="20" t="s">
        <v>2510</v>
      </c>
      <c r="G95" s="20">
        <v>2014</v>
      </c>
      <c r="H95" s="57">
        <v>41830</v>
      </c>
      <c r="K95" s="20" t="s">
        <v>24938</v>
      </c>
    </row>
    <row r="96" spans="1:11" ht="15.75" customHeight="1" x14ac:dyDescent="0.25">
      <c r="A96" s="20">
        <v>24724621</v>
      </c>
      <c r="B96" s="20" t="s">
        <v>24785</v>
      </c>
      <c r="C96" s="20" t="s">
        <v>24786</v>
      </c>
      <c r="D96" s="20" t="s">
        <v>24787</v>
      </c>
      <c r="E96" s="20" t="s">
        <v>24788</v>
      </c>
      <c r="F96" s="20" t="s">
        <v>24789</v>
      </c>
      <c r="G96" s="20">
        <v>2014</v>
      </c>
      <c r="H96" s="57">
        <v>41744</v>
      </c>
      <c r="K96" s="20" t="s">
        <v>24790</v>
      </c>
    </row>
    <row r="97" spans="1:11" ht="15.75" customHeight="1" x14ac:dyDescent="0.25">
      <c r="A97" s="20">
        <v>25530917</v>
      </c>
      <c r="B97" s="20" t="s">
        <v>24738</v>
      </c>
      <c r="C97" s="20" t="s">
        <v>24739</v>
      </c>
      <c r="D97" s="20" t="s">
        <v>24740</v>
      </c>
      <c r="E97" s="20" t="s">
        <v>24741</v>
      </c>
      <c r="F97" s="20" t="s">
        <v>2765</v>
      </c>
      <c r="G97" s="20">
        <v>2014</v>
      </c>
      <c r="H97" s="57">
        <v>41996</v>
      </c>
      <c r="I97" s="20" t="s">
        <v>24742</v>
      </c>
      <c r="J97" s="20" t="s">
        <v>24743</v>
      </c>
      <c r="K97" s="20" t="s">
        <v>24744</v>
      </c>
    </row>
    <row r="98" spans="1:11" ht="15.75" customHeight="1" x14ac:dyDescent="0.25">
      <c r="A98" s="20">
        <v>25229381</v>
      </c>
      <c r="B98" s="20" t="s">
        <v>24603</v>
      </c>
      <c r="C98" s="20" t="s">
        <v>24604</v>
      </c>
      <c r="D98" s="20" t="s">
        <v>24605</v>
      </c>
      <c r="E98" s="20" t="s">
        <v>24606</v>
      </c>
      <c r="F98" s="20" t="s">
        <v>24607</v>
      </c>
      <c r="G98" s="20">
        <v>2014</v>
      </c>
      <c r="H98" s="57">
        <v>41900</v>
      </c>
    </row>
    <row r="99" spans="1:11" ht="15.75" customHeight="1" x14ac:dyDescent="0.25">
      <c r="A99" s="20">
        <v>27873721</v>
      </c>
      <c r="B99" s="20" t="s">
        <v>24555</v>
      </c>
      <c r="C99" s="20" t="s">
        <v>24556</v>
      </c>
      <c r="D99" s="20" t="s">
        <v>24557</v>
      </c>
      <c r="E99" s="20" t="s">
        <v>21512</v>
      </c>
      <c r="F99" s="20" t="s">
        <v>9267</v>
      </c>
      <c r="G99" s="20">
        <v>2014</v>
      </c>
      <c r="H99" s="57">
        <v>42697</v>
      </c>
      <c r="K99" s="20" t="s">
        <v>24558</v>
      </c>
    </row>
    <row r="100" spans="1:11" ht="15.75" customHeight="1" x14ac:dyDescent="0.25">
      <c r="A100" s="20">
        <v>25349633</v>
      </c>
      <c r="B100" s="20" t="s">
        <v>24499</v>
      </c>
      <c r="C100" s="20" t="s">
        <v>24500</v>
      </c>
      <c r="D100" s="20" t="s">
        <v>24501</v>
      </c>
      <c r="E100" s="20" t="s">
        <v>24502</v>
      </c>
      <c r="F100" s="20" t="s">
        <v>1788</v>
      </c>
      <c r="G100" s="20">
        <v>2014</v>
      </c>
      <c r="H100" s="57">
        <v>41941</v>
      </c>
      <c r="I100" s="20" t="s">
        <v>24503</v>
      </c>
      <c r="K100" s="20" t="s">
        <v>24504</v>
      </c>
    </row>
    <row r="101" spans="1:11" ht="15.75" customHeight="1" x14ac:dyDescent="0.25">
      <c r="A101" s="20">
        <v>25101554</v>
      </c>
      <c r="B101" s="20" t="s">
        <v>24384</v>
      </c>
      <c r="C101" s="20" t="s">
        <v>24385</v>
      </c>
      <c r="D101" s="20" t="s">
        <v>24386</v>
      </c>
      <c r="E101" s="20" t="s">
        <v>24387</v>
      </c>
      <c r="F101" s="20" t="s">
        <v>3944</v>
      </c>
      <c r="G101" s="20">
        <v>2014</v>
      </c>
      <c r="H101" s="57">
        <v>41859</v>
      </c>
      <c r="K101" s="20" t="s">
        <v>24388</v>
      </c>
    </row>
    <row r="102" spans="1:11" ht="15.75" customHeight="1" x14ac:dyDescent="0.25">
      <c r="A102" s="20">
        <v>25163594</v>
      </c>
      <c r="B102" s="20" t="s">
        <v>24372</v>
      </c>
      <c r="C102" s="20" t="s">
        <v>24373</v>
      </c>
      <c r="D102" s="20" t="s">
        <v>24374</v>
      </c>
      <c r="E102" s="20" t="s">
        <v>24375</v>
      </c>
      <c r="F102" s="20" t="s">
        <v>24376</v>
      </c>
      <c r="G102" s="20">
        <v>2014</v>
      </c>
      <c r="H102" s="57">
        <v>41880</v>
      </c>
      <c r="K102" s="20" t="s">
        <v>24377</v>
      </c>
    </row>
    <row r="103" spans="1:11" ht="15.75" customHeight="1" x14ac:dyDescent="0.25">
      <c r="A103" s="20">
        <v>25310650</v>
      </c>
      <c r="B103" s="20" t="s">
        <v>24279</v>
      </c>
      <c r="C103" s="20" t="s">
        <v>24280</v>
      </c>
      <c r="D103" s="20" t="s">
        <v>24281</v>
      </c>
      <c r="E103" s="20" t="s">
        <v>24282</v>
      </c>
      <c r="F103" s="20" t="s">
        <v>2353</v>
      </c>
      <c r="G103" s="20">
        <v>2014</v>
      </c>
      <c r="H103" s="57">
        <v>41926</v>
      </c>
      <c r="I103" s="20" t="s">
        <v>24283</v>
      </c>
      <c r="K103" s="20" t="s">
        <v>24284</v>
      </c>
    </row>
    <row r="104" spans="1:11" ht="15.75" customHeight="1" x14ac:dyDescent="0.25">
      <c r="A104" s="20">
        <v>25264025</v>
      </c>
      <c r="B104" s="20" t="s">
        <v>24014</v>
      </c>
      <c r="C104" s="20" t="s">
        <v>24015</v>
      </c>
      <c r="D104" s="20" t="s">
        <v>24016</v>
      </c>
      <c r="E104" s="20" t="s">
        <v>6715</v>
      </c>
      <c r="F104" s="20" t="s">
        <v>4320</v>
      </c>
      <c r="G104" s="20">
        <v>2014</v>
      </c>
      <c r="H104" s="57">
        <v>41912</v>
      </c>
      <c r="K104" s="20" t="s">
        <v>24017</v>
      </c>
    </row>
    <row r="105" spans="1:11" ht="15.75" customHeight="1" x14ac:dyDescent="0.25">
      <c r="A105" s="20">
        <v>25339545</v>
      </c>
      <c r="B105" s="20" t="s">
        <v>23858</v>
      </c>
      <c r="C105" s="20" t="s">
        <v>23859</v>
      </c>
      <c r="D105" s="20" t="s">
        <v>23860</v>
      </c>
      <c r="E105" s="20" t="s">
        <v>2895</v>
      </c>
      <c r="F105" s="20" t="s">
        <v>4320</v>
      </c>
      <c r="G105" s="20">
        <v>2015</v>
      </c>
      <c r="H105" s="57">
        <v>41936</v>
      </c>
      <c r="K105" s="20" t="s">
        <v>23861</v>
      </c>
    </row>
    <row r="106" spans="1:11" ht="15.75" customHeight="1" x14ac:dyDescent="0.25">
      <c r="A106" s="20">
        <v>25355173</v>
      </c>
      <c r="B106" s="20" t="s">
        <v>23847</v>
      </c>
      <c r="C106" s="20" t="s">
        <v>23848</v>
      </c>
      <c r="D106" s="20" t="s">
        <v>23849</v>
      </c>
      <c r="E106" s="20" t="s">
        <v>23850</v>
      </c>
      <c r="F106" s="20" t="s">
        <v>4320</v>
      </c>
      <c r="G106" s="20">
        <v>2015</v>
      </c>
      <c r="H106" s="57">
        <v>41943</v>
      </c>
      <c r="K106" s="20" t="s">
        <v>23851</v>
      </c>
    </row>
    <row r="107" spans="1:11" ht="15.75" customHeight="1" x14ac:dyDescent="0.25">
      <c r="A107" s="20">
        <v>25394237</v>
      </c>
      <c r="B107" s="20" t="s">
        <v>23832</v>
      </c>
      <c r="C107" s="20" t="s">
        <v>23833</v>
      </c>
      <c r="D107" s="20" t="s">
        <v>23834</v>
      </c>
      <c r="E107" s="20" t="s">
        <v>23835</v>
      </c>
      <c r="F107" s="20" t="s">
        <v>23836</v>
      </c>
      <c r="G107" s="20">
        <v>2015</v>
      </c>
      <c r="H107" s="57">
        <v>41957</v>
      </c>
      <c r="K107" s="20" t="s">
        <v>23837</v>
      </c>
    </row>
    <row r="108" spans="1:11" ht="15.75" customHeight="1" x14ac:dyDescent="0.25">
      <c r="A108" s="20">
        <v>25399653</v>
      </c>
      <c r="B108" s="20" t="s">
        <v>23827</v>
      </c>
      <c r="C108" s="20" t="s">
        <v>23828</v>
      </c>
      <c r="D108" s="20" t="s">
        <v>23829</v>
      </c>
      <c r="E108" s="20" t="s">
        <v>23830</v>
      </c>
      <c r="F108" s="20" t="s">
        <v>1092</v>
      </c>
      <c r="G108" s="20">
        <v>2015</v>
      </c>
      <c r="H108" s="57">
        <v>41961</v>
      </c>
      <c r="K108" s="20" t="s">
        <v>23831</v>
      </c>
    </row>
    <row r="109" spans="1:11" ht="15.75" customHeight="1" x14ac:dyDescent="0.25">
      <c r="A109" s="20">
        <v>25715048</v>
      </c>
      <c r="B109" s="20" t="s">
        <v>23747</v>
      </c>
      <c r="C109" s="20" t="s">
        <v>23748</v>
      </c>
      <c r="D109" s="20" t="s">
        <v>23749</v>
      </c>
      <c r="E109" s="20" t="s">
        <v>23744</v>
      </c>
      <c r="F109" s="20" t="s">
        <v>10647</v>
      </c>
      <c r="G109" s="20">
        <v>2015</v>
      </c>
      <c r="H109" s="57">
        <v>42061</v>
      </c>
      <c r="I109" s="20" t="s">
        <v>23750</v>
      </c>
      <c r="K109" s="20" t="s">
        <v>23751</v>
      </c>
    </row>
    <row r="110" spans="1:11" ht="15.75" customHeight="1" x14ac:dyDescent="0.25">
      <c r="A110" s="20">
        <v>25715096</v>
      </c>
      <c r="B110" s="20" t="s">
        <v>23741</v>
      </c>
      <c r="C110" s="20" t="s">
        <v>23742</v>
      </c>
      <c r="D110" s="20" t="s">
        <v>23743</v>
      </c>
      <c r="E110" s="20" t="s">
        <v>23744</v>
      </c>
      <c r="F110" s="20" t="s">
        <v>10647</v>
      </c>
      <c r="G110" s="20">
        <v>2015</v>
      </c>
      <c r="H110" s="57">
        <v>42061</v>
      </c>
      <c r="I110" s="20" t="s">
        <v>23745</v>
      </c>
      <c r="K110" s="20" t="s">
        <v>23746</v>
      </c>
    </row>
    <row r="111" spans="1:11" ht="15.75" customHeight="1" x14ac:dyDescent="0.25">
      <c r="A111" s="20">
        <v>25891647</v>
      </c>
      <c r="B111" s="20" t="s">
        <v>23675</v>
      </c>
      <c r="C111" s="20" t="s">
        <v>23676</v>
      </c>
      <c r="D111" s="20" t="s">
        <v>23677</v>
      </c>
      <c r="E111" s="20" t="s">
        <v>3233</v>
      </c>
      <c r="F111" s="20" t="s">
        <v>10647</v>
      </c>
      <c r="G111" s="20">
        <v>2015</v>
      </c>
      <c r="H111" s="57">
        <v>42115</v>
      </c>
      <c r="I111" s="20" t="s">
        <v>23678</v>
      </c>
      <c r="K111" s="20" t="s">
        <v>23679</v>
      </c>
    </row>
    <row r="112" spans="1:11" ht="15.75" customHeight="1" x14ac:dyDescent="0.25">
      <c r="A112" s="20">
        <v>26028212</v>
      </c>
      <c r="B112" s="20" t="s">
        <v>23663</v>
      </c>
      <c r="C112" s="20" t="s">
        <v>23664</v>
      </c>
      <c r="D112" s="20" t="s">
        <v>23665</v>
      </c>
      <c r="E112" s="20" t="s">
        <v>23666</v>
      </c>
      <c r="F112" s="20" t="s">
        <v>23667</v>
      </c>
      <c r="G112" s="20">
        <v>2015</v>
      </c>
      <c r="H112" s="57">
        <v>42157</v>
      </c>
      <c r="K112" s="20" t="s">
        <v>23668</v>
      </c>
    </row>
    <row r="113" spans="1:11" ht="15.75" customHeight="1" x14ac:dyDescent="0.25">
      <c r="A113" s="20">
        <v>26122785</v>
      </c>
      <c r="B113" s="20" t="s">
        <v>23651</v>
      </c>
      <c r="C113" s="20" t="s">
        <v>23652</v>
      </c>
      <c r="D113" s="20" t="s">
        <v>23653</v>
      </c>
      <c r="E113" s="20" t="s">
        <v>23654</v>
      </c>
      <c r="F113" s="20" t="s">
        <v>23655</v>
      </c>
      <c r="G113" s="20">
        <v>2015</v>
      </c>
      <c r="H113" s="57">
        <v>42186</v>
      </c>
      <c r="K113" s="20" t="s">
        <v>23656</v>
      </c>
    </row>
    <row r="114" spans="1:11" ht="15.75" customHeight="1" x14ac:dyDescent="0.25">
      <c r="A114" s="20">
        <v>25469430</v>
      </c>
      <c r="B114" s="20" t="s">
        <v>23482</v>
      </c>
      <c r="C114" s="20" t="s">
        <v>23483</v>
      </c>
      <c r="D114" s="20" t="s">
        <v>23484</v>
      </c>
      <c r="E114" s="20" t="s">
        <v>23485</v>
      </c>
      <c r="F114" s="20" t="s">
        <v>4320</v>
      </c>
      <c r="G114" s="20">
        <v>2015</v>
      </c>
      <c r="H114" s="57">
        <v>41977</v>
      </c>
      <c r="K114" s="20" t="s">
        <v>23486</v>
      </c>
    </row>
    <row r="115" spans="1:11" ht="15.75" customHeight="1" x14ac:dyDescent="0.25">
      <c r="A115" s="20">
        <v>25528554</v>
      </c>
      <c r="B115" s="20" t="s">
        <v>23472</v>
      </c>
      <c r="C115" s="20" t="s">
        <v>23473</v>
      </c>
      <c r="D115" s="20" t="s">
        <v>23474</v>
      </c>
      <c r="E115" s="20" t="s">
        <v>21151</v>
      </c>
      <c r="F115" s="20" t="s">
        <v>23475</v>
      </c>
      <c r="G115" s="20">
        <v>2015</v>
      </c>
      <c r="H115" s="57">
        <v>41995</v>
      </c>
      <c r="K115" s="20" t="s">
        <v>23476</v>
      </c>
    </row>
    <row r="116" spans="1:11" ht="15.75" customHeight="1" x14ac:dyDescent="0.25">
      <c r="A116" s="20">
        <v>25482842</v>
      </c>
      <c r="B116" s="20" t="s">
        <v>23396</v>
      </c>
      <c r="C116" s="20" t="s">
        <v>23397</v>
      </c>
      <c r="D116" s="20" t="s">
        <v>23398</v>
      </c>
      <c r="E116" s="20" t="s">
        <v>11880</v>
      </c>
      <c r="F116" s="20" t="s">
        <v>2840</v>
      </c>
      <c r="G116" s="20">
        <v>2015</v>
      </c>
      <c r="H116" s="57">
        <v>41982</v>
      </c>
      <c r="K116" s="20" t="s">
        <v>23399</v>
      </c>
    </row>
    <row r="117" spans="1:11" ht="15.75" customHeight="1" x14ac:dyDescent="0.25">
      <c r="A117" s="20">
        <v>25244672</v>
      </c>
      <c r="B117" s="20" t="s">
        <v>23337</v>
      </c>
      <c r="C117" s="20" t="s">
        <v>23338</v>
      </c>
      <c r="D117" s="20" t="s">
        <v>23339</v>
      </c>
      <c r="E117" s="20" t="s">
        <v>23340</v>
      </c>
      <c r="F117" s="20" t="s">
        <v>23341</v>
      </c>
      <c r="G117" s="20">
        <v>2015</v>
      </c>
      <c r="H117" s="57">
        <v>41905</v>
      </c>
      <c r="I117" s="20" t="s">
        <v>23342</v>
      </c>
      <c r="J117" s="20" t="s">
        <v>23343</v>
      </c>
      <c r="K117" s="20" t="s">
        <v>23344</v>
      </c>
    </row>
    <row r="118" spans="1:11" ht="15.75" customHeight="1" x14ac:dyDescent="0.25">
      <c r="A118" s="20">
        <v>25763015</v>
      </c>
      <c r="B118" s="20" t="s">
        <v>23191</v>
      </c>
      <c r="C118" s="20" t="s">
        <v>23192</v>
      </c>
      <c r="D118" s="20" t="s">
        <v>23193</v>
      </c>
      <c r="E118" s="20" t="s">
        <v>23194</v>
      </c>
      <c r="F118" s="20" t="s">
        <v>3092</v>
      </c>
      <c r="G118" s="20">
        <v>2015</v>
      </c>
      <c r="H118" s="57">
        <v>42076</v>
      </c>
      <c r="I118" s="20" t="s">
        <v>23195</v>
      </c>
      <c r="K118" s="20" t="s">
        <v>23196</v>
      </c>
    </row>
    <row r="119" spans="1:11" ht="15.75" customHeight="1" x14ac:dyDescent="0.25">
      <c r="A119" s="20">
        <v>25621383</v>
      </c>
      <c r="B119" s="20" t="s">
        <v>23096</v>
      </c>
      <c r="C119" s="20" t="s">
        <v>23097</v>
      </c>
      <c r="D119" s="20" t="s">
        <v>23098</v>
      </c>
      <c r="E119" s="20" t="s">
        <v>23099</v>
      </c>
      <c r="F119" s="20" t="s">
        <v>4259</v>
      </c>
      <c r="G119" s="20">
        <v>2015</v>
      </c>
      <c r="H119" s="57">
        <v>42031</v>
      </c>
      <c r="K119" s="20" t="s">
        <v>23100</v>
      </c>
    </row>
    <row r="120" spans="1:11" ht="15.75" customHeight="1" x14ac:dyDescent="0.25">
      <c r="A120" s="20">
        <v>25143342</v>
      </c>
      <c r="B120" s="20" t="s">
        <v>22963</v>
      </c>
      <c r="C120" s="20" t="s">
        <v>22964</v>
      </c>
      <c r="D120" s="20" t="s">
        <v>22965</v>
      </c>
      <c r="E120" s="20" t="s">
        <v>22966</v>
      </c>
      <c r="F120" s="20" t="s">
        <v>3148</v>
      </c>
      <c r="G120" s="20">
        <v>2015</v>
      </c>
      <c r="H120" s="57">
        <v>41873</v>
      </c>
      <c r="K120" s="20" t="s">
        <v>22967</v>
      </c>
    </row>
    <row r="121" spans="1:11" ht="15.75" customHeight="1" x14ac:dyDescent="0.25">
      <c r="A121" s="20">
        <v>25999954</v>
      </c>
      <c r="B121" s="20" t="s">
        <v>22834</v>
      </c>
      <c r="C121" s="20" t="s">
        <v>22835</v>
      </c>
      <c r="D121" s="20" t="s">
        <v>22836</v>
      </c>
      <c r="E121" s="20" t="s">
        <v>6715</v>
      </c>
      <c r="F121" s="20" t="s">
        <v>141</v>
      </c>
      <c r="G121" s="20">
        <v>2015</v>
      </c>
      <c r="H121" s="57">
        <v>42147</v>
      </c>
      <c r="I121" s="20" t="s">
        <v>22837</v>
      </c>
      <c r="K121" s="20" t="s">
        <v>22838</v>
      </c>
    </row>
    <row r="122" spans="1:11" ht="15.75" customHeight="1" x14ac:dyDescent="0.25">
      <c r="A122" s="20">
        <v>25819274</v>
      </c>
      <c r="B122" s="20" t="s">
        <v>22819</v>
      </c>
      <c r="C122" s="20" t="s">
        <v>22820</v>
      </c>
      <c r="D122" s="20" t="s">
        <v>22821</v>
      </c>
      <c r="E122" s="20" t="s">
        <v>22822</v>
      </c>
      <c r="F122" s="20" t="s">
        <v>22823</v>
      </c>
      <c r="G122" s="20">
        <v>2015</v>
      </c>
      <c r="H122" s="57">
        <v>42094</v>
      </c>
      <c r="I122" s="20" t="s">
        <v>22824</v>
      </c>
      <c r="J122" s="20" t="s">
        <v>22825</v>
      </c>
      <c r="K122" s="20" t="s">
        <v>22826</v>
      </c>
    </row>
    <row r="123" spans="1:11" ht="15.75" customHeight="1" x14ac:dyDescent="0.25">
      <c r="A123" s="20">
        <v>25241942</v>
      </c>
      <c r="B123" s="20" t="s">
        <v>22769</v>
      </c>
      <c r="C123" s="20" t="s">
        <v>22770</v>
      </c>
      <c r="D123" s="20" t="s">
        <v>22771</v>
      </c>
      <c r="E123" s="20" t="s">
        <v>19294</v>
      </c>
      <c r="F123" s="20" t="s">
        <v>19906</v>
      </c>
      <c r="G123" s="20">
        <v>2015</v>
      </c>
      <c r="H123" s="57">
        <v>41905</v>
      </c>
      <c r="K123" s="20" t="s">
        <v>22772</v>
      </c>
    </row>
    <row r="124" spans="1:11" ht="15.75" customHeight="1" x14ac:dyDescent="0.25">
      <c r="A124" s="20">
        <v>25266875</v>
      </c>
      <c r="B124" s="20" t="s">
        <v>22764</v>
      </c>
      <c r="C124" s="20" t="s">
        <v>22765</v>
      </c>
      <c r="D124" s="20" t="s">
        <v>22766</v>
      </c>
      <c r="E124" s="20" t="s">
        <v>22767</v>
      </c>
      <c r="F124" s="20" t="s">
        <v>10607</v>
      </c>
      <c r="G124" s="20">
        <v>2015</v>
      </c>
      <c r="H124" s="57">
        <v>41913</v>
      </c>
      <c r="K124" s="20" t="s">
        <v>22768</v>
      </c>
    </row>
    <row r="125" spans="1:11" ht="15.75" customHeight="1" x14ac:dyDescent="0.25">
      <c r="A125" s="20">
        <v>25998616</v>
      </c>
      <c r="B125" s="20" t="s">
        <v>22701</v>
      </c>
      <c r="C125" s="20" t="s">
        <v>22702</v>
      </c>
      <c r="D125" s="20" t="s">
        <v>22703</v>
      </c>
      <c r="E125" s="20" t="s">
        <v>22704</v>
      </c>
      <c r="F125" s="20" t="s">
        <v>8892</v>
      </c>
      <c r="G125" s="20">
        <v>2015</v>
      </c>
      <c r="H125" s="57">
        <v>42147</v>
      </c>
      <c r="I125" s="20" t="s">
        <v>22705</v>
      </c>
      <c r="J125" s="20" t="s">
        <v>22706</v>
      </c>
      <c r="K125" s="20" t="s">
        <v>22707</v>
      </c>
    </row>
    <row r="126" spans="1:11" ht="15.75" customHeight="1" x14ac:dyDescent="0.25">
      <c r="A126" s="20">
        <v>26004640</v>
      </c>
      <c r="B126" s="20" t="s">
        <v>22694</v>
      </c>
      <c r="C126" s="20" t="s">
        <v>22695</v>
      </c>
      <c r="D126" s="20" t="s">
        <v>22696</v>
      </c>
      <c r="E126" s="20" t="s">
        <v>22697</v>
      </c>
      <c r="F126" s="20" t="s">
        <v>22692</v>
      </c>
      <c r="G126" s="20">
        <v>2015</v>
      </c>
      <c r="H126" s="57">
        <v>42150</v>
      </c>
      <c r="I126" s="20" t="s">
        <v>22698</v>
      </c>
      <c r="J126" s="20" t="s">
        <v>22699</v>
      </c>
      <c r="K126" s="20" t="s">
        <v>22700</v>
      </c>
    </row>
    <row r="127" spans="1:11" ht="15.75" customHeight="1" x14ac:dyDescent="0.25">
      <c r="A127" s="20">
        <v>26004645</v>
      </c>
      <c r="B127" s="20" t="s">
        <v>22688</v>
      </c>
      <c r="C127" s="20" t="s">
        <v>22689</v>
      </c>
      <c r="D127" s="20" t="s">
        <v>22690</v>
      </c>
      <c r="E127" s="20" t="s">
        <v>22691</v>
      </c>
      <c r="F127" s="20" t="s">
        <v>22692</v>
      </c>
      <c r="G127" s="20">
        <v>2015</v>
      </c>
      <c r="H127" s="57">
        <v>42150</v>
      </c>
      <c r="K127" s="20" t="s">
        <v>22693</v>
      </c>
    </row>
    <row r="128" spans="1:11" ht="15.75" customHeight="1" x14ac:dyDescent="0.25">
      <c r="A128" s="20">
        <v>26029910</v>
      </c>
      <c r="B128" s="20" t="s">
        <v>22676</v>
      </c>
      <c r="C128" s="20" t="s">
        <v>22677</v>
      </c>
      <c r="D128" s="20" t="s">
        <v>22678</v>
      </c>
      <c r="E128" s="20" t="s">
        <v>22679</v>
      </c>
      <c r="F128" s="20" t="s">
        <v>294</v>
      </c>
      <c r="G128" s="20">
        <v>2015</v>
      </c>
      <c r="H128" s="57">
        <v>42157</v>
      </c>
      <c r="I128" s="20" t="s">
        <v>22680</v>
      </c>
      <c r="K128" s="20" t="s">
        <v>22681</v>
      </c>
    </row>
    <row r="129" spans="1:11" ht="15.75" customHeight="1" x14ac:dyDescent="0.25">
      <c r="A129" s="20">
        <v>26166368</v>
      </c>
      <c r="B129" s="20" t="s">
        <v>22663</v>
      </c>
      <c r="C129" s="20" t="s">
        <v>22664</v>
      </c>
      <c r="D129" s="20" t="s">
        <v>22665</v>
      </c>
      <c r="E129" s="20" t="s">
        <v>22666</v>
      </c>
      <c r="F129" s="20" t="s">
        <v>22667</v>
      </c>
      <c r="G129" s="20">
        <v>2015</v>
      </c>
      <c r="H129" s="57">
        <v>42199</v>
      </c>
      <c r="K129" s="20" t="s">
        <v>22668</v>
      </c>
    </row>
    <row r="130" spans="1:11" ht="15.75" customHeight="1" x14ac:dyDescent="0.25">
      <c r="A130" s="20">
        <v>26068698</v>
      </c>
      <c r="B130" s="20" t="s">
        <v>22612</v>
      </c>
      <c r="C130" s="20" t="s">
        <v>22613</v>
      </c>
      <c r="D130" s="20" t="s">
        <v>22614</v>
      </c>
      <c r="E130" s="20" t="s">
        <v>21085</v>
      </c>
      <c r="F130" s="20" t="s">
        <v>2047</v>
      </c>
      <c r="G130" s="20">
        <v>2015</v>
      </c>
      <c r="H130" s="57">
        <v>42168</v>
      </c>
      <c r="I130" s="20" t="s">
        <v>22615</v>
      </c>
      <c r="K130" s="20" t="s">
        <v>22616</v>
      </c>
    </row>
    <row r="131" spans="1:11" ht="15.75" customHeight="1" x14ac:dyDescent="0.25">
      <c r="A131" s="20">
        <v>26206987</v>
      </c>
      <c r="B131" s="20" t="s">
        <v>22578</v>
      </c>
      <c r="C131" s="20" t="s">
        <v>22579</v>
      </c>
      <c r="D131" s="20" t="s">
        <v>22580</v>
      </c>
      <c r="E131" s="20" t="s">
        <v>22581</v>
      </c>
      <c r="F131" s="20" t="s">
        <v>22116</v>
      </c>
      <c r="G131" s="20">
        <v>2015</v>
      </c>
      <c r="H131" s="57">
        <v>42210</v>
      </c>
      <c r="K131" s="20" t="s">
        <v>22582</v>
      </c>
    </row>
    <row r="132" spans="1:11" ht="15.75" customHeight="1" x14ac:dyDescent="0.25">
      <c r="A132" s="20">
        <v>26542003</v>
      </c>
      <c r="B132" s="20" t="s">
        <v>22472</v>
      </c>
      <c r="C132" s="20" t="s">
        <v>22473</v>
      </c>
      <c r="D132" s="20" t="s">
        <v>22474</v>
      </c>
      <c r="E132" s="20" t="s">
        <v>14079</v>
      </c>
      <c r="F132" s="20" t="s">
        <v>14080</v>
      </c>
      <c r="G132" s="20">
        <v>2015</v>
      </c>
      <c r="H132" s="57">
        <v>42315</v>
      </c>
      <c r="K132" s="20" t="s">
        <v>22475</v>
      </c>
    </row>
    <row r="133" spans="1:11" ht="15.75" customHeight="1" x14ac:dyDescent="0.25">
      <c r="A133" s="20">
        <v>26162850</v>
      </c>
      <c r="B133" s="20" t="s">
        <v>22225</v>
      </c>
      <c r="C133" s="20" t="s">
        <v>22226</v>
      </c>
      <c r="D133" s="20" t="s">
        <v>22227</v>
      </c>
      <c r="E133" s="20" t="s">
        <v>22228</v>
      </c>
      <c r="F133" s="20" t="s">
        <v>2840</v>
      </c>
      <c r="G133" s="20">
        <v>2015</v>
      </c>
      <c r="H133" s="57">
        <v>42197</v>
      </c>
      <c r="K133" s="20" t="s">
        <v>22229</v>
      </c>
    </row>
    <row r="134" spans="1:11" ht="15.75" customHeight="1" x14ac:dyDescent="0.25">
      <c r="A134" s="20">
        <v>26021574</v>
      </c>
      <c r="B134" s="20" t="s">
        <v>22195</v>
      </c>
      <c r="C134" s="20" t="s">
        <v>22196</v>
      </c>
      <c r="D134" s="20" t="s">
        <v>22197</v>
      </c>
      <c r="E134" s="20" t="s">
        <v>10413</v>
      </c>
      <c r="F134" s="20" t="s">
        <v>1106</v>
      </c>
      <c r="G134" s="20">
        <v>2015</v>
      </c>
      <c r="H134" s="57">
        <v>42154</v>
      </c>
      <c r="I134" s="20" t="s">
        <v>22198</v>
      </c>
      <c r="J134" s="20" t="s">
        <v>22199</v>
      </c>
      <c r="K134" s="20" t="s">
        <v>22200</v>
      </c>
    </row>
    <row r="135" spans="1:11" ht="15.75" customHeight="1" x14ac:dyDescent="0.25">
      <c r="A135" s="20">
        <v>26400887</v>
      </c>
      <c r="B135" s="20" t="s">
        <v>22112</v>
      </c>
      <c r="C135" s="20" t="s">
        <v>22113</v>
      </c>
      <c r="D135" s="20" t="s">
        <v>22114</v>
      </c>
      <c r="E135" s="20" t="s">
        <v>22115</v>
      </c>
      <c r="F135" s="20" t="s">
        <v>22116</v>
      </c>
      <c r="G135" s="20">
        <v>2015</v>
      </c>
      <c r="H135" s="57">
        <v>42272</v>
      </c>
    </row>
    <row r="136" spans="1:11" ht="15.75" customHeight="1" x14ac:dyDescent="0.25">
      <c r="A136" s="20">
        <v>25384710</v>
      </c>
      <c r="B136" s="20" t="s">
        <v>22040</v>
      </c>
      <c r="C136" s="20" t="s">
        <v>22041</v>
      </c>
      <c r="D136" s="20" t="s">
        <v>22042</v>
      </c>
      <c r="E136" s="20" t="s">
        <v>22043</v>
      </c>
      <c r="F136" s="20" t="s">
        <v>22044</v>
      </c>
      <c r="G136" s="20">
        <v>2015</v>
      </c>
      <c r="H136" s="57">
        <v>41955</v>
      </c>
      <c r="K136" s="20" t="s">
        <v>22045</v>
      </c>
    </row>
    <row r="137" spans="1:11" ht="15.75" customHeight="1" x14ac:dyDescent="0.25">
      <c r="A137" s="20">
        <v>25553947</v>
      </c>
      <c r="B137" s="20" t="s">
        <v>22035</v>
      </c>
      <c r="C137" s="20" t="s">
        <v>22036</v>
      </c>
      <c r="D137" s="20" t="s">
        <v>22037</v>
      </c>
      <c r="E137" s="20" t="s">
        <v>12158</v>
      </c>
      <c r="F137" s="20" t="s">
        <v>5798</v>
      </c>
      <c r="G137" s="20">
        <v>2015</v>
      </c>
      <c r="H137" s="57">
        <v>42007</v>
      </c>
      <c r="I137" s="20" t="s">
        <v>22038</v>
      </c>
      <c r="K137" s="20" t="s">
        <v>22039</v>
      </c>
    </row>
    <row r="138" spans="1:11" ht="15.75" customHeight="1" x14ac:dyDescent="0.25">
      <c r="A138" s="20">
        <v>26096812</v>
      </c>
      <c r="B138" s="20" t="s">
        <v>22024</v>
      </c>
      <c r="C138" s="20" t="s">
        <v>22025</v>
      </c>
      <c r="D138" s="20" t="s">
        <v>22026</v>
      </c>
      <c r="E138" s="20" t="s">
        <v>1025</v>
      </c>
      <c r="F138" s="20" t="s">
        <v>22027</v>
      </c>
      <c r="G138" s="20">
        <v>2015</v>
      </c>
      <c r="H138" s="57">
        <v>42178</v>
      </c>
      <c r="K138" s="20" t="s">
        <v>22028</v>
      </c>
    </row>
    <row r="139" spans="1:11" ht="15.75" customHeight="1" x14ac:dyDescent="0.25">
      <c r="A139" s="20">
        <v>26528820</v>
      </c>
      <c r="B139" s="20" t="s">
        <v>21860</v>
      </c>
      <c r="C139" s="20" t="s">
        <v>21861</v>
      </c>
      <c r="D139" s="20" t="s">
        <v>21862</v>
      </c>
      <c r="E139" s="20" t="s">
        <v>900</v>
      </c>
      <c r="F139" s="20" t="s">
        <v>294</v>
      </c>
      <c r="G139" s="20">
        <v>2015</v>
      </c>
      <c r="H139" s="57">
        <v>42312</v>
      </c>
      <c r="I139" s="20" t="s">
        <v>21863</v>
      </c>
      <c r="K139" s="20" t="s">
        <v>21864</v>
      </c>
    </row>
    <row r="140" spans="1:11" ht="15.75" customHeight="1" x14ac:dyDescent="0.25">
      <c r="A140" s="20">
        <v>26640051</v>
      </c>
      <c r="B140" s="20" t="s">
        <v>21720</v>
      </c>
      <c r="C140" s="20" t="s">
        <v>21721</v>
      </c>
      <c r="D140" s="20" t="s">
        <v>21722</v>
      </c>
      <c r="E140" s="20" t="s">
        <v>17683</v>
      </c>
      <c r="F140" s="20" t="s">
        <v>10590</v>
      </c>
      <c r="G140" s="20">
        <v>2015</v>
      </c>
      <c r="H140" s="57">
        <v>42346</v>
      </c>
      <c r="K140" s="20" t="s">
        <v>21723</v>
      </c>
    </row>
    <row r="141" spans="1:11" ht="15.75" customHeight="1" x14ac:dyDescent="0.25">
      <c r="A141" s="20">
        <v>27337278</v>
      </c>
      <c r="B141" s="20" t="s">
        <v>21714</v>
      </c>
      <c r="C141" s="20" t="s">
        <v>21715</v>
      </c>
      <c r="D141" s="20" t="s">
        <v>21716</v>
      </c>
      <c r="E141" s="20" t="s">
        <v>21717</v>
      </c>
      <c r="F141" s="20" t="s">
        <v>2765</v>
      </c>
      <c r="G141" s="20">
        <v>2015</v>
      </c>
      <c r="H141" s="57">
        <v>42545</v>
      </c>
      <c r="K141" s="20" t="s">
        <v>21718</v>
      </c>
    </row>
    <row r="142" spans="1:11" ht="15.75" customHeight="1" x14ac:dyDescent="0.25">
      <c r="A142" s="20">
        <v>26641310</v>
      </c>
      <c r="B142" s="20" t="s">
        <v>21597</v>
      </c>
      <c r="C142" s="20" t="s">
        <v>21598</v>
      </c>
      <c r="D142" s="20" t="s">
        <v>21599</v>
      </c>
      <c r="E142" s="20" t="s">
        <v>18835</v>
      </c>
      <c r="F142" s="20" t="s">
        <v>1092</v>
      </c>
      <c r="G142" s="20">
        <v>2016</v>
      </c>
      <c r="H142" s="57">
        <v>42346</v>
      </c>
      <c r="K142" s="20" t="s">
        <v>21600</v>
      </c>
    </row>
    <row r="143" spans="1:11" ht="15.75" customHeight="1" x14ac:dyDescent="0.25">
      <c r="A143" s="20">
        <v>27261784</v>
      </c>
      <c r="B143" s="20" t="s">
        <v>21539</v>
      </c>
      <c r="C143" s="20" t="s">
        <v>21540</v>
      </c>
      <c r="D143" s="20" t="s">
        <v>21541</v>
      </c>
      <c r="E143" s="20" t="s">
        <v>21542</v>
      </c>
      <c r="F143" s="20" t="s">
        <v>21543</v>
      </c>
      <c r="G143" s="20">
        <v>2016</v>
      </c>
      <c r="H143" s="57">
        <v>42526</v>
      </c>
      <c r="K143" s="20" t="s">
        <v>21544</v>
      </c>
    </row>
    <row r="144" spans="1:11" ht="15.75" customHeight="1" x14ac:dyDescent="0.25">
      <c r="A144" s="20">
        <v>27460806</v>
      </c>
      <c r="B144" s="20" t="s">
        <v>21498</v>
      </c>
      <c r="C144" s="20" t="s">
        <v>21499</v>
      </c>
      <c r="D144" s="20" t="s">
        <v>21500</v>
      </c>
      <c r="E144" s="20" t="s">
        <v>21501</v>
      </c>
      <c r="F144" s="20" t="s">
        <v>10545</v>
      </c>
      <c r="G144" s="20">
        <v>2016</v>
      </c>
      <c r="H144" s="57">
        <v>42579</v>
      </c>
      <c r="K144" s="20" t="s">
        <v>21502</v>
      </c>
    </row>
    <row r="145" spans="1:11" ht="15.75" customHeight="1" x14ac:dyDescent="0.25">
      <c r="A145" s="20">
        <v>26779450</v>
      </c>
      <c r="B145" s="20" t="s">
        <v>21414</v>
      </c>
      <c r="C145" s="20" t="s">
        <v>21415</v>
      </c>
      <c r="D145" s="20" t="s">
        <v>21416</v>
      </c>
      <c r="E145" s="20" t="s">
        <v>6715</v>
      </c>
      <c r="F145" s="20" t="s">
        <v>185</v>
      </c>
      <c r="G145" s="20">
        <v>2016</v>
      </c>
      <c r="H145" s="57">
        <v>42388</v>
      </c>
      <c r="I145" s="20" t="s">
        <v>21417</v>
      </c>
      <c r="K145" s="20" t="s">
        <v>21418</v>
      </c>
    </row>
    <row r="146" spans="1:11" ht="15.75" customHeight="1" x14ac:dyDescent="0.25">
      <c r="A146" s="20">
        <v>26828503</v>
      </c>
      <c r="B146" s="20" t="s">
        <v>21364</v>
      </c>
      <c r="C146" s="20" t="s">
        <v>17761</v>
      </c>
      <c r="D146" s="20" t="s">
        <v>21365</v>
      </c>
      <c r="E146" s="20" t="s">
        <v>7156</v>
      </c>
      <c r="F146" s="20" t="s">
        <v>6151</v>
      </c>
      <c r="G146" s="20">
        <v>2016</v>
      </c>
      <c r="H146" s="57">
        <v>42402</v>
      </c>
      <c r="I146" s="20" t="s">
        <v>21366</v>
      </c>
      <c r="K146" s="20" t="s">
        <v>21367</v>
      </c>
    </row>
    <row r="147" spans="1:11" ht="15.75" customHeight="1" x14ac:dyDescent="0.25">
      <c r="A147" s="20">
        <v>26858941</v>
      </c>
      <c r="B147" s="20" t="s">
        <v>21358</v>
      </c>
      <c r="C147" s="20" t="s">
        <v>21359</v>
      </c>
      <c r="D147" s="20" t="s">
        <v>21360</v>
      </c>
      <c r="E147" s="20" t="s">
        <v>18878</v>
      </c>
      <c r="F147" s="20" t="s">
        <v>185</v>
      </c>
      <c r="G147" s="20">
        <v>2016</v>
      </c>
      <c r="H147" s="57">
        <v>42410</v>
      </c>
      <c r="I147" s="20" t="s">
        <v>21361</v>
      </c>
      <c r="K147" s="20" t="s">
        <v>21362</v>
      </c>
    </row>
    <row r="148" spans="1:11" ht="15.75" customHeight="1" x14ac:dyDescent="0.25">
      <c r="A148" s="20">
        <v>26644222</v>
      </c>
      <c r="B148" s="20" t="s">
        <v>21273</v>
      </c>
      <c r="C148" s="20" t="s">
        <v>21274</v>
      </c>
      <c r="D148" s="20" t="s">
        <v>21275</v>
      </c>
      <c r="E148" s="20" t="s">
        <v>21276</v>
      </c>
      <c r="F148" s="20" t="s">
        <v>8657</v>
      </c>
      <c r="G148" s="20">
        <v>2016</v>
      </c>
      <c r="H148" s="57">
        <v>42347</v>
      </c>
      <c r="K148" s="20" t="s">
        <v>21277</v>
      </c>
    </row>
    <row r="149" spans="1:11" ht="15.75" customHeight="1" x14ac:dyDescent="0.25">
      <c r="A149" s="20">
        <v>26849533</v>
      </c>
      <c r="B149" s="20" t="s">
        <v>21214</v>
      </c>
      <c r="C149" s="20" t="s">
        <v>21215</v>
      </c>
      <c r="D149" s="20" t="s">
        <v>21216</v>
      </c>
      <c r="E149" s="20" t="s">
        <v>21217</v>
      </c>
      <c r="F149" s="20" t="s">
        <v>21218</v>
      </c>
      <c r="G149" s="20">
        <v>2016</v>
      </c>
      <c r="H149" s="57">
        <v>42406</v>
      </c>
      <c r="K149" s="20" t="s">
        <v>21219</v>
      </c>
    </row>
    <row r="150" spans="1:11" ht="15.75" customHeight="1" x14ac:dyDescent="0.25">
      <c r="A150" s="20">
        <v>26999394</v>
      </c>
      <c r="B150" s="20" t="s">
        <v>21203</v>
      </c>
      <c r="C150" s="20" t="s">
        <v>21204</v>
      </c>
      <c r="D150" s="20" t="s">
        <v>21205</v>
      </c>
      <c r="E150" s="20" t="s">
        <v>21206</v>
      </c>
      <c r="F150" s="20" t="s">
        <v>2765</v>
      </c>
      <c r="G150" s="20">
        <v>2016</v>
      </c>
      <c r="H150" s="57">
        <v>42451</v>
      </c>
      <c r="I150" s="20" t="s">
        <v>21207</v>
      </c>
      <c r="J150" s="20" t="s">
        <v>21208</v>
      </c>
      <c r="K150" s="20" t="s">
        <v>21209</v>
      </c>
    </row>
    <row r="151" spans="1:11" ht="15.75" customHeight="1" x14ac:dyDescent="0.25">
      <c r="A151" s="20">
        <v>26904511</v>
      </c>
      <c r="B151" s="20" t="s">
        <v>21171</v>
      </c>
      <c r="C151" s="20" t="s">
        <v>21172</v>
      </c>
      <c r="D151" s="20" t="s">
        <v>21173</v>
      </c>
      <c r="E151" s="20" t="s">
        <v>21174</v>
      </c>
      <c r="F151" s="20" t="s">
        <v>185</v>
      </c>
      <c r="G151" s="20">
        <v>2016</v>
      </c>
      <c r="H151" s="57">
        <v>42424</v>
      </c>
      <c r="I151" s="20" t="s">
        <v>21175</v>
      </c>
      <c r="K151" s="20" t="s">
        <v>21176</v>
      </c>
    </row>
    <row r="152" spans="1:11" ht="15.75" customHeight="1" x14ac:dyDescent="0.25">
      <c r="A152" s="20">
        <v>26904516</v>
      </c>
      <c r="B152" s="20" t="s">
        <v>21165</v>
      </c>
      <c r="C152" s="20" t="s">
        <v>21166</v>
      </c>
      <c r="D152" s="20" t="s">
        <v>21167</v>
      </c>
      <c r="E152" s="20" t="s">
        <v>18104</v>
      </c>
      <c r="F152" s="20" t="s">
        <v>185</v>
      </c>
      <c r="G152" s="20">
        <v>2016</v>
      </c>
      <c r="H152" s="57">
        <v>42424</v>
      </c>
      <c r="I152" s="20" t="s">
        <v>21168</v>
      </c>
      <c r="K152" s="20" t="s">
        <v>21169</v>
      </c>
    </row>
    <row r="153" spans="1:11" ht="15.75" customHeight="1" x14ac:dyDescent="0.25">
      <c r="A153" s="20">
        <v>26904514</v>
      </c>
      <c r="B153" s="20" t="s">
        <v>21159</v>
      </c>
      <c r="C153" s="20" t="s">
        <v>21160</v>
      </c>
      <c r="D153" s="20" t="s">
        <v>21161</v>
      </c>
      <c r="E153" s="20" t="s">
        <v>21162</v>
      </c>
      <c r="F153" s="20" t="s">
        <v>185</v>
      </c>
      <c r="G153" s="20">
        <v>2016</v>
      </c>
      <c r="H153" s="57">
        <v>42424</v>
      </c>
      <c r="I153" s="20" t="s">
        <v>21163</v>
      </c>
      <c r="K153" s="20" t="s">
        <v>21164</v>
      </c>
    </row>
    <row r="154" spans="1:11" ht="15.75" customHeight="1" x14ac:dyDescent="0.25">
      <c r="A154" s="20">
        <v>26904515</v>
      </c>
      <c r="B154" s="20" t="s">
        <v>21154</v>
      </c>
      <c r="C154" s="20" t="s">
        <v>12801</v>
      </c>
      <c r="D154" s="20" t="s">
        <v>21155</v>
      </c>
      <c r="E154" s="20" t="s">
        <v>12732</v>
      </c>
      <c r="F154" s="20" t="s">
        <v>185</v>
      </c>
      <c r="G154" s="20">
        <v>2016</v>
      </c>
      <c r="H154" s="57">
        <v>42424</v>
      </c>
      <c r="I154" s="20" t="s">
        <v>21156</v>
      </c>
      <c r="K154" s="20" t="s">
        <v>21157</v>
      </c>
    </row>
    <row r="155" spans="1:11" ht="15.75" customHeight="1" x14ac:dyDescent="0.25">
      <c r="A155" s="20">
        <v>26900286</v>
      </c>
      <c r="B155" s="20" t="s">
        <v>21127</v>
      </c>
      <c r="C155" s="20" t="s">
        <v>21128</v>
      </c>
      <c r="D155" s="20" t="s">
        <v>21129</v>
      </c>
      <c r="E155" s="20" t="s">
        <v>21130</v>
      </c>
      <c r="F155" s="20" t="s">
        <v>3801</v>
      </c>
      <c r="G155" s="20">
        <v>2016</v>
      </c>
      <c r="H155" s="57">
        <v>42423</v>
      </c>
      <c r="I155" s="20" t="s">
        <v>21131</v>
      </c>
      <c r="K155" s="20" t="s">
        <v>21132</v>
      </c>
    </row>
    <row r="156" spans="1:11" ht="15.75" customHeight="1" x14ac:dyDescent="0.25">
      <c r="A156" s="20">
        <v>26762760</v>
      </c>
      <c r="B156" s="20" t="s">
        <v>21071</v>
      </c>
      <c r="C156" s="20" t="s">
        <v>21072</v>
      </c>
      <c r="D156" s="20" t="s">
        <v>21073</v>
      </c>
      <c r="E156" s="20" t="s">
        <v>21074</v>
      </c>
      <c r="F156" s="20" t="s">
        <v>4320</v>
      </c>
      <c r="G156" s="20">
        <v>2016</v>
      </c>
      <c r="H156" s="57">
        <v>42384</v>
      </c>
      <c r="K156" s="20" t="s">
        <v>21075</v>
      </c>
    </row>
    <row r="157" spans="1:11" ht="15.75" customHeight="1" x14ac:dyDescent="0.25">
      <c r="A157" s="20">
        <v>27014638</v>
      </c>
      <c r="B157" s="20" t="s">
        <v>20977</v>
      </c>
      <c r="C157" s="20" t="s">
        <v>20978</v>
      </c>
      <c r="D157" s="20" t="s">
        <v>20979</v>
      </c>
      <c r="E157" s="20" t="s">
        <v>20980</v>
      </c>
      <c r="F157" s="20" t="s">
        <v>185</v>
      </c>
      <c r="G157" s="20">
        <v>2016</v>
      </c>
      <c r="H157" s="57">
        <v>42455</v>
      </c>
      <c r="I157" s="20" t="s">
        <v>20981</v>
      </c>
      <c r="K157" s="20" t="s">
        <v>20982</v>
      </c>
    </row>
    <row r="158" spans="1:11" ht="15.75" customHeight="1" x14ac:dyDescent="0.25">
      <c r="A158" s="20">
        <v>27014639</v>
      </c>
      <c r="B158" s="20" t="s">
        <v>20965</v>
      </c>
      <c r="C158" s="20" t="s">
        <v>20966</v>
      </c>
      <c r="D158" s="20" t="s">
        <v>20967</v>
      </c>
      <c r="E158" s="20" t="s">
        <v>20968</v>
      </c>
      <c r="F158" s="20" t="s">
        <v>185</v>
      </c>
      <c r="G158" s="20">
        <v>2016</v>
      </c>
      <c r="H158" s="57">
        <v>42455</v>
      </c>
      <c r="I158" s="20" t="s">
        <v>20969</v>
      </c>
      <c r="K158" s="20" t="s">
        <v>20970</v>
      </c>
    </row>
    <row r="159" spans="1:11" ht="15.75" customHeight="1" x14ac:dyDescent="0.25">
      <c r="A159" s="20">
        <v>26999205</v>
      </c>
      <c r="B159" s="20" t="s">
        <v>20938</v>
      </c>
      <c r="C159" s="20" t="s">
        <v>20939</v>
      </c>
      <c r="D159" s="20" t="s">
        <v>20940</v>
      </c>
      <c r="E159" s="20" t="s">
        <v>7425</v>
      </c>
      <c r="F159" s="20" t="s">
        <v>3589</v>
      </c>
      <c r="G159" s="20">
        <v>2016</v>
      </c>
      <c r="H159" s="57">
        <v>42451</v>
      </c>
      <c r="I159" s="20" t="s">
        <v>20941</v>
      </c>
      <c r="K159" s="20" t="s">
        <v>20942</v>
      </c>
    </row>
    <row r="160" spans="1:11" ht="15.75" customHeight="1" x14ac:dyDescent="0.25">
      <c r="A160" s="20">
        <v>27066460</v>
      </c>
      <c r="B160" s="20" t="s">
        <v>20920</v>
      </c>
      <c r="C160" s="20" t="s">
        <v>20921</v>
      </c>
      <c r="D160" s="20" t="s">
        <v>20922</v>
      </c>
      <c r="E160" s="20" t="s">
        <v>20923</v>
      </c>
      <c r="F160" s="20" t="s">
        <v>185</v>
      </c>
      <c r="G160" s="20">
        <v>2016</v>
      </c>
      <c r="H160" s="57">
        <v>42472</v>
      </c>
      <c r="I160" s="20" t="s">
        <v>20924</v>
      </c>
      <c r="K160" s="20" t="s">
        <v>20925</v>
      </c>
    </row>
    <row r="161" spans="1:11" ht="15.75" customHeight="1" x14ac:dyDescent="0.25">
      <c r="A161" s="20">
        <v>26923111</v>
      </c>
      <c r="B161" s="20" t="s">
        <v>20877</v>
      </c>
      <c r="C161" s="20" t="s">
        <v>20878</v>
      </c>
      <c r="D161" s="20" t="s">
        <v>20879</v>
      </c>
      <c r="E161" s="20" t="s">
        <v>20880</v>
      </c>
      <c r="F161" s="20" t="s">
        <v>14795</v>
      </c>
      <c r="G161" s="20">
        <v>2016</v>
      </c>
      <c r="H161" s="57">
        <v>42430</v>
      </c>
      <c r="K161" s="20" t="s">
        <v>20881</v>
      </c>
    </row>
    <row r="162" spans="1:11" ht="15.75" customHeight="1" x14ac:dyDescent="0.25">
      <c r="A162" s="20">
        <v>26865592</v>
      </c>
      <c r="B162" s="20" t="s">
        <v>20844</v>
      </c>
      <c r="C162" s="20" t="s">
        <v>20845</v>
      </c>
      <c r="D162" s="20" t="s">
        <v>20846</v>
      </c>
      <c r="E162" s="20" t="s">
        <v>2253</v>
      </c>
      <c r="F162" s="20" t="s">
        <v>16715</v>
      </c>
      <c r="G162" s="20">
        <v>2016</v>
      </c>
      <c r="H162" s="57">
        <v>42412</v>
      </c>
      <c r="I162" s="20" t="s">
        <v>20847</v>
      </c>
      <c r="K162" s="20" t="s">
        <v>20848</v>
      </c>
    </row>
    <row r="163" spans="1:11" ht="15.75" customHeight="1" x14ac:dyDescent="0.25">
      <c r="A163" s="20">
        <v>27092296</v>
      </c>
      <c r="B163" s="20" t="s">
        <v>20820</v>
      </c>
      <c r="C163" s="20" t="s">
        <v>20821</v>
      </c>
      <c r="D163" s="20" t="s">
        <v>20822</v>
      </c>
      <c r="E163" s="20" t="s">
        <v>20823</v>
      </c>
      <c r="F163" s="20" t="s">
        <v>185</v>
      </c>
      <c r="G163" s="20">
        <v>2016</v>
      </c>
      <c r="H163" s="57">
        <v>42480</v>
      </c>
      <c r="I163" s="20" t="s">
        <v>20824</v>
      </c>
      <c r="K163" s="20" t="s">
        <v>20825</v>
      </c>
    </row>
    <row r="164" spans="1:11" ht="15.75" customHeight="1" x14ac:dyDescent="0.25">
      <c r="A164" s="20">
        <v>27148494</v>
      </c>
      <c r="B164" s="20" t="s">
        <v>20773</v>
      </c>
      <c r="C164" s="20" t="s">
        <v>20774</v>
      </c>
      <c r="D164" s="20" t="s">
        <v>20775</v>
      </c>
      <c r="E164" s="20" t="s">
        <v>20776</v>
      </c>
      <c r="F164" s="20" t="s">
        <v>185</v>
      </c>
      <c r="G164" s="20">
        <v>2016</v>
      </c>
      <c r="H164" s="57">
        <v>42496</v>
      </c>
      <c r="I164" s="20" t="s">
        <v>20777</v>
      </c>
      <c r="K164" s="20" t="s">
        <v>20778</v>
      </c>
    </row>
    <row r="165" spans="1:11" ht="15.75" customHeight="1" x14ac:dyDescent="0.25">
      <c r="A165" s="20">
        <v>27487999</v>
      </c>
      <c r="B165" s="20" t="s">
        <v>20646</v>
      </c>
      <c r="C165" s="20" t="s">
        <v>20647</v>
      </c>
      <c r="D165" s="20" t="s">
        <v>20648</v>
      </c>
      <c r="E165" s="20" t="s">
        <v>2590</v>
      </c>
      <c r="F165" s="20" t="s">
        <v>12739</v>
      </c>
      <c r="G165" s="20">
        <v>2016</v>
      </c>
      <c r="H165" s="57">
        <v>42587</v>
      </c>
      <c r="I165" s="20" t="s">
        <v>20649</v>
      </c>
      <c r="K165" s="20" t="s">
        <v>20650</v>
      </c>
    </row>
    <row r="166" spans="1:11" ht="15.75" customHeight="1" x14ac:dyDescent="0.25">
      <c r="A166" s="20">
        <v>27048818</v>
      </c>
      <c r="B166" s="20" t="s">
        <v>20524</v>
      </c>
      <c r="C166" s="20" t="s">
        <v>20525</v>
      </c>
      <c r="D166" s="20" t="s">
        <v>20526</v>
      </c>
      <c r="E166" s="20" t="s">
        <v>20527</v>
      </c>
      <c r="F166" s="20" t="s">
        <v>11494</v>
      </c>
      <c r="G166" s="20">
        <v>2016</v>
      </c>
      <c r="H166" s="57">
        <v>42467</v>
      </c>
      <c r="K166" s="20" t="s">
        <v>20528</v>
      </c>
    </row>
    <row r="167" spans="1:11" ht="15.75" customHeight="1" x14ac:dyDescent="0.25">
      <c r="A167" s="20">
        <v>26979135</v>
      </c>
      <c r="B167" s="20" t="s">
        <v>20469</v>
      </c>
      <c r="C167" s="20" t="s">
        <v>20470</v>
      </c>
      <c r="D167" s="20" t="s">
        <v>20471</v>
      </c>
      <c r="E167" s="20" t="s">
        <v>11885</v>
      </c>
      <c r="F167" s="20" t="s">
        <v>2840</v>
      </c>
      <c r="G167" s="20">
        <v>2016</v>
      </c>
      <c r="H167" s="57">
        <v>42446</v>
      </c>
      <c r="K167" s="20" t="s">
        <v>20472</v>
      </c>
    </row>
    <row r="168" spans="1:11" ht="15.75" customHeight="1" x14ac:dyDescent="0.25">
      <c r="A168" s="20">
        <v>27357241</v>
      </c>
      <c r="B168" s="20" t="s">
        <v>20390</v>
      </c>
      <c r="C168" s="20" t="s">
        <v>20391</v>
      </c>
      <c r="D168" s="20" t="s">
        <v>20392</v>
      </c>
      <c r="E168" s="20" t="s">
        <v>20393</v>
      </c>
      <c r="F168" s="20" t="s">
        <v>20394</v>
      </c>
      <c r="G168" s="20">
        <v>2016</v>
      </c>
      <c r="H168" s="57">
        <v>42552</v>
      </c>
      <c r="K168" s="20" t="s">
        <v>20395</v>
      </c>
    </row>
    <row r="169" spans="1:11" ht="15.75" customHeight="1" x14ac:dyDescent="0.25">
      <c r="A169" s="20">
        <v>27146000</v>
      </c>
      <c r="B169" s="20" t="s">
        <v>20254</v>
      </c>
      <c r="C169" s="20" t="s">
        <v>20255</v>
      </c>
      <c r="D169" s="20" t="s">
        <v>20256</v>
      </c>
      <c r="E169" s="20" t="s">
        <v>20257</v>
      </c>
      <c r="F169" s="20" t="s">
        <v>16715</v>
      </c>
      <c r="G169" s="20">
        <v>2016</v>
      </c>
      <c r="H169" s="57">
        <v>42496</v>
      </c>
      <c r="I169" s="20" t="s">
        <v>20258</v>
      </c>
      <c r="K169" s="20" t="s">
        <v>20259</v>
      </c>
    </row>
    <row r="170" spans="1:11" ht="15.75" customHeight="1" x14ac:dyDescent="0.25">
      <c r="A170" s="20">
        <v>27215411</v>
      </c>
      <c r="B170" s="20" t="s">
        <v>20065</v>
      </c>
      <c r="C170" s="20" t="s">
        <v>20066</v>
      </c>
      <c r="D170" s="20" t="s">
        <v>20067</v>
      </c>
      <c r="E170" s="20" t="s">
        <v>20068</v>
      </c>
      <c r="F170" s="20" t="s">
        <v>20069</v>
      </c>
      <c r="G170" s="20">
        <v>2016</v>
      </c>
      <c r="H170" s="57">
        <v>42515</v>
      </c>
      <c r="I170" s="20" t="s">
        <v>20070</v>
      </c>
      <c r="K170" s="20" t="s">
        <v>20071</v>
      </c>
    </row>
    <row r="171" spans="1:11" ht="15.75" customHeight="1" x14ac:dyDescent="0.25">
      <c r="A171" s="20">
        <v>27185765</v>
      </c>
      <c r="B171" s="20" t="s">
        <v>20010</v>
      </c>
      <c r="C171" s="20" t="s">
        <v>20011</v>
      </c>
      <c r="D171" s="20" t="s">
        <v>20012</v>
      </c>
      <c r="E171" s="20" t="s">
        <v>20013</v>
      </c>
      <c r="F171" s="20" t="s">
        <v>4868</v>
      </c>
      <c r="G171" s="20">
        <v>2016</v>
      </c>
      <c r="H171" s="57">
        <v>42508</v>
      </c>
      <c r="I171" s="20" t="s">
        <v>20014</v>
      </c>
      <c r="K171" s="20" t="s">
        <v>20015</v>
      </c>
    </row>
    <row r="172" spans="1:11" ht="15.75" customHeight="1" x14ac:dyDescent="0.25">
      <c r="A172" s="20">
        <v>27490698</v>
      </c>
      <c r="B172" s="20" t="s">
        <v>20003</v>
      </c>
      <c r="C172" s="20" t="s">
        <v>20004</v>
      </c>
      <c r="D172" s="20" t="s">
        <v>20005</v>
      </c>
      <c r="E172" s="20" t="s">
        <v>20006</v>
      </c>
      <c r="F172" s="20" t="s">
        <v>294</v>
      </c>
      <c r="G172" s="20">
        <v>2016</v>
      </c>
      <c r="H172" s="57">
        <v>42587</v>
      </c>
      <c r="I172" s="20" t="s">
        <v>20007</v>
      </c>
      <c r="K172" s="20" t="s">
        <v>20008</v>
      </c>
    </row>
    <row r="173" spans="1:11" ht="15.75" customHeight="1" x14ac:dyDescent="0.25">
      <c r="A173" s="20">
        <v>27576729</v>
      </c>
      <c r="B173" s="20" t="s">
        <v>19935</v>
      </c>
      <c r="C173" s="20" t="s">
        <v>19936</v>
      </c>
      <c r="D173" s="20" t="s">
        <v>19937</v>
      </c>
      <c r="E173" s="20" t="s">
        <v>19938</v>
      </c>
      <c r="F173" s="20" t="s">
        <v>4182</v>
      </c>
      <c r="G173" s="20">
        <v>2016</v>
      </c>
      <c r="H173" s="57">
        <v>42614</v>
      </c>
      <c r="I173" s="20" t="s">
        <v>19939</v>
      </c>
      <c r="K173" s="20" t="s">
        <v>19940</v>
      </c>
    </row>
    <row r="174" spans="1:11" ht="15.75" customHeight="1" x14ac:dyDescent="0.25">
      <c r="A174" s="20">
        <v>27747215</v>
      </c>
      <c r="B174" s="20" t="s">
        <v>19733</v>
      </c>
      <c r="C174" s="20" t="s">
        <v>19734</v>
      </c>
      <c r="D174" s="20" t="s">
        <v>19735</v>
      </c>
      <c r="E174" s="20" t="s">
        <v>19420</v>
      </c>
      <c r="F174" s="20" t="s">
        <v>4719</v>
      </c>
      <c r="G174" s="20">
        <v>2016</v>
      </c>
      <c r="H174" s="57">
        <v>42661</v>
      </c>
      <c r="I174" s="20" t="s">
        <v>19736</v>
      </c>
      <c r="K174" s="20" t="s">
        <v>19737</v>
      </c>
    </row>
    <row r="175" spans="1:11" ht="15.75" customHeight="1" x14ac:dyDescent="0.25">
      <c r="A175" s="20">
        <v>28480353</v>
      </c>
      <c r="B175" s="20" t="s">
        <v>19719</v>
      </c>
      <c r="C175" s="20" t="s">
        <v>19720</v>
      </c>
      <c r="D175" s="20" t="s">
        <v>19721</v>
      </c>
      <c r="E175" s="20" t="s">
        <v>19722</v>
      </c>
      <c r="F175" s="20" t="s">
        <v>19023</v>
      </c>
      <c r="G175" s="20">
        <v>2016</v>
      </c>
      <c r="H175" s="57">
        <v>42864</v>
      </c>
      <c r="I175" s="20" t="s">
        <v>19723</v>
      </c>
      <c r="K175" s="20" t="s">
        <v>19724</v>
      </c>
    </row>
    <row r="176" spans="1:11" ht="15.75" customHeight="1" x14ac:dyDescent="0.25">
      <c r="A176" s="20">
        <v>26042353</v>
      </c>
      <c r="B176" s="20" t="s">
        <v>19706</v>
      </c>
      <c r="C176" s="20" t="s">
        <v>19707</v>
      </c>
      <c r="D176" s="20" t="s">
        <v>19708</v>
      </c>
      <c r="E176" s="20" t="s">
        <v>19709</v>
      </c>
      <c r="F176" s="20" t="s">
        <v>19710</v>
      </c>
      <c r="G176" s="20">
        <v>2016</v>
      </c>
      <c r="H176" s="57">
        <v>42160</v>
      </c>
      <c r="K176" s="20" t="s">
        <v>19711</v>
      </c>
    </row>
    <row r="177" spans="1:11" ht="15.75" customHeight="1" x14ac:dyDescent="0.25">
      <c r="A177" s="20">
        <v>27528086</v>
      </c>
      <c r="B177" s="20" t="s">
        <v>19648</v>
      </c>
      <c r="C177" s="20" t="s">
        <v>19649</v>
      </c>
      <c r="D177" s="20" t="s">
        <v>19650</v>
      </c>
      <c r="E177" s="20" t="s">
        <v>19651</v>
      </c>
      <c r="F177" s="20" t="s">
        <v>3092</v>
      </c>
      <c r="G177" s="20">
        <v>2016</v>
      </c>
      <c r="H177" s="57">
        <v>42599</v>
      </c>
      <c r="I177" s="20" t="s">
        <v>19652</v>
      </c>
      <c r="K177" s="20" t="s">
        <v>19653</v>
      </c>
    </row>
    <row r="178" spans="1:11" ht="15.75" customHeight="1" x14ac:dyDescent="0.25">
      <c r="A178" s="20">
        <v>27534801</v>
      </c>
      <c r="B178" s="20" t="s">
        <v>19642</v>
      </c>
      <c r="C178" s="20" t="s">
        <v>19643</v>
      </c>
      <c r="D178" s="20" t="s">
        <v>19644</v>
      </c>
      <c r="E178" s="20" t="s">
        <v>19645</v>
      </c>
      <c r="F178" s="20" t="s">
        <v>19646</v>
      </c>
      <c r="G178" s="20">
        <v>2016</v>
      </c>
      <c r="H178" s="57">
        <v>42601</v>
      </c>
      <c r="K178" s="20" t="s">
        <v>19647</v>
      </c>
    </row>
    <row r="179" spans="1:11" ht="15.75" customHeight="1" x14ac:dyDescent="0.25">
      <c r="A179" s="20">
        <v>27378681</v>
      </c>
      <c r="B179" s="20" t="s">
        <v>19558</v>
      </c>
      <c r="C179" s="20" t="s">
        <v>19559</v>
      </c>
      <c r="D179" s="20" t="s">
        <v>19560</v>
      </c>
      <c r="E179" s="20" t="s">
        <v>19561</v>
      </c>
      <c r="F179" s="20" t="s">
        <v>2840</v>
      </c>
      <c r="G179" s="20">
        <v>2016</v>
      </c>
      <c r="H179" s="57">
        <v>42557</v>
      </c>
      <c r="K179" s="20" t="s">
        <v>19562</v>
      </c>
    </row>
    <row r="180" spans="1:11" ht="15.75" customHeight="1" x14ac:dyDescent="0.25">
      <c r="A180" s="20">
        <v>27891501</v>
      </c>
      <c r="B180" s="20" t="s">
        <v>19399</v>
      </c>
      <c r="C180" s="20" t="s">
        <v>19400</v>
      </c>
      <c r="D180" s="20" t="s">
        <v>19401</v>
      </c>
      <c r="E180" s="20" t="s">
        <v>8630</v>
      </c>
      <c r="F180" s="20" t="s">
        <v>1368</v>
      </c>
      <c r="G180" s="20">
        <v>2016</v>
      </c>
      <c r="H180" s="57">
        <v>42703</v>
      </c>
      <c r="I180" s="20" t="s">
        <v>19402</v>
      </c>
      <c r="K180" s="20" t="s">
        <v>19403</v>
      </c>
    </row>
    <row r="181" spans="1:11" ht="15.75" customHeight="1" x14ac:dyDescent="0.25">
      <c r="A181" s="20">
        <v>27448494</v>
      </c>
      <c r="B181" s="20" t="s">
        <v>19291</v>
      </c>
      <c r="C181" s="20" t="s">
        <v>19292</v>
      </c>
      <c r="D181" s="20" t="s">
        <v>19293</v>
      </c>
      <c r="E181" s="20" t="s">
        <v>19294</v>
      </c>
      <c r="F181" s="20" t="s">
        <v>19295</v>
      </c>
      <c r="G181" s="20">
        <v>2016</v>
      </c>
      <c r="H181" s="57">
        <v>42576</v>
      </c>
      <c r="I181" s="20" t="s">
        <v>19296</v>
      </c>
      <c r="J181" s="20" t="s">
        <v>19297</v>
      </c>
      <c r="K181" s="20" t="s">
        <v>19298</v>
      </c>
    </row>
    <row r="182" spans="1:11" ht="15.75" customHeight="1" x14ac:dyDescent="0.25">
      <c r="A182" s="20">
        <v>27916940</v>
      </c>
      <c r="B182" s="20" t="s">
        <v>19236</v>
      </c>
      <c r="C182" s="20" t="s">
        <v>17932</v>
      </c>
      <c r="D182" s="20" t="s">
        <v>19237</v>
      </c>
      <c r="E182" s="20" t="s">
        <v>17934</v>
      </c>
      <c r="F182" s="20" t="s">
        <v>8255</v>
      </c>
      <c r="G182" s="20">
        <v>2016</v>
      </c>
      <c r="H182" s="57">
        <v>42710</v>
      </c>
      <c r="I182" s="20" t="s">
        <v>19238</v>
      </c>
      <c r="K182" s="20" t="s">
        <v>19239</v>
      </c>
    </row>
    <row r="183" spans="1:11" ht="15.75" customHeight="1" x14ac:dyDescent="0.25">
      <c r="A183" s="20">
        <v>27581434</v>
      </c>
      <c r="B183" s="20" t="s">
        <v>19207</v>
      </c>
      <c r="C183" s="20" t="s">
        <v>19208</v>
      </c>
      <c r="D183" s="20" t="s">
        <v>19209</v>
      </c>
      <c r="E183" s="20" t="s">
        <v>14953</v>
      </c>
      <c r="F183" s="20" t="s">
        <v>16715</v>
      </c>
      <c r="G183" s="20">
        <v>2016</v>
      </c>
      <c r="H183" s="57">
        <v>42615</v>
      </c>
      <c r="I183" s="20" t="s">
        <v>19210</v>
      </c>
      <c r="K183" s="20" t="s">
        <v>19211</v>
      </c>
    </row>
    <row r="184" spans="1:11" ht="15.75" customHeight="1" x14ac:dyDescent="0.25">
      <c r="A184" s="20">
        <v>27783408</v>
      </c>
      <c r="B184" s="20" t="s">
        <v>19119</v>
      </c>
      <c r="C184" s="20" t="s">
        <v>19120</v>
      </c>
      <c r="D184" s="20" t="s">
        <v>19121</v>
      </c>
      <c r="E184" s="20" t="s">
        <v>6616</v>
      </c>
      <c r="F184" s="20" t="s">
        <v>6384</v>
      </c>
      <c r="G184" s="20">
        <v>2017</v>
      </c>
      <c r="H184" s="57">
        <v>42670</v>
      </c>
      <c r="K184" s="20" t="s">
        <v>19122</v>
      </c>
    </row>
    <row r="185" spans="1:11" ht="15.75" customHeight="1" x14ac:dyDescent="0.25">
      <c r="A185" s="20">
        <v>27807696</v>
      </c>
      <c r="B185" s="20" t="s">
        <v>19106</v>
      </c>
      <c r="C185" s="20" t="s">
        <v>19107</v>
      </c>
      <c r="D185" s="20" t="s">
        <v>19108</v>
      </c>
      <c r="E185" s="20" t="s">
        <v>19109</v>
      </c>
      <c r="F185" s="20" t="s">
        <v>19110</v>
      </c>
      <c r="G185" s="20">
        <v>2017</v>
      </c>
      <c r="H185" s="57">
        <v>42678</v>
      </c>
      <c r="K185" s="20" t="s">
        <v>19111</v>
      </c>
    </row>
    <row r="186" spans="1:11" ht="15.75" customHeight="1" x14ac:dyDescent="0.25">
      <c r="A186" s="20">
        <v>27864644</v>
      </c>
      <c r="B186" s="20" t="s">
        <v>19086</v>
      </c>
      <c r="C186" s="20" t="s">
        <v>19087</v>
      </c>
      <c r="D186" s="20" t="s">
        <v>19088</v>
      </c>
      <c r="E186" s="20" t="s">
        <v>19089</v>
      </c>
      <c r="F186" s="20" t="s">
        <v>19090</v>
      </c>
      <c r="G186" s="20">
        <v>2017</v>
      </c>
      <c r="H186" s="57">
        <v>42694</v>
      </c>
      <c r="K186" s="20" t="s">
        <v>19091</v>
      </c>
    </row>
    <row r="187" spans="1:11" ht="15.75" customHeight="1" x14ac:dyDescent="0.25">
      <c r="A187" s="20">
        <v>27919742</v>
      </c>
      <c r="B187" s="20" t="s">
        <v>19066</v>
      </c>
      <c r="C187" s="20" t="s">
        <v>19067</v>
      </c>
      <c r="D187" s="20" t="s">
        <v>19068</v>
      </c>
      <c r="E187" s="20" t="s">
        <v>19069</v>
      </c>
      <c r="F187" s="20" t="s">
        <v>4272</v>
      </c>
      <c r="G187" s="20">
        <v>2017</v>
      </c>
      <c r="H187" s="57">
        <v>42711</v>
      </c>
      <c r="K187" s="20" t="s">
        <v>19070</v>
      </c>
    </row>
    <row r="188" spans="1:11" ht="15.75" customHeight="1" x14ac:dyDescent="0.25">
      <c r="A188" s="20">
        <v>28197924</v>
      </c>
      <c r="B188" s="20" t="s">
        <v>19041</v>
      </c>
      <c r="C188" s="20" t="s">
        <v>19042</v>
      </c>
      <c r="D188" s="20" t="s">
        <v>19043</v>
      </c>
      <c r="E188" s="20" t="s">
        <v>19044</v>
      </c>
      <c r="F188" s="20" t="s">
        <v>19045</v>
      </c>
      <c r="G188" s="20">
        <v>2017</v>
      </c>
      <c r="H188" s="57">
        <v>42782</v>
      </c>
      <c r="K188" s="20" t="s">
        <v>19046</v>
      </c>
    </row>
    <row r="189" spans="1:11" ht="15.75" customHeight="1" x14ac:dyDescent="0.25">
      <c r="A189" s="20">
        <v>28116471</v>
      </c>
      <c r="B189" s="20" t="s">
        <v>18832</v>
      </c>
      <c r="C189" s="20" t="s">
        <v>18833</v>
      </c>
      <c r="D189" s="20" t="s">
        <v>18834</v>
      </c>
      <c r="E189" s="20" t="s">
        <v>18835</v>
      </c>
      <c r="F189" s="20" t="s">
        <v>18836</v>
      </c>
      <c r="G189" s="20">
        <v>2017</v>
      </c>
      <c r="H189" s="57">
        <v>42760</v>
      </c>
      <c r="K189" s="20" t="s">
        <v>18837</v>
      </c>
    </row>
    <row r="190" spans="1:11" ht="15.75" customHeight="1" x14ac:dyDescent="0.25">
      <c r="A190" s="20">
        <v>28165371</v>
      </c>
      <c r="B190" s="20" t="s">
        <v>18756</v>
      </c>
      <c r="C190" s="20" t="s">
        <v>18757</v>
      </c>
      <c r="D190" s="20" t="s">
        <v>18758</v>
      </c>
      <c r="E190" s="20" t="s">
        <v>18759</v>
      </c>
      <c r="F190" s="20" t="s">
        <v>3589</v>
      </c>
      <c r="G190" s="20">
        <v>2017</v>
      </c>
      <c r="H190" s="57">
        <v>42773</v>
      </c>
      <c r="I190" s="20" t="s">
        <v>18760</v>
      </c>
      <c r="K190" s="20" t="s">
        <v>18761</v>
      </c>
    </row>
    <row r="191" spans="1:11" ht="15.75" customHeight="1" x14ac:dyDescent="0.25">
      <c r="A191" s="20">
        <v>28245817</v>
      </c>
      <c r="B191" s="20" t="s">
        <v>18657</v>
      </c>
      <c r="C191" s="20" t="s">
        <v>18658</v>
      </c>
      <c r="D191" s="20" t="s">
        <v>18659</v>
      </c>
      <c r="E191" s="20" t="s">
        <v>18660</v>
      </c>
      <c r="F191" s="20" t="s">
        <v>8781</v>
      </c>
      <c r="G191" s="20">
        <v>2017</v>
      </c>
      <c r="H191" s="57">
        <v>42796</v>
      </c>
      <c r="I191" s="20" t="s">
        <v>18661</v>
      </c>
      <c r="K191" s="20" t="s">
        <v>18662</v>
      </c>
    </row>
    <row r="192" spans="1:11" ht="15.75" customHeight="1" x14ac:dyDescent="0.25">
      <c r="A192" s="20">
        <v>27884799</v>
      </c>
      <c r="B192" s="20" t="s">
        <v>18614</v>
      </c>
      <c r="C192" s="20" t="s">
        <v>18615</v>
      </c>
      <c r="D192" s="20" t="s">
        <v>18616</v>
      </c>
      <c r="E192" s="20" t="s">
        <v>18617</v>
      </c>
      <c r="F192" s="20" t="s">
        <v>1086</v>
      </c>
      <c r="G192" s="20">
        <v>2017</v>
      </c>
      <c r="H192" s="57">
        <v>42700</v>
      </c>
      <c r="K192" s="20" t="s">
        <v>18618</v>
      </c>
    </row>
    <row r="193" spans="1:11" ht="15.75" customHeight="1" x14ac:dyDescent="0.25">
      <c r="A193" s="20">
        <v>28393050</v>
      </c>
      <c r="B193" s="20" t="s">
        <v>18480</v>
      </c>
      <c r="C193" s="20" t="s">
        <v>18481</v>
      </c>
      <c r="D193" s="20" t="s">
        <v>18482</v>
      </c>
      <c r="E193" s="20" t="s">
        <v>18483</v>
      </c>
      <c r="F193" s="20" t="s">
        <v>185</v>
      </c>
      <c r="G193" s="20">
        <v>2017</v>
      </c>
      <c r="H193" s="57">
        <v>42836</v>
      </c>
      <c r="I193" s="20" t="s">
        <v>18484</v>
      </c>
      <c r="K193" s="20" t="s">
        <v>18485</v>
      </c>
    </row>
    <row r="194" spans="1:11" ht="15.75" customHeight="1" x14ac:dyDescent="0.25">
      <c r="A194" s="20">
        <v>28520995</v>
      </c>
      <c r="B194" s="20" t="s">
        <v>18395</v>
      </c>
      <c r="C194" s="20" t="s">
        <v>18396</v>
      </c>
      <c r="D194" s="20" t="s">
        <v>18397</v>
      </c>
      <c r="E194" s="20" t="s">
        <v>18398</v>
      </c>
      <c r="F194" s="20" t="s">
        <v>2363</v>
      </c>
      <c r="G194" s="20">
        <v>2017</v>
      </c>
      <c r="H194" s="57">
        <v>42874</v>
      </c>
      <c r="K194" s="20" t="s">
        <v>18399</v>
      </c>
    </row>
    <row r="195" spans="1:11" ht="15.75" customHeight="1" x14ac:dyDescent="0.25">
      <c r="A195" s="20">
        <v>28520997</v>
      </c>
      <c r="B195" s="20" t="s">
        <v>18391</v>
      </c>
      <c r="C195" s="20" t="s">
        <v>17436</v>
      </c>
      <c r="D195" s="20" t="s">
        <v>18392</v>
      </c>
      <c r="E195" s="20" t="s">
        <v>17438</v>
      </c>
      <c r="F195" s="20" t="s">
        <v>2363</v>
      </c>
      <c r="G195" s="20">
        <v>2017</v>
      </c>
      <c r="H195" s="57">
        <v>42874</v>
      </c>
      <c r="I195" s="20" t="s">
        <v>18393</v>
      </c>
      <c r="K195" s="20" t="s">
        <v>18394</v>
      </c>
    </row>
    <row r="196" spans="1:11" ht="15.75" customHeight="1" x14ac:dyDescent="0.25">
      <c r="A196" s="20">
        <v>28520998</v>
      </c>
      <c r="B196" s="20" t="s">
        <v>18385</v>
      </c>
      <c r="C196" s="20" t="s">
        <v>18386</v>
      </c>
      <c r="D196" s="20" t="s">
        <v>18387</v>
      </c>
      <c r="E196" s="20" t="s">
        <v>18388</v>
      </c>
      <c r="F196" s="20" t="s">
        <v>2363</v>
      </c>
      <c r="G196" s="20">
        <v>2017</v>
      </c>
      <c r="H196" s="57">
        <v>42874</v>
      </c>
      <c r="K196" s="20" t="s">
        <v>18389</v>
      </c>
    </row>
    <row r="197" spans="1:11" ht="15.75" customHeight="1" x14ac:dyDescent="0.25">
      <c r="A197" s="20">
        <v>28627855</v>
      </c>
      <c r="B197" s="20" t="s">
        <v>18219</v>
      </c>
      <c r="C197" s="20" t="s">
        <v>18220</v>
      </c>
      <c r="D197" s="20" t="s">
        <v>18221</v>
      </c>
      <c r="E197" s="20" t="s">
        <v>18222</v>
      </c>
      <c r="F197" s="20" t="s">
        <v>15871</v>
      </c>
      <c r="G197" s="20">
        <v>2017</v>
      </c>
      <c r="H197" s="57">
        <v>42906</v>
      </c>
    </row>
    <row r="198" spans="1:11" ht="15.75" customHeight="1" x14ac:dyDescent="0.25">
      <c r="A198" s="20">
        <v>27442607</v>
      </c>
      <c r="B198" s="20" t="s">
        <v>18211</v>
      </c>
      <c r="C198" s="20" t="s">
        <v>18212</v>
      </c>
      <c r="D198" s="20" t="s">
        <v>18213</v>
      </c>
      <c r="E198" s="20" t="s">
        <v>18214</v>
      </c>
      <c r="F198" s="20" t="s">
        <v>18215</v>
      </c>
      <c r="G198" s="20">
        <v>2017</v>
      </c>
      <c r="H198" s="57">
        <v>42573</v>
      </c>
      <c r="I198" s="20" t="s">
        <v>18216</v>
      </c>
      <c r="K198" s="20" t="s">
        <v>18217</v>
      </c>
    </row>
    <row r="199" spans="1:11" ht="15.75" customHeight="1" x14ac:dyDescent="0.25">
      <c r="A199" s="20">
        <v>28292540</v>
      </c>
      <c r="B199" s="20" t="s">
        <v>18086</v>
      </c>
      <c r="C199" s="20" t="s">
        <v>18087</v>
      </c>
      <c r="D199" s="20" t="s">
        <v>18088</v>
      </c>
      <c r="E199" s="20" t="s">
        <v>18089</v>
      </c>
      <c r="F199" s="20" t="s">
        <v>7347</v>
      </c>
      <c r="G199" s="20">
        <v>2017</v>
      </c>
      <c r="H199" s="57">
        <v>42810</v>
      </c>
      <c r="K199" s="20" t="s">
        <v>18090</v>
      </c>
    </row>
    <row r="200" spans="1:11" ht="15.75" customHeight="1" x14ac:dyDescent="0.25">
      <c r="A200" s="20">
        <v>28457602</v>
      </c>
      <c r="B200" s="20" t="s">
        <v>18033</v>
      </c>
      <c r="C200" s="20" t="s">
        <v>18034</v>
      </c>
      <c r="D200" s="20" t="s">
        <v>18035</v>
      </c>
      <c r="E200" s="20" t="s">
        <v>3147</v>
      </c>
      <c r="F200" s="20" t="s">
        <v>18036</v>
      </c>
      <c r="G200" s="20">
        <v>2017</v>
      </c>
      <c r="H200" s="57">
        <v>42857</v>
      </c>
      <c r="I200" s="20" t="s">
        <v>18037</v>
      </c>
      <c r="K200" s="20" t="s">
        <v>18038</v>
      </c>
    </row>
    <row r="201" spans="1:11" ht="15.75" customHeight="1" x14ac:dyDescent="0.25">
      <c r="A201" s="20">
        <v>28635589</v>
      </c>
      <c r="B201" s="20" t="s">
        <v>18001</v>
      </c>
      <c r="C201" s="20" t="s">
        <v>18002</v>
      </c>
      <c r="D201" s="20" t="s">
        <v>18003</v>
      </c>
      <c r="E201" s="20" t="s">
        <v>18004</v>
      </c>
      <c r="F201" s="20" t="s">
        <v>2880</v>
      </c>
      <c r="G201" s="20">
        <v>2017</v>
      </c>
      <c r="H201" s="57">
        <v>42908</v>
      </c>
      <c r="K201" s="20" t="s">
        <v>18005</v>
      </c>
    </row>
    <row r="202" spans="1:11" ht="15.75" customHeight="1" x14ac:dyDescent="0.25">
      <c r="A202" s="20">
        <v>28664152</v>
      </c>
      <c r="B202" s="20" t="s">
        <v>17913</v>
      </c>
      <c r="C202" s="20" t="s">
        <v>17914</v>
      </c>
      <c r="D202" s="20" t="s">
        <v>17915</v>
      </c>
      <c r="E202" s="20" t="s">
        <v>17732</v>
      </c>
      <c r="F202" s="20" t="s">
        <v>185</v>
      </c>
      <c r="G202" s="20">
        <v>2017</v>
      </c>
      <c r="H202" s="57">
        <v>42917</v>
      </c>
      <c r="I202" s="20" t="s">
        <v>17916</v>
      </c>
      <c r="K202" s="20" t="s">
        <v>17917</v>
      </c>
    </row>
    <row r="203" spans="1:11" ht="15.75" customHeight="1" x14ac:dyDescent="0.25">
      <c r="A203" s="20">
        <v>28630433</v>
      </c>
      <c r="B203" s="20" t="s">
        <v>17900</v>
      </c>
      <c r="C203" s="20" t="s">
        <v>17901</v>
      </c>
      <c r="D203" s="20" t="s">
        <v>17902</v>
      </c>
      <c r="E203" s="20" t="s">
        <v>17903</v>
      </c>
      <c r="F203" s="20" t="s">
        <v>1882</v>
      </c>
      <c r="G203" s="20">
        <v>2017</v>
      </c>
      <c r="H203" s="57">
        <v>42907</v>
      </c>
      <c r="I203" s="20" t="s">
        <v>17904</v>
      </c>
      <c r="K203" s="20" t="s">
        <v>17905</v>
      </c>
    </row>
    <row r="204" spans="1:11" ht="15.75" customHeight="1" x14ac:dyDescent="0.25">
      <c r="A204" s="20">
        <v>31294175</v>
      </c>
      <c r="B204" s="20" t="s">
        <v>17871</v>
      </c>
      <c r="C204" s="20" t="s">
        <v>17872</v>
      </c>
      <c r="D204" s="20" t="s">
        <v>17873</v>
      </c>
      <c r="E204" s="20" t="s">
        <v>17874</v>
      </c>
      <c r="F204" s="20" t="s">
        <v>5201</v>
      </c>
      <c r="G204" s="20">
        <v>2017</v>
      </c>
      <c r="H204" s="57">
        <v>43658</v>
      </c>
      <c r="I204" s="20" t="s">
        <v>17875</v>
      </c>
      <c r="K204" s="20" t="s">
        <v>17876</v>
      </c>
    </row>
    <row r="205" spans="1:11" ht="15.75" customHeight="1" x14ac:dyDescent="0.25">
      <c r="A205" s="20">
        <v>28597303</v>
      </c>
      <c r="B205" s="20" t="s">
        <v>17680</v>
      </c>
      <c r="C205" s="20" t="s">
        <v>17681</v>
      </c>
      <c r="D205" s="20" t="s">
        <v>17682</v>
      </c>
      <c r="E205" s="20" t="s">
        <v>17683</v>
      </c>
      <c r="F205" s="20" t="s">
        <v>2391</v>
      </c>
      <c r="G205" s="20">
        <v>2017</v>
      </c>
      <c r="H205" s="57">
        <v>42896</v>
      </c>
      <c r="K205" s="20" t="s">
        <v>17684</v>
      </c>
    </row>
    <row r="206" spans="1:11" ht="15.75" customHeight="1" x14ac:dyDescent="0.25">
      <c r="A206" s="20">
        <v>28734511</v>
      </c>
      <c r="B206" s="20" t="s">
        <v>17661</v>
      </c>
      <c r="C206" s="20" t="s">
        <v>16748</v>
      </c>
      <c r="D206" s="20" t="s">
        <v>17662</v>
      </c>
      <c r="E206" s="20" t="s">
        <v>12774</v>
      </c>
      <c r="F206" s="20" t="s">
        <v>17663</v>
      </c>
      <c r="G206" s="20">
        <v>2017</v>
      </c>
      <c r="H206" s="57">
        <v>42940</v>
      </c>
      <c r="K206" s="20" t="s">
        <v>17664</v>
      </c>
    </row>
    <row r="207" spans="1:11" ht="15.75" customHeight="1" x14ac:dyDescent="0.25">
      <c r="A207" s="20">
        <v>28735965</v>
      </c>
      <c r="B207" s="20" t="s">
        <v>17656</v>
      </c>
      <c r="C207" s="20" t="s">
        <v>17657</v>
      </c>
      <c r="D207" s="20" t="s">
        <v>17658</v>
      </c>
      <c r="E207" s="20" t="s">
        <v>13149</v>
      </c>
      <c r="F207" s="20" t="s">
        <v>1631</v>
      </c>
      <c r="G207" s="20">
        <v>2017</v>
      </c>
      <c r="H207" s="57">
        <v>42941</v>
      </c>
      <c r="I207" s="20" t="s">
        <v>17659</v>
      </c>
      <c r="K207" s="20" t="s">
        <v>17660</v>
      </c>
    </row>
    <row r="208" spans="1:11" ht="15.75" customHeight="1" x14ac:dyDescent="0.25">
      <c r="A208" s="20">
        <v>28522322</v>
      </c>
      <c r="B208" s="20" t="s">
        <v>17605</v>
      </c>
      <c r="C208" s="20" t="s">
        <v>17606</v>
      </c>
      <c r="D208" s="20" t="s">
        <v>17607</v>
      </c>
      <c r="E208" s="20" t="s">
        <v>9431</v>
      </c>
      <c r="F208" s="20" t="s">
        <v>9850</v>
      </c>
      <c r="G208" s="20">
        <v>2017</v>
      </c>
      <c r="H208" s="57">
        <v>42875</v>
      </c>
      <c r="K208" s="20" t="s">
        <v>17608</v>
      </c>
    </row>
    <row r="209" spans="1:11" ht="15.75" customHeight="1" x14ac:dyDescent="0.25">
      <c r="A209" s="20">
        <v>28694104</v>
      </c>
      <c r="B209" s="20" t="s">
        <v>17586</v>
      </c>
      <c r="C209" s="20" t="s">
        <v>17587</v>
      </c>
      <c r="D209" s="20" t="s">
        <v>17588</v>
      </c>
      <c r="E209" s="20" t="s">
        <v>17589</v>
      </c>
      <c r="F209" s="20" t="s">
        <v>3284</v>
      </c>
      <c r="G209" s="20">
        <v>2017</v>
      </c>
      <c r="H209" s="57">
        <v>42928</v>
      </c>
      <c r="K209" s="20" t="s">
        <v>17590</v>
      </c>
    </row>
    <row r="210" spans="1:11" ht="15.75" customHeight="1" x14ac:dyDescent="0.25">
      <c r="A210" s="20">
        <v>28844213</v>
      </c>
      <c r="B210" s="20" t="s">
        <v>17447</v>
      </c>
      <c r="C210" s="20" t="s">
        <v>17448</v>
      </c>
      <c r="D210" s="20" t="s">
        <v>17449</v>
      </c>
      <c r="E210" s="20" t="s">
        <v>17450</v>
      </c>
      <c r="F210" s="20" t="s">
        <v>17451</v>
      </c>
      <c r="G210" s="20">
        <v>2017</v>
      </c>
      <c r="H210" s="57">
        <v>42976</v>
      </c>
      <c r="K210" s="20" t="s">
        <v>17452</v>
      </c>
    </row>
    <row r="211" spans="1:11" ht="15.75" customHeight="1" x14ac:dyDescent="0.25">
      <c r="A211" s="20">
        <v>29450094</v>
      </c>
      <c r="B211" s="20" t="s">
        <v>17365</v>
      </c>
      <c r="C211" s="20" t="s">
        <v>17366</v>
      </c>
      <c r="D211" s="20" t="s">
        <v>17367</v>
      </c>
      <c r="E211" s="20" t="s">
        <v>17368</v>
      </c>
      <c r="F211" s="20" t="s">
        <v>17369</v>
      </c>
      <c r="G211" s="20">
        <v>2017</v>
      </c>
      <c r="H211" s="57">
        <v>43148</v>
      </c>
      <c r="I211" s="20" t="s">
        <v>17370</v>
      </c>
      <c r="K211" s="20" t="s">
        <v>17371</v>
      </c>
    </row>
    <row r="212" spans="1:11" ht="15.75" customHeight="1" x14ac:dyDescent="0.25">
      <c r="A212" s="20">
        <v>28944419</v>
      </c>
      <c r="B212" s="20" t="s">
        <v>17183</v>
      </c>
      <c r="C212" s="20" t="s">
        <v>17184</v>
      </c>
      <c r="D212" s="20" t="s">
        <v>17185</v>
      </c>
      <c r="E212" s="20" t="s">
        <v>17186</v>
      </c>
      <c r="F212" s="20" t="s">
        <v>17187</v>
      </c>
      <c r="G212" s="20">
        <v>2017</v>
      </c>
      <c r="H212" s="57">
        <v>43004</v>
      </c>
      <c r="K212" s="20" t="s">
        <v>17188</v>
      </c>
    </row>
    <row r="213" spans="1:11" ht="15.75" customHeight="1" x14ac:dyDescent="0.25">
      <c r="A213" s="20">
        <v>28625530</v>
      </c>
      <c r="B213" s="20" t="s">
        <v>17017</v>
      </c>
      <c r="C213" s="20" t="s">
        <v>17018</v>
      </c>
      <c r="D213" s="20" t="s">
        <v>17019</v>
      </c>
      <c r="E213" s="20" t="s">
        <v>17020</v>
      </c>
      <c r="F213" s="20" t="s">
        <v>1106</v>
      </c>
      <c r="G213" s="20">
        <v>2017</v>
      </c>
      <c r="H213" s="57">
        <v>42906</v>
      </c>
      <c r="I213" s="20" t="s">
        <v>17021</v>
      </c>
      <c r="J213" s="20" t="s">
        <v>17022</v>
      </c>
      <c r="K213" s="20" t="s">
        <v>17023</v>
      </c>
    </row>
    <row r="214" spans="1:11" ht="15.75" customHeight="1" x14ac:dyDescent="0.25">
      <c r="A214" s="20">
        <v>28789934</v>
      </c>
      <c r="B214" s="20" t="s">
        <v>16919</v>
      </c>
      <c r="C214" s="20" t="s">
        <v>16920</v>
      </c>
      <c r="D214" s="20" t="s">
        <v>16921</v>
      </c>
      <c r="E214" s="20" t="s">
        <v>16922</v>
      </c>
      <c r="F214" s="20" t="s">
        <v>16923</v>
      </c>
      <c r="G214" s="20">
        <v>2017</v>
      </c>
      <c r="H214" s="57">
        <v>42957</v>
      </c>
      <c r="K214" s="20" t="s">
        <v>16924</v>
      </c>
    </row>
    <row r="215" spans="1:11" ht="15.75" customHeight="1" x14ac:dyDescent="0.25">
      <c r="A215" s="20">
        <v>28947259</v>
      </c>
      <c r="B215" s="20" t="s">
        <v>16780</v>
      </c>
      <c r="C215" s="20" t="s">
        <v>16781</v>
      </c>
      <c r="D215" s="20" t="s">
        <v>16782</v>
      </c>
      <c r="E215" s="20" t="s">
        <v>16783</v>
      </c>
      <c r="F215" s="20" t="s">
        <v>16784</v>
      </c>
      <c r="G215" s="20">
        <v>2017</v>
      </c>
      <c r="H215" s="57">
        <v>43005</v>
      </c>
      <c r="K215" s="20" t="s">
        <v>16785</v>
      </c>
    </row>
    <row r="216" spans="1:11" ht="15.75" customHeight="1" x14ac:dyDescent="0.25">
      <c r="A216" s="20">
        <v>29132613</v>
      </c>
      <c r="B216" s="20" t="s">
        <v>16742</v>
      </c>
      <c r="C216" s="20" t="s">
        <v>16743</v>
      </c>
      <c r="D216" s="20" t="s">
        <v>16744</v>
      </c>
      <c r="E216" s="20" t="s">
        <v>10305</v>
      </c>
      <c r="F216" s="20" t="s">
        <v>10306</v>
      </c>
      <c r="G216" s="20">
        <v>2017</v>
      </c>
      <c r="H216" s="57">
        <v>43054</v>
      </c>
      <c r="I216" s="20" t="s">
        <v>16745</v>
      </c>
      <c r="K216" s="20" t="s">
        <v>16746</v>
      </c>
    </row>
    <row r="217" spans="1:11" ht="15.75" customHeight="1" x14ac:dyDescent="0.25">
      <c r="A217" s="20">
        <v>29259590</v>
      </c>
      <c r="B217" s="20" t="s">
        <v>16705</v>
      </c>
      <c r="C217" s="20" t="s">
        <v>16706</v>
      </c>
      <c r="D217" s="20" t="s">
        <v>16707</v>
      </c>
      <c r="E217" s="20" t="s">
        <v>4718</v>
      </c>
      <c r="F217" s="20" t="s">
        <v>133</v>
      </c>
      <c r="G217" s="20">
        <v>2017</v>
      </c>
      <c r="H217" s="57">
        <v>43090</v>
      </c>
      <c r="I217" s="20" t="s">
        <v>16708</v>
      </c>
      <c r="K217" s="20" t="s">
        <v>16709</v>
      </c>
    </row>
    <row r="218" spans="1:11" ht="15.75" customHeight="1" x14ac:dyDescent="0.25">
      <c r="A218" s="20">
        <v>28765005</v>
      </c>
      <c r="B218" s="20" t="s">
        <v>16627</v>
      </c>
      <c r="C218" s="20" t="s">
        <v>16628</v>
      </c>
      <c r="D218" s="20" t="s">
        <v>16629</v>
      </c>
      <c r="E218" s="20" t="s">
        <v>12774</v>
      </c>
      <c r="F218" s="20" t="s">
        <v>2840</v>
      </c>
      <c r="G218" s="20">
        <v>2017</v>
      </c>
      <c r="H218" s="57">
        <v>42950</v>
      </c>
      <c r="K218" s="20" t="s">
        <v>16630</v>
      </c>
    </row>
    <row r="219" spans="1:11" ht="15.75" customHeight="1" x14ac:dyDescent="0.25">
      <c r="A219" s="20">
        <v>26277207</v>
      </c>
      <c r="B219" s="20" t="s">
        <v>16578</v>
      </c>
      <c r="C219" s="20" t="s">
        <v>16579</v>
      </c>
      <c r="D219" s="20" t="s">
        <v>16580</v>
      </c>
      <c r="E219" s="20" t="s">
        <v>16581</v>
      </c>
      <c r="F219" s="20" t="s">
        <v>13567</v>
      </c>
      <c r="G219" s="20">
        <v>2018</v>
      </c>
      <c r="H219" s="57">
        <v>42233</v>
      </c>
      <c r="K219" s="20" t="s">
        <v>16582</v>
      </c>
    </row>
    <row r="220" spans="1:11" ht="15.75" customHeight="1" x14ac:dyDescent="0.25">
      <c r="A220" s="20">
        <v>28875940</v>
      </c>
      <c r="B220" s="20" t="s">
        <v>16543</v>
      </c>
      <c r="C220" s="20" t="s">
        <v>16544</v>
      </c>
      <c r="D220" s="20" t="s">
        <v>16545</v>
      </c>
      <c r="E220" s="20" t="s">
        <v>16546</v>
      </c>
      <c r="F220" s="20" t="s">
        <v>16547</v>
      </c>
      <c r="G220" s="20">
        <v>2018</v>
      </c>
      <c r="H220" s="57">
        <v>42985</v>
      </c>
      <c r="K220" s="20" t="s">
        <v>16548</v>
      </c>
    </row>
    <row r="221" spans="1:11" ht="15.75" customHeight="1" x14ac:dyDescent="0.25">
      <c r="A221" s="20">
        <v>29087624</v>
      </c>
      <c r="B221" s="20" t="s">
        <v>16527</v>
      </c>
      <c r="C221" s="20" t="s">
        <v>16528</v>
      </c>
      <c r="D221" s="20" t="s">
        <v>16529</v>
      </c>
      <c r="E221" s="20" t="s">
        <v>16530</v>
      </c>
      <c r="F221" s="20" t="s">
        <v>4320</v>
      </c>
      <c r="G221" s="20">
        <v>2018</v>
      </c>
      <c r="H221" s="57">
        <v>43040</v>
      </c>
      <c r="I221" s="20" t="s">
        <v>16531</v>
      </c>
      <c r="K221" s="20" t="s">
        <v>16532</v>
      </c>
    </row>
    <row r="222" spans="1:11" ht="15.75" customHeight="1" x14ac:dyDescent="0.25">
      <c r="A222" s="20">
        <v>29204286</v>
      </c>
      <c r="B222" s="20" t="s">
        <v>16474</v>
      </c>
      <c r="C222" s="20" t="s">
        <v>16475</v>
      </c>
      <c r="D222" s="20" t="s">
        <v>16476</v>
      </c>
      <c r="E222" s="20" t="s">
        <v>12462</v>
      </c>
      <c r="F222" s="20" t="s">
        <v>7703</v>
      </c>
      <c r="G222" s="20">
        <v>2017</v>
      </c>
      <c r="H222" s="57">
        <v>43075</v>
      </c>
      <c r="I222" s="20" t="s">
        <v>16477</v>
      </c>
      <c r="K222" s="20" t="s">
        <v>16478</v>
      </c>
    </row>
    <row r="223" spans="1:11" ht="15.75" customHeight="1" x14ac:dyDescent="0.25">
      <c r="A223" s="20">
        <v>29318984</v>
      </c>
      <c r="B223" s="20" t="s">
        <v>16443</v>
      </c>
      <c r="C223" s="20" t="s">
        <v>16444</v>
      </c>
      <c r="D223" s="20" t="s">
        <v>16445</v>
      </c>
      <c r="E223" s="20" t="s">
        <v>16446</v>
      </c>
      <c r="F223" s="20" t="s">
        <v>2880</v>
      </c>
      <c r="G223" s="20">
        <v>2018</v>
      </c>
      <c r="H223" s="57">
        <v>43111</v>
      </c>
      <c r="I223" s="20" t="s">
        <v>16447</v>
      </c>
      <c r="J223" s="20" t="s">
        <v>16448</v>
      </c>
      <c r="K223" s="20" t="s">
        <v>16449</v>
      </c>
    </row>
    <row r="224" spans="1:11" ht="15.75" customHeight="1" x14ac:dyDescent="0.25">
      <c r="A224" s="20">
        <v>29344358</v>
      </c>
      <c r="B224" s="20" t="s">
        <v>16436</v>
      </c>
      <c r="C224" s="20" t="s">
        <v>16437</v>
      </c>
      <c r="D224" s="20" t="s">
        <v>16438</v>
      </c>
      <c r="E224" s="20" t="s">
        <v>16439</v>
      </c>
      <c r="F224" s="20" t="s">
        <v>16440</v>
      </c>
      <c r="G224" s="20">
        <v>2018</v>
      </c>
      <c r="H224" s="57">
        <v>43119</v>
      </c>
      <c r="I224" s="20" t="s">
        <v>16441</v>
      </c>
      <c r="K224" s="20" t="s">
        <v>16442</v>
      </c>
    </row>
    <row r="225" spans="1:11" ht="15.75" customHeight="1" x14ac:dyDescent="0.25">
      <c r="A225" s="20">
        <v>30088147</v>
      </c>
      <c r="B225" s="20" t="s">
        <v>16393</v>
      </c>
      <c r="C225" s="20" t="s">
        <v>16394</v>
      </c>
      <c r="D225" s="20" t="s">
        <v>16395</v>
      </c>
      <c r="E225" s="20" t="s">
        <v>16396</v>
      </c>
      <c r="F225" s="20" t="s">
        <v>10545</v>
      </c>
      <c r="G225" s="20">
        <v>2018</v>
      </c>
      <c r="H225" s="57">
        <v>43321</v>
      </c>
      <c r="K225" s="20" t="s">
        <v>16397</v>
      </c>
    </row>
    <row r="226" spans="1:11" ht="15.75" customHeight="1" x14ac:dyDescent="0.25">
      <c r="A226" s="20">
        <v>30218158</v>
      </c>
      <c r="B226" s="20" t="s">
        <v>16389</v>
      </c>
      <c r="C226" s="20" t="s">
        <v>16390</v>
      </c>
      <c r="D226" s="20" t="s">
        <v>16391</v>
      </c>
      <c r="E226" s="20" t="s">
        <v>16066</v>
      </c>
      <c r="F226" s="20" t="s">
        <v>10545</v>
      </c>
      <c r="G226" s="20">
        <v>2018</v>
      </c>
      <c r="H226" s="57">
        <v>43359</v>
      </c>
      <c r="K226" s="20" t="s">
        <v>16392</v>
      </c>
    </row>
    <row r="227" spans="1:11" ht="15.75" customHeight="1" x14ac:dyDescent="0.25">
      <c r="A227" s="20">
        <v>30534913</v>
      </c>
      <c r="B227" s="20" t="s">
        <v>16384</v>
      </c>
      <c r="C227" s="20" t="s">
        <v>16385</v>
      </c>
      <c r="D227" s="20" t="s">
        <v>16386</v>
      </c>
      <c r="E227" s="20" t="s">
        <v>16387</v>
      </c>
      <c r="F227" s="20" t="s">
        <v>6624</v>
      </c>
      <c r="G227" s="20">
        <v>2018</v>
      </c>
      <c r="H227" s="57">
        <v>43446</v>
      </c>
      <c r="K227" s="20" t="s">
        <v>16388</v>
      </c>
    </row>
    <row r="228" spans="1:11" ht="15.75" customHeight="1" x14ac:dyDescent="0.25">
      <c r="A228" s="20">
        <v>29038087</v>
      </c>
      <c r="B228" s="20" t="s">
        <v>16208</v>
      </c>
      <c r="C228" s="20" t="s">
        <v>16209</v>
      </c>
      <c r="D228" s="20" t="s">
        <v>16210</v>
      </c>
      <c r="E228" s="20" t="s">
        <v>12786</v>
      </c>
      <c r="F228" s="20" t="s">
        <v>4303</v>
      </c>
      <c r="G228" s="20">
        <v>2018</v>
      </c>
      <c r="H228" s="57">
        <v>43026</v>
      </c>
      <c r="K228" s="20" t="s">
        <v>16211</v>
      </c>
    </row>
    <row r="229" spans="1:11" ht="15.75" customHeight="1" x14ac:dyDescent="0.25">
      <c r="A229" s="20">
        <v>29251673</v>
      </c>
      <c r="B229" s="20" t="s">
        <v>16169</v>
      </c>
      <c r="C229" s="20" t="s">
        <v>16170</v>
      </c>
      <c r="D229" s="20" t="s">
        <v>16171</v>
      </c>
      <c r="E229" s="20" t="s">
        <v>16172</v>
      </c>
      <c r="F229" s="20" t="s">
        <v>3944</v>
      </c>
      <c r="G229" s="20">
        <v>2018</v>
      </c>
      <c r="H229" s="57">
        <v>43088</v>
      </c>
      <c r="K229" s="20" t="s">
        <v>16173</v>
      </c>
    </row>
    <row r="230" spans="1:11" ht="15.75" customHeight="1" x14ac:dyDescent="0.25">
      <c r="A230" s="20">
        <v>29282610</v>
      </c>
      <c r="B230" s="20" t="s">
        <v>16153</v>
      </c>
      <c r="C230" s="20" t="s">
        <v>16154</v>
      </c>
      <c r="D230" s="20" t="s">
        <v>16155</v>
      </c>
      <c r="E230" s="20" t="s">
        <v>6810</v>
      </c>
      <c r="F230" s="20" t="s">
        <v>16156</v>
      </c>
      <c r="G230" s="20">
        <v>2018</v>
      </c>
      <c r="H230" s="57">
        <v>43098</v>
      </c>
      <c r="K230" s="20" t="s">
        <v>16157</v>
      </c>
    </row>
    <row r="231" spans="1:11" ht="15.75" customHeight="1" x14ac:dyDescent="0.25">
      <c r="A231" s="20">
        <v>29254859</v>
      </c>
      <c r="B231" s="20" t="s">
        <v>16038</v>
      </c>
      <c r="C231" s="20" t="s">
        <v>16039</v>
      </c>
      <c r="D231" s="20" t="s">
        <v>16040</v>
      </c>
      <c r="E231" s="20" t="s">
        <v>12774</v>
      </c>
      <c r="F231" s="20" t="s">
        <v>16041</v>
      </c>
      <c r="G231" s="20">
        <v>2018</v>
      </c>
      <c r="H231" s="57">
        <v>43089</v>
      </c>
      <c r="K231" s="20" t="s">
        <v>16042</v>
      </c>
    </row>
    <row r="232" spans="1:11" ht="15.75" customHeight="1" x14ac:dyDescent="0.25">
      <c r="A232" s="20">
        <v>29590642</v>
      </c>
      <c r="B232" s="20" t="s">
        <v>16030</v>
      </c>
      <c r="C232" s="20" t="s">
        <v>16031</v>
      </c>
      <c r="D232" s="20" t="s">
        <v>16032</v>
      </c>
      <c r="E232" s="20" t="s">
        <v>16033</v>
      </c>
      <c r="F232" s="20" t="s">
        <v>16034</v>
      </c>
      <c r="G232" s="20">
        <v>2018</v>
      </c>
      <c r="H232" s="57">
        <v>43188</v>
      </c>
      <c r="I232" s="20" t="s">
        <v>16035</v>
      </c>
      <c r="K232" s="20" t="s">
        <v>16036</v>
      </c>
    </row>
    <row r="233" spans="1:11" ht="15.75" customHeight="1" x14ac:dyDescent="0.25">
      <c r="A233" s="20">
        <v>29233677</v>
      </c>
      <c r="B233" s="20" t="s">
        <v>15974</v>
      </c>
      <c r="C233" s="20" t="s">
        <v>15975</v>
      </c>
      <c r="D233" s="20" t="s">
        <v>15976</v>
      </c>
      <c r="E233" s="20" t="s">
        <v>15977</v>
      </c>
      <c r="F233" s="20" t="s">
        <v>4661</v>
      </c>
      <c r="G233" s="20">
        <v>2018</v>
      </c>
      <c r="H233" s="57">
        <v>43083</v>
      </c>
      <c r="K233" s="20" t="s">
        <v>15978</v>
      </c>
    </row>
    <row r="234" spans="1:11" ht="15.75" customHeight="1" x14ac:dyDescent="0.25">
      <c r="A234" s="20">
        <v>29541156</v>
      </c>
      <c r="B234" s="20" t="s">
        <v>15860</v>
      </c>
      <c r="C234" s="20" t="s">
        <v>15861</v>
      </c>
      <c r="D234" s="20" t="s">
        <v>15862</v>
      </c>
      <c r="E234" s="20" t="s">
        <v>15863</v>
      </c>
      <c r="F234" s="20" t="s">
        <v>6889</v>
      </c>
      <c r="G234" s="20">
        <v>2018</v>
      </c>
      <c r="H234" s="57">
        <v>43175</v>
      </c>
      <c r="I234" s="20" t="s">
        <v>15864</v>
      </c>
      <c r="K234" s="20" t="s">
        <v>15865</v>
      </c>
    </row>
    <row r="235" spans="1:11" ht="15.75" customHeight="1" x14ac:dyDescent="0.25">
      <c r="A235" s="20">
        <v>29534721</v>
      </c>
      <c r="B235" s="20" t="s">
        <v>15847</v>
      </c>
      <c r="C235" s="20" t="s">
        <v>15848</v>
      </c>
      <c r="D235" s="20" t="s">
        <v>15849</v>
      </c>
      <c r="E235" s="20" t="s">
        <v>15850</v>
      </c>
      <c r="F235" s="20" t="s">
        <v>2093</v>
      </c>
      <c r="G235" s="20">
        <v>2018</v>
      </c>
      <c r="H235" s="57">
        <v>43174</v>
      </c>
      <c r="I235" s="20" t="s">
        <v>15851</v>
      </c>
      <c r="K235" s="20" t="s">
        <v>15852</v>
      </c>
    </row>
    <row r="236" spans="1:11" ht="15.75" customHeight="1" x14ac:dyDescent="0.25">
      <c r="A236" s="20">
        <v>29570602</v>
      </c>
      <c r="B236" s="20" t="s">
        <v>15795</v>
      </c>
      <c r="C236" s="20" t="s">
        <v>15796</v>
      </c>
      <c r="D236" s="20" t="s">
        <v>15797</v>
      </c>
      <c r="E236" s="20" t="s">
        <v>15798</v>
      </c>
      <c r="F236" s="20" t="s">
        <v>15799</v>
      </c>
      <c r="G236" s="20">
        <v>2018</v>
      </c>
      <c r="H236" s="57">
        <v>43183</v>
      </c>
      <c r="I236" s="20" t="s">
        <v>15800</v>
      </c>
      <c r="K236" s="20" t="s">
        <v>15801</v>
      </c>
    </row>
    <row r="237" spans="1:11" ht="15.75" customHeight="1" x14ac:dyDescent="0.25">
      <c r="A237" s="20">
        <v>30274433</v>
      </c>
      <c r="B237" s="20" t="s">
        <v>15781</v>
      </c>
      <c r="C237" s="20" t="s">
        <v>15782</v>
      </c>
      <c r="D237" s="20" t="s">
        <v>15783</v>
      </c>
      <c r="E237" s="20" t="s">
        <v>15784</v>
      </c>
      <c r="F237" s="20" t="s">
        <v>5730</v>
      </c>
      <c r="G237" s="20">
        <v>2018</v>
      </c>
      <c r="H237" s="57">
        <v>43376</v>
      </c>
      <c r="I237" s="20" t="s">
        <v>15785</v>
      </c>
      <c r="K237" s="20" t="s">
        <v>15786</v>
      </c>
    </row>
    <row r="238" spans="1:11" ht="15.75" customHeight="1" x14ac:dyDescent="0.25">
      <c r="A238" s="20">
        <v>29339461</v>
      </c>
      <c r="B238" s="20" t="s">
        <v>15716</v>
      </c>
      <c r="C238" s="20" t="s">
        <v>15717</v>
      </c>
      <c r="D238" s="20" t="s">
        <v>15718</v>
      </c>
      <c r="E238" s="20" t="s">
        <v>15719</v>
      </c>
      <c r="F238" s="20" t="s">
        <v>3723</v>
      </c>
      <c r="G238" s="20">
        <v>2018</v>
      </c>
      <c r="H238" s="57">
        <v>43118</v>
      </c>
      <c r="I238" s="20" t="s">
        <v>15720</v>
      </c>
      <c r="K238" s="20" t="s">
        <v>15721</v>
      </c>
    </row>
    <row r="239" spans="1:11" ht="15.75" customHeight="1" x14ac:dyDescent="0.25">
      <c r="A239" s="20">
        <v>29477730</v>
      </c>
      <c r="B239" s="20" t="s">
        <v>15698</v>
      </c>
      <c r="C239" s="20" t="s">
        <v>15699</v>
      </c>
      <c r="D239" s="20" t="s">
        <v>15700</v>
      </c>
      <c r="E239" s="20" t="s">
        <v>15701</v>
      </c>
      <c r="F239" s="20" t="s">
        <v>1106</v>
      </c>
      <c r="G239" s="20">
        <v>2018</v>
      </c>
      <c r="H239" s="57">
        <v>43157</v>
      </c>
      <c r="K239" s="20" t="s">
        <v>15702</v>
      </c>
    </row>
    <row r="240" spans="1:11" ht="15.75" customHeight="1" x14ac:dyDescent="0.25">
      <c r="A240" s="20">
        <v>29576347</v>
      </c>
      <c r="B240" s="20" t="s">
        <v>15680</v>
      </c>
      <c r="C240" s="20" t="s">
        <v>15681</v>
      </c>
      <c r="D240" s="20" t="s">
        <v>15682</v>
      </c>
      <c r="E240" s="20" t="s">
        <v>15683</v>
      </c>
      <c r="F240" s="20" t="s">
        <v>15684</v>
      </c>
      <c r="G240" s="20">
        <v>2018</v>
      </c>
      <c r="H240" s="57">
        <v>43186</v>
      </c>
      <c r="K240" s="20" t="s">
        <v>15685</v>
      </c>
    </row>
    <row r="241" spans="1:11" ht="15.75" customHeight="1" x14ac:dyDescent="0.25">
      <c r="A241" s="20">
        <v>29663937</v>
      </c>
      <c r="B241" s="20" t="s">
        <v>15663</v>
      </c>
      <c r="C241" s="20" t="s">
        <v>15664</v>
      </c>
      <c r="D241" s="20" t="s">
        <v>15665</v>
      </c>
      <c r="E241" s="20" t="s">
        <v>15634</v>
      </c>
      <c r="F241" s="20" t="s">
        <v>8010</v>
      </c>
      <c r="G241" s="20">
        <v>2018</v>
      </c>
      <c r="H241" s="57">
        <v>43208</v>
      </c>
      <c r="I241" s="20" t="s">
        <v>15666</v>
      </c>
    </row>
    <row r="242" spans="1:11" ht="15.75" customHeight="1" x14ac:dyDescent="0.25">
      <c r="A242" s="20">
        <v>28475437</v>
      </c>
      <c r="B242" s="20" t="s">
        <v>15544</v>
      </c>
      <c r="C242" s="20" t="s">
        <v>15545</v>
      </c>
      <c r="D242" s="20" t="s">
        <v>15546</v>
      </c>
      <c r="E242" s="20" t="s">
        <v>15547</v>
      </c>
      <c r="F242" s="20" t="s">
        <v>14162</v>
      </c>
      <c r="G242" s="20">
        <v>2018</v>
      </c>
      <c r="H242" s="57">
        <v>42861</v>
      </c>
      <c r="K242" s="20" t="s">
        <v>15548</v>
      </c>
    </row>
    <row r="243" spans="1:11" ht="15.75" customHeight="1" x14ac:dyDescent="0.25">
      <c r="A243" s="20">
        <v>29573124</v>
      </c>
      <c r="B243" s="20" t="s">
        <v>15490</v>
      </c>
      <c r="C243" s="20" t="s">
        <v>15491</v>
      </c>
      <c r="D243" s="20" t="s">
        <v>15492</v>
      </c>
      <c r="E243" s="20" t="s">
        <v>15493</v>
      </c>
      <c r="F243" s="20" t="s">
        <v>15494</v>
      </c>
      <c r="G243" s="20">
        <v>2018</v>
      </c>
      <c r="H243" s="57">
        <v>43184</v>
      </c>
      <c r="K243" s="20" t="s">
        <v>15495</v>
      </c>
    </row>
    <row r="244" spans="1:11" ht="15.75" customHeight="1" x14ac:dyDescent="0.25">
      <c r="A244" s="20">
        <v>29789961</v>
      </c>
      <c r="B244" s="20" t="s">
        <v>15385</v>
      </c>
      <c r="C244" s="20" t="s">
        <v>15386</v>
      </c>
      <c r="D244" s="20" t="s">
        <v>15387</v>
      </c>
      <c r="E244" s="20" t="s">
        <v>15388</v>
      </c>
      <c r="F244" s="20" t="s">
        <v>15053</v>
      </c>
      <c r="G244" s="20">
        <v>2018</v>
      </c>
      <c r="H244" s="57">
        <v>43244</v>
      </c>
      <c r="K244" s="20" t="s">
        <v>15389</v>
      </c>
    </row>
    <row r="245" spans="1:11" ht="15.75" customHeight="1" x14ac:dyDescent="0.25">
      <c r="A245" s="20">
        <v>29875765</v>
      </c>
      <c r="B245" s="20" t="s">
        <v>15367</v>
      </c>
      <c r="C245" s="20" t="s">
        <v>15368</v>
      </c>
      <c r="D245" s="20" t="s">
        <v>15369</v>
      </c>
      <c r="E245" s="20" t="s">
        <v>15370</v>
      </c>
      <c r="F245" s="20" t="s">
        <v>141</v>
      </c>
      <c r="G245" s="20">
        <v>2018</v>
      </c>
      <c r="H245" s="57">
        <v>43259</v>
      </c>
      <c r="I245" s="20" t="s">
        <v>15371</v>
      </c>
      <c r="K245" s="20" t="s">
        <v>15372</v>
      </c>
    </row>
    <row r="246" spans="1:11" ht="15.75" customHeight="1" x14ac:dyDescent="0.25">
      <c r="A246" s="20">
        <v>28410921</v>
      </c>
      <c r="B246" s="20" t="s">
        <v>15323</v>
      </c>
      <c r="C246" s="20" t="s">
        <v>15324</v>
      </c>
      <c r="D246" s="20" t="s">
        <v>15325</v>
      </c>
      <c r="E246" s="20" t="s">
        <v>15326</v>
      </c>
      <c r="F246" s="20" t="s">
        <v>15327</v>
      </c>
      <c r="G246" s="20">
        <v>2018</v>
      </c>
      <c r="H246" s="57">
        <v>42841</v>
      </c>
      <c r="K246" s="20" t="s">
        <v>15328</v>
      </c>
    </row>
    <row r="247" spans="1:11" ht="15.75" customHeight="1" x14ac:dyDescent="0.25">
      <c r="A247" s="20">
        <v>29959541</v>
      </c>
      <c r="B247" s="20" t="s">
        <v>15049</v>
      </c>
      <c r="C247" s="20" t="s">
        <v>15050</v>
      </c>
      <c r="D247" s="20" t="s">
        <v>15051</v>
      </c>
      <c r="E247" s="20" t="s">
        <v>15052</v>
      </c>
      <c r="F247" s="20" t="s">
        <v>15053</v>
      </c>
      <c r="G247" s="20">
        <v>2018</v>
      </c>
      <c r="H247" s="57">
        <v>43282</v>
      </c>
      <c r="K247" s="20" t="s">
        <v>15054</v>
      </c>
    </row>
    <row r="248" spans="1:11" ht="15.75" customHeight="1" x14ac:dyDescent="0.25">
      <c r="A248" s="20">
        <v>29066021</v>
      </c>
      <c r="B248" s="20" t="s">
        <v>15029</v>
      </c>
      <c r="C248" s="20" t="s">
        <v>15030</v>
      </c>
      <c r="D248" s="20" t="s">
        <v>15031</v>
      </c>
      <c r="E248" s="20" t="s">
        <v>15032</v>
      </c>
      <c r="F248" s="20" t="s">
        <v>15026</v>
      </c>
      <c r="G248" s="20">
        <v>2018</v>
      </c>
      <c r="H248" s="57">
        <v>43034</v>
      </c>
      <c r="K248" s="20" t="s">
        <v>15033</v>
      </c>
    </row>
    <row r="249" spans="1:11" ht="15.75" customHeight="1" x14ac:dyDescent="0.25">
      <c r="A249" s="20">
        <v>29748997</v>
      </c>
      <c r="B249" s="20" t="s">
        <v>14984</v>
      </c>
      <c r="C249" s="20" t="s">
        <v>14985</v>
      </c>
      <c r="D249" s="20" t="s">
        <v>14986</v>
      </c>
      <c r="E249" s="20" t="s">
        <v>14987</v>
      </c>
      <c r="F249" s="20" t="s">
        <v>4320</v>
      </c>
      <c r="G249" s="20">
        <v>2018</v>
      </c>
      <c r="H249" s="57">
        <v>43232</v>
      </c>
      <c r="I249" s="20" t="s">
        <v>14988</v>
      </c>
      <c r="J249" s="20" t="s">
        <v>14989</v>
      </c>
      <c r="K249" s="20" t="s">
        <v>14990</v>
      </c>
    </row>
    <row r="250" spans="1:11" ht="15.75" customHeight="1" x14ac:dyDescent="0.25">
      <c r="A250" s="20">
        <v>29785663</v>
      </c>
      <c r="B250" s="20" t="s">
        <v>14804</v>
      </c>
      <c r="C250" s="20" t="s">
        <v>14805</v>
      </c>
      <c r="D250" s="20" t="s">
        <v>14806</v>
      </c>
      <c r="E250" s="20" t="s">
        <v>14807</v>
      </c>
      <c r="F250" s="20" t="s">
        <v>14808</v>
      </c>
      <c r="G250" s="20">
        <v>2018</v>
      </c>
      <c r="H250" s="57">
        <v>43243</v>
      </c>
      <c r="K250" s="20" t="s">
        <v>14809</v>
      </c>
    </row>
    <row r="251" spans="1:11" ht="15.75" customHeight="1" x14ac:dyDescent="0.25">
      <c r="A251" s="20">
        <v>29855597</v>
      </c>
      <c r="B251" s="20" t="s">
        <v>14792</v>
      </c>
      <c r="C251" s="20" t="s">
        <v>14793</v>
      </c>
      <c r="D251" s="20" t="s">
        <v>14794</v>
      </c>
      <c r="E251" s="20" t="s">
        <v>4413</v>
      </c>
      <c r="F251" s="20" t="s">
        <v>14795</v>
      </c>
      <c r="G251" s="20">
        <v>2018</v>
      </c>
      <c r="H251" s="57">
        <v>43253</v>
      </c>
      <c r="K251" s="20" t="s">
        <v>14796</v>
      </c>
    </row>
    <row r="252" spans="1:11" ht="15.75" customHeight="1" x14ac:dyDescent="0.25">
      <c r="A252" s="20">
        <v>30037478</v>
      </c>
      <c r="B252" s="20" t="s">
        <v>14695</v>
      </c>
      <c r="C252" s="20" t="s">
        <v>14696</v>
      </c>
      <c r="D252" s="20" t="s">
        <v>14697</v>
      </c>
      <c r="E252" s="20" t="s">
        <v>4227</v>
      </c>
      <c r="F252" s="20" t="s">
        <v>2840</v>
      </c>
      <c r="G252" s="20">
        <v>2018</v>
      </c>
      <c r="H252" s="57">
        <v>43306</v>
      </c>
      <c r="K252" s="20" t="s">
        <v>14698</v>
      </c>
    </row>
    <row r="253" spans="1:11" ht="15.75" customHeight="1" x14ac:dyDescent="0.25">
      <c r="A253" s="20">
        <v>30197634</v>
      </c>
      <c r="B253" s="20" t="s">
        <v>14646</v>
      </c>
      <c r="C253" s="20" t="s">
        <v>14647</v>
      </c>
      <c r="D253" s="20" t="s">
        <v>14648</v>
      </c>
      <c r="E253" s="20" t="s">
        <v>14649</v>
      </c>
      <c r="F253" s="20" t="s">
        <v>133</v>
      </c>
      <c r="G253" s="20">
        <v>2018</v>
      </c>
      <c r="H253" s="57">
        <v>43354</v>
      </c>
      <c r="I253" s="20" t="s">
        <v>14650</v>
      </c>
      <c r="K253" s="20" t="s">
        <v>14651</v>
      </c>
    </row>
    <row r="254" spans="1:11" ht="15.75" customHeight="1" x14ac:dyDescent="0.25">
      <c r="A254" s="20">
        <v>27763815</v>
      </c>
      <c r="B254" s="20" t="s">
        <v>14512</v>
      </c>
      <c r="C254" s="20" t="s">
        <v>14513</v>
      </c>
      <c r="D254" s="20" t="s">
        <v>14514</v>
      </c>
      <c r="E254" s="20" t="s">
        <v>14515</v>
      </c>
      <c r="F254" s="20" t="s">
        <v>14516</v>
      </c>
      <c r="G254" s="20">
        <v>2018</v>
      </c>
      <c r="H254" s="57">
        <v>42676</v>
      </c>
      <c r="I254" s="20" t="s">
        <v>14517</v>
      </c>
      <c r="K254" s="20" t="s">
        <v>14518</v>
      </c>
    </row>
    <row r="255" spans="1:11" ht="15.75" customHeight="1" x14ac:dyDescent="0.25">
      <c r="A255" s="20">
        <v>30126990</v>
      </c>
      <c r="B255" s="20" t="s">
        <v>14505</v>
      </c>
      <c r="C255" s="20" t="s">
        <v>14506</v>
      </c>
      <c r="D255" s="20" t="s">
        <v>14507</v>
      </c>
      <c r="E255" s="20" t="s">
        <v>14508</v>
      </c>
      <c r="F255" s="20" t="s">
        <v>10827</v>
      </c>
      <c r="G255" s="20">
        <v>2018</v>
      </c>
      <c r="H255" s="57">
        <v>43334</v>
      </c>
      <c r="I255" s="20" t="s">
        <v>14509</v>
      </c>
      <c r="K255" s="20" t="s">
        <v>14510</v>
      </c>
    </row>
    <row r="256" spans="1:11" ht="15.75" customHeight="1" x14ac:dyDescent="0.25">
      <c r="A256" s="20">
        <v>30261008</v>
      </c>
      <c r="B256" s="20" t="s">
        <v>14429</v>
      </c>
      <c r="C256" s="20" t="s">
        <v>14430</v>
      </c>
      <c r="D256" s="20" t="s">
        <v>14431</v>
      </c>
      <c r="E256" s="20" t="s">
        <v>14432</v>
      </c>
      <c r="F256" s="20" t="s">
        <v>294</v>
      </c>
      <c r="G256" s="20">
        <v>2018</v>
      </c>
      <c r="H256" s="57">
        <v>43371</v>
      </c>
      <c r="I256" s="20" t="s">
        <v>14433</v>
      </c>
      <c r="K256" s="20" t="s">
        <v>14434</v>
      </c>
    </row>
    <row r="257" spans="1:11" ht="15.75" customHeight="1" x14ac:dyDescent="0.25">
      <c r="A257" s="20">
        <v>29926707</v>
      </c>
      <c r="B257" s="20" t="s">
        <v>14423</v>
      </c>
      <c r="C257" s="20" t="s">
        <v>14424</v>
      </c>
      <c r="D257" s="20" t="s">
        <v>14425</v>
      </c>
      <c r="E257" s="20" t="s">
        <v>14426</v>
      </c>
      <c r="F257" s="20" t="s">
        <v>5738</v>
      </c>
      <c r="G257" s="20">
        <v>2018</v>
      </c>
      <c r="H257" s="57">
        <v>43273</v>
      </c>
      <c r="K257" s="20" t="s">
        <v>14427</v>
      </c>
    </row>
    <row r="258" spans="1:11" ht="15.75" customHeight="1" x14ac:dyDescent="0.25">
      <c r="A258" s="20">
        <v>30048255</v>
      </c>
      <c r="B258" s="20" t="s">
        <v>14365</v>
      </c>
      <c r="C258" s="20" t="s">
        <v>14366</v>
      </c>
      <c r="D258" s="20" t="s">
        <v>14367</v>
      </c>
      <c r="E258" s="20" t="s">
        <v>14368</v>
      </c>
      <c r="F258" s="20" t="s">
        <v>3944</v>
      </c>
      <c r="G258" s="20">
        <v>2018</v>
      </c>
      <c r="H258" s="57">
        <v>43308</v>
      </c>
      <c r="I258" s="20" t="s">
        <v>14369</v>
      </c>
      <c r="K258" s="20" t="s">
        <v>14370</v>
      </c>
    </row>
    <row r="259" spans="1:11" ht="15.75" customHeight="1" x14ac:dyDescent="0.25">
      <c r="A259" s="20">
        <v>30068737</v>
      </c>
      <c r="B259" s="20" t="s">
        <v>14353</v>
      </c>
      <c r="C259" s="20" t="s">
        <v>14354</v>
      </c>
      <c r="D259" s="20" t="s">
        <v>14355</v>
      </c>
      <c r="E259" s="20" t="s">
        <v>14356</v>
      </c>
      <c r="F259" s="20" t="s">
        <v>8149</v>
      </c>
      <c r="G259" s="20">
        <v>2018</v>
      </c>
      <c r="H259" s="57">
        <v>43315</v>
      </c>
      <c r="I259" s="20" t="s">
        <v>14357</v>
      </c>
      <c r="K259" s="20" t="s">
        <v>14358</v>
      </c>
    </row>
    <row r="260" spans="1:11" ht="15.75" customHeight="1" x14ac:dyDescent="0.25">
      <c r="A260" s="20">
        <v>29790845</v>
      </c>
      <c r="B260" s="20" t="s">
        <v>14158</v>
      </c>
      <c r="C260" s="20" t="s">
        <v>14159</v>
      </c>
      <c r="D260" s="20" t="s">
        <v>14160</v>
      </c>
      <c r="E260" s="20" t="s">
        <v>14161</v>
      </c>
      <c r="F260" s="20" t="s">
        <v>14162</v>
      </c>
      <c r="G260" s="20">
        <v>2018</v>
      </c>
      <c r="H260" s="57">
        <v>43244</v>
      </c>
      <c r="I260" s="20" t="s">
        <v>14163</v>
      </c>
      <c r="K260" s="20" t="s">
        <v>14164</v>
      </c>
    </row>
    <row r="261" spans="1:11" ht="15.75" customHeight="1" x14ac:dyDescent="0.25">
      <c r="A261" s="20">
        <v>30137651</v>
      </c>
      <c r="B261" s="20" t="s">
        <v>14116</v>
      </c>
      <c r="C261" s="20" t="s">
        <v>14117</v>
      </c>
      <c r="D261" s="20" t="s">
        <v>14118</v>
      </c>
      <c r="E261" s="20" t="s">
        <v>14119</v>
      </c>
      <c r="F261" s="20" t="s">
        <v>4320</v>
      </c>
      <c r="G261" s="20">
        <v>2018</v>
      </c>
      <c r="H261" s="57">
        <v>43336</v>
      </c>
      <c r="K261" s="20" t="s">
        <v>14120</v>
      </c>
    </row>
    <row r="262" spans="1:11" ht="15.75" customHeight="1" x14ac:dyDescent="0.25">
      <c r="A262" s="20">
        <v>30992135</v>
      </c>
      <c r="B262" s="20" t="s">
        <v>14064</v>
      </c>
      <c r="C262" s="20" t="s">
        <v>14065</v>
      </c>
      <c r="D262" s="20" t="s">
        <v>14066</v>
      </c>
      <c r="E262" s="20" t="s">
        <v>485</v>
      </c>
      <c r="F262" s="20" t="s">
        <v>14067</v>
      </c>
      <c r="G262" s="20">
        <v>2018</v>
      </c>
      <c r="H262" s="57">
        <v>43573</v>
      </c>
      <c r="K262" s="20" t="s">
        <v>14068</v>
      </c>
    </row>
    <row r="263" spans="1:11" ht="15.75" customHeight="1" x14ac:dyDescent="0.25">
      <c r="A263" s="20">
        <v>30473684</v>
      </c>
      <c r="B263" s="20" t="s">
        <v>14028</v>
      </c>
      <c r="C263" s="20" t="s">
        <v>14029</v>
      </c>
      <c r="D263" s="20" t="s">
        <v>14030</v>
      </c>
      <c r="E263" s="20" t="s">
        <v>14031</v>
      </c>
      <c r="F263" s="20" t="s">
        <v>133</v>
      </c>
      <c r="G263" s="20">
        <v>2018</v>
      </c>
      <c r="H263" s="57">
        <v>43431</v>
      </c>
      <c r="I263" s="20" t="s">
        <v>14032</v>
      </c>
      <c r="K263" s="20" t="s">
        <v>14033</v>
      </c>
    </row>
    <row r="264" spans="1:11" ht="15.75" customHeight="1" x14ac:dyDescent="0.25">
      <c r="A264" s="20">
        <v>30501091</v>
      </c>
      <c r="B264" s="20" t="s">
        <v>13996</v>
      </c>
      <c r="C264" s="20" t="s">
        <v>13997</v>
      </c>
      <c r="D264" s="20" t="s">
        <v>13998</v>
      </c>
      <c r="E264" s="20" t="s">
        <v>13999</v>
      </c>
      <c r="F264" s="20" t="s">
        <v>6151</v>
      </c>
      <c r="G264" s="20">
        <v>2018</v>
      </c>
      <c r="H264" s="57">
        <v>43436</v>
      </c>
      <c r="I264" s="20" t="s">
        <v>14000</v>
      </c>
      <c r="K264" s="20" t="s">
        <v>14001</v>
      </c>
    </row>
    <row r="265" spans="1:11" ht="15.75" customHeight="1" x14ac:dyDescent="0.25">
      <c r="A265" s="20">
        <v>30487369</v>
      </c>
      <c r="B265" s="20" t="s">
        <v>13825</v>
      </c>
      <c r="C265" s="20" t="s">
        <v>13826</v>
      </c>
      <c r="D265" s="20" t="s">
        <v>13827</v>
      </c>
      <c r="E265" s="20" t="s">
        <v>13828</v>
      </c>
      <c r="F265" s="20" t="s">
        <v>13829</v>
      </c>
      <c r="G265" s="20">
        <v>2018</v>
      </c>
      <c r="H265" s="57">
        <v>43434</v>
      </c>
      <c r="K265" s="20" t="s">
        <v>13830</v>
      </c>
    </row>
    <row r="266" spans="1:11" ht="15.75" customHeight="1" x14ac:dyDescent="0.25">
      <c r="A266" s="20">
        <v>30794051</v>
      </c>
      <c r="B266" s="20" t="s">
        <v>13717</v>
      </c>
      <c r="C266" s="20" t="s">
        <v>13718</v>
      </c>
      <c r="D266" s="20" t="s">
        <v>13719</v>
      </c>
      <c r="E266" s="20" t="s">
        <v>5927</v>
      </c>
      <c r="F266" s="20" t="s">
        <v>10647</v>
      </c>
      <c r="G266" s="20">
        <v>2019</v>
      </c>
      <c r="H266" s="57">
        <v>43519</v>
      </c>
      <c r="I266" s="20" t="s">
        <v>13720</v>
      </c>
      <c r="K266" s="20" t="s">
        <v>13721</v>
      </c>
    </row>
    <row r="267" spans="1:11" ht="15.75" customHeight="1" x14ac:dyDescent="0.25">
      <c r="A267" s="20">
        <v>30964713</v>
      </c>
      <c r="B267" s="20" t="s">
        <v>13705</v>
      </c>
      <c r="C267" s="20" t="s">
        <v>13706</v>
      </c>
      <c r="D267" s="20" t="s">
        <v>13707</v>
      </c>
      <c r="E267" s="20" t="s">
        <v>13708</v>
      </c>
      <c r="F267" s="20" t="s">
        <v>10647</v>
      </c>
      <c r="G267" s="20">
        <v>2019</v>
      </c>
      <c r="H267" s="57">
        <v>43565</v>
      </c>
      <c r="I267" s="20" t="s">
        <v>13709</v>
      </c>
      <c r="K267" s="20" t="s">
        <v>13710</v>
      </c>
    </row>
    <row r="268" spans="1:11" ht="15.75" customHeight="1" x14ac:dyDescent="0.25">
      <c r="A268" s="20">
        <v>31070988</v>
      </c>
      <c r="B268" s="20" t="s">
        <v>13680</v>
      </c>
      <c r="C268" s="20" t="s">
        <v>13681</v>
      </c>
      <c r="D268" s="20" t="s">
        <v>13682</v>
      </c>
      <c r="E268" s="20" t="s">
        <v>6037</v>
      </c>
      <c r="F268" s="20" t="s">
        <v>10647</v>
      </c>
      <c r="G268" s="20">
        <v>2019</v>
      </c>
      <c r="H268" s="57">
        <v>43595</v>
      </c>
      <c r="I268" s="20" t="s">
        <v>13683</v>
      </c>
      <c r="K268" s="20" t="s">
        <v>13684</v>
      </c>
    </row>
    <row r="269" spans="1:11" ht="15.75" customHeight="1" x14ac:dyDescent="0.25">
      <c r="A269" s="20">
        <v>31158047</v>
      </c>
      <c r="B269" s="20" t="s">
        <v>13674</v>
      </c>
      <c r="C269" s="20" t="s">
        <v>13675</v>
      </c>
      <c r="D269" s="20" t="s">
        <v>13676</v>
      </c>
      <c r="E269" s="20" t="s">
        <v>13677</v>
      </c>
      <c r="F269" s="20" t="s">
        <v>10647</v>
      </c>
      <c r="G269" s="20">
        <v>2019</v>
      </c>
      <c r="H269" s="57">
        <v>43620</v>
      </c>
      <c r="I269" s="20" t="s">
        <v>13678</v>
      </c>
      <c r="K269" s="20" t="s">
        <v>13679</v>
      </c>
    </row>
    <row r="270" spans="1:11" ht="15.75" customHeight="1" x14ac:dyDescent="0.25">
      <c r="A270" s="20">
        <v>31722138</v>
      </c>
      <c r="B270" s="20" t="s">
        <v>13662</v>
      </c>
      <c r="C270" s="20" t="s">
        <v>13663</v>
      </c>
      <c r="D270" s="20" t="s">
        <v>13664</v>
      </c>
      <c r="E270" s="20" t="s">
        <v>13665</v>
      </c>
      <c r="F270" s="20" t="s">
        <v>13666</v>
      </c>
      <c r="G270" s="20">
        <v>2019</v>
      </c>
      <c r="H270" s="57">
        <v>43783</v>
      </c>
      <c r="K270" s="20" t="s">
        <v>13667</v>
      </c>
    </row>
    <row r="271" spans="1:11" ht="15.75" customHeight="1" x14ac:dyDescent="0.25">
      <c r="A271" s="20">
        <v>30687282</v>
      </c>
      <c r="B271" s="20" t="s">
        <v>13638</v>
      </c>
      <c r="C271" s="20" t="s">
        <v>13639</v>
      </c>
      <c r="D271" s="20" t="s">
        <v>13640</v>
      </c>
      <c r="E271" s="20" t="s">
        <v>13641</v>
      </c>
      <c r="F271" s="20" t="s">
        <v>133</v>
      </c>
      <c r="G271" s="20">
        <v>2019</v>
      </c>
      <c r="H271" s="57">
        <v>43494</v>
      </c>
      <c r="I271" s="20" t="s">
        <v>13642</v>
      </c>
      <c r="K271" s="20" t="s">
        <v>13643</v>
      </c>
    </row>
    <row r="272" spans="1:11" ht="15.75" customHeight="1" x14ac:dyDescent="0.25">
      <c r="A272" s="20">
        <v>30687703</v>
      </c>
      <c r="B272" s="20" t="s">
        <v>13631</v>
      </c>
      <c r="C272" s="20" t="s">
        <v>13632</v>
      </c>
      <c r="D272" s="20" t="s">
        <v>13633</v>
      </c>
      <c r="E272" s="20" t="s">
        <v>13634</v>
      </c>
      <c r="F272" s="20" t="s">
        <v>1368</v>
      </c>
      <c r="G272" s="20">
        <v>2019</v>
      </c>
      <c r="H272" s="57">
        <v>43494</v>
      </c>
      <c r="I272" s="20" t="s">
        <v>13635</v>
      </c>
      <c r="K272" s="20" t="s">
        <v>13636</v>
      </c>
    </row>
    <row r="273" spans="1:11" ht="15.75" customHeight="1" x14ac:dyDescent="0.25">
      <c r="A273" s="20">
        <v>30774411</v>
      </c>
      <c r="B273" s="20" t="s">
        <v>13580</v>
      </c>
      <c r="C273" s="20" t="s">
        <v>13581</v>
      </c>
      <c r="D273" s="20" t="s">
        <v>13582</v>
      </c>
      <c r="E273" s="20" t="s">
        <v>13583</v>
      </c>
      <c r="F273" s="20" t="s">
        <v>309</v>
      </c>
      <c r="G273" s="20">
        <v>2019</v>
      </c>
      <c r="H273" s="57">
        <v>43515</v>
      </c>
      <c r="I273" s="20" t="s">
        <v>13584</v>
      </c>
      <c r="K273" s="20" t="s">
        <v>13585</v>
      </c>
    </row>
    <row r="274" spans="1:11" ht="15.75" customHeight="1" x14ac:dyDescent="0.25">
      <c r="A274" s="20">
        <v>29691072</v>
      </c>
      <c r="B274" s="20" t="s">
        <v>13563</v>
      </c>
      <c r="C274" s="20" t="s">
        <v>13564</v>
      </c>
      <c r="D274" s="20" t="s">
        <v>13565</v>
      </c>
      <c r="E274" s="20" t="s">
        <v>13566</v>
      </c>
      <c r="F274" s="20" t="s">
        <v>13567</v>
      </c>
      <c r="G274" s="20">
        <v>2019</v>
      </c>
      <c r="H274" s="57">
        <v>43216</v>
      </c>
      <c r="K274" s="20" t="s">
        <v>13568</v>
      </c>
    </row>
    <row r="275" spans="1:11" ht="15.75" customHeight="1" x14ac:dyDescent="0.25">
      <c r="A275" s="20">
        <v>30834075</v>
      </c>
      <c r="B275" s="20" t="s">
        <v>13484</v>
      </c>
      <c r="C275" s="20" t="s">
        <v>13485</v>
      </c>
      <c r="D275" s="20" t="s">
        <v>13486</v>
      </c>
      <c r="E275" s="20" t="s">
        <v>13487</v>
      </c>
      <c r="F275" s="20" t="s">
        <v>4605</v>
      </c>
      <c r="G275" s="20">
        <v>2019</v>
      </c>
      <c r="H275" s="57">
        <v>43530</v>
      </c>
      <c r="I275" s="20" t="s">
        <v>13488</v>
      </c>
      <c r="K275" s="20" t="s">
        <v>13489</v>
      </c>
    </row>
    <row r="276" spans="1:11" ht="15.75" customHeight="1" x14ac:dyDescent="0.25">
      <c r="A276" s="20">
        <v>30312926</v>
      </c>
      <c r="B276" s="20" t="s">
        <v>13464</v>
      </c>
      <c r="C276" s="20" t="s">
        <v>13465</v>
      </c>
      <c r="D276" s="20" t="s">
        <v>13466</v>
      </c>
      <c r="E276" s="20" t="s">
        <v>13467</v>
      </c>
      <c r="F276" s="20" t="s">
        <v>1376</v>
      </c>
      <c r="G276" s="20">
        <v>2019</v>
      </c>
      <c r="H276" s="57">
        <v>43386</v>
      </c>
      <c r="K276" s="20" t="s">
        <v>13468</v>
      </c>
    </row>
    <row r="277" spans="1:11" ht="15.75" customHeight="1" x14ac:dyDescent="0.25">
      <c r="A277" s="20">
        <v>30804820</v>
      </c>
      <c r="B277" s="20" t="s">
        <v>13424</v>
      </c>
      <c r="C277" s="20" t="s">
        <v>13425</v>
      </c>
      <c r="D277" s="20" t="s">
        <v>13426</v>
      </c>
      <c r="E277" s="20" t="s">
        <v>13427</v>
      </c>
      <c r="F277" s="20" t="s">
        <v>1616</v>
      </c>
      <c r="G277" s="20">
        <v>2019</v>
      </c>
      <c r="H277" s="57">
        <v>43523</v>
      </c>
      <c r="I277" s="20" t="s">
        <v>13428</v>
      </c>
      <c r="K277" s="20" t="s">
        <v>13429</v>
      </c>
    </row>
    <row r="278" spans="1:11" ht="15.75" customHeight="1" x14ac:dyDescent="0.25">
      <c r="A278" s="20">
        <v>30712762</v>
      </c>
      <c r="B278" s="20" t="s">
        <v>13251</v>
      </c>
      <c r="C278" s="20" t="s">
        <v>13252</v>
      </c>
      <c r="D278" s="20" t="s">
        <v>13253</v>
      </c>
      <c r="E278" s="20" t="s">
        <v>13254</v>
      </c>
      <c r="F278" s="20" t="s">
        <v>7347</v>
      </c>
      <c r="G278" s="20">
        <v>2019</v>
      </c>
      <c r="H278" s="57">
        <v>43501</v>
      </c>
      <c r="K278" s="20" t="s">
        <v>13255</v>
      </c>
    </row>
    <row r="279" spans="1:11" ht="15.75" customHeight="1" x14ac:dyDescent="0.25">
      <c r="A279" s="20">
        <v>30953429</v>
      </c>
      <c r="B279" s="20" t="s">
        <v>13201</v>
      </c>
      <c r="C279" s="20" t="s">
        <v>13202</v>
      </c>
      <c r="D279" s="20" t="s">
        <v>13203</v>
      </c>
      <c r="E279" s="20" t="s">
        <v>13204</v>
      </c>
      <c r="F279" s="20" t="s">
        <v>2765</v>
      </c>
      <c r="G279" s="20">
        <v>2019</v>
      </c>
      <c r="H279" s="57">
        <v>43562</v>
      </c>
      <c r="K279" s="20" t="s">
        <v>13205</v>
      </c>
    </row>
    <row r="280" spans="1:11" ht="15.75" customHeight="1" x14ac:dyDescent="0.25">
      <c r="A280" s="20">
        <v>31122100</v>
      </c>
      <c r="B280" s="20" t="s">
        <v>13174</v>
      </c>
      <c r="C280" s="20" t="s">
        <v>13175</v>
      </c>
      <c r="D280" s="20" t="s">
        <v>13176</v>
      </c>
      <c r="E280" s="20" t="s">
        <v>13177</v>
      </c>
      <c r="F280" s="20" t="s">
        <v>13178</v>
      </c>
      <c r="G280" s="20">
        <v>2019</v>
      </c>
      <c r="H280" s="57">
        <v>43610</v>
      </c>
      <c r="I280" s="20" t="s">
        <v>13179</v>
      </c>
      <c r="J280" s="20" t="s">
        <v>13180</v>
      </c>
      <c r="K280" s="20" t="s">
        <v>13181</v>
      </c>
    </row>
    <row r="281" spans="1:11" ht="15.75" customHeight="1" x14ac:dyDescent="0.25">
      <c r="A281" s="20">
        <v>30906291</v>
      </c>
      <c r="B281" s="20" t="s">
        <v>13146</v>
      </c>
      <c r="C281" s="20" t="s">
        <v>13147</v>
      </c>
      <c r="D281" s="20" t="s">
        <v>13148</v>
      </c>
      <c r="E281" s="20" t="s">
        <v>13149</v>
      </c>
      <c r="F281" s="20" t="s">
        <v>141</v>
      </c>
      <c r="G281" s="20">
        <v>2019</v>
      </c>
      <c r="H281" s="57">
        <v>43550</v>
      </c>
      <c r="I281" s="20" t="s">
        <v>13150</v>
      </c>
      <c r="K281" s="20" t="s">
        <v>13151</v>
      </c>
    </row>
    <row r="282" spans="1:11" ht="15.75" customHeight="1" x14ac:dyDescent="0.25">
      <c r="A282" s="20">
        <v>31205868</v>
      </c>
      <c r="B282" s="20" t="s">
        <v>13101</v>
      </c>
      <c r="C282" s="20" t="s">
        <v>13102</v>
      </c>
      <c r="D282" s="20" t="s">
        <v>13103</v>
      </c>
      <c r="E282" s="20" t="s">
        <v>13104</v>
      </c>
      <c r="F282" s="20" t="s">
        <v>13105</v>
      </c>
      <c r="G282" s="20">
        <v>2019</v>
      </c>
      <c r="H282" s="57">
        <v>43634</v>
      </c>
      <c r="I282" s="20" t="s">
        <v>13106</v>
      </c>
      <c r="K282" s="20" t="s">
        <v>13107</v>
      </c>
    </row>
    <row r="283" spans="1:11" ht="15.75" customHeight="1" x14ac:dyDescent="0.25">
      <c r="A283" s="20">
        <v>30970547</v>
      </c>
      <c r="B283" s="20" t="s">
        <v>12923</v>
      </c>
      <c r="C283" s="20" t="s">
        <v>12924</v>
      </c>
      <c r="D283" s="20" t="s">
        <v>12925</v>
      </c>
      <c r="E283" s="20" t="s">
        <v>7425</v>
      </c>
      <c r="F283" s="20" t="s">
        <v>3589</v>
      </c>
      <c r="G283" s="20">
        <v>2019</v>
      </c>
      <c r="H283" s="57">
        <v>43567</v>
      </c>
      <c r="I283" s="20" t="s">
        <v>12926</v>
      </c>
      <c r="K283" s="20" t="s">
        <v>12927</v>
      </c>
    </row>
    <row r="284" spans="1:11" ht="15.75" customHeight="1" x14ac:dyDescent="0.25">
      <c r="A284" s="20">
        <v>31040222</v>
      </c>
      <c r="B284" s="20" t="s">
        <v>12847</v>
      </c>
      <c r="C284" s="20" t="s">
        <v>12848</v>
      </c>
      <c r="D284" s="20" t="s">
        <v>12849</v>
      </c>
      <c r="E284" s="20" t="s">
        <v>12850</v>
      </c>
      <c r="F284" s="20" t="s">
        <v>5154</v>
      </c>
      <c r="G284" s="20">
        <v>2019</v>
      </c>
      <c r="H284" s="57">
        <v>43587</v>
      </c>
      <c r="K284" s="20" t="s">
        <v>12851</v>
      </c>
    </row>
    <row r="285" spans="1:11" ht="15.75" customHeight="1" x14ac:dyDescent="0.25">
      <c r="A285" s="20">
        <v>30600140</v>
      </c>
      <c r="B285" s="20" t="s">
        <v>12843</v>
      </c>
      <c r="C285" s="20" t="s">
        <v>12844</v>
      </c>
      <c r="D285" s="20" t="s">
        <v>12845</v>
      </c>
      <c r="E285" s="20" t="s">
        <v>6980</v>
      </c>
      <c r="F285" s="20" t="s">
        <v>1106</v>
      </c>
      <c r="G285" s="20">
        <v>2019</v>
      </c>
      <c r="H285" s="57">
        <v>43468</v>
      </c>
      <c r="K285" s="20" t="s">
        <v>12846</v>
      </c>
    </row>
    <row r="286" spans="1:11" ht="15.75" customHeight="1" x14ac:dyDescent="0.25">
      <c r="A286" s="20">
        <v>30711862</v>
      </c>
      <c r="B286" s="20" t="s">
        <v>12837</v>
      </c>
      <c r="C286" s="20" t="s">
        <v>12838</v>
      </c>
      <c r="D286" s="20" t="s">
        <v>12839</v>
      </c>
      <c r="E286" s="20" t="s">
        <v>12840</v>
      </c>
      <c r="F286" s="20" t="s">
        <v>12841</v>
      </c>
      <c r="G286" s="20">
        <v>2019</v>
      </c>
      <c r="H286" s="57">
        <v>43500</v>
      </c>
      <c r="K286" s="20" t="s">
        <v>12842</v>
      </c>
    </row>
    <row r="287" spans="1:11" ht="15.75" customHeight="1" x14ac:dyDescent="0.25">
      <c r="A287" s="20">
        <v>30865166</v>
      </c>
      <c r="B287" s="20" t="s">
        <v>12794</v>
      </c>
      <c r="C287" s="20" t="s">
        <v>12795</v>
      </c>
      <c r="D287" s="20" t="s">
        <v>12796</v>
      </c>
      <c r="E287" s="20" t="s">
        <v>12797</v>
      </c>
      <c r="F287" s="20" t="s">
        <v>12798</v>
      </c>
      <c r="G287" s="20">
        <v>2019</v>
      </c>
      <c r="H287" s="57">
        <v>43538</v>
      </c>
      <c r="K287" s="20" t="s">
        <v>12799</v>
      </c>
    </row>
    <row r="288" spans="1:11" ht="15.75" customHeight="1" x14ac:dyDescent="0.25">
      <c r="A288" s="20">
        <v>30990401</v>
      </c>
      <c r="B288" s="20" t="s">
        <v>12783</v>
      </c>
      <c r="C288" s="20" t="s">
        <v>12784</v>
      </c>
      <c r="D288" s="20" t="s">
        <v>12785</v>
      </c>
      <c r="E288" s="20" t="s">
        <v>12786</v>
      </c>
      <c r="F288" s="20" t="s">
        <v>2564</v>
      </c>
      <c r="G288" s="20">
        <v>2019</v>
      </c>
      <c r="H288" s="57">
        <v>43572</v>
      </c>
      <c r="K288" s="20" t="s">
        <v>12787</v>
      </c>
    </row>
    <row r="289" spans="1:11" ht="15.75" customHeight="1" x14ac:dyDescent="0.25">
      <c r="A289" s="20">
        <v>31112663</v>
      </c>
      <c r="B289" s="20" t="s">
        <v>12760</v>
      </c>
      <c r="C289" s="20" t="s">
        <v>12761</v>
      </c>
      <c r="D289" s="20" t="s">
        <v>12762</v>
      </c>
      <c r="E289" s="20" t="s">
        <v>12763</v>
      </c>
      <c r="F289" s="20" t="s">
        <v>7314</v>
      </c>
      <c r="G289" s="20">
        <v>2019</v>
      </c>
      <c r="H289" s="57">
        <v>43607</v>
      </c>
      <c r="K289" s="20" t="s">
        <v>12764</v>
      </c>
    </row>
    <row r="290" spans="1:11" ht="15.75" customHeight="1" x14ac:dyDescent="0.25">
      <c r="A290" s="20">
        <v>31152523</v>
      </c>
      <c r="B290" s="20" t="s">
        <v>12755</v>
      </c>
      <c r="C290" s="20" t="s">
        <v>12756</v>
      </c>
      <c r="D290" s="20" t="s">
        <v>12757</v>
      </c>
      <c r="E290" s="20" t="s">
        <v>12758</v>
      </c>
      <c r="F290" s="20" t="s">
        <v>2765</v>
      </c>
      <c r="G290" s="20">
        <v>2019</v>
      </c>
      <c r="H290" s="57">
        <v>43618</v>
      </c>
      <c r="K290" s="20" t="s">
        <v>12759</v>
      </c>
    </row>
    <row r="291" spans="1:11" ht="15.75" customHeight="1" x14ac:dyDescent="0.25">
      <c r="A291" s="20">
        <v>30814130</v>
      </c>
      <c r="B291" s="20" t="s">
        <v>12655</v>
      </c>
      <c r="C291" s="20" t="s">
        <v>12656</v>
      </c>
      <c r="D291" s="20" t="s">
        <v>12657</v>
      </c>
      <c r="E291" s="20" t="s">
        <v>12658</v>
      </c>
      <c r="F291" s="20" t="s">
        <v>11787</v>
      </c>
      <c r="G291" s="20">
        <v>2019</v>
      </c>
      <c r="H291" s="57">
        <v>43525</v>
      </c>
      <c r="I291" s="20" t="s">
        <v>12659</v>
      </c>
      <c r="K291" s="20" t="s">
        <v>12660</v>
      </c>
    </row>
    <row r="292" spans="1:11" ht="15.75" customHeight="1" x14ac:dyDescent="0.25">
      <c r="A292" s="20">
        <v>30480810</v>
      </c>
      <c r="B292" s="20" t="s">
        <v>12511</v>
      </c>
      <c r="C292" s="20" t="s">
        <v>12512</v>
      </c>
      <c r="D292" s="20" t="s">
        <v>12513</v>
      </c>
      <c r="E292" s="20" t="s">
        <v>12514</v>
      </c>
      <c r="F292" s="20" t="s">
        <v>12265</v>
      </c>
      <c r="G292" s="20">
        <v>2019</v>
      </c>
      <c r="H292" s="57">
        <v>43432</v>
      </c>
      <c r="K292" s="20" t="s">
        <v>12515</v>
      </c>
    </row>
    <row r="293" spans="1:11" ht="15.75" customHeight="1" x14ac:dyDescent="0.25">
      <c r="A293" s="20">
        <v>30537070</v>
      </c>
      <c r="B293" s="20" t="s">
        <v>12507</v>
      </c>
      <c r="C293" s="20" t="s">
        <v>12508</v>
      </c>
      <c r="D293" s="20" t="s">
        <v>12509</v>
      </c>
      <c r="E293" s="20" t="s">
        <v>387</v>
      </c>
      <c r="F293" s="20" t="s">
        <v>12265</v>
      </c>
      <c r="G293" s="20">
        <v>2019</v>
      </c>
      <c r="H293" s="57">
        <v>43446</v>
      </c>
      <c r="K293" s="20" t="s">
        <v>12510</v>
      </c>
    </row>
    <row r="294" spans="1:11" ht="15.75" customHeight="1" x14ac:dyDescent="0.25">
      <c r="A294" s="20">
        <v>30655036</v>
      </c>
      <c r="B294" s="20" t="s">
        <v>12500</v>
      </c>
      <c r="C294" s="20" t="s">
        <v>12501</v>
      </c>
      <c r="D294" s="20" t="s">
        <v>12502</v>
      </c>
      <c r="E294" s="20" t="s">
        <v>12503</v>
      </c>
      <c r="F294" s="20" t="s">
        <v>1106</v>
      </c>
      <c r="G294" s="20">
        <v>2019</v>
      </c>
      <c r="H294" s="57">
        <v>43484</v>
      </c>
      <c r="I294" s="20" t="s">
        <v>12504</v>
      </c>
      <c r="J294" s="20" t="s">
        <v>12505</v>
      </c>
      <c r="K294" s="20" t="s">
        <v>12506</v>
      </c>
    </row>
    <row r="295" spans="1:11" ht="15.75" customHeight="1" x14ac:dyDescent="0.25">
      <c r="A295" s="20">
        <v>30904939</v>
      </c>
      <c r="B295" s="20" t="s">
        <v>12469</v>
      </c>
      <c r="C295" s="20" t="s">
        <v>12470</v>
      </c>
      <c r="D295" s="20" t="s">
        <v>12471</v>
      </c>
      <c r="E295" s="20" t="s">
        <v>12472</v>
      </c>
      <c r="F295" s="20" t="s">
        <v>12473</v>
      </c>
      <c r="G295" s="20">
        <v>2019</v>
      </c>
      <c r="H295" s="57">
        <v>43549</v>
      </c>
      <c r="I295" s="20" t="s">
        <v>12474</v>
      </c>
      <c r="K295" s="20" t="s">
        <v>12475</v>
      </c>
    </row>
    <row r="296" spans="1:11" ht="15.75" customHeight="1" x14ac:dyDescent="0.25">
      <c r="A296" s="20">
        <v>31116403</v>
      </c>
      <c r="B296" s="20" t="s">
        <v>12418</v>
      </c>
      <c r="C296" s="20" t="s">
        <v>12419</v>
      </c>
      <c r="D296" s="20" t="s">
        <v>12420</v>
      </c>
      <c r="E296" s="20" t="s">
        <v>12421</v>
      </c>
      <c r="F296" s="20" t="s">
        <v>7120</v>
      </c>
      <c r="G296" s="20">
        <v>2019</v>
      </c>
      <c r="H296" s="57">
        <v>43608</v>
      </c>
      <c r="K296" s="20" t="s">
        <v>12422</v>
      </c>
    </row>
    <row r="297" spans="1:11" ht="15.75" customHeight="1" x14ac:dyDescent="0.25">
      <c r="A297" s="20">
        <v>31178419</v>
      </c>
      <c r="B297" s="20" t="s">
        <v>12178</v>
      </c>
      <c r="C297" s="20" t="s">
        <v>12179</v>
      </c>
      <c r="D297" s="20" t="s">
        <v>12180</v>
      </c>
      <c r="E297" s="20" t="s">
        <v>12181</v>
      </c>
      <c r="F297" s="20" t="s">
        <v>8892</v>
      </c>
      <c r="G297" s="20">
        <v>2019</v>
      </c>
      <c r="H297" s="57">
        <v>43627</v>
      </c>
      <c r="K297" s="20" t="s">
        <v>12182</v>
      </c>
    </row>
    <row r="298" spans="1:11" ht="15.75" customHeight="1" x14ac:dyDescent="0.25">
      <c r="A298" s="20">
        <v>30335135</v>
      </c>
      <c r="B298" s="20" t="s">
        <v>12144</v>
      </c>
      <c r="C298" s="20" t="s">
        <v>12145</v>
      </c>
      <c r="D298" s="20" t="s">
        <v>12146</v>
      </c>
      <c r="E298" s="20" t="s">
        <v>12147</v>
      </c>
      <c r="F298" s="20" t="s">
        <v>1956</v>
      </c>
      <c r="G298" s="20">
        <v>2019</v>
      </c>
      <c r="H298" s="57">
        <v>43392</v>
      </c>
      <c r="I298" s="20" t="s">
        <v>12148</v>
      </c>
      <c r="K298" s="20" t="s">
        <v>12149</v>
      </c>
    </row>
    <row r="299" spans="1:11" ht="15.75" customHeight="1" x14ac:dyDescent="0.25">
      <c r="A299" s="20">
        <v>31288806</v>
      </c>
      <c r="B299" s="20" t="s">
        <v>12090</v>
      </c>
      <c r="C299" s="20" t="s">
        <v>12091</v>
      </c>
      <c r="D299" s="20" t="s">
        <v>12092</v>
      </c>
      <c r="E299" s="20" t="s">
        <v>12093</v>
      </c>
      <c r="F299" s="20" t="s">
        <v>5837</v>
      </c>
      <c r="G299" s="20">
        <v>2019</v>
      </c>
      <c r="H299" s="57">
        <v>43657</v>
      </c>
      <c r="I299" s="20" t="s">
        <v>12094</v>
      </c>
      <c r="K299" s="20" t="s">
        <v>12095</v>
      </c>
    </row>
    <row r="300" spans="1:11" ht="15.75" customHeight="1" x14ac:dyDescent="0.25">
      <c r="A300" s="20">
        <v>31349568</v>
      </c>
      <c r="B300" s="20" t="s">
        <v>12036</v>
      </c>
      <c r="C300" s="20" t="s">
        <v>12037</v>
      </c>
      <c r="D300" s="20" t="s">
        <v>12038</v>
      </c>
      <c r="E300" s="20" t="s">
        <v>12039</v>
      </c>
      <c r="F300" s="20" t="s">
        <v>5447</v>
      </c>
      <c r="G300" s="20">
        <v>2019</v>
      </c>
      <c r="H300" s="57">
        <v>43674</v>
      </c>
      <c r="I300" s="20" t="s">
        <v>12040</v>
      </c>
      <c r="K300" s="20" t="s">
        <v>12041</v>
      </c>
    </row>
    <row r="301" spans="1:11" ht="15.75" customHeight="1" x14ac:dyDescent="0.25">
      <c r="A301" s="20">
        <v>30709726</v>
      </c>
      <c r="B301" s="20" t="s">
        <v>11908</v>
      </c>
      <c r="C301" s="20" t="s">
        <v>11909</v>
      </c>
      <c r="D301" s="20" t="s">
        <v>11910</v>
      </c>
      <c r="E301" s="20" t="s">
        <v>11911</v>
      </c>
      <c r="F301" s="20" t="s">
        <v>2840</v>
      </c>
      <c r="G301" s="20">
        <v>2019</v>
      </c>
      <c r="H301" s="57">
        <v>43499</v>
      </c>
      <c r="I301" s="20" t="s">
        <v>11912</v>
      </c>
      <c r="J301" s="20" t="s">
        <v>11913</v>
      </c>
      <c r="K301" s="20" t="s">
        <v>11914</v>
      </c>
    </row>
    <row r="302" spans="1:11" ht="15.75" customHeight="1" x14ac:dyDescent="0.25">
      <c r="A302" s="20">
        <v>30709728</v>
      </c>
      <c r="B302" s="20" t="s">
        <v>11903</v>
      </c>
      <c r="C302" s="20" t="s">
        <v>11904</v>
      </c>
      <c r="D302" s="20" t="s">
        <v>11905</v>
      </c>
      <c r="E302" s="20" t="s">
        <v>11906</v>
      </c>
      <c r="F302" s="20" t="s">
        <v>2840</v>
      </c>
      <c r="G302" s="20">
        <v>2019</v>
      </c>
      <c r="H302" s="57">
        <v>43499</v>
      </c>
      <c r="K302" s="20" t="s">
        <v>11907</v>
      </c>
    </row>
    <row r="303" spans="1:11" ht="15.75" customHeight="1" x14ac:dyDescent="0.25">
      <c r="A303" s="20">
        <v>30711317</v>
      </c>
      <c r="B303" s="20" t="s">
        <v>11898</v>
      </c>
      <c r="C303" s="20" t="s">
        <v>11899</v>
      </c>
      <c r="D303" s="20" t="s">
        <v>11900</v>
      </c>
      <c r="E303" s="20" t="s">
        <v>11901</v>
      </c>
      <c r="F303" s="20" t="s">
        <v>2840</v>
      </c>
      <c r="G303" s="20">
        <v>2019</v>
      </c>
      <c r="H303" s="57">
        <v>43500</v>
      </c>
      <c r="K303" s="20" t="s">
        <v>11902</v>
      </c>
    </row>
    <row r="304" spans="1:11" ht="15.75" customHeight="1" x14ac:dyDescent="0.25">
      <c r="A304" s="20">
        <v>30737042</v>
      </c>
      <c r="B304" s="20" t="s">
        <v>11893</v>
      </c>
      <c r="C304" s="20" t="s">
        <v>11894</v>
      </c>
      <c r="D304" s="20" t="s">
        <v>11895</v>
      </c>
      <c r="E304" s="20" t="s">
        <v>11896</v>
      </c>
      <c r="F304" s="20" t="s">
        <v>2840</v>
      </c>
      <c r="G304" s="20">
        <v>2019</v>
      </c>
      <c r="H304" s="57">
        <v>43506</v>
      </c>
      <c r="K304" s="20" t="s">
        <v>11897</v>
      </c>
    </row>
    <row r="305" spans="1:11" ht="15.75" customHeight="1" x14ac:dyDescent="0.25">
      <c r="A305" s="20">
        <v>30981626</v>
      </c>
      <c r="B305" s="20" t="s">
        <v>11888</v>
      </c>
      <c r="C305" s="20" t="s">
        <v>11889</v>
      </c>
      <c r="D305" s="20" t="s">
        <v>11890</v>
      </c>
      <c r="E305" s="20" t="s">
        <v>11891</v>
      </c>
      <c r="F305" s="20" t="s">
        <v>2840</v>
      </c>
      <c r="G305" s="20">
        <v>2019</v>
      </c>
      <c r="H305" s="57">
        <v>43570</v>
      </c>
      <c r="K305" s="20" t="s">
        <v>11892</v>
      </c>
    </row>
    <row r="306" spans="1:11" ht="15.75" customHeight="1" x14ac:dyDescent="0.25">
      <c r="A306" s="20">
        <v>31230883</v>
      </c>
      <c r="B306" s="20" t="s">
        <v>11882</v>
      </c>
      <c r="C306" s="20" t="s">
        <v>11883</v>
      </c>
      <c r="D306" s="20" t="s">
        <v>11884</v>
      </c>
      <c r="E306" s="20" t="s">
        <v>11885</v>
      </c>
      <c r="F306" s="20" t="s">
        <v>2840</v>
      </c>
      <c r="G306" s="20">
        <v>2019</v>
      </c>
      <c r="H306" s="57">
        <v>43641</v>
      </c>
      <c r="I306" s="20" t="s">
        <v>11886</v>
      </c>
      <c r="K306" s="20" t="s">
        <v>11887</v>
      </c>
    </row>
    <row r="307" spans="1:11" ht="15.75" customHeight="1" x14ac:dyDescent="0.25">
      <c r="A307" s="20">
        <v>31358236</v>
      </c>
      <c r="B307" s="20" t="s">
        <v>11872</v>
      </c>
      <c r="C307" s="20" t="s">
        <v>11873</v>
      </c>
      <c r="D307" s="20" t="s">
        <v>11874</v>
      </c>
      <c r="E307" s="20" t="s">
        <v>11875</v>
      </c>
      <c r="F307" s="20" t="s">
        <v>2840</v>
      </c>
      <c r="G307" s="20">
        <v>2019</v>
      </c>
      <c r="H307" s="57">
        <v>43677</v>
      </c>
      <c r="K307" s="20" t="s">
        <v>11876</v>
      </c>
    </row>
    <row r="308" spans="1:11" ht="15.75" customHeight="1" x14ac:dyDescent="0.25">
      <c r="A308" s="20">
        <v>31358237</v>
      </c>
      <c r="B308" s="20" t="s">
        <v>11869</v>
      </c>
      <c r="C308" s="20" t="s">
        <v>6041</v>
      </c>
      <c r="D308" s="20" t="s">
        <v>11870</v>
      </c>
      <c r="E308" s="20" t="s">
        <v>6043</v>
      </c>
      <c r="F308" s="20" t="s">
        <v>2840</v>
      </c>
      <c r="G308" s="20">
        <v>2019</v>
      </c>
      <c r="H308" s="57">
        <v>43677</v>
      </c>
      <c r="K308" s="20" t="s">
        <v>11871</v>
      </c>
    </row>
    <row r="309" spans="1:11" ht="15.75" customHeight="1" x14ac:dyDescent="0.25">
      <c r="A309" s="20">
        <v>31358238</v>
      </c>
      <c r="B309" s="20" t="s">
        <v>11864</v>
      </c>
      <c r="C309" s="20" t="s">
        <v>11865</v>
      </c>
      <c r="D309" s="20" t="s">
        <v>11866</v>
      </c>
      <c r="E309" s="20" t="s">
        <v>11867</v>
      </c>
      <c r="F309" s="20" t="s">
        <v>2840</v>
      </c>
      <c r="G309" s="20">
        <v>2019</v>
      </c>
      <c r="H309" s="57">
        <v>43677</v>
      </c>
      <c r="K309" s="20" t="s">
        <v>11868</v>
      </c>
    </row>
    <row r="310" spans="1:11" ht="15.75" customHeight="1" x14ac:dyDescent="0.25">
      <c r="A310" s="20">
        <v>31358239</v>
      </c>
      <c r="B310" s="20" t="s">
        <v>11858</v>
      </c>
      <c r="C310" s="20" t="s">
        <v>11859</v>
      </c>
      <c r="D310" s="20" t="s">
        <v>11860</v>
      </c>
      <c r="E310" s="20" t="s">
        <v>11861</v>
      </c>
      <c r="F310" s="20" t="s">
        <v>2840</v>
      </c>
      <c r="G310" s="20">
        <v>2019</v>
      </c>
      <c r="H310" s="57">
        <v>43677</v>
      </c>
      <c r="K310" s="20" t="s">
        <v>11862</v>
      </c>
    </row>
    <row r="311" spans="1:11" ht="15.75" customHeight="1" x14ac:dyDescent="0.25">
      <c r="A311" s="20">
        <v>31167904</v>
      </c>
      <c r="B311" s="20" t="s">
        <v>11783</v>
      </c>
      <c r="C311" s="20" t="s">
        <v>11784</v>
      </c>
      <c r="D311" s="20" t="s">
        <v>11785</v>
      </c>
      <c r="E311" s="20" t="s">
        <v>11786</v>
      </c>
      <c r="F311" s="20" t="s">
        <v>11787</v>
      </c>
      <c r="G311" s="20">
        <v>2019</v>
      </c>
      <c r="H311" s="57">
        <v>43623</v>
      </c>
      <c r="I311" s="20" t="s">
        <v>11788</v>
      </c>
      <c r="K311" s="20" t="s">
        <v>11789</v>
      </c>
    </row>
    <row r="312" spans="1:11" ht="15.75" customHeight="1" x14ac:dyDescent="0.25">
      <c r="A312" s="20">
        <v>31455648</v>
      </c>
      <c r="B312" s="20" t="s">
        <v>11756</v>
      </c>
      <c r="C312" s="20" t="s">
        <v>11757</v>
      </c>
      <c r="D312" s="20" t="s">
        <v>11758</v>
      </c>
      <c r="E312" s="20" t="s">
        <v>2040</v>
      </c>
      <c r="F312" s="20" t="s">
        <v>1795</v>
      </c>
      <c r="G312" s="20">
        <v>2019</v>
      </c>
      <c r="H312" s="57">
        <v>43706</v>
      </c>
      <c r="I312" s="20" t="s">
        <v>11759</v>
      </c>
      <c r="K312" s="20" t="s">
        <v>11760</v>
      </c>
    </row>
    <row r="313" spans="1:11" ht="15.75" customHeight="1" x14ac:dyDescent="0.25">
      <c r="A313" s="20">
        <v>30909843</v>
      </c>
      <c r="B313" s="20" t="s">
        <v>11737</v>
      </c>
      <c r="C313" s="20" t="s">
        <v>11738</v>
      </c>
      <c r="D313" s="20" t="s">
        <v>11739</v>
      </c>
      <c r="E313" s="20" t="s">
        <v>11740</v>
      </c>
      <c r="F313" s="20" t="s">
        <v>841</v>
      </c>
      <c r="G313" s="20">
        <v>2019</v>
      </c>
      <c r="H313" s="57">
        <v>43551</v>
      </c>
      <c r="I313" s="20" t="s">
        <v>11741</v>
      </c>
      <c r="K313" s="20" t="s">
        <v>11742</v>
      </c>
    </row>
    <row r="314" spans="1:11" ht="15.75" customHeight="1" x14ac:dyDescent="0.25">
      <c r="A314" s="20">
        <v>31134290</v>
      </c>
      <c r="B314" s="20" t="s">
        <v>11731</v>
      </c>
      <c r="C314" s="20" t="s">
        <v>11732</v>
      </c>
      <c r="D314" s="20" t="s">
        <v>11733</v>
      </c>
      <c r="E314" s="20" t="s">
        <v>11734</v>
      </c>
      <c r="F314" s="20" t="s">
        <v>11735</v>
      </c>
      <c r="G314" s="20">
        <v>2019</v>
      </c>
      <c r="H314" s="57">
        <v>43614</v>
      </c>
      <c r="K314" s="20" t="s">
        <v>11736</v>
      </c>
    </row>
    <row r="315" spans="1:11" ht="15.75" customHeight="1" x14ac:dyDescent="0.25">
      <c r="A315" s="20">
        <v>31161440</v>
      </c>
      <c r="B315" s="20" t="s">
        <v>11726</v>
      </c>
      <c r="C315" s="20" t="s">
        <v>11727</v>
      </c>
      <c r="D315" s="20" t="s">
        <v>11728</v>
      </c>
      <c r="E315" s="20" t="s">
        <v>11729</v>
      </c>
      <c r="F315" s="20" t="s">
        <v>6403</v>
      </c>
      <c r="G315" s="20">
        <v>2019</v>
      </c>
      <c r="H315" s="57">
        <v>43621</v>
      </c>
      <c r="K315" s="20" t="s">
        <v>11730</v>
      </c>
    </row>
    <row r="316" spans="1:11" ht="15.75" customHeight="1" x14ac:dyDescent="0.25">
      <c r="A316" s="20">
        <v>32082526</v>
      </c>
      <c r="B316" s="20" t="s">
        <v>11659</v>
      </c>
      <c r="C316" s="20" t="s">
        <v>11660</v>
      </c>
      <c r="D316" s="20" t="s">
        <v>11661</v>
      </c>
      <c r="E316" s="20" t="s">
        <v>11662</v>
      </c>
      <c r="F316" s="20" t="s">
        <v>11663</v>
      </c>
      <c r="G316" s="20">
        <v>2019</v>
      </c>
      <c r="H316" s="57">
        <v>43883</v>
      </c>
      <c r="I316" s="20" t="s">
        <v>11664</v>
      </c>
    </row>
    <row r="317" spans="1:11" ht="15.75" customHeight="1" x14ac:dyDescent="0.25">
      <c r="A317" s="20">
        <v>31447125</v>
      </c>
      <c r="B317" s="20" t="s">
        <v>11542</v>
      </c>
      <c r="C317" s="20" t="s">
        <v>11543</v>
      </c>
      <c r="D317" s="20" t="s">
        <v>11544</v>
      </c>
      <c r="E317" s="20" t="s">
        <v>11545</v>
      </c>
      <c r="F317" s="20" t="s">
        <v>2840</v>
      </c>
      <c r="G317" s="20">
        <v>2019</v>
      </c>
      <c r="H317" s="57">
        <v>43704</v>
      </c>
      <c r="I317" s="20" t="s">
        <v>11546</v>
      </c>
      <c r="K317" s="20" t="s">
        <v>11547</v>
      </c>
    </row>
    <row r="318" spans="1:11" ht="15.75" customHeight="1" x14ac:dyDescent="0.25">
      <c r="A318" s="20">
        <v>31611869</v>
      </c>
      <c r="B318" s="20" t="s">
        <v>11519</v>
      </c>
      <c r="C318" s="20" t="s">
        <v>11520</v>
      </c>
      <c r="D318" s="20" t="s">
        <v>11521</v>
      </c>
      <c r="E318" s="20" t="s">
        <v>11522</v>
      </c>
      <c r="F318" s="20" t="s">
        <v>141</v>
      </c>
      <c r="G318" s="20">
        <v>2019</v>
      </c>
      <c r="H318" s="57">
        <v>43754</v>
      </c>
      <c r="I318" s="20" t="s">
        <v>11523</v>
      </c>
      <c r="K318" s="20" t="s">
        <v>11524</v>
      </c>
    </row>
    <row r="319" spans="1:11" ht="15.75" customHeight="1" x14ac:dyDescent="0.25">
      <c r="A319" s="20">
        <v>31154582</v>
      </c>
      <c r="B319" s="20" t="s">
        <v>11485</v>
      </c>
      <c r="C319" s="20" t="s">
        <v>11486</v>
      </c>
      <c r="D319" s="20" t="s">
        <v>11487</v>
      </c>
      <c r="E319" s="20" t="s">
        <v>11488</v>
      </c>
      <c r="F319" s="20" t="s">
        <v>11489</v>
      </c>
      <c r="G319" s="20">
        <v>2019</v>
      </c>
      <c r="H319" s="57">
        <v>43619</v>
      </c>
      <c r="K319" s="20" t="s">
        <v>11490</v>
      </c>
    </row>
    <row r="320" spans="1:11" ht="15.75" customHeight="1" x14ac:dyDescent="0.25">
      <c r="A320" s="20">
        <v>31649628</v>
      </c>
      <c r="B320" s="20" t="s">
        <v>11345</v>
      </c>
      <c r="C320" s="20" t="s">
        <v>11346</v>
      </c>
      <c r="D320" s="20" t="s">
        <v>11347</v>
      </c>
      <c r="E320" s="20" t="s">
        <v>11348</v>
      </c>
      <c r="F320" s="20" t="s">
        <v>133</v>
      </c>
      <c r="G320" s="20">
        <v>2019</v>
      </c>
      <c r="H320" s="57">
        <v>43764</v>
      </c>
      <c r="I320" s="20" t="s">
        <v>11349</v>
      </c>
      <c r="K320" s="20" t="s">
        <v>11350</v>
      </c>
    </row>
    <row r="321" spans="1:11" ht="15.75" customHeight="1" x14ac:dyDescent="0.25">
      <c r="A321" s="20">
        <v>31134722</v>
      </c>
      <c r="B321" s="20" t="s">
        <v>11225</v>
      </c>
      <c r="C321" s="20" t="s">
        <v>11226</v>
      </c>
      <c r="D321" s="20" t="s">
        <v>11227</v>
      </c>
      <c r="E321" s="20" t="s">
        <v>9379</v>
      </c>
      <c r="F321" s="20" t="s">
        <v>4320</v>
      </c>
      <c r="G321" s="20">
        <v>2019</v>
      </c>
      <c r="H321" s="57">
        <v>43614</v>
      </c>
      <c r="K321" s="20" t="s">
        <v>11228</v>
      </c>
    </row>
    <row r="322" spans="1:11" ht="15.75" customHeight="1" x14ac:dyDescent="0.25">
      <c r="A322" s="20">
        <v>31194282</v>
      </c>
      <c r="B322" s="20" t="s">
        <v>11210</v>
      </c>
      <c r="C322" s="20" t="s">
        <v>11211</v>
      </c>
      <c r="D322" s="20" t="s">
        <v>11212</v>
      </c>
      <c r="E322" s="20" t="s">
        <v>11213</v>
      </c>
      <c r="F322" s="20" t="s">
        <v>4320</v>
      </c>
      <c r="G322" s="20">
        <v>2019</v>
      </c>
      <c r="H322" s="57">
        <v>43630</v>
      </c>
      <c r="I322" s="20" t="s">
        <v>11214</v>
      </c>
      <c r="J322" s="20" t="s">
        <v>11215</v>
      </c>
      <c r="K322" s="20" t="s">
        <v>11216</v>
      </c>
    </row>
    <row r="323" spans="1:11" ht="15.75" customHeight="1" x14ac:dyDescent="0.25">
      <c r="A323" s="20">
        <v>31717976</v>
      </c>
      <c r="B323" s="20" t="s">
        <v>11067</v>
      </c>
      <c r="C323" s="20" t="s">
        <v>11068</v>
      </c>
      <c r="D323" s="20" t="s">
        <v>11069</v>
      </c>
      <c r="E323" s="20" t="s">
        <v>11070</v>
      </c>
      <c r="F323" s="20" t="s">
        <v>6151</v>
      </c>
      <c r="G323" s="20">
        <v>2019</v>
      </c>
      <c r="H323" s="57">
        <v>43783</v>
      </c>
      <c r="I323" s="20" t="s">
        <v>11071</v>
      </c>
      <c r="K323" s="20" t="s">
        <v>11072</v>
      </c>
    </row>
    <row r="324" spans="1:11" ht="15.75" customHeight="1" x14ac:dyDescent="0.25">
      <c r="A324" s="20">
        <v>31766493</v>
      </c>
      <c r="B324" s="20" t="s">
        <v>11014</v>
      </c>
      <c r="C324" s="20" t="s">
        <v>11015</v>
      </c>
      <c r="D324" s="20" t="s">
        <v>11016</v>
      </c>
      <c r="E324" s="20" t="s">
        <v>11017</v>
      </c>
      <c r="F324" s="20" t="s">
        <v>1910</v>
      </c>
      <c r="G324" s="20">
        <v>2019</v>
      </c>
      <c r="H324" s="57">
        <v>43796</v>
      </c>
      <c r="I324" s="20" t="s">
        <v>11018</v>
      </c>
      <c r="K324" s="20" t="s">
        <v>11019</v>
      </c>
    </row>
    <row r="325" spans="1:11" ht="15.75" customHeight="1" x14ac:dyDescent="0.25">
      <c r="A325" s="20">
        <v>31766664</v>
      </c>
      <c r="B325" s="20" t="s">
        <v>11010</v>
      </c>
      <c r="C325" s="20" t="s">
        <v>8710</v>
      </c>
      <c r="D325" s="20" t="s">
        <v>11011</v>
      </c>
      <c r="E325" s="20" t="s">
        <v>8712</v>
      </c>
      <c r="F325" s="20" t="s">
        <v>1985</v>
      </c>
      <c r="G325" s="20">
        <v>2019</v>
      </c>
      <c r="H325" s="57">
        <v>43796</v>
      </c>
      <c r="I325" s="20" t="s">
        <v>11012</v>
      </c>
      <c r="K325" s="20" t="s">
        <v>11013</v>
      </c>
    </row>
    <row r="326" spans="1:11" ht="15.75" customHeight="1" x14ac:dyDescent="0.25">
      <c r="A326" s="20">
        <v>29031690</v>
      </c>
      <c r="B326" s="20" t="s">
        <v>11005</v>
      </c>
      <c r="C326" s="20" t="s">
        <v>11006</v>
      </c>
      <c r="D326" s="20" t="s">
        <v>11007</v>
      </c>
      <c r="E326" s="20" t="s">
        <v>11003</v>
      </c>
      <c r="F326" s="20" t="s">
        <v>2840</v>
      </c>
      <c r="G326" s="20">
        <v>2019</v>
      </c>
      <c r="H326" s="57">
        <v>43025</v>
      </c>
      <c r="I326" s="20" t="s">
        <v>11008</v>
      </c>
      <c r="K326" s="20" t="s">
        <v>11009</v>
      </c>
    </row>
    <row r="327" spans="1:11" ht="15.75" customHeight="1" x14ac:dyDescent="0.25">
      <c r="A327" s="20">
        <v>30963783</v>
      </c>
      <c r="B327" s="20" t="s">
        <v>10975</v>
      </c>
      <c r="C327" s="20" t="s">
        <v>10976</v>
      </c>
      <c r="D327" s="20" t="s">
        <v>10977</v>
      </c>
      <c r="E327" s="20" t="s">
        <v>3745</v>
      </c>
      <c r="F327" s="20" t="s">
        <v>10978</v>
      </c>
      <c r="G327" s="20">
        <v>2019</v>
      </c>
      <c r="H327" s="57">
        <v>43565</v>
      </c>
      <c r="I327" s="20" t="s">
        <v>10979</v>
      </c>
      <c r="K327" s="20" t="s">
        <v>10980</v>
      </c>
    </row>
    <row r="328" spans="1:11" ht="15.75" customHeight="1" x14ac:dyDescent="0.25">
      <c r="A328" s="20">
        <v>31668193</v>
      </c>
      <c r="B328" s="20" t="s">
        <v>10875</v>
      </c>
      <c r="C328" s="20" t="s">
        <v>10876</v>
      </c>
      <c r="D328" s="20" t="s">
        <v>10877</v>
      </c>
      <c r="E328" s="20" t="s">
        <v>10878</v>
      </c>
      <c r="F328" s="20" t="s">
        <v>7347</v>
      </c>
      <c r="G328" s="20">
        <v>2019</v>
      </c>
      <c r="H328" s="57">
        <v>43770</v>
      </c>
      <c r="K328" s="20" t="s">
        <v>10879</v>
      </c>
    </row>
    <row r="329" spans="1:11" ht="15.75" customHeight="1" x14ac:dyDescent="0.25">
      <c r="A329" s="20">
        <v>31905812</v>
      </c>
      <c r="B329" s="20" t="s">
        <v>10665</v>
      </c>
      <c r="C329" s="20" t="s">
        <v>10666</v>
      </c>
      <c r="D329" s="20" t="s">
        <v>10667</v>
      </c>
      <c r="E329" s="20" t="s">
        <v>10668</v>
      </c>
      <c r="F329" s="20" t="s">
        <v>2353</v>
      </c>
      <c r="G329" s="20">
        <v>2019</v>
      </c>
      <c r="H329" s="57">
        <v>43838</v>
      </c>
      <c r="I329" s="20" t="s">
        <v>10669</v>
      </c>
      <c r="K329" s="20" t="s">
        <v>10670</v>
      </c>
    </row>
    <row r="330" spans="1:11" ht="15.75" customHeight="1" x14ac:dyDescent="0.25">
      <c r="A330" s="20">
        <v>31218507</v>
      </c>
      <c r="B330" s="20" t="s">
        <v>10650</v>
      </c>
      <c r="C330" s="20" t="s">
        <v>10651</v>
      </c>
      <c r="D330" s="20" t="s">
        <v>10652</v>
      </c>
      <c r="E330" s="20" t="s">
        <v>10653</v>
      </c>
      <c r="F330" s="20" t="s">
        <v>10545</v>
      </c>
      <c r="G330" s="20">
        <v>2020</v>
      </c>
      <c r="H330" s="57">
        <v>43637</v>
      </c>
      <c r="K330" s="20" t="s">
        <v>10654</v>
      </c>
    </row>
    <row r="331" spans="1:11" ht="15.75" customHeight="1" x14ac:dyDescent="0.25">
      <c r="A331" s="20">
        <v>31287754</v>
      </c>
      <c r="B331" s="20" t="s">
        <v>10644</v>
      </c>
      <c r="C331" s="20" t="s">
        <v>10645</v>
      </c>
      <c r="D331" s="20" t="s">
        <v>10646</v>
      </c>
      <c r="E331" s="20" t="s">
        <v>3716</v>
      </c>
      <c r="F331" s="20" t="s">
        <v>10647</v>
      </c>
      <c r="G331" s="20">
        <v>2020</v>
      </c>
      <c r="H331" s="57">
        <v>43656</v>
      </c>
      <c r="I331" s="20" t="s">
        <v>10648</v>
      </c>
      <c r="K331" s="20" t="s">
        <v>10649</v>
      </c>
    </row>
    <row r="332" spans="1:11" ht="15.75" customHeight="1" x14ac:dyDescent="0.25">
      <c r="A332" s="20">
        <v>31667599</v>
      </c>
      <c r="B332" s="20" t="s">
        <v>10609</v>
      </c>
      <c r="C332" s="20" t="s">
        <v>10610</v>
      </c>
      <c r="D332" s="20" t="s">
        <v>10611</v>
      </c>
      <c r="E332" s="20" t="s">
        <v>10612</v>
      </c>
      <c r="F332" s="20" t="s">
        <v>10545</v>
      </c>
      <c r="G332" s="20">
        <v>2020</v>
      </c>
      <c r="H332" s="57">
        <v>43770</v>
      </c>
      <c r="K332" s="20" t="s">
        <v>10613</v>
      </c>
    </row>
    <row r="333" spans="1:11" ht="15.75" customHeight="1" x14ac:dyDescent="0.25">
      <c r="A333" s="20">
        <v>31974760</v>
      </c>
      <c r="B333" s="20" t="s">
        <v>10541</v>
      </c>
      <c r="C333" s="20" t="s">
        <v>10542</v>
      </c>
      <c r="D333" s="20" t="s">
        <v>10543</v>
      </c>
      <c r="E333" s="20" t="s">
        <v>10544</v>
      </c>
      <c r="F333" s="20" t="s">
        <v>10545</v>
      </c>
      <c r="G333" s="20">
        <v>2020</v>
      </c>
      <c r="H333" s="57">
        <v>43855</v>
      </c>
      <c r="K333" s="20" t="s">
        <v>10546</v>
      </c>
    </row>
    <row r="334" spans="1:11" ht="15.75" customHeight="1" x14ac:dyDescent="0.25">
      <c r="A334" s="20">
        <v>32989410</v>
      </c>
      <c r="B334" s="20" t="s">
        <v>10469</v>
      </c>
      <c r="C334" s="20" t="s">
        <v>10470</v>
      </c>
      <c r="D334" s="20" t="s">
        <v>10471</v>
      </c>
      <c r="E334" s="20" t="s">
        <v>10472</v>
      </c>
      <c r="F334" s="20" t="s">
        <v>10473</v>
      </c>
      <c r="G334" s="20">
        <v>2020</v>
      </c>
      <c r="H334" s="57">
        <v>44103</v>
      </c>
      <c r="I334" s="20" t="s">
        <v>10474</v>
      </c>
      <c r="K334" s="20" t="s">
        <v>10475</v>
      </c>
    </row>
    <row r="335" spans="1:11" ht="15.75" customHeight="1" x14ac:dyDescent="0.25">
      <c r="A335" s="20">
        <v>31168590</v>
      </c>
      <c r="B335" s="20" t="s">
        <v>10348</v>
      </c>
      <c r="C335" s="20" t="s">
        <v>10349</v>
      </c>
      <c r="D335" s="20" t="s">
        <v>10350</v>
      </c>
      <c r="E335" s="20" t="s">
        <v>10351</v>
      </c>
      <c r="F335" s="20" t="s">
        <v>10352</v>
      </c>
      <c r="G335" s="20">
        <v>2020</v>
      </c>
      <c r="H335" s="57">
        <v>43623</v>
      </c>
      <c r="K335" s="20" t="s">
        <v>10353</v>
      </c>
    </row>
    <row r="336" spans="1:11" ht="15.75" customHeight="1" x14ac:dyDescent="0.25">
      <c r="A336" s="20">
        <v>31589475</v>
      </c>
      <c r="B336" s="20" t="s">
        <v>10342</v>
      </c>
      <c r="C336" s="20" t="s">
        <v>10343</v>
      </c>
      <c r="D336" s="20" t="s">
        <v>10344</v>
      </c>
      <c r="E336" s="20" t="s">
        <v>4286</v>
      </c>
      <c r="F336" s="20" t="s">
        <v>4259</v>
      </c>
      <c r="G336" s="20">
        <v>2020</v>
      </c>
      <c r="H336" s="57">
        <v>43746</v>
      </c>
      <c r="I336" s="20" t="s">
        <v>10345</v>
      </c>
      <c r="J336" s="20" t="s">
        <v>10346</v>
      </c>
      <c r="K336" s="20" t="s">
        <v>10347</v>
      </c>
    </row>
    <row r="337" spans="1:11" ht="15.75" customHeight="1" x14ac:dyDescent="0.25">
      <c r="A337" s="20">
        <v>32102708</v>
      </c>
      <c r="B337" s="20" t="s">
        <v>10187</v>
      </c>
      <c r="C337" s="20" t="s">
        <v>10188</v>
      </c>
      <c r="D337" s="20" t="s">
        <v>10189</v>
      </c>
      <c r="E337" s="20" t="s">
        <v>10190</v>
      </c>
      <c r="F337" s="20" t="s">
        <v>5798</v>
      </c>
      <c r="G337" s="20">
        <v>2020</v>
      </c>
      <c r="H337" s="57">
        <v>43889</v>
      </c>
      <c r="I337" s="20" t="s">
        <v>10191</v>
      </c>
      <c r="K337" s="20" t="s">
        <v>10192</v>
      </c>
    </row>
    <row r="338" spans="1:11" ht="15.75" customHeight="1" x14ac:dyDescent="0.25">
      <c r="A338" s="20">
        <v>31604059</v>
      </c>
      <c r="B338" s="20" t="s">
        <v>10146</v>
      </c>
      <c r="C338" s="20" t="s">
        <v>10147</v>
      </c>
      <c r="D338" s="20" t="s">
        <v>10148</v>
      </c>
      <c r="E338" s="20" t="s">
        <v>10149</v>
      </c>
      <c r="F338" s="20" t="s">
        <v>10150</v>
      </c>
      <c r="G338" s="20">
        <v>2020</v>
      </c>
      <c r="H338" s="57">
        <v>43750</v>
      </c>
      <c r="I338" s="20" t="s">
        <v>10151</v>
      </c>
      <c r="K338" s="20" t="s">
        <v>10152</v>
      </c>
    </row>
    <row r="339" spans="1:11" ht="15.75" customHeight="1" x14ac:dyDescent="0.25">
      <c r="A339" s="20">
        <v>31962180</v>
      </c>
      <c r="B339" s="20" t="s">
        <v>10107</v>
      </c>
      <c r="C339" s="20" t="s">
        <v>10108</v>
      </c>
      <c r="D339" s="20" t="s">
        <v>10109</v>
      </c>
      <c r="E339" s="20" t="s">
        <v>10110</v>
      </c>
      <c r="F339" s="20" t="s">
        <v>2652</v>
      </c>
      <c r="G339" s="20">
        <v>2020</v>
      </c>
      <c r="H339" s="57">
        <v>43852</v>
      </c>
      <c r="K339" s="20" t="s">
        <v>10111</v>
      </c>
    </row>
    <row r="340" spans="1:11" ht="15.75" customHeight="1" x14ac:dyDescent="0.25">
      <c r="A340" s="20">
        <v>32239814</v>
      </c>
      <c r="B340" s="20" t="s">
        <v>10033</v>
      </c>
      <c r="C340" s="20" t="s">
        <v>10034</v>
      </c>
      <c r="D340" s="20" t="s">
        <v>10035</v>
      </c>
      <c r="E340" s="20" t="s">
        <v>10036</v>
      </c>
      <c r="F340" s="20" t="s">
        <v>10037</v>
      </c>
      <c r="G340" s="20">
        <v>2020</v>
      </c>
      <c r="H340" s="57">
        <v>43924</v>
      </c>
      <c r="I340" s="20" t="s">
        <v>10038</v>
      </c>
      <c r="K340" s="20" t="s">
        <v>10039</v>
      </c>
    </row>
    <row r="341" spans="1:11" ht="15.75" customHeight="1" x14ac:dyDescent="0.25">
      <c r="A341" s="20">
        <v>32211344</v>
      </c>
      <c r="B341" s="20" t="s">
        <v>9982</v>
      </c>
      <c r="C341" s="20" t="s">
        <v>9983</v>
      </c>
      <c r="D341" s="20" t="s">
        <v>9984</v>
      </c>
      <c r="E341" s="20" t="s">
        <v>9985</v>
      </c>
      <c r="F341" s="20" t="s">
        <v>185</v>
      </c>
      <c r="G341" s="20">
        <v>2020</v>
      </c>
      <c r="H341" s="57">
        <v>43917</v>
      </c>
      <c r="I341" s="20" t="s">
        <v>9986</v>
      </c>
      <c r="K341" s="20" t="s">
        <v>9987</v>
      </c>
    </row>
    <row r="342" spans="1:11" ht="15.75" customHeight="1" x14ac:dyDescent="0.25">
      <c r="A342" s="20">
        <v>32244550</v>
      </c>
      <c r="B342" s="20" t="s">
        <v>9865</v>
      </c>
      <c r="C342" s="20" t="s">
        <v>9866</v>
      </c>
      <c r="D342" s="20" t="s">
        <v>9867</v>
      </c>
      <c r="E342" s="20" t="s">
        <v>9868</v>
      </c>
      <c r="F342" s="20" t="s">
        <v>3589</v>
      </c>
      <c r="G342" s="20">
        <v>2020</v>
      </c>
      <c r="H342" s="57">
        <v>43926</v>
      </c>
      <c r="I342" s="20" t="s">
        <v>9869</v>
      </c>
      <c r="K342" s="20" t="s">
        <v>9870</v>
      </c>
    </row>
    <row r="343" spans="1:11" ht="15.75" customHeight="1" x14ac:dyDescent="0.25">
      <c r="A343" s="20">
        <v>32026288</v>
      </c>
      <c r="B343" s="20" t="s">
        <v>9818</v>
      </c>
      <c r="C343" s="20" t="s">
        <v>9819</v>
      </c>
      <c r="D343" s="20" t="s">
        <v>9820</v>
      </c>
      <c r="E343" s="20" t="s">
        <v>4327</v>
      </c>
      <c r="F343" s="20" t="s">
        <v>3126</v>
      </c>
      <c r="G343" s="20">
        <v>2020</v>
      </c>
      <c r="H343" s="57">
        <v>43868</v>
      </c>
      <c r="K343" s="20" t="s">
        <v>9821</v>
      </c>
    </row>
    <row r="344" spans="1:11" ht="15.75" customHeight="1" x14ac:dyDescent="0.25">
      <c r="A344" s="20">
        <v>32044688</v>
      </c>
      <c r="B344" s="20" t="s">
        <v>9811</v>
      </c>
      <c r="C344" s="20" t="s">
        <v>9812</v>
      </c>
      <c r="D344" s="20" t="s">
        <v>9813</v>
      </c>
      <c r="E344" s="20" t="s">
        <v>9814</v>
      </c>
      <c r="F344" s="20" t="s">
        <v>6710</v>
      </c>
      <c r="G344" s="20">
        <v>2020</v>
      </c>
      <c r="H344" s="57">
        <v>43873</v>
      </c>
      <c r="I344" s="20" t="s">
        <v>9815</v>
      </c>
      <c r="J344" s="20" t="s">
        <v>9816</v>
      </c>
      <c r="K344" s="20" t="s">
        <v>9817</v>
      </c>
    </row>
    <row r="345" spans="1:11" ht="15.75" customHeight="1" x14ac:dyDescent="0.25">
      <c r="A345" s="20">
        <v>32185892</v>
      </c>
      <c r="B345" s="20" t="s">
        <v>9796</v>
      </c>
      <c r="C345" s="20" t="s">
        <v>9797</v>
      </c>
      <c r="D345" s="20" t="s">
        <v>9798</v>
      </c>
      <c r="E345" s="20" t="s">
        <v>1105</v>
      </c>
      <c r="F345" s="20" t="s">
        <v>4320</v>
      </c>
      <c r="G345" s="20">
        <v>2020</v>
      </c>
      <c r="H345" s="57">
        <v>43909</v>
      </c>
      <c r="I345" s="20" t="s">
        <v>9799</v>
      </c>
      <c r="K345" s="20" t="s">
        <v>9800</v>
      </c>
    </row>
    <row r="346" spans="1:11" ht="15.75" customHeight="1" x14ac:dyDescent="0.25">
      <c r="A346" s="20">
        <v>32185906</v>
      </c>
      <c r="B346" s="20" t="s">
        <v>9791</v>
      </c>
      <c r="C346" s="20" t="s">
        <v>9792</v>
      </c>
      <c r="D346" s="20" t="s">
        <v>9793</v>
      </c>
      <c r="E346" s="20" t="s">
        <v>9794</v>
      </c>
      <c r="F346" s="20" t="s">
        <v>4320</v>
      </c>
      <c r="G346" s="20">
        <v>2020</v>
      </c>
      <c r="H346" s="57">
        <v>43909</v>
      </c>
      <c r="K346" s="20" t="s">
        <v>9795</v>
      </c>
    </row>
    <row r="347" spans="1:11" ht="15.75" customHeight="1" x14ac:dyDescent="0.25">
      <c r="A347" s="20">
        <v>32351902</v>
      </c>
      <c r="B347" s="20" t="s">
        <v>9670</v>
      </c>
      <c r="C347" s="20" t="s">
        <v>9671</v>
      </c>
      <c r="D347" s="20" t="s">
        <v>9672</v>
      </c>
      <c r="E347" s="20" t="s">
        <v>9673</v>
      </c>
      <c r="F347" s="20" t="s">
        <v>185</v>
      </c>
      <c r="G347" s="20">
        <v>2020</v>
      </c>
      <c r="H347" s="57">
        <v>43952</v>
      </c>
      <c r="I347" s="20" t="s">
        <v>9674</v>
      </c>
      <c r="K347" s="20" t="s">
        <v>9675</v>
      </c>
    </row>
    <row r="348" spans="1:11" ht="15.75" customHeight="1" x14ac:dyDescent="0.25">
      <c r="A348" s="20">
        <v>32425541</v>
      </c>
      <c r="B348" s="20" t="s">
        <v>9610</v>
      </c>
      <c r="C348" s="20" t="s">
        <v>9611</v>
      </c>
      <c r="D348" s="20" t="s">
        <v>9612</v>
      </c>
      <c r="E348" s="20" t="s">
        <v>9613</v>
      </c>
      <c r="F348" s="20" t="s">
        <v>9614</v>
      </c>
      <c r="G348" s="20">
        <v>2020</v>
      </c>
      <c r="H348" s="57">
        <v>43971</v>
      </c>
      <c r="I348" s="20" t="s">
        <v>9615</v>
      </c>
      <c r="K348" s="20" t="s">
        <v>9616</v>
      </c>
    </row>
    <row r="349" spans="1:11" ht="15.75" customHeight="1" x14ac:dyDescent="0.25">
      <c r="A349" s="20">
        <v>32213334</v>
      </c>
      <c r="B349" s="20" t="s">
        <v>9554</v>
      </c>
      <c r="C349" s="20" t="s">
        <v>9555</v>
      </c>
      <c r="D349" s="20" t="s">
        <v>9556</v>
      </c>
      <c r="E349" s="20" t="s">
        <v>9557</v>
      </c>
      <c r="F349" s="20" t="s">
        <v>6038</v>
      </c>
      <c r="G349" s="20">
        <v>2020</v>
      </c>
      <c r="H349" s="57">
        <v>43918</v>
      </c>
      <c r="K349" s="20" t="s">
        <v>9558</v>
      </c>
    </row>
    <row r="350" spans="1:11" ht="15.75" customHeight="1" x14ac:dyDescent="0.25">
      <c r="A350" s="20">
        <v>31570038</v>
      </c>
      <c r="B350" s="20" t="s">
        <v>9504</v>
      </c>
      <c r="C350" s="20" t="s">
        <v>9505</v>
      </c>
      <c r="D350" s="20" t="s">
        <v>9506</v>
      </c>
      <c r="E350" s="20" t="s">
        <v>9507</v>
      </c>
      <c r="F350" s="20" t="s">
        <v>2510</v>
      </c>
      <c r="G350" s="20">
        <v>2020</v>
      </c>
      <c r="H350" s="57">
        <v>43740</v>
      </c>
      <c r="I350" s="20" t="s">
        <v>9508</v>
      </c>
      <c r="K350" s="20" t="s">
        <v>9509</v>
      </c>
    </row>
    <row r="351" spans="1:11" ht="15.75" customHeight="1" x14ac:dyDescent="0.25">
      <c r="A351" s="20">
        <v>32457744</v>
      </c>
      <c r="B351" s="20" t="s">
        <v>9456</v>
      </c>
      <c r="C351" s="20" t="s">
        <v>9457</v>
      </c>
      <c r="D351" s="20" t="s">
        <v>9458</v>
      </c>
      <c r="E351" s="20" t="s">
        <v>9459</v>
      </c>
      <c r="F351" s="20" t="s">
        <v>141</v>
      </c>
      <c r="G351" s="20">
        <v>2020</v>
      </c>
      <c r="H351" s="57">
        <v>43979</v>
      </c>
      <c r="I351" s="20" t="s">
        <v>9460</v>
      </c>
      <c r="K351" s="20" t="s">
        <v>9461</v>
      </c>
    </row>
    <row r="352" spans="1:11" ht="15.75" customHeight="1" x14ac:dyDescent="0.25">
      <c r="A352" s="20">
        <v>32508838</v>
      </c>
      <c r="B352" s="20" t="s">
        <v>9354</v>
      </c>
      <c r="C352" s="20" t="s">
        <v>9355</v>
      </c>
      <c r="D352" s="20" t="s">
        <v>9356</v>
      </c>
      <c r="E352" s="20" t="s">
        <v>9357</v>
      </c>
      <c r="F352" s="20" t="s">
        <v>141</v>
      </c>
      <c r="G352" s="20">
        <v>2020</v>
      </c>
      <c r="H352" s="57">
        <v>43991</v>
      </c>
      <c r="I352" s="20" t="s">
        <v>9358</v>
      </c>
      <c r="K352" s="20" t="s">
        <v>9359</v>
      </c>
    </row>
    <row r="353" spans="1:11" ht="15.75" customHeight="1" x14ac:dyDescent="0.25">
      <c r="A353" s="20">
        <v>32433838</v>
      </c>
      <c r="B353" s="20" t="s">
        <v>9347</v>
      </c>
      <c r="C353" s="20" t="s">
        <v>9348</v>
      </c>
      <c r="D353" s="20" t="s">
        <v>9349</v>
      </c>
      <c r="E353" s="20" t="s">
        <v>9350</v>
      </c>
      <c r="F353" s="20" t="s">
        <v>9351</v>
      </c>
      <c r="G353" s="20">
        <v>2020</v>
      </c>
      <c r="H353" s="57">
        <v>43972</v>
      </c>
      <c r="K353" s="20" t="s">
        <v>9352</v>
      </c>
    </row>
    <row r="354" spans="1:11" ht="15.75" customHeight="1" x14ac:dyDescent="0.25">
      <c r="A354" s="20">
        <v>32456007</v>
      </c>
      <c r="B354" s="20" t="s">
        <v>9341</v>
      </c>
      <c r="C354" s="20" t="s">
        <v>9342</v>
      </c>
      <c r="D354" s="20" t="s">
        <v>9343</v>
      </c>
      <c r="E354" s="20" t="s">
        <v>9344</v>
      </c>
      <c r="F354" s="20" t="s">
        <v>3589</v>
      </c>
      <c r="G354" s="20">
        <v>2020</v>
      </c>
      <c r="H354" s="57">
        <v>43979</v>
      </c>
      <c r="I354" s="20" t="s">
        <v>9345</v>
      </c>
      <c r="K354" s="20" t="s">
        <v>9346</v>
      </c>
    </row>
    <row r="355" spans="1:11" ht="15.75" customHeight="1" x14ac:dyDescent="0.25">
      <c r="A355" s="20">
        <v>32565813</v>
      </c>
      <c r="B355" s="20" t="s">
        <v>9329</v>
      </c>
      <c r="C355" s="20" t="s">
        <v>9330</v>
      </c>
      <c r="D355" s="20" t="s">
        <v>9331</v>
      </c>
      <c r="E355" s="20" t="s">
        <v>9332</v>
      </c>
      <c r="F355" s="20" t="s">
        <v>365</v>
      </c>
      <c r="G355" s="20">
        <v>2020</v>
      </c>
      <c r="H355" s="57">
        <v>44005</v>
      </c>
      <c r="I355" s="20" t="s">
        <v>9333</v>
      </c>
      <c r="K355" s="20" t="s">
        <v>9334</v>
      </c>
    </row>
    <row r="356" spans="1:11" ht="15.75" customHeight="1" x14ac:dyDescent="0.25">
      <c r="A356" s="20">
        <v>32352513</v>
      </c>
      <c r="B356" s="20" t="s">
        <v>9280</v>
      </c>
      <c r="C356" s="20" t="s">
        <v>9281</v>
      </c>
      <c r="D356" s="20" t="s">
        <v>9282</v>
      </c>
      <c r="E356" s="20" t="s">
        <v>7605</v>
      </c>
      <c r="F356" s="20" t="s">
        <v>9283</v>
      </c>
      <c r="G356" s="20">
        <v>2020</v>
      </c>
      <c r="H356" s="57">
        <v>43952</v>
      </c>
      <c r="I356" s="20" t="s">
        <v>9284</v>
      </c>
      <c r="K356" s="20" t="s">
        <v>9285</v>
      </c>
    </row>
    <row r="357" spans="1:11" ht="15.75" customHeight="1" x14ac:dyDescent="0.25">
      <c r="A357" s="20">
        <v>32521829</v>
      </c>
      <c r="B357" s="20" t="s">
        <v>9108</v>
      </c>
      <c r="C357" s="20" t="s">
        <v>9109</v>
      </c>
      <c r="D357" s="20" t="s">
        <v>9110</v>
      </c>
      <c r="E357" s="20" t="s">
        <v>9111</v>
      </c>
      <c r="F357" s="20" t="s">
        <v>2353</v>
      </c>
      <c r="G357" s="20">
        <v>2020</v>
      </c>
      <c r="H357" s="57">
        <v>43994</v>
      </c>
      <c r="I357" s="20" t="s">
        <v>9112</v>
      </c>
      <c r="K357" s="20" t="s">
        <v>9113</v>
      </c>
    </row>
    <row r="358" spans="1:11" ht="15.75" customHeight="1" x14ac:dyDescent="0.25">
      <c r="A358" s="20">
        <v>32587537</v>
      </c>
      <c r="B358" s="20" t="s">
        <v>9095</v>
      </c>
      <c r="C358" s="20" t="s">
        <v>9096</v>
      </c>
      <c r="D358" s="20" t="s">
        <v>9097</v>
      </c>
      <c r="E358" s="20" t="s">
        <v>9098</v>
      </c>
      <c r="F358" s="20" t="s">
        <v>1616</v>
      </c>
      <c r="G358" s="20">
        <v>2020</v>
      </c>
      <c r="H358" s="57">
        <v>44009</v>
      </c>
      <c r="I358" s="20" t="s">
        <v>9099</v>
      </c>
      <c r="K358" s="20" t="s">
        <v>9100</v>
      </c>
    </row>
    <row r="359" spans="1:11" ht="15.75" customHeight="1" x14ac:dyDescent="0.25">
      <c r="A359" s="20">
        <v>33134741</v>
      </c>
      <c r="B359" s="20" t="s">
        <v>8723</v>
      </c>
      <c r="C359" s="20" t="s">
        <v>8724</v>
      </c>
      <c r="D359" s="20" t="s">
        <v>8725</v>
      </c>
      <c r="E359" s="20" t="s">
        <v>8726</v>
      </c>
      <c r="F359" s="20" t="s">
        <v>5201</v>
      </c>
      <c r="G359" s="20">
        <v>2020</v>
      </c>
      <c r="H359" s="57">
        <v>44137</v>
      </c>
      <c r="I359" s="20" t="s">
        <v>8727</v>
      </c>
      <c r="K359" s="20" t="s">
        <v>8728</v>
      </c>
    </row>
    <row r="360" spans="1:11" ht="15.75" customHeight="1" x14ac:dyDescent="0.25">
      <c r="A360" s="20">
        <v>32726928</v>
      </c>
      <c r="B360" s="20" t="s">
        <v>8709</v>
      </c>
      <c r="C360" s="20" t="s">
        <v>8710</v>
      </c>
      <c r="D360" s="20" t="s">
        <v>8711</v>
      </c>
      <c r="E360" s="20" t="s">
        <v>8712</v>
      </c>
      <c r="F360" s="20" t="s">
        <v>8713</v>
      </c>
      <c r="G360" s="20">
        <v>2020</v>
      </c>
      <c r="H360" s="57">
        <v>44043</v>
      </c>
      <c r="I360" s="20" t="s">
        <v>8714</v>
      </c>
      <c r="K360" s="20" t="s">
        <v>8715</v>
      </c>
    </row>
    <row r="361" spans="1:11" ht="15.75" customHeight="1" x14ac:dyDescent="0.25">
      <c r="A361" s="20">
        <v>32558991</v>
      </c>
      <c r="B361" s="20" t="s">
        <v>8406</v>
      </c>
      <c r="C361" s="20" t="s">
        <v>8407</v>
      </c>
      <c r="D361" s="20" t="s">
        <v>8408</v>
      </c>
      <c r="E361" s="20" t="s">
        <v>8409</v>
      </c>
      <c r="F361" s="20" t="s">
        <v>8410</v>
      </c>
      <c r="G361" s="20">
        <v>2020</v>
      </c>
      <c r="H361" s="57">
        <v>44002</v>
      </c>
      <c r="I361" s="20" t="s">
        <v>8411</v>
      </c>
      <c r="J361" s="20" t="s">
        <v>8412</v>
      </c>
      <c r="K361" s="20" t="s">
        <v>8413</v>
      </c>
    </row>
    <row r="362" spans="1:11" ht="15.75" customHeight="1" x14ac:dyDescent="0.25">
      <c r="A362" s="20">
        <v>32873733</v>
      </c>
      <c r="B362" s="20" t="s">
        <v>8321</v>
      </c>
      <c r="C362" s="20" t="s">
        <v>8322</v>
      </c>
      <c r="D362" s="20" t="s">
        <v>8323</v>
      </c>
      <c r="E362" s="20" t="s">
        <v>8324</v>
      </c>
      <c r="F362" s="20" t="s">
        <v>5154</v>
      </c>
      <c r="G362" s="20">
        <v>2020</v>
      </c>
      <c r="H362" s="57">
        <v>44077</v>
      </c>
      <c r="K362" s="20" t="s">
        <v>8325</v>
      </c>
    </row>
    <row r="363" spans="1:11" ht="15.75" customHeight="1" x14ac:dyDescent="0.25">
      <c r="A363" s="20">
        <v>32522747</v>
      </c>
      <c r="B363" s="20" t="s">
        <v>8145</v>
      </c>
      <c r="C363" s="20" t="s">
        <v>8146</v>
      </c>
      <c r="D363" s="20" t="s">
        <v>8147</v>
      </c>
      <c r="E363" s="20" t="s">
        <v>8148</v>
      </c>
      <c r="F363" s="20" t="s">
        <v>8149</v>
      </c>
      <c r="G363" s="20">
        <v>2020</v>
      </c>
      <c r="H363" s="57">
        <v>43994</v>
      </c>
      <c r="I363" s="20" t="s">
        <v>8150</v>
      </c>
      <c r="K363" s="20" t="s">
        <v>8151</v>
      </c>
    </row>
    <row r="364" spans="1:11" ht="15.75" customHeight="1" x14ac:dyDescent="0.25">
      <c r="A364" s="20">
        <v>33042146</v>
      </c>
      <c r="B364" s="20" t="s">
        <v>8139</v>
      </c>
      <c r="C364" s="20" t="s">
        <v>8140</v>
      </c>
      <c r="D364" s="20" t="s">
        <v>8141</v>
      </c>
      <c r="E364" s="20" t="s">
        <v>8142</v>
      </c>
      <c r="F364" s="20" t="s">
        <v>141</v>
      </c>
      <c r="G364" s="20">
        <v>2020</v>
      </c>
      <c r="H364" s="57">
        <v>44116</v>
      </c>
      <c r="I364" s="20" t="s">
        <v>8143</v>
      </c>
      <c r="K364" s="20" t="s">
        <v>8144</v>
      </c>
    </row>
    <row r="365" spans="1:11" ht="15.75" customHeight="1" x14ac:dyDescent="0.25">
      <c r="A365" s="20">
        <v>32392456</v>
      </c>
      <c r="B365" s="20" t="s">
        <v>8077</v>
      </c>
      <c r="C365" s="20" t="s">
        <v>8078</v>
      </c>
      <c r="D365" s="20" t="s">
        <v>8079</v>
      </c>
      <c r="E365" s="20" t="s">
        <v>8080</v>
      </c>
      <c r="F365" s="20" t="s">
        <v>8081</v>
      </c>
      <c r="G365" s="20">
        <v>2020</v>
      </c>
      <c r="H365" s="57">
        <v>43963</v>
      </c>
      <c r="I365" s="20" t="s">
        <v>8082</v>
      </c>
      <c r="J365" s="20" t="s">
        <v>8083</v>
      </c>
      <c r="K365" s="20" t="s">
        <v>8084</v>
      </c>
    </row>
    <row r="366" spans="1:11" ht="15.75" customHeight="1" x14ac:dyDescent="0.25">
      <c r="A366" s="20">
        <v>32535632</v>
      </c>
      <c r="B366" s="20" t="s">
        <v>8049</v>
      </c>
      <c r="C366" s="20" t="s">
        <v>8050</v>
      </c>
      <c r="D366" s="20" t="s">
        <v>8051</v>
      </c>
      <c r="E366" s="20" t="s">
        <v>8052</v>
      </c>
      <c r="F366" s="20" t="s">
        <v>4822</v>
      </c>
      <c r="G366" s="20">
        <v>2020</v>
      </c>
      <c r="H366" s="57">
        <v>43997</v>
      </c>
      <c r="K366" s="20" t="s">
        <v>8053</v>
      </c>
    </row>
    <row r="367" spans="1:11" ht="15.75" customHeight="1" x14ac:dyDescent="0.25">
      <c r="A367" s="20">
        <v>33162972</v>
      </c>
      <c r="B367" s="20" t="s">
        <v>7890</v>
      </c>
      <c r="C367" s="20" t="s">
        <v>7891</v>
      </c>
      <c r="D367" s="20" t="s">
        <v>7892</v>
      </c>
      <c r="E367" s="20" t="s">
        <v>7893</v>
      </c>
      <c r="F367" s="20" t="s">
        <v>141</v>
      </c>
      <c r="G367" s="20">
        <v>2020</v>
      </c>
      <c r="H367" s="57">
        <v>44144</v>
      </c>
      <c r="I367" s="20" t="s">
        <v>7894</v>
      </c>
      <c r="K367" s="20" t="s">
        <v>7895</v>
      </c>
    </row>
    <row r="368" spans="1:11" ht="15.75" customHeight="1" x14ac:dyDescent="0.25">
      <c r="A368" s="20">
        <v>31643191</v>
      </c>
      <c r="B368" s="20" t="s">
        <v>7843</v>
      </c>
      <c r="D368" s="20" t="s">
        <v>7839</v>
      </c>
      <c r="F368" s="20" t="s">
        <v>7840</v>
      </c>
      <c r="G368" s="20">
        <v>2012</v>
      </c>
      <c r="H368" s="57">
        <v>44124</v>
      </c>
    </row>
    <row r="369" spans="1:11" ht="15.75" customHeight="1" x14ac:dyDescent="0.25">
      <c r="A369" s="20">
        <v>31643230</v>
      </c>
      <c r="B369" s="20" t="s">
        <v>7842</v>
      </c>
      <c r="D369" s="20" t="s">
        <v>7839</v>
      </c>
      <c r="F369" s="20" t="s">
        <v>7840</v>
      </c>
      <c r="G369" s="20">
        <v>2012</v>
      </c>
      <c r="H369" s="57">
        <v>44124</v>
      </c>
    </row>
    <row r="370" spans="1:11" ht="15.75" customHeight="1" x14ac:dyDescent="0.25">
      <c r="A370" s="20">
        <v>31643239</v>
      </c>
      <c r="B370" s="20" t="s">
        <v>7841</v>
      </c>
      <c r="D370" s="20" t="s">
        <v>7839</v>
      </c>
      <c r="F370" s="20" t="s">
        <v>7840</v>
      </c>
      <c r="G370" s="20">
        <v>2012</v>
      </c>
      <c r="H370" s="57">
        <v>44124</v>
      </c>
    </row>
    <row r="371" spans="1:11" ht="15.75" customHeight="1" x14ac:dyDescent="0.25">
      <c r="A371" s="20">
        <v>31643749</v>
      </c>
      <c r="B371" s="20" t="s">
        <v>7838</v>
      </c>
      <c r="D371" s="20" t="s">
        <v>7839</v>
      </c>
      <c r="F371" s="20" t="s">
        <v>7840</v>
      </c>
      <c r="G371" s="20">
        <v>2012</v>
      </c>
      <c r="H371" s="57">
        <v>44124</v>
      </c>
    </row>
    <row r="372" spans="1:11" ht="15.75" customHeight="1" x14ac:dyDescent="0.25">
      <c r="A372" s="20">
        <v>33138004</v>
      </c>
      <c r="B372" s="20" t="s">
        <v>7790</v>
      </c>
      <c r="C372" s="20" t="s">
        <v>7791</v>
      </c>
      <c r="D372" s="20" t="s">
        <v>7792</v>
      </c>
      <c r="E372" s="20" t="s">
        <v>7793</v>
      </c>
      <c r="F372" s="20" t="s">
        <v>7794</v>
      </c>
      <c r="G372" s="20">
        <v>2020</v>
      </c>
      <c r="H372" s="57">
        <v>44138</v>
      </c>
      <c r="I372" s="20" t="s">
        <v>7795</v>
      </c>
      <c r="K372" s="20" t="s">
        <v>7796</v>
      </c>
    </row>
    <row r="373" spans="1:11" ht="15.75" customHeight="1" x14ac:dyDescent="0.25">
      <c r="A373" s="20">
        <v>32552414</v>
      </c>
      <c r="B373" s="20" t="s">
        <v>7767</v>
      </c>
      <c r="C373" s="20" t="s">
        <v>7768</v>
      </c>
      <c r="D373" s="20" t="s">
        <v>7769</v>
      </c>
      <c r="E373" s="20" t="s">
        <v>7770</v>
      </c>
      <c r="F373" s="20" t="s">
        <v>2510</v>
      </c>
      <c r="G373" s="20">
        <v>2020</v>
      </c>
      <c r="H373" s="57">
        <v>44002</v>
      </c>
      <c r="I373" s="20" t="s">
        <v>7771</v>
      </c>
      <c r="K373" s="20" t="s">
        <v>7772</v>
      </c>
    </row>
    <row r="374" spans="1:11" ht="15.75" customHeight="1" x14ac:dyDescent="0.25">
      <c r="A374" s="20">
        <v>32795243</v>
      </c>
      <c r="B374" s="20" t="s">
        <v>7584</v>
      </c>
      <c r="C374" s="20" t="s">
        <v>7585</v>
      </c>
      <c r="D374" s="20" t="s">
        <v>7586</v>
      </c>
      <c r="E374" s="20" t="s">
        <v>7587</v>
      </c>
      <c r="F374" s="20" t="s">
        <v>2510</v>
      </c>
      <c r="G374" s="20">
        <v>2020</v>
      </c>
      <c r="H374" s="57">
        <v>44059</v>
      </c>
      <c r="I374" s="20" t="s">
        <v>7588</v>
      </c>
      <c r="K374" s="20" t="s">
        <v>7589</v>
      </c>
    </row>
    <row r="375" spans="1:11" ht="15.75" customHeight="1" x14ac:dyDescent="0.25">
      <c r="A375" s="20">
        <v>32900828</v>
      </c>
      <c r="B375" s="20" t="s">
        <v>7488</v>
      </c>
      <c r="C375" s="20" t="s">
        <v>7489</v>
      </c>
      <c r="D375" s="20" t="s">
        <v>7490</v>
      </c>
      <c r="E375" s="20" t="s">
        <v>7491</v>
      </c>
      <c r="F375" s="20" t="s">
        <v>1566</v>
      </c>
      <c r="G375" s="20">
        <v>2020</v>
      </c>
      <c r="H375" s="57">
        <v>44083</v>
      </c>
      <c r="I375" s="20" t="s">
        <v>7492</v>
      </c>
      <c r="K375" s="20" t="s">
        <v>7493</v>
      </c>
    </row>
    <row r="376" spans="1:11" ht="15.75" customHeight="1" x14ac:dyDescent="0.25">
      <c r="A376" s="20">
        <v>33011046</v>
      </c>
      <c r="B376" s="20" t="s">
        <v>7343</v>
      </c>
      <c r="C376" s="20" t="s">
        <v>7344</v>
      </c>
      <c r="D376" s="20" t="s">
        <v>7345</v>
      </c>
      <c r="E376" s="20" t="s">
        <v>7346</v>
      </c>
      <c r="F376" s="20" t="s">
        <v>7347</v>
      </c>
      <c r="G376" s="20">
        <v>2020</v>
      </c>
      <c r="H376" s="57">
        <v>44108</v>
      </c>
      <c r="I376" s="20" t="s">
        <v>7348</v>
      </c>
      <c r="J376" s="20" t="s">
        <v>7349</v>
      </c>
      <c r="K376" s="20" t="s">
        <v>7350</v>
      </c>
    </row>
    <row r="377" spans="1:11" ht="15.75" customHeight="1" x14ac:dyDescent="0.25">
      <c r="A377" s="20">
        <v>33147077</v>
      </c>
      <c r="B377" s="20" t="s">
        <v>7310</v>
      </c>
      <c r="C377" s="20" t="s">
        <v>7311</v>
      </c>
      <c r="D377" s="20" t="s">
        <v>7312</v>
      </c>
      <c r="E377" s="20" t="s">
        <v>7313</v>
      </c>
      <c r="F377" s="20" t="s">
        <v>7314</v>
      </c>
      <c r="G377" s="20">
        <v>2020</v>
      </c>
      <c r="H377" s="57">
        <v>44139</v>
      </c>
      <c r="K377" s="20" t="s">
        <v>7315</v>
      </c>
    </row>
    <row r="378" spans="1:11" ht="15.75" customHeight="1" x14ac:dyDescent="0.25">
      <c r="A378" s="20">
        <v>33344265</v>
      </c>
      <c r="B378" s="20" t="s">
        <v>7217</v>
      </c>
      <c r="C378" s="20" t="s">
        <v>7218</v>
      </c>
      <c r="D378" s="20" t="s">
        <v>7219</v>
      </c>
      <c r="E378" s="20" t="s">
        <v>7220</v>
      </c>
      <c r="F378" s="20" t="s">
        <v>185</v>
      </c>
      <c r="G378" s="20">
        <v>2020</v>
      </c>
      <c r="H378" s="57">
        <v>44186</v>
      </c>
      <c r="I378" s="20" t="s">
        <v>7221</v>
      </c>
      <c r="K378" s="20" t="s">
        <v>7222</v>
      </c>
    </row>
    <row r="379" spans="1:11" ht="15.75" customHeight="1" x14ac:dyDescent="0.25">
      <c r="A379" s="20">
        <v>33291504</v>
      </c>
      <c r="B379" s="20" t="s">
        <v>7210</v>
      </c>
      <c r="C379" s="20" t="s">
        <v>7211</v>
      </c>
      <c r="D379" s="20" t="s">
        <v>7212</v>
      </c>
      <c r="E379" s="20" t="s">
        <v>7213</v>
      </c>
      <c r="F379" s="20" t="s">
        <v>1910</v>
      </c>
      <c r="G379" s="20">
        <v>2020</v>
      </c>
      <c r="H379" s="57">
        <v>44174</v>
      </c>
      <c r="I379" s="20" t="s">
        <v>7214</v>
      </c>
      <c r="K379" s="20" t="s">
        <v>7215</v>
      </c>
    </row>
    <row r="380" spans="1:11" ht="15.75" customHeight="1" x14ac:dyDescent="0.25">
      <c r="A380" s="20">
        <v>33065145</v>
      </c>
      <c r="B380" s="20" t="s">
        <v>7166</v>
      </c>
      <c r="C380" s="20" t="s">
        <v>7167</v>
      </c>
      <c r="D380" s="20" t="s">
        <v>7168</v>
      </c>
      <c r="E380" s="20" t="s">
        <v>7169</v>
      </c>
      <c r="F380" s="20" t="s">
        <v>2627</v>
      </c>
      <c r="G380" s="20">
        <v>2020</v>
      </c>
      <c r="H380" s="57">
        <v>44120</v>
      </c>
      <c r="K380" s="20" t="s">
        <v>7170</v>
      </c>
    </row>
    <row r="381" spans="1:11" ht="15.75" customHeight="1" x14ac:dyDescent="0.25">
      <c r="A381" s="20">
        <v>32929595</v>
      </c>
      <c r="B381" s="20" t="s">
        <v>7081</v>
      </c>
      <c r="C381" s="20" t="s">
        <v>7082</v>
      </c>
      <c r="D381" s="20" t="s">
        <v>7083</v>
      </c>
      <c r="E381" s="20" t="s">
        <v>7084</v>
      </c>
      <c r="F381" s="20" t="s">
        <v>2391</v>
      </c>
      <c r="G381" s="20">
        <v>2021</v>
      </c>
      <c r="H381" s="57">
        <v>44089</v>
      </c>
      <c r="I381" s="20" t="s">
        <v>7085</v>
      </c>
      <c r="K381" s="20" t="s">
        <v>7086</v>
      </c>
    </row>
    <row r="382" spans="1:11" ht="15.75" customHeight="1" x14ac:dyDescent="0.25">
      <c r="A382" s="20">
        <v>33435466</v>
      </c>
      <c r="B382" s="20" t="s">
        <v>6871</v>
      </c>
      <c r="C382" s="20" t="s">
        <v>6872</v>
      </c>
      <c r="D382" s="20" t="s">
        <v>6873</v>
      </c>
      <c r="E382" s="20" t="s">
        <v>6874</v>
      </c>
      <c r="F382" s="20" t="s">
        <v>2353</v>
      </c>
      <c r="G382" s="20">
        <v>2021</v>
      </c>
      <c r="H382" s="57">
        <v>44209</v>
      </c>
      <c r="I382" s="20" t="s">
        <v>6875</v>
      </c>
      <c r="K382" s="20" t="s">
        <v>6876</v>
      </c>
    </row>
    <row r="383" spans="1:11" ht="15.75" customHeight="1" x14ac:dyDescent="0.25">
      <c r="A383" s="20">
        <v>33509305</v>
      </c>
      <c r="B383" s="20" t="s">
        <v>6767</v>
      </c>
      <c r="C383" s="20" t="s">
        <v>6768</v>
      </c>
      <c r="D383" s="20" t="s">
        <v>6769</v>
      </c>
      <c r="E383" s="20" t="s">
        <v>6770</v>
      </c>
      <c r="F383" s="20" t="s">
        <v>5576</v>
      </c>
      <c r="G383" s="20">
        <v>2021</v>
      </c>
      <c r="H383" s="57">
        <v>44225</v>
      </c>
      <c r="I383" s="20" t="s">
        <v>6771</v>
      </c>
      <c r="K383" s="20" t="s">
        <v>6772</v>
      </c>
    </row>
    <row r="384" spans="1:11" ht="15.75" customHeight="1" x14ac:dyDescent="0.25">
      <c r="A384" s="20">
        <v>32682632</v>
      </c>
      <c r="B384" s="20" t="s">
        <v>6717</v>
      </c>
      <c r="C384" s="20" t="s">
        <v>6718</v>
      </c>
      <c r="D384" s="20" t="s">
        <v>6719</v>
      </c>
      <c r="E384" s="20" t="s">
        <v>6720</v>
      </c>
      <c r="F384" s="20" t="s">
        <v>1106</v>
      </c>
      <c r="G384" s="20">
        <v>2021</v>
      </c>
      <c r="H384" s="57">
        <v>44032</v>
      </c>
      <c r="K384" s="20" t="s">
        <v>6721</v>
      </c>
    </row>
    <row r="385" spans="1:11" ht="15.75" customHeight="1" x14ac:dyDescent="0.25">
      <c r="A385" s="20">
        <v>32784063</v>
      </c>
      <c r="B385" s="20" t="s">
        <v>6712</v>
      </c>
      <c r="C385" s="20" t="s">
        <v>6713</v>
      </c>
      <c r="D385" s="20" t="s">
        <v>6714</v>
      </c>
      <c r="E385" s="20" t="s">
        <v>6715</v>
      </c>
      <c r="F385" s="20" t="s">
        <v>6710</v>
      </c>
      <c r="G385" s="20">
        <v>2021</v>
      </c>
      <c r="H385" s="57">
        <v>44057</v>
      </c>
      <c r="K385" s="20" t="s">
        <v>6716</v>
      </c>
    </row>
    <row r="386" spans="1:11" ht="15.75" customHeight="1" x14ac:dyDescent="0.25">
      <c r="A386" s="20">
        <v>32862049</v>
      </c>
      <c r="B386" s="20" t="s">
        <v>6706</v>
      </c>
      <c r="C386" s="20" t="s">
        <v>6707</v>
      </c>
      <c r="D386" s="20" t="s">
        <v>6708</v>
      </c>
      <c r="E386" s="20" t="s">
        <v>6709</v>
      </c>
      <c r="F386" s="20" t="s">
        <v>6710</v>
      </c>
      <c r="G386" s="20">
        <v>2021</v>
      </c>
      <c r="H386" s="57">
        <v>44074</v>
      </c>
      <c r="K386" s="20" t="s">
        <v>6711</v>
      </c>
    </row>
    <row r="387" spans="1:11" ht="15.75" customHeight="1" x14ac:dyDescent="0.25">
      <c r="A387" s="20">
        <v>33551026</v>
      </c>
      <c r="B387" s="20" t="s">
        <v>6640</v>
      </c>
      <c r="C387" s="20" t="s">
        <v>6641</v>
      </c>
      <c r="D387" s="20" t="s">
        <v>6642</v>
      </c>
      <c r="E387" s="20" t="s">
        <v>6643</v>
      </c>
      <c r="F387" s="20" t="s">
        <v>6644</v>
      </c>
      <c r="G387" s="20">
        <v>2021</v>
      </c>
      <c r="H387" s="57">
        <v>44235</v>
      </c>
      <c r="I387" s="20" t="s">
        <v>6645</v>
      </c>
      <c r="J387" s="20" t="s">
        <v>6646</v>
      </c>
      <c r="K387" s="20" t="s">
        <v>6647</v>
      </c>
    </row>
    <row r="388" spans="1:11" ht="15.75" customHeight="1" x14ac:dyDescent="0.25">
      <c r="A388" s="20">
        <v>33614524</v>
      </c>
      <c r="B388" s="20" t="s">
        <v>6565</v>
      </c>
      <c r="C388" s="20" t="s">
        <v>6566</v>
      </c>
      <c r="D388" s="20" t="s">
        <v>6567</v>
      </c>
      <c r="E388" s="20" t="s">
        <v>3808</v>
      </c>
      <c r="F388" s="20" t="s">
        <v>185</v>
      </c>
      <c r="G388" s="20">
        <v>2021</v>
      </c>
      <c r="H388" s="57">
        <v>44249</v>
      </c>
      <c r="I388" s="20" t="s">
        <v>6568</v>
      </c>
      <c r="K388" s="20" t="s">
        <v>6569</v>
      </c>
    </row>
    <row r="389" spans="1:11" ht="15.75" customHeight="1" x14ac:dyDescent="0.25">
      <c r="A389" s="20">
        <v>33634037</v>
      </c>
      <c r="B389" s="20" t="s">
        <v>6553</v>
      </c>
      <c r="C389" s="20" t="s">
        <v>6554</v>
      </c>
      <c r="D389" s="20" t="s">
        <v>6555</v>
      </c>
      <c r="E389" s="20" t="s">
        <v>6556</v>
      </c>
      <c r="F389" s="20" t="s">
        <v>185</v>
      </c>
      <c r="G389" s="20">
        <v>2021</v>
      </c>
      <c r="H389" s="57">
        <v>44253</v>
      </c>
      <c r="I389" s="20" t="s">
        <v>6557</v>
      </c>
      <c r="K389" s="20" t="s">
        <v>6558</v>
      </c>
    </row>
    <row r="390" spans="1:11" ht="15.75" customHeight="1" x14ac:dyDescent="0.25">
      <c r="A390" s="20">
        <v>33643039</v>
      </c>
      <c r="B390" s="20" t="s">
        <v>6539</v>
      </c>
      <c r="C390" s="20" t="s">
        <v>6540</v>
      </c>
      <c r="D390" s="20" t="s">
        <v>6541</v>
      </c>
      <c r="E390" s="20" t="s">
        <v>6542</v>
      </c>
      <c r="F390" s="20" t="s">
        <v>792</v>
      </c>
      <c r="G390" s="20">
        <v>2021</v>
      </c>
      <c r="H390" s="57">
        <v>44256</v>
      </c>
      <c r="I390" s="20" t="s">
        <v>6543</v>
      </c>
      <c r="K390" s="20" t="s">
        <v>6544</v>
      </c>
    </row>
    <row r="391" spans="1:11" ht="15.75" customHeight="1" x14ac:dyDescent="0.25">
      <c r="A391" s="20">
        <v>33681383</v>
      </c>
      <c r="B391" s="20" t="s">
        <v>6459</v>
      </c>
      <c r="C391" s="20" t="s">
        <v>6460</v>
      </c>
      <c r="D391" s="20" t="s">
        <v>6461</v>
      </c>
      <c r="E391" s="20" t="s">
        <v>6462</v>
      </c>
      <c r="F391" s="20" t="s">
        <v>350</v>
      </c>
      <c r="G391" s="20">
        <v>2021</v>
      </c>
      <c r="H391" s="57">
        <v>44263</v>
      </c>
      <c r="I391" s="20" t="s">
        <v>6463</v>
      </c>
      <c r="K391" s="20" t="s">
        <v>6464</v>
      </c>
    </row>
    <row r="392" spans="1:11" ht="15.75" customHeight="1" x14ac:dyDescent="0.25">
      <c r="A392" s="20">
        <v>33671545</v>
      </c>
      <c r="B392" s="20" t="s">
        <v>6446</v>
      </c>
      <c r="C392" s="20" t="s">
        <v>6447</v>
      </c>
      <c r="D392" s="20" t="s">
        <v>6448</v>
      </c>
      <c r="E392" s="20" t="s">
        <v>6449</v>
      </c>
      <c r="F392" s="20" t="s">
        <v>1910</v>
      </c>
      <c r="G392" s="20">
        <v>2021</v>
      </c>
      <c r="H392" s="57">
        <v>44261</v>
      </c>
      <c r="I392" s="20" t="s">
        <v>6450</v>
      </c>
      <c r="K392" s="20" t="s">
        <v>6451</v>
      </c>
    </row>
    <row r="393" spans="1:11" ht="15.75" customHeight="1" x14ac:dyDescent="0.25">
      <c r="A393" s="20">
        <v>32856960</v>
      </c>
      <c r="B393" s="20" t="s">
        <v>6390</v>
      </c>
      <c r="C393" s="20" t="s">
        <v>6391</v>
      </c>
      <c r="D393" s="20" t="s">
        <v>6392</v>
      </c>
      <c r="E393" s="20" t="s">
        <v>6393</v>
      </c>
      <c r="F393" s="20" t="s">
        <v>1092</v>
      </c>
      <c r="G393" s="20">
        <v>2021</v>
      </c>
      <c r="H393" s="57">
        <v>44072</v>
      </c>
      <c r="K393" s="20" t="s">
        <v>6394</v>
      </c>
    </row>
    <row r="394" spans="1:11" ht="15.75" customHeight="1" x14ac:dyDescent="0.25">
      <c r="A394" s="20">
        <v>33092951</v>
      </c>
      <c r="B394" s="20" t="s">
        <v>6375</v>
      </c>
      <c r="C394" s="20" t="s">
        <v>6376</v>
      </c>
      <c r="D394" s="20" t="s">
        <v>6377</v>
      </c>
      <c r="E394" s="20" t="s">
        <v>6378</v>
      </c>
      <c r="F394" s="20" t="s">
        <v>1106</v>
      </c>
      <c r="G394" s="20">
        <v>2021</v>
      </c>
      <c r="H394" s="57">
        <v>44127</v>
      </c>
      <c r="K394" s="20" t="s">
        <v>6379</v>
      </c>
    </row>
    <row r="395" spans="1:11" ht="15.75" customHeight="1" x14ac:dyDescent="0.25">
      <c r="A395" s="20">
        <v>33676421</v>
      </c>
      <c r="B395" s="20" t="s">
        <v>6236</v>
      </c>
      <c r="C395" s="20" t="s">
        <v>6237</v>
      </c>
      <c r="D395" s="20" t="s">
        <v>6238</v>
      </c>
      <c r="E395" s="20" t="s">
        <v>6239</v>
      </c>
      <c r="F395" s="20" t="s">
        <v>2974</v>
      </c>
      <c r="G395" s="20">
        <v>2021</v>
      </c>
      <c r="H395" s="57">
        <v>44262</v>
      </c>
      <c r="I395" s="20" t="s">
        <v>6240</v>
      </c>
      <c r="K395" s="20" t="s">
        <v>6241</v>
      </c>
    </row>
    <row r="396" spans="1:11" ht="15.75" customHeight="1" x14ac:dyDescent="0.25">
      <c r="A396" s="20">
        <v>32970796</v>
      </c>
      <c r="B396" s="20" t="s">
        <v>6155</v>
      </c>
      <c r="C396" s="20" t="s">
        <v>6156</v>
      </c>
      <c r="D396" s="20" t="s">
        <v>6157</v>
      </c>
      <c r="E396" s="20" t="s">
        <v>6158</v>
      </c>
      <c r="F396" s="20" t="s">
        <v>6159</v>
      </c>
      <c r="G396" s="20">
        <v>2021</v>
      </c>
      <c r="H396" s="57">
        <v>44098</v>
      </c>
      <c r="K396" s="20" t="s">
        <v>6160</v>
      </c>
    </row>
    <row r="397" spans="1:11" ht="15.75" customHeight="1" x14ac:dyDescent="0.25">
      <c r="A397" s="20">
        <v>33803852</v>
      </c>
      <c r="B397" s="20" t="s">
        <v>6127</v>
      </c>
      <c r="C397" s="20" t="s">
        <v>6128</v>
      </c>
      <c r="D397" s="20" t="s">
        <v>6129</v>
      </c>
      <c r="E397" s="20" t="s">
        <v>394</v>
      </c>
      <c r="F397" s="20" t="s">
        <v>3589</v>
      </c>
      <c r="G397" s="20">
        <v>2021</v>
      </c>
      <c r="H397" s="57">
        <v>44289</v>
      </c>
      <c r="I397" s="20" t="s">
        <v>6130</v>
      </c>
      <c r="K397" s="20" t="s">
        <v>6131</v>
      </c>
    </row>
    <row r="398" spans="1:11" ht="15.75" customHeight="1" x14ac:dyDescent="0.25">
      <c r="A398" s="20">
        <v>33808578</v>
      </c>
      <c r="B398" s="20" t="s">
        <v>6107</v>
      </c>
      <c r="C398" s="20" t="s">
        <v>6108</v>
      </c>
      <c r="D398" s="20" t="s">
        <v>6109</v>
      </c>
      <c r="E398" s="20" t="s">
        <v>6110</v>
      </c>
      <c r="F398" s="20" t="s">
        <v>1910</v>
      </c>
      <c r="G398" s="20">
        <v>2021</v>
      </c>
      <c r="H398" s="57">
        <v>44289</v>
      </c>
      <c r="I398" s="20" t="s">
        <v>6111</v>
      </c>
      <c r="K398" s="20" t="s">
        <v>6112</v>
      </c>
    </row>
    <row r="399" spans="1:11" ht="15.75" customHeight="1" x14ac:dyDescent="0.25">
      <c r="A399" s="20">
        <v>33859697</v>
      </c>
      <c r="B399" s="20" t="s">
        <v>6045</v>
      </c>
      <c r="C399" s="20" t="s">
        <v>6046</v>
      </c>
      <c r="D399" s="20" t="s">
        <v>6047</v>
      </c>
      <c r="E399" s="20" t="s">
        <v>6048</v>
      </c>
      <c r="F399" s="20" t="s">
        <v>365</v>
      </c>
      <c r="G399" s="20">
        <v>2021</v>
      </c>
      <c r="H399" s="57">
        <v>44302</v>
      </c>
      <c r="I399" s="20" t="s">
        <v>6049</v>
      </c>
      <c r="K399" s="20" t="s">
        <v>6050</v>
      </c>
    </row>
    <row r="400" spans="1:11" ht="15.75" customHeight="1" x14ac:dyDescent="0.25">
      <c r="A400" s="20">
        <v>33186516</v>
      </c>
      <c r="B400" s="20" t="s">
        <v>6034</v>
      </c>
      <c r="C400" s="20" t="s">
        <v>6035</v>
      </c>
      <c r="D400" s="20" t="s">
        <v>6036</v>
      </c>
      <c r="E400" s="20" t="s">
        <v>6037</v>
      </c>
      <c r="F400" s="20" t="s">
        <v>6038</v>
      </c>
      <c r="G400" s="20">
        <v>2021</v>
      </c>
      <c r="H400" s="57">
        <v>44148</v>
      </c>
      <c r="K400" s="20" t="s">
        <v>6039</v>
      </c>
    </row>
    <row r="401" spans="1:11" ht="15.75" customHeight="1" x14ac:dyDescent="0.25">
      <c r="A401" s="20">
        <v>33492101</v>
      </c>
      <c r="B401" s="20" t="s">
        <v>6026</v>
      </c>
      <c r="C401" s="20" t="s">
        <v>6027</v>
      </c>
      <c r="D401" s="20" t="s">
        <v>6028</v>
      </c>
      <c r="E401" s="20" t="s">
        <v>6029</v>
      </c>
      <c r="F401" s="20" t="s">
        <v>6030</v>
      </c>
      <c r="G401" s="20">
        <v>2021</v>
      </c>
      <c r="H401" s="57">
        <v>44221</v>
      </c>
      <c r="K401" s="20" t="s">
        <v>6033</v>
      </c>
    </row>
    <row r="402" spans="1:11" ht="15.75" customHeight="1" x14ac:dyDescent="0.25">
      <c r="A402" s="20">
        <v>33581425</v>
      </c>
      <c r="B402" s="20" t="s">
        <v>6005</v>
      </c>
      <c r="C402" s="20" t="s">
        <v>6006</v>
      </c>
      <c r="D402" s="20" t="s">
        <v>6007</v>
      </c>
      <c r="E402" s="20" t="s">
        <v>6008</v>
      </c>
      <c r="F402" s="20" t="s">
        <v>6009</v>
      </c>
      <c r="G402" s="20">
        <v>2021</v>
      </c>
      <c r="H402" s="57">
        <v>44240</v>
      </c>
      <c r="K402" s="20" t="s">
        <v>6010</v>
      </c>
    </row>
    <row r="403" spans="1:11" ht="15.75" customHeight="1" x14ac:dyDescent="0.25">
      <c r="A403" s="20">
        <v>33731917</v>
      </c>
      <c r="B403" s="20" t="s">
        <v>5994</v>
      </c>
      <c r="C403" s="20" t="s">
        <v>5995</v>
      </c>
      <c r="D403" s="20" t="s">
        <v>5996</v>
      </c>
      <c r="E403" s="20" t="s">
        <v>4221</v>
      </c>
      <c r="F403" s="20" t="s">
        <v>5997</v>
      </c>
      <c r="G403" s="20">
        <v>2021</v>
      </c>
      <c r="H403" s="57">
        <v>44273</v>
      </c>
      <c r="I403" s="20" t="s">
        <v>5998</v>
      </c>
      <c r="K403" s="20" t="s">
        <v>5999</v>
      </c>
    </row>
    <row r="404" spans="1:11" ht="15.75" customHeight="1" x14ac:dyDescent="0.25">
      <c r="A404" s="20">
        <v>33862589</v>
      </c>
      <c r="B404" s="20" t="s">
        <v>5942</v>
      </c>
      <c r="C404" s="20" t="s">
        <v>5943</v>
      </c>
      <c r="D404" s="20" t="s">
        <v>5944</v>
      </c>
      <c r="E404" s="20" t="s">
        <v>5945</v>
      </c>
      <c r="F404" s="20" t="s">
        <v>1631</v>
      </c>
      <c r="G404" s="20">
        <v>2021</v>
      </c>
      <c r="H404" s="57">
        <v>44302</v>
      </c>
      <c r="I404" s="20" t="s">
        <v>5946</v>
      </c>
      <c r="K404" s="20" t="s">
        <v>5947</v>
      </c>
    </row>
    <row r="405" spans="1:11" ht="15.75" customHeight="1" x14ac:dyDescent="0.25">
      <c r="A405" s="20">
        <v>33835026</v>
      </c>
      <c r="B405" s="20" t="s">
        <v>5891</v>
      </c>
      <c r="C405" s="20" t="s">
        <v>5892</v>
      </c>
      <c r="D405" s="20" t="s">
        <v>5893</v>
      </c>
      <c r="E405" s="20" t="s">
        <v>5894</v>
      </c>
      <c r="F405" s="20" t="s">
        <v>5245</v>
      </c>
      <c r="G405" s="20">
        <v>2021</v>
      </c>
      <c r="H405" s="57">
        <v>44295</v>
      </c>
      <c r="I405" s="20" t="s">
        <v>5895</v>
      </c>
      <c r="K405" s="20" t="s">
        <v>5896</v>
      </c>
    </row>
    <row r="406" spans="1:11" ht="15.75" customHeight="1" x14ac:dyDescent="0.25">
      <c r="A406" s="20">
        <v>33868505</v>
      </c>
      <c r="B406" s="20" t="s">
        <v>5878</v>
      </c>
      <c r="C406" s="20" t="s">
        <v>5879</v>
      </c>
      <c r="D406" s="20" t="s">
        <v>5880</v>
      </c>
      <c r="E406" s="20" t="s">
        <v>5881</v>
      </c>
      <c r="F406" s="20" t="s">
        <v>5882</v>
      </c>
      <c r="G406" s="20">
        <v>2021</v>
      </c>
      <c r="H406" s="57">
        <v>44305</v>
      </c>
      <c r="I406" s="20" t="s">
        <v>5883</v>
      </c>
      <c r="K406" s="20" t="s">
        <v>5884</v>
      </c>
    </row>
    <row r="407" spans="1:11" ht="15.75" customHeight="1" x14ac:dyDescent="0.25">
      <c r="A407" s="20">
        <v>31216957</v>
      </c>
      <c r="B407" s="20" t="s">
        <v>5688</v>
      </c>
      <c r="C407" s="20" t="s">
        <v>5689</v>
      </c>
      <c r="D407" s="20" t="s">
        <v>5690</v>
      </c>
      <c r="E407" s="20" t="s">
        <v>5691</v>
      </c>
      <c r="F407" s="20" t="s">
        <v>5692</v>
      </c>
      <c r="G407" s="20">
        <v>2021</v>
      </c>
      <c r="H407" s="57">
        <v>43637</v>
      </c>
      <c r="K407" s="20" t="s">
        <v>5693</v>
      </c>
    </row>
    <row r="408" spans="1:11" ht="15.75" customHeight="1" x14ac:dyDescent="0.25">
      <c r="A408" s="20">
        <v>33404933</v>
      </c>
      <c r="B408" s="20" t="s">
        <v>5670</v>
      </c>
      <c r="C408" s="20" t="s">
        <v>5671</v>
      </c>
      <c r="D408" s="20" t="s">
        <v>5672</v>
      </c>
      <c r="E408" s="20" t="s">
        <v>5673</v>
      </c>
      <c r="F408" s="20" t="s">
        <v>5674</v>
      </c>
      <c r="G408" s="20">
        <v>2021</v>
      </c>
      <c r="H408" s="57">
        <v>44202</v>
      </c>
      <c r="K408" s="20" t="s">
        <v>5675</v>
      </c>
    </row>
    <row r="409" spans="1:11" ht="15.75" customHeight="1" x14ac:dyDescent="0.25">
      <c r="A409" s="20">
        <v>34017343</v>
      </c>
      <c r="B409" s="20" t="s">
        <v>5586</v>
      </c>
      <c r="C409" s="20" t="s">
        <v>5587</v>
      </c>
      <c r="D409" s="20" t="s">
        <v>5588</v>
      </c>
      <c r="E409" s="20" t="s">
        <v>1873</v>
      </c>
      <c r="F409" s="20" t="s">
        <v>141</v>
      </c>
      <c r="G409" s="20">
        <v>2021</v>
      </c>
      <c r="H409" s="57">
        <v>44337</v>
      </c>
      <c r="I409" s="20" t="s">
        <v>5589</v>
      </c>
      <c r="K409" s="20" t="s">
        <v>5590</v>
      </c>
    </row>
    <row r="410" spans="1:11" ht="15.75" customHeight="1" x14ac:dyDescent="0.25">
      <c r="A410" s="20">
        <v>33901398</v>
      </c>
      <c r="B410" s="20" t="s">
        <v>5528</v>
      </c>
      <c r="C410" s="20" t="s">
        <v>5529</v>
      </c>
      <c r="D410" s="20" t="s">
        <v>5530</v>
      </c>
      <c r="E410" s="20" t="s">
        <v>5531</v>
      </c>
      <c r="F410" s="20" t="s">
        <v>2936</v>
      </c>
      <c r="G410" s="20">
        <v>2021</v>
      </c>
      <c r="H410" s="57">
        <v>44312</v>
      </c>
      <c r="I410" s="20" t="s">
        <v>5532</v>
      </c>
      <c r="K410" s="20" t="s">
        <v>5533</v>
      </c>
    </row>
    <row r="411" spans="1:11" ht="15.75" customHeight="1" x14ac:dyDescent="0.25">
      <c r="A411" s="20">
        <v>33989353</v>
      </c>
      <c r="B411" s="20" t="s">
        <v>5522</v>
      </c>
      <c r="C411" s="20" t="s">
        <v>5523</v>
      </c>
      <c r="D411" s="20" t="s">
        <v>5524</v>
      </c>
      <c r="E411" s="20" t="s">
        <v>5525</v>
      </c>
      <c r="F411" s="20" t="s">
        <v>294</v>
      </c>
      <c r="G411" s="20">
        <v>2021</v>
      </c>
      <c r="H411" s="57">
        <v>44330</v>
      </c>
      <c r="I411" s="20" t="s">
        <v>5526</v>
      </c>
      <c r="K411" s="20" t="s">
        <v>5527</v>
      </c>
    </row>
    <row r="412" spans="1:11" ht="15.75" customHeight="1" x14ac:dyDescent="0.25">
      <c r="A412" s="20">
        <v>34037841</v>
      </c>
      <c r="B412" s="20" t="s">
        <v>5344</v>
      </c>
      <c r="C412" s="20" t="s">
        <v>5345</v>
      </c>
      <c r="D412" s="20" t="s">
        <v>5346</v>
      </c>
      <c r="E412" s="20" t="s">
        <v>5347</v>
      </c>
      <c r="F412" s="20" t="s">
        <v>2116</v>
      </c>
      <c r="G412" s="20">
        <v>2021</v>
      </c>
      <c r="H412" s="57">
        <v>44342</v>
      </c>
      <c r="K412" s="20" t="s">
        <v>5348</v>
      </c>
    </row>
    <row r="413" spans="1:11" ht="15.75" customHeight="1" x14ac:dyDescent="0.25">
      <c r="A413" s="20">
        <v>34208170</v>
      </c>
      <c r="B413" s="20" t="s">
        <v>5175</v>
      </c>
      <c r="C413" s="20" t="s">
        <v>5176</v>
      </c>
      <c r="D413" s="20" t="s">
        <v>5177</v>
      </c>
      <c r="E413" s="20" t="s">
        <v>5178</v>
      </c>
      <c r="F413" s="20" t="s">
        <v>3589</v>
      </c>
      <c r="G413" s="20">
        <v>2021</v>
      </c>
      <c r="H413" s="57">
        <v>44379</v>
      </c>
      <c r="I413" s="20" t="s">
        <v>5179</v>
      </c>
      <c r="K413" s="20" t="s">
        <v>5180</v>
      </c>
    </row>
    <row r="414" spans="1:11" ht="15.75" customHeight="1" x14ac:dyDescent="0.25">
      <c r="A414" s="20">
        <v>34203937</v>
      </c>
      <c r="B414" s="20" t="s">
        <v>5143</v>
      </c>
      <c r="C414" s="20" t="s">
        <v>5144</v>
      </c>
      <c r="D414" s="20" t="s">
        <v>5145</v>
      </c>
      <c r="E414" s="20" t="s">
        <v>5146</v>
      </c>
      <c r="F414" s="20" t="s">
        <v>5147</v>
      </c>
      <c r="G414" s="20">
        <v>2021</v>
      </c>
      <c r="H414" s="57">
        <v>44379</v>
      </c>
      <c r="I414" s="20" t="s">
        <v>5148</v>
      </c>
      <c r="K414" s="20" t="s">
        <v>5149</v>
      </c>
    </row>
    <row r="415" spans="1:11" ht="15.75" customHeight="1" x14ac:dyDescent="0.25">
      <c r="A415" s="20">
        <v>34204549</v>
      </c>
      <c r="B415" s="20" t="s">
        <v>5117</v>
      </c>
      <c r="C415" s="20" t="s">
        <v>5118</v>
      </c>
      <c r="D415" s="20" t="s">
        <v>5119</v>
      </c>
      <c r="E415" s="20" t="s">
        <v>5120</v>
      </c>
      <c r="F415" s="20" t="s">
        <v>4091</v>
      </c>
      <c r="G415" s="20">
        <v>2021</v>
      </c>
      <c r="H415" s="57">
        <v>44379</v>
      </c>
      <c r="I415" s="20" t="s">
        <v>5121</v>
      </c>
      <c r="K415" s="20" t="s">
        <v>5122</v>
      </c>
    </row>
    <row r="416" spans="1:11" ht="15.75" customHeight="1" x14ac:dyDescent="0.25">
      <c r="A416" s="20">
        <v>34202102</v>
      </c>
      <c r="B416" s="20" t="s">
        <v>5066</v>
      </c>
      <c r="C416" s="20" t="s">
        <v>5067</v>
      </c>
      <c r="D416" s="20" t="s">
        <v>5068</v>
      </c>
      <c r="E416" s="20" t="s">
        <v>5069</v>
      </c>
      <c r="F416" s="20" t="s">
        <v>1910</v>
      </c>
      <c r="G416" s="20">
        <v>2021</v>
      </c>
      <c r="H416" s="57">
        <v>44379</v>
      </c>
      <c r="I416" s="20" t="s">
        <v>5070</v>
      </c>
      <c r="K416" s="20" t="s">
        <v>5071</v>
      </c>
    </row>
    <row r="417" spans="1:11" ht="15.75" customHeight="1" x14ac:dyDescent="0.25">
      <c r="A417" s="20">
        <v>33660029</v>
      </c>
      <c r="B417" s="20" t="s">
        <v>4997</v>
      </c>
      <c r="C417" s="20" t="s">
        <v>4998</v>
      </c>
      <c r="D417" s="20" t="s">
        <v>4999</v>
      </c>
      <c r="E417" s="20" t="s">
        <v>5000</v>
      </c>
      <c r="F417" s="20" t="s">
        <v>3524</v>
      </c>
      <c r="G417" s="20">
        <v>2021</v>
      </c>
      <c r="H417" s="57">
        <v>44259</v>
      </c>
      <c r="K417" s="20" t="s">
        <v>5001</v>
      </c>
    </row>
    <row r="418" spans="1:11" ht="15.75" customHeight="1" x14ac:dyDescent="0.25">
      <c r="A418" s="20">
        <v>33848057</v>
      </c>
      <c r="B418" s="20" t="s">
        <v>4987</v>
      </c>
      <c r="C418" s="20" t="s">
        <v>4988</v>
      </c>
      <c r="D418" s="20" t="s">
        <v>4989</v>
      </c>
      <c r="E418" s="20" t="s">
        <v>4990</v>
      </c>
      <c r="F418" s="20" t="s">
        <v>4320</v>
      </c>
      <c r="G418" s="20">
        <v>2021</v>
      </c>
      <c r="H418" s="57">
        <v>44299</v>
      </c>
      <c r="I418" s="20" t="s">
        <v>4991</v>
      </c>
      <c r="K418" s="20" t="s">
        <v>4992</v>
      </c>
    </row>
    <row r="419" spans="1:11" ht="15.75" customHeight="1" x14ac:dyDescent="0.25">
      <c r="A419" s="20">
        <v>35532603</v>
      </c>
      <c r="B419" s="20" t="s">
        <v>4899</v>
      </c>
      <c r="C419" s="20" t="s">
        <v>4900</v>
      </c>
      <c r="D419" s="20" t="s">
        <v>4901</v>
      </c>
      <c r="E419" s="20" t="s">
        <v>4902</v>
      </c>
      <c r="F419" s="20" t="s">
        <v>4903</v>
      </c>
      <c r="G419" s="20">
        <v>2021</v>
      </c>
      <c r="H419" s="57">
        <v>44690</v>
      </c>
      <c r="K419" s="20" t="s">
        <v>4904</v>
      </c>
    </row>
    <row r="420" spans="1:11" ht="15.75" customHeight="1" x14ac:dyDescent="0.25">
      <c r="A420" s="20">
        <v>34381814</v>
      </c>
      <c r="B420" s="20" t="s">
        <v>4723</v>
      </c>
      <c r="C420" s="20" t="s">
        <v>4724</v>
      </c>
      <c r="D420" s="20" t="s">
        <v>4725</v>
      </c>
      <c r="E420" s="20" t="s">
        <v>4726</v>
      </c>
      <c r="F420" s="20" t="s">
        <v>4719</v>
      </c>
      <c r="G420" s="20">
        <v>2021</v>
      </c>
      <c r="H420" s="57">
        <v>44420</v>
      </c>
      <c r="I420" s="20" t="s">
        <v>4727</v>
      </c>
      <c r="K420" s="20" t="s">
        <v>4728</v>
      </c>
    </row>
    <row r="421" spans="1:11" ht="15.75" customHeight="1" x14ac:dyDescent="0.25">
      <c r="A421" s="20">
        <v>34381818</v>
      </c>
      <c r="B421" s="20" t="s">
        <v>4715</v>
      </c>
      <c r="C421" s="20" t="s">
        <v>4716</v>
      </c>
      <c r="D421" s="20" t="s">
        <v>4717</v>
      </c>
      <c r="E421" s="20" t="s">
        <v>4718</v>
      </c>
      <c r="F421" s="20" t="s">
        <v>4719</v>
      </c>
      <c r="G421" s="20">
        <v>2021</v>
      </c>
      <c r="H421" s="57">
        <v>44420</v>
      </c>
      <c r="I421" s="20" t="s">
        <v>4720</v>
      </c>
      <c r="K421" s="20" t="s">
        <v>4721</v>
      </c>
    </row>
    <row r="422" spans="1:11" ht="15.75" customHeight="1" x14ac:dyDescent="0.25">
      <c r="A422" s="20">
        <v>33845349</v>
      </c>
      <c r="B422" s="20" t="s">
        <v>4669</v>
      </c>
      <c r="C422" s="20" t="s">
        <v>4670</v>
      </c>
      <c r="D422" s="20" t="s">
        <v>4671</v>
      </c>
      <c r="E422" s="20" t="s">
        <v>4672</v>
      </c>
      <c r="F422" s="20" t="s">
        <v>4673</v>
      </c>
      <c r="G422" s="20">
        <v>2021</v>
      </c>
      <c r="H422" s="57">
        <v>44298</v>
      </c>
      <c r="I422" s="20" t="s">
        <v>4674</v>
      </c>
      <c r="K422" s="20" t="s">
        <v>4675</v>
      </c>
    </row>
    <row r="423" spans="1:11" ht="15.75" customHeight="1" x14ac:dyDescent="0.25">
      <c r="A423" s="20">
        <v>34572612</v>
      </c>
      <c r="B423" s="20" t="s">
        <v>4430</v>
      </c>
      <c r="C423" s="20" t="s">
        <v>4431</v>
      </c>
      <c r="D423" s="20" t="s">
        <v>4432</v>
      </c>
      <c r="E423" s="20" t="s">
        <v>4433</v>
      </c>
      <c r="F423" s="20" t="s">
        <v>4434</v>
      </c>
      <c r="G423" s="20">
        <v>2021</v>
      </c>
      <c r="H423" s="57">
        <v>44467</v>
      </c>
      <c r="I423" s="20" t="s">
        <v>4435</v>
      </c>
      <c r="K423" s="20" t="s">
        <v>4436</v>
      </c>
    </row>
    <row r="424" spans="1:11" ht="15.75" customHeight="1" x14ac:dyDescent="0.25">
      <c r="A424" s="20">
        <v>33738569</v>
      </c>
      <c r="B424" s="20" t="s">
        <v>4341</v>
      </c>
      <c r="C424" s="20" t="s">
        <v>4342</v>
      </c>
      <c r="D424" s="20" t="s">
        <v>4343</v>
      </c>
      <c r="E424" s="20" t="s">
        <v>4344</v>
      </c>
      <c r="F424" s="20" t="s">
        <v>4345</v>
      </c>
      <c r="G424" s="20">
        <v>2021</v>
      </c>
      <c r="H424" s="57">
        <v>44274</v>
      </c>
      <c r="K424" s="20" t="s">
        <v>4346</v>
      </c>
    </row>
    <row r="425" spans="1:11" ht="15.75" customHeight="1" x14ac:dyDescent="0.25">
      <c r="A425" s="20">
        <v>33960116</v>
      </c>
      <c r="B425" s="20" t="s">
        <v>4329</v>
      </c>
      <c r="C425" s="20" t="s">
        <v>4330</v>
      </c>
      <c r="D425" s="20" t="s">
        <v>4331</v>
      </c>
      <c r="E425" s="20" t="s">
        <v>4332</v>
      </c>
      <c r="F425" s="20" t="s">
        <v>4320</v>
      </c>
      <c r="G425" s="20">
        <v>2021</v>
      </c>
      <c r="H425" s="57">
        <v>44323</v>
      </c>
      <c r="K425" s="20" t="s">
        <v>4333</v>
      </c>
    </row>
    <row r="426" spans="1:11" ht="15.75" customHeight="1" x14ac:dyDescent="0.25">
      <c r="A426" s="20">
        <v>34255548</v>
      </c>
      <c r="B426" s="20" t="s">
        <v>4283</v>
      </c>
      <c r="C426" s="20" t="s">
        <v>4284</v>
      </c>
      <c r="D426" s="20" t="s">
        <v>4285</v>
      </c>
      <c r="E426" s="20" t="s">
        <v>4286</v>
      </c>
      <c r="F426" s="20" t="s">
        <v>4259</v>
      </c>
      <c r="G426" s="20">
        <v>2021</v>
      </c>
      <c r="H426" s="57">
        <v>44390</v>
      </c>
      <c r="K426" s="20" t="s">
        <v>4287</v>
      </c>
    </row>
    <row r="427" spans="1:11" ht="15.75" customHeight="1" x14ac:dyDescent="0.25">
      <c r="A427" s="20">
        <v>35544149</v>
      </c>
      <c r="B427" s="20" t="s">
        <v>4206</v>
      </c>
      <c r="C427" s="20" t="s">
        <v>4207</v>
      </c>
      <c r="D427" s="20" t="s">
        <v>4208</v>
      </c>
      <c r="E427" s="20" t="s">
        <v>4209</v>
      </c>
      <c r="F427" s="20" t="s">
        <v>4210</v>
      </c>
      <c r="G427" s="20">
        <v>2021</v>
      </c>
      <c r="H427" s="57">
        <v>44692</v>
      </c>
      <c r="K427" s="20" t="s">
        <v>4211</v>
      </c>
    </row>
    <row r="428" spans="1:11" ht="15.75" customHeight="1" x14ac:dyDescent="0.25">
      <c r="A428" s="20">
        <v>34474688</v>
      </c>
      <c r="B428" s="20" t="s">
        <v>4185</v>
      </c>
      <c r="C428" s="20" t="s">
        <v>4186</v>
      </c>
      <c r="D428" s="20" t="s">
        <v>4187</v>
      </c>
      <c r="E428" s="20" t="s">
        <v>4188</v>
      </c>
      <c r="F428" s="20" t="s">
        <v>4189</v>
      </c>
      <c r="G428" s="20">
        <v>2021</v>
      </c>
      <c r="H428" s="57">
        <v>44442</v>
      </c>
      <c r="I428" s="20" t="s">
        <v>4190</v>
      </c>
      <c r="K428" s="20" t="s">
        <v>4191</v>
      </c>
    </row>
    <row r="429" spans="1:11" ht="15.75" customHeight="1" x14ac:dyDescent="0.25">
      <c r="A429" s="20">
        <v>34579049</v>
      </c>
      <c r="B429" s="20" t="s">
        <v>4107</v>
      </c>
      <c r="C429" s="20" t="s">
        <v>4108</v>
      </c>
      <c r="D429" s="20" t="s">
        <v>4109</v>
      </c>
      <c r="E429" s="20" t="s">
        <v>4110</v>
      </c>
      <c r="F429" s="20" t="s">
        <v>2427</v>
      </c>
      <c r="G429" s="20">
        <v>2021</v>
      </c>
      <c r="H429" s="57">
        <v>44467</v>
      </c>
      <c r="I429" s="20" t="s">
        <v>4111</v>
      </c>
      <c r="K429" s="20" t="s">
        <v>4112</v>
      </c>
    </row>
    <row r="430" spans="1:11" ht="15.75" customHeight="1" x14ac:dyDescent="0.25">
      <c r="A430" s="20">
        <v>34678982</v>
      </c>
      <c r="B430" s="20" t="s">
        <v>4009</v>
      </c>
      <c r="C430" s="20" t="s">
        <v>4010</v>
      </c>
      <c r="D430" s="20" t="s">
        <v>4011</v>
      </c>
      <c r="E430" s="20" t="s">
        <v>4012</v>
      </c>
      <c r="F430" s="20" t="s">
        <v>3589</v>
      </c>
      <c r="G430" s="20">
        <v>2021</v>
      </c>
      <c r="H430" s="57">
        <v>44491</v>
      </c>
      <c r="I430" s="20" t="s">
        <v>4013</v>
      </c>
      <c r="K430" s="20" t="s">
        <v>4014</v>
      </c>
    </row>
    <row r="431" spans="1:11" ht="15.75" customHeight="1" x14ac:dyDescent="0.25">
      <c r="A431" s="20">
        <v>34261903</v>
      </c>
      <c r="B431" s="20" t="s">
        <v>3941</v>
      </c>
      <c r="C431" s="20" t="s">
        <v>3942</v>
      </c>
      <c r="D431" s="20" t="s">
        <v>3943</v>
      </c>
      <c r="E431" s="20" t="s">
        <v>2713</v>
      </c>
      <c r="F431" s="20" t="s">
        <v>3944</v>
      </c>
      <c r="G431" s="20">
        <v>2021</v>
      </c>
      <c r="H431" s="57">
        <v>44392</v>
      </c>
      <c r="K431" s="20" t="s">
        <v>3945</v>
      </c>
    </row>
    <row r="432" spans="1:11" ht="15.75" customHeight="1" x14ac:dyDescent="0.25">
      <c r="A432" s="20">
        <v>34832508</v>
      </c>
      <c r="B432" s="20" t="s">
        <v>3667</v>
      </c>
      <c r="C432" s="20" t="s">
        <v>3668</v>
      </c>
      <c r="D432" s="20" t="s">
        <v>3669</v>
      </c>
      <c r="E432" s="20" t="s">
        <v>3670</v>
      </c>
      <c r="F432" s="20" t="s">
        <v>1985</v>
      </c>
      <c r="G432" s="20">
        <v>2021</v>
      </c>
      <c r="H432" s="57">
        <v>44527</v>
      </c>
      <c r="I432" s="20" t="s">
        <v>3671</v>
      </c>
      <c r="K432" s="20" t="s">
        <v>3672</v>
      </c>
    </row>
    <row r="433" spans="1:11" ht="15.75" customHeight="1" x14ac:dyDescent="0.25">
      <c r="A433" s="20">
        <v>34674439</v>
      </c>
      <c r="B433" s="20" t="s">
        <v>3619</v>
      </c>
      <c r="C433" s="20" t="s">
        <v>3620</v>
      </c>
      <c r="D433" s="20" t="s">
        <v>3621</v>
      </c>
      <c r="E433" s="20" t="s">
        <v>3622</v>
      </c>
      <c r="F433" s="20" t="s">
        <v>3623</v>
      </c>
      <c r="G433" s="20">
        <v>2021</v>
      </c>
      <c r="H433" s="57">
        <v>44490</v>
      </c>
      <c r="K433" s="20" t="s">
        <v>3624</v>
      </c>
    </row>
    <row r="434" spans="1:11" ht="15.75" customHeight="1" x14ac:dyDescent="0.25">
      <c r="A434" s="20">
        <v>34298350</v>
      </c>
      <c r="B434" s="20" t="s">
        <v>3507</v>
      </c>
      <c r="C434" s="20" t="s">
        <v>3508</v>
      </c>
      <c r="D434" s="20" t="s">
        <v>3509</v>
      </c>
      <c r="E434" s="20" t="s">
        <v>3510</v>
      </c>
      <c r="F434" s="20" t="s">
        <v>3511</v>
      </c>
      <c r="G434" s="20">
        <v>2021</v>
      </c>
      <c r="H434" s="57">
        <v>44400</v>
      </c>
      <c r="K434" s="20" t="s">
        <v>3512</v>
      </c>
    </row>
    <row r="435" spans="1:11" ht="15.75" customHeight="1" x14ac:dyDescent="0.25">
      <c r="A435" s="20">
        <v>34637971</v>
      </c>
      <c r="B435" s="20" t="s">
        <v>3461</v>
      </c>
      <c r="C435" s="20" t="s">
        <v>3462</v>
      </c>
      <c r="D435" s="20" t="s">
        <v>3463</v>
      </c>
      <c r="E435" s="20" t="s">
        <v>3464</v>
      </c>
      <c r="F435" s="20" t="s">
        <v>3465</v>
      </c>
      <c r="G435" s="20">
        <v>2021</v>
      </c>
      <c r="H435" s="57">
        <v>44481</v>
      </c>
      <c r="K435" s="20" t="s">
        <v>3466</v>
      </c>
    </row>
    <row r="436" spans="1:11" ht="15.75" customHeight="1" x14ac:dyDescent="0.25">
      <c r="A436" s="20">
        <v>34753541</v>
      </c>
      <c r="B436" s="20" t="s">
        <v>3263</v>
      </c>
      <c r="C436" s="20" t="s">
        <v>3264</v>
      </c>
      <c r="D436" s="20" t="s">
        <v>3265</v>
      </c>
      <c r="E436" s="20" t="s">
        <v>3266</v>
      </c>
      <c r="F436" s="20" t="s">
        <v>3267</v>
      </c>
      <c r="G436" s="20">
        <v>2021</v>
      </c>
      <c r="H436" s="57">
        <v>44510</v>
      </c>
      <c r="I436" s="20" t="s">
        <v>3268</v>
      </c>
      <c r="K436" s="20" t="s">
        <v>3269</v>
      </c>
    </row>
    <row r="437" spans="1:11" ht="15.75" customHeight="1" x14ac:dyDescent="0.25">
      <c r="A437" s="20">
        <v>34550809</v>
      </c>
      <c r="B437" s="20" t="s">
        <v>3237</v>
      </c>
      <c r="C437" s="20" t="s">
        <v>3238</v>
      </c>
      <c r="D437" s="20" t="s">
        <v>3239</v>
      </c>
      <c r="E437" s="20" t="s">
        <v>3240</v>
      </c>
      <c r="F437" s="20" t="s">
        <v>2327</v>
      </c>
      <c r="G437" s="20">
        <v>2021</v>
      </c>
      <c r="H437" s="57">
        <v>44461</v>
      </c>
      <c r="I437" s="20" t="s">
        <v>3241</v>
      </c>
      <c r="K437" s="20" t="s">
        <v>3242</v>
      </c>
    </row>
    <row r="438" spans="1:11" ht="15.75" customHeight="1" x14ac:dyDescent="0.25">
      <c r="A438" s="20">
        <v>35018289</v>
      </c>
      <c r="B438" s="20" t="s">
        <v>3214</v>
      </c>
      <c r="C438" s="20" t="s">
        <v>3215</v>
      </c>
      <c r="D438" s="20" t="s">
        <v>3216</v>
      </c>
      <c r="E438" s="20" t="s">
        <v>3217</v>
      </c>
      <c r="F438" s="20" t="s">
        <v>3218</v>
      </c>
      <c r="G438" s="20">
        <v>2021</v>
      </c>
      <c r="H438" s="57">
        <v>44573</v>
      </c>
      <c r="I438" s="20" t="s">
        <v>3219</v>
      </c>
      <c r="K438" s="20" t="s">
        <v>3220</v>
      </c>
    </row>
    <row r="439" spans="1:11" ht="15.75" customHeight="1" x14ac:dyDescent="0.25">
      <c r="A439" s="20">
        <v>34303970</v>
      </c>
      <c r="B439" s="20" t="s">
        <v>3196</v>
      </c>
      <c r="C439" s="20" t="s">
        <v>3197</v>
      </c>
      <c r="D439" s="20" t="s">
        <v>3198</v>
      </c>
      <c r="E439" s="20" t="s">
        <v>3199</v>
      </c>
      <c r="F439" s="20" t="s">
        <v>1047</v>
      </c>
      <c r="G439" s="20">
        <v>2021</v>
      </c>
      <c r="H439" s="57">
        <v>44402</v>
      </c>
      <c r="K439" s="20" t="s">
        <v>3200</v>
      </c>
    </row>
    <row r="440" spans="1:11" ht="15.75" customHeight="1" x14ac:dyDescent="0.25">
      <c r="A440" s="20">
        <v>34824120</v>
      </c>
      <c r="B440" s="20" t="s">
        <v>3189</v>
      </c>
      <c r="C440" s="20" t="s">
        <v>3190</v>
      </c>
      <c r="D440" s="20" t="s">
        <v>3191</v>
      </c>
      <c r="E440" s="20" t="s">
        <v>3192</v>
      </c>
      <c r="F440" s="20" t="s">
        <v>3193</v>
      </c>
      <c r="G440" s="20">
        <v>2021</v>
      </c>
      <c r="H440" s="57">
        <v>44526</v>
      </c>
      <c r="I440" s="20" t="s">
        <v>3194</v>
      </c>
      <c r="K440" s="20" t="s">
        <v>3195</v>
      </c>
    </row>
    <row r="441" spans="1:11" ht="15.75" customHeight="1" x14ac:dyDescent="0.25">
      <c r="A441" s="20">
        <v>33406960</v>
      </c>
      <c r="B441" s="20" t="s">
        <v>3150</v>
      </c>
      <c r="C441" s="20" t="s">
        <v>3151</v>
      </c>
      <c r="D441" s="20" t="s">
        <v>3152</v>
      </c>
      <c r="E441" s="20" t="s">
        <v>3153</v>
      </c>
      <c r="F441" s="20" t="s">
        <v>3132</v>
      </c>
      <c r="G441" s="20">
        <v>2021</v>
      </c>
      <c r="H441" s="57">
        <v>44203</v>
      </c>
      <c r="I441" s="20" t="s">
        <v>3154</v>
      </c>
      <c r="K441" s="20" t="s">
        <v>3155</v>
      </c>
    </row>
    <row r="442" spans="1:11" ht="15.75" customHeight="1" x14ac:dyDescent="0.25">
      <c r="A442" s="20">
        <v>34251610</v>
      </c>
      <c r="B442" s="20" t="s">
        <v>3116</v>
      </c>
      <c r="C442" s="20" t="s">
        <v>3117</v>
      </c>
      <c r="D442" s="20" t="s">
        <v>3118</v>
      </c>
      <c r="E442" s="20" t="s">
        <v>3119</v>
      </c>
      <c r="F442" s="20" t="s">
        <v>3092</v>
      </c>
      <c r="G442" s="20">
        <v>2021</v>
      </c>
      <c r="H442" s="57">
        <v>44389</v>
      </c>
      <c r="I442" s="20" t="s">
        <v>3120</v>
      </c>
      <c r="K442" s="20" t="s">
        <v>3121</v>
      </c>
    </row>
    <row r="443" spans="1:11" ht="15.75" customHeight="1" x14ac:dyDescent="0.25">
      <c r="A443" s="20">
        <v>34268683</v>
      </c>
      <c r="B443" s="20" t="s">
        <v>3110</v>
      </c>
      <c r="C443" s="20" t="s">
        <v>3111</v>
      </c>
      <c r="D443" s="20" t="s">
        <v>3112</v>
      </c>
      <c r="E443" s="20" t="s">
        <v>3113</v>
      </c>
      <c r="F443" s="20" t="s">
        <v>3114</v>
      </c>
      <c r="G443" s="20">
        <v>2021</v>
      </c>
      <c r="H443" s="57">
        <v>44393</v>
      </c>
      <c r="K443" s="20" t="s">
        <v>3115</v>
      </c>
    </row>
    <row r="444" spans="1:11" ht="15.75" customHeight="1" x14ac:dyDescent="0.25">
      <c r="A444" s="20">
        <v>34515452</v>
      </c>
      <c r="B444" s="20" t="s">
        <v>3095</v>
      </c>
      <c r="C444" s="20" t="s">
        <v>3096</v>
      </c>
      <c r="D444" s="20" t="s">
        <v>3097</v>
      </c>
      <c r="E444" s="20" t="s">
        <v>3098</v>
      </c>
      <c r="F444" s="20" t="s">
        <v>3099</v>
      </c>
      <c r="G444" s="20">
        <v>2021</v>
      </c>
      <c r="H444" s="57">
        <v>44452</v>
      </c>
      <c r="K444" s="20" t="s">
        <v>3100</v>
      </c>
    </row>
    <row r="445" spans="1:11" ht="15.75" customHeight="1" x14ac:dyDescent="0.25">
      <c r="A445" s="20">
        <v>34524650</v>
      </c>
      <c r="B445" s="20" t="s">
        <v>3088</v>
      </c>
      <c r="C445" s="20" t="s">
        <v>3089</v>
      </c>
      <c r="D445" s="20" t="s">
        <v>3090</v>
      </c>
      <c r="E445" s="20" t="s">
        <v>3091</v>
      </c>
      <c r="F445" s="20" t="s">
        <v>3092</v>
      </c>
      <c r="G445" s="20">
        <v>2021</v>
      </c>
      <c r="H445" s="57">
        <v>44454</v>
      </c>
      <c r="I445" s="20" t="s">
        <v>3093</v>
      </c>
      <c r="K445" s="20" t="s">
        <v>3094</v>
      </c>
    </row>
    <row r="446" spans="1:11" ht="15.75" customHeight="1" x14ac:dyDescent="0.25">
      <c r="A446" s="20">
        <v>34628695</v>
      </c>
      <c r="B446" s="20" t="s">
        <v>3070</v>
      </c>
      <c r="C446" s="20" t="s">
        <v>3071</v>
      </c>
      <c r="D446" s="20" t="s">
        <v>3072</v>
      </c>
      <c r="E446" s="20" t="s">
        <v>3073</v>
      </c>
      <c r="F446" s="20" t="s">
        <v>3074</v>
      </c>
      <c r="G446" s="20">
        <v>2021</v>
      </c>
      <c r="H446" s="57">
        <v>44479</v>
      </c>
      <c r="K446" s="20" t="s">
        <v>3075</v>
      </c>
    </row>
    <row r="447" spans="1:11" ht="15.75" customHeight="1" x14ac:dyDescent="0.25">
      <c r="A447" s="20">
        <v>34960021</v>
      </c>
      <c r="B447" s="20" t="s">
        <v>2904</v>
      </c>
      <c r="C447" s="20" t="s">
        <v>2905</v>
      </c>
      <c r="D447" s="20" t="s">
        <v>2906</v>
      </c>
      <c r="E447" s="20" t="s">
        <v>2907</v>
      </c>
      <c r="F447" s="20" t="s">
        <v>2427</v>
      </c>
      <c r="G447" s="20">
        <v>2021</v>
      </c>
      <c r="H447" s="57">
        <v>44558</v>
      </c>
      <c r="I447" s="20" t="s">
        <v>2908</v>
      </c>
      <c r="K447" s="20" t="s">
        <v>2909</v>
      </c>
    </row>
    <row r="448" spans="1:11" ht="15.75" customHeight="1" x14ac:dyDescent="0.25">
      <c r="A448" s="20">
        <v>34374425</v>
      </c>
      <c r="B448" s="20" t="s">
        <v>2855</v>
      </c>
      <c r="C448" s="20" t="s">
        <v>2856</v>
      </c>
      <c r="D448" s="20" t="s">
        <v>2857</v>
      </c>
      <c r="E448" s="20" t="s">
        <v>2858</v>
      </c>
      <c r="F448" s="20" t="s">
        <v>2846</v>
      </c>
      <c r="G448" s="20">
        <v>2021</v>
      </c>
      <c r="H448" s="57">
        <v>44418</v>
      </c>
      <c r="I448" s="20" t="s">
        <v>2859</v>
      </c>
      <c r="K448" s="20" t="s">
        <v>2860</v>
      </c>
    </row>
    <row r="449" spans="1:11" ht="15.75" customHeight="1" x14ac:dyDescent="0.25">
      <c r="A449" s="20">
        <v>34838322</v>
      </c>
      <c r="B449" s="20" t="s">
        <v>2836</v>
      </c>
      <c r="C449" s="20" t="s">
        <v>2837</v>
      </c>
      <c r="D449" s="20" t="s">
        <v>2838</v>
      </c>
      <c r="E449" s="20" t="s">
        <v>2839</v>
      </c>
      <c r="F449" s="20" t="s">
        <v>2840</v>
      </c>
      <c r="G449" s="20">
        <v>2021</v>
      </c>
      <c r="H449" s="57">
        <v>44528</v>
      </c>
      <c r="K449" s="20" t="s">
        <v>2841</v>
      </c>
    </row>
    <row r="450" spans="1:11" ht="15.75" customHeight="1" x14ac:dyDescent="0.25">
      <c r="A450" s="20">
        <v>35010887</v>
      </c>
      <c r="B450" s="20" t="s">
        <v>2775</v>
      </c>
      <c r="C450" s="20" t="s">
        <v>2776</v>
      </c>
      <c r="D450" s="20" t="s">
        <v>2777</v>
      </c>
      <c r="E450" s="20" t="s">
        <v>2778</v>
      </c>
      <c r="F450" s="20" t="s">
        <v>2427</v>
      </c>
      <c r="G450" s="20">
        <v>2021</v>
      </c>
      <c r="H450" s="57">
        <v>44572</v>
      </c>
      <c r="I450" s="20" t="s">
        <v>2779</v>
      </c>
      <c r="K450" s="20" t="s">
        <v>2780</v>
      </c>
    </row>
    <row r="451" spans="1:11" ht="15.75" customHeight="1" x14ac:dyDescent="0.25">
      <c r="A451" s="20">
        <v>34468743</v>
      </c>
      <c r="B451" s="20" t="s">
        <v>2710</v>
      </c>
      <c r="C451" s="20" t="s">
        <v>2711</v>
      </c>
      <c r="D451" s="20" t="s">
        <v>2712</v>
      </c>
      <c r="E451" s="20" t="s">
        <v>2713</v>
      </c>
      <c r="F451" s="20" t="s">
        <v>2714</v>
      </c>
      <c r="G451" s="20">
        <v>2021</v>
      </c>
      <c r="H451" s="57">
        <v>44440</v>
      </c>
      <c r="I451" s="20" t="s">
        <v>2715</v>
      </c>
      <c r="K451" s="20" t="s">
        <v>2716</v>
      </c>
    </row>
    <row r="452" spans="1:11" ht="15.75" customHeight="1" x14ac:dyDescent="0.25">
      <c r="A452" s="20">
        <v>33409871</v>
      </c>
      <c r="B452" s="20" t="s">
        <v>2683</v>
      </c>
      <c r="C452" s="20" t="s">
        <v>2684</v>
      </c>
      <c r="D452" s="20" t="s">
        <v>2685</v>
      </c>
      <c r="E452" s="20" t="s">
        <v>2686</v>
      </c>
      <c r="F452" s="20" t="s">
        <v>2687</v>
      </c>
      <c r="G452" s="20">
        <v>2022</v>
      </c>
      <c r="H452" s="57">
        <v>44203</v>
      </c>
      <c r="K452" s="20" t="s">
        <v>2688</v>
      </c>
    </row>
    <row r="453" spans="1:11" ht="15.75" customHeight="1" x14ac:dyDescent="0.25">
      <c r="A453" s="20">
        <v>34619178</v>
      </c>
      <c r="B453" s="20" t="s">
        <v>2654</v>
      </c>
      <c r="C453" s="20" t="s">
        <v>2655</v>
      </c>
      <c r="D453" s="20" t="s">
        <v>2656</v>
      </c>
      <c r="E453" s="20" t="s">
        <v>2657</v>
      </c>
      <c r="F453" s="20" t="s">
        <v>2658</v>
      </c>
      <c r="G453" s="20">
        <v>2022</v>
      </c>
      <c r="H453" s="57">
        <v>44476</v>
      </c>
      <c r="K453" s="20" t="s">
        <v>2659</v>
      </c>
    </row>
    <row r="454" spans="1:11" ht="15.75" customHeight="1" x14ac:dyDescent="0.25">
      <c r="A454" s="20">
        <v>34751954</v>
      </c>
      <c r="B454" s="20" t="s">
        <v>2642</v>
      </c>
      <c r="C454" s="20" t="s">
        <v>2643</v>
      </c>
      <c r="D454" s="20" t="s">
        <v>2644</v>
      </c>
      <c r="E454" s="20" t="s">
        <v>2645</v>
      </c>
      <c r="F454" s="20" t="s">
        <v>2646</v>
      </c>
      <c r="G454" s="20">
        <v>2022</v>
      </c>
      <c r="H454" s="57">
        <v>44509</v>
      </c>
      <c r="K454" s="20" t="s">
        <v>2647</v>
      </c>
    </row>
    <row r="455" spans="1:11" ht="15.75" customHeight="1" x14ac:dyDescent="0.25">
      <c r="A455" s="20">
        <v>34851542</v>
      </c>
      <c r="B455" s="20" t="s">
        <v>2615</v>
      </c>
      <c r="C455" s="20" t="s">
        <v>2616</v>
      </c>
      <c r="D455" s="20" t="s">
        <v>2617</v>
      </c>
      <c r="E455" s="20" t="s">
        <v>2618</v>
      </c>
      <c r="F455" s="20" t="s">
        <v>2619</v>
      </c>
      <c r="G455" s="20">
        <v>2022</v>
      </c>
      <c r="H455" s="57">
        <v>44531</v>
      </c>
      <c r="I455" s="20" t="s">
        <v>2620</v>
      </c>
      <c r="K455" s="20" t="s">
        <v>2621</v>
      </c>
    </row>
    <row r="456" spans="1:11" ht="15.75" customHeight="1" x14ac:dyDescent="0.25">
      <c r="A456" s="20">
        <v>35398848</v>
      </c>
      <c r="B456" s="20" t="s">
        <v>2514</v>
      </c>
      <c r="C456" s="20" t="s">
        <v>2515</v>
      </c>
      <c r="D456" s="20" t="s">
        <v>2516</v>
      </c>
      <c r="E456" s="20" t="s">
        <v>2517</v>
      </c>
      <c r="F456" s="20" t="s">
        <v>2518</v>
      </c>
      <c r="G456" s="20">
        <v>2022</v>
      </c>
      <c r="H456" s="57">
        <v>44661</v>
      </c>
      <c r="K456" s="20" t="s">
        <v>2519</v>
      </c>
    </row>
    <row r="457" spans="1:11" ht="15.75" customHeight="1" x14ac:dyDescent="0.25">
      <c r="A457" s="20">
        <v>35011106</v>
      </c>
      <c r="B457" s="20" t="s">
        <v>2423</v>
      </c>
      <c r="C457" s="20" t="s">
        <v>2424</v>
      </c>
      <c r="D457" s="20" t="s">
        <v>2425</v>
      </c>
      <c r="E457" s="20" t="s">
        <v>2426</v>
      </c>
      <c r="F457" s="20" t="s">
        <v>2427</v>
      </c>
      <c r="G457" s="20">
        <v>2022</v>
      </c>
      <c r="H457" s="57">
        <v>44572</v>
      </c>
      <c r="I457" s="20" t="s">
        <v>2428</v>
      </c>
      <c r="K457" s="20" t="s">
        <v>2429</v>
      </c>
    </row>
    <row r="458" spans="1:11" ht="15.75" customHeight="1" x14ac:dyDescent="0.25">
      <c r="A458" s="20">
        <v>35055181</v>
      </c>
      <c r="B458" s="20" t="s">
        <v>2349</v>
      </c>
      <c r="C458" s="20" t="s">
        <v>2350</v>
      </c>
      <c r="D458" s="20" t="s">
        <v>2351</v>
      </c>
      <c r="E458" s="20" t="s">
        <v>2352</v>
      </c>
      <c r="F458" s="20" t="s">
        <v>2353</v>
      </c>
      <c r="G458" s="20">
        <v>2022</v>
      </c>
      <c r="H458" s="57">
        <v>44582</v>
      </c>
      <c r="I458" s="20" t="s">
        <v>2354</v>
      </c>
      <c r="K458" s="20" t="s">
        <v>2355</v>
      </c>
    </row>
    <row r="459" spans="1:11" ht="15.75" customHeight="1" x14ac:dyDescent="0.25">
      <c r="A459" s="20">
        <v>35163960</v>
      </c>
      <c r="B459" s="20" t="s">
        <v>2289</v>
      </c>
      <c r="C459" s="20" t="s">
        <v>2290</v>
      </c>
      <c r="D459" s="20" t="s">
        <v>2291</v>
      </c>
      <c r="E459" s="20" t="s">
        <v>2292</v>
      </c>
      <c r="F459" s="20" t="s">
        <v>2293</v>
      </c>
      <c r="G459" s="20">
        <v>2022</v>
      </c>
      <c r="H459" s="57">
        <v>44607</v>
      </c>
      <c r="I459" s="20" t="s">
        <v>2294</v>
      </c>
      <c r="K459" s="20" t="s">
        <v>2295</v>
      </c>
    </row>
    <row r="460" spans="1:11" ht="15.75" customHeight="1" x14ac:dyDescent="0.25">
      <c r="A460" s="20">
        <v>35214671</v>
      </c>
      <c r="B460" s="20" t="s">
        <v>2229</v>
      </c>
      <c r="C460" s="20" t="s">
        <v>2230</v>
      </c>
      <c r="D460" s="20" t="s">
        <v>2231</v>
      </c>
      <c r="E460" s="20" t="s">
        <v>2232</v>
      </c>
      <c r="F460" s="20" t="s">
        <v>1827</v>
      </c>
      <c r="G460" s="20">
        <v>2022</v>
      </c>
      <c r="H460" s="57">
        <v>44618</v>
      </c>
      <c r="I460" s="20" t="s">
        <v>2233</v>
      </c>
      <c r="K460" s="20" t="s">
        <v>2234</v>
      </c>
    </row>
    <row r="461" spans="1:11" ht="15.75" customHeight="1" x14ac:dyDescent="0.25">
      <c r="A461" s="20">
        <v>35223548</v>
      </c>
      <c r="B461" s="20" t="s">
        <v>1963</v>
      </c>
      <c r="C461" s="20" t="s">
        <v>1964</v>
      </c>
      <c r="D461" s="20" t="s">
        <v>1965</v>
      </c>
      <c r="E461" s="20" t="s">
        <v>1966</v>
      </c>
      <c r="F461" s="20" t="s">
        <v>185</v>
      </c>
      <c r="G461" s="20">
        <v>2022</v>
      </c>
      <c r="H461" s="57">
        <v>44620</v>
      </c>
      <c r="I461" s="20" t="s">
        <v>1967</v>
      </c>
      <c r="K461" s="20" t="s">
        <v>1968</v>
      </c>
    </row>
    <row r="462" spans="1:11" ht="15.75" customHeight="1" x14ac:dyDescent="0.25">
      <c r="A462" s="20">
        <v>35214786</v>
      </c>
      <c r="B462" s="20" t="s">
        <v>1870</v>
      </c>
      <c r="C462" s="20" t="s">
        <v>1871</v>
      </c>
      <c r="D462" s="20" t="s">
        <v>1872</v>
      </c>
      <c r="E462" s="20" t="s">
        <v>1873</v>
      </c>
      <c r="F462" s="20" t="s">
        <v>1827</v>
      </c>
      <c r="G462" s="20">
        <v>2022</v>
      </c>
      <c r="H462" s="57">
        <v>44618</v>
      </c>
      <c r="I462" s="20" t="s">
        <v>1874</v>
      </c>
      <c r="K462" s="20" t="s">
        <v>1875</v>
      </c>
    </row>
    <row r="463" spans="1:11" ht="15.75" customHeight="1" x14ac:dyDescent="0.25">
      <c r="A463" s="20">
        <v>35098958</v>
      </c>
      <c r="B463" s="20" t="s">
        <v>1830</v>
      </c>
      <c r="C463" s="20" t="s">
        <v>1831</v>
      </c>
      <c r="D463" s="20" t="s">
        <v>1832</v>
      </c>
      <c r="E463" s="20" t="s">
        <v>1833</v>
      </c>
      <c r="F463" s="20" t="s">
        <v>1834</v>
      </c>
      <c r="G463" s="20">
        <v>2022</v>
      </c>
      <c r="H463" s="57">
        <v>44592</v>
      </c>
      <c r="K463" s="20" t="s">
        <v>1835</v>
      </c>
    </row>
    <row r="464" spans="1:11" ht="15.75" customHeight="1" x14ac:dyDescent="0.25">
      <c r="A464" s="20">
        <v>35202456</v>
      </c>
      <c r="B464" s="20" t="s">
        <v>1777</v>
      </c>
      <c r="C464" s="20" t="s">
        <v>1778</v>
      </c>
      <c r="D464" s="20" t="s">
        <v>1779</v>
      </c>
      <c r="E464" s="20" t="s">
        <v>1780</v>
      </c>
      <c r="F464" s="20" t="s">
        <v>1781</v>
      </c>
      <c r="G464" s="20">
        <v>2022</v>
      </c>
      <c r="H464" s="57">
        <v>44616</v>
      </c>
      <c r="I464" s="20" t="s">
        <v>1782</v>
      </c>
      <c r="K464" s="20" t="s">
        <v>1783</v>
      </c>
    </row>
    <row r="465" spans="1:11" ht="15.75" customHeight="1" x14ac:dyDescent="0.25">
      <c r="A465" s="20">
        <v>35281902</v>
      </c>
      <c r="B465" s="20" t="s">
        <v>1722</v>
      </c>
      <c r="C465" s="20" t="s">
        <v>1723</v>
      </c>
      <c r="D465" s="20" t="s">
        <v>1724</v>
      </c>
      <c r="E465" s="20" t="s">
        <v>1725</v>
      </c>
      <c r="F465" s="20" t="s">
        <v>792</v>
      </c>
      <c r="G465" s="20">
        <v>2022</v>
      </c>
      <c r="H465" s="57">
        <v>44634</v>
      </c>
      <c r="I465" s="20" t="s">
        <v>1726</v>
      </c>
      <c r="K465" s="20" t="s">
        <v>1727</v>
      </c>
    </row>
    <row r="466" spans="1:11" ht="15.75" customHeight="1" x14ac:dyDescent="0.25">
      <c r="A466" s="20">
        <v>35194932</v>
      </c>
      <c r="B466" s="20" t="s">
        <v>1643</v>
      </c>
      <c r="C466" s="20" t="s">
        <v>1644</v>
      </c>
      <c r="D466" s="20" t="s">
        <v>1645</v>
      </c>
      <c r="E466" s="20" t="s">
        <v>1646</v>
      </c>
      <c r="F466" s="20" t="s">
        <v>1647</v>
      </c>
      <c r="G466" s="20">
        <v>2022</v>
      </c>
      <c r="H466" s="57">
        <v>44615</v>
      </c>
      <c r="K466" s="20" t="s">
        <v>1648</v>
      </c>
    </row>
    <row r="467" spans="1:11" ht="15.75" customHeight="1" x14ac:dyDescent="0.25">
      <c r="A467" s="20">
        <v>35217408</v>
      </c>
      <c r="B467" s="20" t="s">
        <v>1627</v>
      </c>
      <c r="C467" s="20" t="s">
        <v>1628</v>
      </c>
      <c r="D467" s="20" t="s">
        <v>1629</v>
      </c>
      <c r="E467" s="20" t="s">
        <v>1630</v>
      </c>
      <c r="F467" s="20" t="s">
        <v>1631</v>
      </c>
      <c r="G467" s="20">
        <v>2022</v>
      </c>
      <c r="H467" s="57">
        <v>44618</v>
      </c>
      <c r="I467" s="20" t="s">
        <v>1632</v>
      </c>
      <c r="K467" s="20" t="s">
        <v>1633</v>
      </c>
    </row>
    <row r="468" spans="1:11" ht="15.75" customHeight="1" x14ac:dyDescent="0.25">
      <c r="A468" s="20">
        <v>35330774</v>
      </c>
      <c r="B468" s="20" t="s">
        <v>1569</v>
      </c>
      <c r="C468" s="20" t="s">
        <v>1570</v>
      </c>
      <c r="D468" s="20" t="s">
        <v>1571</v>
      </c>
      <c r="E468" s="20" t="s">
        <v>1572</v>
      </c>
      <c r="F468" s="20" t="s">
        <v>133</v>
      </c>
      <c r="G468" s="20">
        <v>2022</v>
      </c>
      <c r="H468" s="57">
        <v>44645</v>
      </c>
      <c r="I468" s="20" t="s">
        <v>1573</v>
      </c>
      <c r="K468" s="20" t="s">
        <v>1574</v>
      </c>
    </row>
    <row r="469" spans="1:11" ht="15.75" customHeight="1" x14ac:dyDescent="0.25">
      <c r="A469" s="20">
        <v>35294487</v>
      </c>
      <c r="B469" s="20" t="s">
        <v>1548</v>
      </c>
      <c r="C469" s="20" t="s">
        <v>1549</v>
      </c>
      <c r="D469" s="20" t="s">
        <v>1550</v>
      </c>
      <c r="E469" s="20" t="s">
        <v>1551</v>
      </c>
      <c r="F469" s="20" t="s">
        <v>294</v>
      </c>
      <c r="G469" s="20">
        <v>2022</v>
      </c>
      <c r="H469" s="57">
        <v>44636</v>
      </c>
      <c r="I469" s="20" t="s">
        <v>1552</v>
      </c>
      <c r="K469" s="20" t="s">
        <v>1553</v>
      </c>
    </row>
    <row r="470" spans="1:11" ht="15.75" customHeight="1" x14ac:dyDescent="0.25">
      <c r="A470" s="20">
        <v>35422805</v>
      </c>
      <c r="B470" s="20" t="s">
        <v>1480</v>
      </c>
      <c r="C470" s="20" t="s">
        <v>1481</v>
      </c>
      <c r="D470" s="20" t="s">
        <v>1482</v>
      </c>
      <c r="E470" s="20" t="s">
        <v>1483</v>
      </c>
      <c r="F470" s="20" t="s">
        <v>141</v>
      </c>
      <c r="G470" s="20">
        <v>2022</v>
      </c>
      <c r="H470" s="57">
        <v>44666</v>
      </c>
      <c r="I470" s="20" t="s">
        <v>1484</v>
      </c>
      <c r="K470" s="20" t="s">
        <v>1485</v>
      </c>
    </row>
    <row r="471" spans="1:11" ht="15.75" customHeight="1" x14ac:dyDescent="0.25">
      <c r="A471" s="20">
        <v>29763114</v>
      </c>
      <c r="B471" s="20" t="s">
        <v>30091</v>
      </c>
      <c r="C471" s="20" t="s">
        <v>30092</v>
      </c>
      <c r="D471" s="20" t="s">
        <v>30093</v>
      </c>
      <c r="E471" s="20" t="s">
        <v>30094</v>
      </c>
      <c r="F471" s="20" t="s">
        <v>30095</v>
      </c>
      <c r="G471" s="20">
        <v>2022</v>
      </c>
      <c r="H471" s="57">
        <v>44656</v>
      </c>
    </row>
    <row r="472" spans="1:11" ht="15.75" customHeight="1" x14ac:dyDescent="0.25">
      <c r="A472" s="20">
        <v>28613732</v>
      </c>
      <c r="B472" s="20" t="s">
        <v>30096</v>
      </c>
      <c r="C472" s="20" t="s">
        <v>30097</v>
      </c>
      <c r="D472" s="20" t="s">
        <v>30098</v>
      </c>
      <c r="E472" s="20" t="s">
        <v>30099</v>
      </c>
      <c r="F472" s="20" t="s">
        <v>30095</v>
      </c>
      <c r="G472" s="20">
        <v>2022</v>
      </c>
      <c r="H472" s="57">
        <v>44667</v>
      </c>
    </row>
    <row r="473" spans="1:11" ht="15.75" customHeight="1" x14ac:dyDescent="0.25">
      <c r="A473" s="20">
        <v>35656030</v>
      </c>
      <c r="B473" s="20" t="s">
        <v>1177</v>
      </c>
      <c r="C473" s="20" t="s">
        <v>1178</v>
      </c>
      <c r="D473" s="20" t="s">
        <v>1179</v>
      </c>
      <c r="E473" s="20" t="s">
        <v>1180</v>
      </c>
      <c r="F473" s="20" t="s">
        <v>185</v>
      </c>
      <c r="G473" s="20">
        <v>2022</v>
      </c>
      <c r="H473" s="57">
        <v>44715</v>
      </c>
      <c r="I473" s="20" t="s">
        <v>1181</v>
      </c>
      <c r="K473" s="20" t="s">
        <v>1182</v>
      </c>
    </row>
    <row r="474" spans="1:11" ht="15.75" customHeight="1" x14ac:dyDescent="0.25">
      <c r="A474" s="20">
        <v>35721102</v>
      </c>
      <c r="B474" s="20" t="s">
        <v>1121</v>
      </c>
      <c r="C474" s="20" t="s">
        <v>1122</v>
      </c>
      <c r="D474" s="20" t="s">
        <v>1123</v>
      </c>
      <c r="E474" s="20" t="s">
        <v>1124</v>
      </c>
      <c r="F474" s="20" t="s">
        <v>832</v>
      </c>
      <c r="G474" s="20">
        <v>2022</v>
      </c>
      <c r="H474" s="57">
        <v>44732</v>
      </c>
      <c r="I474" s="20" t="s">
        <v>1125</v>
      </c>
      <c r="K474" s="20" t="s">
        <v>1126</v>
      </c>
    </row>
    <row r="475" spans="1:11" ht="15.75" customHeight="1" x14ac:dyDescent="0.25">
      <c r="A475" s="20">
        <v>34840074</v>
      </c>
      <c r="B475" s="20" t="s">
        <v>1102</v>
      </c>
      <c r="C475" s="20" t="s">
        <v>1103</v>
      </c>
      <c r="D475" s="20" t="s">
        <v>1104</v>
      </c>
      <c r="E475" s="20" t="s">
        <v>1105</v>
      </c>
      <c r="F475" s="20" t="s">
        <v>1106</v>
      </c>
      <c r="G475" s="20">
        <v>2022</v>
      </c>
      <c r="H475" s="57">
        <v>44529</v>
      </c>
      <c r="K475" s="20" t="s">
        <v>1107</v>
      </c>
    </row>
    <row r="476" spans="1:11" ht="15.75" customHeight="1" x14ac:dyDescent="0.25">
      <c r="A476" s="20">
        <v>29763006</v>
      </c>
      <c r="B476" s="20" t="s">
        <v>18086</v>
      </c>
      <c r="C476" s="20" t="s">
        <v>30100</v>
      </c>
      <c r="D476" s="20" t="s">
        <v>30101</v>
      </c>
      <c r="E476" s="20" t="s">
        <v>30102</v>
      </c>
      <c r="F476" s="20" t="s">
        <v>30095</v>
      </c>
      <c r="G476" s="20">
        <v>2022</v>
      </c>
      <c r="H476" s="57">
        <v>44726</v>
      </c>
    </row>
    <row r="477" spans="1:11" ht="15.75" customHeight="1" x14ac:dyDescent="0.25">
      <c r="A477" s="20">
        <v>29763012</v>
      </c>
      <c r="B477" s="20" t="s">
        <v>30103</v>
      </c>
      <c r="C477" s="20" t="s">
        <v>30104</v>
      </c>
      <c r="D477" s="20" t="s">
        <v>30105</v>
      </c>
      <c r="E477" s="20" t="s">
        <v>30106</v>
      </c>
      <c r="F477" s="20" t="s">
        <v>30095</v>
      </c>
      <c r="G477" s="20">
        <v>2022</v>
      </c>
      <c r="H477" s="57">
        <v>44746</v>
      </c>
    </row>
    <row r="478" spans="1:11" ht="15.75" customHeight="1" x14ac:dyDescent="0.25">
      <c r="A478" s="20">
        <v>35898690</v>
      </c>
      <c r="B478" s="20" t="s">
        <v>874</v>
      </c>
      <c r="C478" s="20" t="s">
        <v>875</v>
      </c>
      <c r="D478" s="20" t="s">
        <v>876</v>
      </c>
      <c r="E478" s="20" t="s">
        <v>877</v>
      </c>
      <c r="F478" s="20" t="s">
        <v>878</v>
      </c>
      <c r="G478" s="20">
        <v>2022</v>
      </c>
      <c r="H478" s="57">
        <v>44770</v>
      </c>
      <c r="I478" s="20" t="s">
        <v>879</v>
      </c>
      <c r="K478" s="20" t="s">
        <v>880</v>
      </c>
    </row>
    <row r="479" spans="1:11" ht="15.75" customHeight="1" x14ac:dyDescent="0.25">
      <c r="A479" s="20">
        <v>29489203</v>
      </c>
      <c r="B479" s="20" t="s">
        <v>7843</v>
      </c>
      <c r="C479" s="20" t="s">
        <v>30107</v>
      </c>
      <c r="D479" s="20" t="s">
        <v>30108</v>
      </c>
      <c r="E479" s="20" t="s">
        <v>30109</v>
      </c>
      <c r="F479" s="20" t="s">
        <v>30095</v>
      </c>
      <c r="G479" s="20">
        <v>2022</v>
      </c>
      <c r="H479" s="57">
        <v>44781</v>
      </c>
    </row>
    <row r="480" spans="1:11" ht="15.75" customHeight="1" x14ac:dyDescent="0.25">
      <c r="A480" s="20">
        <v>29493962</v>
      </c>
      <c r="B480" s="20" t="s">
        <v>25084</v>
      </c>
      <c r="C480" s="20" t="s">
        <v>30110</v>
      </c>
      <c r="D480" s="20" t="s">
        <v>30108</v>
      </c>
      <c r="E480" s="20" t="s">
        <v>30111</v>
      </c>
      <c r="F480" s="20" t="s">
        <v>30095</v>
      </c>
      <c r="G480" s="20">
        <v>2022</v>
      </c>
      <c r="H480" s="57">
        <v>44781</v>
      </c>
    </row>
    <row r="481" spans="1:11" ht="15.75" customHeight="1" x14ac:dyDescent="0.25">
      <c r="A481" s="20">
        <v>36093202</v>
      </c>
      <c r="B481" s="20" t="s">
        <v>737</v>
      </c>
      <c r="C481" s="20" t="s">
        <v>738</v>
      </c>
      <c r="D481" s="20" t="s">
        <v>739</v>
      </c>
      <c r="E481" s="20" t="s">
        <v>740</v>
      </c>
      <c r="F481" s="20" t="s">
        <v>185</v>
      </c>
      <c r="G481" s="20">
        <v>2022</v>
      </c>
      <c r="H481" s="57">
        <v>44816</v>
      </c>
      <c r="I481" s="20" t="s">
        <v>741</v>
      </c>
      <c r="K481" s="20" t="s">
        <v>742</v>
      </c>
    </row>
    <row r="482" spans="1:11" ht="15.75" customHeight="1" x14ac:dyDescent="0.25">
      <c r="A482" s="20">
        <v>36203568</v>
      </c>
      <c r="B482" s="20" t="s">
        <v>632</v>
      </c>
      <c r="C482" s="20" t="s">
        <v>633</v>
      </c>
      <c r="D482" s="20" t="s">
        <v>634</v>
      </c>
      <c r="E482" s="20" t="s">
        <v>635</v>
      </c>
      <c r="F482" s="20" t="s">
        <v>141</v>
      </c>
      <c r="G482" s="20">
        <v>2022</v>
      </c>
      <c r="H482" s="57">
        <v>44841</v>
      </c>
      <c r="I482" s="20" t="s">
        <v>636</v>
      </c>
      <c r="K482" s="20" t="s">
        <v>637</v>
      </c>
    </row>
    <row r="483" spans="1:11" ht="15.75" customHeight="1" x14ac:dyDescent="0.25">
      <c r="A483" s="20">
        <v>36204615</v>
      </c>
      <c r="B483" s="20" t="s">
        <v>612</v>
      </c>
      <c r="C483" s="20" t="s">
        <v>613</v>
      </c>
      <c r="D483" s="20" t="s">
        <v>614</v>
      </c>
      <c r="E483" s="20" t="s">
        <v>615</v>
      </c>
      <c r="F483" s="20" t="s">
        <v>133</v>
      </c>
      <c r="G483" s="20">
        <v>2022</v>
      </c>
      <c r="H483" s="57">
        <v>44841</v>
      </c>
      <c r="I483" s="20" t="s">
        <v>616</v>
      </c>
      <c r="K483" s="20" t="s">
        <v>617</v>
      </c>
    </row>
    <row r="484" spans="1:11" ht="15.75" customHeight="1" x14ac:dyDescent="0.25">
      <c r="A484" s="20">
        <v>31335045</v>
      </c>
      <c r="B484" s="20" t="s">
        <v>30112</v>
      </c>
      <c r="C484" s="20" t="s">
        <v>30113</v>
      </c>
      <c r="D484" s="20" t="s">
        <v>30114</v>
      </c>
      <c r="E484" s="20" t="s">
        <v>30115</v>
      </c>
      <c r="F484" s="20" t="s">
        <v>30095</v>
      </c>
      <c r="G484" s="20">
        <v>2022</v>
      </c>
      <c r="H484" s="57">
        <v>44830</v>
      </c>
    </row>
    <row r="485" spans="1:11" ht="15.75" customHeight="1" x14ac:dyDescent="0.25">
      <c r="A485" s="20">
        <v>30855801</v>
      </c>
      <c r="B485" s="20" t="s">
        <v>30116</v>
      </c>
      <c r="C485" s="20" t="s">
        <v>30117</v>
      </c>
      <c r="D485" s="20" t="s">
        <v>30118</v>
      </c>
      <c r="E485" s="20" t="s">
        <v>30119</v>
      </c>
      <c r="F485" s="20" t="s">
        <v>30095</v>
      </c>
      <c r="G485" s="20">
        <v>2022</v>
      </c>
      <c r="H485" s="57">
        <v>44842</v>
      </c>
    </row>
    <row r="486" spans="1:11" ht="15.75" customHeight="1" x14ac:dyDescent="0.25">
      <c r="A486" s="20">
        <v>36277127</v>
      </c>
      <c r="B486" s="20" t="s">
        <v>528</v>
      </c>
      <c r="C486" s="20" t="s">
        <v>529</v>
      </c>
      <c r="D486" s="20" t="s">
        <v>530</v>
      </c>
      <c r="E486" s="20" t="s">
        <v>531</v>
      </c>
      <c r="F486" s="20" t="s">
        <v>532</v>
      </c>
      <c r="G486" s="20">
        <v>2022</v>
      </c>
      <c r="H486" s="57">
        <v>44858</v>
      </c>
      <c r="I486" s="20" t="s">
        <v>533</v>
      </c>
      <c r="K486" s="20" t="s">
        <v>534</v>
      </c>
    </row>
    <row r="487" spans="1:11" ht="15.75" customHeight="1" x14ac:dyDescent="0.25">
      <c r="A487" s="20">
        <v>36389142</v>
      </c>
      <c r="B487" s="20" t="s">
        <v>482</v>
      </c>
      <c r="C487" s="20" t="s">
        <v>483</v>
      </c>
      <c r="D487" s="20" t="s">
        <v>484</v>
      </c>
      <c r="E487" s="20" t="s">
        <v>485</v>
      </c>
      <c r="F487" s="20" t="s">
        <v>185</v>
      </c>
      <c r="G487" s="20">
        <v>2022</v>
      </c>
      <c r="H487" s="57">
        <v>44882</v>
      </c>
      <c r="I487" s="20" t="s">
        <v>486</v>
      </c>
      <c r="K487" s="20" t="s">
        <v>487</v>
      </c>
    </row>
    <row r="488" spans="1:11" ht="15.75" customHeight="1" x14ac:dyDescent="0.25">
      <c r="A488" s="20">
        <v>34979272</v>
      </c>
      <c r="B488" s="20" t="s">
        <v>449</v>
      </c>
      <c r="C488" s="20" t="s">
        <v>450</v>
      </c>
      <c r="D488" s="20" t="s">
        <v>451</v>
      </c>
      <c r="E488" s="20" t="s">
        <v>452</v>
      </c>
      <c r="F488" s="20" t="s">
        <v>453</v>
      </c>
      <c r="G488" s="20">
        <v>2022</v>
      </c>
      <c r="H488" s="57">
        <v>44564</v>
      </c>
      <c r="K488" s="20" t="s">
        <v>454</v>
      </c>
    </row>
    <row r="489" spans="1:11" ht="15.75" customHeight="1" x14ac:dyDescent="0.25">
      <c r="A489" s="20">
        <v>36589940</v>
      </c>
      <c r="B489" s="20" t="s">
        <v>275</v>
      </c>
      <c r="C489" s="20" t="s">
        <v>276</v>
      </c>
      <c r="D489" s="20" t="s">
        <v>277</v>
      </c>
      <c r="E489" s="20" t="s">
        <v>278</v>
      </c>
      <c r="F489" s="20" t="s">
        <v>279</v>
      </c>
      <c r="G489" s="20">
        <v>2022</v>
      </c>
      <c r="H489" s="57">
        <v>44928</v>
      </c>
      <c r="I489" s="20" t="s">
        <v>280</v>
      </c>
      <c r="K489" s="20" t="s">
        <v>281</v>
      </c>
    </row>
    <row r="490" spans="1:11" ht="15.75" customHeight="1" x14ac:dyDescent="0.25">
      <c r="A490" s="20">
        <v>36618686</v>
      </c>
      <c r="B490" s="20" t="s">
        <v>252</v>
      </c>
      <c r="C490" s="20" t="s">
        <v>253</v>
      </c>
      <c r="D490" s="20" t="s">
        <v>254</v>
      </c>
      <c r="E490" s="20" t="s">
        <v>255</v>
      </c>
      <c r="F490" s="20" t="s">
        <v>199</v>
      </c>
      <c r="G490" s="20">
        <v>2022</v>
      </c>
      <c r="H490" s="57">
        <v>44935</v>
      </c>
      <c r="I490" s="20" t="s">
        <v>256</v>
      </c>
      <c r="K490" s="20" t="s">
        <v>257</v>
      </c>
    </row>
    <row r="491" spans="1:11" ht="15.75" customHeight="1" x14ac:dyDescent="0.25">
      <c r="A491" s="20">
        <v>36704106</v>
      </c>
      <c r="B491" s="20" t="s">
        <v>181</v>
      </c>
      <c r="C491" s="20" t="s">
        <v>182</v>
      </c>
      <c r="D491" s="20" t="s">
        <v>183</v>
      </c>
      <c r="E491" s="20" t="s">
        <v>184</v>
      </c>
      <c r="F491" s="20" t="s">
        <v>185</v>
      </c>
      <c r="G491" s="20">
        <v>2023</v>
      </c>
      <c r="H491" s="57">
        <v>44953</v>
      </c>
      <c r="I491" s="20" t="s">
        <v>186</v>
      </c>
      <c r="K491" s="20" t="s">
        <v>187</v>
      </c>
    </row>
    <row r="492" spans="1:11" ht="15.75" customHeight="1" x14ac:dyDescent="0.25"/>
    <row r="493" spans="1:11" ht="15.75" customHeight="1" x14ac:dyDescent="0.25"/>
    <row r="494" spans="1:11" ht="15.75" customHeight="1" x14ac:dyDescent="0.25"/>
    <row r="495" spans="1:11" ht="15.75" customHeight="1" x14ac:dyDescent="0.25"/>
    <row r="496" spans="1:11"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13</vt:i4>
      </vt:variant>
    </vt:vector>
  </HeadingPairs>
  <TitlesOfParts>
    <vt:vector size="22" baseType="lpstr">
      <vt:lpstr>DashBoard</vt:lpstr>
      <vt:lpstr>categorias</vt:lpstr>
      <vt:lpstr>TablasDinamicas</vt:lpstr>
      <vt:lpstr>2012-2022</vt:lpstr>
      <vt:lpstr>Test</vt:lpstr>
      <vt:lpstr>2012-2017</vt:lpstr>
      <vt:lpstr>2017-2022</vt:lpstr>
      <vt:lpstr>Palabras claves</vt:lpstr>
      <vt:lpstr>Excluidas</vt:lpstr>
      <vt:lpstr>categoria</vt:lpstr>
      <vt:lpstr>Estado</vt:lpstr>
      <vt:lpstr>EXCL</vt:lpstr>
      <vt:lpstr>EXCLUIDAS</vt:lpstr>
      <vt:lpstr>KEYWORDS</vt:lpstr>
      <vt:lpstr>NgonorreaePre</vt:lpstr>
      <vt:lpstr>PalabrasClave</vt:lpstr>
      <vt:lpstr>POST</vt:lpstr>
      <vt:lpstr>POSTALERTA</vt:lpstr>
      <vt:lpstr>PRE</vt:lpstr>
      <vt:lpstr>PREALERTA</vt:lpstr>
      <vt:lpstr>subcategoria</vt:lpstr>
      <vt:lpstr>TablaNgonoreae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2025-05-07T19:01:29Z</dcterms:modified>
</cp:coreProperties>
</file>